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D:\UPES mba ist sem\excel\unit 2 dashboard\"/>
    </mc:Choice>
  </mc:AlternateContent>
  <xr:revisionPtr revIDLastSave="0" documentId="13_ncr:1_{B0A9FC2E-9EF2-4D9A-9624-D7A63FD3494E}" xr6:coauthVersionLast="47" xr6:coauthVersionMax="47" xr10:uidLastSave="{00000000-0000-0000-0000-000000000000}"/>
  <bookViews>
    <workbookView xWindow="-108" yWindow="-108" windowWidth="23256" windowHeight="12456" firstSheet="4" activeTab="4" xr2:uid="{00000000-000D-0000-FFFF-FFFF00000000}"/>
  </bookViews>
  <sheets>
    <sheet name="Raw_Financial_Data" sheetId="1" r:id="rId1"/>
    <sheet name="Financial_Data_Conversion" sheetId="2" r:id="rId2"/>
    <sheet name="Financial_KPI_Analysis" sheetId="3" r:id="rId3"/>
    <sheet name="Dashboard_Pivot_Tables" sheetId="6" r:id="rId4"/>
    <sheet name="FP&amp;A_Executive_Dashboard" sheetId="5" r:id="rId5"/>
  </sheets>
  <definedNames>
    <definedName name="_xlnm._FilterDatabase" localSheetId="1" hidden="1">Financial_Data_Conversion!$A$1:$A$1501</definedName>
    <definedName name="Slicer_Department">#N/A</definedName>
    <definedName name="Slicer_Month">#N/A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2"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O1472" i="1"/>
  <c r="AO1473" i="1"/>
  <c r="AO1474" i="1"/>
  <c r="AO1475" i="1"/>
  <c r="AO1476" i="1"/>
  <c r="AO1477" i="1"/>
  <c r="AO1478" i="1"/>
  <c r="AO1479" i="1"/>
  <c r="AO1480" i="1"/>
  <c r="AO1481" i="1"/>
  <c r="AO1482" i="1"/>
  <c r="AO1483" i="1"/>
  <c r="AO1484" i="1"/>
  <c r="AO1485" i="1"/>
  <c r="AO1486" i="1"/>
  <c r="AO1487" i="1"/>
  <c r="AO1488" i="1"/>
  <c r="AO1489" i="1"/>
  <c r="AO1490" i="1"/>
  <c r="AO1491" i="1"/>
  <c r="AO1492" i="1"/>
  <c r="AO1493" i="1"/>
  <c r="AO1494" i="1"/>
  <c r="AO1495" i="1"/>
  <c r="AO1496" i="1"/>
  <c r="AO1497" i="1"/>
  <c r="AO1498" i="1"/>
  <c r="AO1499" i="1"/>
  <c r="AO1500" i="1"/>
  <c r="AO1501" i="1"/>
  <c r="AO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1472" i="1"/>
  <c r="AM1473" i="1"/>
  <c r="AM1474" i="1"/>
  <c r="AM1475" i="1"/>
  <c r="AM1476" i="1"/>
  <c r="AM1477" i="1"/>
  <c r="AM1478" i="1"/>
  <c r="AM1479" i="1"/>
  <c r="AM1480" i="1"/>
  <c r="AM1481" i="1"/>
  <c r="AM1482" i="1"/>
  <c r="AM1483" i="1"/>
  <c r="AM1484" i="1"/>
  <c r="AM1485" i="1"/>
  <c r="AM1486" i="1"/>
  <c r="AM1487" i="1"/>
  <c r="AM1488" i="1"/>
  <c r="AM1489" i="1"/>
  <c r="AM1490" i="1"/>
  <c r="AM1491" i="1"/>
  <c r="AM1492" i="1"/>
  <c r="AM1493" i="1"/>
  <c r="AM1494" i="1"/>
  <c r="AM1495" i="1"/>
  <c r="AM1496" i="1"/>
  <c r="AM1497" i="1"/>
  <c r="AM1498" i="1"/>
  <c r="AM1499" i="1"/>
  <c r="AM1500" i="1"/>
  <c r="AM1501" i="1"/>
  <c r="AM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2"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3" i="1"/>
  <c r="M4" i="1"/>
  <c r="M5" i="1"/>
  <c r="M6" i="1"/>
  <c r="M7" i="1"/>
  <c r="M8" i="1"/>
  <c r="M9" i="1"/>
  <c r="M10" i="1"/>
  <c r="M11" i="1"/>
  <c r="M12" i="1"/>
  <c r="M13" i="1"/>
  <c r="M14" i="1"/>
  <c r="M15" i="1"/>
  <c r="M16" i="1"/>
  <c r="M2" i="1"/>
  <c r="C3" i="2"/>
  <c r="C2"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alcChain>
</file>

<file path=xl/sharedStrings.xml><?xml version="1.0" encoding="utf-8"?>
<sst xmlns="http://schemas.openxmlformats.org/spreadsheetml/2006/main" count="15198" uniqueCount="105">
  <si>
    <t>Department</t>
  </si>
  <si>
    <t>Region</t>
  </si>
  <si>
    <t>Product_Line</t>
  </si>
  <si>
    <t>Month</t>
  </si>
  <si>
    <t>Year</t>
  </si>
  <si>
    <t>Investment_Type</t>
  </si>
  <si>
    <t>Currency</t>
  </si>
  <si>
    <t>Customer_Segment</t>
  </si>
  <si>
    <t>Project_Status</t>
  </si>
  <si>
    <t>Cost_Center</t>
  </si>
  <si>
    <t>Revenue</t>
  </si>
  <si>
    <t>Expenses</t>
  </si>
  <si>
    <t>Cash_Flow</t>
  </si>
  <si>
    <t>Investment_Value</t>
  </si>
  <si>
    <t>Profit</t>
  </si>
  <si>
    <t>COGS</t>
  </si>
  <si>
    <t>Gross_Profit</t>
  </si>
  <si>
    <t>Operating_Income</t>
  </si>
  <si>
    <t>EBITDA</t>
  </si>
  <si>
    <t>Net_Income</t>
  </si>
  <si>
    <t>Current_Assets</t>
  </si>
  <si>
    <t>Current_Liabilities</t>
  </si>
  <si>
    <t>Working_Capital</t>
  </si>
  <si>
    <t>Quick_Ratio</t>
  </si>
  <si>
    <t>Capital_Expenditure</t>
  </si>
  <si>
    <t>ROI</t>
  </si>
  <si>
    <t>ROE</t>
  </si>
  <si>
    <t>Units_Sold</t>
  </si>
  <si>
    <t>Average_Selling_Price</t>
  </si>
  <si>
    <t>Customer_Acquisition_Cost</t>
  </si>
  <si>
    <t>Customer_Lifetime_Value</t>
  </si>
  <si>
    <t>Budgeted_Revenue</t>
  </si>
  <si>
    <t>Budgeted_Expenses</t>
  </si>
  <si>
    <t>Revenue_Variance</t>
  </si>
  <si>
    <t>Expense_Variance</t>
  </si>
  <si>
    <t>Forecast_Error</t>
  </si>
  <si>
    <t>Debt</t>
  </si>
  <si>
    <t>Equity</t>
  </si>
  <si>
    <t>Debt_to_Equity</t>
  </si>
  <si>
    <t>Interest_Expense</t>
  </si>
  <si>
    <t>Finance</t>
  </si>
  <si>
    <t>HR</t>
  </si>
  <si>
    <t>Sales</t>
  </si>
  <si>
    <t>Marketing</t>
  </si>
  <si>
    <t>Operations</t>
  </si>
  <si>
    <t>IT</t>
  </si>
  <si>
    <t>R&amp;D</t>
  </si>
  <si>
    <t>North</t>
  </si>
  <si>
    <t>South</t>
  </si>
  <si>
    <t>East</t>
  </si>
  <si>
    <t>West</t>
  </si>
  <si>
    <t>Enterprise</t>
  </si>
  <si>
    <t>Consumer Goods</t>
  </si>
  <si>
    <t>Pharma</t>
  </si>
  <si>
    <t>Energy</t>
  </si>
  <si>
    <t>Tech</t>
  </si>
  <si>
    <t>Real Estate</t>
  </si>
  <si>
    <t>Mutual Funds</t>
  </si>
  <si>
    <t>INR</t>
  </si>
  <si>
    <t>EUR</t>
  </si>
  <si>
    <t>USD</t>
  </si>
  <si>
    <t>SME</t>
  </si>
  <si>
    <t>Retail</t>
  </si>
  <si>
    <t>Corporate</t>
  </si>
  <si>
    <t>Ongoing</t>
  </si>
  <si>
    <t>Completed</t>
  </si>
  <si>
    <t>Pipeline</t>
  </si>
  <si>
    <t>E</t>
  </si>
  <si>
    <t>A</t>
  </si>
  <si>
    <t>C</t>
  </si>
  <si>
    <t>B</t>
  </si>
  <si>
    <t>D</t>
  </si>
  <si>
    <t>Revenue_C</t>
  </si>
  <si>
    <t>usd to usd</t>
  </si>
  <si>
    <t>inr to usd</t>
  </si>
  <si>
    <t>eur to usd</t>
  </si>
  <si>
    <t>inr revanue</t>
  </si>
  <si>
    <t>INR EXPENSES</t>
  </si>
  <si>
    <t>INR PROFIT</t>
  </si>
  <si>
    <t>INR net income</t>
  </si>
  <si>
    <t>INR CAPTIAL EXP</t>
  </si>
  <si>
    <t>Row Labels</t>
  </si>
  <si>
    <t>Grand Total</t>
  </si>
  <si>
    <t>Sum of inr revanue</t>
  </si>
  <si>
    <t>INR BUDGETED REVANUE</t>
  </si>
  <si>
    <t>INR BUDGETED EXPENSES</t>
  </si>
  <si>
    <t>Sum of INR BUDGETED REVANUE</t>
  </si>
  <si>
    <t>Sum of INR EXPENSES</t>
  </si>
  <si>
    <t>Sum of INR BUDGETED EXPENSES</t>
  </si>
  <si>
    <t>Average of ROI</t>
  </si>
  <si>
    <t>Average of INR net income</t>
  </si>
  <si>
    <t>MONTH TEXT</t>
  </si>
  <si>
    <t>Jan</t>
  </si>
  <si>
    <t>Feb</t>
  </si>
  <si>
    <t>Mar</t>
  </si>
  <si>
    <t>Apr</t>
  </si>
  <si>
    <t>May</t>
  </si>
  <si>
    <t>Jun</t>
  </si>
  <si>
    <t>Jul</t>
  </si>
  <si>
    <t>Aug</t>
  </si>
  <si>
    <t>Sep</t>
  </si>
  <si>
    <t>Oct</t>
  </si>
  <si>
    <t>Nov</t>
  </si>
  <si>
    <t>Dec</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</si>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</sst>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ptos"/>
      <family val="2"/>
    </font>
    <font>
      <sz val="11"/>
      <color theme="1"/>
      <name val="Aptos"/>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2" fontId="2" fillId="0" borderId="0" xfId="0" applyNumberFormat="1" applyFon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0" borderId="0" xfId="0" applyNumberFormat="1"/>
  </cellXfs>
  <cellStyles count="1">
    <cellStyle name="Normal" xfId="0" builtinId="0"/>
  </cellStyles>
  <dxfs count="52">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border outline="0">
        <top style="thin">
          <color auto="1"/>
        </top>
      </border>
    </dxf>
    <dxf>
      <font>
        <b val="0"/>
        <i val="0"/>
        <strike val="0"/>
        <condense val="0"/>
        <extend val="0"/>
        <outline val="0"/>
        <shadow val="0"/>
        <u val="none"/>
        <vertAlign val="baseline"/>
        <sz val="11"/>
        <color theme="1"/>
        <name val="Aptos"/>
        <family val="2"/>
        <scheme val="none"/>
      </font>
    </dxf>
    <dxf>
      <border outline="0">
        <bottom style="thin">
          <color auto="1"/>
        </bottom>
      </border>
    </dxf>
    <dxf>
      <font>
        <b/>
        <i val="0"/>
        <strike val="0"/>
        <condense val="0"/>
        <extend val="0"/>
        <outline val="0"/>
        <shadow val="0"/>
        <u val="none"/>
        <vertAlign val="baseline"/>
        <sz val="11"/>
        <color theme="1"/>
        <name val="Aptos"/>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[FPnA_dashboard_data.xlsx]Dashboard_Pivot_Tables!PivotTable3</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Dashboard_Pivot_Tables!$B$1</c:f>
              <c:strCache>
                <c:ptCount val="1"/>
                <c:pt idx="0">
                  <c:v>Total</c:v>
                </c:pt>
              </c:strCache>
            </c:strRef>
          </c:tx>
          <c:spPr>
            <a:solidFill>
              <a:schemeClr val="accent1"/>
            </a:solidFill>
            <a:ln>
              <a:noFill/>
            </a:ln>
            <a:effectLst/>
            <a:sp3d/>
          </c:spPr>
          <c:invertIfNegative val="0"/>
          <c:cat>
            <c:strRef>
              <c:f>Dashboard_Pivot_Tables!$A$2:$A$6</c:f>
              <c:strCache>
                <c:ptCount val="4"/>
                <c:pt idx="0">
                  <c:v>East</c:v>
                </c:pt>
                <c:pt idx="1">
                  <c:v>North</c:v>
                </c:pt>
                <c:pt idx="2">
                  <c:v>South</c:v>
                </c:pt>
                <c:pt idx="3">
                  <c:v>West</c:v>
                </c:pt>
              </c:strCache>
            </c:strRef>
          </c:cat>
          <c:val>
            <c:numRef>
              <c:f>Dashboard_Pivot_Tables!$B$2:$B$6</c:f>
              <c:numCache>
                <c:formatCode>General</c:formatCode>
                <c:ptCount val="4"/>
                <c:pt idx="0">
                  <c:v>6172054694.9499998</c:v>
                </c:pt>
                <c:pt idx="1">
                  <c:v>5688678279.8000002</c:v>
                </c:pt>
                <c:pt idx="2">
                  <c:v>6720628789.3500023</c:v>
                </c:pt>
                <c:pt idx="3">
                  <c:v>6170726035.3000031</c:v>
                </c:pt>
              </c:numCache>
            </c:numRef>
          </c:val>
          <c:extLst>
            <c:ext xmlns:c16="http://schemas.microsoft.com/office/drawing/2014/chart" uri="{C3380CC4-5D6E-409C-BE32-E72D297353CC}">
              <c16:uniqueId val="{00000000-0EBA-4234-BFD8-9C6B1B9272B7}"/>
            </c:ext>
          </c:extLst>
        </c:ser>
        <c:dLbls>
          <c:showLegendKey val="0"/>
          <c:showVal val="0"/>
          <c:showCatName val="0"/>
          <c:showSerName val="0"/>
          <c:showPercent val="0"/>
          <c:showBubbleSize val="0"/>
        </c:dLbls>
        <c:gapWidth val="150"/>
        <c:shape val="box"/>
        <c:axId val="1926799903"/>
        <c:axId val="1926786943"/>
        <c:axId val="0"/>
      </c:bar3DChart>
      <c:catAx>
        <c:axId val="192679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86943"/>
        <c:crosses val="autoZero"/>
        <c:auto val="1"/>
        <c:lblAlgn val="ctr"/>
        <c:lblOffset val="100"/>
        <c:noMultiLvlLbl val="0"/>
      </c:catAx>
      <c:valAx>
        <c:axId val="192678694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9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Dashboard_Pivot_Tables!$E$1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Dashboard_Pivot_Tables!$D$2:$D$14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Dashboard_Pivot_Tables!$E$2:$E$14</c:f>
              <c:numCache>
                <c:formatCode>General</c:formatCode>
                <c:ptCount val="12"/>
                <c:pt idx="0">
                  <c:v>2039833666.6499996</c:v>
                </c:pt>
                <c:pt idx="1">
                  <c:v>2011332732.1000001</c:v>
                </c:pt>
                <c:pt idx="2">
                  <c:v>2050239783.5000002</c:v>
                </c:pt>
                <c:pt idx="3">
                  <c:v>1793855747.6500001</c:v>
                </c:pt>
                <c:pt idx="4">
                  <c:v>2138305700.5</c:v>
                </c:pt>
                <c:pt idx="5">
                  <c:v>1954813461.0499997</c:v>
                </c:pt>
                <c:pt idx="6">
                  <c:v>2076456876.8999996</c:v>
                </c:pt>
                <c:pt idx="7">
                  <c:v>1962449063.5</c:v>
                </c:pt>
                <c:pt idx="8">
                  <c:v>2197860805.5500002</c:v>
                </c:pt>
                <c:pt idx="9">
                  <c:v>2035283945.7499995</c:v>
                </c:pt>
                <c:pt idx="10">
                  <c:v>2083165538.0000002</c:v>
                </c:pt>
                <c:pt idx="11">
                  <c:v>2408490478.2500005</c:v>
                </c:pt>
              </c:numCache>
            </c:numRef>
          </c:val>
          <c:smooth val="0"/>
          <c:extLst>
            <c:ext xmlns:c16="http://schemas.microsoft.com/office/drawing/2014/chart" uri="{C3380CC4-5D6E-409C-BE32-E72D297353CC}">
              <c16:uniqueId val="{00000000-FFCD-4608-9BAA-4B4A04DFA0BA}"/>
            </c:ext>
          </c:extLst>
        </c:ser>
        <c:dLbls>
          <c:showLegendKey val="0"/>
          <c:showVal val="0"/>
          <c:showCatName val="0"/>
          <c:showSerName val="0"/>
          <c:showPercent val="0"/>
          <c:showBubbleSize val="0"/>
        </c:dLbls>
        <c:marker val="1"/>
        <c:smooth val="0"/>
        <c:axId val="1926808063"/>
        <c:axId val="1926808543"/>
      </c:lineChart>
      <c:catAx>
        <c:axId val="192680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08543"/>
        <c:crosses val="autoZero"/>
        <c:auto val="1"/>
        <c:lblAlgn val="ctr"/>
        <c:lblOffset val="100"/>
        <c:noMultiLvlLbl val="0"/>
      </c:catAx>
      <c:valAx>
        <c:axId val="192680854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0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Dashboard_Pivot_Tables!$H$1</c:f>
              <c:strCache>
                <c:ptCount val="1"/>
                <c:pt idx="0">
                  <c:v>Total</c:v>
                </c:pt>
              </c:strCache>
            </c:strRef>
          </c:tx>
          <c:spPr>
            <a:solidFill>
              <a:schemeClr val="accent1"/>
            </a:solidFill>
            <a:ln>
              <a:noFill/>
            </a:ln>
            <a:effectLst/>
            <a:sp3d/>
          </c:spPr>
          <c:invertIfNegative val="0"/>
          <c:cat>
            <c:strRef>
              <c:f>Dashboard_Pivot_Tables!$G$2:$G$9</c:f>
              <c:strCache>
                <c:ptCount val="7"/>
                <c:pt idx="0">
                  <c:v>Finance</c:v>
                </c:pt>
                <c:pt idx="1">
                  <c:v>HR</c:v>
                </c:pt>
                <c:pt idx="2">
                  <c:v>IT</c:v>
                </c:pt>
                <c:pt idx="3">
                  <c:v>Marketing</c:v>
                </c:pt>
                <c:pt idx="4">
                  <c:v>Operations</c:v>
                </c:pt>
                <c:pt idx="5">
                  <c:v>R&amp;D</c:v>
                </c:pt>
                <c:pt idx="6">
                  <c:v>Sales</c:v>
                </c:pt>
              </c:strCache>
            </c:strRef>
          </c:cat>
          <c:val>
            <c:numRef>
              <c:f>Dashboard_Pivot_Tables!$H$2:$H$9</c:f>
              <c:numCache>
                <c:formatCode>General</c:formatCode>
                <c:ptCount val="7"/>
                <c:pt idx="0">
                  <c:v>50.879663461538478</c:v>
                </c:pt>
                <c:pt idx="1">
                  <c:v>45.622399999999985</c:v>
                </c:pt>
                <c:pt idx="2">
                  <c:v>32.023317307692295</c:v>
                </c:pt>
                <c:pt idx="3">
                  <c:v>61.733640776699019</c:v>
                </c:pt>
                <c:pt idx="4">
                  <c:v>40.897787610619481</c:v>
                </c:pt>
                <c:pt idx="5">
                  <c:v>63.925743589743576</c:v>
                </c:pt>
                <c:pt idx="6">
                  <c:v>37.188405172413773</c:v>
                </c:pt>
              </c:numCache>
            </c:numRef>
          </c:val>
          <c:extLst>
            <c:ext xmlns:c16="http://schemas.microsoft.com/office/drawing/2014/chart" uri="{C3380CC4-5D6E-409C-BE32-E72D297353CC}">
              <c16:uniqueId val="{00000000-B4E2-42C2-ABF1-BB096EB726A4}"/>
            </c:ext>
          </c:extLst>
        </c:ser>
        <c:dLbls>
          <c:showLegendKey val="0"/>
          <c:showVal val="0"/>
          <c:showCatName val="0"/>
          <c:showSerName val="0"/>
          <c:showPercent val="0"/>
          <c:showBubbleSize val="0"/>
        </c:dLbls>
        <c:gapWidth val="150"/>
        <c:shape val="box"/>
        <c:axId val="1926827743"/>
        <c:axId val="1926820063"/>
        <c:axId val="0"/>
      </c:bar3DChart>
      <c:catAx>
        <c:axId val="192682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20063"/>
        <c:crosses val="autoZero"/>
        <c:auto val="1"/>
        <c:lblAlgn val="ctr"/>
        <c:lblOffset val="100"/>
        <c:noMultiLvlLbl val="0"/>
      </c:catAx>
      <c:valAx>
        <c:axId val="1926820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2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[FPnA_dashboard_data.xlsx]Dashboard_Pivot_Tables!PivotTable6</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Dashboard_Pivot_Tables!$L$1</c:f>
              <c:strCache>
                <c:ptCount val="1"/>
                <c:pt idx="0">
                  <c:v>Total</c:v>
                </c:pt>
              </c:strCache>
            </c:strRef>
          </c:tx>
          <c:spPr>
            <a:solidFill>
              <a:schemeClr val="accent1"/>
            </a:solidFill>
            <a:ln>
              <a:noFill/>
            </a:ln>
            <a:effectLst/>
            <a:sp3d/>
          </c:spPr>
          <c:invertIfNegative val="0"/>
          <c:cat>
            <c:strRef>
              <c:f>Dashboard_Pivot_Tables!$K$2:$K$6</c:f>
              <c:strCache>
                <c:ptCount val="4"/>
                <c:pt idx="0">
                  <c:v>East</c:v>
                </c:pt>
                <c:pt idx="1">
                  <c:v>North</c:v>
                </c:pt>
                <c:pt idx="2">
                  <c:v>South</c:v>
                </c:pt>
                <c:pt idx="3">
                  <c:v>West</c:v>
                </c:pt>
              </c:strCache>
            </c:strRef>
          </c:cat>
          <c:val>
            <c:numRef>
              <c:f>Dashboard_Pivot_Tables!$L$2:$L$6</c:f>
              <c:numCache>
                <c:formatCode>General</c:formatCode>
                <c:ptCount val="4"/>
                <c:pt idx="0">
                  <c:v>5801862.7978260899</c:v>
                </c:pt>
                <c:pt idx="1">
                  <c:v>4702845.8372368421</c:v>
                </c:pt>
                <c:pt idx="2">
                  <c:v>6099292.6517241364</c:v>
                </c:pt>
                <c:pt idx="3">
                  <c:v>6235648.5764204534</c:v>
                </c:pt>
              </c:numCache>
            </c:numRef>
          </c:val>
          <c:extLst>
            <c:ext xmlns:c16="http://schemas.microsoft.com/office/drawing/2014/chart" uri="{C3380CC4-5D6E-409C-BE32-E72D297353CC}">
              <c16:uniqueId val="{00000000-1A4D-4EDB-A6D3-70A8A596ABCC}"/>
            </c:ext>
          </c:extLst>
        </c:ser>
        <c:dLbls>
          <c:showLegendKey val="0"/>
          <c:showVal val="0"/>
          <c:showCatName val="0"/>
          <c:showSerName val="0"/>
          <c:showPercent val="0"/>
          <c:showBubbleSize val="0"/>
        </c:dLbls>
        <c:gapWidth val="150"/>
        <c:shape val="box"/>
        <c:axId val="1926809983"/>
        <c:axId val="1926810463"/>
        <c:axId val="0"/>
      </c:bar3DChart>
      <c:catAx>
        <c:axId val="1926809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10463"/>
        <c:crosses val="autoZero"/>
        <c:auto val="1"/>
        <c:lblAlgn val="ctr"/>
        <c:lblOffset val="100"/>
        <c:noMultiLvlLbl val="0"/>
      </c:catAx>
      <c:valAx>
        <c:axId val="192681046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0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Dashboard_Pivot_Tables!$B$25</c:f>
              <c:strCache>
                <c:ptCount val="1"/>
                <c:pt idx="0">
                  <c:v>Total</c:v>
                </c:pt>
              </c:strCache>
            </c:strRef>
          </c:tx>
          <c:spPr>
            <a:solidFill>
              <a:schemeClr val="accent1"/>
            </a:solidFill>
            <a:ln>
              <a:noFill/>
            </a:ln>
            <a:effectLst/>
            <a:sp3d/>
          </c:spPr>
          <c:invertIfNegative val="0"/>
          <c:cat>
            <c:strRef>
              <c:f>Dashboard_Pivot_Tables!$A$26:$A$33</c:f>
              <c:strCache>
                <c:ptCount val="7"/>
                <c:pt idx="0">
                  <c:v>Finance</c:v>
                </c:pt>
                <c:pt idx="1">
                  <c:v>HR</c:v>
                </c:pt>
                <c:pt idx="2">
                  <c:v>IT</c:v>
                </c:pt>
                <c:pt idx="3">
                  <c:v>Marketing</c:v>
                </c:pt>
                <c:pt idx="4">
                  <c:v>Operations</c:v>
                </c:pt>
                <c:pt idx="5">
                  <c:v>R&amp;D</c:v>
                </c:pt>
                <c:pt idx="6">
                  <c:v>Sales</c:v>
                </c:pt>
              </c:strCache>
            </c:strRef>
          </c:cat>
          <c:val>
            <c:numRef>
              <c:f>Dashboard_Pivot_Tables!$B$26:$B$33</c:f>
              <c:numCache>
                <c:formatCode>General</c:formatCode>
                <c:ptCount val="7"/>
                <c:pt idx="0">
                  <c:v>3494776601.2500005</c:v>
                </c:pt>
                <c:pt idx="1">
                  <c:v>3705765434.7000008</c:v>
                </c:pt>
                <c:pt idx="2">
                  <c:v>3376469501.0500002</c:v>
                </c:pt>
                <c:pt idx="3">
                  <c:v>3524213643.3000007</c:v>
                </c:pt>
                <c:pt idx="4">
                  <c:v>3721507580.1000004</c:v>
                </c:pt>
                <c:pt idx="5">
                  <c:v>2828756050.8999991</c:v>
                </c:pt>
                <c:pt idx="6">
                  <c:v>4100598988.0999999</c:v>
                </c:pt>
              </c:numCache>
            </c:numRef>
          </c:val>
          <c:extLst>
            <c:ext xmlns:c16="http://schemas.microsoft.com/office/drawing/2014/chart" uri="{C3380CC4-5D6E-409C-BE32-E72D297353CC}">
              <c16:uniqueId val="{00000000-5679-41E5-9FB3-084C4B8D71D2}"/>
            </c:ext>
          </c:extLst>
        </c:ser>
        <c:dLbls>
          <c:showLegendKey val="0"/>
          <c:showVal val="0"/>
          <c:showCatName val="0"/>
          <c:showSerName val="0"/>
          <c:showPercent val="0"/>
          <c:showBubbleSize val="0"/>
        </c:dLbls>
        <c:gapWidth val="150"/>
        <c:shape val="box"/>
        <c:axId val="1926811903"/>
        <c:axId val="1926812863"/>
        <c:axId val="0"/>
      </c:bar3DChart>
      <c:catAx>
        <c:axId val="192681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12863"/>
        <c:crosses val="autoZero"/>
        <c:auto val="1"/>
        <c:lblAlgn val="ctr"/>
        <c:lblOffset val="100"/>
        <c:noMultiLvlLbl val="0"/>
      </c:catAx>
      <c:valAx>
        <c:axId val="192681286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1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Dashboard_Pivot_Tables!$E$25</c:f>
              <c:strCache>
                <c:ptCount val="1"/>
                <c:pt idx="0">
                  <c:v>Sum of inr revanue</c:v>
                </c:pt>
              </c:strCache>
            </c:strRef>
          </c:tx>
          <c:spPr>
            <a:solidFill>
              <a:schemeClr val="accent1"/>
            </a:solidFill>
            <a:ln>
              <a:noFill/>
            </a:ln>
            <a:effectLst/>
            <a:sp3d/>
          </c:spPr>
          <c:invertIfNegative val="0"/>
          <c:cat>
            <c:strRef>
              <c:f>Dashboard_Pivot_Tables!$D$26:$D$33</c:f>
              <c:strCache>
                <c:ptCount val="7"/>
                <c:pt idx="0">
                  <c:v>Finance</c:v>
                </c:pt>
                <c:pt idx="1">
                  <c:v>HR</c:v>
                </c:pt>
                <c:pt idx="2">
                  <c:v>IT</c:v>
                </c:pt>
                <c:pt idx="3">
                  <c:v>Marketing</c:v>
                </c:pt>
                <c:pt idx="4">
                  <c:v>Operations</c:v>
                </c:pt>
                <c:pt idx="5">
                  <c:v>R&amp;D</c:v>
                </c:pt>
                <c:pt idx="6">
                  <c:v>Sales</c:v>
                </c:pt>
              </c:strCache>
            </c:strRef>
          </c:cat>
          <c:val>
            <c:numRef>
              <c:f>Dashboard_Pivot_Tables!$E$26:$E$33</c:f>
              <c:numCache>
                <c:formatCode>General</c:formatCode>
                <c:ptCount val="7"/>
                <c:pt idx="0">
                  <c:v>3494776601.2500005</c:v>
                </c:pt>
                <c:pt idx="1">
                  <c:v>3705765434.7000008</c:v>
                </c:pt>
                <c:pt idx="2">
                  <c:v>3376469501.0500002</c:v>
                </c:pt>
                <c:pt idx="3">
                  <c:v>3524213643.3000007</c:v>
                </c:pt>
                <c:pt idx="4">
                  <c:v>3721507580.1000004</c:v>
                </c:pt>
                <c:pt idx="5">
                  <c:v>2828756050.8999991</c:v>
                </c:pt>
                <c:pt idx="6">
                  <c:v>4100598988.0999999</c:v>
                </c:pt>
              </c:numCache>
            </c:numRef>
          </c:val>
          <c:extLst>
            <c:ext xmlns:c16="http://schemas.microsoft.com/office/drawing/2014/chart" uri="{C3380CC4-5D6E-409C-BE32-E72D297353CC}">
              <c16:uniqueId val="{00000000-184B-4B4D-A5B2-7AB04771DA39}"/>
            </c:ext>
          </c:extLst>
        </c:ser>
        <c:ser>
          <c:idx val="1"/>
          <c:order val="1"/>
          <c:tx>
            <c:strRef>
              <c:f>Dashboard_Pivot_Tables!$F$25</c:f>
              <c:strCache>
                <c:ptCount val="1"/>
                <c:pt idx="0">
                  <c:v>Sum of INR BUDGETED REVANUE</c:v>
                </c:pt>
              </c:strCache>
            </c:strRef>
          </c:tx>
          <c:spPr>
            <a:solidFill>
              <a:schemeClr val="accent2"/>
            </a:solidFill>
            <a:ln>
              <a:noFill/>
            </a:ln>
            <a:effectLst/>
            <a:sp3d/>
          </c:spPr>
          <c:invertIfNegative val="0"/>
          <c:cat>
            <c:strRef>
              <c:f>Dashboard_Pivot_Tables!$D$26:$D$33</c:f>
              <c:strCache>
                <c:ptCount val="7"/>
                <c:pt idx="0">
                  <c:v>Finance</c:v>
                </c:pt>
                <c:pt idx="1">
                  <c:v>HR</c:v>
                </c:pt>
                <c:pt idx="2">
                  <c:v>IT</c:v>
                </c:pt>
                <c:pt idx="3">
                  <c:v>Marketing</c:v>
                </c:pt>
                <c:pt idx="4">
                  <c:v>Operations</c:v>
                </c:pt>
                <c:pt idx="5">
                  <c:v>R&amp;D</c:v>
                </c:pt>
                <c:pt idx="6">
                  <c:v>Sales</c:v>
                </c:pt>
              </c:strCache>
            </c:strRef>
          </c:cat>
          <c:val>
            <c:numRef>
              <c:f>Dashboard_Pivot_Tables!$F$26:$F$33</c:f>
              <c:numCache>
                <c:formatCode>General</c:formatCode>
                <c:ptCount val="7"/>
                <c:pt idx="0">
                  <c:v>3874227009.75</c:v>
                </c:pt>
                <c:pt idx="1">
                  <c:v>4432190051.8500004</c:v>
                </c:pt>
                <c:pt idx="2">
                  <c:v>4037434413.8499985</c:v>
                </c:pt>
                <c:pt idx="3">
                  <c:v>3908524125.4999986</c:v>
                </c:pt>
                <c:pt idx="4">
                  <c:v>4005033854.8500004</c:v>
                </c:pt>
                <c:pt idx="5">
                  <c:v>3354613370.9500008</c:v>
                </c:pt>
                <c:pt idx="6">
                  <c:v>4250273715.1500006</c:v>
                </c:pt>
              </c:numCache>
            </c:numRef>
          </c:val>
          <c:extLst>
            <c:ext xmlns:c16="http://schemas.microsoft.com/office/drawing/2014/chart" uri="{C3380CC4-5D6E-409C-BE32-E72D297353CC}">
              <c16:uniqueId val="{00000001-184B-4B4D-A5B2-7AB04771DA39}"/>
            </c:ext>
          </c:extLst>
        </c:ser>
        <c:dLbls>
          <c:showLegendKey val="0"/>
          <c:showVal val="0"/>
          <c:showCatName val="0"/>
          <c:showSerName val="0"/>
          <c:showPercent val="0"/>
          <c:showBubbleSize val="0"/>
        </c:dLbls>
        <c:gapWidth val="150"/>
        <c:shape val="box"/>
        <c:axId val="1926837343"/>
        <c:axId val="1926843103"/>
        <c:axId val="0"/>
      </c:bar3DChart>
      <c:catAx>
        <c:axId val="192683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43103"/>
        <c:crosses val="autoZero"/>
        <c:auto val="1"/>
        <c:lblAlgn val="ctr"/>
        <c:lblOffset val="100"/>
        <c:noMultiLvlLbl val="0"/>
      </c:catAx>
      <c:valAx>
        <c:axId val="1926843103"/>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3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Dashboard_Pivot_Tables!$I$25</c:f>
              <c:strCache>
                <c:ptCount val="1"/>
                <c:pt idx="0">
                  <c:v>Sum of INR EXPENSES</c:v>
                </c:pt>
              </c:strCache>
            </c:strRef>
          </c:tx>
          <c:spPr>
            <a:solidFill>
              <a:schemeClr val="accent1"/>
            </a:solidFill>
            <a:ln>
              <a:noFill/>
            </a:ln>
            <a:effectLst/>
            <a:sp3d/>
          </c:spPr>
          <c:invertIfNegative val="0"/>
          <c:cat>
            <c:strRef>
              <c:f>Dashboard_Pivot_Tables!$H$26:$H$33</c:f>
              <c:strCache>
                <c:ptCount val="7"/>
                <c:pt idx="0">
                  <c:v>Finance</c:v>
                </c:pt>
                <c:pt idx="1">
                  <c:v>HR</c:v>
                </c:pt>
                <c:pt idx="2">
                  <c:v>IT</c:v>
                </c:pt>
                <c:pt idx="3">
                  <c:v>Marketing</c:v>
                </c:pt>
                <c:pt idx="4">
                  <c:v>Operations</c:v>
                </c:pt>
                <c:pt idx="5">
                  <c:v>R&amp;D</c:v>
                </c:pt>
                <c:pt idx="6">
                  <c:v>Sales</c:v>
                </c:pt>
              </c:strCache>
            </c:strRef>
          </c:cat>
          <c:val>
            <c:numRef>
              <c:f>Dashboard_Pivot_Tables!$I$26:$I$33</c:f>
              <c:numCache>
                <c:formatCode>General</c:formatCode>
                <c:ptCount val="7"/>
                <c:pt idx="0">
                  <c:v>1942155058.8999999</c:v>
                </c:pt>
                <c:pt idx="1">
                  <c:v>2142641464.2000005</c:v>
                </c:pt>
                <c:pt idx="2">
                  <c:v>2179217984.9499993</c:v>
                </c:pt>
                <c:pt idx="3">
                  <c:v>1829450380.4999998</c:v>
                </c:pt>
                <c:pt idx="4">
                  <c:v>2066111473.25</c:v>
                </c:pt>
                <c:pt idx="5">
                  <c:v>1656223888.6000001</c:v>
                </c:pt>
                <c:pt idx="6">
                  <c:v>2324914024</c:v>
                </c:pt>
              </c:numCache>
            </c:numRef>
          </c:val>
          <c:extLst>
            <c:ext xmlns:c16="http://schemas.microsoft.com/office/drawing/2014/chart" uri="{C3380CC4-5D6E-409C-BE32-E72D297353CC}">
              <c16:uniqueId val="{00000000-13FA-4B11-B9C7-1F6A3DDBF1F1}"/>
            </c:ext>
          </c:extLst>
        </c:ser>
        <c:ser>
          <c:idx val="1"/>
          <c:order val="1"/>
          <c:tx>
            <c:strRef>
              <c:f>Dashboard_Pivot_Tables!$J$25</c:f>
              <c:strCache>
                <c:ptCount val="1"/>
                <c:pt idx="0">
                  <c:v>Sum of INR BUDGETED EXPENSES</c:v>
                </c:pt>
              </c:strCache>
            </c:strRef>
          </c:tx>
          <c:spPr>
            <a:solidFill>
              <a:schemeClr val="accent2"/>
            </a:solidFill>
            <a:ln>
              <a:noFill/>
            </a:ln>
            <a:effectLst/>
            <a:sp3d/>
          </c:spPr>
          <c:invertIfNegative val="0"/>
          <c:cat>
            <c:strRef>
              <c:f>Dashboard_Pivot_Tables!$H$26:$H$33</c:f>
              <c:strCache>
                <c:ptCount val="7"/>
                <c:pt idx="0">
                  <c:v>Finance</c:v>
                </c:pt>
                <c:pt idx="1">
                  <c:v>HR</c:v>
                </c:pt>
                <c:pt idx="2">
                  <c:v>IT</c:v>
                </c:pt>
                <c:pt idx="3">
                  <c:v>Marketing</c:v>
                </c:pt>
                <c:pt idx="4">
                  <c:v>Operations</c:v>
                </c:pt>
                <c:pt idx="5">
                  <c:v>R&amp;D</c:v>
                </c:pt>
                <c:pt idx="6">
                  <c:v>Sales</c:v>
                </c:pt>
              </c:strCache>
            </c:strRef>
          </c:cat>
          <c:val>
            <c:numRef>
              <c:f>Dashboard_Pivot_Tables!$J$26:$J$33</c:f>
              <c:numCache>
                <c:formatCode>General</c:formatCode>
                <c:ptCount val="7"/>
                <c:pt idx="0">
                  <c:v>931177137</c:v>
                </c:pt>
                <c:pt idx="1">
                  <c:v>1131864696</c:v>
                </c:pt>
                <c:pt idx="2">
                  <c:v>934547828</c:v>
                </c:pt>
                <c:pt idx="3">
                  <c:v>958161279</c:v>
                </c:pt>
                <c:pt idx="4">
                  <c:v>989463380</c:v>
                </c:pt>
                <c:pt idx="5">
                  <c:v>834673072</c:v>
                </c:pt>
                <c:pt idx="6">
                  <c:v>1130653763</c:v>
                </c:pt>
              </c:numCache>
            </c:numRef>
          </c:val>
          <c:extLst>
            <c:ext xmlns:c16="http://schemas.microsoft.com/office/drawing/2014/chart" uri="{C3380CC4-5D6E-409C-BE32-E72D297353CC}">
              <c16:uniqueId val="{00000001-13FA-4B11-B9C7-1F6A3DDBF1F1}"/>
            </c:ext>
          </c:extLst>
        </c:ser>
        <c:dLbls>
          <c:showLegendKey val="0"/>
          <c:showVal val="0"/>
          <c:showCatName val="0"/>
          <c:showSerName val="0"/>
          <c:showPercent val="0"/>
          <c:showBubbleSize val="0"/>
        </c:dLbls>
        <c:gapWidth val="150"/>
        <c:shape val="box"/>
        <c:axId val="1926783103"/>
        <c:axId val="1926784543"/>
        <c:axId val="0"/>
      </c:bar3DChart>
      <c:catAx>
        <c:axId val="192678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84543"/>
        <c:crosses val="autoZero"/>
        <c:auto val="1"/>
        <c:lblAlgn val="ctr"/>
        <c:lblOffset val="100"/>
        <c:noMultiLvlLbl val="0"/>
      </c:catAx>
      <c:valAx>
        <c:axId val="1926784543"/>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8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[FPnA_dashboard_data.xlsx]Dashboard_Pivot_Tables!PivotTable10</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Dashboard_Pivot_Tables!$M$25</c:f>
              <c:strCache>
                <c:ptCount val="1"/>
                <c:pt idx="0">
                  <c:v>Total</c:v>
                </c:pt>
              </c:strCache>
            </c:strRef>
          </c:tx>
          <c:spPr>
            <a:solidFill>
              <a:schemeClr val="accent1"/>
            </a:solidFill>
            <a:ln>
              <a:noFill/>
            </a:ln>
            <a:effectLst/>
            <a:sp3d/>
          </c:spPr>
          <c:invertIfNegative val="0"/>
          <c:cat>
            <c:strRef>
              <c:f>Dashboard_Pivot_Tables!$L$26:$L$30</c:f>
              <c:strCache>
                <c:ptCount val="4"/>
                <c:pt idx="0">
                  <c:v>East</c:v>
                </c:pt>
                <c:pt idx="1">
                  <c:v>North</c:v>
                </c:pt>
                <c:pt idx="2">
                  <c:v>South</c:v>
                </c:pt>
                <c:pt idx="3">
                  <c:v>West</c:v>
                </c:pt>
              </c:strCache>
            </c:strRef>
          </c:cat>
          <c:val>
            <c:numRef>
              <c:f>Dashboard_Pivot_Tables!$M$26:$M$30</c:f>
              <c:numCache>
                <c:formatCode>General</c:formatCode>
                <c:ptCount val="4"/>
                <c:pt idx="0">
                  <c:v>48398823</c:v>
                </c:pt>
                <c:pt idx="1">
                  <c:v>42664671</c:v>
                </c:pt>
                <c:pt idx="2">
                  <c:v>44703114</c:v>
                </c:pt>
                <c:pt idx="3">
                  <c:v>43614584</c:v>
                </c:pt>
              </c:numCache>
            </c:numRef>
          </c:val>
          <c:extLst>
            <c:ext xmlns:c16="http://schemas.microsoft.com/office/drawing/2014/chart" uri="{C3380CC4-5D6E-409C-BE32-E72D297353CC}">
              <c16:uniqueId val="{00000000-6D59-449E-A695-C51CA5A16A8A}"/>
            </c:ext>
          </c:extLst>
        </c:ser>
        <c:dLbls>
          <c:showLegendKey val="0"/>
          <c:showVal val="0"/>
          <c:showCatName val="0"/>
          <c:showSerName val="0"/>
          <c:showPercent val="0"/>
          <c:showBubbleSize val="0"/>
        </c:dLbls>
        <c:gapWidth val="150"/>
        <c:shape val="box"/>
        <c:axId val="1926835903"/>
        <c:axId val="1926836383"/>
        <c:axId val="0"/>
      </c:bar3DChart>
      <c:catAx>
        <c:axId val="1926835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36383"/>
        <c:crosses val="autoZero"/>
        <c:auto val="1"/>
        <c:lblAlgn val="ctr"/>
        <c:lblOffset val="100"/>
        <c:noMultiLvlLbl val="0"/>
      </c:catAx>
      <c:valAx>
        <c:axId val="192683638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3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[FPnA_dashboard_data.xlsx]Dashboard_Pivot_Tables!PivotTable11</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Dashboard_Pivot_Tables!$B$42</c:f>
              <c:strCache>
                <c:ptCount val="1"/>
                <c:pt idx="0">
                  <c:v>Total</c:v>
                </c:pt>
              </c:strCache>
            </c:strRef>
          </c:tx>
          <c:spPr>
            <a:solidFill>
              <a:schemeClr val="accent1"/>
            </a:solidFill>
            <a:ln>
              <a:noFill/>
            </a:ln>
            <a:effectLst/>
            <a:sp3d/>
          </c:spPr>
          <c:invertIfNegative val="0"/>
          <c:cat>
            <c:strRef>
              <c:f>Dashboard_Pivot_Tables!$A$43:$A$50</c:f>
              <c:strCache>
                <c:ptCount val="7"/>
                <c:pt idx="0">
                  <c:v>Finance</c:v>
                </c:pt>
                <c:pt idx="1">
                  <c:v>HR</c:v>
                </c:pt>
                <c:pt idx="2">
                  <c:v>IT</c:v>
                </c:pt>
                <c:pt idx="3">
                  <c:v>Marketing</c:v>
                </c:pt>
                <c:pt idx="4">
                  <c:v>Operations</c:v>
                </c:pt>
                <c:pt idx="5">
                  <c:v>R&amp;D</c:v>
                </c:pt>
                <c:pt idx="6">
                  <c:v>Sales</c:v>
                </c:pt>
              </c:strCache>
            </c:strRef>
          </c:cat>
          <c:val>
            <c:numRef>
              <c:f>Dashboard_Pivot_Tables!$B$43:$B$50</c:f>
              <c:numCache>
                <c:formatCode>General</c:formatCode>
                <c:ptCount val="7"/>
                <c:pt idx="0">
                  <c:v>1942155058.8999999</c:v>
                </c:pt>
                <c:pt idx="1">
                  <c:v>2142641464.2000005</c:v>
                </c:pt>
                <c:pt idx="2">
                  <c:v>2179217984.9499993</c:v>
                </c:pt>
                <c:pt idx="3">
                  <c:v>1829450380.4999998</c:v>
                </c:pt>
                <c:pt idx="4">
                  <c:v>2066111473.25</c:v>
                </c:pt>
                <c:pt idx="5">
                  <c:v>1656223888.6000001</c:v>
                </c:pt>
                <c:pt idx="6">
                  <c:v>2324914024</c:v>
                </c:pt>
              </c:numCache>
            </c:numRef>
          </c:val>
          <c:extLst>
            <c:ext xmlns:c16="http://schemas.microsoft.com/office/drawing/2014/chart" uri="{C3380CC4-5D6E-409C-BE32-E72D297353CC}">
              <c16:uniqueId val="{00000000-2F0B-46FC-BB1E-DDDFB551F549}"/>
            </c:ext>
          </c:extLst>
        </c:ser>
        <c:dLbls>
          <c:showLegendKey val="0"/>
          <c:showVal val="0"/>
          <c:showCatName val="0"/>
          <c:showSerName val="0"/>
          <c:showPercent val="0"/>
          <c:showBubbleSize val="0"/>
        </c:dLbls>
        <c:gapWidth val="150"/>
        <c:shape val="box"/>
        <c:axId val="1926857983"/>
        <c:axId val="1926860383"/>
        <c:axId val="0"/>
      </c:bar3DChart>
      <c:catAx>
        <c:axId val="192685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60383"/>
        <c:crosses val="autoZero"/>
        <c:auto val="1"/>
        <c:lblAlgn val="ctr"/>
        <c:lblOffset val="100"/>
        <c:noMultiLvlLbl val="0"/>
      </c:catAx>
      <c:valAx>
        <c:axId val="192686038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5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Dashboard_Pivot_Tables!$B$1</c:f>
              <c:strCache>
                <c:ptCount val="1"/>
                <c:pt idx="0">
                  <c:v>Total</c:v>
                </c:pt>
              </c:strCache>
            </c:strRef>
          </c:tx>
          <c:spPr>
            <a:solidFill>
              <a:schemeClr val="accent1"/>
            </a:solidFill>
            <a:ln>
              <a:noFill/>
            </a:ln>
            <a:effectLst/>
            <a:sp3d/>
          </c:spPr>
          <c:invertIfNegative val="0"/>
          <c:cat>
            <c:strRef>
              <c:f>Dashboard_Pivot_Tables!$A$2:$A$6</c:f>
              <c:strCache>
                <c:ptCount val="4"/>
                <c:pt idx="0">
                  <c:v>East</c:v>
                </c:pt>
                <c:pt idx="1">
                  <c:v>North</c:v>
                </c:pt>
                <c:pt idx="2">
                  <c:v>South</c:v>
                </c:pt>
                <c:pt idx="3">
                  <c:v>West</c:v>
                </c:pt>
              </c:strCache>
            </c:strRef>
          </c:cat>
          <c:val>
            <c:numRef>
              <c:f>Dashboard_Pivot_Tables!$B$2:$B$6</c:f>
              <c:numCache>
                <c:formatCode>General</c:formatCode>
                <c:ptCount val="4"/>
                <c:pt idx="0">
                  <c:v>6172054694.9499998</c:v>
                </c:pt>
                <c:pt idx="1">
                  <c:v>5688678279.8000002</c:v>
                </c:pt>
                <c:pt idx="2">
                  <c:v>6720628789.3500023</c:v>
                </c:pt>
                <c:pt idx="3">
                  <c:v>6170726035.3000031</c:v>
                </c:pt>
              </c:numCache>
            </c:numRef>
          </c:val>
          <c:extLst>
            <c:ext xmlns:c16="http://schemas.microsoft.com/office/drawing/2014/chart" uri="{C3380CC4-5D6E-409C-BE32-E72D297353CC}">
              <c16:uniqueId val="{00000000-692E-4B2E-8759-DF9738AF6605}"/>
            </c:ext>
          </c:extLst>
        </c:ser>
        <c:dLbls>
          <c:showLegendKey val="0"/>
          <c:showVal val="0"/>
          <c:showCatName val="0"/>
          <c:showSerName val="0"/>
          <c:showPercent val="0"/>
          <c:showBubbleSize val="0"/>
        </c:dLbls>
        <c:gapWidth val="150"/>
        <c:shape val="box"/>
        <c:axId val="1926799903"/>
        <c:axId val="1926786943"/>
        <c:axId val="0"/>
      </c:bar3DChart>
      <c:catAx>
        <c:axId val="192679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86943"/>
        <c:crosses val="autoZero"/>
        <c:auto val="1"/>
        <c:lblAlgn val="ctr"/>
        <c:lblOffset val="100"/>
        <c:noMultiLvlLbl val="0"/>
      </c:catAx>
      <c:valAx>
        <c:axId val="192678694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9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[FPnA_dashboard_data.xlsx]Dashboard_Pivot_Tables!PivotTable4</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Dashboard_Pivot_Tables!$E$1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Dashboard_Pivot_Tables!$D$2:$D$14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Dashboard_Pivot_Tables!$E$2:$E$14</c:f>
              <c:numCache>
                <c:formatCode>General</c:formatCode>
                <c:ptCount val="12"/>
                <c:pt idx="0">
                  <c:v>2039833666.6499996</c:v>
                </c:pt>
                <c:pt idx="1">
                  <c:v>2011332732.1000001</c:v>
                </c:pt>
                <c:pt idx="2">
                  <c:v>2050239783.5000002</c:v>
                </c:pt>
                <c:pt idx="3">
                  <c:v>1793855747.6500001</c:v>
                </c:pt>
                <c:pt idx="4">
                  <c:v>2138305700.5</c:v>
                </c:pt>
                <c:pt idx="5">
                  <c:v>1954813461.0499997</c:v>
                </c:pt>
                <c:pt idx="6">
                  <c:v>2076456876.8999996</c:v>
                </c:pt>
                <c:pt idx="7">
                  <c:v>1962449063.5</c:v>
                </c:pt>
                <c:pt idx="8">
                  <c:v>2197860805.5500002</c:v>
                </c:pt>
                <c:pt idx="9">
                  <c:v>2035283945.7499995</c:v>
                </c:pt>
                <c:pt idx="10">
                  <c:v>2083165538.0000002</c:v>
                </c:pt>
                <c:pt idx="11">
                  <c:v>2408490478.2500005</c:v>
                </c:pt>
              </c:numCache>
            </c:numRef>
          </c:val>
          <c:smooth val="0"/>
          <c:extLst>
            <c:ext xmlns:c16="http://schemas.microsoft.com/office/drawing/2014/chart" uri="{C3380CC4-5D6E-409C-BE32-E72D297353CC}">
              <c16:uniqueId val="{00000000-0253-419C-AC67-A1666ECF62F1}"/>
            </c:ext>
          </c:extLst>
        </c:ser>
        <c:dLbls>
          <c:showLegendKey val="0"/>
          <c:showVal val="0"/>
          <c:showCatName val="0"/>
          <c:showSerName val="0"/>
          <c:showPercent val="0"/>
          <c:showBubbleSize val="0"/>
        </c:dLbls>
        <c:marker val="1"/>
        <c:smooth val="0"/>
        <c:axId val="1926808063"/>
        <c:axId val="1926808543"/>
      </c:lineChart>
      <c:catAx>
        <c:axId val="192680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08543"/>
        <c:crosses val="autoZero"/>
        <c:auto val="1"/>
        <c:lblAlgn val="ctr"/>
        <c:lblOffset val="100"/>
        <c:noMultiLvlLbl val="0"/>
      </c:catAx>
      <c:valAx>
        <c:axId val="192680854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0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[FPnA_dashboard_data.xlsx]Dashboard_Pivot_Tables!PivotTable5</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Dashboard_Pivot_Tables!$H$1</c:f>
              <c:strCache>
                <c:ptCount val="1"/>
                <c:pt idx="0">
                  <c:v>Total</c:v>
                </c:pt>
              </c:strCache>
            </c:strRef>
          </c:tx>
          <c:spPr>
            <a:solidFill>
              <a:schemeClr val="accent1"/>
            </a:solidFill>
            <a:ln>
              <a:noFill/>
            </a:ln>
            <a:effectLst/>
            <a:sp3d/>
          </c:spPr>
          <c:invertIfNegative val="0"/>
          <c:cat>
            <c:strRef>
              <c:f>Dashboard_Pivot_Tables!$G$2:$G$9</c:f>
              <c:strCache>
                <c:ptCount val="7"/>
                <c:pt idx="0">
                  <c:v>Finance</c:v>
                </c:pt>
                <c:pt idx="1">
                  <c:v>HR</c:v>
                </c:pt>
                <c:pt idx="2">
                  <c:v>IT</c:v>
                </c:pt>
                <c:pt idx="3">
                  <c:v>Marketing</c:v>
                </c:pt>
                <c:pt idx="4">
                  <c:v>Operations</c:v>
                </c:pt>
                <c:pt idx="5">
                  <c:v>R&amp;D</c:v>
                </c:pt>
                <c:pt idx="6">
                  <c:v>Sales</c:v>
                </c:pt>
              </c:strCache>
            </c:strRef>
          </c:cat>
          <c:val>
            <c:numRef>
              <c:f>Dashboard_Pivot_Tables!$H$2:$H$9</c:f>
              <c:numCache>
                <c:formatCode>General</c:formatCode>
                <c:ptCount val="7"/>
                <c:pt idx="0">
                  <c:v>50.879663461538478</c:v>
                </c:pt>
                <c:pt idx="1">
                  <c:v>45.622399999999985</c:v>
                </c:pt>
                <c:pt idx="2">
                  <c:v>32.023317307692295</c:v>
                </c:pt>
                <c:pt idx="3">
                  <c:v>61.733640776699019</c:v>
                </c:pt>
                <c:pt idx="4">
                  <c:v>40.897787610619481</c:v>
                </c:pt>
                <c:pt idx="5">
                  <c:v>63.925743589743576</c:v>
                </c:pt>
                <c:pt idx="6">
                  <c:v>37.188405172413773</c:v>
                </c:pt>
              </c:numCache>
            </c:numRef>
          </c:val>
          <c:extLst>
            <c:ext xmlns:c16="http://schemas.microsoft.com/office/drawing/2014/chart" uri="{C3380CC4-5D6E-409C-BE32-E72D297353CC}">
              <c16:uniqueId val="{00000000-CE38-41EA-BA97-845D35362A13}"/>
            </c:ext>
          </c:extLst>
        </c:ser>
        <c:dLbls>
          <c:showLegendKey val="0"/>
          <c:showVal val="0"/>
          <c:showCatName val="0"/>
          <c:showSerName val="0"/>
          <c:showPercent val="0"/>
          <c:showBubbleSize val="0"/>
        </c:dLbls>
        <c:gapWidth val="150"/>
        <c:shape val="box"/>
        <c:axId val="1926827743"/>
        <c:axId val="1926820063"/>
        <c:axId val="0"/>
      </c:bar3DChart>
      <c:catAx>
        <c:axId val="192682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20063"/>
        <c:crosses val="autoZero"/>
        <c:auto val="1"/>
        <c:lblAlgn val="ctr"/>
        <c:lblOffset val="100"/>
        <c:noMultiLvlLbl val="0"/>
      </c:catAx>
      <c:valAx>
        <c:axId val="1926820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2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[FPnA_dashboard_data.xlsx]Dashboard_Pivot_Tables!PivotTable6</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Dashboard_Pivot_Tables!$L$1</c:f>
              <c:strCache>
                <c:ptCount val="1"/>
                <c:pt idx="0">
                  <c:v>Total</c:v>
                </c:pt>
              </c:strCache>
            </c:strRef>
          </c:tx>
          <c:spPr>
            <a:solidFill>
              <a:schemeClr val="accent1"/>
            </a:solidFill>
            <a:ln>
              <a:noFill/>
            </a:ln>
            <a:effectLst/>
            <a:sp3d/>
          </c:spPr>
          <c:invertIfNegative val="0"/>
          <c:cat>
            <c:strRef>
              <c:f>Dashboard_Pivot_Tables!$K$2:$K$6</c:f>
              <c:strCache>
                <c:ptCount val="4"/>
                <c:pt idx="0">
                  <c:v>East</c:v>
                </c:pt>
                <c:pt idx="1">
                  <c:v>North</c:v>
                </c:pt>
                <c:pt idx="2">
                  <c:v>South</c:v>
                </c:pt>
                <c:pt idx="3">
                  <c:v>West</c:v>
                </c:pt>
              </c:strCache>
            </c:strRef>
          </c:cat>
          <c:val>
            <c:numRef>
              <c:f>Dashboard_Pivot_Tables!$L$2:$L$6</c:f>
              <c:numCache>
                <c:formatCode>General</c:formatCode>
                <c:ptCount val="4"/>
                <c:pt idx="0">
                  <c:v>5801862.7978260899</c:v>
                </c:pt>
                <c:pt idx="1">
                  <c:v>4702845.8372368421</c:v>
                </c:pt>
                <c:pt idx="2">
                  <c:v>6099292.6517241364</c:v>
                </c:pt>
                <c:pt idx="3">
                  <c:v>6235648.5764204534</c:v>
                </c:pt>
              </c:numCache>
            </c:numRef>
          </c:val>
          <c:extLst>
            <c:ext xmlns:c16="http://schemas.microsoft.com/office/drawing/2014/chart" uri="{C3380CC4-5D6E-409C-BE32-E72D297353CC}">
              <c16:uniqueId val="{00000000-2A71-49F4-9E07-E8DCBC745F0F}"/>
            </c:ext>
          </c:extLst>
        </c:ser>
        <c:dLbls>
          <c:showLegendKey val="0"/>
          <c:showVal val="0"/>
          <c:showCatName val="0"/>
          <c:showSerName val="0"/>
          <c:showPercent val="0"/>
          <c:showBubbleSize val="0"/>
        </c:dLbls>
        <c:gapWidth val="150"/>
        <c:shape val="box"/>
        <c:axId val="1926809983"/>
        <c:axId val="1926810463"/>
        <c:axId val="0"/>
      </c:bar3DChart>
      <c:catAx>
        <c:axId val="1926809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10463"/>
        <c:crosses val="autoZero"/>
        <c:auto val="1"/>
        <c:lblAlgn val="ctr"/>
        <c:lblOffset val="100"/>
        <c:noMultiLvlLbl val="0"/>
      </c:catAx>
      <c:valAx>
        <c:axId val="192681046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0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Dashboard_Pivot_Tables!$B$25</c:f>
              <c:strCache>
                <c:ptCount val="1"/>
                <c:pt idx="0">
                  <c:v>Total</c:v>
                </c:pt>
              </c:strCache>
            </c:strRef>
          </c:tx>
          <c:spPr>
            <a:solidFill>
              <a:schemeClr val="accent1"/>
            </a:solidFill>
            <a:ln>
              <a:noFill/>
            </a:ln>
            <a:effectLst/>
            <a:sp3d/>
          </c:spPr>
          <c:invertIfNegative val="0"/>
          <c:cat>
            <c:strRef>
              <c:f>Dashboard_Pivot_Tables!$A$26:$A$33</c:f>
              <c:strCache>
                <c:ptCount val="7"/>
                <c:pt idx="0">
                  <c:v>Finance</c:v>
                </c:pt>
                <c:pt idx="1">
                  <c:v>HR</c:v>
                </c:pt>
                <c:pt idx="2">
                  <c:v>IT</c:v>
                </c:pt>
                <c:pt idx="3">
                  <c:v>Marketing</c:v>
                </c:pt>
                <c:pt idx="4">
                  <c:v>Operations</c:v>
                </c:pt>
                <c:pt idx="5">
                  <c:v>R&amp;D</c:v>
                </c:pt>
                <c:pt idx="6">
                  <c:v>Sales</c:v>
                </c:pt>
              </c:strCache>
            </c:strRef>
          </c:cat>
          <c:val>
            <c:numRef>
              <c:f>Dashboard_Pivot_Tables!$B$26:$B$33</c:f>
              <c:numCache>
                <c:formatCode>General</c:formatCode>
                <c:ptCount val="7"/>
                <c:pt idx="0">
                  <c:v>3494776601.2500005</c:v>
                </c:pt>
                <c:pt idx="1">
                  <c:v>3705765434.7000008</c:v>
                </c:pt>
                <c:pt idx="2">
                  <c:v>3376469501.0500002</c:v>
                </c:pt>
                <c:pt idx="3">
                  <c:v>3524213643.3000007</c:v>
                </c:pt>
                <c:pt idx="4">
                  <c:v>3721507580.1000004</c:v>
                </c:pt>
                <c:pt idx="5">
                  <c:v>2828756050.8999991</c:v>
                </c:pt>
                <c:pt idx="6">
                  <c:v>4100598988.0999999</c:v>
                </c:pt>
              </c:numCache>
            </c:numRef>
          </c:val>
          <c:extLst>
            <c:ext xmlns:c16="http://schemas.microsoft.com/office/drawing/2014/chart" uri="{C3380CC4-5D6E-409C-BE32-E72D297353CC}">
              <c16:uniqueId val="{00000000-8CC1-4398-A367-CDA4CF35C00A}"/>
            </c:ext>
          </c:extLst>
        </c:ser>
        <c:dLbls>
          <c:showLegendKey val="0"/>
          <c:showVal val="0"/>
          <c:showCatName val="0"/>
          <c:showSerName val="0"/>
          <c:showPercent val="0"/>
          <c:showBubbleSize val="0"/>
        </c:dLbls>
        <c:gapWidth val="150"/>
        <c:shape val="box"/>
        <c:axId val="1926811903"/>
        <c:axId val="1926812863"/>
        <c:axId val="0"/>
      </c:bar3DChart>
      <c:catAx>
        <c:axId val="192681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12863"/>
        <c:crosses val="autoZero"/>
        <c:auto val="1"/>
        <c:lblAlgn val="ctr"/>
        <c:lblOffset val="100"/>
        <c:noMultiLvlLbl val="0"/>
      </c:catAx>
      <c:valAx>
        <c:axId val="192681286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1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[FPnA_dashboard_data.xlsx]Dashboard_Pivot_Tables!PivotTable8</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Dashboard_Pivot_Tables!$E$25</c:f>
              <c:strCache>
                <c:ptCount val="1"/>
                <c:pt idx="0">
                  <c:v>Sum of inr revanue</c:v>
                </c:pt>
              </c:strCache>
            </c:strRef>
          </c:tx>
          <c:spPr>
            <a:solidFill>
              <a:schemeClr val="accent1"/>
            </a:solidFill>
            <a:ln>
              <a:noFill/>
            </a:ln>
            <a:effectLst/>
            <a:sp3d/>
          </c:spPr>
          <c:invertIfNegative val="0"/>
          <c:cat>
            <c:strRef>
              <c:f>Dashboard_Pivot_Tables!$D$26:$D$33</c:f>
              <c:strCache>
                <c:ptCount val="7"/>
                <c:pt idx="0">
                  <c:v>Finance</c:v>
                </c:pt>
                <c:pt idx="1">
                  <c:v>HR</c:v>
                </c:pt>
                <c:pt idx="2">
                  <c:v>IT</c:v>
                </c:pt>
                <c:pt idx="3">
                  <c:v>Marketing</c:v>
                </c:pt>
                <c:pt idx="4">
                  <c:v>Operations</c:v>
                </c:pt>
                <c:pt idx="5">
                  <c:v>R&amp;D</c:v>
                </c:pt>
                <c:pt idx="6">
                  <c:v>Sales</c:v>
                </c:pt>
              </c:strCache>
            </c:strRef>
          </c:cat>
          <c:val>
            <c:numRef>
              <c:f>Dashboard_Pivot_Tables!$E$26:$E$33</c:f>
              <c:numCache>
                <c:formatCode>General</c:formatCode>
                <c:ptCount val="7"/>
                <c:pt idx="0">
                  <c:v>3494776601.2500005</c:v>
                </c:pt>
                <c:pt idx="1">
                  <c:v>3705765434.7000008</c:v>
                </c:pt>
                <c:pt idx="2">
                  <c:v>3376469501.0500002</c:v>
                </c:pt>
                <c:pt idx="3">
                  <c:v>3524213643.3000007</c:v>
                </c:pt>
                <c:pt idx="4">
                  <c:v>3721507580.1000004</c:v>
                </c:pt>
                <c:pt idx="5">
                  <c:v>2828756050.8999991</c:v>
                </c:pt>
                <c:pt idx="6">
                  <c:v>4100598988.0999999</c:v>
                </c:pt>
              </c:numCache>
            </c:numRef>
          </c:val>
          <c:extLst>
            <c:ext xmlns:c16="http://schemas.microsoft.com/office/drawing/2014/chart" uri="{C3380CC4-5D6E-409C-BE32-E72D297353CC}">
              <c16:uniqueId val="{00000000-3312-4A17-9FDE-4F187596AA1C}"/>
            </c:ext>
          </c:extLst>
        </c:ser>
        <c:ser>
          <c:idx val="1"/>
          <c:order val="1"/>
          <c:tx>
            <c:strRef>
              <c:f>Dashboard_Pivot_Tables!$F$25</c:f>
              <c:strCache>
                <c:ptCount val="1"/>
                <c:pt idx="0">
                  <c:v>Sum of INR BUDGETED REVANUE</c:v>
                </c:pt>
              </c:strCache>
            </c:strRef>
          </c:tx>
          <c:spPr>
            <a:solidFill>
              <a:schemeClr val="accent2"/>
            </a:solidFill>
            <a:ln>
              <a:noFill/>
            </a:ln>
            <a:effectLst/>
            <a:sp3d/>
          </c:spPr>
          <c:invertIfNegative val="0"/>
          <c:cat>
            <c:strRef>
              <c:f>Dashboard_Pivot_Tables!$D$26:$D$33</c:f>
              <c:strCache>
                <c:ptCount val="7"/>
                <c:pt idx="0">
                  <c:v>Finance</c:v>
                </c:pt>
                <c:pt idx="1">
                  <c:v>HR</c:v>
                </c:pt>
                <c:pt idx="2">
                  <c:v>IT</c:v>
                </c:pt>
                <c:pt idx="3">
                  <c:v>Marketing</c:v>
                </c:pt>
                <c:pt idx="4">
                  <c:v>Operations</c:v>
                </c:pt>
                <c:pt idx="5">
                  <c:v>R&amp;D</c:v>
                </c:pt>
                <c:pt idx="6">
                  <c:v>Sales</c:v>
                </c:pt>
              </c:strCache>
            </c:strRef>
          </c:cat>
          <c:val>
            <c:numRef>
              <c:f>Dashboard_Pivot_Tables!$F$26:$F$33</c:f>
              <c:numCache>
                <c:formatCode>General</c:formatCode>
                <c:ptCount val="7"/>
                <c:pt idx="0">
                  <c:v>3874227009.75</c:v>
                </c:pt>
                <c:pt idx="1">
                  <c:v>4432190051.8500004</c:v>
                </c:pt>
                <c:pt idx="2">
                  <c:v>4037434413.8499985</c:v>
                </c:pt>
                <c:pt idx="3">
                  <c:v>3908524125.4999986</c:v>
                </c:pt>
                <c:pt idx="4">
                  <c:v>4005033854.8500004</c:v>
                </c:pt>
                <c:pt idx="5">
                  <c:v>3354613370.9500008</c:v>
                </c:pt>
                <c:pt idx="6">
                  <c:v>4250273715.1500006</c:v>
                </c:pt>
              </c:numCache>
            </c:numRef>
          </c:val>
          <c:extLst>
            <c:ext xmlns:c16="http://schemas.microsoft.com/office/drawing/2014/chart" uri="{C3380CC4-5D6E-409C-BE32-E72D297353CC}">
              <c16:uniqueId val="{00000001-3312-4A17-9FDE-4F187596AA1C}"/>
            </c:ext>
          </c:extLst>
        </c:ser>
        <c:dLbls>
          <c:showLegendKey val="0"/>
          <c:showVal val="0"/>
          <c:showCatName val="0"/>
          <c:showSerName val="0"/>
          <c:showPercent val="0"/>
          <c:showBubbleSize val="0"/>
        </c:dLbls>
        <c:gapWidth val="150"/>
        <c:shape val="box"/>
        <c:axId val="1926837343"/>
        <c:axId val="1926843103"/>
        <c:axId val="0"/>
      </c:bar3DChart>
      <c:catAx>
        <c:axId val="192683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43103"/>
        <c:crosses val="autoZero"/>
        <c:auto val="1"/>
        <c:lblAlgn val="ctr"/>
        <c:lblOffset val="100"/>
        <c:noMultiLvlLbl val="0"/>
      </c:catAx>
      <c:valAx>
        <c:axId val="1926843103"/>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3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[FPnA_dashboard_data.xlsx]Dashboard_Pivot_Tables!PivotTable9</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Dashboard_Pivot_Tables!$I$25</c:f>
              <c:strCache>
                <c:ptCount val="1"/>
                <c:pt idx="0">
                  <c:v>Sum of INR EXPENSES</c:v>
                </c:pt>
              </c:strCache>
            </c:strRef>
          </c:tx>
          <c:spPr>
            <a:solidFill>
              <a:schemeClr val="accent1"/>
            </a:solidFill>
            <a:ln>
              <a:noFill/>
            </a:ln>
            <a:effectLst/>
            <a:sp3d/>
          </c:spPr>
          <c:invertIfNegative val="0"/>
          <c:cat>
            <c:strRef>
              <c:f>Dashboard_Pivot_Tables!$H$26:$H$33</c:f>
              <c:strCache>
                <c:ptCount val="7"/>
                <c:pt idx="0">
                  <c:v>Finance</c:v>
                </c:pt>
                <c:pt idx="1">
                  <c:v>HR</c:v>
                </c:pt>
                <c:pt idx="2">
                  <c:v>IT</c:v>
                </c:pt>
                <c:pt idx="3">
                  <c:v>Marketing</c:v>
                </c:pt>
                <c:pt idx="4">
                  <c:v>Operations</c:v>
                </c:pt>
                <c:pt idx="5">
                  <c:v>R&amp;D</c:v>
                </c:pt>
                <c:pt idx="6">
                  <c:v>Sales</c:v>
                </c:pt>
              </c:strCache>
            </c:strRef>
          </c:cat>
          <c:val>
            <c:numRef>
              <c:f>Dashboard_Pivot_Tables!$I$26:$I$33</c:f>
              <c:numCache>
                <c:formatCode>General</c:formatCode>
                <c:ptCount val="7"/>
                <c:pt idx="0">
                  <c:v>1942155058.8999999</c:v>
                </c:pt>
                <c:pt idx="1">
                  <c:v>2142641464.2000005</c:v>
                </c:pt>
                <c:pt idx="2">
                  <c:v>2179217984.9499993</c:v>
                </c:pt>
                <c:pt idx="3">
                  <c:v>1829450380.4999998</c:v>
                </c:pt>
                <c:pt idx="4">
                  <c:v>2066111473.25</c:v>
                </c:pt>
                <c:pt idx="5">
                  <c:v>1656223888.6000001</c:v>
                </c:pt>
                <c:pt idx="6">
                  <c:v>2324914024</c:v>
                </c:pt>
              </c:numCache>
            </c:numRef>
          </c:val>
          <c:extLst>
            <c:ext xmlns:c16="http://schemas.microsoft.com/office/drawing/2014/chart" uri="{C3380CC4-5D6E-409C-BE32-E72D297353CC}">
              <c16:uniqueId val="{00000000-E8B1-46BF-A1B3-EB448D723BA1}"/>
            </c:ext>
          </c:extLst>
        </c:ser>
        <c:ser>
          <c:idx val="1"/>
          <c:order val="1"/>
          <c:tx>
            <c:strRef>
              <c:f>Dashboard_Pivot_Tables!$J$25</c:f>
              <c:strCache>
                <c:ptCount val="1"/>
                <c:pt idx="0">
                  <c:v>Sum of INR BUDGETED EXPENSES</c:v>
                </c:pt>
              </c:strCache>
            </c:strRef>
          </c:tx>
          <c:spPr>
            <a:solidFill>
              <a:schemeClr val="accent2"/>
            </a:solidFill>
            <a:ln>
              <a:noFill/>
            </a:ln>
            <a:effectLst/>
            <a:sp3d/>
          </c:spPr>
          <c:invertIfNegative val="0"/>
          <c:cat>
            <c:strRef>
              <c:f>Dashboard_Pivot_Tables!$H$26:$H$33</c:f>
              <c:strCache>
                <c:ptCount val="7"/>
                <c:pt idx="0">
                  <c:v>Finance</c:v>
                </c:pt>
                <c:pt idx="1">
                  <c:v>HR</c:v>
                </c:pt>
                <c:pt idx="2">
                  <c:v>IT</c:v>
                </c:pt>
                <c:pt idx="3">
                  <c:v>Marketing</c:v>
                </c:pt>
                <c:pt idx="4">
                  <c:v>Operations</c:v>
                </c:pt>
                <c:pt idx="5">
                  <c:v>R&amp;D</c:v>
                </c:pt>
                <c:pt idx="6">
                  <c:v>Sales</c:v>
                </c:pt>
              </c:strCache>
            </c:strRef>
          </c:cat>
          <c:val>
            <c:numRef>
              <c:f>Dashboard_Pivot_Tables!$J$26:$J$33</c:f>
              <c:numCache>
                <c:formatCode>General</c:formatCode>
                <c:ptCount val="7"/>
                <c:pt idx="0">
                  <c:v>931177137</c:v>
                </c:pt>
                <c:pt idx="1">
                  <c:v>1131864696</c:v>
                </c:pt>
                <c:pt idx="2">
                  <c:v>934547828</c:v>
                </c:pt>
                <c:pt idx="3">
                  <c:v>958161279</c:v>
                </c:pt>
                <c:pt idx="4">
                  <c:v>989463380</c:v>
                </c:pt>
                <c:pt idx="5">
                  <c:v>834673072</c:v>
                </c:pt>
                <c:pt idx="6">
                  <c:v>1130653763</c:v>
                </c:pt>
              </c:numCache>
            </c:numRef>
          </c:val>
          <c:extLst>
            <c:ext xmlns:c16="http://schemas.microsoft.com/office/drawing/2014/chart" uri="{C3380CC4-5D6E-409C-BE32-E72D297353CC}">
              <c16:uniqueId val="{00000001-E8B1-46BF-A1B3-EB448D723BA1}"/>
            </c:ext>
          </c:extLst>
        </c:ser>
        <c:dLbls>
          <c:showLegendKey val="0"/>
          <c:showVal val="0"/>
          <c:showCatName val="0"/>
          <c:showSerName val="0"/>
          <c:showPercent val="0"/>
          <c:showBubbleSize val="0"/>
        </c:dLbls>
        <c:gapWidth val="150"/>
        <c:shape val="box"/>
        <c:axId val="1926783103"/>
        <c:axId val="1926784543"/>
        <c:axId val="0"/>
      </c:bar3DChart>
      <c:catAx>
        <c:axId val="192678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84543"/>
        <c:crosses val="autoZero"/>
        <c:auto val="1"/>
        <c:lblAlgn val="ctr"/>
        <c:lblOffset val="100"/>
        <c:noMultiLvlLbl val="0"/>
      </c:catAx>
      <c:valAx>
        <c:axId val="1926784543"/>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8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[FPnA_dashboard_data.xlsx]Dashboard_Pivot_Tables!PivotTable10</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Dashboard_Pivot_Tables!$M$25</c:f>
              <c:strCache>
                <c:ptCount val="1"/>
                <c:pt idx="0">
                  <c:v>Total</c:v>
                </c:pt>
              </c:strCache>
            </c:strRef>
          </c:tx>
          <c:spPr>
            <a:solidFill>
              <a:schemeClr val="accent1"/>
            </a:solidFill>
            <a:ln>
              <a:noFill/>
            </a:ln>
            <a:effectLst/>
            <a:sp3d/>
          </c:spPr>
          <c:invertIfNegative val="0"/>
          <c:cat>
            <c:strRef>
              <c:f>Dashboard_Pivot_Tables!$L$26:$L$30</c:f>
              <c:strCache>
                <c:ptCount val="4"/>
                <c:pt idx="0">
                  <c:v>East</c:v>
                </c:pt>
                <c:pt idx="1">
                  <c:v>North</c:v>
                </c:pt>
                <c:pt idx="2">
                  <c:v>South</c:v>
                </c:pt>
                <c:pt idx="3">
                  <c:v>West</c:v>
                </c:pt>
              </c:strCache>
            </c:strRef>
          </c:cat>
          <c:val>
            <c:numRef>
              <c:f>Dashboard_Pivot_Tables!$M$26:$M$30</c:f>
              <c:numCache>
                <c:formatCode>General</c:formatCode>
                <c:ptCount val="4"/>
                <c:pt idx="0">
                  <c:v>48398823</c:v>
                </c:pt>
                <c:pt idx="1">
                  <c:v>42664671</c:v>
                </c:pt>
                <c:pt idx="2">
                  <c:v>44703114</c:v>
                </c:pt>
                <c:pt idx="3">
                  <c:v>43614584</c:v>
                </c:pt>
              </c:numCache>
            </c:numRef>
          </c:val>
          <c:extLst>
            <c:ext xmlns:c16="http://schemas.microsoft.com/office/drawing/2014/chart" uri="{C3380CC4-5D6E-409C-BE32-E72D297353CC}">
              <c16:uniqueId val="{00000000-D426-4330-9EEA-D6CE14BA1365}"/>
            </c:ext>
          </c:extLst>
        </c:ser>
        <c:dLbls>
          <c:showLegendKey val="0"/>
          <c:showVal val="0"/>
          <c:showCatName val="0"/>
          <c:showSerName val="0"/>
          <c:showPercent val="0"/>
          <c:showBubbleSize val="0"/>
        </c:dLbls>
        <c:gapWidth val="150"/>
        <c:shape val="box"/>
        <c:axId val="1926835903"/>
        <c:axId val="1926836383"/>
        <c:axId val="0"/>
      </c:bar3DChart>
      <c:catAx>
        <c:axId val="1926835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36383"/>
        <c:crosses val="autoZero"/>
        <c:auto val="1"/>
        <c:lblAlgn val="ctr"/>
        <c:lblOffset val="100"/>
        <c:noMultiLvlLbl val="0"/>
      </c:catAx>
      <c:valAx>
        <c:axId val="192683638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3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44450"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[FPnA_dashboard_data.xlsx]Dashboard_Pivot_Tables!PivotTable11</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Dashboard_Pivot_Tables!$B$42</c:f>
              <c:strCache>
                <c:ptCount val="1"/>
                <c:pt idx="0">
                  <c:v>Total</c:v>
                </c:pt>
              </c:strCache>
            </c:strRef>
          </c:tx>
          <c:spPr>
            <a:solidFill>
              <a:schemeClr val="accent1"/>
            </a:solidFill>
            <a:ln>
              <a:noFill/>
            </a:ln>
            <a:effectLst/>
            <a:sp3d/>
          </c:spPr>
          <c:invertIfNegative val="0"/>
          <c:cat>
            <c:strRef>
              <c:f>Dashboard_Pivot_Tables!$A$43:$A$50</c:f>
              <c:strCache>
                <c:ptCount val="7"/>
                <c:pt idx="0">
                  <c:v>Finance</c:v>
                </c:pt>
                <c:pt idx="1">
                  <c:v>HR</c:v>
                </c:pt>
                <c:pt idx="2">
                  <c:v>IT</c:v>
                </c:pt>
                <c:pt idx="3">
                  <c:v>Marketing</c:v>
                </c:pt>
                <c:pt idx="4">
                  <c:v>Operations</c:v>
                </c:pt>
                <c:pt idx="5">
                  <c:v>R&amp;D</c:v>
                </c:pt>
                <c:pt idx="6">
                  <c:v>Sales</c:v>
                </c:pt>
              </c:strCache>
            </c:strRef>
          </c:cat>
          <c:val>
            <c:numRef>
              <c:f>Dashboard_Pivot_Tables!$B$43:$B$50</c:f>
              <c:numCache>
                <c:formatCode>General</c:formatCode>
                <c:ptCount val="7"/>
                <c:pt idx="0">
                  <c:v>1942155058.8999999</c:v>
                </c:pt>
                <c:pt idx="1">
                  <c:v>2142641464.2000005</c:v>
                </c:pt>
                <c:pt idx="2">
                  <c:v>2179217984.9499993</c:v>
                </c:pt>
                <c:pt idx="3">
                  <c:v>1829450380.4999998</c:v>
                </c:pt>
                <c:pt idx="4">
                  <c:v>2066111473.25</c:v>
                </c:pt>
                <c:pt idx="5">
                  <c:v>1656223888.6000001</c:v>
                </c:pt>
                <c:pt idx="6">
                  <c:v>2324914024</c:v>
                </c:pt>
              </c:numCache>
            </c:numRef>
          </c:val>
          <c:extLst>
            <c:ext xmlns:c16="http://schemas.microsoft.com/office/drawing/2014/chart" uri="{C3380CC4-5D6E-409C-BE32-E72D297353CC}">
              <c16:uniqueId val="{00000000-22E6-43DD-ADFE-7E084AA37905}"/>
            </c:ext>
          </c:extLst>
        </c:ser>
        <c:dLbls>
          <c:showLegendKey val="0"/>
          <c:showVal val="0"/>
          <c:showCatName val="0"/>
          <c:showSerName val="0"/>
          <c:showPercent val="0"/>
          <c:showBubbleSize val="0"/>
        </c:dLbls>
        <c:gapWidth val="150"/>
        <c:shape val="box"/>
        <c:axId val="1926857983"/>
        <c:axId val="1926860383"/>
        <c:axId val="0"/>
      </c:bar3DChart>
      <c:catAx>
        <c:axId val="192685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60383"/>
        <c:crosses val="autoZero"/>
        <c:auto val="1"/>
        <c:lblAlgn val="ctr"/>
        <c:lblOffset val="100"/>
        <c:noMultiLvlLbl val="0"/>
      </c:catAx>
      <c:valAx>
        <c:axId val="192686038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85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1.jpg"/><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167640</xdr:rowOff>
    </xdr:from>
    <xdr:to>
      <xdr:col>2</xdr:col>
      <xdr:colOff>403860</xdr:colOff>
      <xdr:row>18</xdr:row>
      <xdr:rowOff>152400</xdr:rowOff>
    </xdr:to>
    <xdr:graphicFrame macro="">
      <xdr:nvGraphicFramePr>
        <xdr:cNvPr id="2" name="Chart 1">
          <a:extLst>
            <a:ext uri="{FF2B5EF4-FFF2-40B4-BE49-F238E27FC236}">
              <a16:creationId xmlns:a16="http://schemas.microsoft.com/office/drawing/2014/main" id="{2E80A164-3DDC-F3C8-344C-A75D4F3F5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14</xdr:row>
      <xdr:rowOff>22860</xdr:rowOff>
    </xdr:from>
    <xdr:to>
      <xdr:col>5</xdr:col>
      <xdr:colOff>1280160</xdr:colOff>
      <xdr:row>23</xdr:row>
      <xdr:rowOff>160020</xdr:rowOff>
    </xdr:to>
    <xdr:graphicFrame macro="">
      <xdr:nvGraphicFramePr>
        <xdr:cNvPr id="3" name="Chart 2">
          <a:extLst>
            <a:ext uri="{FF2B5EF4-FFF2-40B4-BE49-F238E27FC236}">
              <a16:creationId xmlns:a16="http://schemas.microsoft.com/office/drawing/2014/main" id="{E4D2BF69-34F7-F3DD-727D-D9EAB013E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45720</xdr:colOff>
      <xdr:row>11</xdr:row>
      <xdr:rowOff>15240</xdr:rowOff>
    </xdr:from>
    <xdr:to>
      <xdr:col>9</xdr:col>
      <xdr:colOff>640080</xdr:colOff>
      <xdr:row>22</xdr:row>
      <xdr:rowOff>76200</xdr:rowOff>
    </xdr:to>
    <xdr:graphicFrame macro="">
      <xdr:nvGraphicFramePr>
        <xdr:cNvPr id="4" name="Chart 3">
          <a:extLst>
            <a:ext uri="{FF2B5EF4-FFF2-40B4-BE49-F238E27FC236}">
              <a16:creationId xmlns:a16="http://schemas.microsoft.com/office/drawing/2014/main" id="{1D2B2315-527C-E094-EA26-F820A892D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937260</xdr:colOff>
      <xdr:row>7</xdr:row>
      <xdr:rowOff>15240</xdr:rowOff>
    </xdr:from>
    <xdr:to>
      <xdr:col>11</xdr:col>
      <xdr:colOff>1569720</xdr:colOff>
      <xdr:row>19</xdr:row>
      <xdr:rowOff>83820</xdr:rowOff>
    </xdr:to>
    <xdr:graphicFrame macro="">
      <xdr:nvGraphicFramePr>
        <xdr:cNvPr id="5" name="Chart 4">
          <a:extLst>
            <a:ext uri="{FF2B5EF4-FFF2-40B4-BE49-F238E27FC236}">
              <a16:creationId xmlns:a16="http://schemas.microsoft.com/office/drawing/2014/main" id="{3B9517BF-5F0B-78D4-63B9-66713B111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76200</xdr:rowOff>
    </xdr:from>
    <xdr:to>
      <xdr:col>3</xdr:col>
      <xdr:colOff>182880</xdr:colOff>
      <xdr:row>40</xdr:row>
      <xdr:rowOff>60960</xdr:rowOff>
    </xdr:to>
    <xdr:graphicFrame macro="">
      <xdr:nvGraphicFramePr>
        <xdr:cNvPr id="6" name="Chart 5">
          <a:extLst>
            <a:ext uri="{FF2B5EF4-FFF2-40B4-BE49-F238E27FC236}">
              <a16:creationId xmlns:a16="http://schemas.microsoft.com/office/drawing/2014/main" id="{A335D8FC-3711-F850-5C20-659F19875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388620</xdr:colOff>
      <xdr:row>33</xdr:row>
      <xdr:rowOff>45720</xdr:rowOff>
    </xdr:from>
    <xdr:to>
      <xdr:col>5</xdr:col>
      <xdr:colOff>1965960</xdr:colOff>
      <xdr:row>45</xdr:row>
      <xdr:rowOff>38100</xdr:rowOff>
    </xdr:to>
    <xdr:graphicFrame macro="">
      <xdr:nvGraphicFramePr>
        <xdr:cNvPr id="7" name="Chart 6">
          <a:extLst>
            <a:ext uri="{FF2B5EF4-FFF2-40B4-BE49-F238E27FC236}">
              <a16:creationId xmlns:a16="http://schemas.microsoft.com/office/drawing/2014/main" id="{B1A2BA70-793D-D1D4-CEDD-6CFF48148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33</xdr:row>
      <xdr:rowOff>175260</xdr:rowOff>
    </xdr:from>
    <xdr:to>
      <xdr:col>10</xdr:col>
      <xdr:colOff>335280</xdr:colOff>
      <xdr:row>45</xdr:row>
      <xdr:rowOff>114300</xdr:rowOff>
    </xdr:to>
    <xdr:graphicFrame macro="">
      <xdr:nvGraphicFramePr>
        <xdr:cNvPr id="8" name="Chart 7">
          <a:extLst>
            <a:ext uri="{FF2B5EF4-FFF2-40B4-BE49-F238E27FC236}">
              <a16:creationId xmlns:a16="http://schemas.microsoft.com/office/drawing/2014/main" id="{4175A3F6-B8E9-97E3-876C-B4DEC6E47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137160</xdr:colOff>
      <xdr:row>32</xdr:row>
      <xdr:rowOff>60960</xdr:rowOff>
    </xdr:from>
    <xdr:to>
      <xdr:col>16</xdr:col>
      <xdr:colOff>419100</xdr:colOff>
      <xdr:row>47</xdr:row>
      <xdr:rowOff>60960</xdr:rowOff>
    </xdr:to>
    <xdr:graphicFrame macro="">
      <xdr:nvGraphicFramePr>
        <xdr:cNvPr id="9" name="Chart 8">
          <a:extLst>
            <a:ext uri="{FF2B5EF4-FFF2-40B4-BE49-F238E27FC236}">
              <a16:creationId xmlns:a16="http://schemas.microsoft.com/office/drawing/2014/main" id="{E2132FD1-FE04-0A61-AAF7-705FF4918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495300</xdr:colOff>
      <xdr:row>47</xdr:row>
      <xdr:rowOff>76200</xdr:rowOff>
    </xdr:from>
    <xdr:to>
      <xdr:col>6</xdr:col>
      <xdr:colOff>419100</xdr:colOff>
      <xdr:row>62</xdr:row>
      <xdr:rowOff>76200</xdr:rowOff>
    </xdr:to>
    <xdr:graphicFrame macro="">
      <xdr:nvGraphicFramePr>
        <xdr:cNvPr id="10" name="Chart 9">
          <a:extLst>
            <a:ext uri="{FF2B5EF4-FFF2-40B4-BE49-F238E27FC236}">
              <a16:creationId xmlns:a16="http://schemas.microsoft.com/office/drawing/2014/main" id="{E564A76A-F12B-5ED4-DA04-EAA26C92B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426720</xdr:colOff>
      <xdr:row>44</xdr:row>
      <xdr:rowOff>106680</xdr:rowOff>
    </xdr:to>
    <xdr:pic>
      <xdr:nvPicPr>
        <xdr:cNvPr id="3" name="Picture 2" descr="A gopher feeding on grass">
          <a:extLst>
            <a:ext uri="{FF2B5EF4-FFF2-40B4-BE49-F238E27FC236}">
              <a16:creationId xmlns:a16="http://schemas.microsoft.com/office/drawing/2014/main" id="{C1642A0F-12F2-A693-0AA0-5D1A5918EA8D}"/>
            </a:ext>
          </a:extLst>
        </xdr:cNvPr>
        <xdr:cNvPicPr>
          <a:picLocks noChangeAspect="1"/>
        </xdr:cNvPicPr>
      </xdr:nvPicPr>
      <xdr:blipFill>
        <a:blip xmlns:r="http://schemas.openxmlformats.org/officeDocument/2006/relationships" r:embed="rId1">
          <a:alphaModFix amt="50000"/>
          <a:extLst>
            <a:ext uri="{28A0092B-C50C-407E-A947-70E740481C1C}">
              <a14:useLocalDpi xmlns:a14="http://schemas.microsoft.com/office/drawing/2010/main" val="0"/>
            </a:ext>
          </a:extLst>
        </a:blip>
        <a:stretch>
          <a:fillRect/>
        </a:stretch>
      </xdr:blipFill>
      <xdr:spPr>
        <a:xfrm>
          <a:off x="0" y="0"/>
          <a:ext cx="11399520" cy="8153400"/>
        </a:xfrm>
        <a:prstGeom prst="rect">
          <a:avLst/>
        </a:prstGeom>
        <a:ln>
          <a:noFill/>
        </a:ln>
        <a:effectLst>
          <a:softEdge rad="112500"/>
        </a:effectLst>
      </xdr:spPr>
    </xdr:pic>
    <xdr:clientData/>
  </xdr:twoCellAnchor>
  <xdr:twoCellAnchor>
    <xdr:from>
      <xdr:col>4</xdr:col>
      <xdr:colOff>45720</xdr:colOff>
      <xdr:row>2</xdr:row>
      <xdr:rowOff>34290</xdr:rowOff>
    </xdr:from>
    <xdr:to>
      <xdr:col>14</xdr:col>
      <xdr:colOff>563880</xdr:colOff>
      <xdr:row>6</xdr:row>
      <xdr:rowOff>45720</xdr:rowOff>
    </xdr:to>
    <xdr:sp macro="" textlink="">
      <xdr:nvSpPr>
        <xdr:cNvPr id="15" name="TextBox 14">
          <a:extLst>
            <a:ext uri="{FF2B5EF4-FFF2-40B4-BE49-F238E27FC236}">
              <a16:creationId xmlns:a16="http://schemas.microsoft.com/office/drawing/2014/main" id="{01FFB6FC-AD82-F72B-5A43-978A4BC42ED8}"/>
            </a:ext>
          </a:extLst>
        </xdr:cNvPr>
        <xdr:cNvSpPr txBox="1"/>
      </xdr:nvSpPr>
      <xdr:spPr>
        <a:xfrm>
          <a:off x="2484120" y="400050"/>
          <a:ext cx="6614160" cy="742950"/>
        </a:xfrm>
        <a:prstGeom prst="rect">
          <a:avLst/>
        </a:prstGeom>
        <a:noFill/>
        <a:ln w="349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Financial Performance &amp; Insights Dashboard</a:t>
          </a:r>
        </a:p>
      </xdr:txBody>
    </xdr:sp>
    <xdr:clientData/>
  </xdr:twoCellAnchor>
  <xdr:oneCellAnchor>
    <xdr:from>
      <xdr:col>9</xdr:col>
      <xdr:colOff>510540</xdr:colOff>
      <xdr:row>13</xdr:row>
      <xdr:rowOff>175260</xdr:rowOff>
    </xdr:from>
    <xdr:ext cx="184731" cy="264560"/>
    <xdr:sp macro="" textlink="">
      <xdr:nvSpPr>
        <xdr:cNvPr id="16" name="TextBox 15">
          <a:extLst>
            <a:ext uri="{FF2B5EF4-FFF2-40B4-BE49-F238E27FC236}">
              <a16:creationId xmlns:a16="http://schemas.microsoft.com/office/drawing/2014/main" id="{B409C0BE-6E49-7F1F-C588-CF76B5B7E2D8}"/>
            </a:ext>
          </a:extLst>
        </xdr:cNvPr>
        <xdr:cNvSpPr txBox="1"/>
      </xdr:nvSpPr>
      <xdr:spPr>
        <a:xfrm>
          <a:off x="5996940" y="255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571500</xdr:colOff>
      <xdr:row>7</xdr:row>
      <xdr:rowOff>38100</xdr:rowOff>
    </xdr:from>
    <xdr:to>
      <xdr:col>6</xdr:col>
      <xdr:colOff>396240</xdr:colOff>
      <xdr:row>19</xdr:row>
      <xdr:rowOff>22860</xdr:rowOff>
    </xdr:to>
    <xdr:graphicFrame macro="">
      <xdr:nvGraphicFramePr>
        <xdr:cNvPr id="17" name="Chart 16">
          <a:extLst>
            <a:ext uri="{FF2B5EF4-FFF2-40B4-BE49-F238E27FC236}">
              <a16:creationId xmlns:a16="http://schemas.microsoft.com/office/drawing/2014/main" id="{6DDDBCBD-34FA-4F28-BBF5-AC604994A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457200</xdr:colOff>
      <xdr:row>7</xdr:row>
      <xdr:rowOff>45720</xdr:rowOff>
    </xdr:from>
    <xdr:to>
      <xdr:col>12</xdr:col>
      <xdr:colOff>30480</xdr:colOff>
      <xdr:row>19</xdr:row>
      <xdr:rowOff>15240</xdr:rowOff>
    </xdr:to>
    <xdr:graphicFrame macro="">
      <xdr:nvGraphicFramePr>
        <xdr:cNvPr id="18" name="Chart 17">
          <a:extLst>
            <a:ext uri="{FF2B5EF4-FFF2-40B4-BE49-F238E27FC236}">
              <a16:creationId xmlns:a16="http://schemas.microsoft.com/office/drawing/2014/main" id="{C05A00A6-A274-4F58-962E-F915F57A8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68580</xdr:colOff>
      <xdr:row>7</xdr:row>
      <xdr:rowOff>68580</xdr:rowOff>
    </xdr:from>
    <xdr:to>
      <xdr:col>18</xdr:col>
      <xdr:colOff>76200</xdr:colOff>
      <xdr:row>19</xdr:row>
      <xdr:rowOff>38100</xdr:rowOff>
    </xdr:to>
    <xdr:graphicFrame macro="">
      <xdr:nvGraphicFramePr>
        <xdr:cNvPr id="19" name="Chart 18">
          <a:extLst>
            <a:ext uri="{FF2B5EF4-FFF2-40B4-BE49-F238E27FC236}">
              <a16:creationId xmlns:a16="http://schemas.microsoft.com/office/drawing/2014/main" id="{2F53D98A-0BD6-4B15-8F4A-13D87B0D6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563880</xdr:colOff>
      <xdr:row>19</xdr:row>
      <xdr:rowOff>60960</xdr:rowOff>
    </xdr:from>
    <xdr:to>
      <xdr:col>6</xdr:col>
      <xdr:colOff>419100</xdr:colOff>
      <xdr:row>31</xdr:row>
      <xdr:rowOff>129540</xdr:rowOff>
    </xdr:to>
    <xdr:graphicFrame macro="">
      <xdr:nvGraphicFramePr>
        <xdr:cNvPr id="20" name="Chart 19">
          <a:extLst>
            <a:ext uri="{FF2B5EF4-FFF2-40B4-BE49-F238E27FC236}">
              <a16:creationId xmlns:a16="http://schemas.microsoft.com/office/drawing/2014/main" id="{D1F0A4B5-51AA-437C-A9F6-732468628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449580</xdr:colOff>
      <xdr:row>19</xdr:row>
      <xdr:rowOff>68580</xdr:rowOff>
    </xdr:from>
    <xdr:to>
      <xdr:col>12</xdr:col>
      <xdr:colOff>38100</xdr:colOff>
      <xdr:row>31</xdr:row>
      <xdr:rowOff>114300</xdr:rowOff>
    </xdr:to>
    <xdr:graphicFrame macro="">
      <xdr:nvGraphicFramePr>
        <xdr:cNvPr id="21" name="Chart 20">
          <a:extLst>
            <a:ext uri="{FF2B5EF4-FFF2-40B4-BE49-F238E27FC236}">
              <a16:creationId xmlns:a16="http://schemas.microsoft.com/office/drawing/2014/main" id="{539F61C8-CAB4-4830-8474-C20102BF7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60960</xdr:colOff>
      <xdr:row>19</xdr:row>
      <xdr:rowOff>76200</xdr:rowOff>
    </xdr:from>
    <xdr:to>
      <xdr:col>18</xdr:col>
      <xdr:colOff>99060</xdr:colOff>
      <xdr:row>31</xdr:row>
      <xdr:rowOff>114300</xdr:rowOff>
    </xdr:to>
    <xdr:graphicFrame macro="">
      <xdr:nvGraphicFramePr>
        <xdr:cNvPr id="22" name="Chart 21">
          <a:extLst>
            <a:ext uri="{FF2B5EF4-FFF2-40B4-BE49-F238E27FC236}">
              <a16:creationId xmlns:a16="http://schemas.microsoft.com/office/drawing/2014/main" id="{0745E56C-59A2-4FA7-A5B6-1AB957D80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571500</xdr:colOff>
      <xdr:row>31</xdr:row>
      <xdr:rowOff>175260</xdr:rowOff>
    </xdr:from>
    <xdr:to>
      <xdr:col>6</xdr:col>
      <xdr:colOff>495300</xdr:colOff>
      <xdr:row>43</xdr:row>
      <xdr:rowOff>114300</xdr:rowOff>
    </xdr:to>
    <xdr:graphicFrame macro="">
      <xdr:nvGraphicFramePr>
        <xdr:cNvPr id="23" name="Chart 22">
          <a:extLst>
            <a:ext uri="{FF2B5EF4-FFF2-40B4-BE49-F238E27FC236}">
              <a16:creationId xmlns:a16="http://schemas.microsoft.com/office/drawing/2014/main" id="{82CE1CD3-B4A1-42B8-8100-6339B7598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533400</xdr:colOff>
      <xdr:row>32</xdr:row>
      <xdr:rowOff>0</xdr:rowOff>
    </xdr:from>
    <xdr:to>
      <xdr:col>12</xdr:col>
      <xdr:colOff>137160</xdr:colOff>
      <xdr:row>43</xdr:row>
      <xdr:rowOff>137160</xdr:rowOff>
    </xdr:to>
    <xdr:graphicFrame macro="">
      <xdr:nvGraphicFramePr>
        <xdr:cNvPr id="24" name="Chart 23">
          <a:extLst>
            <a:ext uri="{FF2B5EF4-FFF2-40B4-BE49-F238E27FC236}">
              <a16:creationId xmlns:a16="http://schemas.microsoft.com/office/drawing/2014/main" id="{7F6AFA96-2F65-42EB-A5A4-CB31E3D3B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182880</xdr:colOff>
      <xdr:row>31</xdr:row>
      <xdr:rowOff>175260</xdr:rowOff>
    </xdr:from>
    <xdr:to>
      <xdr:col>18</xdr:col>
      <xdr:colOff>160020</xdr:colOff>
      <xdr:row>43</xdr:row>
      <xdr:rowOff>129540</xdr:rowOff>
    </xdr:to>
    <xdr:graphicFrame macro="">
      <xdr:nvGraphicFramePr>
        <xdr:cNvPr id="25" name="Chart 24">
          <a:extLst>
            <a:ext uri="{FF2B5EF4-FFF2-40B4-BE49-F238E27FC236}">
              <a16:creationId xmlns:a16="http://schemas.microsoft.com/office/drawing/2014/main" id="{6098C8CB-7051-46FB-AFB1-330C572FE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7620</xdr:colOff>
      <xdr:row>7</xdr:row>
      <xdr:rowOff>121921</xdr:rowOff>
    </xdr:from>
    <xdr:to>
      <xdr:col>1</xdr:col>
      <xdr:colOff>579120</xdr:colOff>
      <xdr:row>15</xdr:row>
      <xdr:rowOff>60960</xdr:rowOff>
    </xdr:to>
    <mc:AlternateContent xmlns:mc="http://schemas.openxmlformats.org/markup-compatibility/2006" xmlns:a14="http://schemas.microsoft.com/office/drawing/2010/main">
      <mc:Choice Requires="a14">
        <xdr:graphicFrame macro="">
          <xdr:nvGraphicFramePr>
            <xdr:cNvPr id="27" name="Department 1">
              <a:extLst>
                <a:ext uri="{FF2B5EF4-FFF2-40B4-BE49-F238E27FC236}">
                  <a16:creationId xmlns:a16="http://schemas.microsoft.com/office/drawing/2014/main" id="{B04D00D8-E6A5-4FF2-BEA2-E79F81CB2D3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620" y="1402081"/>
              <a:ext cx="118110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45721</xdr:rowOff>
    </xdr:from>
    <xdr:to>
      <xdr:col>1</xdr:col>
      <xdr:colOff>563880</xdr:colOff>
      <xdr:row>21</xdr:row>
      <xdr:rowOff>30481</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A2A08F69-3ACB-4C9B-AB24-201572366CE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788921"/>
              <a:ext cx="117348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38101</xdr:rowOff>
    </xdr:from>
    <xdr:to>
      <xdr:col>1</xdr:col>
      <xdr:colOff>563880</xdr:colOff>
      <xdr:row>27</xdr:row>
      <xdr:rowOff>7621</xdr:rowOff>
    </xdr:to>
    <mc:AlternateContent xmlns:mc="http://schemas.openxmlformats.org/markup-compatibility/2006" xmlns:a14="http://schemas.microsoft.com/office/drawing/2010/main">
      <mc:Choice Requires="a14">
        <xdr:graphicFrame macro="">
          <xdr:nvGraphicFramePr>
            <xdr:cNvPr id="29" name="Month 1">
              <a:extLst>
                <a:ext uri="{FF2B5EF4-FFF2-40B4-BE49-F238E27FC236}">
                  <a16:creationId xmlns:a16="http://schemas.microsoft.com/office/drawing/2014/main" id="{981329A5-2551-4075-932D-CF1C13676E0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3878581"/>
              <a:ext cx="117348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0.00265</cdr:x>
      <cdr:y>0.0035</cdr:y>
    </cdr:from>
    <cdr:to>
      <cdr:x>0.99735</cdr:x>
      <cdr:y>1</cdr:y>
    </cdr:to>
    <cdr:sp macro="" textlink="">
      <cdr:nvSpPr>
        <cdr:cNvPr id="2" name="Rectangle 1">
          <a:extLst xmlns:a="http://schemas.openxmlformats.org/drawingml/2006/main">
            <a:ext uri="{FF2B5EF4-FFF2-40B4-BE49-F238E27FC236}">
              <a16:creationId xmlns:a16="http://schemas.microsoft.com/office/drawing/2014/main" id="{62BAC0CB-81B3-397F-91F5-BBE873ADD2B9}"/>
            </a:ext>
          </a:extLst>
        </cdr:cNvPr>
        <cdr:cNvSpPr/>
      </cdr:nvSpPr>
      <cdr:spPr>
        <a:xfrm xmlns:a="http://schemas.openxmlformats.org/drawingml/2006/main">
          <a:off x="7620" y="7620"/>
          <a:ext cx="2857500" cy="2171700"/>
        </a:xfrm>
        <a:prstGeom xmlns:a="http://schemas.openxmlformats.org/drawingml/2006/main" prst="rect">
          <a:avLst/>
        </a:prstGeom>
        <a:solidFill xmlns:a="http://schemas.openxmlformats.org/drawingml/2006/main">
          <a:schemeClr val="accent1">
            <a:alpha val="12000"/>
          </a:schemeClr>
        </a:solidFill>
        <a:ln xmlns:a="http://schemas.openxmlformats.org/drawingml/2006/main" w="41275">
          <a:solidFill>
            <a:schemeClr val="tx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0.00472</cdr:x>
      <cdr:y>0.00704</cdr:y>
    </cdr:from>
    <cdr:to>
      <cdr:x>0.99528</cdr:x>
      <cdr:y>1</cdr:y>
    </cdr:to>
    <cdr:sp macro="" textlink="">
      <cdr:nvSpPr>
        <cdr:cNvPr id="2" name="Rectangle 1">
          <a:extLst xmlns:a="http://schemas.openxmlformats.org/drawingml/2006/main">
            <a:ext uri="{FF2B5EF4-FFF2-40B4-BE49-F238E27FC236}">
              <a16:creationId xmlns:a16="http://schemas.microsoft.com/office/drawing/2014/main" id="{DB11CBC7-7FA5-809C-E8DB-0E4335047547}"/>
            </a:ext>
          </a:extLst>
        </cdr:cNvPr>
        <cdr:cNvSpPr/>
      </cdr:nvSpPr>
      <cdr:spPr>
        <a:xfrm xmlns:a="http://schemas.openxmlformats.org/drawingml/2006/main">
          <a:off x="15240" y="22860"/>
          <a:ext cx="3200400" cy="2148840"/>
        </a:xfrm>
        <a:prstGeom xmlns:a="http://schemas.openxmlformats.org/drawingml/2006/main" prst="rect">
          <a:avLst/>
        </a:prstGeom>
        <a:solidFill xmlns:a="http://schemas.openxmlformats.org/drawingml/2006/main">
          <a:schemeClr val="accent1">
            <a:alpha val="12000"/>
          </a:schemeClr>
        </a:solidFill>
        <a:ln xmlns:a="http://schemas.openxmlformats.org/drawingml/2006/main" w="41275">
          <a:solidFill>
            <a:schemeClr val="tx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5.xml><?xml version="1.0" encoding="utf-8"?>
<c:userShapes xmlns:c="http://schemas.openxmlformats.org/drawingml/2006/chart">
  <cdr:relSizeAnchor xmlns:cdr="http://schemas.openxmlformats.org/drawingml/2006/chartDrawing">
    <cdr:from>
      <cdr:x>0.0104</cdr:x>
      <cdr:y>0.01056</cdr:y>
    </cdr:from>
    <cdr:to>
      <cdr:x>1</cdr:x>
      <cdr:y>0.98944</cdr:y>
    </cdr:to>
    <cdr:sp macro="" textlink="">
      <cdr:nvSpPr>
        <cdr:cNvPr id="2" name="Rectangle 1">
          <a:extLst xmlns:a="http://schemas.openxmlformats.org/drawingml/2006/main">
            <a:ext uri="{FF2B5EF4-FFF2-40B4-BE49-F238E27FC236}">
              <a16:creationId xmlns:a16="http://schemas.microsoft.com/office/drawing/2014/main" id="{AFC76E80-6853-F404-E1FF-943253CFD718}"/>
            </a:ext>
          </a:extLst>
        </cdr:cNvPr>
        <cdr:cNvSpPr/>
      </cdr:nvSpPr>
      <cdr:spPr>
        <a:xfrm xmlns:a="http://schemas.openxmlformats.org/drawingml/2006/main">
          <a:off x="45720" y="22860"/>
          <a:ext cx="3627120" cy="2118360"/>
        </a:xfrm>
        <a:prstGeom xmlns:a="http://schemas.openxmlformats.org/drawingml/2006/main" prst="rect">
          <a:avLst/>
        </a:prstGeom>
        <a:solidFill xmlns:a="http://schemas.openxmlformats.org/drawingml/2006/main">
          <a:schemeClr val="accent1">
            <a:alpha val="14000"/>
          </a:schemeClr>
        </a:solidFill>
        <a:ln xmlns:a="http://schemas.openxmlformats.org/drawingml/2006/main" w="41275">
          <a:solidFill>
            <a:schemeClr val="tx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B0CC0DBE-5CFD-508F-01D6-C37B96209A88}"/>
            </a:ext>
          </a:extLst>
        </cdr:cNvPr>
        <cdr:cNvSpPr/>
      </cdr:nvSpPr>
      <cdr:spPr>
        <a:xfrm xmlns:a="http://schemas.openxmlformats.org/drawingml/2006/main">
          <a:off x="15240" y="7620"/>
          <a:ext cx="2918460" cy="2286000"/>
        </a:xfrm>
        <a:prstGeom xmlns:a="http://schemas.openxmlformats.org/drawingml/2006/main" prst="rect">
          <a:avLst/>
        </a:prstGeom>
        <a:solidFill xmlns:a="http://schemas.openxmlformats.org/drawingml/2006/main">
          <a:schemeClr val="accent1">
            <a:alpha val="13000"/>
          </a:schemeClr>
        </a:solidFill>
        <a:ln xmlns:a="http://schemas.openxmlformats.org/drawingml/2006/main" w="41275">
          <a:solidFill>
            <a:schemeClr val="tx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7.xml><?xml version="1.0" encoding="utf-8"?>
<c:userShapes xmlns:c="http://schemas.openxmlformats.org/drawingml/2006/chart">
  <cdr:relSizeAnchor xmlns:cdr="http://schemas.openxmlformats.org/drawingml/2006/chartDrawing">
    <cdr:from>
      <cdr:x>0.00704</cdr:x>
      <cdr:y>0</cdr:y>
    </cdr:from>
    <cdr:to>
      <cdr:x>0.99296</cdr:x>
      <cdr:y>0.9966</cdr:y>
    </cdr:to>
    <cdr:sp macro="" textlink="">
      <cdr:nvSpPr>
        <cdr:cNvPr id="2" name="Rectangle 1">
          <a:extLst xmlns:a="http://schemas.openxmlformats.org/drawingml/2006/main">
            <a:ext uri="{FF2B5EF4-FFF2-40B4-BE49-F238E27FC236}">
              <a16:creationId xmlns:a16="http://schemas.microsoft.com/office/drawing/2014/main" id="{296E402D-2880-EC8E-4E63-D4D88A1B0A72}"/>
            </a:ext>
          </a:extLst>
        </cdr:cNvPr>
        <cdr:cNvSpPr/>
      </cdr:nvSpPr>
      <cdr:spPr>
        <a:xfrm xmlns:a="http://schemas.openxmlformats.org/drawingml/2006/main">
          <a:off x="22860" y="-15240"/>
          <a:ext cx="3200400" cy="2232660"/>
        </a:xfrm>
        <a:prstGeom xmlns:a="http://schemas.openxmlformats.org/drawingml/2006/main" prst="rect">
          <a:avLst/>
        </a:prstGeom>
        <a:solidFill xmlns:a="http://schemas.openxmlformats.org/drawingml/2006/main">
          <a:schemeClr val="accent1">
            <a:alpha val="9000"/>
          </a:schemeClr>
        </a:solidFill>
        <a:ln xmlns:a="http://schemas.openxmlformats.org/drawingml/2006/main" w="41275">
          <a:solidFill>
            <a:schemeClr val="tx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8.xml><?xml version="1.0" encoding="utf-8"?>
<c:userShapes xmlns:c="http://schemas.openxmlformats.org/drawingml/2006/chart">
  <cdr:relSizeAnchor xmlns:cdr="http://schemas.openxmlformats.org/drawingml/2006/chartDrawing">
    <cdr:from>
      <cdr:x>0.00412</cdr:x>
      <cdr:y>0.00683</cdr:y>
    </cdr:from>
    <cdr:to>
      <cdr:x>1</cdr:x>
      <cdr:y>1</cdr:y>
    </cdr:to>
    <cdr:sp macro="" textlink="">
      <cdr:nvSpPr>
        <cdr:cNvPr id="2" name="Rectangle 1">
          <a:extLst xmlns:a="http://schemas.openxmlformats.org/drawingml/2006/main">
            <a:ext uri="{FF2B5EF4-FFF2-40B4-BE49-F238E27FC236}">
              <a16:creationId xmlns:a16="http://schemas.microsoft.com/office/drawing/2014/main" id="{96E0D2D4-90E3-E9B7-B8E7-7FBDA00FC8C8}"/>
            </a:ext>
          </a:extLst>
        </cdr:cNvPr>
        <cdr:cNvSpPr/>
      </cdr:nvSpPr>
      <cdr:spPr>
        <a:xfrm xmlns:a="http://schemas.openxmlformats.org/drawingml/2006/main">
          <a:off x="30480" y="30480"/>
          <a:ext cx="3680460" cy="2217420"/>
        </a:xfrm>
        <a:prstGeom xmlns:a="http://schemas.openxmlformats.org/drawingml/2006/main" prst="rect">
          <a:avLst/>
        </a:prstGeom>
        <a:solidFill xmlns:a="http://schemas.openxmlformats.org/drawingml/2006/main">
          <a:schemeClr val="accent1">
            <a:alpha val="17000"/>
          </a:schemeClr>
        </a:solidFill>
        <a:ln xmlns:a="http://schemas.openxmlformats.org/drawingml/2006/main" w="41275">
          <a:solidFill>
            <a:schemeClr val="tx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9.xml><?xml version="1.0" encoding="utf-8"?>
<c:userShapes xmlns:c="http://schemas.openxmlformats.org/drawingml/2006/chart">
  <cdr:relSizeAnchor xmlns:cdr="http://schemas.openxmlformats.org/drawingml/2006/chartDrawing">
    <cdr:from>
      <cdr:x>9.1073E-18</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70889803-DB85-474D-652A-C49F53A38A4D}"/>
            </a:ext>
          </a:extLst>
        </cdr:cNvPr>
        <cdr:cNvSpPr/>
      </cdr:nvSpPr>
      <cdr:spPr>
        <a:xfrm xmlns:a="http://schemas.openxmlformats.org/drawingml/2006/main">
          <a:off x="7620" y="0"/>
          <a:ext cx="2971800" cy="2156460"/>
        </a:xfrm>
        <a:prstGeom xmlns:a="http://schemas.openxmlformats.org/drawingml/2006/main" prst="rect">
          <a:avLst/>
        </a:prstGeom>
        <a:solidFill xmlns:a="http://schemas.openxmlformats.org/drawingml/2006/main">
          <a:schemeClr val="accent1">
            <a:alpha val="12000"/>
          </a:schemeClr>
        </a:solidFill>
        <a:ln xmlns:a="http://schemas.openxmlformats.org/drawingml/2006/main" w="41275">
          <a:solidFill>
            <a:schemeClr val="tx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0.xml><?xml version="1.0" encoding="utf-8"?>
<c:userShapes xmlns:c="http://schemas.openxmlformats.org/drawingml/2006/chart">
  <cdr:relSizeAnchor xmlns:cdr="http://schemas.openxmlformats.org/drawingml/2006/chartDrawing">
    <cdr:from>
      <cdr:x>0.00467</cdr:x>
      <cdr:y>0.02128</cdr:y>
    </cdr:from>
    <cdr:to>
      <cdr:x>0.99766</cdr:x>
      <cdr:y>0.99291</cdr:y>
    </cdr:to>
    <cdr:sp macro="" textlink="">
      <cdr:nvSpPr>
        <cdr:cNvPr id="2" name="Rectangle 1">
          <a:extLst xmlns:a="http://schemas.openxmlformats.org/drawingml/2006/main">
            <a:ext uri="{FF2B5EF4-FFF2-40B4-BE49-F238E27FC236}">
              <a16:creationId xmlns:a16="http://schemas.microsoft.com/office/drawing/2014/main" id="{769C3E10-21ED-1525-81C9-4F261A03E5C1}"/>
            </a:ext>
          </a:extLst>
        </cdr:cNvPr>
        <cdr:cNvSpPr/>
      </cdr:nvSpPr>
      <cdr:spPr>
        <a:xfrm xmlns:a="http://schemas.openxmlformats.org/drawingml/2006/main">
          <a:off x="15240" y="45720"/>
          <a:ext cx="3238500" cy="2087880"/>
        </a:xfrm>
        <a:prstGeom xmlns:a="http://schemas.openxmlformats.org/drawingml/2006/main" prst="rect">
          <a:avLst/>
        </a:prstGeom>
        <a:solidFill xmlns:a="http://schemas.openxmlformats.org/drawingml/2006/main">
          <a:schemeClr val="accent1">
            <a:alpha val="13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1.xml><?xml version="1.0" encoding="utf-8"?>
<c:userShapes xmlns:c="http://schemas.openxmlformats.org/drawingml/2006/chart">
  <cdr:relSizeAnchor xmlns:cdr="http://schemas.openxmlformats.org/drawingml/2006/chartDrawing">
    <cdr:from>
      <cdr:x>0.01048</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DA69C0C9-29DA-C244-F1FB-CA0CBBFC2B41}"/>
            </a:ext>
          </a:extLst>
        </cdr:cNvPr>
        <cdr:cNvSpPr/>
      </cdr:nvSpPr>
      <cdr:spPr>
        <a:xfrm xmlns:a="http://schemas.openxmlformats.org/drawingml/2006/main">
          <a:off x="38100" y="15240"/>
          <a:ext cx="3596640" cy="2156460"/>
        </a:xfrm>
        <a:prstGeom xmlns:a="http://schemas.openxmlformats.org/drawingml/2006/main" prst="rect">
          <a:avLst/>
        </a:prstGeom>
        <a:solidFill xmlns:a="http://schemas.openxmlformats.org/drawingml/2006/main">
          <a:schemeClr val="accent1">
            <a:alpha val="16000"/>
          </a:schemeClr>
        </a:solidFill>
        <a:ln xmlns:a="http://schemas.openxmlformats.org/drawingml/2006/main" w="41275">
          <a:solidFill>
            <a:schemeClr val="tx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 yadav" refreshedDate="45991.383246180558" createdVersion="8" refreshedVersion="8" minRefreshableVersion="3" recordCount="1500" xr:uid="{D06F2B28-FBED-4524-9CF0-8E615BC7F5C5}">
  <cacheSource type="worksheet">
    <worksheetSource name="Table1"/>
  </cacheSource>
  <cacheFields count="48">
    <cacheField name="Department" numFmtId="0">
      <sharedItems count="7">
        <s v="Finance"/>
        <s v="HR"/>
        <s v="Sales"/>
        <s v="Marketing"/>
        <s v="Operations"/>
        <s v="IT"/>
        <s v="R&amp;D"/>
      </sharedItems>
    </cacheField>
    <cacheField name="Region" numFmtId="0">
      <sharedItems count="4">
        <s v="North"/>
        <s v="South"/>
        <s v="East"/>
        <s v="West"/>
      </sharedItems>
    </cacheField>
    <cacheField name="Product_Line" numFmtId="0">
      <sharedItems/>
    </cacheField>
    <cacheField name="Month" numFmtId="0">
      <sharedItems containsSemiMixedTypes="0" containsString="0" containsNumber="1" containsInteger="1" minValue="1" maxValue="12" count="12">
        <n v="10"/>
        <n v="12"/>
        <n v="1"/>
        <n v="8"/>
        <n v="7"/>
        <n v="5"/>
        <n v="9"/>
        <n v="3"/>
        <n v="6"/>
        <n v="2"/>
        <n v="11"/>
        <n v="4"/>
      </sharedItems>
    </cacheField>
    <cacheField name="MONTH TEXT" numFmtId="0">
      <sharedItems count="12">
        <s v="Oct"/>
        <s v="Dec"/>
        <s v="Jan"/>
        <s v="Aug"/>
        <s v="Jul"/>
        <s v="May"/>
        <s v="Sep"/>
        <s v="Mar"/>
        <s v="Jun"/>
        <s v="Feb"/>
        <s v="Nov"/>
        <s v="Apr"/>
      </sharedItems>
    </cacheField>
    <cacheField name="Year" numFmtId="0">
      <sharedItems containsSemiMixedTypes="0" containsString="0" containsNumber="1" containsInteger="1" minValue="2022" maxValue="2024"/>
    </cacheField>
    <cacheField name="Investment_Type" numFmtId="0">
      <sharedItems/>
    </cacheField>
    <cacheField name="Currency" numFmtId="0">
      <sharedItems/>
    </cacheField>
    <cacheField name="Customer_Segment" numFmtId="0">
      <sharedItems/>
    </cacheField>
    <cacheField name="Project_Status" numFmtId="0">
      <sharedItems/>
    </cacheField>
    <cacheField name="Cost_Center" numFmtId="0">
      <sharedItems/>
    </cacheField>
    <cacheField name="Revenue" numFmtId="0">
      <sharedItems containsSemiMixedTypes="0" containsString="0" containsNumber="1" containsInteger="1" minValue="50032" maxValue="499738"/>
    </cacheField>
    <cacheField name="inr revanue" numFmtId="0">
      <sharedItems containsSemiMixedTypes="0" containsString="0" containsNumber="1" minValue="50032" maxValue="44955810"/>
    </cacheField>
    <cacheField name="Expenses" numFmtId="0">
      <sharedItems containsSemiMixedTypes="0" containsString="0" containsNumber="1" containsInteger="1" minValue="20027" maxValue="299834"/>
    </cacheField>
    <cacheField name="INR EXPENSES" numFmtId="0">
      <sharedItems containsSemiMixedTypes="0" containsString="0" containsNumber="1" minValue="20027" maxValue="26985060"/>
    </cacheField>
    <cacheField name="Cash_Flow" numFmtId="0">
      <sharedItems containsSemiMixedTypes="0" containsString="0" containsNumber="1" containsInteger="1" minValue="-49987" maxValue="199999"/>
    </cacheField>
    <cacheField name="Investment_Value" numFmtId="0">
      <sharedItems containsSemiMixedTypes="0" containsString="0" containsNumber="1" containsInteger="1" minValue="14089" maxValue="999543"/>
    </cacheField>
    <cacheField name="Profit" numFmtId="0">
      <sharedItems containsSemiMixedTypes="0" containsString="0" containsNumber="1" containsInteger="1" minValue="-233221" maxValue="466996"/>
    </cacheField>
    <cacheField name="INR PROFIT" numFmtId="0">
      <sharedItems containsSemiMixedTypes="0" containsString="0" containsNumber="1" minValue="-20152980" maxValue="41118997.799999997"/>
    </cacheField>
    <cacheField name="COGS" numFmtId="0">
      <sharedItems containsSemiMixedTypes="0" containsString="0" containsNumber="1" containsInteger="1" minValue="10099" maxValue="199915"/>
    </cacheField>
    <cacheField name="Gross_Profit" numFmtId="0">
      <sharedItems containsSemiMixedTypes="0" containsString="0" containsNumber="1" containsInteger="1" minValue="-144832" maxValue="482241"/>
    </cacheField>
    <cacheField name="Operating_Income" numFmtId="0">
      <sharedItems containsSemiMixedTypes="0" containsString="0" containsNumber="1" containsInteger="1" minValue="-221983" maxValue="440279"/>
    </cacheField>
    <cacheField name="EBITDA" numFmtId="0">
      <sharedItems containsSemiMixedTypes="0" containsString="0" containsNumber="1" containsInteger="1" minValue="-220092" maxValue="448586"/>
    </cacheField>
    <cacheField name="Net_Income" numFmtId="0">
      <sharedItems containsSemiMixedTypes="0" containsString="0" containsNumber="1" containsInteger="1" minValue="-260653" maxValue="447544"/>
    </cacheField>
    <cacheField name="INR net income" numFmtId="0">
      <sharedItems containsSemiMixedTypes="0" containsString="0" containsNumber="1" minValue="-22370850" maxValue="38950920"/>
    </cacheField>
    <cacheField name="Current_Assets" numFmtId="0">
      <sharedItems containsSemiMixedTypes="0" containsString="0" containsNumber="1" containsInteger="1" minValue="20094" maxValue="299806"/>
    </cacheField>
    <cacheField name="Current_Liabilities" numFmtId="0">
      <sharedItems containsSemiMixedTypes="0" containsString="0" containsNumber="1" containsInteger="1" minValue="10025" maxValue="199651"/>
    </cacheField>
    <cacheField name="Working_Capital" numFmtId="0">
      <sharedItems containsSemiMixedTypes="0" containsString="0" containsNumber="1" containsInteger="1" minValue="-169433" maxValue="283980"/>
    </cacheField>
    <cacheField name="Quick_Ratio" numFmtId="0">
      <sharedItems containsSemiMixedTypes="0" containsString="0" containsNumber="1" minValue="0.11" maxValue="26.68"/>
    </cacheField>
    <cacheField name="Capital_Expenditure" numFmtId="0">
      <sharedItems containsSemiMixedTypes="0" containsString="0" containsNumber="1" containsInteger="1" minValue="5075" maxValue="149875"/>
    </cacheField>
    <cacheField name="INR CAPTIAL EXP" numFmtId="0">
      <sharedItems containsSemiMixedTypes="0" containsString="0" containsNumber="1" minValue="5075" maxValue="13488750"/>
    </cacheField>
    <cacheField name="ROI" numFmtId="0">
      <sharedItems containsSemiMixedTypes="0" containsString="0" containsNumber="1" minValue="-971.74" maxValue="1839.71"/>
    </cacheField>
    <cacheField name="ROE" numFmtId="0">
      <sharedItems containsSemiMixedTypes="0" containsString="0" containsNumber="1" minValue="-1130" maxValue="1674.75"/>
    </cacheField>
    <cacheField name="Units_Sold" numFmtId="0">
      <sharedItems containsSemiMixedTypes="0" containsString="0" containsNumber="1" containsInteger="1" minValue="101" maxValue="9997"/>
    </cacheField>
    <cacheField name="Average_Selling_Price" numFmtId="0">
      <sharedItems containsSemiMixedTypes="0" containsString="0" containsNumber="1" minValue="5.05" maxValue="4314.08"/>
    </cacheField>
    <cacheField name="Customer_Acquisition_Cost" numFmtId="0">
      <sharedItems containsSemiMixedTypes="0" containsString="0" containsNumber="1" containsInteger="1" minValue="52" maxValue="1999"/>
    </cacheField>
    <cacheField name="Customer_Lifetime_Value" numFmtId="0">
      <sharedItems containsSemiMixedTypes="0" containsString="0" containsNumber="1" containsInteger="1" minValue="501" maxValue="19975"/>
    </cacheField>
    <cacheField name="Budgeted_Revenue" numFmtId="0">
      <sharedItems containsSemiMixedTypes="0" containsString="0" containsNumber="1" containsInteger="1" minValue="60280" maxValue="549841"/>
    </cacheField>
    <cacheField name="INR BUDGETED REVANUE" numFmtId="0">
      <sharedItems containsSemiMixedTypes="0" containsString="0" containsNumber="1" minValue="60368" maxValue="49365720"/>
    </cacheField>
    <cacheField name="Budgeted_Expenses" numFmtId="0">
      <sharedItems containsSemiMixedTypes="0" containsString="0" containsNumber="1" containsInteger="1" minValue="25292" maxValue="279959"/>
    </cacheField>
    <cacheField name="INR BUDGETED EXPENSES" numFmtId="0">
      <sharedItems containsSemiMixedTypes="0" containsString="0" containsNumber="1" containsInteger="1" minValue="25292" maxValue="25196310"/>
    </cacheField>
    <cacheField name="Revenue_Variance" numFmtId="0">
      <sharedItems containsSemiMixedTypes="0" containsString="0" containsNumber="1" containsInteger="1" minValue="-487364" maxValue="437528"/>
    </cacheField>
    <cacheField name="Expense_Variance" numFmtId="0">
      <sharedItems containsSemiMixedTypes="0" containsString="0" containsNumber="1" containsInteger="1" minValue="-253968" maxValue="267114"/>
    </cacheField>
    <cacheField name="Forecast_Error" numFmtId="0">
      <sharedItems containsSemiMixedTypes="0" containsString="0" containsNumber="1" containsInteger="1" minValue="-49893" maxValue="49888"/>
    </cacheField>
    <cacheField name="Debt" numFmtId="0">
      <sharedItems containsSemiMixedTypes="0" containsString="0" containsNumber="1" containsInteger="1" minValue="10125" maxValue="499759"/>
    </cacheField>
    <cacheField name="Equity" numFmtId="0">
      <sharedItems containsSemiMixedTypes="0" containsString="0" containsNumber="1" containsInteger="1" minValue="20233" maxValue="699273"/>
    </cacheField>
    <cacheField name="Debt_to_Equity" numFmtId="0">
      <sharedItems containsSemiMixedTypes="0" containsString="0" containsNumber="1" minValue="0.02" maxValue="20.28"/>
    </cacheField>
    <cacheField name="Interest_Expense" numFmtId="0">
      <sharedItems containsSemiMixedTypes="0" containsString="0" containsNumber="1" containsInteger="1" minValue="1047" maxValue="29996"/>
    </cacheField>
  </cacheFields>
  <extLst>
    <ext xmlns:x14="http://schemas.microsoft.com/office/spreadsheetml/2009/9/main" uri="{725AE2AE-9491-48be-B2B4-4EB974FC3084}">
      <x14:pivotCacheDefinition pivotCacheId="1839774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s v="Enterprise"/>
    <x v="0"/>
    <x v="0"/>
    <n v="2023"/>
    <s v="Real Estate"/>
    <s v="INR"/>
    <s v="SME"/>
    <s v="Ongoing"/>
    <s v="E"/>
    <n v="95433"/>
    <n v="95433"/>
    <n v="74018"/>
    <n v="74018"/>
    <n v="47881"/>
    <n v="130397"/>
    <n v="21415"/>
    <n v="21415"/>
    <n v="96497"/>
    <n v="-1064"/>
    <n v="-95128"/>
    <n v="-84667"/>
    <n v="3361"/>
    <n v="3361"/>
    <n v="87325"/>
    <n v="134547"/>
    <n v="-47222"/>
    <n v="0.65"/>
    <n v="44530"/>
    <n v="44530"/>
    <n v="16.420000000000002"/>
    <n v="2.58"/>
    <n v="7884"/>
    <n v="12.1"/>
    <n v="1017"/>
    <n v="5178"/>
    <n v="270740"/>
    <n v="270740"/>
    <n v="35207"/>
    <n v="35207"/>
    <n v="-175307"/>
    <n v="38811"/>
    <n v="-38708"/>
    <n v="203367"/>
    <n v="21760"/>
    <n v="9.35"/>
    <n v="4493"/>
  </r>
  <r>
    <x v="1"/>
    <x v="0"/>
    <s v="Consumer Goods"/>
    <x v="1"/>
    <x v="1"/>
    <n v="2022"/>
    <s v="Debt"/>
    <s v="EUR"/>
    <s v="SME"/>
    <s v="Ongoing"/>
    <s v="A"/>
    <n v="332720"/>
    <n v="29944800"/>
    <n v="105862"/>
    <n v="9527580"/>
    <n v="189715"/>
    <n v="602145"/>
    <n v="226858"/>
    <n v="20417220"/>
    <n v="125013"/>
    <n v="207707"/>
    <n v="188418"/>
    <n v="191613"/>
    <n v="199273"/>
    <n v="17934570"/>
    <n v="140744"/>
    <n v="124823"/>
    <n v="15921"/>
    <n v="1.1299999999999999"/>
    <n v="121562"/>
    <n v="10940580"/>
    <n v="37.67"/>
    <n v="33.090000000000003"/>
    <n v="2577"/>
    <n v="129.06"/>
    <n v="1043"/>
    <n v="12681"/>
    <n v="371520"/>
    <n v="33436800"/>
    <n v="44130"/>
    <n v="3971700"/>
    <n v="-38800"/>
    <n v="61732"/>
    <n v="-44865"/>
    <n v="488249"/>
    <n v="370353"/>
    <n v="1.32"/>
    <n v="15967"/>
  </r>
  <r>
    <x v="0"/>
    <x v="1"/>
    <s v="Pharma"/>
    <x v="2"/>
    <x v="2"/>
    <n v="2022"/>
    <s v="Debt"/>
    <s v="INR"/>
    <s v="SME"/>
    <s v="Completed"/>
    <s v="A"/>
    <n v="269813"/>
    <n v="269813"/>
    <n v="199214"/>
    <n v="199214"/>
    <n v="168314"/>
    <n v="850442"/>
    <n v="70599"/>
    <n v="70599"/>
    <n v="99150"/>
    <n v="170663"/>
    <n v="143462"/>
    <n v="155711"/>
    <n v="53453"/>
    <n v="53453"/>
    <n v="39001"/>
    <n v="80150"/>
    <n v="-41149"/>
    <n v="0.49"/>
    <n v="136673"/>
    <n v="136673"/>
    <n v="8.3000000000000007"/>
    <n v="6.29"/>
    <n v="6790"/>
    <n v="39.729999999999997"/>
    <n v="909"/>
    <n v="7769"/>
    <n v="67356"/>
    <n v="67356"/>
    <n v="92467"/>
    <n v="92467"/>
    <n v="202457"/>
    <n v="106747"/>
    <n v="-9203"/>
    <n v="498111"/>
    <n v="33175"/>
    <n v="15.01"/>
    <n v="4519"/>
  </r>
  <r>
    <x v="2"/>
    <x v="0"/>
    <s v="Energy"/>
    <x v="3"/>
    <x v="3"/>
    <n v="2023"/>
    <s v="Debt"/>
    <s v="USD"/>
    <s v="SME"/>
    <s v="Pipeline"/>
    <s v="A"/>
    <n v="141271"/>
    <n v="12438911.549999999"/>
    <n v="32497"/>
    <n v="2861360.85"/>
    <n v="178559"/>
    <n v="270166"/>
    <n v="108774"/>
    <n v="9577550.6999999993"/>
    <n v="196171"/>
    <n v="-54900"/>
    <n v="-120996"/>
    <n v="-110605"/>
    <n v="74053"/>
    <n v="6520366.6499999994"/>
    <n v="192670"/>
    <n v="165106"/>
    <n v="27564"/>
    <n v="1.17"/>
    <n v="93179"/>
    <n v="8204410.9500000002"/>
    <n v="40.26"/>
    <n v="27.41"/>
    <n v="6272"/>
    <n v="22.52"/>
    <n v="1385"/>
    <n v="11981"/>
    <n v="93540"/>
    <n v="8236197"/>
    <n v="122924"/>
    <n v="122924"/>
    <n v="47731"/>
    <n v="-90427"/>
    <n v="-17856"/>
    <n v="62766"/>
    <n v="185054"/>
    <n v="0.34"/>
    <n v="24256"/>
  </r>
  <r>
    <x v="3"/>
    <x v="2"/>
    <s v="Pharma"/>
    <x v="4"/>
    <x v="4"/>
    <n v="2023"/>
    <s v="Equity"/>
    <s v="USD"/>
    <s v="Retail"/>
    <s v="Completed"/>
    <s v="C"/>
    <n v="212794"/>
    <n v="18736511.699999999"/>
    <n v="65190"/>
    <n v="5739979.5"/>
    <n v="42764"/>
    <n v="433864"/>
    <n v="147604"/>
    <n v="12996532.199999999"/>
    <n v="71670"/>
    <n v="141124"/>
    <n v="69721"/>
    <n v="71489"/>
    <n v="119835"/>
    <n v="10551471.75"/>
    <n v="259850"/>
    <n v="29743"/>
    <n v="230107"/>
    <n v="8.74"/>
    <n v="110348"/>
    <n v="9716141.4000000004"/>
    <n v="34.020000000000003"/>
    <n v="27.62"/>
    <n v="1479"/>
    <n v="143.78"/>
    <n v="307"/>
    <n v="3867"/>
    <n v="397117"/>
    <n v="34966151.850000001"/>
    <n v="250440"/>
    <n v="250440"/>
    <n v="-184323"/>
    <n v="-185250"/>
    <n v="-31640"/>
    <n v="217430"/>
    <n v="150004"/>
    <n v="1.45"/>
    <n v="20600"/>
  </r>
  <r>
    <x v="4"/>
    <x v="2"/>
    <s v="Tech"/>
    <x v="5"/>
    <x v="5"/>
    <n v="2023"/>
    <s v="Mutual Funds"/>
    <s v="EUR"/>
    <s v="Retail"/>
    <s v="Pipeline"/>
    <s v="B"/>
    <n v="485614"/>
    <n v="43705260"/>
    <n v="98417"/>
    <n v="8857530"/>
    <n v="96156"/>
    <n v="429813"/>
    <n v="387197"/>
    <n v="34847730"/>
    <n v="87657"/>
    <n v="397957"/>
    <n v="353189"/>
    <n v="358703"/>
    <n v="364971"/>
    <n v="32847390"/>
    <n v="38864"/>
    <n v="67685"/>
    <n v="-28821"/>
    <n v="0.56999999999999995"/>
    <n v="82929"/>
    <n v="7463610"/>
    <n v="90.08"/>
    <n v="84.91"/>
    <n v="7898"/>
    <n v="61.48"/>
    <n v="194"/>
    <n v="9609"/>
    <n v="423460"/>
    <n v="38111400"/>
    <n v="36913"/>
    <n v="3322170"/>
    <n v="62154"/>
    <n v="61504"/>
    <n v="-4739"/>
    <n v="172264"/>
    <n v="528523"/>
    <n v="0.33"/>
    <n v="26428"/>
  </r>
  <r>
    <x v="5"/>
    <x v="2"/>
    <s v="Consumer Goods"/>
    <x v="6"/>
    <x v="6"/>
    <n v="2023"/>
    <s v="Equity"/>
    <s v="INR"/>
    <s v="Retail"/>
    <s v="Completed"/>
    <s v="A"/>
    <n v="213529"/>
    <n v="213529"/>
    <n v="138342"/>
    <n v="138342"/>
    <n v="-4159"/>
    <n v="859943"/>
    <n v="75187"/>
    <n v="75187"/>
    <n v="95155"/>
    <n v="118374"/>
    <n v="41970"/>
    <n v="44915"/>
    <n v="58217"/>
    <n v="58217"/>
    <n v="41535"/>
    <n v="54525"/>
    <n v="-12990"/>
    <n v="0.76"/>
    <n v="91700"/>
    <n v="91700"/>
    <n v="8.74"/>
    <n v="6.77"/>
    <n v="3205"/>
    <n v="66.599999999999994"/>
    <n v="1781"/>
    <n v="11867"/>
    <n v="505034"/>
    <n v="505034"/>
    <n v="100174"/>
    <n v="100174"/>
    <n v="-291505"/>
    <n v="38168"/>
    <n v="15239"/>
    <n v="396517"/>
    <n v="636275"/>
    <n v="0.62"/>
    <n v="3382"/>
  </r>
  <r>
    <x v="4"/>
    <x v="3"/>
    <s v="Tech"/>
    <x v="2"/>
    <x v="2"/>
    <n v="2022"/>
    <s v="Equity"/>
    <s v="EUR"/>
    <s v="Corporate"/>
    <s v="Pipeline"/>
    <s v="A"/>
    <n v="210688"/>
    <n v="18961920"/>
    <n v="221207"/>
    <n v="19908630"/>
    <n v="119930"/>
    <n v="699445"/>
    <n v="-10519"/>
    <n v="-946710"/>
    <n v="150647"/>
    <n v="60041"/>
    <n v="-16456"/>
    <n v="71"/>
    <n v="-40321"/>
    <n v="-3628890"/>
    <n v="47641"/>
    <n v="112105"/>
    <n v="-64464"/>
    <n v="0.42"/>
    <n v="61664"/>
    <n v="5549760"/>
    <n v="-1.5"/>
    <n v="-5.76"/>
    <n v="6123"/>
    <n v="34.4"/>
    <n v="552"/>
    <n v="13944"/>
    <n v="487608"/>
    <n v="43884720"/>
    <n v="178946"/>
    <n v="16105140"/>
    <n v="-276920"/>
    <n v="42261"/>
    <n v="-31748"/>
    <n v="386906"/>
    <n v="440064"/>
    <n v="0.88"/>
    <n v="12887"/>
  </r>
  <r>
    <x v="1"/>
    <x v="2"/>
    <s v="Tech"/>
    <x v="7"/>
    <x v="7"/>
    <n v="2023"/>
    <s v="Equity"/>
    <s v="USD"/>
    <s v="SME"/>
    <s v="Pipeline"/>
    <s v="E"/>
    <n v="464376"/>
    <n v="40888306.799999997"/>
    <n v="163836"/>
    <n v="14425759.799999999"/>
    <n v="-31302"/>
    <n v="663445"/>
    <n v="300540"/>
    <n v="26462547"/>
    <n v="87009"/>
    <n v="377367"/>
    <n v="318658"/>
    <n v="328077"/>
    <n v="293935"/>
    <n v="25880976.75"/>
    <n v="111587"/>
    <n v="131458"/>
    <n v="-19871"/>
    <n v="0.85"/>
    <n v="81578"/>
    <n v="7182942.8999999994"/>
    <n v="45.3"/>
    <n v="44.3"/>
    <n v="4133"/>
    <n v="112.33"/>
    <n v="1889"/>
    <n v="19452"/>
    <n v="526875"/>
    <n v="46391343.75"/>
    <n v="233715"/>
    <n v="233715"/>
    <n v="-62499"/>
    <n v="-69879"/>
    <n v="-9226"/>
    <n v="108072"/>
    <n v="120917"/>
    <n v="0.89"/>
    <n v="7679"/>
  </r>
  <r>
    <x v="1"/>
    <x v="1"/>
    <s v="Enterprise"/>
    <x v="8"/>
    <x v="8"/>
    <n v="2023"/>
    <s v="Debt"/>
    <s v="INR"/>
    <s v="SME"/>
    <s v="Pipeline"/>
    <s v="B"/>
    <n v="70637"/>
    <n v="70637"/>
    <n v="197533"/>
    <n v="197533"/>
    <n v="187256"/>
    <n v="890019"/>
    <n v="-126896"/>
    <n v="-126896"/>
    <n v="161529"/>
    <n v="-90892"/>
    <n v="-169645"/>
    <n v="-155297"/>
    <n v="-150912"/>
    <n v="-150912"/>
    <n v="271921"/>
    <n v="73651"/>
    <n v="198270"/>
    <n v="3.69"/>
    <n v="118973"/>
    <n v="118973"/>
    <n v="-14.26"/>
    <n v="-16.96"/>
    <n v="5057"/>
    <n v="13.97"/>
    <n v="1043"/>
    <n v="7727"/>
    <n v="370361"/>
    <n v="370361"/>
    <n v="49129"/>
    <n v="49129"/>
    <n v="-299724"/>
    <n v="148404"/>
    <n v="-8864"/>
    <n v="219874"/>
    <n v="404600"/>
    <n v="0.54"/>
    <n v="29422"/>
  </r>
  <r>
    <x v="4"/>
    <x v="2"/>
    <s v="Tech"/>
    <x v="2"/>
    <x v="2"/>
    <n v="2022"/>
    <s v="Debt"/>
    <s v="USD"/>
    <s v="Corporate"/>
    <s v="Ongoing"/>
    <s v="C"/>
    <n v="171229"/>
    <n v="15076713.449999999"/>
    <n v="229339"/>
    <n v="20193298.949999999"/>
    <n v="-4439"/>
    <n v="827909"/>
    <n v="-58110"/>
    <n v="-5116585.5"/>
    <n v="149818"/>
    <n v="21411"/>
    <n v="-41698"/>
    <n v="-22688"/>
    <n v="-88452"/>
    <n v="-7788198.5999999996"/>
    <n v="223497"/>
    <n v="182316"/>
    <n v="41181"/>
    <n v="1.23"/>
    <n v="58372"/>
    <n v="5139654.5999999996"/>
    <n v="-7.02"/>
    <n v="-10.68"/>
    <n v="7608"/>
    <n v="22.5"/>
    <n v="972"/>
    <n v="13063"/>
    <n v="447019"/>
    <n v="39360022.949999996"/>
    <n v="79493"/>
    <n v="79493"/>
    <n v="-275790"/>
    <n v="149846"/>
    <n v="-29894"/>
    <n v="321683"/>
    <n v="581824"/>
    <n v="0.55000000000000004"/>
    <n v="5543"/>
  </r>
  <r>
    <x v="2"/>
    <x v="2"/>
    <s v="Energy"/>
    <x v="1"/>
    <x v="1"/>
    <n v="2023"/>
    <s v="Real Estate"/>
    <s v="EUR"/>
    <s v="SME"/>
    <s v="Completed"/>
    <s v="B"/>
    <n v="124540"/>
    <n v="11208600"/>
    <n v="243915"/>
    <n v="21952350"/>
    <n v="126088"/>
    <n v="172729"/>
    <n v="-119375"/>
    <n v="-10743750"/>
    <n v="37046"/>
    <n v="87494"/>
    <n v="54469"/>
    <n v="65011"/>
    <n v="-129246"/>
    <n v="-11632140"/>
    <n v="250122"/>
    <n v="101075"/>
    <n v="149047"/>
    <n v="2.4700000000000002"/>
    <n v="144497"/>
    <n v="13004730"/>
    <n v="-69.11"/>
    <n v="-74.83"/>
    <n v="7980"/>
    <n v="15.6"/>
    <n v="909"/>
    <n v="10063"/>
    <n v="129688"/>
    <n v="11671920"/>
    <n v="108131"/>
    <n v="9731790"/>
    <n v="-5148"/>
    <n v="135784"/>
    <n v="40552"/>
    <n v="196072"/>
    <n v="237047"/>
    <n v="0.83"/>
    <n v="21596"/>
  </r>
  <r>
    <x v="4"/>
    <x v="2"/>
    <s v="Consumer Goods"/>
    <x v="8"/>
    <x v="8"/>
    <n v="2022"/>
    <s v="Mutual Funds"/>
    <s v="EUR"/>
    <s v="SME"/>
    <s v="Ongoing"/>
    <s v="E"/>
    <n v="80434"/>
    <n v="7239060"/>
    <n v="276122"/>
    <n v="24850980"/>
    <n v="99753"/>
    <n v="324851"/>
    <n v="-195688"/>
    <n v="-17611920"/>
    <n v="119700"/>
    <n v="-39266"/>
    <n v="-113232"/>
    <n v="-107959"/>
    <n v="-223818"/>
    <n v="-20143620"/>
    <n v="104329"/>
    <n v="82926"/>
    <n v="21403"/>
    <n v="1.26"/>
    <n v="68479"/>
    <n v="6163110"/>
    <n v="-60.24"/>
    <n v="-68.900000000000006"/>
    <n v="8741"/>
    <n v="9.1999999999999993"/>
    <n v="663"/>
    <n v="14867"/>
    <n v="420967"/>
    <n v="37887030"/>
    <n v="81744"/>
    <n v="7356960"/>
    <n v="-340533"/>
    <n v="194378"/>
    <n v="-26752"/>
    <n v="306417"/>
    <n v="674392"/>
    <n v="0.45"/>
    <n v="10196"/>
  </r>
  <r>
    <x v="3"/>
    <x v="2"/>
    <s v="Enterprise"/>
    <x v="9"/>
    <x v="9"/>
    <n v="2023"/>
    <s v="Equity"/>
    <s v="USD"/>
    <s v="SME"/>
    <s v="Ongoing"/>
    <s v="C"/>
    <n v="436413"/>
    <n v="38426164.649999999"/>
    <n v="84800"/>
    <n v="7466640"/>
    <n v="151142"/>
    <n v="882649"/>
    <n v="351613"/>
    <n v="30959524.649999999"/>
    <n v="156137"/>
    <n v="280276"/>
    <n v="231873"/>
    <n v="248414"/>
    <n v="333176"/>
    <n v="29336146.800000001"/>
    <n v="196448"/>
    <n v="167269"/>
    <n v="29179"/>
    <n v="1.17"/>
    <n v="51285"/>
    <n v="4515644.25"/>
    <n v="39.840000000000003"/>
    <n v="37.75"/>
    <n v="3161"/>
    <n v="138.02000000000001"/>
    <n v="1363"/>
    <n v="12961"/>
    <n v="112681"/>
    <n v="9921562.0499999989"/>
    <n v="232812"/>
    <n v="232812"/>
    <n v="323732"/>
    <n v="-148012"/>
    <n v="-14654"/>
    <n v="383275"/>
    <n v="363673"/>
    <n v="1.05"/>
    <n v="6883"/>
  </r>
  <r>
    <x v="4"/>
    <x v="0"/>
    <s v="Pharma"/>
    <x v="0"/>
    <x v="0"/>
    <n v="2023"/>
    <s v="Equity"/>
    <s v="INR"/>
    <s v="SME"/>
    <s v="Pipeline"/>
    <s v="D"/>
    <n v="317565"/>
    <n v="317565"/>
    <n v="21985"/>
    <n v="21985"/>
    <n v="-13553"/>
    <n v="486693"/>
    <n v="295580"/>
    <n v="295580"/>
    <n v="31169"/>
    <n v="286396"/>
    <n v="269254"/>
    <n v="288651"/>
    <n v="275199"/>
    <n v="275199"/>
    <n v="178287"/>
    <n v="44492"/>
    <n v="133795"/>
    <n v="4.01"/>
    <n v="68720"/>
    <n v="68720"/>
    <n v="60.73"/>
    <n v="56.54"/>
    <n v="8916"/>
    <n v="35.61"/>
    <n v="1425"/>
    <n v="16224"/>
    <n v="446449"/>
    <n v="446449"/>
    <n v="110540"/>
    <n v="110540"/>
    <n v="-128884"/>
    <n v="-88555"/>
    <n v="-28427"/>
    <n v="207583"/>
    <n v="60816"/>
    <n v="3.41"/>
    <n v="24269"/>
  </r>
  <r>
    <x v="6"/>
    <x v="2"/>
    <s v="Tech"/>
    <x v="5"/>
    <x v="5"/>
    <n v="2024"/>
    <s v="Equity"/>
    <s v="INR"/>
    <s v="SME"/>
    <s v="Pipeline"/>
    <s v="A"/>
    <n v="405266"/>
    <n v="405266"/>
    <n v="144990"/>
    <n v="144990"/>
    <n v="196146"/>
    <n v="196528"/>
    <n v="260276"/>
    <n v="260276"/>
    <n v="64031"/>
    <n v="341235"/>
    <n v="331290"/>
    <n v="345199"/>
    <n v="247952"/>
    <n v="247952"/>
    <n v="263784"/>
    <n v="157783"/>
    <n v="106001"/>
    <n v="1.67"/>
    <n v="89728"/>
    <n v="89728"/>
    <n v="132.44"/>
    <n v="126.17"/>
    <n v="7876"/>
    <n v="51.45"/>
    <n v="1754"/>
    <n v="2386"/>
    <n v="60872"/>
    <n v="60872"/>
    <n v="264102"/>
    <n v="264102"/>
    <n v="344394"/>
    <n v="-119112"/>
    <n v="-6365"/>
    <n v="284433"/>
    <n v="30632"/>
    <n v="9.2899999999999991"/>
    <n v="26063"/>
  </r>
  <r>
    <x v="2"/>
    <x v="2"/>
    <s v="Pharma"/>
    <x v="10"/>
    <x v="10"/>
    <n v="2022"/>
    <s v="Mutual Funds"/>
    <s v="USD"/>
    <s v="Retail"/>
    <s v="Ongoing"/>
    <s v="C"/>
    <n v="330924"/>
    <n v="29137858.199999999"/>
    <n v="146845"/>
    <n v="12929702.25"/>
    <n v="637"/>
    <n v="628198"/>
    <n v="184079"/>
    <n v="16208155.949999999"/>
    <n v="11587"/>
    <n v="319337"/>
    <n v="239144"/>
    <n v="250231"/>
    <n v="152809"/>
    <n v="13454832.449999999"/>
    <n v="287088"/>
    <n v="86116"/>
    <n v="200972"/>
    <n v="3.33"/>
    <n v="45955"/>
    <n v="4046337.75"/>
    <n v="29.3"/>
    <n v="24.32"/>
    <n v="7273"/>
    <n v="45.49"/>
    <n v="1680"/>
    <n v="10208"/>
    <n v="74730"/>
    <n v="6579976.5"/>
    <n v="28277"/>
    <n v="28277"/>
    <n v="256194"/>
    <n v="118568"/>
    <n v="-26495"/>
    <n v="488745"/>
    <n v="495236"/>
    <n v="0.99"/>
    <n v="28797"/>
  </r>
  <r>
    <x v="5"/>
    <x v="0"/>
    <s v="Enterprise"/>
    <x v="0"/>
    <x v="0"/>
    <n v="2023"/>
    <s v="Mutual Funds"/>
    <s v="USD"/>
    <s v="SME"/>
    <s v="Ongoing"/>
    <s v="E"/>
    <n v="198803"/>
    <n v="17504604.149999999"/>
    <n v="80824"/>
    <n v="7116553.2000000002"/>
    <n v="165535"/>
    <n v="600893"/>
    <n v="117979"/>
    <n v="10388050.949999999"/>
    <n v="89430"/>
    <n v="109373"/>
    <n v="49871"/>
    <n v="66339"/>
    <n v="104526"/>
    <n v="9203514.2999999989"/>
    <n v="164865"/>
    <n v="107967"/>
    <n v="56898"/>
    <n v="1.53"/>
    <n v="20032"/>
    <n v="1763817.5999999999"/>
    <n v="19.63"/>
    <n v="17.399999999999999"/>
    <n v="4531"/>
    <n v="43.87"/>
    <n v="823"/>
    <n v="8204"/>
    <n v="126493"/>
    <n v="11137708.65"/>
    <n v="266010"/>
    <n v="266010"/>
    <n v="72310"/>
    <n v="-185186"/>
    <n v="-8519"/>
    <n v="158295"/>
    <n v="443994"/>
    <n v="0.36"/>
    <n v="11857"/>
  </r>
  <r>
    <x v="2"/>
    <x v="0"/>
    <s v="Pharma"/>
    <x v="9"/>
    <x v="9"/>
    <n v="2024"/>
    <s v="Mutual Funds"/>
    <s v="INR"/>
    <s v="Retail"/>
    <s v="Ongoing"/>
    <s v="B"/>
    <n v="129171"/>
    <n v="129171"/>
    <n v="50674"/>
    <n v="50674"/>
    <n v="167703"/>
    <n v="633089"/>
    <n v="78497"/>
    <n v="78497"/>
    <n v="11112"/>
    <n v="118059"/>
    <n v="86288"/>
    <n v="102556"/>
    <n v="46861"/>
    <n v="46861"/>
    <n v="122655"/>
    <n v="148357"/>
    <n v="-25702"/>
    <n v="0.83"/>
    <n v="117111"/>
    <n v="117111"/>
    <n v="12.4"/>
    <n v="7.4"/>
    <n v="9192"/>
    <n v="14.05"/>
    <n v="311"/>
    <n v="19763"/>
    <n v="170749"/>
    <n v="170749"/>
    <n v="60289"/>
    <n v="60289"/>
    <n v="-41578"/>
    <n v="-9615"/>
    <n v="-32336"/>
    <n v="52154"/>
    <n v="289520"/>
    <n v="0.18"/>
    <n v="21660"/>
  </r>
  <r>
    <x v="4"/>
    <x v="3"/>
    <s v="Energy"/>
    <x v="2"/>
    <x v="2"/>
    <n v="2024"/>
    <s v="Equity"/>
    <s v="USD"/>
    <s v="Retail"/>
    <s v="Pipeline"/>
    <s v="C"/>
    <n v="67921"/>
    <n v="5980444.0499999998"/>
    <n v="24340"/>
    <n v="2143137"/>
    <n v="39048"/>
    <n v="990405"/>
    <n v="43581"/>
    <n v="3837307.05"/>
    <n v="43842"/>
    <n v="24079"/>
    <n v="-14490"/>
    <n v="-2991"/>
    <n v="26231"/>
    <n v="2309639.5499999998"/>
    <n v="254810"/>
    <n v="54213"/>
    <n v="200597"/>
    <n v="4.7"/>
    <n v="116430"/>
    <n v="10251661.5"/>
    <n v="4.4000000000000004"/>
    <n v="2.65"/>
    <n v="7944"/>
    <n v="8.5500000000000007"/>
    <n v="589"/>
    <n v="17044"/>
    <n v="385758"/>
    <n v="33965991.899999999"/>
    <n v="157977"/>
    <n v="157977"/>
    <n v="-317837"/>
    <n v="-133637"/>
    <n v="-11856"/>
    <n v="287977"/>
    <n v="269389"/>
    <n v="1.07"/>
    <n v="7473"/>
  </r>
  <r>
    <x v="6"/>
    <x v="1"/>
    <s v="Enterprise"/>
    <x v="1"/>
    <x v="1"/>
    <n v="2022"/>
    <s v="Mutual Funds"/>
    <s v="EUR"/>
    <s v="Retail"/>
    <s v="Pipeline"/>
    <s v="E"/>
    <n v="226970"/>
    <n v="20427300"/>
    <n v="290297"/>
    <n v="26126730"/>
    <n v="77631"/>
    <n v="206712"/>
    <n v="-63327"/>
    <n v="-5699430"/>
    <n v="31151"/>
    <n v="195819"/>
    <n v="156863"/>
    <n v="174517"/>
    <n v="-89980"/>
    <n v="-8098200"/>
    <n v="30401"/>
    <n v="163155"/>
    <n v="-132754"/>
    <n v="0.19"/>
    <n v="29993"/>
    <n v="2699370"/>
    <n v="-30.64"/>
    <n v="-43.53"/>
    <n v="492"/>
    <n v="460.39"/>
    <n v="1209"/>
    <n v="11554"/>
    <n v="153700"/>
    <n v="13833000"/>
    <n v="130863"/>
    <n v="11777670"/>
    <n v="73270"/>
    <n v="159434"/>
    <n v="38622"/>
    <n v="458933"/>
    <n v="659741"/>
    <n v="0.7"/>
    <n v="25544"/>
  </r>
  <r>
    <x v="3"/>
    <x v="3"/>
    <s v="Consumer Goods"/>
    <x v="1"/>
    <x v="1"/>
    <n v="2024"/>
    <s v="Equity"/>
    <s v="INR"/>
    <s v="Retail"/>
    <s v="Pipeline"/>
    <s v="C"/>
    <n v="339866"/>
    <n v="339866"/>
    <n v="82394"/>
    <n v="82394"/>
    <n v="185491"/>
    <n v="62905"/>
    <n v="257472"/>
    <n v="257472"/>
    <n v="149743"/>
    <n v="190123"/>
    <n v="127585"/>
    <n v="135789"/>
    <n v="217853"/>
    <n v="217853"/>
    <n v="199044"/>
    <n v="34041"/>
    <n v="165003"/>
    <n v="5.85"/>
    <n v="21936"/>
    <n v="21936"/>
    <n v="409.3"/>
    <n v="346.32"/>
    <n v="2115"/>
    <n v="160.62"/>
    <n v="1714"/>
    <n v="9016"/>
    <n v="407095"/>
    <n v="407095"/>
    <n v="266118"/>
    <n v="266118"/>
    <n v="-67229"/>
    <n v="-183724"/>
    <n v="-2902"/>
    <n v="359716"/>
    <n v="272809"/>
    <n v="1.32"/>
    <n v="2291"/>
  </r>
  <r>
    <x v="4"/>
    <x v="0"/>
    <s v="Consumer Goods"/>
    <x v="11"/>
    <x v="11"/>
    <n v="2022"/>
    <s v="Equity"/>
    <s v="INR"/>
    <s v="Corporate"/>
    <s v="Completed"/>
    <s v="A"/>
    <n v="313926"/>
    <n v="313926"/>
    <n v="169367"/>
    <n v="169367"/>
    <n v="-8904"/>
    <n v="932546"/>
    <n v="144559"/>
    <n v="144559"/>
    <n v="70548"/>
    <n v="243378"/>
    <n v="143688"/>
    <n v="161464"/>
    <n v="117266"/>
    <n v="117266"/>
    <n v="50269"/>
    <n v="162057"/>
    <n v="-111788"/>
    <n v="0.31"/>
    <n v="99002"/>
    <n v="99002"/>
    <n v="15.5"/>
    <n v="12.57"/>
    <n v="5794"/>
    <n v="54.17"/>
    <n v="1409"/>
    <n v="17521"/>
    <n v="166732"/>
    <n v="166732"/>
    <n v="152484"/>
    <n v="152484"/>
    <n v="147194"/>
    <n v="16883"/>
    <n v="1866"/>
    <n v="57888"/>
    <n v="26725"/>
    <n v="2.17"/>
    <n v="29103"/>
  </r>
  <r>
    <x v="3"/>
    <x v="0"/>
    <s v="Consumer Goods"/>
    <x v="9"/>
    <x v="9"/>
    <n v="2024"/>
    <s v="Mutual Funds"/>
    <s v="EUR"/>
    <s v="Retail"/>
    <s v="Ongoing"/>
    <s v="B"/>
    <n v="331076"/>
    <n v="29796840"/>
    <n v="138778"/>
    <n v="12490020"/>
    <n v="75507"/>
    <n v="161491"/>
    <n v="192298"/>
    <n v="17306820"/>
    <n v="111622"/>
    <n v="219454"/>
    <n v="156984"/>
    <n v="174125"/>
    <n v="168775"/>
    <n v="15189750"/>
    <n v="219822"/>
    <n v="104911"/>
    <n v="114911"/>
    <n v="2.1"/>
    <n v="125780"/>
    <n v="11320200"/>
    <n v="119.08"/>
    <n v="104.51"/>
    <n v="7506"/>
    <n v="44.1"/>
    <n v="539"/>
    <n v="2542"/>
    <n v="80812"/>
    <n v="7273080"/>
    <n v="37344"/>
    <n v="3360960"/>
    <n v="250264"/>
    <n v="101434"/>
    <n v="44872"/>
    <n v="229421"/>
    <n v="393476"/>
    <n v="0.57999999999999996"/>
    <n v="12367"/>
  </r>
  <r>
    <x v="6"/>
    <x v="0"/>
    <s v="Consumer Goods"/>
    <x v="6"/>
    <x v="6"/>
    <n v="2022"/>
    <s v="Debt"/>
    <s v="USD"/>
    <s v="Corporate"/>
    <s v="Ongoing"/>
    <s v="B"/>
    <n v="346662"/>
    <n v="30523589.099999998"/>
    <n v="139931"/>
    <n v="12320924.549999999"/>
    <n v="126300"/>
    <n v="375652"/>
    <n v="206731"/>
    <n v="18202664.550000001"/>
    <n v="165306"/>
    <n v="181356"/>
    <n v="139268"/>
    <n v="154970"/>
    <n v="179365"/>
    <n v="15793088.25"/>
    <n v="298379"/>
    <n v="139201"/>
    <n v="159178"/>
    <n v="2.14"/>
    <n v="144794"/>
    <n v="12749111.699999999"/>
    <n v="55.03"/>
    <n v="47.75"/>
    <n v="3421"/>
    <n v="101.3"/>
    <n v="1347"/>
    <n v="14386"/>
    <n v="100759"/>
    <n v="8871829.9499999993"/>
    <n v="34282"/>
    <n v="34282"/>
    <n v="245903"/>
    <n v="105649"/>
    <n v="-9847"/>
    <n v="410114"/>
    <n v="205663"/>
    <n v="1.99"/>
    <n v="29028"/>
  </r>
  <r>
    <x v="5"/>
    <x v="3"/>
    <s v="Enterprise"/>
    <x v="1"/>
    <x v="1"/>
    <n v="2023"/>
    <s v="Equity"/>
    <s v="INR"/>
    <s v="Corporate"/>
    <s v="Completed"/>
    <s v="C"/>
    <n v="220725"/>
    <n v="220725"/>
    <n v="54358"/>
    <n v="54358"/>
    <n v="-15183"/>
    <n v="60999"/>
    <n v="166367"/>
    <n v="166367"/>
    <n v="177634"/>
    <n v="43091"/>
    <n v="-22087"/>
    <n v="-16098"/>
    <n v="141767"/>
    <n v="141767"/>
    <n v="36954"/>
    <n v="31447"/>
    <n v="5507"/>
    <n v="1.18"/>
    <n v="35469"/>
    <n v="35469"/>
    <n v="272.73"/>
    <n v="232.4"/>
    <n v="7964"/>
    <n v="27.71"/>
    <n v="271"/>
    <n v="16968"/>
    <n v="206467"/>
    <n v="206467"/>
    <n v="229827"/>
    <n v="229827"/>
    <n v="14258"/>
    <n v="-175469"/>
    <n v="-6378"/>
    <n v="236090"/>
    <n v="143612"/>
    <n v="1.64"/>
    <n v="14077"/>
  </r>
  <r>
    <x v="4"/>
    <x v="2"/>
    <s v="Enterprise"/>
    <x v="10"/>
    <x v="10"/>
    <n v="2022"/>
    <s v="Equity"/>
    <s v="INR"/>
    <s v="Retail"/>
    <s v="Ongoing"/>
    <s v="E"/>
    <n v="318017"/>
    <n v="318017"/>
    <n v="246211"/>
    <n v="246211"/>
    <n v="53542"/>
    <n v="381788"/>
    <n v="71806"/>
    <n v="71806"/>
    <n v="159899"/>
    <n v="158118"/>
    <n v="133440"/>
    <n v="143225"/>
    <n v="40249"/>
    <n v="40249"/>
    <n v="48160"/>
    <n v="100670"/>
    <n v="-52510"/>
    <n v="0.48"/>
    <n v="85910"/>
    <n v="85910"/>
    <n v="18.809999999999999"/>
    <n v="10.54"/>
    <n v="346"/>
    <n v="916.48"/>
    <n v="1409"/>
    <n v="17621"/>
    <n v="294096"/>
    <n v="294096"/>
    <n v="195637"/>
    <n v="195637"/>
    <n v="23921"/>
    <n v="50574"/>
    <n v="20537"/>
    <n v="131893"/>
    <n v="568411"/>
    <n v="0.23"/>
    <n v="25550"/>
  </r>
  <r>
    <x v="4"/>
    <x v="1"/>
    <s v="Enterprise"/>
    <x v="10"/>
    <x v="10"/>
    <n v="2024"/>
    <s v="Debt"/>
    <s v="INR"/>
    <s v="SME"/>
    <s v="Ongoing"/>
    <s v="A"/>
    <n v="224045"/>
    <n v="224045"/>
    <n v="49326"/>
    <n v="49326"/>
    <n v="-16376"/>
    <n v="68921"/>
    <n v="174719"/>
    <n v="174719"/>
    <n v="96174"/>
    <n v="127871"/>
    <n v="87492"/>
    <n v="107485"/>
    <n v="163441"/>
    <n v="163441"/>
    <n v="278274"/>
    <n v="46803"/>
    <n v="231471"/>
    <n v="5.95"/>
    <n v="117237"/>
    <n v="117237"/>
    <n v="253.5"/>
    <n v="237.14"/>
    <n v="2699"/>
    <n v="82.98"/>
    <n v="1042"/>
    <n v="12760"/>
    <n v="472826"/>
    <n v="472826"/>
    <n v="237618"/>
    <n v="237618"/>
    <n v="-248781"/>
    <n v="-188292"/>
    <n v="-5805"/>
    <n v="14220"/>
    <n v="449910"/>
    <n v="0.03"/>
    <n v="14478"/>
  </r>
  <r>
    <x v="3"/>
    <x v="1"/>
    <s v="Tech"/>
    <x v="7"/>
    <x v="7"/>
    <n v="2022"/>
    <s v="Mutual Funds"/>
    <s v="USD"/>
    <s v="SME"/>
    <s v="Ongoing"/>
    <s v="A"/>
    <n v="281611"/>
    <n v="24795848.550000001"/>
    <n v="279893"/>
    <n v="24644578.649999999"/>
    <n v="143009"/>
    <n v="848156"/>
    <n v="1718"/>
    <n v="151269.9"/>
    <n v="94432"/>
    <n v="187179"/>
    <n v="144760"/>
    <n v="150957"/>
    <n v="-23998"/>
    <n v="-2113023.9"/>
    <n v="66538"/>
    <n v="84636"/>
    <n v="-18098"/>
    <n v="0.79"/>
    <n v="48131"/>
    <n v="4237934.55"/>
    <n v="0.2"/>
    <n v="-2.83"/>
    <n v="4160"/>
    <n v="67.680000000000007"/>
    <n v="1196"/>
    <n v="5284"/>
    <n v="159871"/>
    <n v="14076641.549999999"/>
    <n v="227652"/>
    <n v="227652"/>
    <n v="121740"/>
    <n v="52241"/>
    <n v="5213"/>
    <n v="237642"/>
    <n v="342388"/>
    <n v="0.69"/>
    <n v="3606"/>
  </r>
  <r>
    <x v="4"/>
    <x v="2"/>
    <s v="Enterprise"/>
    <x v="1"/>
    <x v="1"/>
    <n v="2023"/>
    <s v="Real Estate"/>
    <s v="INR"/>
    <s v="Retail"/>
    <s v="Completed"/>
    <s v="C"/>
    <n v="79617"/>
    <n v="79617"/>
    <n v="136028"/>
    <n v="136028"/>
    <n v="131367"/>
    <n v="164421"/>
    <n v="-56411"/>
    <n v="-56411"/>
    <n v="150437"/>
    <n v="-70820"/>
    <n v="-85633"/>
    <n v="-69632"/>
    <n v="-63146"/>
    <n v="-63146"/>
    <n v="75440"/>
    <n v="164253"/>
    <n v="-88813"/>
    <n v="0.46"/>
    <n v="8089"/>
    <n v="8089"/>
    <n v="-34.31"/>
    <n v="-38.4"/>
    <n v="6307"/>
    <n v="12.62"/>
    <n v="1677"/>
    <n v="6882"/>
    <n v="191981"/>
    <n v="191981"/>
    <n v="162447"/>
    <n v="162447"/>
    <n v="-112364"/>
    <n v="-26419"/>
    <n v="-43465"/>
    <n v="30523"/>
    <n v="241502"/>
    <n v="0.13"/>
    <n v="19367"/>
  </r>
  <r>
    <x v="6"/>
    <x v="1"/>
    <s v="Enterprise"/>
    <x v="6"/>
    <x v="6"/>
    <n v="2023"/>
    <s v="Debt"/>
    <s v="USD"/>
    <s v="Retail"/>
    <s v="Completed"/>
    <s v="D"/>
    <n v="334800"/>
    <n v="29479140"/>
    <n v="276196"/>
    <n v="24319057.800000001"/>
    <n v="-47163"/>
    <n v="172699"/>
    <n v="58604"/>
    <n v="5160082.2"/>
    <n v="98634"/>
    <n v="236166"/>
    <n v="184025"/>
    <n v="185584"/>
    <n v="42593"/>
    <n v="3750313.65"/>
    <n v="286039"/>
    <n v="64683"/>
    <n v="221356"/>
    <n v="4.42"/>
    <n v="11227"/>
    <n v="988537.35"/>
    <n v="33.93"/>
    <n v="24.66"/>
    <n v="2882"/>
    <n v="116.13"/>
    <n v="992"/>
    <n v="11810"/>
    <n v="274952"/>
    <n v="24209523.599999998"/>
    <n v="246109"/>
    <n v="246109"/>
    <n v="59848"/>
    <n v="30087"/>
    <n v="-40816"/>
    <n v="266331"/>
    <n v="194745"/>
    <n v="1.37"/>
    <n v="2579"/>
  </r>
  <r>
    <x v="4"/>
    <x v="2"/>
    <s v="Enterprise"/>
    <x v="11"/>
    <x v="11"/>
    <n v="2024"/>
    <s v="Mutual Funds"/>
    <s v="EUR"/>
    <s v="Corporate"/>
    <s v="Ongoing"/>
    <s v="C"/>
    <n v="119100"/>
    <n v="10719000"/>
    <n v="54384"/>
    <n v="4894560"/>
    <n v="-17880"/>
    <n v="453351"/>
    <n v="64716"/>
    <n v="5824440"/>
    <n v="119557"/>
    <n v="-457"/>
    <n v="-51116"/>
    <n v="-44114"/>
    <n v="54010"/>
    <n v="4860900"/>
    <n v="165028"/>
    <n v="130411"/>
    <n v="34617"/>
    <n v="1.27"/>
    <n v="140872"/>
    <n v="12678480"/>
    <n v="14.28"/>
    <n v="11.91"/>
    <n v="9437"/>
    <n v="12.62"/>
    <n v="1025"/>
    <n v="1987"/>
    <n v="410325"/>
    <n v="36929250"/>
    <n v="235891"/>
    <n v="21230190"/>
    <n v="-291225"/>
    <n v="-181507"/>
    <n v="41069"/>
    <n v="480558"/>
    <n v="117320"/>
    <n v="4.0999999999999996"/>
    <n v="18423"/>
  </r>
  <r>
    <x v="5"/>
    <x v="3"/>
    <s v="Consumer Goods"/>
    <x v="0"/>
    <x v="0"/>
    <n v="2024"/>
    <s v="Equity"/>
    <s v="USD"/>
    <s v="Corporate"/>
    <s v="Pipeline"/>
    <s v="A"/>
    <n v="465840"/>
    <n v="41017212"/>
    <n v="146060"/>
    <n v="12860583"/>
    <n v="47220"/>
    <n v="639026"/>
    <n v="319780"/>
    <n v="28156629"/>
    <n v="189507"/>
    <n v="276333"/>
    <n v="234833"/>
    <n v="239841"/>
    <n v="292578"/>
    <n v="25761492.899999999"/>
    <n v="272560"/>
    <n v="174116"/>
    <n v="98444"/>
    <n v="1.57"/>
    <n v="114755"/>
    <n v="10104177.75"/>
    <n v="50.04"/>
    <n v="45.78"/>
    <n v="1934"/>
    <n v="240.74"/>
    <n v="1596"/>
    <n v="3936"/>
    <n v="253857"/>
    <n v="22352108.849999998"/>
    <n v="77330"/>
    <n v="77330"/>
    <n v="211983"/>
    <n v="68730"/>
    <n v="-40884"/>
    <n v="380411"/>
    <n v="324100"/>
    <n v="1.17"/>
    <n v="3081"/>
  </r>
  <r>
    <x v="5"/>
    <x v="0"/>
    <s v="Energy"/>
    <x v="1"/>
    <x v="1"/>
    <n v="2024"/>
    <s v="Debt"/>
    <s v="USD"/>
    <s v="SME"/>
    <s v="Ongoing"/>
    <s v="B"/>
    <n v="79036"/>
    <n v="6959119.7999999998"/>
    <n v="179514"/>
    <n v="15806207.699999999"/>
    <n v="-17312"/>
    <n v="770146"/>
    <n v="-100478"/>
    <n v="-8847087.9000000004"/>
    <n v="194878"/>
    <n v="-115842"/>
    <n v="-202159"/>
    <n v="-199764"/>
    <n v="-130881"/>
    <n v="-11524072.049999999"/>
    <n v="127281"/>
    <n v="52021"/>
    <n v="75260"/>
    <n v="2.4500000000000002"/>
    <n v="85239"/>
    <n v="7505293.9500000002"/>
    <n v="-13.05"/>
    <n v="-16.989999999999998"/>
    <n v="5344"/>
    <n v="14.79"/>
    <n v="1591"/>
    <n v="17587"/>
    <n v="317539"/>
    <n v="27959308.949999999"/>
    <n v="56880"/>
    <n v="56880"/>
    <n v="-238503"/>
    <n v="122634"/>
    <n v="-25372"/>
    <n v="20404"/>
    <n v="223466"/>
    <n v="0.09"/>
    <n v="13205"/>
  </r>
  <r>
    <x v="1"/>
    <x v="2"/>
    <s v="Consumer Goods"/>
    <x v="4"/>
    <x v="4"/>
    <n v="2023"/>
    <s v="Equity"/>
    <s v="EUR"/>
    <s v="Corporate"/>
    <s v="Ongoing"/>
    <s v="C"/>
    <n v="224580"/>
    <n v="20212200"/>
    <n v="101104"/>
    <n v="9099360"/>
    <n v="171332"/>
    <n v="566552"/>
    <n v="123476"/>
    <n v="11112840"/>
    <n v="56577"/>
    <n v="168003"/>
    <n v="107695"/>
    <n v="120343"/>
    <n v="103937"/>
    <n v="9354330"/>
    <n v="195960"/>
    <n v="66115"/>
    <n v="129845"/>
    <n v="2.96"/>
    <n v="27921"/>
    <n v="2512890"/>
    <n v="21.79"/>
    <n v="18.350000000000001"/>
    <n v="3207"/>
    <n v="70.010000000000005"/>
    <n v="1983"/>
    <n v="7598"/>
    <n v="218986"/>
    <n v="19708740"/>
    <n v="30497"/>
    <n v="2744730"/>
    <n v="5594"/>
    <n v="70607"/>
    <n v="-14191"/>
    <n v="300149"/>
    <n v="590192"/>
    <n v="0.51"/>
    <n v="28343"/>
  </r>
  <r>
    <x v="6"/>
    <x v="2"/>
    <s v="Energy"/>
    <x v="4"/>
    <x v="4"/>
    <n v="2023"/>
    <s v="Debt"/>
    <s v="USD"/>
    <s v="Corporate"/>
    <s v="Pipeline"/>
    <s v="C"/>
    <n v="276468"/>
    <n v="24343007.399999999"/>
    <n v="196242"/>
    <n v="17279108.099999998"/>
    <n v="-10247"/>
    <n v="986908"/>
    <n v="80226"/>
    <n v="7063899.2999999998"/>
    <n v="93816"/>
    <n v="182652"/>
    <n v="117912"/>
    <n v="123284"/>
    <n v="42931"/>
    <n v="3780074.55"/>
    <n v="20822"/>
    <n v="93737"/>
    <n v="-72915"/>
    <n v="0.22"/>
    <n v="7067"/>
    <n v="622249.35"/>
    <n v="8.1300000000000008"/>
    <n v="4.3499999999999996"/>
    <n v="4303"/>
    <n v="64.239999999999995"/>
    <n v="1953"/>
    <n v="1224"/>
    <n v="339913"/>
    <n v="29929339.649999999"/>
    <n v="241739"/>
    <n v="241739"/>
    <n v="-63445"/>
    <n v="-45497"/>
    <n v="-25974"/>
    <n v="177726"/>
    <n v="383976"/>
    <n v="0.46"/>
    <n v="1973"/>
  </r>
  <r>
    <x v="2"/>
    <x v="0"/>
    <s v="Energy"/>
    <x v="8"/>
    <x v="8"/>
    <n v="2024"/>
    <s v="Real Estate"/>
    <s v="EUR"/>
    <s v="Retail"/>
    <s v="Ongoing"/>
    <s v="B"/>
    <n v="235238"/>
    <n v="21171420"/>
    <n v="229859"/>
    <n v="20687310"/>
    <n v="77830"/>
    <n v="506149"/>
    <n v="5379"/>
    <n v="484110"/>
    <n v="164581"/>
    <n v="70657"/>
    <n v="30437"/>
    <n v="38202"/>
    <n v="-21597"/>
    <n v="-1943730"/>
    <n v="26626"/>
    <n v="48677"/>
    <n v="-22051"/>
    <n v="0.55000000000000004"/>
    <n v="70338"/>
    <n v="6330420"/>
    <n v="1.06"/>
    <n v="-4.2699999999999996"/>
    <n v="2333"/>
    <n v="100.79"/>
    <n v="1813"/>
    <n v="590"/>
    <n v="402500"/>
    <n v="36225000"/>
    <n v="218170"/>
    <n v="19635300"/>
    <n v="-167262"/>
    <n v="11689"/>
    <n v="21666"/>
    <n v="184842"/>
    <n v="452583"/>
    <n v="0.41"/>
    <n v="1965"/>
  </r>
  <r>
    <x v="3"/>
    <x v="0"/>
    <s v="Energy"/>
    <x v="3"/>
    <x v="3"/>
    <n v="2023"/>
    <s v="Equity"/>
    <s v="INR"/>
    <s v="Corporate"/>
    <s v="Ongoing"/>
    <s v="C"/>
    <n v="429056"/>
    <n v="429056"/>
    <n v="272797"/>
    <n v="272797"/>
    <n v="116106"/>
    <n v="276791"/>
    <n v="156259"/>
    <n v="156259"/>
    <n v="140044"/>
    <n v="289012"/>
    <n v="217667"/>
    <n v="234098"/>
    <n v="144431"/>
    <n v="144431"/>
    <n v="46158"/>
    <n v="108035"/>
    <n v="-61877"/>
    <n v="0.43"/>
    <n v="132811"/>
    <n v="132811"/>
    <n v="56.45"/>
    <n v="52.18"/>
    <n v="8310"/>
    <n v="51.63"/>
    <n v="1607"/>
    <n v="18653"/>
    <n v="77199"/>
    <n v="77199"/>
    <n v="180014"/>
    <n v="180014"/>
    <n v="351857"/>
    <n v="92783"/>
    <n v="14361"/>
    <n v="419087"/>
    <n v="644733"/>
    <n v="0.65"/>
    <n v="3614"/>
  </r>
  <r>
    <x v="0"/>
    <x v="1"/>
    <s v="Consumer Goods"/>
    <x v="10"/>
    <x v="10"/>
    <n v="2023"/>
    <s v="Mutual Funds"/>
    <s v="EUR"/>
    <s v="Corporate"/>
    <s v="Completed"/>
    <s v="E"/>
    <n v="466751"/>
    <n v="42007590"/>
    <n v="145433"/>
    <n v="13088970"/>
    <n v="-17267"/>
    <n v="40627"/>
    <n v="321318"/>
    <n v="28918620"/>
    <n v="91200"/>
    <n v="375551"/>
    <n v="349768"/>
    <n v="365094"/>
    <n v="301935"/>
    <n v="27174150"/>
    <n v="277743"/>
    <n v="125955"/>
    <n v="151788"/>
    <n v="2.21"/>
    <n v="51674"/>
    <n v="4650660"/>
    <n v="790.88"/>
    <n v="743.17"/>
    <n v="3059"/>
    <n v="152.53"/>
    <n v="264"/>
    <n v="1176"/>
    <n v="507717"/>
    <n v="45694530"/>
    <n v="164024"/>
    <n v="14762160"/>
    <n v="-40966"/>
    <n v="-18591"/>
    <n v="49888"/>
    <n v="39382"/>
    <n v="318374"/>
    <n v="0.12"/>
    <n v="14175"/>
  </r>
  <r>
    <x v="0"/>
    <x v="2"/>
    <s v="Tech"/>
    <x v="10"/>
    <x v="10"/>
    <n v="2024"/>
    <s v="Debt"/>
    <s v="EUR"/>
    <s v="Corporate"/>
    <s v="Ongoing"/>
    <s v="B"/>
    <n v="153028"/>
    <n v="13772520"/>
    <n v="59702"/>
    <n v="5373180"/>
    <n v="38246"/>
    <n v="607364"/>
    <n v="93326"/>
    <n v="8399340"/>
    <n v="105543"/>
    <n v="47485"/>
    <n v="-1592"/>
    <n v="2888"/>
    <n v="58541"/>
    <n v="5268690"/>
    <n v="183566"/>
    <n v="150103"/>
    <n v="33463"/>
    <n v="1.22"/>
    <n v="118717"/>
    <n v="10684530"/>
    <n v="15.37"/>
    <n v="9.64"/>
    <n v="3917"/>
    <n v="39.06"/>
    <n v="464"/>
    <n v="10919"/>
    <n v="316420"/>
    <n v="28477800"/>
    <n v="273702"/>
    <n v="24633180"/>
    <n v="-163392"/>
    <n v="-214000"/>
    <n v="-30348"/>
    <n v="194226"/>
    <n v="348932"/>
    <n v="0.56000000000000005"/>
    <n v="19172"/>
  </r>
  <r>
    <x v="6"/>
    <x v="0"/>
    <s v="Pharma"/>
    <x v="8"/>
    <x v="8"/>
    <n v="2023"/>
    <s v="Debt"/>
    <s v="INR"/>
    <s v="SME"/>
    <s v="Pipeline"/>
    <s v="B"/>
    <n v="113185"/>
    <n v="113185"/>
    <n v="93521"/>
    <n v="93521"/>
    <n v="9907"/>
    <n v="756971"/>
    <n v="19664"/>
    <n v="19664"/>
    <n v="148474"/>
    <n v="-35289"/>
    <n v="-56892"/>
    <n v="-41542"/>
    <n v="7009"/>
    <n v="7009"/>
    <n v="208848"/>
    <n v="148788"/>
    <n v="60060"/>
    <n v="1.4"/>
    <n v="92400"/>
    <n v="92400"/>
    <n v="2.6"/>
    <n v="0.93"/>
    <n v="2241"/>
    <n v="50.48"/>
    <n v="1869"/>
    <n v="4704"/>
    <n v="237548"/>
    <n v="237548"/>
    <n v="114903"/>
    <n v="114903"/>
    <n v="-124363"/>
    <n v="-21382"/>
    <n v="40793"/>
    <n v="21482"/>
    <n v="545808"/>
    <n v="0.04"/>
    <n v="3121"/>
  </r>
  <r>
    <x v="0"/>
    <x v="1"/>
    <s v="Tech"/>
    <x v="6"/>
    <x v="6"/>
    <n v="2024"/>
    <s v="Debt"/>
    <s v="INR"/>
    <s v="Retail"/>
    <s v="Completed"/>
    <s v="B"/>
    <n v="313113"/>
    <n v="313113"/>
    <n v="207595"/>
    <n v="207595"/>
    <n v="89833"/>
    <n v="714638"/>
    <n v="105518"/>
    <n v="105518"/>
    <n v="40533"/>
    <n v="272580"/>
    <n v="194251"/>
    <n v="203484"/>
    <n v="71056"/>
    <n v="71056"/>
    <n v="243473"/>
    <n v="49655"/>
    <n v="193818"/>
    <n v="4.9000000000000004"/>
    <n v="54868"/>
    <n v="54868"/>
    <n v="14.77"/>
    <n v="9.94"/>
    <n v="3914"/>
    <n v="79.98"/>
    <n v="1476"/>
    <n v="5296"/>
    <n v="194856"/>
    <n v="194856"/>
    <n v="230490"/>
    <n v="230490"/>
    <n v="118257"/>
    <n v="-22895"/>
    <n v="-41179"/>
    <n v="305577"/>
    <n v="541686"/>
    <n v="0.56000000000000005"/>
    <n v="6655"/>
  </r>
  <r>
    <x v="2"/>
    <x v="3"/>
    <s v="Consumer Goods"/>
    <x v="5"/>
    <x v="5"/>
    <n v="2023"/>
    <s v="Equity"/>
    <s v="USD"/>
    <s v="SME"/>
    <s v="Completed"/>
    <s v="A"/>
    <n v="451343"/>
    <n v="39740751.149999999"/>
    <n v="208247"/>
    <n v="18336148.349999998"/>
    <n v="32117"/>
    <n v="894392"/>
    <n v="243096"/>
    <n v="21404602.800000001"/>
    <n v="11355"/>
    <n v="439988"/>
    <n v="393751"/>
    <n v="407058"/>
    <n v="234052"/>
    <n v="20608278.599999998"/>
    <n v="27062"/>
    <n v="155658"/>
    <n v="-128596"/>
    <n v="0.17"/>
    <n v="34094"/>
    <n v="3001976.6999999997"/>
    <n v="27.18"/>
    <n v="26.17"/>
    <n v="8419"/>
    <n v="53.6"/>
    <n v="676"/>
    <n v="19258"/>
    <n v="314761"/>
    <n v="27714706.050000001"/>
    <n v="38910"/>
    <n v="38910"/>
    <n v="136582"/>
    <n v="169337"/>
    <n v="18682"/>
    <n v="16327"/>
    <n v="390770"/>
    <n v="0.04"/>
    <n v="17282"/>
  </r>
  <r>
    <x v="2"/>
    <x v="2"/>
    <s v="Energy"/>
    <x v="10"/>
    <x v="10"/>
    <n v="2022"/>
    <s v="Mutual Funds"/>
    <s v="USD"/>
    <s v="Retail"/>
    <s v="Pipeline"/>
    <s v="C"/>
    <n v="369760"/>
    <n v="32557368"/>
    <n v="146929"/>
    <n v="12937098.449999999"/>
    <n v="84517"/>
    <n v="582166"/>
    <n v="222831"/>
    <n v="19620269.550000001"/>
    <n v="44266"/>
    <n v="325494"/>
    <n v="235401"/>
    <n v="253824"/>
    <n v="186567"/>
    <n v="16427224.35"/>
    <n v="145543"/>
    <n v="39303"/>
    <n v="106240"/>
    <n v="3.7"/>
    <n v="47040"/>
    <n v="4141872"/>
    <n v="38.28"/>
    <n v="32.049999999999997"/>
    <n v="8281"/>
    <n v="44.65"/>
    <n v="775"/>
    <n v="5280"/>
    <n v="140282"/>
    <n v="12351830.1"/>
    <n v="80371"/>
    <n v="80371"/>
    <n v="229478"/>
    <n v="66558"/>
    <n v="33776"/>
    <n v="183438"/>
    <n v="32011"/>
    <n v="5.73"/>
    <n v="5718"/>
  </r>
  <r>
    <x v="6"/>
    <x v="3"/>
    <s v="Pharma"/>
    <x v="7"/>
    <x v="7"/>
    <n v="2022"/>
    <s v="Debt"/>
    <s v="USD"/>
    <s v="Retail"/>
    <s v="Pipeline"/>
    <s v="D"/>
    <n v="213142"/>
    <n v="18767153.099999998"/>
    <n v="241850"/>
    <n v="21294892.5"/>
    <n v="4714"/>
    <n v="519661"/>
    <n v="-28708"/>
    <n v="-2527739.4"/>
    <n v="68372"/>
    <n v="144770"/>
    <n v="52660"/>
    <n v="54306"/>
    <n v="-36655"/>
    <n v="-3227472.75"/>
    <n v="246491"/>
    <n v="52325"/>
    <n v="194166"/>
    <n v="4.71"/>
    <n v="119267"/>
    <n v="10501459.35"/>
    <n v="-5.52"/>
    <n v="-7.05"/>
    <n v="8083"/>
    <n v="26.37"/>
    <n v="434"/>
    <n v="9372"/>
    <n v="338849"/>
    <n v="29835654.449999999"/>
    <n v="265070"/>
    <n v="265070"/>
    <n v="-125707"/>
    <n v="-23220"/>
    <n v="-29316"/>
    <n v="330810"/>
    <n v="517855"/>
    <n v="0.64"/>
    <n v="10457"/>
  </r>
  <r>
    <x v="2"/>
    <x v="0"/>
    <s v="Tech"/>
    <x v="5"/>
    <x v="5"/>
    <n v="2023"/>
    <s v="Equity"/>
    <s v="INR"/>
    <s v="Corporate"/>
    <s v="Completed"/>
    <s v="C"/>
    <n v="89310"/>
    <n v="89310"/>
    <n v="272168"/>
    <n v="272168"/>
    <n v="75977"/>
    <n v="361454"/>
    <n v="-182858"/>
    <n v="-182858"/>
    <n v="141587"/>
    <n v="-52277"/>
    <n v="-141179"/>
    <n v="-139573"/>
    <n v="-200365"/>
    <n v="-200365"/>
    <n v="252109"/>
    <n v="180828"/>
    <n v="71281"/>
    <n v="1.39"/>
    <n v="109733"/>
    <n v="109733"/>
    <n v="-50.59"/>
    <n v="-55.43"/>
    <n v="6625"/>
    <n v="13.48"/>
    <n v="702"/>
    <n v="6567"/>
    <n v="97166"/>
    <n v="97166"/>
    <n v="199424"/>
    <n v="199424"/>
    <n v="-7856"/>
    <n v="72744"/>
    <n v="4867"/>
    <n v="190626"/>
    <n v="624615"/>
    <n v="0.31"/>
    <n v="13744"/>
  </r>
  <r>
    <x v="2"/>
    <x v="0"/>
    <s v="Enterprise"/>
    <x v="11"/>
    <x v="11"/>
    <n v="2023"/>
    <s v="Equity"/>
    <s v="INR"/>
    <s v="SME"/>
    <s v="Ongoing"/>
    <s v="C"/>
    <n v="81130"/>
    <n v="81130"/>
    <n v="60224"/>
    <n v="60224"/>
    <n v="59001"/>
    <n v="23300"/>
    <n v="20906"/>
    <n v="20906"/>
    <n v="194806"/>
    <n v="-113676"/>
    <n v="-154220"/>
    <n v="-142888"/>
    <n v="5273"/>
    <n v="5273"/>
    <n v="42627"/>
    <n v="179892"/>
    <n v="-137265"/>
    <n v="0.24"/>
    <n v="127293"/>
    <n v="127293"/>
    <n v="89.72"/>
    <n v="22.63"/>
    <n v="5990"/>
    <n v="13.54"/>
    <n v="740"/>
    <n v="15413"/>
    <n v="215098"/>
    <n v="215098"/>
    <n v="193525"/>
    <n v="193525"/>
    <n v="-133968"/>
    <n v="-133301"/>
    <n v="18129"/>
    <n v="459173"/>
    <n v="689741"/>
    <n v="0.67"/>
    <n v="16006"/>
  </r>
  <r>
    <x v="0"/>
    <x v="2"/>
    <s v="Tech"/>
    <x v="7"/>
    <x v="7"/>
    <n v="2022"/>
    <s v="Real Estate"/>
    <s v="INR"/>
    <s v="SME"/>
    <s v="Ongoing"/>
    <s v="A"/>
    <n v="331352"/>
    <n v="331352"/>
    <n v="28882"/>
    <n v="28882"/>
    <n v="79136"/>
    <n v="727622"/>
    <n v="302470"/>
    <n v="302470"/>
    <n v="49566"/>
    <n v="281786"/>
    <n v="253507"/>
    <n v="264636"/>
    <n v="279277"/>
    <n v="279277"/>
    <n v="156244"/>
    <n v="177949"/>
    <n v="-21705"/>
    <n v="0.88"/>
    <n v="90521"/>
    <n v="90521"/>
    <n v="41.57"/>
    <n v="38.380000000000003"/>
    <n v="1983"/>
    <n v="167.01"/>
    <n v="562"/>
    <n v="1791"/>
    <n v="159147"/>
    <n v="159147"/>
    <n v="40929"/>
    <n v="40929"/>
    <n v="172205"/>
    <n v="-12047"/>
    <n v="-28144"/>
    <n v="243912"/>
    <n v="692205"/>
    <n v="0.35"/>
    <n v="16422"/>
  </r>
  <r>
    <x v="1"/>
    <x v="3"/>
    <s v="Consumer Goods"/>
    <x v="2"/>
    <x v="2"/>
    <n v="2024"/>
    <s v="Mutual Funds"/>
    <s v="USD"/>
    <s v="Corporate"/>
    <s v="Completed"/>
    <s v="E"/>
    <n v="456591"/>
    <n v="40202837.549999997"/>
    <n v="169159"/>
    <n v="14894449.949999999"/>
    <n v="92020"/>
    <n v="121562"/>
    <n v="287432"/>
    <n v="25308387.599999998"/>
    <n v="199313"/>
    <n v="257278"/>
    <n v="169177"/>
    <n v="175794"/>
    <n v="273535"/>
    <n v="24084756.75"/>
    <n v="136572"/>
    <n v="33534"/>
    <n v="103038"/>
    <n v="4.07"/>
    <n v="74373"/>
    <n v="6548542.6499999994"/>
    <n v="236.45"/>
    <n v="225.02"/>
    <n v="7509"/>
    <n v="60.8"/>
    <n v="1614"/>
    <n v="19569"/>
    <n v="78955"/>
    <n v="6951987.75"/>
    <n v="272518"/>
    <n v="272518"/>
    <n v="377636"/>
    <n v="-103359"/>
    <n v="1725"/>
    <n v="350544"/>
    <n v="154706"/>
    <n v="2.27"/>
    <n v="24806"/>
  </r>
  <r>
    <x v="4"/>
    <x v="0"/>
    <s v="Pharma"/>
    <x v="3"/>
    <x v="3"/>
    <n v="2024"/>
    <s v="Real Estate"/>
    <s v="INR"/>
    <s v="SME"/>
    <s v="Ongoing"/>
    <s v="E"/>
    <n v="348430"/>
    <n v="348430"/>
    <n v="26787"/>
    <n v="26787"/>
    <n v="142422"/>
    <n v="238984"/>
    <n v="321643"/>
    <n v="321643"/>
    <n v="75526"/>
    <n v="272904"/>
    <n v="249423"/>
    <n v="262607"/>
    <n v="298556"/>
    <n v="298556"/>
    <n v="97878"/>
    <n v="90224"/>
    <n v="7654"/>
    <n v="1.08"/>
    <n v="29656"/>
    <n v="29656"/>
    <n v="134.59"/>
    <n v="124.93"/>
    <n v="8270"/>
    <n v="42.13"/>
    <n v="446"/>
    <n v="10474"/>
    <n v="394274"/>
    <n v="394274"/>
    <n v="86400"/>
    <n v="86400"/>
    <n v="-45844"/>
    <n v="-59613"/>
    <n v="26724"/>
    <n v="172170"/>
    <n v="671995"/>
    <n v="0.26"/>
    <n v="19962"/>
  </r>
  <r>
    <x v="0"/>
    <x v="2"/>
    <s v="Enterprise"/>
    <x v="11"/>
    <x v="11"/>
    <n v="2022"/>
    <s v="Debt"/>
    <s v="INR"/>
    <s v="Retail"/>
    <s v="Completed"/>
    <s v="A"/>
    <n v="463620"/>
    <n v="463620"/>
    <n v="262828"/>
    <n v="262828"/>
    <n v="192916"/>
    <n v="913389"/>
    <n v="200792"/>
    <n v="200792"/>
    <n v="77207"/>
    <n v="386413"/>
    <n v="374335"/>
    <n v="375790"/>
    <n v="192699"/>
    <n v="192699"/>
    <n v="129299"/>
    <n v="76694"/>
    <n v="52605"/>
    <n v="1.69"/>
    <n v="126525"/>
    <n v="126525"/>
    <n v="21.98"/>
    <n v="21.1"/>
    <n v="3798"/>
    <n v="122.04"/>
    <n v="859"/>
    <n v="19203"/>
    <n v="107641"/>
    <n v="107641"/>
    <n v="232562"/>
    <n v="232562"/>
    <n v="355979"/>
    <n v="30266"/>
    <n v="-24069"/>
    <n v="377265"/>
    <n v="420326"/>
    <n v="0.9"/>
    <n v="21023"/>
  </r>
  <r>
    <x v="0"/>
    <x v="2"/>
    <s v="Pharma"/>
    <x v="1"/>
    <x v="1"/>
    <n v="2024"/>
    <s v="Equity"/>
    <s v="EUR"/>
    <s v="Retail"/>
    <s v="Pipeline"/>
    <s v="A"/>
    <n v="260148"/>
    <n v="23413320"/>
    <n v="22337"/>
    <n v="2010330"/>
    <n v="38423"/>
    <n v="93534"/>
    <n v="237811"/>
    <n v="21402990"/>
    <n v="42527"/>
    <n v="217621"/>
    <n v="186226"/>
    <n v="199865"/>
    <n v="225543"/>
    <n v="20298870"/>
    <n v="90676"/>
    <n v="167371"/>
    <n v="-76695"/>
    <n v="0.54"/>
    <n v="94950"/>
    <n v="8545500"/>
    <n v="254.25"/>
    <n v="241.13"/>
    <n v="9943"/>
    <n v="26.16"/>
    <n v="334"/>
    <n v="7566"/>
    <n v="256302"/>
    <n v="23067180"/>
    <n v="47986"/>
    <n v="4318740"/>
    <n v="3846"/>
    <n v="-25649"/>
    <n v="-16457"/>
    <n v="194881"/>
    <n v="59709"/>
    <n v="3.26"/>
    <n v="8178"/>
  </r>
  <r>
    <x v="1"/>
    <x v="2"/>
    <s v="Pharma"/>
    <x v="7"/>
    <x v="7"/>
    <n v="2024"/>
    <s v="Debt"/>
    <s v="EUR"/>
    <s v="Retail"/>
    <s v="Ongoing"/>
    <s v="A"/>
    <n v="406856"/>
    <n v="36617040"/>
    <n v="197844"/>
    <n v="17805960"/>
    <n v="135728"/>
    <n v="610460"/>
    <n v="209012"/>
    <n v="18811080"/>
    <n v="155343"/>
    <n v="251513"/>
    <n v="165032"/>
    <n v="166954"/>
    <n v="171917"/>
    <n v="15472530"/>
    <n v="264486"/>
    <n v="97418"/>
    <n v="167068"/>
    <n v="2.71"/>
    <n v="90915"/>
    <n v="8182350"/>
    <n v="34.24"/>
    <n v="28.16"/>
    <n v="4165"/>
    <n v="97.66"/>
    <n v="911"/>
    <n v="8929"/>
    <n v="330746"/>
    <n v="29767140"/>
    <n v="52526"/>
    <n v="4727340"/>
    <n v="76110"/>
    <n v="145318"/>
    <n v="45620"/>
    <n v="189871"/>
    <n v="411268"/>
    <n v="0.46"/>
    <n v="4925"/>
  </r>
  <r>
    <x v="4"/>
    <x v="0"/>
    <s v="Tech"/>
    <x v="1"/>
    <x v="1"/>
    <n v="2022"/>
    <s v="Equity"/>
    <s v="INR"/>
    <s v="Corporate"/>
    <s v="Ongoing"/>
    <s v="C"/>
    <n v="464556"/>
    <n v="464556"/>
    <n v="74830"/>
    <n v="74830"/>
    <n v="104721"/>
    <n v="108402"/>
    <n v="389726"/>
    <n v="389726"/>
    <n v="173070"/>
    <n v="291486"/>
    <n v="234531"/>
    <n v="239588"/>
    <n v="352141"/>
    <n v="352141"/>
    <n v="196963"/>
    <n v="59718"/>
    <n v="137245"/>
    <n v="3.3"/>
    <n v="73231"/>
    <n v="73231"/>
    <n v="359.52"/>
    <n v="324.83999999999997"/>
    <n v="2658"/>
    <n v="174.71"/>
    <n v="449"/>
    <n v="16788"/>
    <n v="104530"/>
    <n v="104530"/>
    <n v="239378"/>
    <n v="239378"/>
    <n v="360026"/>
    <n v="-164548"/>
    <n v="-7122"/>
    <n v="127044"/>
    <n v="129199"/>
    <n v="0.98"/>
    <n v="25028"/>
  </r>
  <r>
    <x v="2"/>
    <x v="0"/>
    <s v="Energy"/>
    <x v="11"/>
    <x v="11"/>
    <n v="2022"/>
    <s v="Equity"/>
    <s v="USD"/>
    <s v="SME"/>
    <s v="Completed"/>
    <s v="A"/>
    <n v="74361"/>
    <n v="6547486.0499999998"/>
    <n v="39335"/>
    <n v="3463446.75"/>
    <n v="-26145"/>
    <n v="699634"/>
    <n v="35026"/>
    <n v="3084039.3"/>
    <n v="160227"/>
    <n v="-85866"/>
    <n v="-138865"/>
    <n v="-123227"/>
    <n v="1506"/>
    <n v="132603.29999999999"/>
    <n v="92038"/>
    <n v="64049"/>
    <n v="27989"/>
    <n v="1.44"/>
    <n v="140583"/>
    <n v="12378333.15"/>
    <n v="5.01"/>
    <n v="0.22"/>
    <n v="860"/>
    <n v="86.37"/>
    <n v="1901"/>
    <n v="17187"/>
    <n v="287436"/>
    <n v="25308739.800000001"/>
    <n v="56293"/>
    <n v="56293"/>
    <n v="-213075"/>
    <n v="-16958"/>
    <n v="36655"/>
    <n v="72428"/>
    <n v="392970"/>
    <n v="0.18"/>
    <n v="7520"/>
  </r>
  <r>
    <x v="4"/>
    <x v="2"/>
    <s v="Tech"/>
    <x v="2"/>
    <x v="2"/>
    <n v="2023"/>
    <s v="Mutual Funds"/>
    <s v="EUR"/>
    <s v="Retail"/>
    <s v="Completed"/>
    <s v="D"/>
    <n v="290352"/>
    <n v="26131680"/>
    <n v="74985"/>
    <n v="6748650"/>
    <n v="-41097"/>
    <n v="439459"/>
    <n v="215367"/>
    <n v="19383030"/>
    <n v="48167"/>
    <n v="242185"/>
    <n v="194112"/>
    <n v="211822"/>
    <n v="193712"/>
    <n v="17434080"/>
    <n v="28334"/>
    <n v="190350"/>
    <n v="-162016"/>
    <n v="0.15"/>
    <n v="32242"/>
    <n v="2901780"/>
    <n v="49.01"/>
    <n v="44.08"/>
    <n v="8993"/>
    <n v="32.28"/>
    <n v="1178"/>
    <n v="18510"/>
    <n v="493314"/>
    <n v="44398260"/>
    <n v="67946"/>
    <n v="6115140"/>
    <n v="-202962"/>
    <n v="7039"/>
    <n v="49038"/>
    <n v="122085"/>
    <n v="361878"/>
    <n v="0.34"/>
    <n v="19311"/>
  </r>
  <r>
    <x v="5"/>
    <x v="1"/>
    <s v="Enterprise"/>
    <x v="1"/>
    <x v="1"/>
    <n v="2022"/>
    <s v="Debt"/>
    <s v="INR"/>
    <s v="Corporate"/>
    <s v="Ongoing"/>
    <s v="B"/>
    <n v="496713"/>
    <n v="496713"/>
    <n v="110303"/>
    <n v="110303"/>
    <n v="-20284"/>
    <n v="695290"/>
    <n v="386410"/>
    <n v="386410"/>
    <n v="162314"/>
    <n v="334399"/>
    <n v="277574"/>
    <n v="278696"/>
    <n v="376242"/>
    <n v="376242"/>
    <n v="286849"/>
    <n v="64266"/>
    <n v="222583"/>
    <n v="4.46"/>
    <n v="110333"/>
    <n v="110333"/>
    <n v="55.58"/>
    <n v="54.11"/>
    <n v="6747"/>
    <n v="73.61"/>
    <n v="723"/>
    <n v="16587"/>
    <n v="312940"/>
    <n v="312940"/>
    <n v="248374"/>
    <n v="248374"/>
    <n v="183773"/>
    <n v="-138071"/>
    <n v="17650"/>
    <n v="89922"/>
    <n v="365400"/>
    <n v="0.25"/>
    <n v="17457"/>
  </r>
  <r>
    <x v="5"/>
    <x v="2"/>
    <s v="Consumer Goods"/>
    <x v="8"/>
    <x v="8"/>
    <n v="2022"/>
    <s v="Mutual Funds"/>
    <s v="EUR"/>
    <s v="Retail"/>
    <s v="Ongoing"/>
    <s v="E"/>
    <n v="458645"/>
    <n v="41278050"/>
    <n v="155574"/>
    <n v="14001660"/>
    <n v="155726"/>
    <n v="734153"/>
    <n v="303071"/>
    <n v="27276390"/>
    <n v="78578"/>
    <n v="380067"/>
    <n v="347505"/>
    <n v="358922"/>
    <n v="275550"/>
    <n v="24799500"/>
    <n v="200866"/>
    <n v="126555"/>
    <n v="74311"/>
    <n v="1.59"/>
    <n v="86877"/>
    <n v="7818930"/>
    <n v="41.28"/>
    <n v="37.53"/>
    <n v="2403"/>
    <n v="190.78"/>
    <n v="552"/>
    <n v="1753"/>
    <n v="483038"/>
    <n v="43473420"/>
    <n v="195562"/>
    <n v="17600580"/>
    <n v="-24393"/>
    <n v="-39988"/>
    <n v="49477"/>
    <n v="383011"/>
    <n v="616796"/>
    <n v="0.62"/>
    <n v="11373"/>
  </r>
  <r>
    <x v="1"/>
    <x v="2"/>
    <s v="Tech"/>
    <x v="7"/>
    <x v="7"/>
    <n v="2024"/>
    <s v="Equity"/>
    <s v="EUR"/>
    <s v="Retail"/>
    <s v="Ongoing"/>
    <s v="D"/>
    <n v="120143"/>
    <n v="10812870"/>
    <n v="276602"/>
    <n v="24894180"/>
    <n v="11113"/>
    <n v="546854"/>
    <n v="-156459"/>
    <n v="-14081310"/>
    <n v="25670"/>
    <n v="94473"/>
    <n v="7860"/>
    <n v="22473"/>
    <n v="-185623"/>
    <n v="-16706070"/>
    <n v="126159"/>
    <n v="46451"/>
    <n v="79708"/>
    <n v="2.72"/>
    <n v="25263"/>
    <n v="2273670"/>
    <n v="-28.61"/>
    <n v="-33.94"/>
    <n v="3826"/>
    <n v="31.39"/>
    <n v="89"/>
    <n v="16526"/>
    <n v="427349"/>
    <n v="38461410"/>
    <n v="124965"/>
    <n v="11246850"/>
    <n v="-307206"/>
    <n v="151637"/>
    <n v="-20171"/>
    <n v="382665"/>
    <n v="623920"/>
    <n v="0.61"/>
    <n v="21126"/>
  </r>
  <r>
    <x v="3"/>
    <x v="2"/>
    <s v="Energy"/>
    <x v="3"/>
    <x v="3"/>
    <n v="2024"/>
    <s v="Debt"/>
    <s v="USD"/>
    <s v="SME"/>
    <s v="Pipeline"/>
    <s v="E"/>
    <n v="344911"/>
    <n v="30369413.550000001"/>
    <n v="109944"/>
    <n v="9680569.1999999993"/>
    <n v="110022"/>
    <n v="893380"/>
    <n v="234967"/>
    <n v="20688844.349999998"/>
    <n v="10693"/>
    <n v="334218"/>
    <n v="314614"/>
    <n v="323807"/>
    <n v="223249"/>
    <n v="19657074.449999999"/>
    <n v="202723"/>
    <n v="177070"/>
    <n v="25653"/>
    <n v="1.1399999999999999"/>
    <n v="74298"/>
    <n v="6541938.8999999994"/>
    <n v="26.3"/>
    <n v="24.99"/>
    <n v="9604"/>
    <n v="35.909999999999997"/>
    <n v="1012"/>
    <n v="9618"/>
    <n v="331159"/>
    <n v="29158549.949999999"/>
    <n v="160988"/>
    <n v="160988"/>
    <n v="13752"/>
    <n v="-51044"/>
    <n v="-4089"/>
    <n v="346731"/>
    <n v="188894"/>
    <n v="1.84"/>
    <n v="27354"/>
  </r>
  <r>
    <x v="3"/>
    <x v="1"/>
    <s v="Energy"/>
    <x v="10"/>
    <x v="10"/>
    <n v="2023"/>
    <s v="Equity"/>
    <s v="INR"/>
    <s v="Corporate"/>
    <s v="Ongoing"/>
    <s v="C"/>
    <n v="492712"/>
    <n v="492712"/>
    <n v="238694"/>
    <n v="238694"/>
    <n v="31866"/>
    <n v="286260"/>
    <n v="254018"/>
    <n v="254018"/>
    <n v="180192"/>
    <n v="312520"/>
    <n v="220224"/>
    <n v="238777"/>
    <n v="235795"/>
    <n v="235795"/>
    <n v="155214"/>
    <n v="142630"/>
    <n v="12584"/>
    <n v="1.0900000000000001"/>
    <n v="19450"/>
    <n v="19450"/>
    <n v="88.74"/>
    <n v="82.37"/>
    <n v="5052"/>
    <n v="97.51"/>
    <n v="398"/>
    <n v="2498"/>
    <n v="387423"/>
    <n v="387423"/>
    <n v="79184"/>
    <n v="79184"/>
    <n v="105289"/>
    <n v="159510"/>
    <n v="-40572"/>
    <n v="79164"/>
    <n v="370452"/>
    <n v="0.21"/>
    <n v="6730"/>
  </r>
  <r>
    <x v="4"/>
    <x v="3"/>
    <s v="Tech"/>
    <x v="0"/>
    <x v="0"/>
    <n v="2024"/>
    <s v="Debt"/>
    <s v="INR"/>
    <s v="Retail"/>
    <s v="Ongoing"/>
    <s v="C"/>
    <n v="316786"/>
    <n v="316786"/>
    <n v="189179"/>
    <n v="189179"/>
    <n v="138623"/>
    <n v="565795"/>
    <n v="127607"/>
    <n v="127607"/>
    <n v="121940"/>
    <n v="194846"/>
    <n v="181239"/>
    <n v="193026"/>
    <n v="103331"/>
    <n v="103331"/>
    <n v="110538"/>
    <n v="101335"/>
    <n v="9203"/>
    <n v="1.0900000000000001"/>
    <n v="93259"/>
    <n v="93259"/>
    <n v="22.55"/>
    <n v="18.260000000000002"/>
    <n v="8435"/>
    <n v="37.549999999999997"/>
    <n v="271"/>
    <n v="10134"/>
    <n v="357412"/>
    <n v="357412"/>
    <n v="32312"/>
    <n v="32312"/>
    <n v="-40626"/>
    <n v="156867"/>
    <n v="-7516"/>
    <n v="459969"/>
    <n v="562967"/>
    <n v="0.82"/>
    <n v="5401"/>
  </r>
  <r>
    <x v="5"/>
    <x v="0"/>
    <s v="Enterprise"/>
    <x v="5"/>
    <x v="5"/>
    <n v="2024"/>
    <s v="Debt"/>
    <s v="USD"/>
    <s v="Retail"/>
    <s v="Completed"/>
    <s v="A"/>
    <n v="295008"/>
    <n v="25975454.399999999"/>
    <n v="173193"/>
    <n v="15249643.65"/>
    <n v="62218"/>
    <n v="911495"/>
    <n v="121815"/>
    <n v="10725810.75"/>
    <n v="188125"/>
    <n v="106883"/>
    <n v="66546"/>
    <n v="81457"/>
    <n v="114848"/>
    <n v="10112366.4"/>
    <n v="136250"/>
    <n v="136016"/>
    <n v="234"/>
    <n v="1"/>
    <n v="23680"/>
    <n v="2085024"/>
    <n v="13.36"/>
    <n v="12.6"/>
    <n v="2839"/>
    <n v="103.88"/>
    <n v="1000"/>
    <n v="13707"/>
    <n v="140042"/>
    <n v="12330698.1"/>
    <n v="260888"/>
    <n v="260888"/>
    <n v="154966"/>
    <n v="-87695"/>
    <n v="42792"/>
    <n v="330891"/>
    <n v="672278"/>
    <n v="0.49"/>
    <n v="15183"/>
  </r>
  <r>
    <x v="3"/>
    <x v="0"/>
    <s v="Energy"/>
    <x v="6"/>
    <x v="6"/>
    <n v="2024"/>
    <s v="Real Estate"/>
    <s v="USD"/>
    <s v="Corporate"/>
    <s v="Pipeline"/>
    <s v="E"/>
    <n v="349994"/>
    <n v="30816971.699999999"/>
    <n v="104299"/>
    <n v="9183526.9499999993"/>
    <n v="143286"/>
    <n v="128162"/>
    <n v="245695"/>
    <n v="21633444.75"/>
    <n v="16861"/>
    <n v="333133"/>
    <n v="268243"/>
    <n v="270308"/>
    <n v="210963"/>
    <n v="18575292.149999999"/>
    <n v="154019"/>
    <n v="190962"/>
    <n v="-36943"/>
    <n v="0.81"/>
    <n v="32701"/>
    <n v="2879323.05"/>
    <n v="191.71"/>
    <n v="164.61"/>
    <n v="8496"/>
    <n v="41.19"/>
    <n v="1515"/>
    <n v="16004"/>
    <n v="188885"/>
    <n v="16631324.25"/>
    <n v="248160"/>
    <n v="248160"/>
    <n v="161109"/>
    <n v="-143861"/>
    <n v="4819"/>
    <n v="118658"/>
    <n v="392998"/>
    <n v="0.3"/>
    <n v="22753"/>
  </r>
  <r>
    <x v="6"/>
    <x v="3"/>
    <s v="Energy"/>
    <x v="6"/>
    <x v="6"/>
    <n v="2022"/>
    <s v="Real Estate"/>
    <s v="USD"/>
    <s v="Corporate"/>
    <s v="Completed"/>
    <s v="C"/>
    <n v="54010"/>
    <n v="4755580.5"/>
    <n v="197203"/>
    <n v="17363724.149999999"/>
    <n v="152111"/>
    <n v="43003"/>
    <n v="-143193"/>
    <n v="-12608143.65"/>
    <n v="148730"/>
    <n v="-94720"/>
    <n v="-172806"/>
    <n v="-154041"/>
    <n v="-157292"/>
    <n v="-13849560.6"/>
    <n v="50243"/>
    <n v="86398"/>
    <n v="-36155"/>
    <n v="0.57999999999999996"/>
    <n v="59925"/>
    <n v="5276396.25"/>
    <n v="-332.98"/>
    <n v="-365.76"/>
    <n v="6021"/>
    <n v="8.9700000000000006"/>
    <n v="1637"/>
    <n v="2901"/>
    <n v="75568"/>
    <n v="6653762.3999999994"/>
    <n v="40787"/>
    <n v="40787"/>
    <n v="-21558"/>
    <n v="156416"/>
    <n v="-23188"/>
    <n v="205419"/>
    <n v="420546"/>
    <n v="0.49"/>
    <n v="19972"/>
  </r>
  <r>
    <x v="3"/>
    <x v="2"/>
    <s v="Enterprise"/>
    <x v="10"/>
    <x v="10"/>
    <n v="2024"/>
    <s v="Mutual Funds"/>
    <s v="INR"/>
    <s v="SME"/>
    <s v="Ongoing"/>
    <s v="C"/>
    <n v="102071"/>
    <n v="102071"/>
    <n v="212528"/>
    <n v="212528"/>
    <n v="17888"/>
    <n v="670113"/>
    <n v="-110457"/>
    <n v="-110457"/>
    <n v="34379"/>
    <n v="67692"/>
    <n v="5896"/>
    <n v="24954"/>
    <n v="-119262"/>
    <n v="-119262"/>
    <n v="194930"/>
    <n v="173918"/>
    <n v="21012"/>
    <n v="1.1200000000000001"/>
    <n v="10269"/>
    <n v="10269"/>
    <n v="-16.48"/>
    <n v="-17.8"/>
    <n v="2274"/>
    <n v="44.87"/>
    <n v="113"/>
    <n v="19633"/>
    <n v="243033"/>
    <n v="243033"/>
    <n v="163182"/>
    <n v="163182"/>
    <n v="-140962"/>
    <n v="49346"/>
    <n v="-32375"/>
    <n v="452503"/>
    <n v="666776"/>
    <n v="0.68"/>
    <n v="23804"/>
  </r>
  <r>
    <x v="4"/>
    <x v="2"/>
    <s v="Enterprise"/>
    <x v="9"/>
    <x v="9"/>
    <n v="2022"/>
    <s v="Equity"/>
    <s v="EUR"/>
    <s v="Retail"/>
    <s v="Pipeline"/>
    <s v="E"/>
    <n v="131240"/>
    <n v="11811600"/>
    <n v="258421"/>
    <n v="23257890"/>
    <n v="165767"/>
    <n v="341843"/>
    <n v="-127181"/>
    <n v="-11446290"/>
    <n v="133038"/>
    <n v="-1798"/>
    <n v="-42179"/>
    <n v="-38561"/>
    <n v="-166516"/>
    <n v="-14986440"/>
    <n v="80239"/>
    <n v="151044"/>
    <n v="-70805"/>
    <n v="0.53"/>
    <n v="147391"/>
    <n v="13265190"/>
    <n v="-37.200000000000003"/>
    <n v="-48.71"/>
    <n v="7200"/>
    <n v="18.23"/>
    <n v="1077"/>
    <n v="7796"/>
    <n v="136114"/>
    <n v="12250260"/>
    <n v="52338"/>
    <n v="4710420"/>
    <n v="-4874"/>
    <n v="206083"/>
    <n v="12843"/>
    <n v="319268"/>
    <n v="498404"/>
    <n v="0.64"/>
    <n v="24720"/>
  </r>
  <r>
    <x v="2"/>
    <x v="0"/>
    <s v="Enterprise"/>
    <x v="5"/>
    <x v="5"/>
    <n v="2024"/>
    <s v="Mutual Funds"/>
    <s v="INR"/>
    <s v="SME"/>
    <s v="Ongoing"/>
    <s v="C"/>
    <n v="361755"/>
    <n v="361755"/>
    <n v="38440"/>
    <n v="38440"/>
    <n v="-8049"/>
    <n v="822988"/>
    <n v="323315"/>
    <n v="323315"/>
    <n v="90332"/>
    <n v="271423"/>
    <n v="248353"/>
    <n v="267474"/>
    <n v="293376"/>
    <n v="293376"/>
    <n v="55507"/>
    <n v="13163"/>
    <n v="42344"/>
    <n v="4.22"/>
    <n v="109657"/>
    <n v="109657"/>
    <n v="39.29"/>
    <n v="35.65"/>
    <n v="7116"/>
    <n v="50.83"/>
    <n v="1529"/>
    <n v="7352"/>
    <n v="111027"/>
    <n v="111027"/>
    <n v="266916"/>
    <n v="266916"/>
    <n v="250728"/>
    <n v="-228476"/>
    <n v="-29776"/>
    <n v="448801"/>
    <n v="687482"/>
    <n v="0.65"/>
    <n v="22316"/>
  </r>
  <r>
    <x v="1"/>
    <x v="2"/>
    <s v="Enterprise"/>
    <x v="4"/>
    <x v="4"/>
    <n v="2022"/>
    <s v="Debt"/>
    <s v="INR"/>
    <s v="Retail"/>
    <s v="Pipeline"/>
    <s v="A"/>
    <n v="497594"/>
    <n v="497594"/>
    <n v="255699"/>
    <n v="255699"/>
    <n v="136108"/>
    <n v="869079"/>
    <n v="241895"/>
    <n v="241895"/>
    <n v="33551"/>
    <n v="464043"/>
    <n v="376285"/>
    <n v="379381"/>
    <n v="215830"/>
    <n v="215830"/>
    <n v="25036"/>
    <n v="44955"/>
    <n v="-19919"/>
    <n v="0.56000000000000005"/>
    <n v="140483"/>
    <n v="140483"/>
    <n v="27.83"/>
    <n v="24.83"/>
    <n v="8057"/>
    <n v="61.75"/>
    <n v="928"/>
    <n v="1360"/>
    <n v="227994"/>
    <n v="227994"/>
    <n v="71015"/>
    <n v="71015"/>
    <n v="269600"/>
    <n v="184684"/>
    <n v="4447"/>
    <n v="190585"/>
    <n v="330813"/>
    <n v="0.57999999999999996"/>
    <n v="2220"/>
  </r>
  <r>
    <x v="3"/>
    <x v="3"/>
    <s v="Tech"/>
    <x v="4"/>
    <x v="4"/>
    <n v="2024"/>
    <s v="Mutual Funds"/>
    <s v="USD"/>
    <s v="SME"/>
    <s v="Pipeline"/>
    <s v="C"/>
    <n v="331316"/>
    <n v="29172373.800000001"/>
    <n v="160565"/>
    <n v="14137748.25"/>
    <n v="117266"/>
    <n v="139837"/>
    <n v="170751"/>
    <n v="15034625.549999999"/>
    <n v="116739"/>
    <n v="214577"/>
    <n v="203128"/>
    <n v="205079"/>
    <n v="165549"/>
    <n v="14576589.449999999"/>
    <n v="160850"/>
    <n v="101136"/>
    <n v="59714"/>
    <n v="1.59"/>
    <n v="80314"/>
    <n v="7071647.7000000002"/>
    <n v="122.11"/>
    <n v="118.39"/>
    <n v="2324"/>
    <n v="142.5"/>
    <n v="1057"/>
    <n v="9970"/>
    <n v="524854"/>
    <n v="46213394.699999996"/>
    <n v="85013"/>
    <n v="85013"/>
    <n v="-193538"/>
    <n v="75552"/>
    <n v="-39550"/>
    <n v="144414"/>
    <n v="530635"/>
    <n v="0.27"/>
    <n v="20031"/>
  </r>
  <r>
    <x v="4"/>
    <x v="0"/>
    <s v="Tech"/>
    <x v="0"/>
    <x v="0"/>
    <n v="2023"/>
    <s v="Debt"/>
    <s v="USD"/>
    <s v="Retail"/>
    <s v="Pipeline"/>
    <s v="D"/>
    <n v="265803"/>
    <n v="23403954.149999999"/>
    <n v="215253"/>
    <n v="18953026.649999999"/>
    <n v="140494"/>
    <n v="198381"/>
    <n v="50550"/>
    <n v="4450927.5"/>
    <n v="179675"/>
    <n v="86128"/>
    <n v="29667"/>
    <n v="38288"/>
    <n v="43619"/>
    <n v="3840652.9499999997"/>
    <n v="139455"/>
    <n v="190490"/>
    <n v="-51035"/>
    <n v="0.73"/>
    <n v="75031"/>
    <n v="6606479.5499999998"/>
    <n v="25.48"/>
    <n v="21.99"/>
    <n v="8018"/>
    <n v="33.15"/>
    <n v="1091"/>
    <n v="17364"/>
    <n v="145259"/>
    <n v="12790054.949999999"/>
    <n v="183867"/>
    <n v="183867"/>
    <n v="120544"/>
    <n v="31386"/>
    <n v="-37370"/>
    <n v="406169"/>
    <n v="172169"/>
    <n v="2.36"/>
    <n v="12598"/>
  </r>
  <r>
    <x v="5"/>
    <x v="1"/>
    <s v="Pharma"/>
    <x v="7"/>
    <x v="7"/>
    <n v="2023"/>
    <s v="Mutual Funds"/>
    <s v="USD"/>
    <s v="Corporate"/>
    <s v="Pipeline"/>
    <s v="D"/>
    <n v="208197"/>
    <n v="18331745.849999998"/>
    <n v="215834"/>
    <n v="19004183.699999999"/>
    <n v="89388"/>
    <n v="805823"/>
    <n v="-7637"/>
    <n v="-672437.85"/>
    <n v="64607"/>
    <n v="143590"/>
    <n v="125853"/>
    <n v="143988"/>
    <n v="-36109"/>
    <n v="-3179397.4499999997"/>
    <n v="51489"/>
    <n v="197442"/>
    <n v="-145953"/>
    <n v="0.26"/>
    <n v="26631"/>
    <n v="2344859.5499999998"/>
    <n v="-0.95"/>
    <n v="-4.4800000000000004"/>
    <n v="9018"/>
    <n v="23.08"/>
    <n v="1073"/>
    <n v="14432"/>
    <n v="283711"/>
    <n v="24980753.550000001"/>
    <n v="63014"/>
    <n v="63014"/>
    <n v="-75514"/>
    <n v="152820"/>
    <n v="24721"/>
    <n v="231402"/>
    <n v="618498"/>
    <n v="0.37"/>
    <n v="9631"/>
  </r>
  <r>
    <x v="1"/>
    <x v="2"/>
    <s v="Pharma"/>
    <x v="4"/>
    <x v="4"/>
    <n v="2023"/>
    <s v="Mutual Funds"/>
    <s v="INR"/>
    <s v="SME"/>
    <s v="Pipeline"/>
    <s v="A"/>
    <n v="153848"/>
    <n v="153848"/>
    <n v="100066"/>
    <n v="100066"/>
    <n v="126558"/>
    <n v="443683"/>
    <n v="53782"/>
    <n v="53782"/>
    <n v="72656"/>
    <n v="81192"/>
    <n v="-10700"/>
    <n v="7323"/>
    <n v="21650"/>
    <n v="21650"/>
    <n v="299056"/>
    <n v="182260"/>
    <n v="116796"/>
    <n v="1.64"/>
    <n v="29453"/>
    <n v="29453"/>
    <n v="12.12"/>
    <n v="4.88"/>
    <n v="3376"/>
    <n v="45.56"/>
    <n v="1415"/>
    <n v="15257"/>
    <n v="527612"/>
    <n v="527612"/>
    <n v="177448"/>
    <n v="177448"/>
    <n v="-373764"/>
    <n v="-77382"/>
    <n v="7690"/>
    <n v="430158"/>
    <n v="120559"/>
    <n v="3.57"/>
    <n v="3843"/>
  </r>
  <r>
    <x v="6"/>
    <x v="3"/>
    <s v="Pharma"/>
    <x v="4"/>
    <x v="4"/>
    <n v="2024"/>
    <s v="Debt"/>
    <s v="USD"/>
    <s v="Corporate"/>
    <s v="Pipeline"/>
    <s v="D"/>
    <n v="359296"/>
    <n v="31636012.800000001"/>
    <n v="118620"/>
    <n v="10444491"/>
    <n v="-32756"/>
    <n v="786775"/>
    <n v="240676"/>
    <n v="21191521.800000001"/>
    <n v="82847"/>
    <n v="276449"/>
    <n v="190757"/>
    <n v="210006"/>
    <n v="222011"/>
    <n v="19548068.550000001"/>
    <n v="154422"/>
    <n v="44160"/>
    <n v="110262"/>
    <n v="3.5"/>
    <n v="17618"/>
    <n v="1551264.9"/>
    <n v="30.59"/>
    <n v="28.22"/>
    <n v="8491"/>
    <n v="42.31"/>
    <n v="1083"/>
    <n v="2471"/>
    <n v="333924"/>
    <n v="29402008.199999999"/>
    <n v="115463"/>
    <n v="115463"/>
    <n v="25372"/>
    <n v="3157"/>
    <n v="-23054"/>
    <n v="98529"/>
    <n v="109655"/>
    <n v="0.9"/>
    <n v="4233"/>
  </r>
  <r>
    <x v="2"/>
    <x v="0"/>
    <s v="Energy"/>
    <x v="11"/>
    <x v="11"/>
    <n v="2023"/>
    <s v="Debt"/>
    <s v="USD"/>
    <s v="Retail"/>
    <s v="Completed"/>
    <s v="C"/>
    <n v="435083"/>
    <n v="38309058.149999999"/>
    <n v="205745"/>
    <n v="18115847.25"/>
    <n v="188275"/>
    <n v="206036"/>
    <n v="229338"/>
    <n v="20193210.899999999"/>
    <n v="111253"/>
    <n v="323830"/>
    <n v="265514"/>
    <n v="274632"/>
    <n v="195885"/>
    <n v="17247674.25"/>
    <n v="193451"/>
    <n v="57553"/>
    <n v="135898"/>
    <n v="3.36"/>
    <n v="106596"/>
    <n v="9385777.7999999989"/>
    <n v="111.31"/>
    <n v="95.07"/>
    <n v="7436"/>
    <n v="58.5"/>
    <n v="1956"/>
    <n v="6320"/>
    <n v="484880"/>
    <n v="42693684"/>
    <n v="237965"/>
    <n v="237965"/>
    <n v="-49797"/>
    <n v="-32220"/>
    <n v="-7530"/>
    <n v="265379"/>
    <n v="417447"/>
    <n v="0.64"/>
    <n v="11295"/>
  </r>
  <r>
    <x v="0"/>
    <x v="0"/>
    <s v="Enterprise"/>
    <x v="10"/>
    <x v="10"/>
    <n v="2022"/>
    <s v="Mutual Funds"/>
    <s v="EUR"/>
    <s v="Corporate"/>
    <s v="Completed"/>
    <s v="D"/>
    <n v="442449"/>
    <n v="39820410"/>
    <n v="231698"/>
    <n v="20852820"/>
    <n v="-48686"/>
    <n v="739704"/>
    <n v="210751"/>
    <n v="18967590"/>
    <n v="149554"/>
    <n v="292895"/>
    <n v="229782"/>
    <n v="249306"/>
    <n v="185930"/>
    <n v="16733700"/>
    <n v="230246"/>
    <n v="61756"/>
    <n v="168490"/>
    <n v="3.73"/>
    <n v="12224"/>
    <n v="1100160"/>
    <n v="28.49"/>
    <n v="25.14"/>
    <n v="533"/>
    <n v="828.56"/>
    <n v="831"/>
    <n v="16140"/>
    <n v="132127"/>
    <n v="11891430"/>
    <n v="227872"/>
    <n v="20508480"/>
    <n v="310322"/>
    <n v="3826"/>
    <n v="5372"/>
    <n v="432008"/>
    <n v="171774"/>
    <n v="2.5099999999999998"/>
    <n v="17332"/>
  </r>
  <r>
    <x v="1"/>
    <x v="1"/>
    <s v="Tech"/>
    <x v="4"/>
    <x v="4"/>
    <n v="2023"/>
    <s v="Debt"/>
    <s v="EUR"/>
    <s v="SME"/>
    <s v="Ongoing"/>
    <s v="D"/>
    <n v="456080"/>
    <n v="41047200"/>
    <n v="277552"/>
    <n v="24979680"/>
    <n v="20090"/>
    <n v="872113"/>
    <n v="178528"/>
    <n v="16067520"/>
    <n v="72962"/>
    <n v="383118"/>
    <n v="352732"/>
    <n v="367527"/>
    <n v="139583"/>
    <n v="12562470"/>
    <n v="223509"/>
    <n v="179058"/>
    <n v="44451"/>
    <n v="1.25"/>
    <n v="119215"/>
    <n v="10729350"/>
    <n v="20.47"/>
    <n v="16.010000000000002"/>
    <n v="1387"/>
    <n v="328.59"/>
    <n v="996"/>
    <n v="10703"/>
    <n v="538066"/>
    <n v="48425940"/>
    <n v="25373"/>
    <n v="2283570"/>
    <n v="-81986"/>
    <n v="252179"/>
    <n v="-15274"/>
    <n v="485197"/>
    <n v="260659"/>
    <n v="1.86"/>
    <n v="9374"/>
  </r>
  <r>
    <x v="0"/>
    <x v="2"/>
    <s v="Tech"/>
    <x v="3"/>
    <x v="3"/>
    <n v="2023"/>
    <s v="Mutual Funds"/>
    <s v="USD"/>
    <s v="SME"/>
    <s v="Pipeline"/>
    <s v="C"/>
    <n v="61377"/>
    <n v="5404244.8499999996"/>
    <n v="193525"/>
    <n v="17039876.25"/>
    <n v="49361"/>
    <n v="402039"/>
    <n v="-132148"/>
    <n v="-11635631.4"/>
    <n v="182162"/>
    <n v="-120785"/>
    <n v="-199983"/>
    <n v="-192301"/>
    <n v="-156525"/>
    <n v="-13782026.25"/>
    <n v="274401"/>
    <n v="107772"/>
    <n v="166629"/>
    <n v="2.5499999999999998"/>
    <n v="61291"/>
    <n v="5396672.5499999998"/>
    <n v="-32.869999999999997"/>
    <n v="-38.93"/>
    <n v="1984"/>
    <n v="30.92"/>
    <n v="1447"/>
    <n v="2662"/>
    <n v="426122"/>
    <n v="37520042.100000001"/>
    <n v="195324"/>
    <n v="195324"/>
    <n v="-364745"/>
    <n v="-1799"/>
    <n v="41087"/>
    <n v="143093"/>
    <n v="619496"/>
    <n v="0.23"/>
    <n v="12679"/>
  </r>
  <r>
    <x v="5"/>
    <x v="1"/>
    <s v="Enterprise"/>
    <x v="7"/>
    <x v="7"/>
    <n v="2023"/>
    <s v="Equity"/>
    <s v="EUR"/>
    <s v="Corporate"/>
    <s v="Pipeline"/>
    <s v="E"/>
    <n v="207442"/>
    <n v="18669780"/>
    <n v="279992"/>
    <n v="25199280"/>
    <n v="55190"/>
    <n v="138518"/>
    <n v="-72550"/>
    <n v="-6529500"/>
    <n v="97316"/>
    <n v="110126"/>
    <n v="19583"/>
    <n v="22534"/>
    <n v="-103690"/>
    <n v="-9332100"/>
    <n v="143662"/>
    <n v="54103"/>
    <n v="89559"/>
    <n v="2.66"/>
    <n v="23496"/>
    <n v="2114640"/>
    <n v="-52.38"/>
    <n v="-74.86"/>
    <n v="4313"/>
    <n v="48.09"/>
    <n v="1439"/>
    <n v="17430"/>
    <n v="479393"/>
    <n v="43145370"/>
    <n v="31174"/>
    <n v="2805660"/>
    <n v="-271951"/>
    <n v="248818"/>
    <n v="-31566"/>
    <n v="260976"/>
    <n v="662380"/>
    <n v="0.39"/>
    <n v="28676"/>
  </r>
  <r>
    <x v="1"/>
    <x v="3"/>
    <s v="Pharma"/>
    <x v="9"/>
    <x v="9"/>
    <n v="2023"/>
    <s v="Real Estate"/>
    <s v="INR"/>
    <s v="Retail"/>
    <s v="Completed"/>
    <s v="A"/>
    <n v="496812"/>
    <n v="496812"/>
    <n v="122080"/>
    <n v="122080"/>
    <n v="56425"/>
    <n v="674369"/>
    <n v="374732"/>
    <n v="374732"/>
    <n v="93334"/>
    <n v="403478"/>
    <n v="384203"/>
    <n v="397790"/>
    <n v="367320"/>
    <n v="367320"/>
    <n v="185603"/>
    <n v="54830"/>
    <n v="130773"/>
    <n v="3.39"/>
    <n v="40915"/>
    <n v="40915"/>
    <n v="55.57"/>
    <n v="54.47"/>
    <n v="4281"/>
    <n v="116.02"/>
    <n v="400"/>
    <n v="11554"/>
    <n v="114405"/>
    <n v="114405"/>
    <n v="87808"/>
    <n v="87808"/>
    <n v="382407"/>
    <n v="34272"/>
    <n v="23156"/>
    <n v="207613"/>
    <n v="158265"/>
    <n v="1.31"/>
    <n v="16362"/>
  </r>
  <r>
    <x v="4"/>
    <x v="0"/>
    <s v="Energy"/>
    <x v="6"/>
    <x v="6"/>
    <n v="2022"/>
    <s v="Debt"/>
    <s v="EUR"/>
    <s v="SME"/>
    <s v="Ongoing"/>
    <s v="E"/>
    <n v="396028"/>
    <n v="35642520"/>
    <n v="299834"/>
    <n v="26985060"/>
    <n v="76478"/>
    <n v="108356"/>
    <n v="96194"/>
    <n v="8657460"/>
    <n v="132781"/>
    <n v="263247"/>
    <n v="187588"/>
    <n v="194607"/>
    <n v="65685"/>
    <n v="5911650"/>
    <n v="112221"/>
    <n v="26980"/>
    <n v="85241"/>
    <n v="4.16"/>
    <n v="130911"/>
    <n v="11781990"/>
    <n v="88.78"/>
    <n v="60.62"/>
    <n v="4517"/>
    <n v="87.66"/>
    <n v="148"/>
    <n v="3186"/>
    <n v="297780"/>
    <n v="26800200"/>
    <n v="32720"/>
    <n v="2944800"/>
    <n v="98248"/>
    <n v="267114"/>
    <n v="30822"/>
    <n v="332298"/>
    <n v="453729"/>
    <n v="0.73"/>
    <n v="29996"/>
  </r>
  <r>
    <x v="6"/>
    <x v="0"/>
    <s v="Tech"/>
    <x v="1"/>
    <x v="1"/>
    <n v="2023"/>
    <s v="Debt"/>
    <s v="USD"/>
    <s v="Retail"/>
    <s v="Ongoing"/>
    <s v="E"/>
    <n v="54769"/>
    <n v="4822410.45"/>
    <n v="22061"/>
    <n v="1942471.05"/>
    <n v="31741"/>
    <n v="119525"/>
    <n v="32708"/>
    <n v="2879939.4"/>
    <n v="153637"/>
    <n v="-98868"/>
    <n v="-192518"/>
    <n v="-174575"/>
    <n v="102"/>
    <n v="8981.1"/>
    <n v="66149"/>
    <n v="86716"/>
    <n v="-20567"/>
    <n v="0.76"/>
    <n v="53874"/>
    <n v="4743605.7"/>
    <n v="27.36"/>
    <n v="0.09"/>
    <n v="6501"/>
    <n v="8.42"/>
    <n v="1887"/>
    <n v="19002"/>
    <n v="111298"/>
    <n v="9799788.9000000004"/>
    <n v="207240"/>
    <n v="207240"/>
    <n v="-56529"/>
    <n v="-185179"/>
    <n v="48306"/>
    <n v="111811"/>
    <n v="538120"/>
    <n v="0.21"/>
    <n v="9188"/>
  </r>
  <r>
    <x v="5"/>
    <x v="1"/>
    <s v="Consumer Goods"/>
    <x v="1"/>
    <x v="1"/>
    <n v="2024"/>
    <s v="Mutual Funds"/>
    <s v="INR"/>
    <s v="SME"/>
    <s v="Completed"/>
    <s v="D"/>
    <n v="354597"/>
    <n v="354597"/>
    <n v="62331"/>
    <n v="62331"/>
    <n v="10230"/>
    <n v="146458"/>
    <n v="292266"/>
    <n v="292266"/>
    <n v="167837"/>
    <n v="186760"/>
    <n v="111000"/>
    <n v="127713"/>
    <n v="270375"/>
    <n v="270375"/>
    <n v="247004"/>
    <n v="100946"/>
    <n v="146058"/>
    <n v="2.4500000000000002"/>
    <n v="145213"/>
    <n v="145213"/>
    <n v="199.55"/>
    <n v="184.61"/>
    <n v="6260"/>
    <n v="56.64"/>
    <n v="1779"/>
    <n v="9085"/>
    <n v="276334"/>
    <n v="276334"/>
    <n v="270963"/>
    <n v="270963"/>
    <n v="78263"/>
    <n v="-208632"/>
    <n v="18379"/>
    <n v="388269"/>
    <n v="435164"/>
    <n v="0.89"/>
    <n v="12249"/>
  </r>
  <r>
    <x v="3"/>
    <x v="1"/>
    <s v="Energy"/>
    <x v="4"/>
    <x v="4"/>
    <n v="2023"/>
    <s v="Debt"/>
    <s v="INR"/>
    <s v="Retail"/>
    <s v="Completed"/>
    <s v="B"/>
    <n v="390643"/>
    <n v="390643"/>
    <n v="196355"/>
    <n v="196355"/>
    <n v="107008"/>
    <n v="219611"/>
    <n v="194288"/>
    <n v="194288"/>
    <n v="179910"/>
    <n v="210733"/>
    <n v="146194"/>
    <n v="156169"/>
    <n v="171517"/>
    <n v="171517"/>
    <n v="167952"/>
    <n v="149992"/>
    <n v="17960"/>
    <n v="1.1200000000000001"/>
    <n v="117562"/>
    <n v="117562"/>
    <n v="88.47"/>
    <n v="78.099999999999994"/>
    <n v="1856"/>
    <n v="210.36"/>
    <n v="878"/>
    <n v="15445"/>
    <n v="296177"/>
    <n v="296177"/>
    <n v="194331"/>
    <n v="194331"/>
    <n v="94466"/>
    <n v="2024"/>
    <n v="16803"/>
    <n v="285330"/>
    <n v="237901"/>
    <n v="1.2"/>
    <n v="28402"/>
  </r>
  <r>
    <x v="6"/>
    <x v="1"/>
    <s v="Energy"/>
    <x v="2"/>
    <x v="2"/>
    <n v="2024"/>
    <s v="Equity"/>
    <s v="EUR"/>
    <s v="Retail"/>
    <s v="Pipeline"/>
    <s v="E"/>
    <n v="146270"/>
    <n v="13164300"/>
    <n v="261012"/>
    <n v="23491080"/>
    <n v="96601"/>
    <n v="946991"/>
    <n v="-114742"/>
    <n v="-10326780"/>
    <n v="65362"/>
    <n v="80908"/>
    <n v="18443"/>
    <n v="23214"/>
    <n v="-123771"/>
    <n v="-11139390"/>
    <n v="235878"/>
    <n v="116280"/>
    <n v="119598"/>
    <n v="2.0299999999999998"/>
    <n v="110779"/>
    <n v="9970110"/>
    <n v="-12.12"/>
    <n v="-13.07"/>
    <n v="4889"/>
    <n v="29.91"/>
    <n v="947"/>
    <n v="11348"/>
    <n v="380560"/>
    <n v="34250400"/>
    <n v="201539"/>
    <n v="18138510"/>
    <n v="-234290"/>
    <n v="59473"/>
    <n v="-47526"/>
    <n v="115600"/>
    <n v="491831"/>
    <n v="0.24"/>
    <n v="27365"/>
  </r>
  <r>
    <x v="2"/>
    <x v="2"/>
    <s v="Pharma"/>
    <x v="0"/>
    <x v="0"/>
    <n v="2024"/>
    <s v="Real Estate"/>
    <s v="USD"/>
    <s v="Corporate"/>
    <s v="Completed"/>
    <s v="C"/>
    <n v="167284"/>
    <n v="14729356.199999999"/>
    <n v="32081"/>
    <n v="2824732.05"/>
    <n v="123201"/>
    <n v="960462"/>
    <n v="135203"/>
    <n v="11904624.15"/>
    <n v="103892"/>
    <n v="63392"/>
    <n v="26635"/>
    <n v="34593"/>
    <n v="113569"/>
    <n v="9999750.4499999993"/>
    <n v="287728"/>
    <n v="40875"/>
    <n v="246853"/>
    <n v="7.04"/>
    <n v="102262"/>
    <n v="9004169.0999999996"/>
    <n v="14.08"/>
    <n v="11.82"/>
    <n v="5583"/>
    <n v="29.96"/>
    <n v="1492"/>
    <n v="5133"/>
    <n v="160526"/>
    <n v="14134314.299999999"/>
    <n v="130008"/>
    <n v="130008"/>
    <n v="6758"/>
    <n v="-97927"/>
    <n v="7885"/>
    <n v="39941"/>
    <n v="40812"/>
    <n v="0.98"/>
    <n v="7319"/>
  </r>
  <r>
    <x v="0"/>
    <x v="0"/>
    <s v="Enterprise"/>
    <x v="0"/>
    <x v="0"/>
    <n v="2023"/>
    <s v="Real Estate"/>
    <s v="USD"/>
    <s v="Retail"/>
    <s v="Pipeline"/>
    <s v="C"/>
    <n v="316377"/>
    <n v="27856994.849999998"/>
    <n v="162876"/>
    <n v="14341231.799999999"/>
    <n v="154493"/>
    <n v="282054"/>
    <n v="153501"/>
    <n v="13515763.049999999"/>
    <n v="123722"/>
    <n v="192655"/>
    <n v="152997"/>
    <n v="166811"/>
    <n v="139824"/>
    <n v="12311503.199999999"/>
    <n v="164514"/>
    <n v="108237"/>
    <n v="56277"/>
    <n v="1.52"/>
    <n v="70940"/>
    <n v="6246267"/>
    <n v="54.42"/>
    <n v="49.57"/>
    <n v="6862"/>
    <n v="46.1"/>
    <n v="1107"/>
    <n v="13987"/>
    <n v="507364"/>
    <n v="44673400.199999996"/>
    <n v="224257"/>
    <n v="224257"/>
    <n v="-190987"/>
    <n v="-61381"/>
    <n v="577"/>
    <n v="429849"/>
    <n v="530066"/>
    <n v="0.81"/>
    <n v="28240"/>
  </r>
  <r>
    <x v="3"/>
    <x v="2"/>
    <s v="Consumer Goods"/>
    <x v="6"/>
    <x v="6"/>
    <n v="2023"/>
    <s v="Debt"/>
    <s v="EUR"/>
    <s v="SME"/>
    <s v="Ongoing"/>
    <s v="C"/>
    <n v="376920"/>
    <n v="33922800"/>
    <n v="150587"/>
    <n v="13552830"/>
    <n v="115413"/>
    <n v="443338"/>
    <n v="226333"/>
    <n v="20369970"/>
    <n v="179705"/>
    <n v="197215"/>
    <n v="115933"/>
    <n v="123580"/>
    <n v="188369"/>
    <n v="16953210"/>
    <n v="147448"/>
    <n v="23127"/>
    <n v="124321"/>
    <n v="6.38"/>
    <n v="141827"/>
    <n v="12764430"/>
    <n v="51.05"/>
    <n v="42.49"/>
    <n v="9239"/>
    <n v="40.79"/>
    <n v="398"/>
    <n v="17059"/>
    <n v="89476"/>
    <n v="8052840"/>
    <n v="218763"/>
    <n v="19688670"/>
    <n v="287444"/>
    <n v="-68176"/>
    <n v="37556"/>
    <n v="59968"/>
    <n v="252463"/>
    <n v="0.24"/>
    <n v="8988"/>
  </r>
  <r>
    <x v="0"/>
    <x v="3"/>
    <s v="Pharma"/>
    <x v="5"/>
    <x v="5"/>
    <n v="2024"/>
    <s v="Equity"/>
    <s v="EUR"/>
    <s v="Corporate"/>
    <s v="Pipeline"/>
    <s v="B"/>
    <n v="423553"/>
    <n v="38119770"/>
    <n v="167432"/>
    <n v="15068880"/>
    <n v="-41489"/>
    <n v="821838"/>
    <n v="256121"/>
    <n v="23050890"/>
    <n v="149656"/>
    <n v="273897"/>
    <n v="178933"/>
    <n v="193428"/>
    <n v="245636"/>
    <n v="22107240"/>
    <n v="35636"/>
    <n v="45392"/>
    <n v="-9756"/>
    <n v="0.79"/>
    <n v="115365"/>
    <n v="10382850"/>
    <n v="31.16"/>
    <n v="29.89"/>
    <n v="7368"/>
    <n v="57.48"/>
    <n v="1911"/>
    <n v="6656"/>
    <n v="132168"/>
    <n v="11895120"/>
    <n v="185566"/>
    <n v="16700940"/>
    <n v="291385"/>
    <n v="-18134"/>
    <n v="-37883"/>
    <n v="207184"/>
    <n v="237231"/>
    <n v="0.87"/>
    <n v="8479"/>
  </r>
  <r>
    <x v="6"/>
    <x v="2"/>
    <s v="Enterprise"/>
    <x v="9"/>
    <x v="9"/>
    <n v="2022"/>
    <s v="Real Estate"/>
    <s v="EUR"/>
    <s v="SME"/>
    <s v="Completed"/>
    <s v="B"/>
    <n v="392946"/>
    <n v="35365140"/>
    <n v="252852"/>
    <n v="22756680"/>
    <n v="71884"/>
    <n v="177312"/>
    <n v="140094"/>
    <n v="12608460"/>
    <n v="102668"/>
    <n v="290278"/>
    <n v="209617"/>
    <n v="218696"/>
    <n v="106902"/>
    <n v="9621180"/>
    <n v="91733"/>
    <n v="68260"/>
    <n v="23473"/>
    <n v="1.34"/>
    <n v="107024"/>
    <n v="9632160"/>
    <n v="79.010000000000005"/>
    <n v="60.29"/>
    <n v="868"/>
    <n v="452.18"/>
    <n v="1525"/>
    <n v="5265"/>
    <n v="183909"/>
    <n v="16551810"/>
    <n v="50479"/>
    <n v="4543110"/>
    <n v="209037"/>
    <n v="202373"/>
    <n v="-39140"/>
    <n v="414463"/>
    <n v="145761"/>
    <n v="2.84"/>
    <n v="18332"/>
  </r>
  <r>
    <x v="2"/>
    <x v="1"/>
    <s v="Consumer Goods"/>
    <x v="4"/>
    <x v="4"/>
    <n v="2022"/>
    <s v="Real Estate"/>
    <s v="USD"/>
    <s v="Corporate"/>
    <s v="Pipeline"/>
    <s v="A"/>
    <n v="113021"/>
    <n v="9951499.0499999989"/>
    <n v="88667"/>
    <n v="7807129.3499999996"/>
    <n v="56866"/>
    <n v="703401"/>
    <n v="24354"/>
    <n v="2144369.6999999997"/>
    <n v="25683"/>
    <n v="87338"/>
    <n v="12018"/>
    <n v="31578"/>
    <n v="-8272"/>
    <n v="-728349.6"/>
    <n v="87315"/>
    <n v="18846"/>
    <n v="68469"/>
    <n v="4.63"/>
    <n v="24190"/>
    <n v="2129929.5"/>
    <n v="3.46"/>
    <n v="-1.18"/>
    <n v="2995"/>
    <n v="37.72"/>
    <n v="626"/>
    <n v="4819"/>
    <n v="510290"/>
    <n v="44931034.5"/>
    <n v="247239"/>
    <n v="247239"/>
    <n v="-397269"/>
    <n v="-158572"/>
    <n v="-23313"/>
    <n v="246278"/>
    <n v="202857"/>
    <n v="1.21"/>
    <n v="10369"/>
  </r>
  <r>
    <x v="1"/>
    <x v="3"/>
    <s v="Tech"/>
    <x v="6"/>
    <x v="6"/>
    <n v="2023"/>
    <s v="Equity"/>
    <s v="EUR"/>
    <s v="Corporate"/>
    <s v="Pipeline"/>
    <s v="B"/>
    <n v="265657"/>
    <n v="23909130"/>
    <n v="70018"/>
    <n v="6301620"/>
    <n v="153785"/>
    <n v="225090"/>
    <n v="195639"/>
    <n v="17607510"/>
    <n v="53441"/>
    <n v="212216"/>
    <n v="164846"/>
    <n v="179822"/>
    <n v="178841"/>
    <n v="16095690"/>
    <n v="91894"/>
    <n v="93894"/>
    <n v="-2000"/>
    <n v="0.98"/>
    <n v="107471"/>
    <n v="9672390"/>
    <n v="86.92"/>
    <n v="79.45"/>
    <n v="494"/>
    <n v="536.67999999999995"/>
    <n v="1748"/>
    <n v="4025"/>
    <n v="226441"/>
    <n v="20379690"/>
    <n v="207962"/>
    <n v="18716580"/>
    <n v="39216"/>
    <n v="-137944"/>
    <n v="32650"/>
    <n v="287920"/>
    <n v="396344"/>
    <n v="0.73"/>
    <n v="17776"/>
  </r>
  <r>
    <x v="1"/>
    <x v="3"/>
    <s v="Consumer Goods"/>
    <x v="7"/>
    <x v="7"/>
    <n v="2022"/>
    <s v="Real Estate"/>
    <s v="EUR"/>
    <s v="Retail"/>
    <s v="Completed"/>
    <s v="A"/>
    <n v="471968"/>
    <n v="42477120"/>
    <n v="61619"/>
    <n v="5545710"/>
    <n v="960"/>
    <n v="922672"/>
    <n v="410349"/>
    <n v="36931410"/>
    <n v="20735"/>
    <n v="451233"/>
    <n v="374603"/>
    <n v="391282"/>
    <n v="390759"/>
    <n v="35168310"/>
    <n v="62993"/>
    <n v="104599"/>
    <n v="-41606"/>
    <n v="0.6"/>
    <n v="132382"/>
    <n v="11914380"/>
    <n v="44.47"/>
    <n v="42.35"/>
    <n v="9081"/>
    <n v="51.97"/>
    <n v="225"/>
    <n v="983"/>
    <n v="186970"/>
    <n v="16827300"/>
    <n v="99073"/>
    <n v="8916570"/>
    <n v="284998"/>
    <n v="-37454"/>
    <n v="45528"/>
    <n v="231532"/>
    <n v="205357"/>
    <n v="1.1299999999999999"/>
    <n v="10579"/>
  </r>
  <r>
    <x v="0"/>
    <x v="2"/>
    <s v="Pharma"/>
    <x v="11"/>
    <x v="11"/>
    <n v="2022"/>
    <s v="Mutual Funds"/>
    <s v="EUR"/>
    <s v="Retail"/>
    <s v="Pipeline"/>
    <s v="C"/>
    <n v="227425"/>
    <n v="20468250"/>
    <n v="219731"/>
    <n v="19775790"/>
    <n v="-6577"/>
    <n v="569641"/>
    <n v="7694"/>
    <n v="692460"/>
    <n v="195211"/>
    <n v="32214"/>
    <n v="-1990"/>
    <n v="11901"/>
    <n v="-7726"/>
    <n v="-695340"/>
    <n v="146986"/>
    <n v="171127"/>
    <n v="-24141"/>
    <n v="0.86"/>
    <n v="137890"/>
    <n v="12410100"/>
    <n v="1.35"/>
    <n v="-1.36"/>
    <n v="996"/>
    <n v="228.11"/>
    <n v="96"/>
    <n v="6837"/>
    <n v="300946"/>
    <n v="27085140"/>
    <n v="267884"/>
    <n v="24109560"/>
    <n v="-73521"/>
    <n v="-48153"/>
    <n v="-12040"/>
    <n v="495794"/>
    <n v="403184"/>
    <n v="1.23"/>
    <n v="19789"/>
  </r>
  <r>
    <x v="0"/>
    <x v="2"/>
    <s v="Consumer Goods"/>
    <x v="6"/>
    <x v="6"/>
    <n v="2023"/>
    <s v="Equity"/>
    <s v="USD"/>
    <s v="SME"/>
    <s v="Ongoing"/>
    <s v="B"/>
    <n v="483264"/>
    <n v="42551395.199999996"/>
    <n v="76469"/>
    <n v="6733095.4500000002"/>
    <n v="186476"/>
    <n v="927954"/>
    <n v="406795"/>
    <n v="35818299.75"/>
    <n v="42454"/>
    <n v="440810"/>
    <n v="386154"/>
    <n v="404481"/>
    <n v="373270"/>
    <n v="32866423.5"/>
    <n v="276730"/>
    <n v="197733"/>
    <n v="78997"/>
    <n v="1.4"/>
    <n v="42417"/>
    <n v="3734816.85"/>
    <n v="43.84"/>
    <n v="40.229999999999997"/>
    <n v="6576"/>
    <n v="73.48"/>
    <n v="1291"/>
    <n v="9003"/>
    <n v="342066"/>
    <n v="30118911.300000001"/>
    <n v="66706"/>
    <n v="66706"/>
    <n v="141198"/>
    <n v="9763"/>
    <n v="-32653"/>
    <n v="393140"/>
    <n v="657574"/>
    <n v="0.6"/>
    <n v="3028"/>
  </r>
  <r>
    <x v="1"/>
    <x v="1"/>
    <s v="Consumer Goods"/>
    <x v="9"/>
    <x v="9"/>
    <n v="2024"/>
    <s v="Real Estate"/>
    <s v="INR"/>
    <s v="SME"/>
    <s v="Pipeline"/>
    <s v="D"/>
    <n v="438093"/>
    <n v="438093"/>
    <n v="92335"/>
    <n v="92335"/>
    <n v="143650"/>
    <n v="155246"/>
    <n v="345758"/>
    <n v="345758"/>
    <n v="185085"/>
    <n v="253008"/>
    <n v="204223"/>
    <n v="214506"/>
    <n v="305794"/>
    <n v="305794"/>
    <n v="269787"/>
    <n v="140790"/>
    <n v="128997"/>
    <n v="1.92"/>
    <n v="92303"/>
    <n v="92303"/>
    <n v="222.71"/>
    <n v="196.97"/>
    <n v="8657"/>
    <n v="50.6"/>
    <n v="1294"/>
    <n v="5905"/>
    <n v="511087"/>
    <n v="511087"/>
    <n v="217805"/>
    <n v="217805"/>
    <n v="-72994"/>
    <n v="-125470"/>
    <n v="1614"/>
    <n v="297922"/>
    <n v="654716"/>
    <n v="0.46"/>
    <n v="14367"/>
  </r>
  <r>
    <x v="5"/>
    <x v="1"/>
    <s v="Consumer Goods"/>
    <x v="11"/>
    <x v="11"/>
    <n v="2024"/>
    <s v="Equity"/>
    <s v="USD"/>
    <s v="Retail"/>
    <s v="Completed"/>
    <s v="D"/>
    <n v="478440"/>
    <n v="42126642"/>
    <n v="165579"/>
    <n v="14579230.949999999"/>
    <n v="5379"/>
    <n v="161885"/>
    <n v="312861"/>
    <n v="27547411.050000001"/>
    <n v="111501"/>
    <n v="366939"/>
    <n v="319097"/>
    <n v="331630"/>
    <n v="289533"/>
    <n v="25493380.649999999"/>
    <n v="130280"/>
    <n v="51292"/>
    <n v="78988"/>
    <n v="2.54"/>
    <n v="82020"/>
    <n v="7221861"/>
    <n v="193.26"/>
    <n v="178.85"/>
    <n v="5012"/>
    <n v="95.44"/>
    <n v="1084"/>
    <n v="7210"/>
    <n v="360747"/>
    <n v="31763773.349999998"/>
    <n v="172020"/>
    <n v="172020"/>
    <n v="117693"/>
    <n v="-6441"/>
    <n v="-38615"/>
    <n v="30533"/>
    <n v="351312"/>
    <n v="0.09"/>
    <n v="10499"/>
  </r>
  <r>
    <x v="0"/>
    <x v="3"/>
    <s v="Tech"/>
    <x v="5"/>
    <x v="5"/>
    <n v="2022"/>
    <s v="Debt"/>
    <s v="USD"/>
    <s v="SME"/>
    <s v="Completed"/>
    <s v="D"/>
    <n v="129778"/>
    <n v="11426952.9"/>
    <n v="278663"/>
    <n v="24536277.149999999"/>
    <n v="49920"/>
    <n v="369633"/>
    <n v="-148885"/>
    <n v="-13109324.25"/>
    <n v="173830"/>
    <n v="-44052"/>
    <n v="-76170"/>
    <n v="-73427"/>
    <n v="-171331"/>
    <n v="-15085694.549999999"/>
    <n v="56972"/>
    <n v="135119"/>
    <n v="-78147"/>
    <n v="0.42"/>
    <n v="63122"/>
    <n v="5557892.0999999996"/>
    <n v="-40.28"/>
    <n v="-46.35"/>
    <n v="5901"/>
    <n v="21.99"/>
    <n v="239"/>
    <n v="5836"/>
    <n v="380215"/>
    <n v="33477930.75"/>
    <n v="159930"/>
    <n v="159930"/>
    <n v="-250437"/>
    <n v="118733"/>
    <n v="-46614"/>
    <n v="223310"/>
    <n v="586293"/>
    <n v="0.38"/>
    <n v="19334"/>
  </r>
  <r>
    <x v="1"/>
    <x v="1"/>
    <s v="Enterprise"/>
    <x v="11"/>
    <x v="11"/>
    <n v="2024"/>
    <s v="Real Estate"/>
    <s v="INR"/>
    <s v="SME"/>
    <s v="Completed"/>
    <s v="B"/>
    <n v="159263"/>
    <n v="159263"/>
    <n v="202203"/>
    <n v="202203"/>
    <n v="11357"/>
    <n v="543244"/>
    <n v="-42940"/>
    <n v="-42940"/>
    <n v="71695"/>
    <n v="87568"/>
    <n v="3830"/>
    <n v="8812"/>
    <n v="-60782"/>
    <n v="-60782"/>
    <n v="200250"/>
    <n v="121961"/>
    <n v="78289"/>
    <n v="1.64"/>
    <n v="104371"/>
    <n v="104371"/>
    <n v="-7.9"/>
    <n v="-11.19"/>
    <n v="8895"/>
    <n v="17.899999999999999"/>
    <n v="1956"/>
    <n v="14228"/>
    <n v="185000"/>
    <n v="185000"/>
    <n v="130221"/>
    <n v="130221"/>
    <n v="-25737"/>
    <n v="71982"/>
    <n v="22415"/>
    <n v="105277"/>
    <n v="257415"/>
    <n v="0.41"/>
    <n v="23465"/>
  </r>
  <r>
    <x v="5"/>
    <x v="0"/>
    <s v="Consumer Goods"/>
    <x v="4"/>
    <x v="4"/>
    <n v="2023"/>
    <s v="Real Estate"/>
    <s v="USD"/>
    <s v="Retail"/>
    <s v="Pipeline"/>
    <s v="B"/>
    <n v="85180"/>
    <n v="7500099"/>
    <n v="243915"/>
    <n v="21476715.75"/>
    <n v="52982"/>
    <n v="335118"/>
    <n v="-158735"/>
    <n v="-13976616.75"/>
    <n v="137562"/>
    <n v="-52382"/>
    <n v="-151002"/>
    <n v="-148322"/>
    <n v="-164964"/>
    <n v="-14525080.199999999"/>
    <n v="247676"/>
    <n v="90074"/>
    <n v="157602"/>
    <n v="2.75"/>
    <n v="79016"/>
    <n v="6957358.7999999998"/>
    <n v="-47.37"/>
    <n v="-49.23"/>
    <n v="7188"/>
    <n v="11.85"/>
    <n v="949"/>
    <n v="1017"/>
    <n v="512674"/>
    <n v="45140945.699999996"/>
    <n v="92705"/>
    <n v="92705"/>
    <n v="-427494"/>
    <n v="151210"/>
    <n v="-47503"/>
    <n v="211133"/>
    <n v="693441"/>
    <n v="0.3"/>
    <n v="22692"/>
  </r>
  <r>
    <x v="0"/>
    <x v="0"/>
    <s v="Energy"/>
    <x v="8"/>
    <x v="8"/>
    <n v="2022"/>
    <s v="Mutual Funds"/>
    <s v="INR"/>
    <s v="Corporate"/>
    <s v="Ongoing"/>
    <s v="B"/>
    <n v="61254"/>
    <n v="61254"/>
    <n v="61665"/>
    <n v="61665"/>
    <n v="86050"/>
    <n v="53513"/>
    <n v="-411"/>
    <n v="-411"/>
    <n v="165120"/>
    <n v="-103866"/>
    <n v="-174221"/>
    <n v="-156746"/>
    <n v="-37152"/>
    <n v="-37152"/>
    <n v="70157"/>
    <n v="46510"/>
    <n v="23647"/>
    <n v="1.51"/>
    <n v="61898"/>
    <n v="61898"/>
    <n v="-0.77"/>
    <n v="-69.42"/>
    <n v="7536"/>
    <n v="8.1300000000000008"/>
    <n v="135"/>
    <n v="8955"/>
    <n v="249008"/>
    <n v="249008"/>
    <n v="247843"/>
    <n v="247843"/>
    <n v="-187754"/>
    <n v="-186178"/>
    <n v="28575"/>
    <n v="430216"/>
    <n v="479161"/>
    <n v="0.9"/>
    <n v="6135"/>
  </r>
  <r>
    <x v="3"/>
    <x v="3"/>
    <s v="Pharma"/>
    <x v="6"/>
    <x v="6"/>
    <n v="2024"/>
    <s v="Mutual Funds"/>
    <s v="INR"/>
    <s v="Retail"/>
    <s v="Completed"/>
    <s v="D"/>
    <n v="109480"/>
    <n v="109480"/>
    <n v="101322"/>
    <n v="101322"/>
    <n v="45287"/>
    <n v="567537"/>
    <n v="8158"/>
    <n v="8158"/>
    <n v="53629"/>
    <n v="55851"/>
    <n v="42068"/>
    <n v="47087"/>
    <n v="-27593"/>
    <n v="-27593"/>
    <n v="51236"/>
    <n v="107953"/>
    <n v="-56717"/>
    <n v="0.47"/>
    <n v="109447"/>
    <n v="109447"/>
    <n v="1.44"/>
    <n v="-4.8600000000000003"/>
    <n v="7105"/>
    <n v="15.41"/>
    <n v="594"/>
    <n v="5436"/>
    <n v="172157"/>
    <n v="172157"/>
    <n v="185118"/>
    <n v="185118"/>
    <n v="-62677"/>
    <n v="-83796"/>
    <n v="-20524"/>
    <n v="50113"/>
    <n v="449211"/>
    <n v="0.11"/>
    <n v="15522"/>
  </r>
  <r>
    <x v="0"/>
    <x v="2"/>
    <s v="Energy"/>
    <x v="10"/>
    <x v="10"/>
    <n v="2022"/>
    <s v="Real Estate"/>
    <s v="INR"/>
    <s v="SME"/>
    <s v="Completed"/>
    <s v="C"/>
    <n v="114766"/>
    <n v="114766"/>
    <n v="92995"/>
    <n v="92995"/>
    <n v="19436"/>
    <n v="585847"/>
    <n v="21771"/>
    <n v="21771"/>
    <n v="197848"/>
    <n v="-83082"/>
    <n v="-180938"/>
    <n v="-174169"/>
    <n v="-15610"/>
    <n v="-15610"/>
    <n v="130053"/>
    <n v="151399"/>
    <n v="-21346"/>
    <n v="0.86"/>
    <n v="73643"/>
    <n v="73643"/>
    <n v="3.72"/>
    <n v="-2.66"/>
    <n v="6471"/>
    <n v="17.73"/>
    <n v="656"/>
    <n v="8907"/>
    <n v="247991"/>
    <n v="247991"/>
    <n v="229332"/>
    <n v="229332"/>
    <n v="-133225"/>
    <n v="-136337"/>
    <n v="18339"/>
    <n v="119062"/>
    <n v="266674"/>
    <n v="0.45"/>
    <n v="26321"/>
  </r>
  <r>
    <x v="1"/>
    <x v="2"/>
    <s v="Enterprise"/>
    <x v="11"/>
    <x v="11"/>
    <n v="2024"/>
    <s v="Equity"/>
    <s v="INR"/>
    <s v="Corporate"/>
    <s v="Ongoing"/>
    <s v="E"/>
    <n v="80184"/>
    <n v="80184"/>
    <n v="130494"/>
    <n v="130494"/>
    <n v="180246"/>
    <n v="287182"/>
    <n v="-50310"/>
    <n v="-50310"/>
    <n v="158485"/>
    <n v="-78301"/>
    <n v="-123337"/>
    <n v="-112627"/>
    <n v="-56766"/>
    <n v="-56766"/>
    <n v="266771"/>
    <n v="20584"/>
    <n v="246187"/>
    <n v="12.96"/>
    <n v="107937"/>
    <n v="107937"/>
    <n v="-17.52"/>
    <n v="-19.77"/>
    <n v="3313"/>
    <n v="24.2"/>
    <n v="379"/>
    <n v="6969"/>
    <n v="161801"/>
    <n v="161801"/>
    <n v="144749"/>
    <n v="144749"/>
    <n v="-81617"/>
    <n v="-14255"/>
    <n v="-38175"/>
    <n v="138127"/>
    <n v="225982"/>
    <n v="0.61"/>
    <n v="21432"/>
  </r>
  <r>
    <x v="3"/>
    <x v="0"/>
    <s v="Pharma"/>
    <x v="10"/>
    <x v="10"/>
    <n v="2022"/>
    <s v="Real Estate"/>
    <s v="USD"/>
    <s v="Retail"/>
    <s v="Completed"/>
    <s v="C"/>
    <n v="352935"/>
    <n v="31075926.75"/>
    <n v="22693"/>
    <n v="1998118.65"/>
    <n v="163291"/>
    <n v="286624"/>
    <n v="330242"/>
    <n v="29077808.099999998"/>
    <n v="154935"/>
    <n v="198000"/>
    <n v="140369"/>
    <n v="149999"/>
    <n v="300665"/>
    <n v="26473553.25"/>
    <n v="144556"/>
    <n v="127298"/>
    <n v="17258"/>
    <n v="1.1399999999999999"/>
    <n v="96271"/>
    <n v="8476661.5499999989"/>
    <n v="115.22"/>
    <n v="104.9"/>
    <n v="9223"/>
    <n v="38.26"/>
    <n v="468"/>
    <n v="3099"/>
    <n v="361631"/>
    <n v="31841609.550000001"/>
    <n v="127415"/>
    <n v="127415"/>
    <n v="-8696"/>
    <n v="-104722"/>
    <n v="16753"/>
    <n v="191180"/>
    <n v="265072"/>
    <n v="0.72"/>
    <n v="28823"/>
  </r>
  <r>
    <x v="3"/>
    <x v="2"/>
    <s v="Enterprise"/>
    <x v="6"/>
    <x v="6"/>
    <n v="2024"/>
    <s v="Mutual Funds"/>
    <s v="INR"/>
    <s v="Corporate"/>
    <s v="Pipeline"/>
    <s v="B"/>
    <n v="420443"/>
    <n v="420443"/>
    <n v="73783"/>
    <n v="73783"/>
    <n v="83341"/>
    <n v="538936"/>
    <n v="346660"/>
    <n v="346660"/>
    <n v="76384"/>
    <n v="344059"/>
    <n v="278085"/>
    <n v="285859"/>
    <n v="307358"/>
    <n v="307358"/>
    <n v="141181"/>
    <n v="146887"/>
    <n v="-5706"/>
    <n v="0.96"/>
    <n v="53407"/>
    <n v="53407"/>
    <n v="64.319999999999993"/>
    <n v="57.03"/>
    <n v="4891"/>
    <n v="85.95"/>
    <n v="1254"/>
    <n v="10500"/>
    <n v="387462"/>
    <n v="387462"/>
    <n v="148317"/>
    <n v="148317"/>
    <n v="32981"/>
    <n v="-74534"/>
    <n v="16061"/>
    <n v="246010"/>
    <n v="673341"/>
    <n v="0.37"/>
    <n v="15608"/>
  </r>
  <r>
    <x v="6"/>
    <x v="1"/>
    <s v="Pharma"/>
    <x v="2"/>
    <x v="2"/>
    <n v="2024"/>
    <s v="Mutual Funds"/>
    <s v="EUR"/>
    <s v="SME"/>
    <s v="Completed"/>
    <s v="E"/>
    <n v="237490"/>
    <n v="21374100"/>
    <n v="245116"/>
    <n v="22060440"/>
    <n v="90197"/>
    <n v="419675"/>
    <n v="-7626"/>
    <n v="-686340"/>
    <n v="62149"/>
    <n v="175341"/>
    <n v="160126"/>
    <n v="166442"/>
    <n v="-37504"/>
    <n v="-3375360"/>
    <n v="295544"/>
    <n v="132720"/>
    <n v="162824"/>
    <n v="2.23"/>
    <n v="51454"/>
    <n v="4630860"/>
    <n v="-1.82"/>
    <n v="-8.94"/>
    <n v="3386"/>
    <n v="70.12"/>
    <n v="1068"/>
    <n v="4939"/>
    <n v="100326"/>
    <n v="9029340"/>
    <n v="277252"/>
    <n v="24952680"/>
    <n v="137164"/>
    <n v="-32136"/>
    <n v="-42434"/>
    <n v="224741"/>
    <n v="575782"/>
    <n v="0.39"/>
    <n v="25098"/>
  </r>
  <r>
    <x v="1"/>
    <x v="0"/>
    <s v="Energy"/>
    <x v="1"/>
    <x v="1"/>
    <n v="2023"/>
    <s v="Real Estate"/>
    <s v="INR"/>
    <s v="Corporate"/>
    <s v="Completed"/>
    <s v="E"/>
    <n v="368010"/>
    <n v="368010"/>
    <n v="218303"/>
    <n v="218303"/>
    <n v="118168"/>
    <n v="419382"/>
    <n v="149707"/>
    <n v="149707"/>
    <n v="173532"/>
    <n v="194478"/>
    <n v="161749"/>
    <n v="170130"/>
    <n v="140125"/>
    <n v="140125"/>
    <n v="295558"/>
    <n v="144940"/>
    <n v="150618"/>
    <n v="2.04"/>
    <n v="24921"/>
    <n v="24921"/>
    <n v="35.700000000000003"/>
    <n v="33.409999999999997"/>
    <n v="5265"/>
    <n v="69.88"/>
    <n v="1357"/>
    <n v="14714"/>
    <n v="477096"/>
    <n v="477096"/>
    <n v="86649"/>
    <n v="86649"/>
    <n v="-109086"/>
    <n v="131654"/>
    <n v="48584"/>
    <n v="498681"/>
    <n v="633633"/>
    <n v="0.79"/>
    <n v="11846"/>
  </r>
  <r>
    <x v="5"/>
    <x v="3"/>
    <s v="Energy"/>
    <x v="8"/>
    <x v="8"/>
    <n v="2023"/>
    <s v="Equity"/>
    <s v="INR"/>
    <s v="SME"/>
    <s v="Pipeline"/>
    <s v="C"/>
    <n v="255896"/>
    <n v="255896"/>
    <n v="23293"/>
    <n v="23293"/>
    <n v="99681"/>
    <n v="301488"/>
    <n v="232603"/>
    <n v="232603"/>
    <n v="164256"/>
    <n v="91640"/>
    <n v="67804"/>
    <n v="78126"/>
    <n v="202638"/>
    <n v="202638"/>
    <n v="157123"/>
    <n v="10249"/>
    <n v="146874"/>
    <n v="15.33"/>
    <n v="28975"/>
    <n v="28975"/>
    <n v="77.150000000000006"/>
    <n v="67.209999999999994"/>
    <n v="4210"/>
    <n v="60.77"/>
    <n v="584"/>
    <n v="1627"/>
    <n v="114927"/>
    <n v="114927"/>
    <n v="223815"/>
    <n v="223815"/>
    <n v="140969"/>
    <n v="-200522"/>
    <n v="37497"/>
    <n v="274203"/>
    <n v="350884"/>
    <n v="0.78"/>
    <n v="23498"/>
  </r>
  <r>
    <x v="4"/>
    <x v="2"/>
    <s v="Tech"/>
    <x v="4"/>
    <x v="4"/>
    <n v="2023"/>
    <s v="Real Estate"/>
    <s v="USD"/>
    <s v="Retail"/>
    <s v="Ongoing"/>
    <s v="D"/>
    <n v="204223"/>
    <n v="17981835.149999999"/>
    <n v="234629"/>
    <n v="20659083.449999999"/>
    <n v="31993"/>
    <n v="151599"/>
    <n v="-30406"/>
    <n v="-2677248.2999999998"/>
    <n v="54189"/>
    <n v="150034"/>
    <n v="94735"/>
    <n v="104555"/>
    <n v="-63906"/>
    <n v="-5626923.2999999998"/>
    <n v="164508"/>
    <n v="188494"/>
    <n v="-23986"/>
    <n v="0.87"/>
    <n v="45548"/>
    <n v="4010501.4"/>
    <n v="-20.059999999999999"/>
    <n v="-42.15"/>
    <n v="9658"/>
    <n v="21.14"/>
    <n v="1122"/>
    <n v="11247"/>
    <n v="483991"/>
    <n v="42615407.549999997"/>
    <n v="169668"/>
    <n v="169668"/>
    <n v="-279768"/>
    <n v="64961"/>
    <n v="-30197"/>
    <n v="464217"/>
    <n v="230116"/>
    <n v="2.02"/>
    <n v="4514"/>
  </r>
  <r>
    <x v="0"/>
    <x v="3"/>
    <s v="Enterprise"/>
    <x v="6"/>
    <x v="6"/>
    <n v="2022"/>
    <s v="Real Estate"/>
    <s v="EUR"/>
    <s v="Corporate"/>
    <s v="Ongoing"/>
    <s v="A"/>
    <n v="193012"/>
    <n v="17371080"/>
    <n v="72057"/>
    <n v="6485130"/>
    <n v="55759"/>
    <n v="367524"/>
    <n v="120955"/>
    <n v="10885950"/>
    <n v="90799"/>
    <n v="102213"/>
    <n v="92854"/>
    <n v="100929"/>
    <n v="92698"/>
    <n v="8342820"/>
    <n v="89553"/>
    <n v="67044"/>
    <n v="22509"/>
    <n v="1.34"/>
    <n v="131445"/>
    <n v="11830050"/>
    <n v="32.909999999999997"/>
    <n v="25.22"/>
    <n v="8427"/>
    <n v="22.9"/>
    <n v="893"/>
    <n v="19245"/>
    <n v="76650"/>
    <n v="6898500"/>
    <n v="57746"/>
    <n v="5197140"/>
    <n v="116362"/>
    <n v="14311"/>
    <n v="9911"/>
    <n v="287029"/>
    <n v="237655"/>
    <n v="1.21"/>
    <n v="5311"/>
  </r>
  <r>
    <x v="1"/>
    <x v="3"/>
    <s v="Energy"/>
    <x v="2"/>
    <x v="2"/>
    <n v="2022"/>
    <s v="Equity"/>
    <s v="INR"/>
    <s v="Corporate"/>
    <s v="Completed"/>
    <s v="D"/>
    <n v="401519"/>
    <n v="401519"/>
    <n v="46951"/>
    <n v="46951"/>
    <n v="137256"/>
    <n v="339140"/>
    <n v="354568"/>
    <n v="354568"/>
    <n v="199233"/>
    <n v="202286"/>
    <n v="172052"/>
    <n v="176132"/>
    <n v="338595"/>
    <n v="338595"/>
    <n v="104924"/>
    <n v="122928"/>
    <n v="-18004"/>
    <n v="0.85"/>
    <n v="55840"/>
    <n v="55840"/>
    <n v="104.55"/>
    <n v="99.84"/>
    <n v="1757"/>
    <n v="228.4"/>
    <n v="782"/>
    <n v="17230"/>
    <n v="79848"/>
    <n v="79848"/>
    <n v="85467"/>
    <n v="85467"/>
    <n v="321671"/>
    <n v="-38516"/>
    <n v="-15511"/>
    <n v="316014"/>
    <n v="284389"/>
    <n v="1.1100000000000001"/>
    <n v="19088"/>
  </r>
  <r>
    <x v="4"/>
    <x v="2"/>
    <s v="Pharma"/>
    <x v="10"/>
    <x v="10"/>
    <n v="2022"/>
    <s v="Equity"/>
    <s v="EUR"/>
    <s v="Corporate"/>
    <s v="Pipeline"/>
    <s v="D"/>
    <n v="368392"/>
    <n v="33155280"/>
    <n v="131261"/>
    <n v="11813490"/>
    <n v="521"/>
    <n v="525775"/>
    <n v="237131"/>
    <n v="21341790"/>
    <n v="109526"/>
    <n v="258866"/>
    <n v="197773"/>
    <n v="203010"/>
    <n v="229572"/>
    <n v="20661480"/>
    <n v="239218"/>
    <n v="129813"/>
    <n v="109405"/>
    <n v="1.84"/>
    <n v="87563"/>
    <n v="7880670"/>
    <n v="45.1"/>
    <n v="43.66"/>
    <n v="2843"/>
    <n v="129.53"/>
    <n v="1075"/>
    <n v="7465"/>
    <n v="99680"/>
    <n v="8971200"/>
    <n v="243192"/>
    <n v="21887280"/>
    <n v="268712"/>
    <n v="-111931"/>
    <n v="-10711"/>
    <n v="326903"/>
    <n v="502627"/>
    <n v="0.65"/>
    <n v="6412"/>
  </r>
  <r>
    <x v="1"/>
    <x v="2"/>
    <s v="Consumer Goods"/>
    <x v="1"/>
    <x v="1"/>
    <n v="2024"/>
    <s v="Equity"/>
    <s v="INR"/>
    <s v="SME"/>
    <s v="Pipeline"/>
    <s v="E"/>
    <n v="369698"/>
    <n v="369698"/>
    <n v="23485"/>
    <n v="23485"/>
    <n v="66143"/>
    <n v="50269"/>
    <n v="346213"/>
    <n v="346213"/>
    <n v="149003"/>
    <n v="220695"/>
    <n v="181813"/>
    <n v="194860"/>
    <n v="323840"/>
    <n v="323840"/>
    <n v="139050"/>
    <n v="55604"/>
    <n v="83446"/>
    <n v="2.5"/>
    <n v="124034"/>
    <n v="124034"/>
    <n v="688.71"/>
    <n v="644.20000000000005"/>
    <n v="5486"/>
    <n v="67.38"/>
    <n v="1662"/>
    <n v="14844"/>
    <n v="260491"/>
    <n v="260491"/>
    <n v="155921"/>
    <n v="155921"/>
    <n v="109207"/>
    <n v="-132436"/>
    <n v="-31833"/>
    <n v="263862"/>
    <n v="22531"/>
    <n v="11.71"/>
    <n v="11269"/>
  </r>
  <r>
    <x v="3"/>
    <x v="0"/>
    <s v="Consumer Goods"/>
    <x v="1"/>
    <x v="1"/>
    <n v="2024"/>
    <s v="Real Estate"/>
    <s v="USD"/>
    <s v="Retail"/>
    <s v="Ongoing"/>
    <s v="B"/>
    <n v="279909"/>
    <n v="24645987.449999999"/>
    <n v="96547"/>
    <n v="8500963.3499999996"/>
    <n v="26544"/>
    <n v="875345"/>
    <n v="183362"/>
    <n v="16145024.1"/>
    <n v="119518"/>
    <n v="160391"/>
    <n v="140828"/>
    <n v="145580"/>
    <n v="145670"/>
    <n v="12826243.5"/>
    <n v="269217"/>
    <n v="21956"/>
    <n v="247261"/>
    <n v="12.26"/>
    <n v="35292"/>
    <n v="3107460.6"/>
    <n v="20.95"/>
    <n v="16.64"/>
    <n v="4090"/>
    <n v="68.42"/>
    <n v="917"/>
    <n v="7462"/>
    <n v="237698"/>
    <n v="20929308.899999999"/>
    <n v="138519"/>
    <n v="138519"/>
    <n v="42211"/>
    <n v="-41972"/>
    <n v="45671"/>
    <n v="157436"/>
    <n v="352984"/>
    <n v="0.45"/>
    <n v="15673"/>
  </r>
  <r>
    <x v="1"/>
    <x v="0"/>
    <s v="Consumer Goods"/>
    <x v="2"/>
    <x v="2"/>
    <n v="2024"/>
    <s v="Debt"/>
    <s v="EUR"/>
    <s v="Retail"/>
    <s v="Ongoing"/>
    <s v="B"/>
    <n v="255740"/>
    <n v="23016600"/>
    <n v="158418"/>
    <n v="14257620"/>
    <n v="74774"/>
    <n v="873408"/>
    <n v="97322"/>
    <n v="8758980"/>
    <n v="160966"/>
    <n v="94774"/>
    <n v="-1333"/>
    <n v="15733"/>
    <n v="89625"/>
    <n v="8066250"/>
    <n v="130342"/>
    <n v="122897"/>
    <n v="7445"/>
    <n v="1.06"/>
    <n v="27227"/>
    <n v="2450430"/>
    <n v="11.14"/>
    <n v="10.26"/>
    <n v="3582"/>
    <n v="71.38"/>
    <n v="1696"/>
    <n v="8956"/>
    <n v="202931"/>
    <n v="18263790"/>
    <n v="60196"/>
    <n v="5417640"/>
    <n v="52809"/>
    <n v="98222"/>
    <n v="40612"/>
    <n v="34212"/>
    <n v="410160"/>
    <n v="0.08"/>
    <n v="18626"/>
  </r>
  <r>
    <x v="1"/>
    <x v="3"/>
    <s v="Tech"/>
    <x v="9"/>
    <x v="9"/>
    <n v="2022"/>
    <s v="Equity"/>
    <s v="EUR"/>
    <s v="SME"/>
    <s v="Ongoing"/>
    <s v="E"/>
    <n v="242353"/>
    <n v="21811770"/>
    <n v="189961"/>
    <n v="17096490"/>
    <n v="77093"/>
    <n v="859222"/>
    <n v="52392"/>
    <n v="4715280"/>
    <n v="41160"/>
    <n v="201193"/>
    <n v="124142"/>
    <n v="136499"/>
    <n v="15904"/>
    <n v="1431360"/>
    <n v="287320"/>
    <n v="121209"/>
    <n v="166111"/>
    <n v="2.37"/>
    <n v="94964"/>
    <n v="8546760"/>
    <n v="6.1"/>
    <n v="1.85"/>
    <n v="1922"/>
    <n v="126.03"/>
    <n v="203"/>
    <n v="11937"/>
    <n v="347922"/>
    <n v="31312980"/>
    <n v="39148"/>
    <n v="3523320"/>
    <n v="-105569"/>
    <n v="150813"/>
    <n v="28733"/>
    <n v="300198"/>
    <n v="446010"/>
    <n v="0.67"/>
    <n v="12663"/>
  </r>
  <r>
    <x v="5"/>
    <x v="3"/>
    <s v="Energy"/>
    <x v="8"/>
    <x v="8"/>
    <n v="2023"/>
    <s v="Real Estate"/>
    <s v="USD"/>
    <s v="Corporate"/>
    <s v="Pipeline"/>
    <s v="D"/>
    <n v="278434"/>
    <n v="24516113.699999999"/>
    <n v="77224"/>
    <n v="6799573.2000000002"/>
    <n v="66953"/>
    <n v="667358"/>
    <n v="201210"/>
    <n v="17716540.5"/>
    <n v="29917"/>
    <n v="248517"/>
    <n v="185813"/>
    <n v="204120"/>
    <n v="173995"/>
    <n v="15320259.75"/>
    <n v="59710"/>
    <n v="47085"/>
    <n v="12625"/>
    <n v="1.27"/>
    <n v="82928"/>
    <n v="7301810.3999999994"/>
    <n v="30.15"/>
    <n v="26.07"/>
    <n v="4043"/>
    <n v="68.849999999999994"/>
    <n v="194"/>
    <n v="17261"/>
    <n v="325991"/>
    <n v="28703507.550000001"/>
    <n v="118535"/>
    <n v="118535"/>
    <n v="-47557"/>
    <n v="-41311"/>
    <n v="-33533"/>
    <n v="237806"/>
    <n v="654534"/>
    <n v="0.36"/>
    <n v="26555"/>
  </r>
  <r>
    <x v="1"/>
    <x v="0"/>
    <s v="Enterprise"/>
    <x v="7"/>
    <x v="7"/>
    <n v="2022"/>
    <s v="Debt"/>
    <s v="USD"/>
    <s v="SME"/>
    <s v="Pipeline"/>
    <s v="C"/>
    <n v="288833"/>
    <n v="25431745.649999999"/>
    <n v="112448"/>
    <n v="9901046.4000000004"/>
    <n v="88781"/>
    <n v="45358"/>
    <n v="176385"/>
    <n v="15530699.25"/>
    <n v="193340"/>
    <n v="95493"/>
    <n v="67203"/>
    <n v="77760"/>
    <n v="148149"/>
    <n v="13044519.449999999"/>
    <n v="64408"/>
    <n v="131144"/>
    <n v="-66736"/>
    <n v="0.49"/>
    <n v="118488"/>
    <n v="10432868.4"/>
    <n v="388.86"/>
    <n v="326.61"/>
    <n v="1445"/>
    <n v="199.75"/>
    <n v="1372"/>
    <n v="19825"/>
    <n v="323750"/>
    <n v="28506187.5"/>
    <n v="73412"/>
    <n v="73412"/>
    <n v="-34917"/>
    <n v="39036"/>
    <n v="4313"/>
    <n v="348859"/>
    <n v="327946"/>
    <n v="1.06"/>
    <n v="21328"/>
  </r>
  <r>
    <x v="1"/>
    <x v="3"/>
    <s v="Enterprise"/>
    <x v="10"/>
    <x v="10"/>
    <n v="2022"/>
    <s v="Mutual Funds"/>
    <s v="USD"/>
    <s v="SME"/>
    <s v="Pipeline"/>
    <s v="A"/>
    <n v="131931"/>
    <n v="11616524.549999999"/>
    <n v="273214"/>
    <n v="24056492.699999999"/>
    <n v="-23624"/>
    <n v="916152"/>
    <n v="-141283"/>
    <n v="-12439968.15"/>
    <n v="120766"/>
    <n v="11165"/>
    <n v="-41272"/>
    <n v="-25649"/>
    <n v="-152877"/>
    <n v="-13460819.85"/>
    <n v="260094"/>
    <n v="47211"/>
    <n v="212883"/>
    <n v="5.51"/>
    <n v="102320"/>
    <n v="9009276"/>
    <n v="-15.42"/>
    <n v="-16.690000000000001"/>
    <n v="975"/>
    <n v="135.18"/>
    <n v="1682"/>
    <n v="7437"/>
    <n v="345220"/>
    <n v="30396621"/>
    <n v="226564"/>
    <n v="226564"/>
    <n v="-213289"/>
    <n v="46650"/>
    <n v="-38468"/>
    <n v="423355"/>
    <n v="493026"/>
    <n v="0.86"/>
    <n v="28694"/>
  </r>
  <r>
    <x v="6"/>
    <x v="1"/>
    <s v="Tech"/>
    <x v="8"/>
    <x v="8"/>
    <n v="2023"/>
    <s v="Debt"/>
    <s v="USD"/>
    <s v="Retail"/>
    <s v="Completed"/>
    <s v="D"/>
    <n v="371489"/>
    <n v="32709606.449999999"/>
    <n v="199282"/>
    <n v="17546780.099999998"/>
    <n v="169755"/>
    <n v="58071"/>
    <n v="172207"/>
    <n v="15162826.35"/>
    <n v="137359"/>
    <n v="234130"/>
    <n v="159810"/>
    <n v="168669"/>
    <n v="136123"/>
    <n v="11985630.15"/>
    <n v="113830"/>
    <n v="107119"/>
    <n v="6711"/>
    <n v="1.06"/>
    <n v="56771"/>
    <n v="4998686.55"/>
    <n v="296.54000000000002"/>
    <n v="234.4"/>
    <n v="2515"/>
    <n v="147.65"/>
    <n v="1388"/>
    <n v="4310"/>
    <n v="524996"/>
    <n v="46225897.799999997"/>
    <n v="102289"/>
    <n v="102289"/>
    <n v="-153507"/>
    <n v="96993"/>
    <n v="-1342"/>
    <n v="490221"/>
    <n v="593810"/>
    <n v="0.83"/>
    <n v="19203"/>
  </r>
  <r>
    <x v="0"/>
    <x v="2"/>
    <s v="Pharma"/>
    <x v="9"/>
    <x v="9"/>
    <n v="2023"/>
    <s v="Equity"/>
    <s v="EUR"/>
    <s v="SME"/>
    <s v="Completed"/>
    <s v="D"/>
    <n v="410964"/>
    <n v="36986760"/>
    <n v="214997"/>
    <n v="19349730"/>
    <n v="165840"/>
    <n v="821206"/>
    <n v="195967"/>
    <n v="17637030"/>
    <n v="140594"/>
    <n v="270370"/>
    <n v="238532"/>
    <n v="253765"/>
    <n v="170824"/>
    <n v="15374160"/>
    <n v="96173"/>
    <n v="172420"/>
    <n v="-76247"/>
    <n v="0.56000000000000005"/>
    <n v="130396"/>
    <n v="11735640"/>
    <n v="23.86"/>
    <n v="20.8"/>
    <n v="9067"/>
    <n v="45.32"/>
    <n v="1962"/>
    <n v="11891"/>
    <n v="546867"/>
    <n v="49218030"/>
    <n v="78634"/>
    <n v="7077060"/>
    <n v="-135903"/>
    <n v="136363"/>
    <n v="-41775"/>
    <n v="229349"/>
    <n v="46992"/>
    <n v="4.88"/>
    <n v="3964"/>
  </r>
  <r>
    <x v="6"/>
    <x v="2"/>
    <s v="Energy"/>
    <x v="0"/>
    <x v="0"/>
    <n v="2022"/>
    <s v="Equity"/>
    <s v="USD"/>
    <s v="Corporate"/>
    <s v="Ongoing"/>
    <s v="A"/>
    <n v="243305"/>
    <n v="21423005.25"/>
    <n v="296924"/>
    <n v="26144158.199999999"/>
    <n v="105929"/>
    <n v="938163"/>
    <n v="-53619"/>
    <n v="-4721152.95"/>
    <n v="24527"/>
    <n v="218778"/>
    <n v="126197"/>
    <n v="142459"/>
    <n v="-75942"/>
    <n v="-6686693.0999999996"/>
    <n v="213032"/>
    <n v="65386"/>
    <n v="147646"/>
    <n v="3.26"/>
    <n v="11069"/>
    <n v="974625.45"/>
    <n v="-5.72"/>
    <n v="-8.09"/>
    <n v="4004"/>
    <n v="60.75"/>
    <n v="775"/>
    <n v="2574"/>
    <n v="525540"/>
    <n v="46273797"/>
    <n v="59226"/>
    <n v="59226"/>
    <n v="-282235"/>
    <n v="237698"/>
    <n v="-5100"/>
    <n v="479740"/>
    <n v="632037"/>
    <n v="0.76"/>
    <n v="13328"/>
  </r>
  <r>
    <x v="3"/>
    <x v="1"/>
    <s v="Energy"/>
    <x v="8"/>
    <x v="8"/>
    <n v="2024"/>
    <s v="Equity"/>
    <s v="EUR"/>
    <s v="SME"/>
    <s v="Ongoing"/>
    <s v="C"/>
    <n v="65475"/>
    <n v="5892750"/>
    <n v="103009"/>
    <n v="9270810"/>
    <n v="109017"/>
    <n v="666457"/>
    <n v="-37534"/>
    <n v="-3378060"/>
    <n v="43876"/>
    <n v="21599"/>
    <n v="-77533"/>
    <n v="-74978"/>
    <n v="-63949"/>
    <n v="-5755410"/>
    <n v="239248"/>
    <n v="173477"/>
    <n v="65771"/>
    <n v="1.38"/>
    <n v="88763"/>
    <n v="7988670"/>
    <n v="-5.63"/>
    <n v="-9.6"/>
    <n v="4604"/>
    <n v="14.22"/>
    <n v="1907"/>
    <n v="11847"/>
    <n v="83755"/>
    <n v="7537950"/>
    <n v="182251"/>
    <n v="16402590"/>
    <n v="-18280"/>
    <n v="-79242"/>
    <n v="19335"/>
    <n v="363300"/>
    <n v="445438"/>
    <n v="0.82"/>
    <n v="10468"/>
  </r>
  <r>
    <x v="3"/>
    <x v="0"/>
    <s v="Pharma"/>
    <x v="4"/>
    <x v="4"/>
    <n v="2024"/>
    <s v="Mutual Funds"/>
    <s v="INR"/>
    <s v="SME"/>
    <s v="Completed"/>
    <s v="A"/>
    <n v="472234"/>
    <n v="472234"/>
    <n v="36019"/>
    <n v="36019"/>
    <n v="130937"/>
    <n v="636086"/>
    <n v="436215"/>
    <n v="436215"/>
    <n v="45671"/>
    <n v="426563"/>
    <n v="343562"/>
    <n v="358725"/>
    <n v="399619"/>
    <n v="399619"/>
    <n v="245401"/>
    <n v="177758"/>
    <n v="67643"/>
    <n v="1.38"/>
    <n v="87452"/>
    <n v="87452"/>
    <n v="68.58"/>
    <n v="62.82"/>
    <n v="507"/>
    <n v="929.59"/>
    <n v="1659"/>
    <n v="9931"/>
    <n v="368500"/>
    <n v="368500"/>
    <n v="107987"/>
    <n v="107987"/>
    <n v="103734"/>
    <n v="-71968"/>
    <n v="-30172"/>
    <n v="359032"/>
    <n v="43152"/>
    <n v="8.32"/>
    <n v="11028"/>
  </r>
  <r>
    <x v="4"/>
    <x v="0"/>
    <s v="Pharma"/>
    <x v="8"/>
    <x v="8"/>
    <n v="2023"/>
    <s v="Equity"/>
    <s v="INR"/>
    <s v="SME"/>
    <s v="Completed"/>
    <s v="E"/>
    <n v="355171"/>
    <n v="355171"/>
    <n v="161425"/>
    <n v="161425"/>
    <n v="-42535"/>
    <n v="530302"/>
    <n v="193746"/>
    <n v="193746"/>
    <n v="136564"/>
    <n v="218607"/>
    <n v="142506"/>
    <n v="148566"/>
    <n v="165568"/>
    <n v="165568"/>
    <n v="58900"/>
    <n v="26677"/>
    <n v="32223"/>
    <n v="2.21"/>
    <n v="111135"/>
    <n v="111135"/>
    <n v="36.53"/>
    <n v="31.22"/>
    <n v="3906"/>
    <n v="90.91"/>
    <n v="856"/>
    <n v="15877"/>
    <n v="494643"/>
    <n v="494643"/>
    <n v="142528"/>
    <n v="142528"/>
    <n v="-139472"/>
    <n v="18897"/>
    <n v="3204"/>
    <n v="198883"/>
    <n v="98433"/>
    <n v="2.02"/>
    <n v="1200"/>
  </r>
  <r>
    <x v="3"/>
    <x v="3"/>
    <s v="Energy"/>
    <x v="9"/>
    <x v="9"/>
    <n v="2022"/>
    <s v="Equity"/>
    <s v="USD"/>
    <s v="Corporate"/>
    <s v="Completed"/>
    <s v="A"/>
    <n v="51724"/>
    <n v="4554298.2"/>
    <n v="154996"/>
    <n v="13647397.799999999"/>
    <n v="14095"/>
    <n v="208749"/>
    <n v="-103272"/>
    <n v="-9093099.5999999996"/>
    <n v="91211"/>
    <n v="-39487"/>
    <n v="-68208"/>
    <n v="-61389"/>
    <n v="-112211"/>
    <n v="-9880178.5499999989"/>
    <n v="82223"/>
    <n v="25908"/>
    <n v="56315"/>
    <n v="3.17"/>
    <n v="103937"/>
    <n v="9151652.8499999996"/>
    <n v="-49.47"/>
    <n v="-53.75"/>
    <n v="7894"/>
    <n v="6.55"/>
    <n v="587"/>
    <n v="18718"/>
    <n v="254052"/>
    <n v="22369278.599999998"/>
    <n v="110498"/>
    <n v="110498"/>
    <n v="-202328"/>
    <n v="44498"/>
    <n v="14447"/>
    <n v="42603"/>
    <n v="542807"/>
    <n v="0.08"/>
    <n v="18855"/>
  </r>
  <r>
    <x v="6"/>
    <x v="3"/>
    <s v="Energy"/>
    <x v="5"/>
    <x v="5"/>
    <n v="2024"/>
    <s v="Real Estate"/>
    <s v="USD"/>
    <s v="SME"/>
    <s v="Completed"/>
    <s v="A"/>
    <n v="84951"/>
    <n v="7479935.5499999998"/>
    <n v="54595"/>
    <n v="4807089.75"/>
    <n v="104662"/>
    <n v="590460"/>
    <n v="30356"/>
    <n v="2672845.7999999998"/>
    <n v="130860"/>
    <n v="-45909"/>
    <n v="-76664"/>
    <n v="-73647"/>
    <n v="-9391"/>
    <n v="-826877.54999999993"/>
    <n v="159009"/>
    <n v="136051"/>
    <n v="22958"/>
    <n v="1.17"/>
    <n v="89100"/>
    <n v="7845255"/>
    <n v="5.14"/>
    <n v="-1.59"/>
    <n v="7009"/>
    <n v="12.12"/>
    <n v="1807"/>
    <n v="11804"/>
    <n v="242294"/>
    <n v="21333986.699999999"/>
    <n v="271421"/>
    <n v="271421"/>
    <n v="-157343"/>
    <n v="-216826"/>
    <n v="-2712"/>
    <n v="59894"/>
    <n v="608007"/>
    <n v="0.1"/>
    <n v="15551"/>
  </r>
  <r>
    <x v="3"/>
    <x v="0"/>
    <s v="Consumer Goods"/>
    <x v="0"/>
    <x v="0"/>
    <n v="2024"/>
    <s v="Real Estate"/>
    <s v="EUR"/>
    <s v="Retail"/>
    <s v="Ongoing"/>
    <s v="D"/>
    <n v="496909"/>
    <n v="44721810"/>
    <n v="193651"/>
    <n v="17428590"/>
    <n v="-44564"/>
    <n v="999543"/>
    <n v="303258"/>
    <n v="27293220"/>
    <n v="136225"/>
    <n v="360684"/>
    <n v="305478"/>
    <n v="312203"/>
    <n v="269229"/>
    <n v="24230610"/>
    <n v="105701"/>
    <n v="62005"/>
    <n v="43696"/>
    <n v="1.7"/>
    <n v="22340"/>
    <n v="2010600"/>
    <n v="30.34"/>
    <n v="26.94"/>
    <n v="407"/>
    <n v="1217.9100000000001"/>
    <n v="967"/>
    <n v="10687"/>
    <n v="376088"/>
    <n v="33847920"/>
    <n v="214609"/>
    <n v="19314810"/>
    <n v="120821"/>
    <n v="-20958"/>
    <n v="-29561"/>
    <n v="469196"/>
    <n v="273937"/>
    <n v="1.71"/>
    <n v="11892"/>
  </r>
  <r>
    <x v="4"/>
    <x v="3"/>
    <s v="Enterprise"/>
    <x v="8"/>
    <x v="8"/>
    <n v="2023"/>
    <s v="Mutual Funds"/>
    <s v="EUR"/>
    <s v="SME"/>
    <s v="Completed"/>
    <s v="D"/>
    <n v="270597"/>
    <n v="24353730"/>
    <n v="240011"/>
    <n v="21600990"/>
    <n v="154535"/>
    <n v="66488"/>
    <n v="30586"/>
    <n v="2752740"/>
    <n v="76607"/>
    <n v="193990"/>
    <n v="134107"/>
    <n v="136911"/>
    <n v="22672"/>
    <n v="2040480"/>
    <n v="70070"/>
    <n v="185942"/>
    <n v="-115872"/>
    <n v="0.38"/>
    <n v="82189"/>
    <n v="7397010"/>
    <n v="46"/>
    <n v="34.1"/>
    <n v="4258"/>
    <n v="63.54"/>
    <n v="764"/>
    <n v="16215"/>
    <n v="121766"/>
    <n v="10958940"/>
    <n v="139762"/>
    <n v="12578580"/>
    <n v="148831"/>
    <n v="100249"/>
    <n v="-1264"/>
    <n v="408031"/>
    <n v="146491"/>
    <n v="2.79"/>
    <n v="29893"/>
  </r>
  <r>
    <x v="4"/>
    <x v="1"/>
    <s v="Consumer Goods"/>
    <x v="3"/>
    <x v="3"/>
    <n v="2022"/>
    <s v="Equity"/>
    <s v="INR"/>
    <s v="SME"/>
    <s v="Completed"/>
    <s v="B"/>
    <n v="424607"/>
    <n v="424607"/>
    <n v="79667"/>
    <n v="79667"/>
    <n v="14814"/>
    <n v="247864"/>
    <n v="344940"/>
    <n v="344940"/>
    <n v="71706"/>
    <n v="352901"/>
    <n v="253891"/>
    <n v="270897"/>
    <n v="306137"/>
    <n v="306137"/>
    <n v="112541"/>
    <n v="34606"/>
    <n v="77935"/>
    <n v="3.25"/>
    <n v="24440"/>
    <n v="24440"/>
    <n v="139.16"/>
    <n v="123.51"/>
    <n v="8368"/>
    <n v="50.74"/>
    <n v="1863"/>
    <n v="7720"/>
    <n v="247288"/>
    <n v="247288"/>
    <n v="171439"/>
    <n v="171439"/>
    <n v="177319"/>
    <n v="-91772"/>
    <n v="20788"/>
    <n v="438242"/>
    <n v="223220"/>
    <n v="1.96"/>
    <n v="7125"/>
  </r>
  <r>
    <x v="6"/>
    <x v="2"/>
    <s v="Consumer Goods"/>
    <x v="6"/>
    <x v="6"/>
    <n v="2023"/>
    <s v="Real Estate"/>
    <s v="EUR"/>
    <s v="Retail"/>
    <s v="Pipeline"/>
    <s v="A"/>
    <n v="229769"/>
    <n v="20679210"/>
    <n v="25036"/>
    <n v="2253240"/>
    <n v="41049"/>
    <n v="954388"/>
    <n v="204733"/>
    <n v="18425970"/>
    <n v="139410"/>
    <n v="90359"/>
    <n v="46081"/>
    <n v="55942"/>
    <n v="165775"/>
    <n v="14919750"/>
    <n v="192187"/>
    <n v="31261"/>
    <n v="160926"/>
    <n v="6.15"/>
    <n v="124170"/>
    <n v="11175300"/>
    <n v="21.45"/>
    <n v="17.37"/>
    <n v="4146"/>
    <n v="55.41"/>
    <n v="393"/>
    <n v="9984"/>
    <n v="404722"/>
    <n v="36424980"/>
    <n v="89986"/>
    <n v="8098740"/>
    <n v="-174953"/>
    <n v="-64950"/>
    <n v="-46968"/>
    <n v="237991"/>
    <n v="558404"/>
    <n v="0.43"/>
    <n v="12434"/>
  </r>
  <r>
    <x v="5"/>
    <x v="1"/>
    <s v="Enterprise"/>
    <x v="5"/>
    <x v="5"/>
    <n v="2022"/>
    <s v="Equity"/>
    <s v="USD"/>
    <s v="Retail"/>
    <s v="Ongoing"/>
    <s v="E"/>
    <n v="173052"/>
    <n v="15237228.6"/>
    <n v="33923"/>
    <n v="2986920.15"/>
    <n v="-49185"/>
    <n v="897508"/>
    <n v="139129"/>
    <n v="12250308.449999999"/>
    <n v="172473"/>
    <n v="579"/>
    <n v="-31272"/>
    <n v="-15426"/>
    <n v="101093"/>
    <n v="8901238.6500000004"/>
    <n v="169054"/>
    <n v="163079"/>
    <n v="5975"/>
    <n v="1.04"/>
    <n v="9209"/>
    <n v="810852.45"/>
    <n v="15.5"/>
    <n v="11.26"/>
    <n v="8067"/>
    <n v="21.45"/>
    <n v="1003"/>
    <n v="5389"/>
    <n v="467297"/>
    <n v="41145500.850000001"/>
    <n v="214611"/>
    <n v="214611"/>
    <n v="-294245"/>
    <n v="-180688"/>
    <n v="-12070"/>
    <n v="134152"/>
    <n v="259607"/>
    <n v="0.52"/>
    <n v="17608"/>
  </r>
  <r>
    <x v="3"/>
    <x v="2"/>
    <s v="Tech"/>
    <x v="1"/>
    <x v="1"/>
    <n v="2022"/>
    <s v="Equity"/>
    <s v="INR"/>
    <s v="Retail"/>
    <s v="Ongoing"/>
    <s v="B"/>
    <n v="163344"/>
    <n v="163344"/>
    <n v="125157"/>
    <n v="125157"/>
    <n v="927"/>
    <n v="185877"/>
    <n v="38187"/>
    <n v="38187"/>
    <n v="62369"/>
    <n v="100975"/>
    <n v="50461"/>
    <n v="57369"/>
    <n v="420"/>
    <n v="420"/>
    <n v="259996"/>
    <n v="34574"/>
    <n v="225422"/>
    <n v="7.52"/>
    <n v="106961"/>
    <n v="106961"/>
    <n v="20.54"/>
    <n v="0.23"/>
    <n v="464"/>
    <n v="351.28"/>
    <n v="1102"/>
    <n v="10317"/>
    <n v="121323"/>
    <n v="121323"/>
    <n v="116117"/>
    <n v="116117"/>
    <n v="42021"/>
    <n v="9040"/>
    <n v="19735"/>
    <n v="345978"/>
    <n v="283771"/>
    <n v="1.22"/>
    <n v="19550"/>
  </r>
  <r>
    <x v="0"/>
    <x v="2"/>
    <s v="Tech"/>
    <x v="4"/>
    <x v="4"/>
    <n v="2022"/>
    <s v="Debt"/>
    <s v="INR"/>
    <s v="Retail"/>
    <s v="Pipeline"/>
    <s v="A"/>
    <n v="392532"/>
    <n v="392532"/>
    <n v="67049"/>
    <n v="67049"/>
    <n v="-39581"/>
    <n v="632909"/>
    <n v="325483"/>
    <n v="325483"/>
    <n v="133919"/>
    <n v="258613"/>
    <n v="182657"/>
    <n v="200840"/>
    <n v="301958"/>
    <n v="301958"/>
    <n v="62640"/>
    <n v="179057"/>
    <n v="-116417"/>
    <n v="0.35"/>
    <n v="104230"/>
    <n v="104230"/>
    <n v="51.43"/>
    <n v="47.71"/>
    <n v="9590"/>
    <n v="40.93"/>
    <n v="1188"/>
    <n v="13034"/>
    <n v="434697"/>
    <n v="434697"/>
    <n v="141148"/>
    <n v="141148"/>
    <n v="-42165"/>
    <n v="-74099"/>
    <n v="-36672"/>
    <n v="362926"/>
    <n v="618144"/>
    <n v="0.59"/>
    <n v="6229"/>
  </r>
  <r>
    <x v="4"/>
    <x v="3"/>
    <s v="Tech"/>
    <x v="11"/>
    <x v="11"/>
    <n v="2022"/>
    <s v="Equity"/>
    <s v="USD"/>
    <s v="Retail"/>
    <s v="Ongoing"/>
    <s v="D"/>
    <n v="160750"/>
    <n v="14154037.5"/>
    <n v="260529"/>
    <n v="22939578.449999999"/>
    <n v="72016"/>
    <n v="976927"/>
    <n v="-99779"/>
    <n v="-8785540.9499999993"/>
    <n v="37944"/>
    <n v="122806"/>
    <n v="92909"/>
    <n v="110425"/>
    <n v="-127069"/>
    <n v="-11188425.449999999"/>
    <n v="79299"/>
    <n v="188650"/>
    <n v="-109351"/>
    <n v="0.42"/>
    <n v="123525"/>
    <n v="10876376.25"/>
    <n v="-10.210000000000001"/>
    <n v="-13.01"/>
    <n v="2059"/>
    <n v="78.03"/>
    <n v="1339"/>
    <n v="8880"/>
    <n v="175224"/>
    <n v="15428473.199999999"/>
    <n v="52260"/>
    <n v="52260"/>
    <n v="-14474"/>
    <n v="208269"/>
    <n v="30984"/>
    <n v="82196"/>
    <n v="371402"/>
    <n v="0.22"/>
    <n v="7004"/>
  </r>
  <r>
    <x v="5"/>
    <x v="3"/>
    <s v="Tech"/>
    <x v="0"/>
    <x v="0"/>
    <n v="2022"/>
    <s v="Debt"/>
    <s v="EUR"/>
    <s v="Retail"/>
    <s v="Ongoing"/>
    <s v="E"/>
    <n v="60006"/>
    <n v="5400540"/>
    <n v="125031"/>
    <n v="11252790"/>
    <n v="155978"/>
    <n v="319455"/>
    <n v="-65025"/>
    <n v="-5852250"/>
    <n v="103610"/>
    <n v="-43604"/>
    <n v="-100675"/>
    <n v="-93183"/>
    <n v="-71361"/>
    <n v="-6422490"/>
    <n v="40331"/>
    <n v="164966"/>
    <n v="-124635"/>
    <n v="0.24"/>
    <n v="59002"/>
    <n v="5310180"/>
    <n v="-20.350000000000001"/>
    <n v="-22.34"/>
    <n v="4235"/>
    <n v="14.17"/>
    <n v="531"/>
    <n v="8167"/>
    <n v="324571"/>
    <n v="29211390"/>
    <n v="167786"/>
    <n v="15100740"/>
    <n v="-264565"/>
    <n v="-42755"/>
    <n v="47769"/>
    <n v="341216"/>
    <n v="162216"/>
    <n v="2.1"/>
    <n v="20001"/>
  </r>
  <r>
    <x v="5"/>
    <x v="2"/>
    <s v="Pharma"/>
    <x v="1"/>
    <x v="1"/>
    <n v="2022"/>
    <s v="Real Estate"/>
    <s v="USD"/>
    <s v="Corporate"/>
    <s v="Completed"/>
    <s v="C"/>
    <n v="122191"/>
    <n v="10758917.549999999"/>
    <n v="80841"/>
    <n v="7118050.0499999998"/>
    <n v="-11956"/>
    <n v="224359"/>
    <n v="41350"/>
    <n v="3640867.5"/>
    <n v="198762"/>
    <n v="-76571"/>
    <n v="-95078"/>
    <n v="-76627"/>
    <n v="23827"/>
    <n v="2097967.35"/>
    <n v="74034"/>
    <n v="94777"/>
    <n v="-20743"/>
    <n v="0.78"/>
    <n v="60410"/>
    <n v="5319100.5"/>
    <n v="18.43"/>
    <n v="10.62"/>
    <n v="8957"/>
    <n v="13.64"/>
    <n v="1183"/>
    <n v="4005"/>
    <n v="518719"/>
    <n v="45673207.949999996"/>
    <n v="126146"/>
    <n v="126146"/>
    <n v="-396528"/>
    <n v="-45305"/>
    <n v="2909"/>
    <n v="291280"/>
    <n v="638992"/>
    <n v="0.46"/>
    <n v="7615"/>
  </r>
  <r>
    <x v="3"/>
    <x v="3"/>
    <s v="Consumer Goods"/>
    <x v="5"/>
    <x v="5"/>
    <n v="2024"/>
    <s v="Equity"/>
    <s v="EUR"/>
    <s v="SME"/>
    <s v="Completed"/>
    <s v="B"/>
    <n v="149979"/>
    <n v="13498110"/>
    <n v="212558"/>
    <n v="19130220"/>
    <n v="78914"/>
    <n v="213629"/>
    <n v="-62579"/>
    <n v="-5632110"/>
    <n v="114734"/>
    <n v="35245"/>
    <n v="-40826"/>
    <n v="-22141"/>
    <n v="-88118"/>
    <n v="-7930620"/>
    <n v="154554"/>
    <n v="194669"/>
    <n v="-40115"/>
    <n v="0.79"/>
    <n v="46254"/>
    <n v="4162860"/>
    <n v="-29.29"/>
    <n v="-41.25"/>
    <n v="3688"/>
    <n v="40.659999999999997"/>
    <n v="1738"/>
    <n v="3720"/>
    <n v="518747"/>
    <n v="46687230"/>
    <n v="274482"/>
    <n v="24703380"/>
    <n v="-368768"/>
    <n v="-61924"/>
    <n v="5456"/>
    <n v="282036"/>
    <n v="30602"/>
    <n v="9.2200000000000006"/>
    <n v="4347"/>
  </r>
  <r>
    <x v="3"/>
    <x v="1"/>
    <s v="Pharma"/>
    <x v="2"/>
    <x v="2"/>
    <n v="2024"/>
    <s v="Debt"/>
    <s v="INR"/>
    <s v="Corporate"/>
    <s v="Ongoing"/>
    <s v="D"/>
    <n v="336723"/>
    <n v="336723"/>
    <n v="124477"/>
    <n v="124477"/>
    <n v="68481"/>
    <n v="53410"/>
    <n v="212246"/>
    <n v="212246"/>
    <n v="91388"/>
    <n v="245335"/>
    <n v="172327"/>
    <n v="183736"/>
    <n v="190167"/>
    <n v="190167"/>
    <n v="259402"/>
    <n v="152854"/>
    <n v="106548"/>
    <n v="1.7"/>
    <n v="129283"/>
    <n v="129283"/>
    <n v="397.38"/>
    <n v="356.04"/>
    <n v="9016"/>
    <n v="37.340000000000003"/>
    <n v="454"/>
    <n v="15099"/>
    <n v="320015"/>
    <n v="320015"/>
    <n v="211010"/>
    <n v="211010"/>
    <n v="16708"/>
    <n v="-86533"/>
    <n v="40948"/>
    <n v="128365"/>
    <n v="43401"/>
    <n v="2.96"/>
    <n v="8281"/>
  </r>
  <r>
    <x v="0"/>
    <x v="0"/>
    <s v="Pharma"/>
    <x v="7"/>
    <x v="7"/>
    <n v="2024"/>
    <s v="Debt"/>
    <s v="USD"/>
    <s v="Corporate"/>
    <s v="Pipeline"/>
    <s v="C"/>
    <n v="166298"/>
    <n v="14642538.9"/>
    <n v="65447"/>
    <n v="5762608.3499999996"/>
    <n v="9775"/>
    <n v="131938"/>
    <n v="100851"/>
    <n v="8879930.5499999989"/>
    <n v="78891"/>
    <n v="87407"/>
    <n v="4742"/>
    <n v="6981"/>
    <n v="94468"/>
    <n v="8317907.3999999994"/>
    <n v="118531"/>
    <n v="39672"/>
    <n v="78859"/>
    <n v="2.99"/>
    <n v="71151"/>
    <n v="6264845.5499999998"/>
    <n v="76.44"/>
    <n v="71.599999999999994"/>
    <n v="3627"/>
    <n v="45.84"/>
    <n v="1703"/>
    <n v="15801"/>
    <n v="361034"/>
    <n v="31789043.699999999"/>
    <n v="140334"/>
    <n v="140334"/>
    <n v="-194736"/>
    <n v="-74887"/>
    <n v="25305"/>
    <n v="499759"/>
    <n v="592368"/>
    <n v="0.84"/>
    <n v="8358"/>
  </r>
  <r>
    <x v="5"/>
    <x v="3"/>
    <s v="Enterprise"/>
    <x v="9"/>
    <x v="9"/>
    <n v="2024"/>
    <s v="Real Estate"/>
    <s v="INR"/>
    <s v="Retail"/>
    <s v="Pipeline"/>
    <s v="A"/>
    <n v="446009"/>
    <n v="446009"/>
    <n v="102983"/>
    <n v="102983"/>
    <n v="2066"/>
    <n v="930815"/>
    <n v="343026"/>
    <n v="343026"/>
    <n v="164599"/>
    <n v="281410"/>
    <n v="222980"/>
    <n v="240480"/>
    <n v="306050"/>
    <n v="306050"/>
    <n v="140570"/>
    <n v="107976"/>
    <n v="32594"/>
    <n v="1.3"/>
    <n v="146391"/>
    <n v="146391"/>
    <n v="36.85"/>
    <n v="32.880000000000003"/>
    <n v="8505"/>
    <n v="52.43"/>
    <n v="1708"/>
    <n v="17587"/>
    <n v="298417"/>
    <n v="298417"/>
    <n v="220451"/>
    <n v="220451"/>
    <n v="147592"/>
    <n v="-117468"/>
    <n v="-26562"/>
    <n v="388847"/>
    <n v="519906"/>
    <n v="0.75"/>
    <n v="18920"/>
  </r>
  <r>
    <x v="6"/>
    <x v="3"/>
    <s v="Tech"/>
    <x v="8"/>
    <x v="8"/>
    <n v="2022"/>
    <s v="Debt"/>
    <s v="INR"/>
    <s v="SME"/>
    <s v="Ongoing"/>
    <s v="E"/>
    <n v="339140"/>
    <n v="339140"/>
    <n v="70067"/>
    <n v="70067"/>
    <n v="121630"/>
    <n v="761268"/>
    <n v="269073"/>
    <n v="269073"/>
    <n v="97578"/>
    <n v="241562"/>
    <n v="199886"/>
    <n v="212387"/>
    <n v="252163"/>
    <n v="252163"/>
    <n v="203376"/>
    <n v="182745"/>
    <n v="20631"/>
    <n v="1.1100000000000001"/>
    <n v="96162"/>
    <n v="96162"/>
    <n v="35.35"/>
    <n v="33.119999999999997"/>
    <n v="2106"/>
    <n v="160.96"/>
    <n v="766"/>
    <n v="16293"/>
    <n v="283357"/>
    <n v="283357"/>
    <n v="48386"/>
    <n v="48386"/>
    <n v="55783"/>
    <n v="21681"/>
    <n v="-27536"/>
    <n v="26065"/>
    <n v="359826"/>
    <n v="7.0000000000000007E-2"/>
    <n v="24574"/>
  </r>
  <r>
    <x v="6"/>
    <x v="3"/>
    <s v="Energy"/>
    <x v="6"/>
    <x v="6"/>
    <n v="2024"/>
    <s v="Equity"/>
    <s v="USD"/>
    <s v="Corporate"/>
    <s v="Ongoing"/>
    <s v="D"/>
    <n v="268760"/>
    <n v="23664318"/>
    <n v="81259"/>
    <n v="7154854.9500000002"/>
    <n v="140747"/>
    <n v="236879"/>
    <n v="187501"/>
    <n v="16509463.049999999"/>
    <n v="75032"/>
    <n v="193728"/>
    <n v="151348"/>
    <n v="160271"/>
    <n v="151037"/>
    <n v="13298807.85"/>
    <n v="170091"/>
    <n v="148795"/>
    <n v="21296"/>
    <n v="1.1399999999999999"/>
    <n v="41623"/>
    <n v="3664905.15"/>
    <n v="79.150000000000006"/>
    <n v="63.76"/>
    <n v="8380"/>
    <n v="32.07"/>
    <n v="1907"/>
    <n v="10101"/>
    <n v="352510"/>
    <n v="31038505.5"/>
    <n v="242582"/>
    <n v="242582"/>
    <n v="-83750"/>
    <n v="-161323"/>
    <n v="35047"/>
    <n v="103985"/>
    <n v="229439"/>
    <n v="0.45"/>
    <n v="18952"/>
  </r>
  <r>
    <x v="3"/>
    <x v="0"/>
    <s v="Tech"/>
    <x v="0"/>
    <x v="0"/>
    <n v="2022"/>
    <s v="Equity"/>
    <s v="INR"/>
    <s v="SME"/>
    <s v="Ongoing"/>
    <s v="D"/>
    <n v="447593"/>
    <n v="447593"/>
    <n v="34164"/>
    <n v="34164"/>
    <n v="95381"/>
    <n v="821450"/>
    <n v="413429"/>
    <n v="413429"/>
    <n v="174216"/>
    <n v="273377"/>
    <n v="248931"/>
    <n v="251905"/>
    <n v="398103"/>
    <n v="398103"/>
    <n v="252728"/>
    <n v="169676"/>
    <n v="83052"/>
    <n v="1.49"/>
    <n v="41275"/>
    <n v="41275"/>
    <n v="50.33"/>
    <n v="48.46"/>
    <n v="1706"/>
    <n v="262.20999999999998"/>
    <n v="812"/>
    <n v="1339"/>
    <n v="187417"/>
    <n v="187417"/>
    <n v="194418"/>
    <n v="194418"/>
    <n v="260176"/>
    <n v="-160254"/>
    <n v="-22694"/>
    <n v="327163"/>
    <n v="144534"/>
    <n v="2.2599999999999998"/>
    <n v="11936"/>
  </r>
  <r>
    <x v="1"/>
    <x v="1"/>
    <s v="Consumer Goods"/>
    <x v="7"/>
    <x v="7"/>
    <n v="2023"/>
    <s v="Debt"/>
    <s v="EUR"/>
    <s v="SME"/>
    <s v="Ongoing"/>
    <s v="E"/>
    <n v="290358"/>
    <n v="26132220"/>
    <n v="257851"/>
    <n v="23206590"/>
    <n v="74681"/>
    <n v="280944"/>
    <n v="32507"/>
    <n v="2925630"/>
    <n v="37045"/>
    <n v="253313"/>
    <n v="234683"/>
    <n v="254548"/>
    <n v="24328"/>
    <n v="2189520"/>
    <n v="262377"/>
    <n v="93424"/>
    <n v="168953"/>
    <n v="2.81"/>
    <n v="124037"/>
    <n v="11163330"/>
    <n v="11.57"/>
    <n v="8.66"/>
    <n v="6065"/>
    <n v="47.87"/>
    <n v="1207"/>
    <n v="11321"/>
    <n v="392604"/>
    <n v="35334360"/>
    <n v="117344"/>
    <n v="10560960"/>
    <n v="-102246"/>
    <n v="140507"/>
    <n v="-21759"/>
    <n v="228140"/>
    <n v="622491"/>
    <n v="0.37"/>
    <n v="11933"/>
  </r>
  <r>
    <x v="1"/>
    <x v="2"/>
    <s v="Pharma"/>
    <x v="1"/>
    <x v="1"/>
    <n v="2023"/>
    <s v="Equity"/>
    <s v="USD"/>
    <s v="Retail"/>
    <s v="Completed"/>
    <s v="D"/>
    <n v="453738"/>
    <n v="39951630.899999999"/>
    <n v="55773"/>
    <n v="4910812.6499999994"/>
    <n v="-39310"/>
    <n v="961364"/>
    <n v="397965"/>
    <n v="35040818.25"/>
    <n v="35507"/>
    <n v="418231"/>
    <n v="366892"/>
    <n v="374999"/>
    <n v="390269"/>
    <n v="34363185.449999996"/>
    <n v="55579"/>
    <n v="21423"/>
    <n v="34156"/>
    <n v="2.59"/>
    <n v="59659"/>
    <n v="5252974.95"/>
    <n v="41.4"/>
    <n v="40.6"/>
    <n v="4579"/>
    <n v="99.07"/>
    <n v="1325"/>
    <n v="19449"/>
    <n v="144011"/>
    <n v="12680168.549999999"/>
    <n v="66688"/>
    <n v="66688"/>
    <n v="309727"/>
    <n v="-10915"/>
    <n v="-44687"/>
    <n v="422789"/>
    <n v="414821"/>
    <n v="1.02"/>
    <n v="16809"/>
  </r>
  <r>
    <x v="2"/>
    <x v="1"/>
    <s v="Consumer Goods"/>
    <x v="10"/>
    <x v="10"/>
    <n v="2024"/>
    <s v="Equity"/>
    <s v="EUR"/>
    <s v="SME"/>
    <s v="Completed"/>
    <s v="D"/>
    <n v="280876"/>
    <n v="25278840"/>
    <n v="183663"/>
    <n v="16529670"/>
    <n v="54809"/>
    <n v="538072"/>
    <n v="97213"/>
    <n v="8749170"/>
    <n v="199179"/>
    <n v="81697"/>
    <n v="37415"/>
    <n v="39023"/>
    <n v="83635"/>
    <n v="7527150"/>
    <n v="143053"/>
    <n v="72302"/>
    <n v="70751"/>
    <n v="1.98"/>
    <n v="52476"/>
    <n v="4722840"/>
    <n v="18.07"/>
    <n v="15.54"/>
    <n v="1292"/>
    <n v="217.23"/>
    <n v="562"/>
    <n v="1033"/>
    <n v="256360"/>
    <n v="23072400"/>
    <n v="142926"/>
    <n v="12863340"/>
    <n v="24516"/>
    <n v="40737"/>
    <n v="-9600"/>
    <n v="210836"/>
    <n v="168793"/>
    <n v="1.25"/>
    <n v="22086"/>
  </r>
  <r>
    <x v="2"/>
    <x v="3"/>
    <s v="Pharma"/>
    <x v="1"/>
    <x v="1"/>
    <n v="2022"/>
    <s v="Mutual Funds"/>
    <s v="EUR"/>
    <s v="Corporate"/>
    <s v="Ongoing"/>
    <s v="A"/>
    <n v="54330"/>
    <n v="4889700"/>
    <n v="269161"/>
    <n v="24224490"/>
    <n v="183948"/>
    <n v="196836"/>
    <n v="-214831"/>
    <n v="-19334790"/>
    <n v="20458"/>
    <n v="33872"/>
    <n v="14240"/>
    <n v="32153"/>
    <n v="-248565"/>
    <n v="-22370850"/>
    <n v="76678"/>
    <n v="97451"/>
    <n v="-20773"/>
    <n v="0.79"/>
    <n v="82237"/>
    <n v="7401330"/>
    <n v="-109.14"/>
    <n v="-126.28"/>
    <n v="4630"/>
    <n v="11.73"/>
    <n v="1578"/>
    <n v="13260"/>
    <n v="267508"/>
    <n v="24075720"/>
    <n v="93914"/>
    <n v="8452260"/>
    <n v="-213178"/>
    <n v="175247"/>
    <n v="23796"/>
    <n v="305069"/>
    <n v="41939"/>
    <n v="7.27"/>
    <n v="8802"/>
  </r>
  <r>
    <x v="2"/>
    <x v="0"/>
    <s v="Pharma"/>
    <x v="9"/>
    <x v="9"/>
    <n v="2024"/>
    <s v="Debt"/>
    <s v="EUR"/>
    <s v="Corporate"/>
    <s v="Pipeline"/>
    <s v="B"/>
    <n v="395789"/>
    <n v="35621010"/>
    <n v="181717"/>
    <n v="16354530"/>
    <n v="-48833"/>
    <n v="173462"/>
    <n v="214072"/>
    <n v="19266480"/>
    <n v="177992"/>
    <n v="217797"/>
    <n v="168114"/>
    <n v="176392"/>
    <n v="204747"/>
    <n v="18427230"/>
    <n v="201622"/>
    <n v="180371"/>
    <n v="21251"/>
    <n v="1.1200000000000001"/>
    <n v="10256"/>
    <n v="923040"/>
    <n v="123.41"/>
    <n v="118.03"/>
    <n v="7977"/>
    <n v="49.61"/>
    <n v="333"/>
    <n v="16545"/>
    <n v="233414"/>
    <n v="21007260"/>
    <n v="55671"/>
    <n v="5010390"/>
    <n v="162375"/>
    <n v="126046"/>
    <n v="9021"/>
    <n v="327034"/>
    <n v="28389"/>
    <n v="11.52"/>
    <n v="4742"/>
  </r>
  <r>
    <x v="6"/>
    <x v="1"/>
    <s v="Pharma"/>
    <x v="9"/>
    <x v="9"/>
    <n v="2022"/>
    <s v="Real Estate"/>
    <s v="USD"/>
    <s v="Retail"/>
    <s v="Completed"/>
    <s v="C"/>
    <n v="262145"/>
    <n v="23081867.25"/>
    <n v="68451"/>
    <n v="6027110.5499999998"/>
    <n v="111891"/>
    <n v="750137"/>
    <n v="193694"/>
    <n v="17054756.699999999"/>
    <n v="31166"/>
    <n v="230979"/>
    <n v="168727"/>
    <n v="171603"/>
    <n v="169888"/>
    <n v="14958638.4"/>
    <n v="23402"/>
    <n v="35230"/>
    <n v="-11828"/>
    <n v="0.66"/>
    <n v="139296"/>
    <n v="12265012.799999999"/>
    <n v="25.82"/>
    <n v="22.65"/>
    <n v="2755"/>
    <n v="95.12"/>
    <n v="775"/>
    <n v="13394"/>
    <n v="154406"/>
    <n v="13595448.299999999"/>
    <n v="195260"/>
    <n v="195260"/>
    <n v="107739"/>
    <n v="-126809"/>
    <n v="-39464"/>
    <n v="21436"/>
    <n v="349048"/>
    <n v="0.06"/>
    <n v="13725"/>
  </r>
  <r>
    <x v="3"/>
    <x v="3"/>
    <s v="Energy"/>
    <x v="8"/>
    <x v="8"/>
    <n v="2024"/>
    <s v="Real Estate"/>
    <s v="EUR"/>
    <s v="Corporate"/>
    <s v="Ongoing"/>
    <s v="E"/>
    <n v="332456"/>
    <n v="29921040"/>
    <n v="35383"/>
    <n v="3184470"/>
    <n v="-41552"/>
    <n v="470696"/>
    <n v="297073"/>
    <n v="26736570"/>
    <n v="46977"/>
    <n v="285479"/>
    <n v="223806"/>
    <n v="240742"/>
    <n v="283496"/>
    <n v="25514640"/>
    <n v="285879"/>
    <n v="163601"/>
    <n v="122278"/>
    <n v="1.75"/>
    <n v="21603"/>
    <n v="1944270"/>
    <n v="63.11"/>
    <n v="60.23"/>
    <n v="418"/>
    <n v="793.45"/>
    <n v="1980"/>
    <n v="14742"/>
    <n v="249068"/>
    <n v="22416120"/>
    <n v="44545"/>
    <n v="4009050"/>
    <n v="83388"/>
    <n v="-9162"/>
    <n v="-30358"/>
    <n v="165281"/>
    <n v="481083"/>
    <n v="0.34"/>
    <n v="25821"/>
  </r>
  <r>
    <x v="0"/>
    <x v="3"/>
    <s v="Tech"/>
    <x v="0"/>
    <x v="0"/>
    <n v="2023"/>
    <s v="Equity"/>
    <s v="USD"/>
    <s v="Retail"/>
    <s v="Pipeline"/>
    <s v="C"/>
    <n v="144545"/>
    <n v="12727187.25"/>
    <n v="37761"/>
    <n v="3324856.05"/>
    <n v="160549"/>
    <n v="963143"/>
    <n v="106784"/>
    <n v="9402331.1999999993"/>
    <n v="81385"/>
    <n v="63160"/>
    <n v="9978"/>
    <n v="29020"/>
    <n v="67955"/>
    <n v="5983437.75"/>
    <n v="87970"/>
    <n v="127627"/>
    <n v="-39657"/>
    <n v="0.69"/>
    <n v="85299"/>
    <n v="7510576.9500000002"/>
    <n v="11.09"/>
    <n v="7.06"/>
    <n v="3265"/>
    <n v="44.26"/>
    <n v="173"/>
    <n v="10725"/>
    <n v="523155"/>
    <n v="46063797.75"/>
    <n v="170400"/>
    <n v="170400"/>
    <n v="-378610"/>
    <n v="-132639"/>
    <n v="-23327"/>
    <n v="495709"/>
    <n v="48902"/>
    <n v="10.14"/>
    <n v="8332"/>
  </r>
  <r>
    <x v="0"/>
    <x v="2"/>
    <s v="Pharma"/>
    <x v="8"/>
    <x v="8"/>
    <n v="2023"/>
    <s v="Debt"/>
    <s v="EUR"/>
    <s v="Corporate"/>
    <s v="Completed"/>
    <s v="E"/>
    <n v="196933"/>
    <n v="17723970"/>
    <n v="177480"/>
    <n v="15973200"/>
    <n v="104961"/>
    <n v="215742"/>
    <n v="19453"/>
    <n v="1750770"/>
    <n v="70661"/>
    <n v="126272"/>
    <n v="53021"/>
    <n v="66546"/>
    <n v="-3031"/>
    <n v="-272790"/>
    <n v="166087"/>
    <n v="10150"/>
    <n v="155937"/>
    <n v="16.36"/>
    <n v="34513"/>
    <n v="3106170"/>
    <n v="9.02"/>
    <n v="-1.4"/>
    <n v="7637"/>
    <n v="25.78"/>
    <n v="1270"/>
    <n v="1841"/>
    <n v="231803"/>
    <n v="20862270"/>
    <n v="233090"/>
    <n v="20978100"/>
    <n v="-34870"/>
    <n v="-55610"/>
    <n v="-42675"/>
    <n v="181428"/>
    <n v="504243"/>
    <n v="0.36"/>
    <n v="21727"/>
  </r>
  <r>
    <x v="4"/>
    <x v="0"/>
    <s v="Enterprise"/>
    <x v="5"/>
    <x v="5"/>
    <n v="2024"/>
    <s v="Equity"/>
    <s v="USD"/>
    <s v="Corporate"/>
    <s v="Completed"/>
    <s v="E"/>
    <n v="202797"/>
    <n v="17856275.849999998"/>
    <n v="213262"/>
    <n v="18777719.099999998"/>
    <n v="-47565"/>
    <n v="515172"/>
    <n v="-10465"/>
    <n v="-921443.25"/>
    <n v="57578"/>
    <n v="145219"/>
    <n v="83585"/>
    <n v="101377"/>
    <n v="-41507"/>
    <n v="-3654691.35"/>
    <n v="88755"/>
    <n v="20170"/>
    <n v="68585"/>
    <n v="4.4000000000000004"/>
    <n v="6200"/>
    <n v="545910"/>
    <n v="-2.0299999999999998"/>
    <n v="-8.06"/>
    <n v="5272"/>
    <n v="38.46"/>
    <n v="1475"/>
    <n v="2121"/>
    <n v="477124"/>
    <n v="42010768.199999996"/>
    <n v="276320"/>
    <n v="276320"/>
    <n v="-274327"/>
    <n v="-63058"/>
    <n v="-48851"/>
    <n v="454170"/>
    <n v="158190"/>
    <n v="2.87"/>
    <n v="13678"/>
  </r>
  <r>
    <x v="3"/>
    <x v="2"/>
    <s v="Pharma"/>
    <x v="6"/>
    <x v="6"/>
    <n v="2024"/>
    <s v="Equity"/>
    <s v="EUR"/>
    <s v="Retail"/>
    <s v="Ongoing"/>
    <s v="D"/>
    <n v="345367"/>
    <n v="31083030"/>
    <n v="64813"/>
    <n v="5833170"/>
    <n v="164740"/>
    <n v="762491"/>
    <n v="280554"/>
    <n v="25249860"/>
    <n v="181075"/>
    <n v="164292"/>
    <n v="66877"/>
    <n v="77379"/>
    <n v="265570"/>
    <n v="23901300"/>
    <n v="103067"/>
    <n v="169458"/>
    <n v="-66391"/>
    <n v="0.61"/>
    <n v="125301"/>
    <n v="11277090"/>
    <n v="36.79"/>
    <n v="34.83"/>
    <n v="5060"/>
    <n v="68.239999999999995"/>
    <n v="1605"/>
    <n v="4037"/>
    <n v="333496"/>
    <n v="30014640"/>
    <n v="29786"/>
    <n v="2680740"/>
    <n v="11871"/>
    <n v="35027"/>
    <n v="-21623"/>
    <n v="211987"/>
    <n v="501394"/>
    <n v="0.42"/>
    <n v="19403"/>
  </r>
  <r>
    <x v="3"/>
    <x v="1"/>
    <s v="Tech"/>
    <x v="4"/>
    <x v="4"/>
    <n v="2022"/>
    <s v="Debt"/>
    <s v="INR"/>
    <s v="SME"/>
    <s v="Pipeline"/>
    <s v="A"/>
    <n v="438993"/>
    <n v="438993"/>
    <n v="257227"/>
    <n v="257227"/>
    <n v="73011"/>
    <n v="409820"/>
    <n v="181766"/>
    <n v="181766"/>
    <n v="28735"/>
    <n v="410258"/>
    <n v="334422"/>
    <n v="349713"/>
    <n v="156250"/>
    <n v="156250"/>
    <n v="90371"/>
    <n v="36393"/>
    <n v="53978"/>
    <n v="2.48"/>
    <n v="76370"/>
    <n v="76370"/>
    <n v="44.35"/>
    <n v="38.130000000000003"/>
    <n v="1646"/>
    <n v="266.54000000000002"/>
    <n v="1405"/>
    <n v="1172"/>
    <n v="370445"/>
    <n v="370445"/>
    <n v="225308"/>
    <n v="225308"/>
    <n v="68548"/>
    <n v="31919"/>
    <n v="6301"/>
    <n v="255717"/>
    <n v="147051"/>
    <n v="1.74"/>
    <n v="25541"/>
  </r>
  <r>
    <x v="2"/>
    <x v="2"/>
    <s v="Tech"/>
    <x v="4"/>
    <x v="4"/>
    <n v="2023"/>
    <s v="Real Estate"/>
    <s v="EUR"/>
    <s v="Retail"/>
    <s v="Ongoing"/>
    <s v="E"/>
    <n v="343588"/>
    <n v="30922920"/>
    <n v="71518"/>
    <n v="6436620"/>
    <n v="-47326"/>
    <n v="478401"/>
    <n v="272070"/>
    <n v="24486300"/>
    <n v="160501"/>
    <n v="183087"/>
    <n v="126208"/>
    <n v="127425"/>
    <n v="262566"/>
    <n v="23630940"/>
    <n v="247660"/>
    <n v="133632"/>
    <n v="114028"/>
    <n v="1.85"/>
    <n v="85374"/>
    <n v="7683660"/>
    <n v="56.87"/>
    <n v="54.88"/>
    <n v="7789"/>
    <n v="44.11"/>
    <n v="1542"/>
    <n v="17246"/>
    <n v="284943"/>
    <n v="25644870"/>
    <n v="45240"/>
    <n v="4071600"/>
    <n v="58645"/>
    <n v="26278"/>
    <n v="-25112"/>
    <n v="225920"/>
    <n v="480221"/>
    <n v="0.47"/>
    <n v="18553"/>
  </r>
  <r>
    <x v="3"/>
    <x v="1"/>
    <s v="Energy"/>
    <x v="10"/>
    <x v="10"/>
    <n v="2024"/>
    <s v="Mutual Funds"/>
    <s v="INR"/>
    <s v="SME"/>
    <s v="Completed"/>
    <s v="C"/>
    <n v="174798"/>
    <n v="174798"/>
    <n v="123120"/>
    <n v="123120"/>
    <n v="-14781"/>
    <n v="232548"/>
    <n v="51678"/>
    <n v="51678"/>
    <n v="54346"/>
    <n v="120452"/>
    <n v="38020"/>
    <n v="54601"/>
    <n v="30969"/>
    <n v="30969"/>
    <n v="244739"/>
    <n v="115889"/>
    <n v="128850"/>
    <n v="2.11"/>
    <n v="118261"/>
    <n v="118261"/>
    <n v="22.22"/>
    <n v="13.32"/>
    <n v="4928"/>
    <n v="35.46"/>
    <n v="1932"/>
    <n v="3579"/>
    <n v="83916"/>
    <n v="83916"/>
    <n v="178502"/>
    <n v="178502"/>
    <n v="90882"/>
    <n v="-55382"/>
    <n v="-10189"/>
    <n v="89405"/>
    <n v="157508"/>
    <n v="0.56999999999999995"/>
    <n v="28430"/>
  </r>
  <r>
    <x v="0"/>
    <x v="3"/>
    <s v="Pharma"/>
    <x v="2"/>
    <x v="2"/>
    <n v="2022"/>
    <s v="Mutual Funds"/>
    <s v="INR"/>
    <s v="SME"/>
    <s v="Pipeline"/>
    <s v="B"/>
    <n v="166070"/>
    <n v="166070"/>
    <n v="120713"/>
    <n v="120713"/>
    <n v="3566"/>
    <n v="451801"/>
    <n v="45357"/>
    <n v="45357"/>
    <n v="150363"/>
    <n v="15707"/>
    <n v="-40873"/>
    <n v="-25193"/>
    <n v="11726"/>
    <n v="11726"/>
    <n v="144357"/>
    <n v="97692"/>
    <n v="46665"/>
    <n v="1.48"/>
    <n v="38472"/>
    <n v="38472"/>
    <n v="10.039999999999999"/>
    <n v="2.6"/>
    <n v="1087"/>
    <n v="152.63999999999999"/>
    <n v="363"/>
    <n v="1883"/>
    <n v="285753"/>
    <n v="285753"/>
    <n v="76597"/>
    <n v="76597"/>
    <n v="-119683"/>
    <n v="44116"/>
    <n v="28085"/>
    <n v="38539"/>
    <n v="380162"/>
    <n v="0.1"/>
    <n v="23297"/>
  </r>
  <r>
    <x v="2"/>
    <x v="0"/>
    <s v="Enterprise"/>
    <x v="0"/>
    <x v="0"/>
    <n v="2023"/>
    <s v="Equity"/>
    <s v="EUR"/>
    <s v="Retail"/>
    <s v="Completed"/>
    <s v="C"/>
    <n v="203180"/>
    <n v="18286200"/>
    <n v="190745"/>
    <n v="17167050"/>
    <n v="93826"/>
    <n v="574695"/>
    <n v="12435"/>
    <n v="1119150"/>
    <n v="53310"/>
    <n v="149870"/>
    <n v="141491"/>
    <n v="161406"/>
    <n v="-26176"/>
    <n v="-2355840"/>
    <n v="69857"/>
    <n v="55683"/>
    <n v="14174"/>
    <n v="1.25"/>
    <n v="107352"/>
    <n v="9661680"/>
    <n v="2.16"/>
    <n v="-4.55"/>
    <n v="8715"/>
    <n v="23.31"/>
    <n v="1754"/>
    <n v="2787"/>
    <n v="320331"/>
    <n v="28829790"/>
    <n v="171902"/>
    <n v="15471180"/>
    <n v="-117151"/>
    <n v="18843"/>
    <n v="-32996"/>
    <n v="24132"/>
    <n v="423259"/>
    <n v="0.06"/>
    <n v="8498"/>
  </r>
  <r>
    <x v="3"/>
    <x v="0"/>
    <s v="Energy"/>
    <x v="0"/>
    <x v="0"/>
    <n v="2022"/>
    <s v="Mutual Funds"/>
    <s v="EUR"/>
    <s v="Retail"/>
    <s v="Ongoing"/>
    <s v="A"/>
    <n v="76564"/>
    <n v="6890760"/>
    <n v="205602"/>
    <n v="18504180"/>
    <n v="-24622"/>
    <n v="667498"/>
    <n v="-129038"/>
    <n v="-11613420"/>
    <n v="37534"/>
    <n v="39030"/>
    <n v="-52508"/>
    <n v="-47300"/>
    <n v="-139620"/>
    <n v="-12565800"/>
    <n v="31612"/>
    <n v="185026"/>
    <n v="-153414"/>
    <n v="0.17"/>
    <n v="64104"/>
    <n v="5769360"/>
    <n v="-19.329999999999998"/>
    <n v="-20.92"/>
    <n v="7514"/>
    <n v="10.19"/>
    <n v="659"/>
    <n v="13293"/>
    <n v="326599"/>
    <n v="29393910"/>
    <n v="59689"/>
    <n v="5372010"/>
    <n v="-250035"/>
    <n v="145913"/>
    <n v="-4004"/>
    <n v="181671"/>
    <n v="164986"/>
    <n v="1.1000000000000001"/>
    <n v="9828"/>
  </r>
  <r>
    <x v="4"/>
    <x v="3"/>
    <s v="Energy"/>
    <x v="9"/>
    <x v="9"/>
    <n v="2023"/>
    <s v="Real Estate"/>
    <s v="INR"/>
    <s v="Retail"/>
    <s v="Ongoing"/>
    <s v="B"/>
    <n v="181629"/>
    <n v="181629"/>
    <n v="140919"/>
    <n v="140919"/>
    <n v="189731"/>
    <n v="84016"/>
    <n v="40710"/>
    <n v="40710"/>
    <n v="32126"/>
    <n v="149503"/>
    <n v="65676"/>
    <n v="74295"/>
    <n v="31061"/>
    <n v="31061"/>
    <n v="91758"/>
    <n v="115481"/>
    <n v="-23723"/>
    <n v="0.79"/>
    <n v="40219"/>
    <n v="40219"/>
    <n v="48.45"/>
    <n v="36.97"/>
    <n v="6389"/>
    <n v="28.42"/>
    <n v="1731"/>
    <n v="1128"/>
    <n v="250887"/>
    <n v="250887"/>
    <n v="94593"/>
    <n v="94593"/>
    <n v="-69258"/>
    <n v="46326"/>
    <n v="-33023"/>
    <n v="311921"/>
    <n v="259692"/>
    <n v="1.2"/>
    <n v="17508"/>
  </r>
  <r>
    <x v="1"/>
    <x v="0"/>
    <s v="Pharma"/>
    <x v="1"/>
    <x v="1"/>
    <n v="2023"/>
    <s v="Equity"/>
    <s v="USD"/>
    <s v="SME"/>
    <s v="Completed"/>
    <s v="D"/>
    <n v="193821"/>
    <n v="17065939.050000001"/>
    <n v="277212"/>
    <n v="24408516.599999998"/>
    <n v="90076"/>
    <n v="229929"/>
    <n v="-83391"/>
    <n v="-7342577.5499999998"/>
    <n v="44415"/>
    <n v="149406"/>
    <n v="112311"/>
    <n v="127865"/>
    <n v="-100102"/>
    <n v="-8813981.0999999996"/>
    <n v="30247"/>
    <n v="135606"/>
    <n v="-105359"/>
    <n v="0.22"/>
    <n v="6247"/>
    <n v="550048.35"/>
    <n v="-36.270000000000003"/>
    <n v="-43.54"/>
    <n v="5301"/>
    <n v="36.56"/>
    <n v="1747"/>
    <n v="2149"/>
    <n v="491094"/>
    <n v="43240826.699999996"/>
    <n v="73537"/>
    <n v="73537"/>
    <n v="-297273"/>
    <n v="203675"/>
    <n v="-22528"/>
    <n v="223127"/>
    <n v="131986"/>
    <n v="1.69"/>
    <n v="6688"/>
  </r>
  <r>
    <x v="1"/>
    <x v="2"/>
    <s v="Pharma"/>
    <x v="7"/>
    <x v="7"/>
    <n v="2022"/>
    <s v="Debt"/>
    <s v="EUR"/>
    <s v="SME"/>
    <s v="Ongoing"/>
    <s v="C"/>
    <n v="488462"/>
    <n v="43961580"/>
    <n v="260070"/>
    <n v="23406300"/>
    <n v="30952"/>
    <n v="605939"/>
    <n v="228392"/>
    <n v="20555280"/>
    <n v="127469"/>
    <n v="360993"/>
    <n v="347112"/>
    <n v="353301"/>
    <n v="200816"/>
    <n v="18073440"/>
    <n v="30081"/>
    <n v="146067"/>
    <n v="-115986"/>
    <n v="0.21"/>
    <n v="89515"/>
    <n v="8056350"/>
    <n v="37.69"/>
    <n v="33.14"/>
    <n v="6034"/>
    <n v="80.94"/>
    <n v="115"/>
    <n v="7977"/>
    <n v="292501"/>
    <n v="26325090"/>
    <n v="142653"/>
    <n v="12838770"/>
    <n v="195961"/>
    <n v="117417"/>
    <n v="3691"/>
    <n v="30695"/>
    <n v="577378"/>
    <n v="0.05"/>
    <n v="27085"/>
  </r>
  <r>
    <x v="6"/>
    <x v="1"/>
    <s v="Energy"/>
    <x v="5"/>
    <x v="5"/>
    <n v="2022"/>
    <s v="Mutual Funds"/>
    <s v="INR"/>
    <s v="SME"/>
    <s v="Ongoing"/>
    <s v="C"/>
    <n v="465714"/>
    <n v="465714"/>
    <n v="166948"/>
    <n v="166948"/>
    <n v="47656"/>
    <n v="308256"/>
    <n v="298766"/>
    <n v="298766"/>
    <n v="172509"/>
    <n v="293205"/>
    <n v="242671"/>
    <n v="252887"/>
    <n v="290624"/>
    <n v="290624"/>
    <n v="277396"/>
    <n v="177249"/>
    <n v="100147"/>
    <n v="1.56"/>
    <n v="74892"/>
    <n v="74892"/>
    <n v="96.92"/>
    <n v="94.28"/>
    <n v="474"/>
    <n v="980.45"/>
    <n v="294"/>
    <n v="3344"/>
    <n v="228602"/>
    <n v="228602"/>
    <n v="188433"/>
    <n v="188433"/>
    <n v="237112"/>
    <n v="-21485"/>
    <n v="30352"/>
    <n v="409823"/>
    <n v="629459"/>
    <n v="0.65"/>
    <n v="17580"/>
  </r>
  <r>
    <x v="4"/>
    <x v="1"/>
    <s v="Energy"/>
    <x v="10"/>
    <x v="10"/>
    <n v="2023"/>
    <s v="Debt"/>
    <s v="USD"/>
    <s v="SME"/>
    <s v="Completed"/>
    <s v="E"/>
    <n v="381670"/>
    <n v="33606043.5"/>
    <n v="36752"/>
    <n v="3236013.6"/>
    <n v="36679"/>
    <n v="394532"/>
    <n v="344918"/>
    <n v="30370029.899999999"/>
    <n v="116360"/>
    <n v="265310"/>
    <n v="182490"/>
    <n v="189732"/>
    <n v="323289"/>
    <n v="28465596.449999999"/>
    <n v="104516"/>
    <n v="159346"/>
    <n v="-54830"/>
    <n v="0.66"/>
    <n v="102555"/>
    <n v="9029967.75"/>
    <n v="87.42"/>
    <n v="81.94"/>
    <n v="8338"/>
    <n v="45.77"/>
    <n v="1023"/>
    <n v="10832"/>
    <n v="340910"/>
    <n v="30017125.5"/>
    <n v="223939"/>
    <n v="223939"/>
    <n v="40760"/>
    <n v="-187187"/>
    <n v="-16621"/>
    <n v="376213"/>
    <n v="652226"/>
    <n v="0.57999999999999996"/>
    <n v="19645"/>
  </r>
  <r>
    <x v="0"/>
    <x v="1"/>
    <s v="Energy"/>
    <x v="1"/>
    <x v="1"/>
    <n v="2023"/>
    <s v="Real Estate"/>
    <s v="EUR"/>
    <s v="Retail"/>
    <s v="Pipeline"/>
    <s v="E"/>
    <n v="133088"/>
    <n v="11977920"/>
    <n v="299067"/>
    <n v="26916030"/>
    <n v="-35389"/>
    <n v="688892"/>
    <n v="-165979"/>
    <n v="-14938110"/>
    <n v="199915"/>
    <n v="-66827"/>
    <n v="-117442"/>
    <n v="-105604"/>
    <n v="-176089"/>
    <n v="-15848010"/>
    <n v="134521"/>
    <n v="65475"/>
    <n v="69046"/>
    <n v="2.0499999999999998"/>
    <n v="138445"/>
    <n v="12460050"/>
    <n v="-24.09"/>
    <n v="-25.56"/>
    <n v="599"/>
    <n v="221.81"/>
    <n v="408"/>
    <n v="3760"/>
    <n v="548322"/>
    <n v="49348980"/>
    <n v="63789"/>
    <n v="5741010"/>
    <n v="-415234"/>
    <n v="235278"/>
    <n v="-19686"/>
    <n v="257636"/>
    <n v="466831"/>
    <n v="0.55000000000000004"/>
    <n v="3508"/>
  </r>
  <r>
    <x v="3"/>
    <x v="2"/>
    <s v="Consumer Goods"/>
    <x v="11"/>
    <x v="11"/>
    <n v="2022"/>
    <s v="Equity"/>
    <s v="USD"/>
    <s v="Retail"/>
    <s v="Completed"/>
    <s v="B"/>
    <n v="444583"/>
    <n v="39145533.149999999"/>
    <n v="103090"/>
    <n v="9077074.5"/>
    <n v="-8543"/>
    <n v="410897"/>
    <n v="341493"/>
    <n v="30068458.649999999"/>
    <n v="188168"/>
    <n v="256415"/>
    <n v="205892"/>
    <n v="220795"/>
    <n v="314090"/>
    <n v="27655624.5"/>
    <n v="23528"/>
    <n v="60128"/>
    <n v="-36600"/>
    <n v="0.39"/>
    <n v="114542"/>
    <n v="10085423.1"/>
    <n v="83.11"/>
    <n v="76.44"/>
    <n v="6750"/>
    <n v="65.849999999999994"/>
    <n v="1394"/>
    <n v="3815"/>
    <n v="533692"/>
    <n v="46991580.600000001"/>
    <n v="135575"/>
    <n v="135575"/>
    <n v="-89109"/>
    <n v="-32485"/>
    <n v="-36856"/>
    <n v="107503"/>
    <n v="640939"/>
    <n v="0.17"/>
    <n v="11768"/>
  </r>
  <r>
    <x v="4"/>
    <x v="1"/>
    <s v="Energy"/>
    <x v="3"/>
    <x v="3"/>
    <n v="2024"/>
    <s v="Debt"/>
    <s v="INR"/>
    <s v="SME"/>
    <s v="Completed"/>
    <s v="D"/>
    <n v="389559"/>
    <n v="389559"/>
    <n v="86843"/>
    <n v="86843"/>
    <n v="-27573"/>
    <n v="604510"/>
    <n v="302716"/>
    <n v="302716"/>
    <n v="42769"/>
    <n v="346790"/>
    <n v="335465"/>
    <n v="353163"/>
    <n v="283319"/>
    <n v="283319"/>
    <n v="138520"/>
    <n v="136647"/>
    <n v="1873"/>
    <n v="1.01"/>
    <n v="146911"/>
    <n v="146911"/>
    <n v="50.08"/>
    <n v="46.87"/>
    <n v="7858"/>
    <n v="49.57"/>
    <n v="175"/>
    <n v="8508"/>
    <n v="437146"/>
    <n v="437146"/>
    <n v="219790"/>
    <n v="219790"/>
    <n v="-47587"/>
    <n v="-132947"/>
    <n v="7970"/>
    <n v="499190"/>
    <n v="372796"/>
    <n v="1.34"/>
    <n v="21977"/>
  </r>
  <r>
    <x v="3"/>
    <x v="0"/>
    <s v="Tech"/>
    <x v="10"/>
    <x v="10"/>
    <n v="2022"/>
    <s v="Equity"/>
    <s v="EUR"/>
    <s v="Corporate"/>
    <s v="Pipeline"/>
    <s v="E"/>
    <n v="190863"/>
    <n v="17177670"/>
    <n v="72827"/>
    <n v="6554430"/>
    <n v="1704"/>
    <n v="311611"/>
    <n v="118036"/>
    <n v="10623240"/>
    <n v="99934"/>
    <n v="90929"/>
    <n v="47736"/>
    <n v="48961"/>
    <n v="83485"/>
    <n v="7513650"/>
    <n v="90343"/>
    <n v="52394"/>
    <n v="37949"/>
    <n v="1.72"/>
    <n v="62215"/>
    <n v="5599350"/>
    <n v="37.880000000000003"/>
    <n v="26.79"/>
    <n v="5343"/>
    <n v="35.72"/>
    <n v="781"/>
    <n v="4283"/>
    <n v="199751"/>
    <n v="17977590"/>
    <n v="260154"/>
    <n v="23413860"/>
    <n v="-8888"/>
    <n v="-187327"/>
    <n v="9291"/>
    <n v="183909"/>
    <n v="107701"/>
    <n v="1.71"/>
    <n v="29358"/>
  </r>
  <r>
    <x v="4"/>
    <x v="1"/>
    <s v="Enterprise"/>
    <x v="11"/>
    <x v="11"/>
    <n v="2024"/>
    <s v="Mutual Funds"/>
    <s v="USD"/>
    <s v="Retail"/>
    <s v="Ongoing"/>
    <s v="C"/>
    <n v="189420"/>
    <n v="16678431"/>
    <n v="37881"/>
    <n v="3335422.05"/>
    <n v="23879"/>
    <n v="122321"/>
    <n v="151539"/>
    <n v="13343008.949999999"/>
    <n v="26060"/>
    <n v="163360"/>
    <n v="90024"/>
    <n v="99694"/>
    <n v="138006"/>
    <n v="12151428.299999999"/>
    <n v="165839"/>
    <n v="149015"/>
    <n v="16824"/>
    <n v="1.1100000000000001"/>
    <n v="90294"/>
    <n v="7950386.7000000002"/>
    <n v="123.89"/>
    <n v="112.82"/>
    <n v="2492"/>
    <n v="75.98"/>
    <n v="1434"/>
    <n v="12588"/>
    <n v="171990"/>
    <n v="15143719.5"/>
    <n v="216287"/>
    <n v="216287"/>
    <n v="17430"/>
    <n v="-178406"/>
    <n v="-35332"/>
    <n v="410878"/>
    <n v="335700"/>
    <n v="1.22"/>
    <n v="9459"/>
  </r>
  <r>
    <x v="4"/>
    <x v="2"/>
    <s v="Enterprise"/>
    <x v="8"/>
    <x v="8"/>
    <n v="2022"/>
    <s v="Equity"/>
    <s v="EUR"/>
    <s v="Corporate"/>
    <s v="Pipeline"/>
    <s v="B"/>
    <n v="405635"/>
    <n v="36507150"/>
    <n v="72965"/>
    <n v="6566850"/>
    <n v="100739"/>
    <n v="192854"/>
    <n v="332670"/>
    <n v="29940300"/>
    <n v="129847"/>
    <n v="275788"/>
    <n v="202949"/>
    <n v="213856"/>
    <n v="296070"/>
    <n v="26646300"/>
    <n v="130468"/>
    <n v="194500"/>
    <n v="-64032"/>
    <n v="0.67"/>
    <n v="114860"/>
    <n v="10337400"/>
    <n v="172.5"/>
    <n v="153.52000000000001"/>
    <n v="4624"/>
    <n v="87.7"/>
    <n v="332"/>
    <n v="17476"/>
    <n v="382423"/>
    <n v="34418070"/>
    <n v="48572"/>
    <n v="4371480"/>
    <n v="23212"/>
    <n v="24393"/>
    <n v="-39841"/>
    <n v="255448"/>
    <n v="177914"/>
    <n v="1.44"/>
    <n v="26893"/>
  </r>
  <r>
    <x v="1"/>
    <x v="0"/>
    <s v="Pharma"/>
    <x v="6"/>
    <x v="6"/>
    <n v="2024"/>
    <s v="Real Estate"/>
    <s v="USD"/>
    <s v="Corporate"/>
    <s v="Completed"/>
    <s v="E"/>
    <n v="251597"/>
    <n v="22153115.849999998"/>
    <n v="61844"/>
    <n v="5445364.2000000002"/>
    <n v="38343"/>
    <n v="153907"/>
    <n v="189753"/>
    <n v="16707751.65"/>
    <n v="67002"/>
    <n v="184595"/>
    <n v="116794"/>
    <n v="124180"/>
    <n v="152353"/>
    <n v="13414681.65"/>
    <n v="137070"/>
    <n v="170110"/>
    <n v="-33040"/>
    <n v="0.81"/>
    <n v="58861"/>
    <n v="5182711.05"/>
    <n v="123.29"/>
    <n v="98.99"/>
    <n v="5650"/>
    <n v="44.52"/>
    <n v="79"/>
    <n v="2498"/>
    <n v="335473"/>
    <n v="29538397.649999999"/>
    <n v="273745"/>
    <n v="273745"/>
    <n v="-83876"/>
    <n v="-211901"/>
    <n v="-7614"/>
    <n v="437025"/>
    <n v="387547"/>
    <n v="1.1299999999999999"/>
    <n v="18622"/>
  </r>
  <r>
    <x v="4"/>
    <x v="3"/>
    <s v="Energy"/>
    <x v="9"/>
    <x v="9"/>
    <n v="2024"/>
    <s v="Equity"/>
    <s v="USD"/>
    <s v="Corporate"/>
    <s v="Pipeline"/>
    <s v="E"/>
    <n v="104109"/>
    <n v="9166797.4499999993"/>
    <n v="188840"/>
    <n v="16627362"/>
    <n v="74229"/>
    <n v="645437"/>
    <n v="-84731"/>
    <n v="-7460564.5499999998"/>
    <n v="57815"/>
    <n v="46294"/>
    <n v="-40105"/>
    <n v="-30826"/>
    <n v="-115032"/>
    <n v="-10128567.6"/>
    <n v="274073"/>
    <n v="72988"/>
    <n v="201085"/>
    <n v="3.75"/>
    <n v="98546"/>
    <n v="8676975.2999999989"/>
    <n v="-13.13"/>
    <n v="-17.82"/>
    <n v="5251"/>
    <n v="19.82"/>
    <n v="1671"/>
    <n v="3556"/>
    <n v="517367"/>
    <n v="45554164.350000001"/>
    <n v="55995"/>
    <n v="55995"/>
    <n v="-413258"/>
    <n v="132845"/>
    <n v="42190"/>
    <n v="343003"/>
    <n v="500048"/>
    <n v="0.69"/>
    <n v="21143"/>
  </r>
  <r>
    <x v="6"/>
    <x v="0"/>
    <s v="Enterprise"/>
    <x v="3"/>
    <x v="3"/>
    <n v="2023"/>
    <s v="Equity"/>
    <s v="EUR"/>
    <s v="SME"/>
    <s v="Ongoing"/>
    <s v="A"/>
    <n v="335823"/>
    <n v="30224070"/>
    <n v="260552"/>
    <n v="23449680"/>
    <n v="164117"/>
    <n v="287425"/>
    <n v="75271"/>
    <n v="6774390"/>
    <n v="24276"/>
    <n v="311547"/>
    <n v="236017"/>
    <n v="242095"/>
    <n v="67385"/>
    <n v="6064650"/>
    <n v="282619"/>
    <n v="85949"/>
    <n v="196670"/>
    <n v="3.29"/>
    <n v="85329"/>
    <n v="7679610"/>
    <n v="26.19"/>
    <n v="23.44"/>
    <n v="2133"/>
    <n v="157.37"/>
    <n v="381"/>
    <n v="10659"/>
    <n v="230812"/>
    <n v="20773080"/>
    <n v="62342"/>
    <n v="5610780"/>
    <n v="105011"/>
    <n v="198210"/>
    <n v="-9346"/>
    <n v="397205"/>
    <n v="158160"/>
    <n v="2.5099999999999998"/>
    <n v="21918"/>
  </r>
  <r>
    <x v="3"/>
    <x v="2"/>
    <s v="Enterprise"/>
    <x v="1"/>
    <x v="1"/>
    <n v="2022"/>
    <s v="Mutual Funds"/>
    <s v="EUR"/>
    <s v="Retail"/>
    <s v="Pipeline"/>
    <s v="B"/>
    <n v="214770"/>
    <n v="19329300"/>
    <n v="163409"/>
    <n v="14706810"/>
    <n v="153134"/>
    <n v="951802"/>
    <n v="51361"/>
    <n v="4622490"/>
    <n v="94024"/>
    <n v="120746"/>
    <n v="114426"/>
    <n v="132289"/>
    <n v="36423"/>
    <n v="3278070"/>
    <n v="257804"/>
    <n v="110010"/>
    <n v="147794"/>
    <n v="2.34"/>
    <n v="46481"/>
    <n v="4183290"/>
    <n v="5.4"/>
    <n v="3.83"/>
    <n v="4982"/>
    <n v="43.1"/>
    <n v="817"/>
    <n v="12435"/>
    <n v="404038"/>
    <n v="36363420"/>
    <n v="246530"/>
    <n v="22187700"/>
    <n v="-189268"/>
    <n v="-83121"/>
    <n v="43115"/>
    <n v="446570"/>
    <n v="552870"/>
    <n v="0.81"/>
    <n v="5917"/>
  </r>
  <r>
    <x v="2"/>
    <x v="0"/>
    <s v="Tech"/>
    <x v="5"/>
    <x v="5"/>
    <n v="2022"/>
    <s v="Real Estate"/>
    <s v="EUR"/>
    <s v="Corporate"/>
    <s v="Pipeline"/>
    <s v="B"/>
    <n v="376780"/>
    <n v="33910200"/>
    <n v="80937"/>
    <n v="7284330"/>
    <n v="16933"/>
    <n v="616431"/>
    <n v="295843"/>
    <n v="26625870"/>
    <n v="25871"/>
    <n v="350909"/>
    <n v="302682"/>
    <n v="320374"/>
    <n v="267690"/>
    <n v="24092100"/>
    <n v="204137"/>
    <n v="126317"/>
    <n v="77820"/>
    <n v="1.62"/>
    <n v="146543"/>
    <n v="13188870"/>
    <n v="47.99"/>
    <n v="43.43"/>
    <n v="9461"/>
    <n v="39.82"/>
    <n v="434"/>
    <n v="13665"/>
    <n v="349404"/>
    <n v="31446360"/>
    <n v="68982"/>
    <n v="6208380"/>
    <n v="27376"/>
    <n v="11955"/>
    <n v="23259"/>
    <n v="104315"/>
    <n v="464461"/>
    <n v="0.22"/>
    <n v="10799"/>
  </r>
  <r>
    <x v="4"/>
    <x v="1"/>
    <s v="Tech"/>
    <x v="0"/>
    <x v="0"/>
    <n v="2022"/>
    <s v="Debt"/>
    <s v="INR"/>
    <s v="SME"/>
    <s v="Completed"/>
    <s v="D"/>
    <n v="319486"/>
    <n v="319486"/>
    <n v="93952"/>
    <n v="93952"/>
    <n v="-30804"/>
    <n v="824658"/>
    <n v="225534"/>
    <n v="225534"/>
    <n v="84185"/>
    <n v="235301"/>
    <n v="205822"/>
    <n v="213620"/>
    <n v="204670"/>
    <n v="204670"/>
    <n v="159645"/>
    <n v="24242"/>
    <n v="135403"/>
    <n v="6.59"/>
    <n v="43366"/>
    <n v="43366"/>
    <n v="27.35"/>
    <n v="24.82"/>
    <n v="3963"/>
    <n v="80.599999999999994"/>
    <n v="1298"/>
    <n v="9319"/>
    <n v="517589"/>
    <n v="517589"/>
    <n v="72998"/>
    <n v="72998"/>
    <n v="-198103"/>
    <n v="20954"/>
    <n v="26182"/>
    <n v="233654"/>
    <n v="75306"/>
    <n v="3.1"/>
    <n v="22518"/>
  </r>
  <r>
    <x v="2"/>
    <x v="2"/>
    <s v="Consumer Goods"/>
    <x v="8"/>
    <x v="8"/>
    <n v="2024"/>
    <s v="Equity"/>
    <s v="EUR"/>
    <s v="Retail"/>
    <s v="Pipeline"/>
    <s v="E"/>
    <n v="403380"/>
    <n v="36304200"/>
    <n v="30421"/>
    <n v="2737890"/>
    <n v="114120"/>
    <n v="381458"/>
    <n v="372959"/>
    <n v="33566310"/>
    <n v="145858"/>
    <n v="257522"/>
    <n v="196499"/>
    <n v="214422"/>
    <n v="342238"/>
    <n v="30801420"/>
    <n v="109491"/>
    <n v="31426"/>
    <n v="78065"/>
    <n v="3.48"/>
    <n v="129842"/>
    <n v="11685780"/>
    <n v="97.77"/>
    <n v="89.72"/>
    <n v="3090"/>
    <n v="130.5"/>
    <n v="1370"/>
    <n v="17026"/>
    <n v="222744"/>
    <n v="20046960"/>
    <n v="148051"/>
    <n v="13324590"/>
    <n v="180636"/>
    <n v="-117630"/>
    <n v="-36201"/>
    <n v="437886"/>
    <n v="551637"/>
    <n v="0.79"/>
    <n v="6149"/>
  </r>
  <r>
    <x v="1"/>
    <x v="3"/>
    <s v="Consumer Goods"/>
    <x v="7"/>
    <x v="7"/>
    <n v="2024"/>
    <s v="Equity"/>
    <s v="USD"/>
    <s v="SME"/>
    <s v="Completed"/>
    <s v="B"/>
    <n v="342914"/>
    <n v="30193577.699999999"/>
    <n v="266281"/>
    <n v="23446042.050000001"/>
    <n v="71311"/>
    <n v="732417"/>
    <n v="76633"/>
    <n v="6747535.6499999994"/>
    <n v="18732"/>
    <n v="324182"/>
    <n v="304648"/>
    <n v="319427"/>
    <n v="61546"/>
    <n v="5419125.2999999998"/>
    <n v="139172"/>
    <n v="131918"/>
    <n v="7254"/>
    <n v="1.05"/>
    <n v="59614"/>
    <n v="5249012.7"/>
    <n v="10.46"/>
    <n v="8.4"/>
    <n v="9408"/>
    <n v="36.450000000000003"/>
    <n v="1313"/>
    <n v="12544"/>
    <n v="539019"/>
    <n v="47460622.949999996"/>
    <n v="41248"/>
    <n v="41248"/>
    <n v="-196105"/>
    <n v="225033"/>
    <n v="-37072"/>
    <n v="470288"/>
    <n v="505048"/>
    <n v="0.93"/>
    <n v="7710"/>
  </r>
  <r>
    <x v="2"/>
    <x v="1"/>
    <s v="Enterprise"/>
    <x v="3"/>
    <x v="3"/>
    <n v="2023"/>
    <s v="Debt"/>
    <s v="EUR"/>
    <s v="Retail"/>
    <s v="Ongoing"/>
    <s v="D"/>
    <n v="411729"/>
    <n v="37055610"/>
    <n v="297301"/>
    <n v="26757090"/>
    <n v="61056"/>
    <n v="257414"/>
    <n v="114428"/>
    <n v="10298520"/>
    <n v="21355"/>
    <n v="390374"/>
    <n v="351392"/>
    <n v="368865"/>
    <n v="92378"/>
    <n v="8314020"/>
    <n v="88800"/>
    <n v="50515"/>
    <n v="38285"/>
    <n v="1.76"/>
    <n v="46708"/>
    <n v="4203720"/>
    <n v="44.45"/>
    <n v="35.89"/>
    <n v="8537"/>
    <n v="48.22"/>
    <n v="1066"/>
    <n v="7347"/>
    <n v="101646"/>
    <n v="9148140"/>
    <n v="185286"/>
    <n v="16675740"/>
    <n v="310083"/>
    <n v="112015"/>
    <n v="-7867"/>
    <n v="315166"/>
    <n v="614069"/>
    <n v="0.51"/>
    <n v="28244"/>
  </r>
  <r>
    <x v="6"/>
    <x v="2"/>
    <s v="Pharma"/>
    <x v="9"/>
    <x v="9"/>
    <n v="2024"/>
    <s v="Real Estate"/>
    <s v="INR"/>
    <s v="Retail"/>
    <s v="Pipeline"/>
    <s v="E"/>
    <n v="112100"/>
    <n v="112100"/>
    <n v="158565"/>
    <n v="158565"/>
    <n v="121600"/>
    <n v="48816"/>
    <n v="-46465"/>
    <n v="-46465"/>
    <n v="159276"/>
    <n v="-47176"/>
    <n v="-146544"/>
    <n v="-129487"/>
    <n v="-84586"/>
    <n v="-84586"/>
    <n v="147085"/>
    <n v="193948"/>
    <n v="-46863"/>
    <n v="0.76"/>
    <n v="21256"/>
    <n v="21256"/>
    <n v="-95.18"/>
    <n v="-173.27"/>
    <n v="3512"/>
    <n v="31.91"/>
    <n v="418"/>
    <n v="13958"/>
    <n v="406055"/>
    <n v="406055"/>
    <n v="122288"/>
    <n v="122288"/>
    <n v="-293955"/>
    <n v="36277"/>
    <n v="33847"/>
    <n v="451997"/>
    <n v="250887"/>
    <n v="1.8"/>
    <n v="12412"/>
  </r>
  <r>
    <x v="6"/>
    <x v="2"/>
    <s v="Enterprise"/>
    <x v="2"/>
    <x v="2"/>
    <n v="2022"/>
    <s v="Debt"/>
    <s v="INR"/>
    <s v="SME"/>
    <s v="Pipeline"/>
    <s v="C"/>
    <n v="440311"/>
    <n v="440311"/>
    <n v="240606"/>
    <n v="240606"/>
    <n v="90740"/>
    <n v="922940"/>
    <n v="199705"/>
    <n v="199705"/>
    <n v="127074"/>
    <n v="313237"/>
    <n v="233453"/>
    <n v="247750"/>
    <n v="184291"/>
    <n v="184291"/>
    <n v="89260"/>
    <n v="153790"/>
    <n v="-64530"/>
    <n v="0.57999999999999996"/>
    <n v="81117"/>
    <n v="81117"/>
    <n v="21.64"/>
    <n v="19.97"/>
    <n v="9976"/>
    <n v="44.13"/>
    <n v="1007"/>
    <n v="18504"/>
    <n v="312124"/>
    <n v="312124"/>
    <n v="146649"/>
    <n v="146649"/>
    <n v="128187"/>
    <n v="93957"/>
    <n v="-7692"/>
    <n v="388360"/>
    <n v="491460"/>
    <n v="0.79"/>
    <n v="22739"/>
  </r>
  <r>
    <x v="1"/>
    <x v="3"/>
    <s v="Pharma"/>
    <x v="10"/>
    <x v="10"/>
    <n v="2024"/>
    <s v="Equity"/>
    <s v="EUR"/>
    <s v="Corporate"/>
    <s v="Completed"/>
    <s v="A"/>
    <n v="157624"/>
    <n v="14186160"/>
    <n v="194625"/>
    <n v="17516250"/>
    <n v="130496"/>
    <n v="47912"/>
    <n v="-37001"/>
    <n v="-3330090"/>
    <n v="46210"/>
    <n v="111414"/>
    <n v="77732"/>
    <n v="97476"/>
    <n v="-72734"/>
    <n v="-6546060"/>
    <n v="38894"/>
    <n v="48533"/>
    <n v="-9639"/>
    <n v="0.8"/>
    <n v="132134"/>
    <n v="11892060"/>
    <n v="-77.23"/>
    <n v="-151.80000000000001"/>
    <n v="403"/>
    <n v="390.16"/>
    <n v="818"/>
    <n v="15403"/>
    <n v="357839"/>
    <n v="32205510"/>
    <n v="268536"/>
    <n v="24168240"/>
    <n v="-200215"/>
    <n v="-73911"/>
    <n v="-2617"/>
    <n v="95580"/>
    <n v="453442"/>
    <n v="0.21"/>
    <n v="7459"/>
  </r>
  <r>
    <x v="0"/>
    <x v="3"/>
    <s v="Enterprise"/>
    <x v="1"/>
    <x v="1"/>
    <n v="2024"/>
    <s v="Equity"/>
    <s v="USD"/>
    <s v="Retail"/>
    <s v="Completed"/>
    <s v="D"/>
    <n v="340372"/>
    <n v="29969754.599999998"/>
    <n v="81482"/>
    <n v="7174490.0999999996"/>
    <n v="113385"/>
    <n v="473524"/>
    <n v="258890"/>
    <n v="22795264.5"/>
    <n v="70150"/>
    <n v="270222"/>
    <n v="254476"/>
    <n v="256024"/>
    <n v="226588"/>
    <n v="19951073.399999999"/>
    <n v="69666"/>
    <n v="186785"/>
    <n v="-117119"/>
    <n v="0.37"/>
    <n v="114002"/>
    <n v="10037876.1"/>
    <n v="54.67"/>
    <n v="47.85"/>
    <n v="2124"/>
    <n v="160.18"/>
    <n v="694"/>
    <n v="4141"/>
    <n v="208900"/>
    <n v="18393645"/>
    <n v="91514"/>
    <n v="91514"/>
    <n v="131472"/>
    <n v="-10032"/>
    <n v="35627"/>
    <n v="65799"/>
    <n v="304453"/>
    <n v="0.22"/>
    <n v="26223"/>
  </r>
  <r>
    <x v="6"/>
    <x v="2"/>
    <s v="Tech"/>
    <x v="2"/>
    <x v="2"/>
    <n v="2023"/>
    <s v="Real Estate"/>
    <s v="INR"/>
    <s v="Retail"/>
    <s v="Ongoing"/>
    <s v="A"/>
    <n v="420722"/>
    <n v="420722"/>
    <n v="152228"/>
    <n v="152228"/>
    <n v="88696"/>
    <n v="868275"/>
    <n v="268494"/>
    <n v="268494"/>
    <n v="137231"/>
    <n v="283491"/>
    <n v="191008"/>
    <n v="192009"/>
    <n v="260397"/>
    <n v="260397"/>
    <n v="144929"/>
    <n v="23685"/>
    <n v="121244"/>
    <n v="6.12"/>
    <n v="37643"/>
    <n v="37643"/>
    <n v="30.92"/>
    <n v="29.99"/>
    <n v="549"/>
    <n v="764.95"/>
    <n v="993"/>
    <n v="2556"/>
    <n v="498308"/>
    <n v="498308"/>
    <n v="238535"/>
    <n v="238535"/>
    <n v="-77586"/>
    <n v="-86307"/>
    <n v="-46640"/>
    <n v="72292"/>
    <n v="699273"/>
    <n v="0.1"/>
    <n v="6294"/>
  </r>
  <r>
    <x v="3"/>
    <x v="3"/>
    <s v="Energy"/>
    <x v="3"/>
    <x v="3"/>
    <n v="2024"/>
    <s v="Mutual Funds"/>
    <s v="USD"/>
    <s v="Corporate"/>
    <s v="Completed"/>
    <s v="C"/>
    <n v="326907"/>
    <n v="28784161.349999998"/>
    <n v="64401"/>
    <n v="5670508.0499999998"/>
    <n v="-21437"/>
    <n v="565298"/>
    <n v="262506"/>
    <n v="23113653.300000001"/>
    <n v="71324"/>
    <n v="255583"/>
    <n v="158694"/>
    <n v="177135"/>
    <n v="232887"/>
    <n v="20505700.349999998"/>
    <n v="285611"/>
    <n v="104471"/>
    <n v="181140"/>
    <n v="2.73"/>
    <n v="60367"/>
    <n v="5315314.3499999996"/>
    <n v="46.44"/>
    <n v="41.2"/>
    <n v="9232"/>
    <n v="35.409999999999997"/>
    <n v="1718"/>
    <n v="12919"/>
    <n v="444328"/>
    <n v="39123080.399999999"/>
    <n v="230001"/>
    <n v="230001"/>
    <n v="-117421"/>
    <n v="-165600"/>
    <n v="-4369"/>
    <n v="456637"/>
    <n v="330838"/>
    <n v="1.38"/>
    <n v="8927"/>
  </r>
  <r>
    <x v="0"/>
    <x v="3"/>
    <s v="Enterprise"/>
    <x v="9"/>
    <x v="9"/>
    <n v="2022"/>
    <s v="Real Estate"/>
    <s v="INR"/>
    <s v="Retail"/>
    <s v="Completed"/>
    <s v="B"/>
    <n v="328178"/>
    <n v="328178"/>
    <n v="294485"/>
    <n v="294485"/>
    <n v="145073"/>
    <n v="218658"/>
    <n v="33693"/>
    <n v="33693"/>
    <n v="75012"/>
    <n v="253166"/>
    <n v="224122"/>
    <n v="238747"/>
    <n v="18897"/>
    <n v="18897"/>
    <n v="52087"/>
    <n v="14412"/>
    <n v="37675"/>
    <n v="3.61"/>
    <n v="138752"/>
    <n v="138752"/>
    <n v="15.41"/>
    <n v="8.64"/>
    <n v="633"/>
    <n v="517.63"/>
    <n v="1144"/>
    <n v="10624"/>
    <n v="266764"/>
    <n v="266764"/>
    <n v="237903"/>
    <n v="237903"/>
    <n v="61414"/>
    <n v="56582"/>
    <n v="23422"/>
    <n v="431998"/>
    <n v="419784"/>
    <n v="1.03"/>
    <n v="11103"/>
  </r>
  <r>
    <x v="6"/>
    <x v="1"/>
    <s v="Consumer Goods"/>
    <x v="5"/>
    <x v="5"/>
    <n v="2022"/>
    <s v="Debt"/>
    <s v="INR"/>
    <s v="Corporate"/>
    <s v="Ongoing"/>
    <s v="E"/>
    <n v="115527"/>
    <n v="115527"/>
    <n v="274110"/>
    <n v="274110"/>
    <n v="88578"/>
    <n v="413500"/>
    <n v="-158583"/>
    <n v="-158583"/>
    <n v="116424"/>
    <n v="-897"/>
    <n v="-34340"/>
    <n v="-22875"/>
    <n v="-194340"/>
    <n v="-194340"/>
    <n v="265969"/>
    <n v="127139"/>
    <n v="138830"/>
    <n v="2.09"/>
    <n v="97888"/>
    <n v="97888"/>
    <n v="-38.35"/>
    <n v="-47"/>
    <n v="2571"/>
    <n v="44.92"/>
    <n v="1925"/>
    <n v="15963"/>
    <n v="321262"/>
    <n v="321262"/>
    <n v="220763"/>
    <n v="220763"/>
    <n v="-205735"/>
    <n v="53347"/>
    <n v="-30741"/>
    <n v="345988"/>
    <n v="695543"/>
    <n v="0.5"/>
    <n v="8075"/>
  </r>
  <r>
    <x v="0"/>
    <x v="2"/>
    <s v="Pharma"/>
    <x v="9"/>
    <x v="9"/>
    <n v="2022"/>
    <s v="Real Estate"/>
    <s v="USD"/>
    <s v="Retail"/>
    <s v="Completed"/>
    <s v="B"/>
    <n v="111778"/>
    <n v="9842052.9000000004"/>
    <n v="125409"/>
    <n v="11042262.449999999"/>
    <n v="147128"/>
    <n v="612479"/>
    <n v="-13631"/>
    <n v="-1200209.55"/>
    <n v="66417"/>
    <n v="45361"/>
    <n v="22196"/>
    <n v="30948"/>
    <n v="-44335"/>
    <n v="-3903696.75"/>
    <n v="294915"/>
    <n v="59364"/>
    <n v="235551"/>
    <n v="4.97"/>
    <n v="26086"/>
    <n v="2296872.2999999998"/>
    <n v="-2.23"/>
    <n v="-7.24"/>
    <n v="6281"/>
    <n v="17.79"/>
    <n v="331"/>
    <n v="15082"/>
    <n v="352583"/>
    <n v="31044933.149999999"/>
    <n v="233580"/>
    <n v="233580"/>
    <n v="-240805"/>
    <n v="-108171"/>
    <n v="-48423"/>
    <n v="205624"/>
    <n v="110273"/>
    <n v="1.86"/>
    <n v="5936"/>
  </r>
  <r>
    <x v="4"/>
    <x v="0"/>
    <s v="Pharma"/>
    <x v="10"/>
    <x v="10"/>
    <n v="2022"/>
    <s v="Debt"/>
    <s v="USD"/>
    <s v="Corporate"/>
    <s v="Completed"/>
    <s v="A"/>
    <n v="415263"/>
    <n v="36563907.149999999"/>
    <n v="233129"/>
    <n v="20527008.449999999"/>
    <n v="17262"/>
    <n v="990178"/>
    <n v="182134"/>
    <n v="16036898.699999999"/>
    <n v="23357"/>
    <n v="391906"/>
    <n v="337757"/>
    <n v="349881"/>
    <n v="163459"/>
    <n v="14392564.949999999"/>
    <n v="292088"/>
    <n v="120559"/>
    <n v="171529"/>
    <n v="2.42"/>
    <n v="57400"/>
    <n v="5054070"/>
    <n v="18.39"/>
    <n v="16.510000000000002"/>
    <n v="2678"/>
    <n v="155.01"/>
    <n v="354"/>
    <n v="8498"/>
    <n v="456235"/>
    <n v="40171491.75"/>
    <n v="228468"/>
    <n v="228468"/>
    <n v="-40972"/>
    <n v="4661"/>
    <n v="-12935"/>
    <n v="120449"/>
    <n v="101890"/>
    <n v="1.18"/>
    <n v="4609"/>
  </r>
  <r>
    <x v="5"/>
    <x v="1"/>
    <s v="Enterprise"/>
    <x v="11"/>
    <x v="11"/>
    <n v="2023"/>
    <s v="Mutual Funds"/>
    <s v="INR"/>
    <s v="Retail"/>
    <s v="Completed"/>
    <s v="B"/>
    <n v="100328"/>
    <n v="100328"/>
    <n v="263965"/>
    <n v="263965"/>
    <n v="143658"/>
    <n v="141808"/>
    <n v="-163637"/>
    <n v="-163637"/>
    <n v="170787"/>
    <n v="-70459"/>
    <n v="-126449"/>
    <n v="-119823"/>
    <n v="-184700"/>
    <n v="-184700"/>
    <n v="80339"/>
    <n v="89415"/>
    <n v="-9076"/>
    <n v="0.9"/>
    <n v="65739"/>
    <n v="65739"/>
    <n v="-115.39"/>
    <n v="-130.25"/>
    <n v="8182"/>
    <n v="12.26"/>
    <n v="1911"/>
    <n v="11824"/>
    <n v="280531"/>
    <n v="280531"/>
    <n v="258332"/>
    <n v="258332"/>
    <n v="-180203"/>
    <n v="5633"/>
    <n v="-10517"/>
    <n v="457493"/>
    <n v="570094"/>
    <n v="0.8"/>
    <n v="4667"/>
  </r>
  <r>
    <x v="6"/>
    <x v="2"/>
    <s v="Pharma"/>
    <x v="6"/>
    <x v="6"/>
    <n v="2023"/>
    <s v="Mutual Funds"/>
    <s v="USD"/>
    <s v="Retail"/>
    <s v="Completed"/>
    <s v="B"/>
    <n v="132425"/>
    <n v="11660021.25"/>
    <n v="88909"/>
    <n v="7828437.4500000002"/>
    <n v="68887"/>
    <n v="509857"/>
    <n v="43516"/>
    <n v="3831583.8"/>
    <n v="59105"/>
    <n v="73320"/>
    <n v="42320"/>
    <n v="61865"/>
    <n v="14877"/>
    <n v="1309919.8499999999"/>
    <n v="236832"/>
    <n v="92553"/>
    <n v="144279"/>
    <n v="2.56"/>
    <n v="9038"/>
    <n v="795795.9"/>
    <n v="8.5299999999999994"/>
    <n v="2.92"/>
    <n v="2752"/>
    <n v="48.1"/>
    <n v="1675"/>
    <n v="17485"/>
    <n v="342492"/>
    <n v="30156420.599999998"/>
    <n v="185282"/>
    <n v="185282"/>
    <n v="-210067"/>
    <n v="-96373"/>
    <n v="-13799"/>
    <n v="194595"/>
    <n v="678412"/>
    <n v="0.28999999999999998"/>
    <n v="7885"/>
  </r>
  <r>
    <x v="0"/>
    <x v="2"/>
    <s v="Consumer Goods"/>
    <x v="9"/>
    <x v="9"/>
    <n v="2022"/>
    <s v="Debt"/>
    <s v="EUR"/>
    <s v="Retail"/>
    <s v="Ongoing"/>
    <s v="D"/>
    <n v="482207"/>
    <n v="43398630"/>
    <n v="97418"/>
    <n v="8767620"/>
    <n v="139522"/>
    <n v="39594"/>
    <n v="384789"/>
    <n v="34631010"/>
    <n v="101194"/>
    <n v="381013"/>
    <n v="313732"/>
    <n v="324489"/>
    <n v="354556"/>
    <n v="31910040"/>
    <n v="62466"/>
    <n v="173679"/>
    <n v="-111213"/>
    <n v="0.36"/>
    <n v="80145"/>
    <n v="7213050"/>
    <n v="971.81"/>
    <n v="895.46"/>
    <n v="5077"/>
    <n v="94.96"/>
    <n v="1902"/>
    <n v="14733"/>
    <n v="241736"/>
    <n v="21756240"/>
    <n v="110760"/>
    <n v="9968400"/>
    <n v="240471"/>
    <n v="-13342"/>
    <n v="-17347"/>
    <n v="422739"/>
    <n v="584756"/>
    <n v="0.72"/>
    <n v="20578"/>
  </r>
  <r>
    <x v="3"/>
    <x v="1"/>
    <s v="Tech"/>
    <x v="11"/>
    <x v="11"/>
    <n v="2022"/>
    <s v="Equity"/>
    <s v="EUR"/>
    <s v="Corporate"/>
    <s v="Ongoing"/>
    <s v="D"/>
    <n v="196462"/>
    <n v="17681580"/>
    <n v="26675"/>
    <n v="2400750"/>
    <n v="86300"/>
    <n v="643181"/>
    <n v="169787"/>
    <n v="15280830"/>
    <n v="92295"/>
    <n v="104167"/>
    <n v="68203"/>
    <n v="86181"/>
    <n v="150705"/>
    <n v="13563450"/>
    <n v="164997"/>
    <n v="50681"/>
    <n v="114316"/>
    <n v="3.26"/>
    <n v="70795"/>
    <n v="6371550"/>
    <n v="26.4"/>
    <n v="23.43"/>
    <n v="3858"/>
    <n v="50.91"/>
    <n v="308"/>
    <n v="1568"/>
    <n v="428538"/>
    <n v="38568420"/>
    <n v="170159"/>
    <n v="15314310"/>
    <n v="-232076"/>
    <n v="-143484"/>
    <n v="47586"/>
    <n v="491063"/>
    <n v="191626"/>
    <n v="2.56"/>
    <n v="3885"/>
  </r>
  <r>
    <x v="1"/>
    <x v="3"/>
    <s v="Energy"/>
    <x v="0"/>
    <x v="0"/>
    <n v="2024"/>
    <s v="Debt"/>
    <s v="INR"/>
    <s v="Retail"/>
    <s v="Completed"/>
    <s v="C"/>
    <n v="123952"/>
    <n v="123952"/>
    <n v="202548"/>
    <n v="202548"/>
    <n v="88359"/>
    <n v="72238"/>
    <n v="-78596"/>
    <n v="-78596"/>
    <n v="113459"/>
    <n v="10493"/>
    <n v="-46099"/>
    <n v="-38477"/>
    <n v="-85982"/>
    <n v="-85982"/>
    <n v="86604"/>
    <n v="119505"/>
    <n v="-32901"/>
    <n v="0.72"/>
    <n v="21660"/>
    <n v="21660"/>
    <n v="-108.8"/>
    <n v="-119.02"/>
    <n v="3997"/>
    <n v="31"/>
    <n v="1240"/>
    <n v="4865"/>
    <n v="370574"/>
    <n v="370574"/>
    <n v="259889"/>
    <n v="259889"/>
    <n v="-246622"/>
    <n v="-57341"/>
    <n v="47266"/>
    <n v="247458"/>
    <n v="88709"/>
    <n v="2.79"/>
    <n v="29321"/>
  </r>
  <r>
    <x v="6"/>
    <x v="0"/>
    <s v="Energy"/>
    <x v="5"/>
    <x v="5"/>
    <n v="2024"/>
    <s v="Debt"/>
    <s v="EUR"/>
    <s v="SME"/>
    <s v="Pipeline"/>
    <s v="D"/>
    <n v="414286"/>
    <n v="37285740"/>
    <n v="50649"/>
    <n v="4558410"/>
    <n v="-7565"/>
    <n v="272054"/>
    <n v="363637"/>
    <n v="32727330"/>
    <n v="164457"/>
    <n v="249829"/>
    <n v="161803"/>
    <n v="173762"/>
    <n v="340391"/>
    <n v="30635190"/>
    <n v="161967"/>
    <n v="19576"/>
    <n v="142391"/>
    <n v="8.27"/>
    <n v="91611"/>
    <n v="8244990"/>
    <n v="133.66"/>
    <n v="125.12"/>
    <n v="1052"/>
    <n v="393.43"/>
    <n v="1663"/>
    <n v="18781"/>
    <n v="419982"/>
    <n v="37798380"/>
    <n v="40323"/>
    <n v="3629070"/>
    <n v="-5696"/>
    <n v="10326"/>
    <n v="5360"/>
    <n v="281850"/>
    <n v="314741"/>
    <n v="0.9"/>
    <n v="15395"/>
  </r>
  <r>
    <x v="3"/>
    <x v="0"/>
    <s v="Pharma"/>
    <x v="0"/>
    <x v="0"/>
    <n v="2024"/>
    <s v="Real Estate"/>
    <s v="INR"/>
    <s v="SME"/>
    <s v="Ongoing"/>
    <s v="D"/>
    <n v="407584"/>
    <n v="407584"/>
    <n v="278616"/>
    <n v="278616"/>
    <n v="-45003"/>
    <n v="623186"/>
    <n v="128968"/>
    <n v="128968"/>
    <n v="166034"/>
    <n v="241550"/>
    <n v="221439"/>
    <n v="237089"/>
    <n v="116949"/>
    <n v="116949"/>
    <n v="68762"/>
    <n v="133551"/>
    <n v="-64789"/>
    <n v="0.51"/>
    <n v="130061"/>
    <n v="130061"/>
    <n v="20.69"/>
    <n v="18.77"/>
    <n v="9790"/>
    <n v="41.63"/>
    <n v="738"/>
    <n v="10208"/>
    <n v="233055"/>
    <n v="233055"/>
    <n v="141292"/>
    <n v="141292"/>
    <n v="174529"/>
    <n v="137324"/>
    <n v="48202"/>
    <n v="369015"/>
    <n v="285212"/>
    <n v="1.29"/>
    <n v="8318"/>
  </r>
  <r>
    <x v="4"/>
    <x v="2"/>
    <s v="Enterprise"/>
    <x v="0"/>
    <x v="0"/>
    <n v="2024"/>
    <s v="Mutual Funds"/>
    <s v="USD"/>
    <s v="SME"/>
    <s v="Pipeline"/>
    <s v="D"/>
    <n v="86820"/>
    <n v="7644501"/>
    <n v="106084"/>
    <n v="9340696.1999999993"/>
    <n v="14739"/>
    <n v="660645"/>
    <n v="-19264"/>
    <n v="-1696195.2"/>
    <n v="199227"/>
    <n v="-112407"/>
    <n v="-169561"/>
    <n v="-156600"/>
    <n v="-46473"/>
    <n v="-4091947.65"/>
    <n v="169221"/>
    <n v="12170"/>
    <n v="157051"/>
    <n v="13.9"/>
    <n v="41094"/>
    <n v="3618326.6999999997"/>
    <n v="-2.92"/>
    <n v="-7.03"/>
    <n v="6458"/>
    <n v="13.44"/>
    <n v="1343"/>
    <n v="19307"/>
    <n v="61950"/>
    <n v="5454697.5"/>
    <n v="193817"/>
    <n v="193817"/>
    <n v="24870"/>
    <n v="-87733"/>
    <n v="32453"/>
    <n v="153486"/>
    <n v="325723"/>
    <n v="0.47"/>
    <n v="29412"/>
  </r>
  <r>
    <x v="5"/>
    <x v="2"/>
    <s v="Pharma"/>
    <x v="5"/>
    <x v="5"/>
    <n v="2024"/>
    <s v="Real Estate"/>
    <s v="USD"/>
    <s v="Retail"/>
    <s v="Completed"/>
    <s v="D"/>
    <n v="107523"/>
    <n v="9467400.1500000004"/>
    <n v="146149"/>
    <n v="12868419.449999999"/>
    <n v="119226"/>
    <n v="385731"/>
    <n v="-38626"/>
    <n v="-3401019.3"/>
    <n v="59334"/>
    <n v="48189"/>
    <n v="-11151"/>
    <n v="-4144"/>
    <n v="-61673"/>
    <n v="-5430307.6499999994"/>
    <n v="124989"/>
    <n v="158501"/>
    <n v="-33512"/>
    <n v="0.79"/>
    <n v="35218"/>
    <n v="3100944.9"/>
    <n v="-10.01"/>
    <n v="-15.99"/>
    <n v="3675"/>
    <n v="29.25"/>
    <n v="581"/>
    <n v="13351"/>
    <n v="213804"/>
    <n v="18825442.199999999"/>
    <n v="253349"/>
    <n v="253349"/>
    <n v="-106281"/>
    <n v="-107200"/>
    <n v="29321"/>
    <n v="189785"/>
    <n v="109152"/>
    <n v="1.74"/>
    <n v="14024"/>
  </r>
  <r>
    <x v="2"/>
    <x v="0"/>
    <s v="Consumer Goods"/>
    <x v="1"/>
    <x v="1"/>
    <n v="2022"/>
    <s v="Equity"/>
    <s v="EUR"/>
    <s v="Corporate"/>
    <s v="Completed"/>
    <s v="C"/>
    <n v="210162"/>
    <n v="18914580"/>
    <n v="111798"/>
    <n v="10061820"/>
    <n v="106564"/>
    <n v="240409"/>
    <n v="98364"/>
    <n v="8852760"/>
    <n v="135243"/>
    <n v="74919"/>
    <n v="50130"/>
    <n v="65540"/>
    <n v="65795"/>
    <n v="5921550"/>
    <n v="260401"/>
    <n v="158332"/>
    <n v="102069"/>
    <n v="1.64"/>
    <n v="117337"/>
    <n v="10560330"/>
    <n v="40.92"/>
    <n v="27.37"/>
    <n v="1013"/>
    <n v="207.26"/>
    <n v="1515"/>
    <n v="18872"/>
    <n v="242542"/>
    <n v="21828780"/>
    <n v="225385"/>
    <n v="20284650"/>
    <n v="-32380"/>
    <n v="-113587"/>
    <n v="-42385"/>
    <n v="445324"/>
    <n v="686838"/>
    <n v="0.65"/>
    <n v="22116"/>
  </r>
  <r>
    <x v="2"/>
    <x v="2"/>
    <s v="Enterprise"/>
    <x v="1"/>
    <x v="1"/>
    <n v="2024"/>
    <s v="Equity"/>
    <s v="USD"/>
    <s v="Corporate"/>
    <s v="Ongoing"/>
    <s v="D"/>
    <n v="131392"/>
    <n v="11569065.6"/>
    <n v="260686"/>
    <n v="22953402.300000001"/>
    <n v="132206"/>
    <n v="157316"/>
    <n v="-129294"/>
    <n v="-11384336.699999999"/>
    <n v="73572"/>
    <n v="57820"/>
    <n v="11048"/>
    <n v="19564"/>
    <n v="-158210"/>
    <n v="-13930390.5"/>
    <n v="297475"/>
    <n v="174233"/>
    <n v="123242"/>
    <n v="1.71"/>
    <n v="132146"/>
    <n v="11635455.299999999"/>
    <n v="-82.19"/>
    <n v="-100.57"/>
    <n v="3137"/>
    <n v="41.87"/>
    <n v="477"/>
    <n v="8640"/>
    <n v="238357"/>
    <n v="20987333.849999998"/>
    <n v="178845"/>
    <n v="178845"/>
    <n v="-106965"/>
    <n v="81841"/>
    <n v="18990"/>
    <n v="268884"/>
    <n v="601379"/>
    <n v="0.45"/>
    <n v="4668"/>
  </r>
  <r>
    <x v="1"/>
    <x v="0"/>
    <s v="Tech"/>
    <x v="5"/>
    <x v="5"/>
    <n v="2024"/>
    <s v="Equity"/>
    <s v="EUR"/>
    <s v="Retail"/>
    <s v="Pipeline"/>
    <s v="D"/>
    <n v="99046"/>
    <n v="8914140"/>
    <n v="220179"/>
    <n v="19816110"/>
    <n v="104095"/>
    <n v="934167"/>
    <n v="-121133"/>
    <n v="-10901970"/>
    <n v="68814"/>
    <n v="30232"/>
    <n v="22000"/>
    <n v="29825"/>
    <n v="-150135"/>
    <n v="-13512150"/>
    <n v="286715"/>
    <n v="122550"/>
    <n v="164165"/>
    <n v="2.34"/>
    <n v="52144"/>
    <n v="4692960"/>
    <n v="-12.97"/>
    <n v="-16.07"/>
    <n v="4155"/>
    <n v="23.83"/>
    <n v="186"/>
    <n v="9845"/>
    <n v="454948"/>
    <n v="40945320"/>
    <n v="147280"/>
    <n v="13255200"/>
    <n v="-355902"/>
    <n v="72899"/>
    <n v="-28473"/>
    <n v="104465"/>
    <n v="42888"/>
    <n v="2.44"/>
    <n v="16428"/>
  </r>
  <r>
    <x v="1"/>
    <x v="3"/>
    <s v="Consumer Goods"/>
    <x v="0"/>
    <x v="0"/>
    <n v="2024"/>
    <s v="Debt"/>
    <s v="INR"/>
    <s v="SME"/>
    <s v="Ongoing"/>
    <s v="A"/>
    <n v="370816"/>
    <n v="370816"/>
    <n v="231186"/>
    <n v="231186"/>
    <n v="134536"/>
    <n v="613169"/>
    <n v="139630"/>
    <n v="139630"/>
    <n v="116065"/>
    <n v="254751"/>
    <n v="163629"/>
    <n v="176748"/>
    <n v="133226"/>
    <n v="133226"/>
    <n v="76559"/>
    <n v="164156"/>
    <n v="-87597"/>
    <n v="0.47"/>
    <n v="89079"/>
    <n v="89079"/>
    <n v="22.77"/>
    <n v="21.73"/>
    <n v="3379"/>
    <n v="109.71"/>
    <n v="752"/>
    <n v="10275"/>
    <n v="246153"/>
    <n v="246153"/>
    <n v="114391"/>
    <n v="114391"/>
    <n v="124663"/>
    <n v="116795"/>
    <n v="27341"/>
    <n v="446574"/>
    <n v="465162"/>
    <n v="0.96"/>
    <n v="29409"/>
  </r>
  <r>
    <x v="2"/>
    <x v="0"/>
    <s v="Tech"/>
    <x v="0"/>
    <x v="0"/>
    <n v="2023"/>
    <s v="Real Estate"/>
    <s v="EUR"/>
    <s v="Corporate"/>
    <s v="Ongoing"/>
    <s v="D"/>
    <n v="357855"/>
    <n v="32206950"/>
    <n v="44050"/>
    <n v="3964500"/>
    <n v="75213"/>
    <n v="94201"/>
    <n v="313805"/>
    <n v="28242450"/>
    <n v="160755"/>
    <n v="197100"/>
    <n v="139897"/>
    <n v="147379"/>
    <n v="275733"/>
    <n v="24815970"/>
    <n v="146730"/>
    <n v="188436"/>
    <n v="-41706"/>
    <n v="0.78"/>
    <n v="19192"/>
    <n v="1727280"/>
    <n v="333.12"/>
    <n v="292.7"/>
    <n v="5185"/>
    <n v="69"/>
    <n v="1579"/>
    <n v="7588"/>
    <n v="486614"/>
    <n v="43795260"/>
    <n v="191003"/>
    <n v="17190270"/>
    <n v="-128759"/>
    <n v="-146953"/>
    <n v="11479"/>
    <n v="354875"/>
    <n v="668503"/>
    <n v="0.53"/>
    <n v="8350"/>
  </r>
  <r>
    <x v="2"/>
    <x v="0"/>
    <s v="Enterprise"/>
    <x v="9"/>
    <x v="9"/>
    <n v="2023"/>
    <s v="Debt"/>
    <s v="EUR"/>
    <s v="Retail"/>
    <s v="Ongoing"/>
    <s v="C"/>
    <n v="83509"/>
    <n v="7515810"/>
    <n v="54540"/>
    <n v="4908600"/>
    <n v="150529"/>
    <n v="148420"/>
    <n v="28969"/>
    <n v="2607210"/>
    <n v="49984"/>
    <n v="33525"/>
    <n v="-44625"/>
    <n v="-27189"/>
    <n v="2045"/>
    <n v="184050"/>
    <n v="213978"/>
    <n v="43000"/>
    <n v="170978"/>
    <n v="4.9800000000000004"/>
    <n v="66347"/>
    <n v="5971230"/>
    <n v="19.52"/>
    <n v="1.38"/>
    <n v="8060"/>
    <n v="10.36"/>
    <n v="1519"/>
    <n v="15670"/>
    <n v="234360"/>
    <n v="21092400"/>
    <n v="26140"/>
    <n v="2352600"/>
    <n v="-150851"/>
    <n v="28400"/>
    <n v="26880"/>
    <n v="133188"/>
    <n v="191077"/>
    <n v="0.7"/>
    <n v="26160"/>
  </r>
  <r>
    <x v="1"/>
    <x v="0"/>
    <s v="Tech"/>
    <x v="3"/>
    <x v="3"/>
    <n v="2023"/>
    <s v="Equity"/>
    <s v="USD"/>
    <s v="Corporate"/>
    <s v="Completed"/>
    <s v="C"/>
    <n v="54409"/>
    <n v="4790712.45"/>
    <n v="118311"/>
    <n v="10417283.549999999"/>
    <n v="63624"/>
    <n v="48801"/>
    <n v="-63902"/>
    <n v="-5626571.0999999996"/>
    <n v="127547"/>
    <n v="-73138"/>
    <n v="-113788"/>
    <n v="-96495"/>
    <n v="-97402"/>
    <n v="-8576246.0999999996"/>
    <n v="51466"/>
    <n v="177409"/>
    <n v="-125943"/>
    <n v="0.28999999999999998"/>
    <n v="8276"/>
    <n v="728701.79999999993"/>
    <n v="-130.94"/>
    <n v="-199.59"/>
    <n v="3593"/>
    <n v="15.14"/>
    <n v="1335"/>
    <n v="2627"/>
    <n v="95851"/>
    <n v="8439680.5499999989"/>
    <n v="132344"/>
    <n v="132344"/>
    <n v="-41442"/>
    <n v="-14033"/>
    <n v="46150"/>
    <n v="63971"/>
    <n v="478530"/>
    <n v="0.13"/>
    <n v="15715"/>
  </r>
  <r>
    <x v="2"/>
    <x v="2"/>
    <s v="Consumer Goods"/>
    <x v="10"/>
    <x v="10"/>
    <n v="2022"/>
    <s v="Mutual Funds"/>
    <s v="USD"/>
    <s v="SME"/>
    <s v="Pipeline"/>
    <s v="B"/>
    <n v="340609"/>
    <n v="29990622.449999999"/>
    <n v="239237"/>
    <n v="21064817.849999998"/>
    <n v="64034"/>
    <n v="604443"/>
    <n v="101372"/>
    <n v="8925804.5999999996"/>
    <n v="15043"/>
    <n v="325566"/>
    <n v="254671"/>
    <n v="272311"/>
    <n v="62390"/>
    <n v="5493439.5"/>
    <n v="49942"/>
    <n v="123575"/>
    <n v="-73633"/>
    <n v="0.4"/>
    <n v="135731"/>
    <n v="11951114.549999999"/>
    <n v="16.77"/>
    <n v="10.32"/>
    <n v="2122"/>
    <n v="160.44"/>
    <n v="499"/>
    <n v="10876"/>
    <n v="328272"/>
    <n v="28904349.599999998"/>
    <n v="259927"/>
    <n v="259927"/>
    <n v="12337"/>
    <n v="-20690"/>
    <n v="-13360"/>
    <n v="218120"/>
    <n v="24311"/>
    <n v="8.9700000000000006"/>
    <n v="16916"/>
  </r>
  <r>
    <x v="6"/>
    <x v="3"/>
    <s v="Consumer Goods"/>
    <x v="5"/>
    <x v="5"/>
    <n v="2023"/>
    <s v="Real Estate"/>
    <s v="USD"/>
    <s v="SME"/>
    <s v="Completed"/>
    <s v="D"/>
    <n v="399517"/>
    <n v="35177471.850000001"/>
    <n v="161781"/>
    <n v="14244817.049999999"/>
    <n v="188228"/>
    <n v="860669"/>
    <n v="237736"/>
    <n v="20932654.800000001"/>
    <n v="123479"/>
    <n v="276038"/>
    <n v="247586"/>
    <n v="256341"/>
    <n v="200865"/>
    <n v="17686163.25"/>
    <n v="137913"/>
    <n v="179745"/>
    <n v="-41832"/>
    <n v="0.77"/>
    <n v="103764"/>
    <n v="9136420.1999999993"/>
    <n v="27.62"/>
    <n v="23.34"/>
    <n v="5860"/>
    <n v="68.17"/>
    <n v="1687"/>
    <n v="15450"/>
    <n v="399208"/>
    <n v="35150264.399999999"/>
    <n v="47652"/>
    <n v="47652"/>
    <n v="309"/>
    <n v="114129"/>
    <n v="6068"/>
    <n v="81173"/>
    <n v="126235"/>
    <n v="0.64"/>
    <n v="15396"/>
  </r>
  <r>
    <x v="0"/>
    <x v="1"/>
    <s v="Pharma"/>
    <x v="8"/>
    <x v="8"/>
    <n v="2024"/>
    <s v="Debt"/>
    <s v="EUR"/>
    <s v="Corporate"/>
    <s v="Completed"/>
    <s v="E"/>
    <n v="327567"/>
    <n v="29481030"/>
    <n v="219495"/>
    <n v="19754550"/>
    <n v="166726"/>
    <n v="118223"/>
    <n v="108072"/>
    <n v="9726480"/>
    <n v="57960"/>
    <n v="269607"/>
    <n v="213258"/>
    <n v="216351"/>
    <n v="90529"/>
    <n v="8147610"/>
    <n v="180335"/>
    <n v="182118"/>
    <n v="-1783"/>
    <n v="0.99"/>
    <n v="125281"/>
    <n v="11275290"/>
    <n v="91.41"/>
    <n v="76.569999999999993"/>
    <n v="5387"/>
    <n v="60.8"/>
    <n v="154"/>
    <n v="501"/>
    <n v="140508"/>
    <n v="12645720"/>
    <n v="262600"/>
    <n v="23634000"/>
    <n v="187059"/>
    <n v="-43105"/>
    <n v="49809"/>
    <n v="480058"/>
    <n v="126377"/>
    <n v="3.8"/>
    <n v="17800"/>
  </r>
  <r>
    <x v="5"/>
    <x v="1"/>
    <s v="Enterprise"/>
    <x v="3"/>
    <x v="3"/>
    <n v="2024"/>
    <s v="Real Estate"/>
    <s v="USD"/>
    <s v="Retail"/>
    <s v="Completed"/>
    <s v="B"/>
    <n v="369795"/>
    <n v="32560449.75"/>
    <n v="262044"/>
    <n v="23072974.199999999"/>
    <n v="72428"/>
    <n v="398024"/>
    <n v="107751"/>
    <n v="9487475.5499999989"/>
    <n v="79933"/>
    <n v="289862"/>
    <n v="196985"/>
    <n v="200660"/>
    <n v="102054"/>
    <n v="8985854.6999999993"/>
    <n v="177221"/>
    <n v="180880"/>
    <n v="-3659"/>
    <n v="0.98"/>
    <n v="58957"/>
    <n v="5191163.8499999996"/>
    <n v="27.07"/>
    <n v="25.64"/>
    <n v="1050"/>
    <n v="351.85"/>
    <n v="348"/>
    <n v="4670"/>
    <n v="124345"/>
    <n v="10948577.25"/>
    <n v="242560"/>
    <n v="242560"/>
    <n v="245450"/>
    <n v="19484"/>
    <n v="26018"/>
    <n v="177676"/>
    <n v="362206"/>
    <n v="0.49"/>
    <n v="28096"/>
  </r>
  <r>
    <x v="5"/>
    <x v="0"/>
    <s v="Energy"/>
    <x v="3"/>
    <x v="3"/>
    <n v="2024"/>
    <s v="Debt"/>
    <s v="INR"/>
    <s v="Retail"/>
    <s v="Ongoing"/>
    <s v="C"/>
    <n v="154487"/>
    <n v="154487"/>
    <n v="115153"/>
    <n v="115153"/>
    <n v="-31571"/>
    <n v="843375"/>
    <n v="39334"/>
    <n v="39334"/>
    <n v="39621"/>
    <n v="114866"/>
    <n v="77000"/>
    <n v="80048"/>
    <n v="19366"/>
    <n v="19366"/>
    <n v="155633"/>
    <n v="197060"/>
    <n v="-41427"/>
    <n v="0.79"/>
    <n v="9139"/>
    <n v="9139"/>
    <n v="4.66"/>
    <n v="2.2999999999999998"/>
    <n v="9154"/>
    <n v="16.87"/>
    <n v="881"/>
    <n v="5579"/>
    <n v="492420"/>
    <n v="492420"/>
    <n v="223596"/>
    <n v="223596"/>
    <n v="-337933"/>
    <n v="-108443"/>
    <n v="-34998"/>
    <n v="175266"/>
    <n v="591610"/>
    <n v="0.3"/>
    <n v="6811"/>
  </r>
  <r>
    <x v="3"/>
    <x v="2"/>
    <s v="Energy"/>
    <x v="0"/>
    <x v="0"/>
    <n v="2022"/>
    <s v="Mutual Funds"/>
    <s v="EUR"/>
    <s v="Corporate"/>
    <s v="Completed"/>
    <s v="B"/>
    <n v="190530"/>
    <n v="17147700"/>
    <n v="174205"/>
    <n v="15678450"/>
    <n v="65357"/>
    <n v="444561"/>
    <n v="16325"/>
    <n v="1469250"/>
    <n v="154083"/>
    <n v="36447"/>
    <n v="24113"/>
    <n v="27237"/>
    <n v="-9060"/>
    <n v="-815400"/>
    <n v="52992"/>
    <n v="148833"/>
    <n v="-95841"/>
    <n v="0.36"/>
    <n v="127528"/>
    <n v="11477520"/>
    <n v="3.67"/>
    <n v="-2.04"/>
    <n v="9922"/>
    <n v="19.2"/>
    <n v="146"/>
    <n v="18689"/>
    <n v="525032"/>
    <n v="47252880"/>
    <n v="130051"/>
    <n v="11704590"/>
    <n v="-334502"/>
    <n v="44154"/>
    <n v="25069"/>
    <n v="253857"/>
    <n v="644024"/>
    <n v="0.39"/>
    <n v="7510"/>
  </r>
  <r>
    <x v="0"/>
    <x v="1"/>
    <s v="Tech"/>
    <x v="4"/>
    <x v="4"/>
    <n v="2023"/>
    <s v="Mutual Funds"/>
    <s v="EUR"/>
    <s v="SME"/>
    <s v="Completed"/>
    <s v="E"/>
    <n v="254597"/>
    <n v="22913730"/>
    <n v="79346"/>
    <n v="7141140"/>
    <n v="54427"/>
    <n v="774176"/>
    <n v="175251"/>
    <n v="15772590"/>
    <n v="102810"/>
    <n v="151787"/>
    <n v="94932"/>
    <n v="102916"/>
    <n v="163452"/>
    <n v="14710680"/>
    <n v="280337"/>
    <n v="26221"/>
    <n v="254116"/>
    <n v="10.69"/>
    <n v="88278"/>
    <n v="7945020"/>
    <n v="22.64"/>
    <n v="21.11"/>
    <n v="4164"/>
    <n v="61.13"/>
    <n v="861"/>
    <n v="11747"/>
    <n v="236324"/>
    <n v="21269160"/>
    <n v="115874"/>
    <n v="10428660"/>
    <n v="18273"/>
    <n v="-36528"/>
    <n v="-48242"/>
    <n v="443437"/>
    <n v="535273"/>
    <n v="0.83"/>
    <n v="17720"/>
  </r>
  <r>
    <x v="1"/>
    <x v="1"/>
    <s v="Energy"/>
    <x v="3"/>
    <x v="3"/>
    <n v="2023"/>
    <s v="Equity"/>
    <s v="EUR"/>
    <s v="Retail"/>
    <s v="Completed"/>
    <s v="A"/>
    <n v="369345"/>
    <n v="33241050"/>
    <n v="93432"/>
    <n v="8408880"/>
    <n v="63837"/>
    <n v="71363"/>
    <n v="275913"/>
    <n v="24832170"/>
    <n v="65911"/>
    <n v="303434"/>
    <n v="220964"/>
    <n v="240013"/>
    <n v="241403"/>
    <n v="21726270"/>
    <n v="206859"/>
    <n v="150498"/>
    <n v="56361"/>
    <n v="1.37"/>
    <n v="33002"/>
    <n v="2970180"/>
    <n v="386.63"/>
    <n v="338.27"/>
    <n v="8879"/>
    <n v="41.59"/>
    <n v="54"/>
    <n v="16810"/>
    <n v="348438"/>
    <n v="31359420"/>
    <n v="108378"/>
    <n v="9754020"/>
    <n v="20907"/>
    <n v="-14946"/>
    <n v="-15288"/>
    <n v="305110"/>
    <n v="33692"/>
    <n v="9.06"/>
    <n v="9447"/>
  </r>
  <r>
    <x v="3"/>
    <x v="0"/>
    <s v="Energy"/>
    <x v="0"/>
    <x v="0"/>
    <n v="2024"/>
    <s v="Mutual Funds"/>
    <s v="INR"/>
    <s v="Corporate"/>
    <s v="Completed"/>
    <s v="E"/>
    <n v="283056"/>
    <n v="283056"/>
    <n v="138443"/>
    <n v="138443"/>
    <n v="9323"/>
    <n v="588379"/>
    <n v="144613"/>
    <n v="144613"/>
    <n v="76624"/>
    <n v="206432"/>
    <n v="187176"/>
    <n v="194394"/>
    <n v="104922"/>
    <n v="104922"/>
    <n v="149558"/>
    <n v="35068"/>
    <n v="114490"/>
    <n v="4.26"/>
    <n v="108771"/>
    <n v="108771"/>
    <n v="24.58"/>
    <n v="17.829999999999998"/>
    <n v="9562"/>
    <n v="29.6"/>
    <n v="1214"/>
    <n v="6895"/>
    <n v="541069"/>
    <n v="541069"/>
    <n v="272487"/>
    <n v="272487"/>
    <n v="-258013"/>
    <n v="-134044"/>
    <n v="37489"/>
    <n v="435360"/>
    <n v="316152"/>
    <n v="1.38"/>
    <n v="25935"/>
  </r>
  <r>
    <x v="4"/>
    <x v="0"/>
    <s v="Consumer Goods"/>
    <x v="10"/>
    <x v="10"/>
    <n v="2024"/>
    <s v="Debt"/>
    <s v="INR"/>
    <s v="Corporate"/>
    <s v="Completed"/>
    <s v="B"/>
    <n v="454436"/>
    <n v="454436"/>
    <n v="299500"/>
    <n v="299500"/>
    <n v="9665"/>
    <n v="151638"/>
    <n v="154936"/>
    <n v="154936"/>
    <n v="44260"/>
    <n v="410176"/>
    <n v="396173"/>
    <n v="409296"/>
    <n v="130129"/>
    <n v="130129"/>
    <n v="296978"/>
    <n v="140725"/>
    <n v="156253"/>
    <n v="2.11"/>
    <n v="69873"/>
    <n v="69873"/>
    <n v="102.17"/>
    <n v="85.81"/>
    <n v="8974"/>
    <n v="50.63"/>
    <n v="1449"/>
    <n v="13614"/>
    <n v="183334"/>
    <n v="183334"/>
    <n v="130297"/>
    <n v="130297"/>
    <n v="271102"/>
    <n v="169203"/>
    <n v="-32061"/>
    <n v="234884"/>
    <n v="185663"/>
    <n v="1.27"/>
    <n v="28246"/>
  </r>
  <r>
    <x v="4"/>
    <x v="2"/>
    <s v="Consumer Goods"/>
    <x v="4"/>
    <x v="4"/>
    <n v="2023"/>
    <s v="Debt"/>
    <s v="USD"/>
    <s v="SME"/>
    <s v="Completed"/>
    <s v="D"/>
    <n v="57312"/>
    <n v="5046321.5999999996"/>
    <n v="107875"/>
    <n v="9498393.75"/>
    <n v="177133"/>
    <n v="960785"/>
    <n v="-50563"/>
    <n v="-4452072.1499999994"/>
    <n v="184451"/>
    <n v="-127139"/>
    <n v="-191993"/>
    <n v="-175814"/>
    <n v="-65391"/>
    <n v="-5757677.5499999998"/>
    <n v="120201"/>
    <n v="134861"/>
    <n v="-14660"/>
    <n v="0.89"/>
    <n v="147725"/>
    <n v="13007186.25"/>
    <n v="-5.26"/>
    <n v="-6.81"/>
    <n v="1427"/>
    <n v="40.130000000000003"/>
    <n v="1728"/>
    <n v="7113"/>
    <n v="526856"/>
    <n v="46389670.799999997"/>
    <n v="215329"/>
    <n v="215329"/>
    <n v="-469544"/>
    <n v="-107454"/>
    <n v="11558"/>
    <n v="208836"/>
    <n v="72377"/>
    <n v="2.89"/>
    <n v="11258"/>
  </r>
  <r>
    <x v="6"/>
    <x v="1"/>
    <s v="Consumer Goods"/>
    <x v="0"/>
    <x v="0"/>
    <n v="2023"/>
    <s v="Equity"/>
    <s v="USD"/>
    <s v="SME"/>
    <s v="Pipeline"/>
    <s v="A"/>
    <n v="212691"/>
    <n v="18727442.550000001"/>
    <n v="35290"/>
    <n v="3107284.5"/>
    <n v="93091"/>
    <n v="591658"/>
    <n v="177401"/>
    <n v="15620158.049999999"/>
    <n v="123179"/>
    <n v="89512"/>
    <n v="35829"/>
    <n v="39727"/>
    <n v="155588"/>
    <n v="13699523.4"/>
    <n v="184581"/>
    <n v="165669"/>
    <n v="18912"/>
    <n v="1.1100000000000001"/>
    <n v="41324"/>
    <n v="3638578.1999999997"/>
    <n v="29.98"/>
    <n v="26.3"/>
    <n v="8585"/>
    <n v="24.77"/>
    <n v="1822"/>
    <n v="7970"/>
    <n v="147134"/>
    <n v="12955148.699999999"/>
    <n v="49598"/>
    <n v="49598"/>
    <n v="65557"/>
    <n v="-14308"/>
    <n v="-1062"/>
    <n v="476883"/>
    <n v="373771"/>
    <n v="1.28"/>
    <n v="17330"/>
  </r>
  <r>
    <x v="4"/>
    <x v="0"/>
    <s v="Energy"/>
    <x v="8"/>
    <x v="8"/>
    <n v="2024"/>
    <s v="Equity"/>
    <s v="EUR"/>
    <s v="Retail"/>
    <s v="Ongoing"/>
    <s v="E"/>
    <n v="201503"/>
    <n v="18135270"/>
    <n v="114511"/>
    <n v="10305990"/>
    <n v="80528"/>
    <n v="220841"/>
    <n v="86992"/>
    <n v="7829280"/>
    <n v="93273"/>
    <n v="108230"/>
    <n v="19435"/>
    <n v="36304"/>
    <n v="68659"/>
    <n v="6179310"/>
    <n v="161205"/>
    <n v="140349"/>
    <n v="20856"/>
    <n v="1.1499999999999999"/>
    <n v="135677"/>
    <n v="12210930"/>
    <n v="39.39"/>
    <n v="31.09"/>
    <n v="9149"/>
    <n v="22.02"/>
    <n v="561"/>
    <n v="9621"/>
    <n v="390987"/>
    <n v="35188830"/>
    <n v="54666"/>
    <n v="4919940"/>
    <n v="-189484"/>
    <n v="59845"/>
    <n v="17138"/>
    <n v="460751"/>
    <n v="344185"/>
    <n v="1.34"/>
    <n v="15087"/>
  </r>
  <r>
    <x v="1"/>
    <x v="3"/>
    <s v="Tech"/>
    <x v="5"/>
    <x v="5"/>
    <n v="2023"/>
    <s v="Mutual Funds"/>
    <s v="USD"/>
    <s v="Retail"/>
    <s v="Completed"/>
    <s v="D"/>
    <n v="393607"/>
    <n v="34657096.350000001"/>
    <n v="31012"/>
    <n v="2730606.6"/>
    <n v="42844"/>
    <n v="960936"/>
    <n v="362595"/>
    <n v="31926489.75"/>
    <n v="28440"/>
    <n v="365167"/>
    <n v="330897"/>
    <n v="347924"/>
    <n v="329018"/>
    <n v="28970034.899999999"/>
    <n v="56825"/>
    <n v="13877"/>
    <n v="42948"/>
    <n v="4.09"/>
    <n v="145549"/>
    <n v="12815589.449999999"/>
    <n v="37.729999999999997"/>
    <n v="34.24"/>
    <n v="4449"/>
    <n v="88.45"/>
    <n v="936"/>
    <n v="11122"/>
    <n v="517316"/>
    <n v="45549673.799999997"/>
    <n v="173561"/>
    <n v="173561"/>
    <n v="-123709"/>
    <n v="-142549"/>
    <n v="-31063"/>
    <n v="489362"/>
    <n v="473044"/>
    <n v="1.03"/>
    <n v="8877"/>
  </r>
  <r>
    <x v="6"/>
    <x v="3"/>
    <s v="Enterprise"/>
    <x v="5"/>
    <x v="5"/>
    <n v="2023"/>
    <s v="Mutual Funds"/>
    <s v="INR"/>
    <s v="Retail"/>
    <s v="Ongoing"/>
    <s v="E"/>
    <n v="354157"/>
    <n v="354157"/>
    <n v="293371"/>
    <n v="293371"/>
    <n v="156652"/>
    <n v="634779"/>
    <n v="60786"/>
    <n v="60786"/>
    <n v="90033"/>
    <n v="264124"/>
    <n v="227297"/>
    <n v="242088"/>
    <n v="49630"/>
    <n v="49630"/>
    <n v="297518"/>
    <n v="153391"/>
    <n v="144127"/>
    <n v="1.94"/>
    <n v="144220"/>
    <n v="144220"/>
    <n v="9.58"/>
    <n v="7.82"/>
    <n v="1012"/>
    <n v="349.61"/>
    <n v="979"/>
    <n v="17779"/>
    <n v="342630"/>
    <n v="342630"/>
    <n v="146034"/>
    <n v="146034"/>
    <n v="11527"/>
    <n v="147337"/>
    <n v="-41233"/>
    <n v="289294"/>
    <n v="604479"/>
    <n v="0.48"/>
    <n v="1645"/>
  </r>
  <r>
    <x v="0"/>
    <x v="3"/>
    <s v="Pharma"/>
    <x v="3"/>
    <x v="3"/>
    <n v="2022"/>
    <s v="Debt"/>
    <s v="USD"/>
    <s v="SME"/>
    <s v="Pipeline"/>
    <s v="C"/>
    <n v="199099"/>
    <n v="17530666.949999999"/>
    <n v="277694"/>
    <n v="24450956.699999999"/>
    <n v="9450"/>
    <n v="186016"/>
    <n v="-78595"/>
    <n v="-6920289.75"/>
    <n v="76178"/>
    <n v="122921"/>
    <n v="61362"/>
    <n v="71885"/>
    <n v="-107047"/>
    <n v="-9425488.3499999996"/>
    <n v="123873"/>
    <n v="193606"/>
    <n v="-69733"/>
    <n v="0.64"/>
    <n v="116059"/>
    <n v="10218994.949999999"/>
    <n v="-42.25"/>
    <n v="-57.55"/>
    <n v="8272"/>
    <n v="24.07"/>
    <n v="233"/>
    <n v="3604"/>
    <n v="197604"/>
    <n v="17399032.199999999"/>
    <n v="183250"/>
    <n v="183250"/>
    <n v="1495"/>
    <n v="94444"/>
    <n v="16405"/>
    <n v="355496"/>
    <n v="190682"/>
    <n v="1.86"/>
    <n v="26287"/>
  </r>
  <r>
    <x v="6"/>
    <x v="0"/>
    <s v="Tech"/>
    <x v="2"/>
    <x v="2"/>
    <n v="2024"/>
    <s v="Debt"/>
    <s v="USD"/>
    <s v="Corporate"/>
    <s v="Pipeline"/>
    <s v="D"/>
    <n v="194289"/>
    <n v="17107146.449999999"/>
    <n v="163482"/>
    <n v="14394590.1"/>
    <n v="46674"/>
    <n v="32208"/>
    <n v="30807"/>
    <n v="2712556.35"/>
    <n v="156048"/>
    <n v="38241"/>
    <n v="-41727"/>
    <n v="-34891"/>
    <n v="-2734"/>
    <n v="-240728.69999999998"/>
    <n v="199892"/>
    <n v="43112"/>
    <n v="156780"/>
    <n v="4.6399999999999997"/>
    <n v="62348"/>
    <n v="5489741.3999999994"/>
    <n v="95.65"/>
    <n v="-8.49"/>
    <n v="9480"/>
    <n v="20.49"/>
    <n v="1274"/>
    <n v="1882"/>
    <n v="496147"/>
    <n v="43685743.350000001"/>
    <n v="228882"/>
    <n v="228882"/>
    <n v="-301858"/>
    <n v="-65400"/>
    <n v="-15907"/>
    <n v="263341"/>
    <n v="360198"/>
    <n v="0.73"/>
    <n v="23968"/>
  </r>
  <r>
    <x v="5"/>
    <x v="2"/>
    <s v="Consumer Goods"/>
    <x v="9"/>
    <x v="9"/>
    <n v="2023"/>
    <s v="Debt"/>
    <s v="EUR"/>
    <s v="Retail"/>
    <s v="Ongoing"/>
    <s v="C"/>
    <n v="254203"/>
    <n v="22878270"/>
    <n v="186166"/>
    <n v="16754940"/>
    <n v="17181"/>
    <n v="442222"/>
    <n v="68037"/>
    <n v="6123330"/>
    <n v="162379"/>
    <n v="91824"/>
    <n v="-6086"/>
    <n v="9848"/>
    <n v="51855"/>
    <n v="4666950"/>
    <n v="271982"/>
    <n v="32383"/>
    <n v="239599"/>
    <n v="8.4"/>
    <n v="120898"/>
    <n v="10880820"/>
    <n v="15.39"/>
    <n v="11.73"/>
    <n v="7973"/>
    <n v="31.88"/>
    <n v="395"/>
    <n v="16050"/>
    <n v="214748"/>
    <n v="19327320"/>
    <n v="257521"/>
    <n v="23176890"/>
    <n v="39455"/>
    <n v="-71355"/>
    <n v="-27029"/>
    <n v="174003"/>
    <n v="523638"/>
    <n v="0.33"/>
    <n v="8255"/>
  </r>
  <r>
    <x v="1"/>
    <x v="3"/>
    <s v="Tech"/>
    <x v="2"/>
    <x v="2"/>
    <n v="2022"/>
    <s v="Equity"/>
    <s v="INR"/>
    <s v="Retail"/>
    <s v="Pipeline"/>
    <s v="A"/>
    <n v="158521"/>
    <n v="158521"/>
    <n v="138126"/>
    <n v="138126"/>
    <n v="188997"/>
    <n v="294839"/>
    <n v="20395"/>
    <n v="20395"/>
    <n v="47728"/>
    <n v="110793"/>
    <n v="50938"/>
    <n v="64837"/>
    <n v="-18593"/>
    <n v="-18593"/>
    <n v="131161"/>
    <n v="76696"/>
    <n v="54465"/>
    <n v="1.71"/>
    <n v="49509"/>
    <n v="49509"/>
    <n v="6.92"/>
    <n v="-6.31"/>
    <n v="8961"/>
    <n v="17.690000000000001"/>
    <n v="1103"/>
    <n v="4613"/>
    <n v="157488"/>
    <n v="157488"/>
    <n v="129329"/>
    <n v="129329"/>
    <n v="1033"/>
    <n v="8797"/>
    <n v="1943"/>
    <n v="53341"/>
    <n v="71600"/>
    <n v="0.74"/>
    <n v="10787"/>
  </r>
  <r>
    <x v="2"/>
    <x v="3"/>
    <s v="Enterprise"/>
    <x v="0"/>
    <x v="0"/>
    <n v="2022"/>
    <s v="Equity"/>
    <s v="INR"/>
    <s v="Retail"/>
    <s v="Completed"/>
    <s v="A"/>
    <n v="366797"/>
    <n v="366797"/>
    <n v="91188"/>
    <n v="91188"/>
    <n v="-46559"/>
    <n v="978196"/>
    <n v="275609"/>
    <n v="275609"/>
    <n v="197697"/>
    <n v="169100"/>
    <n v="116816"/>
    <n v="119061"/>
    <n v="250284"/>
    <n v="250284"/>
    <n v="233996"/>
    <n v="141555"/>
    <n v="92441"/>
    <n v="1.65"/>
    <n v="18801"/>
    <n v="18801"/>
    <n v="28.18"/>
    <n v="25.59"/>
    <n v="9203"/>
    <n v="39.85"/>
    <n v="873"/>
    <n v="12169"/>
    <n v="190762"/>
    <n v="190762"/>
    <n v="161547"/>
    <n v="161547"/>
    <n v="176035"/>
    <n v="-70359"/>
    <n v="-7831"/>
    <n v="328376"/>
    <n v="90200"/>
    <n v="3.64"/>
    <n v="21342"/>
  </r>
  <r>
    <x v="5"/>
    <x v="3"/>
    <s v="Consumer Goods"/>
    <x v="4"/>
    <x v="4"/>
    <n v="2022"/>
    <s v="Equity"/>
    <s v="INR"/>
    <s v="Corporate"/>
    <s v="Pipeline"/>
    <s v="A"/>
    <n v="224062"/>
    <n v="224062"/>
    <n v="47414"/>
    <n v="47414"/>
    <n v="81991"/>
    <n v="347627"/>
    <n v="176648"/>
    <n v="176648"/>
    <n v="166295"/>
    <n v="57767"/>
    <n v="41505"/>
    <n v="61214"/>
    <n v="171346"/>
    <n v="171346"/>
    <n v="196083"/>
    <n v="194241"/>
    <n v="1842"/>
    <n v="1.01"/>
    <n v="32946"/>
    <n v="32946"/>
    <n v="50.82"/>
    <n v="49.29"/>
    <n v="9871"/>
    <n v="22.7"/>
    <n v="173"/>
    <n v="716"/>
    <n v="236804"/>
    <n v="236804"/>
    <n v="174704"/>
    <n v="174704"/>
    <n v="-12742"/>
    <n v="-127290"/>
    <n v="-45753"/>
    <n v="301990"/>
    <n v="692725"/>
    <n v="0.44"/>
    <n v="13690"/>
  </r>
  <r>
    <x v="3"/>
    <x v="0"/>
    <s v="Enterprise"/>
    <x v="6"/>
    <x v="6"/>
    <n v="2022"/>
    <s v="Real Estate"/>
    <s v="USD"/>
    <s v="Retail"/>
    <s v="Completed"/>
    <s v="A"/>
    <n v="164116"/>
    <n v="14450413.799999999"/>
    <n v="98543"/>
    <n v="8676711.1500000004"/>
    <n v="121222"/>
    <n v="349995"/>
    <n v="65573"/>
    <n v="5773702.6499999994"/>
    <n v="158369"/>
    <n v="5747"/>
    <n v="-70325"/>
    <n v="-66960"/>
    <n v="33946"/>
    <n v="2988945.3"/>
    <n v="46862"/>
    <n v="124175"/>
    <n v="-77313"/>
    <n v="0.38"/>
    <n v="60546"/>
    <n v="5331075.3"/>
    <n v="18.739999999999998"/>
    <n v="9.6999999999999993"/>
    <n v="1822"/>
    <n v="90.03"/>
    <n v="519"/>
    <n v="18264"/>
    <n v="467355"/>
    <n v="41150607.75"/>
    <n v="231185"/>
    <n v="231185"/>
    <n v="-303239"/>
    <n v="-132642"/>
    <n v="21586"/>
    <n v="438792"/>
    <n v="393215"/>
    <n v="1.1200000000000001"/>
    <n v="3172"/>
  </r>
  <r>
    <x v="1"/>
    <x v="0"/>
    <s v="Pharma"/>
    <x v="4"/>
    <x v="4"/>
    <n v="2022"/>
    <s v="Real Estate"/>
    <s v="INR"/>
    <s v="Retail"/>
    <s v="Ongoing"/>
    <s v="C"/>
    <n v="372496"/>
    <n v="372496"/>
    <n v="255125"/>
    <n v="255125"/>
    <n v="119266"/>
    <n v="726536"/>
    <n v="117371"/>
    <n v="117371"/>
    <n v="13869"/>
    <n v="358627"/>
    <n v="303791"/>
    <n v="315935"/>
    <n v="104861"/>
    <n v="104861"/>
    <n v="123209"/>
    <n v="115024"/>
    <n v="8185"/>
    <n v="1.07"/>
    <n v="50722"/>
    <n v="50722"/>
    <n v="16.149999999999999"/>
    <n v="14.43"/>
    <n v="7399"/>
    <n v="50.34"/>
    <n v="970"/>
    <n v="14840"/>
    <n v="311171"/>
    <n v="311171"/>
    <n v="212980"/>
    <n v="212980"/>
    <n v="61325"/>
    <n v="42145"/>
    <n v="35526"/>
    <n v="52673"/>
    <n v="219504"/>
    <n v="0.24"/>
    <n v="12443"/>
  </r>
  <r>
    <x v="5"/>
    <x v="0"/>
    <s v="Tech"/>
    <x v="6"/>
    <x v="6"/>
    <n v="2022"/>
    <s v="Equity"/>
    <s v="USD"/>
    <s v="SME"/>
    <s v="Ongoing"/>
    <s v="C"/>
    <n v="429495"/>
    <n v="37817034.75"/>
    <n v="214682"/>
    <n v="18902750.099999998"/>
    <n v="197872"/>
    <n v="258391"/>
    <n v="214813"/>
    <n v="18914284.649999999"/>
    <n v="114544"/>
    <n v="314951"/>
    <n v="229986"/>
    <n v="239320"/>
    <n v="191351"/>
    <n v="16848455.550000001"/>
    <n v="24944"/>
    <n v="167532"/>
    <n v="-142588"/>
    <n v="0.15"/>
    <n v="118199"/>
    <n v="10407421.949999999"/>
    <n v="83.13"/>
    <n v="74.05"/>
    <n v="4354"/>
    <n v="98.62"/>
    <n v="1561"/>
    <n v="1811"/>
    <n v="134714"/>
    <n v="11861567.699999999"/>
    <n v="175998"/>
    <n v="175998"/>
    <n v="294781"/>
    <n v="38684"/>
    <n v="42679"/>
    <n v="487297"/>
    <n v="449108"/>
    <n v="1.0900000000000001"/>
    <n v="10128"/>
  </r>
  <r>
    <x v="2"/>
    <x v="3"/>
    <s v="Pharma"/>
    <x v="11"/>
    <x v="11"/>
    <n v="2022"/>
    <s v="Mutual Funds"/>
    <s v="EUR"/>
    <s v="SME"/>
    <s v="Ongoing"/>
    <s v="B"/>
    <n v="391172"/>
    <n v="35205480"/>
    <n v="68513"/>
    <n v="6166170"/>
    <n v="-36290"/>
    <n v="574213"/>
    <n v="322659"/>
    <n v="29039310"/>
    <n v="106149"/>
    <n v="285023"/>
    <n v="213589"/>
    <n v="221850"/>
    <n v="287334"/>
    <n v="25860060"/>
    <n v="263908"/>
    <n v="26699"/>
    <n v="237209"/>
    <n v="9.8800000000000008"/>
    <n v="111487"/>
    <n v="10033830"/>
    <n v="56.19"/>
    <n v="50.04"/>
    <n v="5516"/>
    <n v="70.900000000000006"/>
    <n v="373"/>
    <n v="10404"/>
    <n v="437344"/>
    <n v="39360960"/>
    <n v="209704"/>
    <n v="18873360"/>
    <n v="-46172"/>
    <n v="-141191"/>
    <n v="20869"/>
    <n v="265503"/>
    <n v="170240"/>
    <n v="1.56"/>
    <n v="5563"/>
  </r>
  <r>
    <x v="2"/>
    <x v="0"/>
    <s v="Energy"/>
    <x v="4"/>
    <x v="4"/>
    <n v="2024"/>
    <s v="Real Estate"/>
    <s v="INR"/>
    <s v="SME"/>
    <s v="Ongoing"/>
    <s v="B"/>
    <n v="289576"/>
    <n v="289576"/>
    <n v="121769"/>
    <n v="121769"/>
    <n v="166943"/>
    <n v="542787"/>
    <n v="167807"/>
    <n v="167807"/>
    <n v="91744"/>
    <n v="197832"/>
    <n v="150185"/>
    <n v="167110"/>
    <n v="137690"/>
    <n v="137690"/>
    <n v="59072"/>
    <n v="64014"/>
    <n v="-4942"/>
    <n v="0.92"/>
    <n v="104950"/>
    <n v="104950"/>
    <n v="30.92"/>
    <n v="25.37"/>
    <n v="9903"/>
    <n v="29.24"/>
    <n v="1710"/>
    <n v="19863"/>
    <n v="200793"/>
    <n v="200793"/>
    <n v="46391"/>
    <n v="46391"/>
    <n v="88783"/>
    <n v="75378"/>
    <n v="35647"/>
    <n v="275819"/>
    <n v="435169"/>
    <n v="0.63"/>
    <n v="25407"/>
  </r>
  <r>
    <x v="4"/>
    <x v="0"/>
    <s v="Tech"/>
    <x v="1"/>
    <x v="1"/>
    <n v="2024"/>
    <s v="Mutual Funds"/>
    <s v="EUR"/>
    <s v="Corporate"/>
    <s v="Ongoing"/>
    <s v="C"/>
    <n v="62785"/>
    <n v="5650650"/>
    <n v="26736"/>
    <n v="2406240"/>
    <n v="11439"/>
    <n v="578717"/>
    <n v="36049"/>
    <n v="3244410"/>
    <n v="123129"/>
    <n v="-60344"/>
    <n v="-86795"/>
    <n v="-74043"/>
    <n v="17017"/>
    <n v="1531530"/>
    <n v="190840"/>
    <n v="121516"/>
    <n v="69324"/>
    <n v="1.57"/>
    <n v="113872"/>
    <n v="10248480"/>
    <n v="6.23"/>
    <n v="2.94"/>
    <n v="8677"/>
    <n v="7.23"/>
    <n v="1888"/>
    <n v="16444"/>
    <n v="305376"/>
    <n v="27483840"/>
    <n v="165306"/>
    <n v="14877540"/>
    <n v="-242591"/>
    <n v="-138570"/>
    <n v="40053"/>
    <n v="428763"/>
    <n v="690502"/>
    <n v="0.62"/>
    <n v="18061"/>
  </r>
  <r>
    <x v="0"/>
    <x v="2"/>
    <s v="Energy"/>
    <x v="0"/>
    <x v="0"/>
    <n v="2024"/>
    <s v="Real Estate"/>
    <s v="USD"/>
    <s v="SME"/>
    <s v="Ongoing"/>
    <s v="A"/>
    <n v="154645"/>
    <n v="13616492.25"/>
    <n v="204535"/>
    <n v="18009306.75"/>
    <n v="48715"/>
    <n v="628629"/>
    <n v="-49890"/>
    <n v="-4392814.5"/>
    <n v="192549"/>
    <n v="-37904"/>
    <n v="-82486"/>
    <n v="-74706"/>
    <n v="-68244"/>
    <n v="-6008884.2000000002"/>
    <n v="129518"/>
    <n v="187214"/>
    <n v="-57696"/>
    <n v="0.69"/>
    <n v="120480"/>
    <n v="10608264"/>
    <n v="-7.94"/>
    <n v="-10.86"/>
    <n v="5739"/>
    <n v="26.94"/>
    <n v="333"/>
    <n v="18451"/>
    <n v="484436"/>
    <n v="42654589.799999997"/>
    <n v="263411"/>
    <n v="263411"/>
    <n v="-329791"/>
    <n v="-58876"/>
    <n v="-44394"/>
    <n v="470743"/>
    <n v="336457"/>
    <n v="1.4"/>
    <n v="27948"/>
  </r>
  <r>
    <x v="5"/>
    <x v="0"/>
    <s v="Enterprise"/>
    <x v="0"/>
    <x v="0"/>
    <n v="2022"/>
    <s v="Debt"/>
    <s v="INR"/>
    <s v="Retail"/>
    <s v="Completed"/>
    <s v="B"/>
    <n v="50032"/>
    <n v="50032"/>
    <n v="27956"/>
    <n v="27956"/>
    <n v="-9813"/>
    <n v="53793"/>
    <n v="22076"/>
    <n v="22076"/>
    <n v="19097"/>
    <n v="30935"/>
    <n v="-12279"/>
    <n v="703"/>
    <n v="10527"/>
    <n v="10527"/>
    <n v="255315"/>
    <n v="102747"/>
    <n v="152568"/>
    <n v="2.48"/>
    <n v="63957"/>
    <n v="63957"/>
    <n v="41.04"/>
    <n v="19.57"/>
    <n v="5838"/>
    <n v="8.57"/>
    <n v="1063"/>
    <n v="4192"/>
    <n v="279579"/>
    <n v="279579"/>
    <n v="52268"/>
    <n v="52268"/>
    <n v="-229547"/>
    <n v="-24312"/>
    <n v="25708"/>
    <n v="174667"/>
    <n v="454891"/>
    <n v="0.38"/>
    <n v="20087"/>
  </r>
  <r>
    <x v="5"/>
    <x v="1"/>
    <s v="Energy"/>
    <x v="4"/>
    <x v="4"/>
    <n v="2023"/>
    <s v="Debt"/>
    <s v="USD"/>
    <s v="Retail"/>
    <s v="Ongoing"/>
    <s v="D"/>
    <n v="482461"/>
    <n v="42480691.049999997"/>
    <n v="271129"/>
    <n v="23872908.449999999"/>
    <n v="11737"/>
    <n v="807988"/>
    <n v="211332"/>
    <n v="18607782.599999998"/>
    <n v="43760"/>
    <n v="438701"/>
    <n v="366334"/>
    <n v="381650"/>
    <n v="184469"/>
    <n v="16242495.449999999"/>
    <n v="273196"/>
    <n v="176169"/>
    <n v="97027"/>
    <n v="1.55"/>
    <n v="106094"/>
    <n v="9341576.6999999993"/>
    <n v="26.16"/>
    <n v="22.83"/>
    <n v="5259"/>
    <n v="91.72"/>
    <n v="1366"/>
    <n v="11555"/>
    <n v="416827"/>
    <n v="36701617.350000001"/>
    <n v="119902"/>
    <n v="119902"/>
    <n v="65634"/>
    <n v="151227"/>
    <n v="-34653"/>
    <n v="311416"/>
    <n v="72202"/>
    <n v="4.3099999999999996"/>
    <n v="9742"/>
  </r>
  <r>
    <x v="6"/>
    <x v="0"/>
    <s v="Enterprise"/>
    <x v="0"/>
    <x v="0"/>
    <n v="2022"/>
    <s v="Debt"/>
    <s v="INR"/>
    <s v="Corporate"/>
    <s v="Pipeline"/>
    <s v="C"/>
    <n v="150585"/>
    <n v="150585"/>
    <n v="152266"/>
    <n v="152266"/>
    <n v="168259"/>
    <n v="372441"/>
    <n v="-1681"/>
    <n v="-1681"/>
    <n v="14591"/>
    <n v="135994"/>
    <n v="59874"/>
    <n v="73854"/>
    <n v="-9160"/>
    <n v="-9160"/>
    <n v="32319"/>
    <n v="150877"/>
    <n v="-118558"/>
    <n v="0.21"/>
    <n v="91782"/>
    <n v="91782"/>
    <n v="-0.45"/>
    <n v="-2.46"/>
    <n v="6860"/>
    <n v="21.95"/>
    <n v="891"/>
    <n v="7463"/>
    <n v="202120"/>
    <n v="202120"/>
    <n v="186341"/>
    <n v="186341"/>
    <n v="-51535"/>
    <n v="-34075"/>
    <n v="-29778"/>
    <n v="430028"/>
    <n v="98753"/>
    <n v="4.3499999999999996"/>
    <n v="24392"/>
  </r>
  <r>
    <x v="6"/>
    <x v="0"/>
    <s v="Pharma"/>
    <x v="0"/>
    <x v="0"/>
    <n v="2024"/>
    <s v="Mutual Funds"/>
    <s v="USD"/>
    <s v="Corporate"/>
    <s v="Completed"/>
    <s v="D"/>
    <n v="229747"/>
    <n v="20229223.349999998"/>
    <n v="47616"/>
    <n v="4192588.8"/>
    <n v="111788"/>
    <n v="797135"/>
    <n v="182131"/>
    <n v="16036634.549999999"/>
    <n v="128246"/>
    <n v="101501"/>
    <n v="28484"/>
    <n v="46654"/>
    <n v="150358"/>
    <n v="13239021.9"/>
    <n v="188230"/>
    <n v="47238"/>
    <n v="140992"/>
    <n v="3.98"/>
    <n v="126310"/>
    <n v="11121595.5"/>
    <n v="22.85"/>
    <n v="18.86"/>
    <n v="6561"/>
    <n v="35.01"/>
    <n v="122"/>
    <n v="13768"/>
    <n v="473120"/>
    <n v="41658216"/>
    <n v="187436"/>
    <n v="187436"/>
    <n v="-243373"/>
    <n v="-139820"/>
    <n v="25070"/>
    <n v="140801"/>
    <n v="515256"/>
    <n v="0.27"/>
    <n v="14513"/>
  </r>
  <r>
    <x v="4"/>
    <x v="1"/>
    <s v="Consumer Goods"/>
    <x v="9"/>
    <x v="9"/>
    <n v="2024"/>
    <s v="Real Estate"/>
    <s v="USD"/>
    <s v="Retail"/>
    <s v="Completed"/>
    <s v="A"/>
    <n v="173409"/>
    <n v="15268662.449999999"/>
    <n v="231077"/>
    <n v="20346329.849999998"/>
    <n v="133523"/>
    <n v="475390"/>
    <n v="-57668"/>
    <n v="-5077667.3999999994"/>
    <n v="184402"/>
    <n v="-10993"/>
    <n v="-28610"/>
    <n v="-21305"/>
    <n v="-90214"/>
    <n v="-7943342.7000000002"/>
    <n v="132205"/>
    <n v="154646"/>
    <n v="-22441"/>
    <n v="0.85"/>
    <n v="13278"/>
    <n v="1169127.8999999999"/>
    <n v="-12.13"/>
    <n v="-18.98"/>
    <n v="9885"/>
    <n v="17.54"/>
    <n v="1324"/>
    <n v="1631"/>
    <n v="380391"/>
    <n v="33493427.550000001"/>
    <n v="184864"/>
    <n v="184864"/>
    <n v="-206982"/>
    <n v="46213"/>
    <n v="-7351"/>
    <n v="254461"/>
    <n v="317864"/>
    <n v="0.8"/>
    <n v="22042"/>
  </r>
  <r>
    <x v="4"/>
    <x v="1"/>
    <s v="Pharma"/>
    <x v="9"/>
    <x v="9"/>
    <n v="2022"/>
    <s v="Real Estate"/>
    <s v="USD"/>
    <s v="Corporate"/>
    <s v="Completed"/>
    <s v="C"/>
    <n v="382662"/>
    <n v="33693389.100000001"/>
    <n v="135787"/>
    <n v="11956045.35"/>
    <n v="-14374"/>
    <n v="403570"/>
    <n v="246875"/>
    <n v="21737343.75"/>
    <n v="84960"/>
    <n v="297702"/>
    <n v="265552"/>
    <n v="267017"/>
    <n v="209149"/>
    <n v="18415569.449999999"/>
    <n v="131773"/>
    <n v="188114"/>
    <n v="-56341"/>
    <n v="0.7"/>
    <n v="72563"/>
    <n v="6389172.1499999994"/>
    <n v="61.17"/>
    <n v="51.82"/>
    <n v="1450"/>
    <n v="263.72000000000003"/>
    <n v="1200"/>
    <n v="15711"/>
    <n v="200268"/>
    <n v="17633597.399999999"/>
    <n v="42542"/>
    <n v="42542"/>
    <n v="182394"/>
    <n v="93245"/>
    <n v="41016"/>
    <n v="289301"/>
    <n v="439194"/>
    <n v="0.66"/>
    <n v="12140"/>
  </r>
  <r>
    <x v="6"/>
    <x v="0"/>
    <s v="Energy"/>
    <x v="3"/>
    <x v="3"/>
    <n v="2024"/>
    <s v="Mutual Funds"/>
    <s v="EUR"/>
    <s v="Retail"/>
    <s v="Completed"/>
    <s v="B"/>
    <n v="300674"/>
    <n v="27060660"/>
    <n v="227471"/>
    <n v="20472390"/>
    <n v="46975"/>
    <n v="698674"/>
    <n v="73203"/>
    <n v="6588270"/>
    <n v="65304"/>
    <n v="235370"/>
    <n v="173006"/>
    <n v="184717"/>
    <n v="44392"/>
    <n v="3995280"/>
    <n v="262792"/>
    <n v="175940"/>
    <n v="86852"/>
    <n v="1.49"/>
    <n v="34854"/>
    <n v="3136860"/>
    <n v="10.48"/>
    <n v="6.35"/>
    <n v="7866"/>
    <n v="38.22"/>
    <n v="1877"/>
    <n v="3709"/>
    <n v="453256"/>
    <n v="40793040"/>
    <n v="268966"/>
    <n v="24206940"/>
    <n v="-152582"/>
    <n v="-41495"/>
    <n v="-5566"/>
    <n v="462902"/>
    <n v="210173"/>
    <n v="2.2000000000000002"/>
    <n v="25691"/>
  </r>
  <r>
    <x v="1"/>
    <x v="2"/>
    <s v="Enterprise"/>
    <x v="9"/>
    <x v="9"/>
    <n v="2023"/>
    <s v="Debt"/>
    <s v="INR"/>
    <s v="SME"/>
    <s v="Ongoing"/>
    <s v="B"/>
    <n v="130824"/>
    <n v="130824"/>
    <n v="151833"/>
    <n v="151833"/>
    <n v="57716"/>
    <n v="680333"/>
    <n v="-21009"/>
    <n v="-21009"/>
    <n v="109630"/>
    <n v="21194"/>
    <n v="10030"/>
    <n v="11170"/>
    <n v="-37106"/>
    <n v="-37106"/>
    <n v="288871"/>
    <n v="80147"/>
    <n v="208724"/>
    <n v="3.6"/>
    <n v="72982"/>
    <n v="72982"/>
    <n v="-3.09"/>
    <n v="-5.45"/>
    <n v="273"/>
    <n v="477.46"/>
    <n v="946"/>
    <n v="16464"/>
    <n v="117262"/>
    <n v="117262"/>
    <n v="251667"/>
    <n v="251667"/>
    <n v="13562"/>
    <n v="-99834"/>
    <n v="25590"/>
    <n v="248084"/>
    <n v="306204"/>
    <n v="0.81"/>
    <n v="9274"/>
  </r>
  <r>
    <x v="1"/>
    <x v="3"/>
    <s v="Energy"/>
    <x v="2"/>
    <x v="2"/>
    <n v="2023"/>
    <s v="Mutual Funds"/>
    <s v="USD"/>
    <s v="Retail"/>
    <s v="Ongoing"/>
    <s v="D"/>
    <n v="499255"/>
    <n v="43959402.75"/>
    <n v="130858"/>
    <n v="11522046.9"/>
    <n v="-6750"/>
    <n v="80672"/>
    <n v="368397"/>
    <n v="32437355.849999998"/>
    <n v="56887"/>
    <n v="442368"/>
    <n v="416573"/>
    <n v="425375"/>
    <n v="334860"/>
    <n v="29484423"/>
    <n v="114940"/>
    <n v="50954"/>
    <n v="63986"/>
    <n v="2.2599999999999998"/>
    <n v="27085"/>
    <n v="2384834.25"/>
    <n v="456.65"/>
    <n v="415.08"/>
    <n v="8650"/>
    <n v="57.71"/>
    <n v="271"/>
    <n v="10197"/>
    <n v="123866"/>
    <n v="10906401.299999999"/>
    <n v="157429"/>
    <n v="157429"/>
    <n v="375389"/>
    <n v="-26571"/>
    <n v="27592"/>
    <n v="222738"/>
    <n v="372139"/>
    <n v="0.6"/>
    <n v="11685"/>
  </r>
  <r>
    <x v="1"/>
    <x v="1"/>
    <s v="Consumer Goods"/>
    <x v="2"/>
    <x v="2"/>
    <n v="2023"/>
    <s v="Debt"/>
    <s v="INR"/>
    <s v="Corporate"/>
    <s v="Ongoing"/>
    <s v="C"/>
    <n v="378969"/>
    <n v="378969"/>
    <n v="100337"/>
    <n v="100337"/>
    <n v="18286"/>
    <n v="993149"/>
    <n v="278632"/>
    <n v="278632"/>
    <n v="37939"/>
    <n v="341030"/>
    <n v="308162"/>
    <n v="327273"/>
    <n v="246010"/>
    <n v="246010"/>
    <n v="155501"/>
    <n v="80560"/>
    <n v="74941"/>
    <n v="1.93"/>
    <n v="118101"/>
    <n v="118101"/>
    <n v="28.06"/>
    <n v="24.77"/>
    <n v="9981"/>
    <n v="37.97"/>
    <n v="380"/>
    <n v="9417"/>
    <n v="115146"/>
    <n v="115146"/>
    <n v="162760"/>
    <n v="162760"/>
    <n v="263823"/>
    <n v="-62423"/>
    <n v="-33081"/>
    <n v="489305"/>
    <n v="416041"/>
    <n v="1.18"/>
    <n v="26714"/>
  </r>
  <r>
    <x v="1"/>
    <x v="2"/>
    <s v="Tech"/>
    <x v="2"/>
    <x v="2"/>
    <n v="2022"/>
    <s v="Equity"/>
    <s v="USD"/>
    <s v="SME"/>
    <s v="Pipeline"/>
    <s v="A"/>
    <n v="137020"/>
    <n v="12064611"/>
    <n v="28287"/>
    <n v="2490670.35"/>
    <n v="21850"/>
    <n v="716010"/>
    <n v="108733"/>
    <n v="9573940.6500000004"/>
    <n v="198050"/>
    <n v="-61030"/>
    <n v="-99415"/>
    <n v="-86584"/>
    <n v="91876"/>
    <n v="8089681.7999999998"/>
    <n v="276925"/>
    <n v="194804"/>
    <n v="82121"/>
    <n v="1.42"/>
    <n v="60659"/>
    <n v="5341024.95"/>
    <n v="15.19"/>
    <n v="12.83"/>
    <n v="9101"/>
    <n v="15.05"/>
    <n v="202"/>
    <n v="568"/>
    <n v="129465"/>
    <n v="11399393.25"/>
    <n v="135597"/>
    <n v="135597"/>
    <n v="7555"/>
    <n v="-107310"/>
    <n v="-34602"/>
    <n v="439085"/>
    <n v="675575"/>
    <n v="0.65"/>
    <n v="18192"/>
  </r>
  <r>
    <x v="4"/>
    <x v="0"/>
    <s v="Tech"/>
    <x v="8"/>
    <x v="8"/>
    <n v="2024"/>
    <s v="Real Estate"/>
    <s v="INR"/>
    <s v="Retail"/>
    <s v="Ongoing"/>
    <s v="E"/>
    <n v="133238"/>
    <n v="133238"/>
    <n v="211216"/>
    <n v="211216"/>
    <n v="-95"/>
    <n v="204569"/>
    <n v="-77978"/>
    <n v="-77978"/>
    <n v="40049"/>
    <n v="93189"/>
    <n v="42389"/>
    <n v="45380"/>
    <n v="-108317"/>
    <n v="-108317"/>
    <n v="57225"/>
    <n v="50369"/>
    <n v="6856"/>
    <n v="1.1399999999999999"/>
    <n v="119768"/>
    <n v="119768"/>
    <n v="-38.119999999999997"/>
    <n v="-52.95"/>
    <n v="1042"/>
    <n v="127.74"/>
    <n v="1404"/>
    <n v="3326"/>
    <n v="147971"/>
    <n v="147971"/>
    <n v="155641"/>
    <n v="155641"/>
    <n v="-14733"/>
    <n v="55575"/>
    <n v="48990"/>
    <n v="291866"/>
    <n v="294081"/>
    <n v="0.99"/>
    <n v="15530"/>
  </r>
  <r>
    <x v="3"/>
    <x v="0"/>
    <s v="Tech"/>
    <x v="5"/>
    <x v="5"/>
    <n v="2024"/>
    <s v="Mutual Funds"/>
    <s v="USD"/>
    <s v="Corporate"/>
    <s v="Ongoing"/>
    <s v="E"/>
    <n v="264455"/>
    <n v="23285262.75"/>
    <n v="182595"/>
    <n v="16077489.75"/>
    <n v="98942"/>
    <n v="67906"/>
    <n v="81860"/>
    <n v="7207773"/>
    <n v="170769"/>
    <n v="93686"/>
    <n v="14810"/>
    <n v="24811"/>
    <n v="55470"/>
    <n v="4884133.5"/>
    <n v="86470"/>
    <n v="160156"/>
    <n v="-73686"/>
    <n v="0.54"/>
    <n v="81489"/>
    <n v="7175106.4500000002"/>
    <n v="120.55"/>
    <n v="81.69"/>
    <n v="4629"/>
    <n v="57.12"/>
    <n v="346"/>
    <n v="936"/>
    <n v="189116"/>
    <n v="16651663.799999999"/>
    <n v="44589"/>
    <n v="44589"/>
    <n v="75339"/>
    <n v="138006"/>
    <n v="-29844"/>
    <n v="415518"/>
    <n v="282731"/>
    <n v="1.47"/>
    <n v="21538"/>
  </r>
  <r>
    <x v="3"/>
    <x v="1"/>
    <s v="Energy"/>
    <x v="4"/>
    <x v="4"/>
    <n v="2023"/>
    <s v="Mutual Funds"/>
    <s v="USD"/>
    <s v="Corporate"/>
    <s v="Pipeline"/>
    <s v="A"/>
    <n v="264576"/>
    <n v="23295916.800000001"/>
    <n v="271886"/>
    <n v="23939562.300000001"/>
    <n v="-4687"/>
    <n v="500320"/>
    <n v="-7310"/>
    <n v="-643645.5"/>
    <n v="177852"/>
    <n v="86724"/>
    <n v="10886"/>
    <n v="14767"/>
    <n v="-26287"/>
    <n v="-2314570.35"/>
    <n v="101508"/>
    <n v="115586"/>
    <n v="-14078"/>
    <n v="0.88"/>
    <n v="80868"/>
    <n v="7120427.3999999994"/>
    <n v="-1.46"/>
    <n v="-5.25"/>
    <n v="528"/>
    <n v="500.14"/>
    <n v="1768"/>
    <n v="19549"/>
    <n v="390855"/>
    <n v="34414782.75"/>
    <n v="155610"/>
    <n v="155610"/>
    <n v="-126279"/>
    <n v="116276"/>
    <n v="-10476"/>
    <n v="390331"/>
    <n v="218623"/>
    <n v="1.79"/>
    <n v="2780"/>
  </r>
  <r>
    <x v="6"/>
    <x v="1"/>
    <s v="Tech"/>
    <x v="7"/>
    <x v="7"/>
    <n v="2024"/>
    <s v="Debt"/>
    <s v="EUR"/>
    <s v="SME"/>
    <s v="Ongoing"/>
    <s v="B"/>
    <n v="263561"/>
    <n v="23720490"/>
    <n v="146544"/>
    <n v="13188960"/>
    <n v="13959"/>
    <n v="593219"/>
    <n v="117017"/>
    <n v="10531530"/>
    <n v="195818"/>
    <n v="67743"/>
    <n v="54857"/>
    <n v="72943"/>
    <n v="84079"/>
    <n v="7567110"/>
    <n v="52119"/>
    <n v="76674"/>
    <n v="-24555"/>
    <n v="0.68"/>
    <n v="114417"/>
    <n v="10297530"/>
    <n v="19.73"/>
    <n v="14.17"/>
    <n v="2044"/>
    <n v="128.88"/>
    <n v="630"/>
    <n v="17691"/>
    <n v="107468"/>
    <n v="9672120"/>
    <n v="31365"/>
    <n v="2822850"/>
    <n v="156093"/>
    <n v="115179"/>
    <n v="-41071"/>
    <n v="19781"/>
    <n v="131138"/>
    <n v="0.15"/>
    <n v="26832"/>
  </r>
  <r>
    <x v="3"/>
    <x v="2"/>
    <s v="Enterprise"/>
    <x v="5"/>
    <x v="5"/>
    <n v="2022"/>
    <s v="Mutual Funds"/>
    <s v="INR"/>
    <s v="Retail"/>
    <s v="Ongoing"/>
    <s v="E"/>
    <n v="426139"/>
    <n v="426139"/>
    <n v="250497"/>
    <n v="250497"/>
    <n v="-17284"/>
    <n v="197116"/>
    <n v="175642"/>
    <n v="175642"/>
    <n v="111024"/>
    <n v="315115"/>
    <n v="302326"/>
    <n v="305407"/>
    <n v="158596"/>
    <n v="158596"/>
    <n v="122889"/>
    <n v="57878"/>
    <n v="65011"/>
    <n v="2.12"/>
    <n v="95183"/>
    <n v="95183"/>
    <n v="89.11"/>
    <n v="80.459999999999994"/>
    <n v="2455"/>
    <n v="173.51"/>
    <n v="780"/>
    <n v="18557"/>
    <n v="98128"/>
    <n v="98128"/>
    <n v="102067"/>
    <n v="102067"/>
    <n v="328011"/>
    <n v="148430"/>
    <n v="-32829"/>
    <n v="488848"/>
    <n v="382572"/>
    <n v="1.28"/>
    <n v="16506"/>
  </r>
  <r>
    <x v="1"/>
    <x v="0"/>
    <s v="Consumer Goods"/>
    <x v="9"/>
    <x v="9"/>
    <n v="2023"/>
    <s v="Debt"/>
    <s v="EUR"/>
    <s v="Retail"/>
    <s v="Completed"/>
    <s v="A"/>
    <n v="418485"/>
    <n v="37663650"/>
    <n v="104524"/>
    <n v="9407160"/>
    <n v="93510"/>
    <n v="74831"/>
    <n v="313961"/>
    <n v="28256490"/>
    <n v="102223"/>
    <n v="316262"/>
    <n v="257733"/>
    <n v="269257"/>
    <n v="303965"/>
    <n v="27356850"/>
    <n v="56580"/>
    <n v="157579"/>
    <n v="-100999"/>
    <n v="0.36"/>
    <n v="56706"/>
    <n v="5103540"/>
    <n v="419.55"/>
    <n v="406.2"/>
    <n v="9706"/>
    <n v="43.11"/>
    <n v="1544"/>
    <n v="17438"/>
    <n v="489315"/>
    <n v="44038350"/>
    <n v="103705"/>
    <n v="9333450"/>
    <n v="-70830"/>
    <n v="819"/>
    <n v="-32844"/>
    <n v="346908"/>
    <n v="138732"/>
    <n v="2.5"/>
    <n v="25399"/>
  </r>
  <r>
    <x v="4"/>
    <x v="1"/>
    <s v="Pharma"/>
    <x v="10"/>
    <x v="10"/>
    <n v="2022"/>
    <s v="Debt"/>
    <s v="USD"/>
    <s v="Corporate"/>
    <s v="Ongoing"/>
    <s v="D"/>
    <n v="271334"/>
    <n v="23890958.699999999"/>
    <n v="125113"/>
    <n v="11016199.65"/>
    <n v="192571"/>
    <n v="336944"/>
    <n v="146221"/>
    <n v="12874759.049999999"/>
    <n v="93710"/>
    <n v="177624"/>
    <n v="115974"/>
    <n v="126596"/>
    <n v="133006"/>
    <n v="11711178.299999999"/>
    <n v="241482"/>
    <n v="123958"/>
    <n v="117524"/>
    <n v="1.95"/>
    <n v="129561"/>
    <n v="11407846.049999999"/>
    <n v="43.4"/>
    <n v="39.47"/>
    <n v="4473"/>
    <n v="60.65"/>
    <n v="1130"/>
    <n v="13754"/>
    <n v="517897"/>
    <n v="45600830.850000001"/>
    <n v="248202"/>
    <n v="248202"/>
    <n v="-246563"/>
    <n v="-123089"/>
    <n v="40347"/>
    <n v="131406"/>
    <n v="224599"/>
    <n v="0.59"/>
    <n v="27173"/>
  </r>
  <r>
    <x v="1"/>
    <x v="1"/>
    <s v="Enterprise"/>
    <x v="6"/>
    <x v="6"/>
    <n v="2022"/>
    <s v="Real Estate"/>
    <s v="EUR"/>
    <s v="SME"/>
    <s v="Pipeline"/>
    <s v="B"/>
    <n v="334294"/>
    <n v="30086460"/>
    <n v="99162"/>
    <n v="8924580"/>
    <n v="193117"/>
    <n v="24944"/>
    <n v="235132"/>
    <n v="21161880"/>
    <n v="59561"/>
    <n v="274733"/>
    <n v="237935"/>
    <n v="244090"/>
    <n v="205882"/>
    <n v="18529380"/>
    <n v="71758"/>
    <n v="36478"/>
    <n v="35280"/>
    <n v="1.97"/>
    <n v="26932"/>
    <n v="2423880"/>
    <n v="942.6"/>
    <n v="825.34"/>
    <n v="3328"/>
    <n v="100.42"/>
    <n v="1574"/>
    <n v="8607"/>
    <n v="501593"/>
    <n v="45143370"/>
    <n v="199794"/>
    <n v="17981460"/>
    <n v="-167299"/>
    <n v="-100632"/>
    <n v="-2477"/>
    <n v="183367"/>
    <n v="371604"/>
    <n v="0.49"/>
    <n v="19369"/>
  </r>
  <r>
    <x v="2"/>
    <x v="3"/>
    <s v="Consumer Goods"/>
    <x v="6"/>
    <x v="6"/>
    <n v="2024"/>
    <s v="Debt"/>
    <s v="EUR"/>
    <s v="Retail"/>
    <s v="Completed"/>
    <s v="A"/>
    <n v="123004"/>
    <n v="11070360"/>
    <n v="23205"/>
    <n v="2088450"/>
    <n v="78381"/>
    <n v="378400"/>
    <n v="99799"/>
    <n v="8981910"/>
    <n v="93574"/>
    <n v="29430"/>
    <n v="7934"/>
    <n v="20571"/>
    <n v="78940"/>
    <n v="7104600"/>
    <n v="206042"/>
    <n v="28010"/>
    <n v="178032"/>
    <n v="7.36"/>
    <n v="135707"/>
    <n v="12213630"/>
    <n v="26.37"/>
    <n v="20.86"/>
    <n v="7995"/>
    <n v="15.38"/>
    <n v="1076"/>
    <n v="15162"/>
    <n v="495165"/>
    <n v="44564850"/>
    <n v="56353"/>
    <n v="5071770"/>
    <n v="-372161"/>
    <n v="-33148"/>
    <n v="23082"/>
    <n v="366262"/>
    <n v="384257"/>
    <n v="0.95"/>
    <n v="8943"/>
  </r>
  <r>
    <x v="4"/>
    <x v="1"/>
    <s v="Pharma"/>
    <x v="11"/>
    <x v="11"/>
    <n v="2022"/>
    <s v="Debt"/>
    <s v="EUR"/>
    <s v="SME"/>
    <s v="Pipeline"/>
    <s v="D"/>
    <n v="497341"/>
    <n v="44760690"/>
    <n v="225917"/>
    <n v="20332530"/>
    <n v="90704"/>
    <n v="501985"/>
    <n v="271424"/>
    <n v="24428160"/>
    <n v="131966"/>
    <n v="365375"/>
    <n v="355043"/>
    <n v="356307"/>
    <n v="249033"/>
    <n v="22412970"/>
    <n v="228638"/>
    <n v="44352"/>
    <n v="184286"/>
    <n v="5.15"/>
    <n v="71255"/>
    <n v="6412950"/>
    <n v="54.07"/>
    <n v="49.61"/>
    <n v="4363"/>
    <n v="113.96"/>
    <n v="953"/>
    <n v="17507"/>
    <n v="417267"/>
    <n v="37554030"/>
    <n v="159275"/>
    <n v="14334750"/>
    <n v="80074"/>
    <n v="66642"/>
    <n v="31597"/>
    <n v="243317"/>
    <n v="386732"/>
    <n v="0.63"/>
    <n v="5909"/>
  </r>
  <r>
    <x v="2"/>
    <x v="2"/>
    <s v="Tech"/>
    <x v="9"/>
    <x v="9"/>
    <n v="2023"/>
    <s v="Mutual Funds"/>
    <s v="EUR"/>
    <s v="Corporate"/>
    <s v="Pipeline"/>
    <s v="C"/>
    <n v="197800"/>
    <n v="17802000"/>
    <n v="178899"/>
    <n v="16100910"/>
    <n v="-46629"/>
    <n v="56459"/>
    <n v="18901"/>
    <n v="1701090"/>
    <n v="163499"/>
    <n v="34301"/>
    <n v="-45496"/>
    <n v="-35452"/>
    <n v="12784"/>
    <n v="1150560"/>
    <n v="286128"/>
    <n v="160914"/>
    <n v="125214"/>
    <n v="1.78"/>
    <n v="113122"/>
    <n v="10180980"/>
    <n v="33.479999999999997"/>
    <n v="22.64"/>
    <n v="5655"/>
    <n v="34.97"/>
    <n v="1889"/>
    <n v="16230"/>
    <n v="342653"/>
    <n v="30838770"/>
    <n v="260468"/>
    <n v="23442120"/>
    <n v="-144853"/>
    <n v="-81569"/>
    <n v="48993"/>
    <n v="283474"/>
    <n v="371998"/>
    <n v="0.76"/>
    <n v="24179"/>
  </r>
  <r>
    <x v="2"/>
    <x v="0"/>
    <s v="Pharma"/>
    <x v="0"/>
    <x v="0"/>
    <n v="2022"/>
    <s v="Mutual Funds"/>
    <s v="INR"/>
    <s v="Retail"/>
    <s v="Ongoing"/>
    <s v="E"/>
    <n v="270470"/>
    <n v="270470"/>
    <n v="144774"/>
    <n v="144774"/>
    <n v="-2660"/>
    <n v="305088"/>
    <n v="125696"/>
    <n v="125696"/>
    <n v="107487"/>
    <n v="162983"/>
    <n v="147298"/>
    <n v="166445"/>
    <n v="112468"/>
    <n v="112468"/>
    <n v="140749"/>
    <n v="63520"/>
    <n v="77229"/>
    <n v="2.2200000000000002"/>
    <n v="97619"/>
    <n v="97619"/>
    <n v="41.2"/>
    <n v="36.86"/>
    <n v="6613"/>
    <n v="40.89"/>
    <n v="620"/>
    <n v="14243"/>
    <n v="85681"/>
    <n v="85681"/>
    <n v="258216"/>
    <n v="258216"/>
    <n v="184789"/>
    <n v="-113442"/>
    <n v="-42045"/>
    <n v="226989"/>
    <n v="664200"/>
    <n v="0.34"/>
    <n v="29759"/>
  </r>
  <r>
    <x v="5"/>
    <x v="1"/>
    <s v="Energy"/>
    <x v="3"/>
    <x v="3"/>
    <n v="2024"/>
    <s v="Debt"/>
    <s v="EUR"/>
    <s v="Corporate"/>
    <s v="Completed"/>
    <s v="E"/>
    <n v="344070"/>
    <n v="30966300"/>
    <n v="227103"/>
    <n v="20439270"/>
    <n v="69960"/>
    <n v="56443"/>
    <n v="116967"/>
    <n v="10527030"/>
    <n v="196069"/>
    <n v="148001"/>
    <n v="100948"/>
    <n v="116818"/>
    <n v="102923"/>
    <n v="9263070"/>
    <n v="43924"/>
    <n v="109709"/>
    <n v="-65785"/>
    <n v="0.4"/>
    <n v="44532"/>
    <n v="4007880"/>
    <n v="207.23"/>
    <n v="182.35"/>
    <n v="4143"/>
    <n v="83.03"/>
    <n v="1954"/>
    <n v="7490"/>
    <n v="492413"/>
    <n v="44317170"/>
    <n v="248283"/>
    <n v="22345470"/>
    <n v="-148343"/>
    <n v="-21180"/>
    <n v="13612"/>
    <n v="310651"/>
    <n v="95401"/>
    <n v="3.26"/>
    <n v="12328"/>
  </r>
  <r>
    <x v="6"/>
    <x v="3"/>
    <s v="Energy"/>
    <x v="11"/>
    <x v="11"/>
    <n v="2022"/>
    <s v="Debt"/>
    <s v="USD"/>
    <s v="Retail"/>
    <s v="Ongoing"/>
    <s v="E"/>
    <n v="107036"/>
    <n v="9424519.7999999989"/>
    <n v="63761"/>
    <n v="5614156.0499999998"/>
    <n v="186834"/>
    <n v="261621"/>
    <n v="43275"/>
    <n v="3810363.75"/>
    <n v="15197"/>
    <n v="91839"/>
    <n v="68226"/>
    <n v="83630"/>
    <n v="14584"/>
    <n v="1284121.2"/>
    <n v="128878"/>
    <n v="152557"/>
    <n v="-23679"/>
    <n v="0.84"/>
    <n v="41122"/>
    <n v="3620792.1"/>
    <n v="16.54"/>
    <n v="5.57"/>
    <n v="7779"/>
    <n v="13.76"/>
    <n v="853"/>
    <n v="8241"/>
    <n v="180685"/>
    <n v="15909314.25"/>
    <n v="46758"/>
    <n v="46758"/>
    <n v="-73649"/>
    <n v="17003"/>
    <n v="-28028"/>
    <n v="213176"/>
    <n v="541242"/>
    <n v="0.39"/>
    <n v="8121"/>
  </r>
  <r>
    <x v="2"/>
    <x v="1"/>
    <s v="Tech"/>
    <x v="5"/>
    <x v="5"/>
    <n v="2022"/>
    <s v="Debt"/>
    <s v="USD"/>
    <s v="Corporate"/>
    <s v="Completed"/>
    <s v="A"/>
    <n v="476917"/>
    <n v="41992541.850000001"/>
    <n v="205360"/>
    <n v="18081948"/>
    <n v="-35246"/>
    <n v="562062"/>
    <n v="271557"/>
    <n v="23910593.849999998"/>
    <n v="193813"/>
    <n v="283104"/>
    <n v="200405"/>
    <n v="217030"/>
    <n v="233156"/>
    <n v="20529385.800000001"/>
    <n v="74677"/>
    <n v="36614"/>
    <n v="38063"/>
    <n v="2.04"/>
    <n v="32599"/>
    <n v="2870341.9499999997"/>
    <n v="48.31"/>
    <n v="41.48"/>
    <n v="6622"/>
    <n v="72.010000000000005"/>
    <n v="744"/>
    <n v="4016"/>
    <n v="109506"/>
    <n v="9642003.2999999989"/>
    <n v="181389"/>
    <n v="181389"/>
    <n v="367411"/>
    <n v="23971"/>
    <n v="-44733"/>
    <n v="54121"/>
    <n v="480116"/>
    <n v="0.11"/>
    <n v="5630"/>
  </r>
  <r>
    <x v="5"/>
    <x v="1"/>
    <s v="Tech"/>
    <x v="11"/>
    <x v="11"/>
    <n v="2024"/>
    <s v="Equity"/>
    <s v="EUR"/>
    <s v="Retail"/>
    <s v="Completed"/>
    <s v="C"/>
    <n v="278498"/>
    <n v="25064820"/>
    <n v="29844"/>
    <n v="2685960"/>
    <n v="-18704"/>
    <n v="883734"/>
    <n v="248654"/>
    <n v="22378860"/>
    <n v="174909"/>
    <n v="103589"/>
    <n v="11377"/>
    <n v="13324"/>
    <n v="217562"/>
    <n v="19580580"/>
    <n v="200591"/>
    <n v="41885"/>
    <n v="158706"/>
    <n v="4.79"/>
    <n v="85343"/>
    <n v="7680870"/>
    <n v="28.14"/>
    <n v="24.62"/>
    <n v="668"/>
    <n v="416.29"/>
    <n v="640"/>
    <n v="5408"/>
    <n v="370528"/>
    <n v="33347520"/>
    <n v="265948"/>
    <n v="23935320"/>
    <n v="-92030"/>
    <n v="-236104"/>
    <n v="40885"/>
    <n v="120986"/>
    <n v="599082"/>
    <n v="0.2"/>
    <n v="3342"/>
  </r>
  <r>
    <x v="3"/>
    <x v="0"/>
    <s v="Enterprise"/>
    <x v="9"/>
    <x v="9"/>
    <n v="2024"/>
    <s v="Debt"/>
    <s v="EUR"/>
    <s v="SME"/>
    <s v="Completed"/>
    <s v="A"/>
    <n v="447932"/>
    <n v="40313880"/>
    <n v="229576"/>
    <n v="20661840"/>
    <n v="47706"/>
    <n v="841472"/>
    <n v="218356"/>
    <n v="19652040"/>
    <n v="122403"/>
    <n v="325529"/>
    <n v="278589"/>
    <n v="291493"/>
    <n v="191113"/>
    <n v="17200170"/>
    <n v="158687"/>
    <n v="142316"/>
    <n v="16371"/>
    <n v="1.1200000000000001"/>
    <n v="92499"/>
    <n v="8324910"/>
    <n v="25.95"/>
    <n v="22.71"/>
    <n v="8129"/>
    <n v="55.1"/>
    <n v="1918"/>
    <n v="11965"/>
    <n v="495513"/>
    <n v="44596170"/>
    <n v="109316"/>
    <n v="9838440"/>
    <n v="-47581"/>
    <n v="120260"/>
    <n v="45916"/>
    <n v="240987"/>
    <n v="590583"/>
    <n v="0.41"/>
    <n v="18467"/>
  </r>
  <r>
    <x v="3"/>
    <x v="3"/>
    <s v="Enterprise"/>
    <x v="8"/>
    <x v="8"/>
    <n v="2024"/>
    <s v="Equity"/>
    <s v="EUR"/>
    <s v="Retail"/>
    <s v="Pipeline"/>
    <s v="A"/>
    <n v="496613"/>
    <n v="44695170"/>
    <n v="58028"/>
    <n v="5222520"/>
    <n v="-3469"/>
    <n v="121577"/>
    <n v="438585"/>
    <n v="39472650"/>
    <n v="48819"/>
    <n v="447794"/>
    <n v="353203"/>
    <n v="357984"/>
    <n v="412221"/>
    <n v="37099890"/>
    <n v="49409"/>
    <n v="81428"/>
    <n v="-32019"/>
    <n v="0.61"/>
    <n v="87184"/>
    <n v="7846560"/>
    <n v="360.74"/>
    <n v="339.06"/>
    <n v="6342"/>
    <n v="78.290000000000006"/>
    <n v="1551"/>
    <n v="3409"/>
    <n v="455074"/>
    <n v="40956660"/>
    <n v="80565"/>
    <n v="7250850"/>
    <n v="41539"/>
    <n v="-22537"/>
    <n v="-2615"/>
    <n v="411359"/>
    <n v="215590"/>
    <n v="1.91"/>
    <n v="19360"/>
  </r>
  <r>
    <x v="2"/>
    <x v="2"/>
    <s v="Energy"/>
    <x v="2"/>
    <x v="2"/>
    <n v="2024"/>
    <s v="Mutual Funds"/>
    <s v="USD"/>
    <s v="Retail"/>
    <s v="Ongoing"/>
    <s v="C"/>
    <n v="357466"/>
    <n v="31474881.300000001"/>
    <n v="194469"/>
    <n v="17122995.449999999"/>
    <n v="194473"/>
    <n v="782975"/>
    <n v="162997"/>
    <n v="14351885.85"/>
    <n v="160128"/>
    <n v="197338"/>
    <n v="173597"/>
    <n v="177943"/>
    <n v="133094"/>
    <n v="11718926.699999999"/>
    <n v="38273"/>
    <n v="190422"/>
    <n v="-152149"/>
    <n v="0.2"/>
    <n v="54415"/>
    <n v="4791240.75"/>
    <n v="20.82"/>
    <n v="17"/>
    <n v="2310"/>
    <n v="154.68"/>
    <n v="218"/>
    <n v="10786"/>
    <n v="380022"/>
    <n v="33460937.099999998"/>
    <n v="88892"/>
    <n v="88892"/>
    <n v="-22556"/>
    <n v="105577"/>
    <n v="-25274"/>
    <n v="426373"/>
    <n v="544278"/>
    <n v="0.78"/>
    <n v="17939"/>
  </r>
  <r>
    <x v="6"/>
    <x v="2"/>
    <s v="Consumer Goods"/>
    <x v="1"/>
    <x v="1"/>
    <n v="2024"/>
    <s v="Real Estate"/>
    <s v="EUR"/>
    <s v="Corporate"/>
    <s v="Completed"/>
    <s v="D"/>
    <n v="170962"/>
    <n v="15386580"/>
    <n v="194805"/>
    <n v="17532450"/>
    <n v="47469"/>
    <n v="932560"/>
    <n v="-23843"/>
    <n v="-2145870"/>
    <n v="147466"/>
    <n v="23496"/>
    <n v="-35094"/>
    <n v="-20755"/>
    <n v="-61317"/>
    <n v="-5518530"/>
    <n v="176175"/>
    <n v="123568"/>
    <n v="52607"/>
    <n v="1.43"/>
    <n v="123385"/>
    <n v="11104650"/>
    <n v="-2.56"/>
    <n v="-6.58"/>
    <n v="8125"/>
    <n v="21.04"/>
    <n v="1147"/>
    <n v="12018"/>
    <n v="202330"/>
    <n v="18209700"/>
    <n v="183312"/>
    <n v="16498080"/>
    <n v="-31368"/>
    <n v="11493"/>
    <n v="12852"/>
    <n v="376165"/>
    <n v="39295"/>
    <n v="9.57"/>
    <n v="5843"/>
  </r>
  <r>
    <x v="2"/>
    <x v="0"/>
    <s v="Enterprise"/>
    <x v="3"/>
    <x v="3"/>
    <n v="2024"/>
    <s v="Real Estate"/>
    <s v="INR"/>
    <s v="Retail"/>
    <s v="Completed"/>
    <s v="B"/>
    <n v="291810"/>
    <n v="291810"/>
    <n v="134592"/>
    <n v="134592"/>
    <n v="132430"/>
    <n v="461454"/>
    <n v="157218"/>
    <n v="157218"/>
    <n v="105685"/>
    <n v="186125"/>
    <n v="174374"/>
    <n v="189529"/>
    <n v="122368"/>
    <n v="122368"/>
    <n v="134468"/>
    <n v="179462"/>
    <n v="-44994"/>
    <n v="0.75"/>
    <n v="61119"/>
    <n v="61119"/>
    <n v="34.07"/>
    <n v="26.52"/>
    <n v="5494"/>
    <n v="53.1"/>
    <n v="620"/>
    <n v="4406"/>
    <n v="433676"/>
    <n v="433676"/>
    <n v="93766"/>
    <n v="93766"/>
    <n v="-141866"/>
    <n v="40826"/>
    <n v="-20408"/>
    <n v="186917"/>
    <n v="142761"/>
    <n v="1.31"/>
    <n v="26669"/>
  </r>
  <r>
    <x v="5"/>
    <x v="2"/>
    <s v="Consumer Goods"/>
    <x v="10"/>
    <x v="10"/>
    <n v="2024"/>
    <s v="Real Estate"/>
    <s v="EUR"/>
    <s v="Retail"/>
    <s v="Pipeline"/>
    <s v="E"/>
    <n v="440022"/>
    <n v="39601980"/>
    <n v="100771"/>
    <n v="9069390"/>
    <n v="97355"/>
    <n v="74957"/>
    <n v="339251"/>
    <n v="30532590"/>
    <n v="178391"/>
    <n v="261631"/>
    <n v="204428"/>
    <n v="221764"/>
    <n v="310344"/>
    <n v="27930960"/>
    <n v="71299"/>
    <n v="158786"/>
    <n v="-87487"/>
    <n v="0.45"/>
    <n v="81791"/>
    <n v="7361190"/>
    <n v="452.59"/>
    <n v="414.02"/>
    <n v="7224"/>
    <n v="60.9"/>
    <n v="1235"/>
    <n v="8976"/>
    <n v="288583"/>
    <n v="25972470"/>
    <n v="249424"/>
    <n v="22448160"/>
    <n v="151439"/>
    <n v="-148653"/>
    <n v="44211"/>
    <n v="39349"/>
    <n v="654431"/>
    <n v="0.06"/>
    <n v="3971"/>
  </r>
  <r>
    <x v="4"/>
    <x v="2"/>
    <s v="Energy"/>
    <x v="2"/>
    <x v="2"/>
    <n v="2022"/>
    <s v="Real Estate"/>
    <s v="INR"/>
    <s v="Retail"/>
    <s v="Completed"/>
    <s v="C"/>
    <n v="326854"/>
    <n v="326854"/>
    <n v="265425"/>
    <n v="265425"/>
    <n v="58426"/>
    <n v="781530"/>
    <n v="61429"/>
    <n v="61429"/>
    <n v="75276"/>
    <n v="251578"/>
    <n v="208571"/>
    <n v="227765"/>
    <n v="22631"/>
    <n v="22631"/>
    <n v="277516"/>
    <n v="193568"/>
    <n v="83948"/>
    <n v="1.43"/>
    <n v="123490"/>
    <n v="123490"/>
    <n v="7.86"/>
    <n v="2.9"/>
    <n v="443"/>
    <n v="736.16"/>
    <n v="1615"/>
    <n v="16050"/>
    <n v="319477"/>
    <n v="319477"/>
    <n v="86368"/>
    <n v="86368"/>
    <n v="7377"/>
    <n v="179057"/>
    <n v="9226"/>
    <n v="178459"/>
    <n v="390971"/>
    <n v="0.46"/>
    <n v="2942"/>
  </r>
  <r>
    <x v="4"/>
    <x v="1"/>
    <s v="Enterprise"/>
    <x v="5"/>
    <x v="5"/>
    <n v="2022"/>
    <s v="Mutual Funds"/>
    <s v="EUR"/>
    <s v="Corporate"/>
    <s v="Completed"/>
    <s v="D"/>
    <n v="305460"/>
    <n v="27491400"/>
    <n v="153914"/>
    <n v="13852260"/>
    <n v="95439"/>
    <n v="606233"/>
    <n v="151546"/>
    <n v="13639140"/>
    <n v="92860"/>
    <n v="212600"/>
    <n v="114893"/>
    <n v="127677"/>
    <n v="117099"/>
    <n v="10538910"/>
    <n v="267161"/>
    <n v="51942"/>
    <n v="215219"/>
    <n v="5.14"/>
    <n v="131696"/>
    <n v="11852640"/>
    <n v="25"/>
    <n v="19.32"/>
    <n v="2683"/>
    <n v="113.81"/>
    <n v="138"/>
    <n v="17505"/>
    <n v="74640"/>
    <n v="6717600"/>
    <n v="235566"/>
    <n v="21200940"/>
    <n v="230820"/>
    <n v="-81652"/>
    <n v="11321"/>
    <n v="136371"/>
    <n v="471418"/>
    <n v="0.28999999999999998"/>
    <n v="13147"/>
  </r>
  <r>
    <x v="4"/>
    <x v="2"/>
    <s v="Consumer Goods"/>
    <x v="6"/>
    <x v="6"/>
    <n v="2022"/>
    <s v="Real Estate"/>
    <s v="USD"/>
    <s v="Retail"/>
    <s v="Ongoing"/>
    <s v="C"/>
    <n v="381255"/>
    <n v="33569502.75"/>
    <n v="157785"/>
    <n v="13892969.25"/>
    <n v="-31247"/>
    <n v="154670"/>
    <n v="223470"/>
    <n v="19676533.5"/>
    <n v="81651"/>
    <n v="299604"/>
    <n v="231083"/>
    <n v="238962"/>
    <n v="191802"/>
    <n v="16888166.099999998"/>
    <n v="279359"/>
    <n v="96362"/>
    <n v="182997"/>
    <n v="2.9"/>
    <n v="145896"/>
    <n v="12846142.799999999"/>
    <n v="144.47999999999999"/>
    <n v="124.01"/>
    <n v="6851"/>
    <n v="55.64"/>
    <n v="1391"/>
    <n v="12535"/>
    <n v="443350"/>
    <n v="39036967.5"/>
    <n v="223204"/>
    <n v="223204"/>
    <n v="-62095"/>
    <n v="-65419"/>
    <n v="2385"/>
    <n v="78401"/>
    <n v="317651"/>
    <n v="0.25"/>
    <n v="24073"/>
  </r>
  <r>
    <x v="4"/>
    <x v="3"/>
    <s v="Consumer Goods"/>
    <x v="2"/>
    <x v="2"/>
    <n v="2023"/>
    <s v="Mutual Funds"/>
    <s v="USD"/>
    <s v="SME"/>
    <s v="Pipeline"/>
    <s v="B"/>
    <n v="347463"/>
    <n v="30594117.149999999"/>
    <n v="202524"/>
    <n v="17832238.199999999"/>
    <n v="-19221"/>
    <n v="251688"/>
    <n v="144939"/>
    <n v="12761878.949999999"/>
    <n v="50495"/>
    <n v="296968"/>
    <n v="272603"/>
    <n v="278138"/>
    <n v="113111"/>
    <n v="9959423.5499999989"/>
    <n v="131019"/>
    <n v="130862"/>
    <n v="157"/>
    <n v="1"/>
    <n v="147924"/>
    <n v="13024708.199999999"/>
    <n v="57.59"/>
    <n v="44.94"/>
    <n v="3292"/>
    <n v="105.52"/>
    <n v="119"/>
    <n v="930"/>
    <n v="306012"/>
    <n v="26944356.599999998"/>
    <n v="224950"/>
    <n v="224950"/>
    <n v="41451"/>
    <n v="-22426"/>
    <n v="8970"/>
    <n v="310263"/>
    <n v="329705"/>
    <n v="0.94"/>
    <n v="23040"/>
  </r>
  <r>
    <x v="2"/>
    <x v="1"/>
    <s v="Enterprise"/>
    <x v="0"/>
    <x v="0"/>
    <n v="2024"/>
    <s v="Mutual Funds"/>
    <s v="EUR"/>
    <s v="SME"/>
    <s v="Pipeline"/>
    <s v="C"/>
    <n v="145450"/>
    <n v="13090500"/>
    <n v="234718"/>
    <n v="21124620"/>
    <n v="121005"/>
    <n v="363464"/>
    <n v="-89268"/>
    <n v="-8034120"/>
    <n v="66944"/>
    <n v="78506"/>
    <n v="49101"/>
    <n v="64195"/>
    <n v="-103684"/>
    <n v="-9331560"/>
    <n v="233320"/>
    <n v="29982"/>
    <n v="203338"/>
    <n v="7.78"/>
    <n v="54550"/>
    <n v="4909500"/>
    <n v="-24.56"/>
    <n v="-28.53"/>
    <n v="253"/>
    <n v="572.64"/>
    <n v="872"/>
    <n v="4422"/>
    <n v="250383"/>
    <n v="22534470"/>
    <n v="62481"/>
    <n v="5623290"/>
    <n v="-104933"/>
    <n v="172237"/>
    <n v="-23959"/>
    <n v="93615"/>
    <n v="627107"/>
    <n v="0.15"/>
    <n v="24434"/>
  </r>
  <r>
    <x v="1"/>
    <x v="2"/>
    <s v="Tech"/>
    <x v="4"/>
    <x v="4"/>
    <n v="2022"/>
    <s v="Debt"/>
    <s v="INR"/>
    <s v="Corporate"/>
    <s v="Completed"/>
    <s v="C"/>
    <n v="107338"/>
    <n v="107338"/>
    <n v="272650"/>
    <n v="272650"/>
    <n v="88418"/>
    <n v="525136"/>
    <n v="-165312"/>
    <n v="-165312"/>
    <n v="123411"/>
    <n v="-16073"/>
    <n v="-108059"/>
    <n v="-104582"/>
    <n v="-184897"/>
    <n v="-184897"/>
    <n v="145619"/>
    <n v="89207"/>
    <n v="56412"/>
    <n v="1.63"/>
    <n v="77119"/>
    <n v="77119"/>
    <n v="-31.48"/>
    <n v="-35.21"/>
    <n v="7349"/>
    <n v="14.6"/>
    <n v="1573"/>
    <n v="14341"/>
    <n v="540830"/>
    <n v="540830"/>
    <n v="143536"/>
    <n v="143536"/>
    <n v="-433492"/>
    <n v="129114"/>
    <n v="19747"/>
    <n v="391100"/>
    <n v="673417"/>
    <n v="0.57999999999999996"/>
    <n v="12823"/>
  </r>
  <r>
    <x v="1"/>
    <x v="3"/>
    <s v="Pharma"/>
    <x v="4"/>
    <x v="4"/>
    <n v="2024"/>
    <s v="Debt"/>
    <s v="USD"/>
    <s v="Retail"/>
    <s v="Completed"/>
    <s v="D"/>
    <n v="80190"/>
    <n v="7060729.5"/>
    <n v="264508"/>
    <n v="23289929.399999999"/>
    <n v="172955"/>
    <n v="26810"/>
    <n v="-184318"/>
    <n v="-16229199.9"/>
    <n v="74687"/>
    <n v="5503"/>
    <n v="-12351"/>
    <n v="5413"/>
    <n v="-200714"/>
    <n v="-17672867.699999999"/>
    <n v="67223"/>
    <n v="93264"/>
    <n v="-26041"/>
    <n v="0.72"/>
    <n v="40620"/>
    <n v="3576591"/>
    <n v="-687.47"/>
    <n v="-748.63"/>
    <n v="7544"/>
    <n v="10.63"/>
    <n v="918"/>
    <n v="15207"/>
    <n v="548239"/>
    <n v="48272443.949999996"/>
    <n v="212868"/>
    <n v="212868"/>
    <n v="-468049"/>
    <n v="51640"/>
    <n v="-44014"/>
    <n v="231890"/>
    <n v="320181"/>
    <n v="0.72"/>
    <n v="15181"/>
  </r>
  <r>
    <x v="0"/>
    <x v="1"/>
    <s v="Tech"/>
    <x v="5"/>
    <x v="5"/>
    <n v="2023"/>
    <s v="Real Estate"/>
    <s v="USD"/>
    <s v="Corporate"/>
    <s v="Pipeline"/>
    <s v="E"/>
    <n v="73562"/>
    <n v="6477134.0999999996"/>
    <n v="226426"/>
    <n v="19936809.300000001"/>
    <n v="-13462"/>
    <n v="929031"/>
    <n v="-152864"/>
    <n v="-13459675.199999999"/>
    <n v="167651"/>
    <n v="-94089"/>
    <n v="-191783"/>
    <n v="-181064"/>
    <n v="-158549"/>
    <n v="-13960239.449999999"/>
    <n v="121472"/>
    <n v="188451"/>
    <n v="-66979"/>
    <n v="0.64"/>
    <n v="57799"/>
    <n v="5089201.95"/>
    <n v="-16.45"/>
    <n v="-17.07"/>
    <n v="4321"/>
    <n v="17.02"/>
    <n v="661"/>
    <n v="1881"/>
    <n v="247435"/>
    <n v="21786651.75"/>
    <n v="35043"/>
    <n v="35043"/>
    <n v="-173873"/>
    <n v="191383"/>
    <n v="-22365"/>
    <n v="159272"/>
    <n v="75486"/>
    <n v="2.11"/>
    <n v="1137"/>
  </r>
  <r>
    <x v="4"/>
    <x v="3"/>
    <s v="Pharma"/>
    <x v="11"/>
    <x v="11"/>
    <n v="2024"/>
    <s v="Debt"/>
    <s v="USD"/>
    <s v="Retail"/>
    <s v="Completed"/>
    <s v="E"/>
    <n v="271157"/>
    <n v="23875373.849999998"/>
    <n v="294755"/>
    <n v="25953177.75"/>
    <n v="124284"/>
    <n v="670610"/>
    <n v="-23598"/>
    <n v="-2077803.9"/>
    <n v="82663"/>
    <n v="188494"/>
    <n v="113994"/>
    <n v="128877"/>
    <n v="-31738"/>
    <n v="-2794530.9"/>
    <n v="85921"/>
    <n v="69809"/>
    <n v="16112"/>
    <n v="1.23"/>
    <n v="33764"/>
    <n v="2972920.1999999997"/>
    <n v="-3.52"/>
    <n v="-4.7300000000000004"/>
    <n v="5503"/>
    <n v="49.27"/>
    <n v="1049"/>
    <n v="18455"/>
    <n v="333970"/>
    <n v="29406058.5"/>
    <n v="150751"/>
    <n v="150751"/>
    <n v="-62813"/>
    <n v="144004"/>
    <n v="-6806"/>
    <n v="213858"/>
    <n v="566033"/>
    <n v="0.38"/>
    <n v="29360"/>
  </r>
  <r>
    <x v="5"/>
    <x v="0"/>
    <s v="Consumer Goods"/>
    <x v="6"/>
    <x v="6"/>
    <n v="2022"/>
    <s v="Equity"/>
    <s v="EUR"/>
    <s v="Corporate"/>
    <s v="Completed"/>
    <s v="D"/>
    <n v="132931"/>
    <n v="11963790"/>
    <n v="224517"/>
    <n v="20206530"/>
    <n v="39488"/>
    <n v="680518"/>
    <n v="-91586"/>
    <n v="-8242740"/>
    <n v="103595"/>
    <n v="29336"/>
    <n v="-61668"/>
    <n v="-58047"/>
    <n v="-102234"/>
    <n v="-9201060"/>
    <n v="146989"/>
    <n v="129616"/>
    <n v="17373"/>
    <n v="1.1299999999999999"/>
    <n v="69276"/>
    <n v="6234840"/>
    <n v="-13.46"/>
    <n v="-15.02"/>
    <n v="7903"/>
    <n v="16.82"/>
    <n v="145"/>
    <n v="831"/>
    <n v="526109"/>
    <n v="47349810"/>
    <n v="81279"/>
    <n v="7315110"/>
    <n v="-393178"/>
    <n v="143238"/>
    <n v="37419"/>
    <n v="288372"/>
    <n v="400502"/>
    <n v="0.72"/>
    <n v="7553"/>
  </r>
  <r>
    <x v="5"/>
    <x v="0"/>
    <s v="Enterprise"/>
    <x v="5"/>
    <x v="5"/>
    <n v="2023"/>
    <s v="Equity"/>
    <s v="EUR"/>
    <s v="Retail"/>
    <s v="Pipeline"/>
    <s v="D"/>
    <n v="463766"/>
    <n v="41738940"/>
    <n v="148754"/>
    <n v="13387860"/>
    <n v="156962"/>
    <n v="629823"/>
    <n v="315012"/>
    <n v="28351080"/>
    <n v="54445"/>
    <n v="409321"/>
    <n v="333925"/>
    <n v="338506"/>
    <n v="309583"/>
    <n v="27862470"/>
    <n v="105308"/>
    <n v="196143"/>
    <n v="-90835"/>
    <n v="0.54"/>
    <n v="125397"/>
    <n v="11285730"/>
    <n v="50.02"/>
    <n v="49.15"/>
    <n v="1970"/>
    <n v="235.29"/>
    <n v="839"/>
    <n v="4171"/>
    <n v="87375"/>
    <n v="7863750"/>
    <n v="41782"/>
    <n v="3760380"/>
    <n v="376391"/>
    <n v="106972"/>
    <n v="36048"/>
    <n v="370049"/>
    <n v="611042"/>
    <n v="0.61"/>
    <n v="1905"/>
  </r>
  <r>
    <x v="0"/>
    <x v="2"/>
    <s v="Energy"/>
    <x v="2"/>
    <x v="2"/>
    <n v="2024"/>
    <s v="Mutual Funds"/>
    <s v="EUR"/>
    <s v="Retail"/>
    <s v="Completed"/>
    <s v="A"/>
    <n v="401395"/>
    <n v="36125550"/>
    <n v="80026"/>
    <n v="7202340"/>
    <n v="161709"/>
    <n v="212560"/>
    <n v="321369"/>
    <n v="28923210"/>
    <n v="182692"/>
    <n v="218703"/>
    <n v="127132"/>
    <n v="133794"/>
    <n v="293102"/>
    <n v="26379180"/>
    <n v="108384"/>
    <n v="29695"/>
    <n v="78689"/>
    <n v="3.65"/>
    <n v="59613"/>
    <n v="5365170"/>
    <n v="151.19"/>
    <n v="137.88999999999999"/>
    <n v="8058"/>
    <n v="49.81"/>
    <n v="1448"/>
    <n v="13685"/>
    <n v="477486"/>
    <n v="42973740"/>
    <n v="223996"/>
    <n v="20159640"/>
    <n v="-76091"/>
    <n v="-143970"/>
    <n v="-26644"/>
    <n v="365429"/>
    <n v="192119"/>
    <n v="1.9"/>
    <n v="13273"/>
  </r>
  <r>
    <x v="0"/>
    <x v="3"/>
    <s v="Enterprise"/>
    <x v="6"/>
    <x v="6"/>
    <n v="2023"/>
    <s v="Debt"/>
    <s v="INR"/>
    <s v="Corporate"/>
    <s v="Ongoing"/>
    <s v="A"/>
    <n v="388180"/>
    <n v="388180"/>
    <n v="266511"/>
    <n v="266511"/>
    <n v="-16141"/>
    <n v="619002"/>
    <n v="121669"/>
    <n v="121669"/>
    <n v="114233"/>
    <n v="273947"/>
    <n v="267824"/>
    <n v="271029"/>
    <n v="104004"/>
    <n v="104004"/>
    <n v="113934"/>
    <n v="146341"/>
    <n v="-32407"/>
    <n v="0.78"/>
    <n v="34088"/>
    <n v="34088"/>
    <n v="19.66"/>
    <n v="16.8"/>
    <n v="3352"/>
    <n v="115.77"/>
    <n v="402"/>
    <n v="16237"/>
    <n v="335324"/>
    <n v="335324"/>
    <n v="273424"/>
    <n v="273424"/>
    <n v="52856"/>
    <n v="-6913"/>
    <n v="-44916"/>
    <n v="417656"/>
    <n v="39822"/>
    <n v="10.49"/>
    <n v="4259"/>
  </r>
  <r>
    <x v="6"/>
    <x v="1"/>
    <s v="Tech"/>
    <x v="10"/>
    <x v="10"/>
    <n v="2024"/>
    <s v="Real Estate"/>
    <s v="EUR"/>
    <s v="Corporate"/>
    <s v="Completed"/>
    <s v="B"/>
    <n v="488967"/>
    <n v="44007030"/>
    <n v="151073"/>
    <n v="13596570"/>
    <n v="61838"/>
    <n v="365440"/>
    <n v="337894"/>
    <n v="30410460"/>
    <n v="164074"/>
    <n v="324893"/>
    <n v="277882"/>
    <n v="290306"/>
    <n v="310788"/>
    <n v="27970920"/>
    <n v="88125"/>
    <n v="104940"/>
    <n v="-16815"/>
    <n v="0.84"/>
    <n v="44657"/>
    <n v="4019130"/>
    <n v="92.46"/>
    <n v="85.04"/>
    <n v="6040"/>
    <n v="80.94"/>
    <n v="1064"/>
    <n v="15405"/>
    <n v="312456"/>
    <n v="28121040"/>
    <n v="47103"/>
    <n v="4239270"/>
    <n v="176511"/>
    <n v="103970"/>
    <n v="-39904"/>
    <n v="381504"/>
    <n v="200339"/>
    <n v="1.9"/>
    <n v="19760"/>
  </r>
  <r>
    <x v="6"/>
    <x v="3"/>
    <s v="Pharma"/>
    <x v="1"/>
    <x v="1"/>
    <n v="2023"/>
    <s v="Real Estate"/>
    <s v="INR"/>
    <s v="Corporate"/>
    <s v="Pipeline"/>
    <s v="A"/>
    <n v="301674"/>
    <n v="301674"/>
    <n v="200973"/>
    <n v="200973"/>
    <n v="108117"/>
    <n v="953986"/>
    <n v="100701"/>
    <n v="100701"/>
    <n v="78479"/>
    <n v="223195"/>
    <n v="168228"/>
    <n v="172667"/>
    <n v="83812"/>
    <n v="83812"/>
    <n v="277306"/>
    <n v="61450"/>
    <n v="215856"/>
    <n v="4.51"/>
    <n v="136678"/>
    <n v="136678"/>
    <n v="10.56"/>
    <n v="8.7899999999999991"/>
    <n v="3647"/>
    <n v="82.7"/>
    <n v="1607"/>
    <n v="1896"/>
    <n v="215087"/>
    <n v="215087"/>
    <n v="160174"/>
    <n v="160174"/>
    <n v="86587"/>
    <n v="40799"/>
    <n v="6100"/>
    <n v="52026"/>
    <n v="149867"/>
    <n v="0.35"/>
    <n v="21524"/>
  </r>
  <r>
    <x v="2"/>
    <x v="3"/>
    <s v="Enterprise"/>
    <x v="5"/>
    <x v="5"/>
    <n v="2022"/>
    <s v="Equity"/>
    <s v="EUR"/>
    <s v="Retail"/>
    <s v="Ongoing"/>
    <s v="A"/>
    <n v="280236"/>
    <n v="25221240"/>
    <n v="273498"/>
    <n v="24614820"/>
    <n v="39919"/>
    <n v="201035"/>
    <n v="6738"/>
    <n v="606420"/>
    <n v="140047"/>
    <n v="140189"/>
    <n v="120539"/>
    <n v="122921"/>
    <n v="-25931"/>
    <n v="-2333790"/>
    <n v="79168"/>
    <n v="48922"/>
    <n v="30246"/>
    <n v="1.62"/>
    <n v="112565"/>
    <n v="10130850"/>
    <n v="3.35"/>
    <n v="-12.9"/>
    <n v="4007"/>
    <n v="69.92"/>
    <n v="917"/>
    <n v="7879"/>
    <n v="334911"/>
    <n v="30141990"/>
    <n v="219583"/>
    <n v="19762470"/>
    <n v="-54675"/>
    <n v="53915"/>
    <n v="17596"/>
    <n v="122914"/>
    <n v="403764"/>
    <n v="0.3"/>
    <n v="13953"/>
  </r>
  <r>
    <x v="1"/>
    <x v="0"/>
    <s v="Pharma"/>
    <x v="6"/>
    <x v="6"/>
    <n v="2024"/>
    <s v="Debt"/>
    <s v="INR"/>
    <s v="Corporate"/>
    <s v="Completed"/>
    <s v="C"/>
    <n v="76010"/>
    <n v="76010"/>
    <n v="115807"/>
    <n v="115807"/>
    <n v="41522"/>
    <n v="561437"/>
    <n v="-39797"/>
    <n v="-39797"/>
    <n v="133736"/>
    <n v="-57726"/>
    <n v="-126016"/>
    <n v="-112179"/>
    <n v="-75217"/>
    <n v="-75217"/>
    <n v="48468"/>
    <n v="45232"/>
    <n v="3236"/>
    <n v="1.07"/>
    <n v="45394"/>
    <n v="45394"/>
    <n v="-7.09"/>
    <n v="-13.4"/>
    <n v="9676"/>
    <n v="7.85"/>
    <n v="643"/>
    <n v="18263"/>
    <n v="111809"/>
    <n v="111809"/>
    <n v="193504"/>
    <n v="193504"/>
    <n v="-35799"/>
    <n v="-77697"/>
    <n v="13388"/>
    <n v="451167"/>
    <n v="170959"/>
    <n v="2.64"/>
    <n v="24401"/>
  </r>
  <r>
    <x v="5"/>
    <x v="0"/>
    <s v="Tech"/>
    <x v="10"/>
    <x v="10"/>
    <n v="2024"/>
    <s v="Equity"/>
    <s v="INR"/>
    <s v="Retail"/>
    <s v="Ongoing"/>
    <s v="C"/>
    <n v="51439"/>
    <n v="51439"/>
    <n v="131164"/>
    <n v="131164"/>
    <n v="61594"/>
    <n v="780134"/>
    <n v="-79725"/>
    <n v="-79725"/>
    <n v="78477"/>
    <n v="-27038"/>
    <n v="-34896"/>
    <n v="-28374"/>
    <n v="-94307"/>
    <n v="-94307"/>
    <n v="282537"/>
    <n v="69941"/>
    <n v="212596"/>
    <n v="4.04"/>
    <n v="65797"/>
    <n v="65797"/>
    <n v="-10.220000000000001"/>
    <n v="-12.09"/>
    <n v="7106"/>
    <n v="7.24"/>
    <n v="1293"/>
    <n v="8039"/>
    <n v="385688"/>
    <n v="385688"/>
    <n v="271486"/>
    <n v="271486"/>
    <n v="-334249"/>
    <n v="-140322"/>
    <n v="-42537"/>
    <n v="69161"/>
    <n v="260106"/>
    <n v="0.27"/>
    <n v="15216"/>
  </r>
  <r>
    <x v="5"/>
    <x v="2"/>
    <s v="Tech"/>
    <x v="10"/>
    <x v="10"/>
    <n v="2024"/>
    <s v="Debt"/>
    <s v="EUR"/>
    <s v="SME"/>
    <s v="Pipeline"/>
    <s v="D"/>
    <n v="86184"/>
    <n v="7756560"/>
    <n v="53385"/>
    <n v="4804650"/>
    <n v="61925"/>
    <n v="587007"/>
    <n v="32799"/>
    <n v="2951910"/>
    <n v="155922"/>
    <n v="-69738"/>
    <n v="-124572"/>
    <n v="-116780"/>
    <n v="14715"/>
    <n v="1324350"/>
    <n v="131965"/>
    <n v="59728"/>
    <n v="72237"/>
    <n v="2.21"/>
    <n v="11358"/>
    <n v="1022220"/>
    <n v="5.59"/>
    <n v="2.5099999999999998"/>
    <n v="7904"/>
    <n v="10.9"/>
    <n v="446"/>
    <n v="1226"/>
    <n v="382729"/>
    <n v="34445610"/>
    <n v="207591"/>
    <n v="18683190"/>
    <n v="-296545"/>
    <n v="-154206"/>
    <n v="-30291"/>
    <n v="350064"/>
    <n v="409904"/>
    <n v="0.85"/>
    <n v="19467"/>
  </r>
  <r>
    <x v="2"/>
    <x v="3"/>
    <s v="Enterprise"/>
    <x v="3"/>
    <x v="3"/>
    <n v="2022"/>
    <s v="Real Estate"/>
    <s v="INR"/>
    <s v="SME"/>
    <s v="Ongoing"/>
    <s v="E"/>
    <n v="441401"/>
    <n v="441401"/>
    <n v="140029"/>
    <n v="140029"/>
    <n v="49147"/>
    <n v="753248"/>
    <n v="301372"/>
    <n v="301372"/>
    <n v="92368"/>
    <n v="349033"/>
    <n v="286741"/>
    <n v="287874"/>
    <n v="285277"/>
    <n v="285277"/>
    <n v="203149"/>
    <n v="152526"/>
    <n v="50623"/>
    <n v="1.33"/>
    <n v="48846"/>
    <n v="48846"/>
    <n v="40.01"/>
    <n v="37.869999999999997"/>
    <n v="1575"/>
    <n v="280.08"/>
    <n v="1539"/>
    <n v="7062"/>
    <n v="212331"/>
    <n v="212331"/>
    <n v="222144"/>
    <n v="222144"/>
    <n v="229070"/>
    <n v="-82115"/>
    <n v="49126"/>
    <n v="464670"/>
    <n v="313826"/>
    <n v="1.48"/>
    <n v="21110"/>
  </r>
  <r>
    <x v="3"/>
    <x v="3"/>
    <s v="Energy"/>
    <x v="1"/>
    <x v="1"/>
    <n v="2023"/>
    <s v="Equity"/>
    <s v="USD"/>
    <s v="Retail"/>
    <s v="Completed"/>
    <s v="B"/>
    <n v="185025"/>
    <n v="16291451.25"/>
    <n v="52388"/>
    <n v="4612763.3999999994"/>
    <n v="79707"/>
    <n v="893725"/>
    <n v="132637"/>
    <n v="11678687.85"/>
    <n v="90662"/>
    <n v="94363"/>
    <n v="20172"/>
    <n v="25968"/>
    <n v="120577"/>
    <n v="10616804.85"/>
    <n v="93514"/>
    <n v="55822"/>
    <n v="37692"/>
    <n v="1.68"/>
    <n v="79168"/>
    <n v="6970742.3999999994"/>
    <n v="14.84"/>
    <n v="13.49"/>
    <n v="4101"/>
    <n v="45.11"/>
    <n v="1864"/>
    <n v="10005"/>
    <n v="151601"/>
    <n v="13348468.049999999"/>
    <n v="227183"/>
    <n v="227183"/>
    <n v="33424"/>
    <n v="-174795"/>
    <n v="-31555"/>
    <n v="275524"/>
    <n v="200703"/>
    <n v="1.37"/>
    <n v="23935"/>
  </r>
  <r>
    <x v="5"/>
    <x v="1"/>
    <s v="Energy"/>
    <x v="0"/>
    <x v="0"/>
    <n v="2022"/>
    <s v="Debt"/>
    <s v="USD"/>
    <s v="Retail"/>
    <s v="Completed"/>
    <s v="A"/>
    <n v="344753"/>
    <n v="30355501.649999999"/>
    <n v="22926"/>
    <n v="2018634.3"/>
    <n v="103809"/>
    <n v="140900"/>
    <n v="321827"/>
    <n v="28336867.349999998"/>
    <n v="135802"/>
    <n v="208951"/>
    <n v="176773"/>
    <n v="190013"/>
    <n v="290473"/>
    <n v="25576147.649999999"/>
    <n v="276402"/>
    <n v="30936"/>
    <n v="245466"/>
    <n v="8.93"/>
    <n v="91803"/>
    <n v="8083254.1499999994"/>
    <n v="228.41"/>
    <n v="206.15"/>
    <n v="9449"/>
    <n v="36.479999999999997"/>
    <n v="1987"/>
    <n v="3016"/>
    <n v="474267"/>
    <n v="41759209.350000001"/>
    <n v="276297"/>
    <n v="276297"/>
    <n v="-129514"/>
    <n v="-253371"/>
    <n v="43447"/>
    <n v="182260"/>
    <n v="625567"/>
    <n v="0.28999999999999998"/>
    <n v="23439"/>
  </r>
  <r>
    <x v="5"/>
    <x v="1"/>
    <s v="Pharma"/>
    <x v="4"/>
    <x v="4"/>
    <n v="2023"/>
    <s v="Real Estate"/>
    <s v="EUR"/>
    <s v="Corporate"/>
    <s v="Pipeline"/>
    <s v="C"/>
    <n v="309086"/>
    <n v="27817740"/>
    <n v="181049"/>
    <n v="16294410"/>
    <n v="175949"/>
    <n v="131345"/>
    <n v="128037"/>
    <n v="11523330"/>
    <n v="39444"/>
    <n v="269642"/>
    <n v="235467"/>
    <n v="242263"/>
    <n v="99825"/>
    <n v="8984250"/>
    <n v="142226"/>
    <n v="183324"/>
    <n v="-41098"/>
    <n v="0.78"/>
    <n v="79307"/>
    <n v="7137630"/>
    <n v="97.48"/>
    <n v="76"/>
    <n v="4034"/>
    <n v="76.599999999999994"/>
    <n v="1147"/>
    <n v="18288"/>
    <n v="304287"/>
    <n v="27385830"/>
    <n v="226186"/>
    <n v="20356740"/>
    <n v="4799"/>
    <n v="-45137"/>
    <n v="-25265"/>
    <n v="20771"/>
    <n v="45571"/>
    <n v="0.46"/>
    <n v="7785"/>
  </r>
  <r>
    <x v="4"/>
    <x v="0"/>
    <s v="Enterprise"/>
    <x v="10"/>
    <x v="10"/>
    <n v="2024"/>
    <s v="Debt"/>
    <s v="USD"/>
    <s v="Retail"/>
    <s v="Ongoing"/>
    <s v="E"/>
    <n v="220600"/>
    <n v="19423830"/>
    <n v="287806"/>
    <n v="25341318.300000001"/>
    <n v="-32739"/>
    <n v="281091"/>
    <n v="-67206"/>
    <n v="-5917488.2999999998"/>
    <n v="176634"/>
    <n v="43966"/>
    <n v="4756"/>
    <n v="15223"/>
    <n v="-85047"/>
    <n v="-7488388.3499999996"/>
    <n v="275027"/>
    <n v="64191"/>
    <n v="210836"/>
    <n v="4.28"/>
    <n v="104627"/>
    <n v="9212407.3499999996"/>
    <n v="-23.91"/>
    <n v="-30.26"/>
    <n v="5090"/>
    <n v="43.33"/>
    <n v="548"/>
    <n v="4441"/>
    <n v="134499"/>
    <n v="11842636.949999999"/>
    <n v="89053"/>
    <n v="89053"/>
    <n v="86101"/>
    <n v="198753"/>
    <n v="-32710"/>
    <n v="126356"/>
    <n v="564479"/>
    <n v="0.22"/>
    <n v="8555"/>
  </r>
  <r>
    <x v="3"/>
    <x v="3"/>
    <s v="Consumer Goods"/>
    <x v="1"/>
    <x v="1"/>
    <n v="2023"/>
    <s v="Real Estate"/>
    <s v="EUR"/>
    <s v="Retail"/>
    <s v="Ongoing"/>
    <s v="A"/>
    <n v="358577"/>
    <n v="32271930"/>
    <n v="58630"/>
    <n v="5276700"/>
    <n v="109690"/>
    <n v="16303"/>
    <n v="299947"/>
    <n v="26995230"/>
    <n v="93150"/>
    <n v="265427"/>
    <n v="212593"/>
    <n v="226086"/>
    <n v="273051"/>
    <n v="24574590"/>
    <n v="183871"/>
    <n v="25860"/>
    <n v="158011"/>
    <n v="7.11"/>
    <n v="22693"/>
    <n v="2042370"/>
    <n v="1839.71"/>
    <n v="1674.75"/>
    <n v="4885"/>
    <n v="73.39"/>
    <n v="1139"/>
    <n v="14130"/>
    <n v="180289"/>
    <n v="16226010"/>
    <n v="165373"/>
    <n v="14883570"/>
    <n v="178288"/>
    <n v="-106743"/>
    <n v="34706"/>
    <n v="430671"/>
    <n v="171226"/>
    <n v="2.52"/>
    <n v="5837"/>
  </r>
  <r>
    <x v="3"/>
    <x v="2"/>
    <s v="Tech"/>
    <x v="8"/>
    <x v="8"/>
    <n v="2023"/>
    <s v="Mutual Funds"/>
    <s v="INR"/>
    <s v="SME"/>
    <s v="Pipeline"/>
    <s v="E"/>
    <n v="177458"/>
    <n v="177458"/>
    <n v="96968"/>
    <n v="96968"/>
    <n v="175879"/>
    <n v="345623"/>
    <n v="80490"/>
    <n v="80490"/>
    <n v="37351"/>
    <n v="140107"/>
    <n v="94521"/>
    <n v="104220"/>
    <n v="52518"/>
    <n v="52518"/>
    <n v="234012"/>
    <n v="53251"/>
    <n v="180761"/>
    <n v="4.3899999999999997"/>
    <n v="127264"/>
    <n v="127264"/>
    <n v="23.29"/>
    <n v="15.2"/>
    <n v="3963"/>
    <n v="44.77"/>
    <n v="1343"/>
    <n v="15025"/>
    <n v="186374"/>
    <n v="186374"/>
    <n v="138142"/>
    <n v="138142"/>
    <n v="-8916"/>
    <n v="-41174"/>
    <n v="-17932"/>
    <n v="215231"/>
    <n v="331108"/>
    <n v="0.65"/>
    <n v="13638"/>
  </r>
  <r>
    <x v="0"/>
    <x v="0"/>
    <s v="Pharma"/>
    <x v="6"/>
    <x v="6"/>
    <n v="2024"/>
    <s v="Mutual Funds"/>
    <s v="USD"/>
    <s v="Corporate"/>
    <s v="Pipeline"/>
    <s v="C"/>
    <n v="485637"/>
    <n v="42760337.850000001"/>
    <n v="233643"/>
    <n v="20572266.149999999"/>
    <n v="-11132"/>
    <n v="648243"/>
    <n v="251994"/>
    <n v="22188071.699999999"/>
    <n v="49185"/>
    <n v="436452"/>
    <n v="426952"/>
    <n v="428481"/>
    <n v="221567"/>
    <n v="19508974.349999998"/>
    <n v="275311"/>
    <n v="199219"/>
    <n v="76092"/>
    <n v="1.38"/>
    <n v="17926"/>
    <n v="1578384.3"/>
    <n v="38.869999999999997"/>
    <n v="34.18"/>
    <n v="2620"/>
    <n v="185.29"/>
    <n v="1489"/>
    <n v="17745"/>
    <n v="182258"/>
    <n v="16047816.9"/>
    <n v="181449"/>
    <n v="181449"/>
    <n v="303379"/>
    <n v="52194"/>
    <n v="-3231"/>
    <n v="223927"/>
    <n v="340633"/>
    <n v="0.66"/>
    <n v="14843"/>
  </r>
  <r>
    <x v="5"/>
    <x v="3"/>
    <s v="Tech"/>
    <x v="1"/>
    <x v="1"/>
    <n v="2024"/>
    <s v="Debt"/>
    <s v="INR"/>
    <s v="Corporate"/>
    <s v="Pipeline"/>
    <s v="D"/>
    <n v="96099"/>
    <n v="96099"/>
    <n v="95024"/>
    <n v="95024"/>
    <n v="87584"/>
    <n v="595945"/>
    <n v="1075"/>
    <n v="1075"/>
    <n v="144140"/>
    <n v="-48041"/>
    <n v="-137720"/>
    <n v="-134482"/>
    <n v="-7921"/>
    <n v="-7921"/>
    <n v="263484"/>
    <n v="160675"/>
    <n v="102809"/>
    <n v="1.64"/>
    <n v="119049"/>
    <n v="119049"/>
    <n v="0.18"/>
    <n v="-1.33"/>
    <n v="4200"/>
    <n v="22.88"/>
    <n v="556"/>
    <n v="7778"/>
    <n v="315850"/>
    <n v="315850"/>
    <n v="47427"/>
    <n v="47427"/>
    <n v="-219751"/>
    <n v="47597"/>
    <n v="9044"/>
    <n v="143117"/>
    <n v="188643"/>
    <n v="0.76"/>
    <n v="11918"/>
  </r>
  <r>
    <x v="6"/>
    <x v="0"/>
    <s v="Pharma"/>
    <x v="11"/>
    <x v="11"/>
    <n v="2023"/>
    <s v="Equity"/>
    <s v="EUR"/>
    <s v="Retail"/>
    <s v="Pipeline"/>
    <s v="A"/>
    <n v="138823"/>
    <n v="12494070"/>
    <n v="30945"/>
    <n v="2785050"/>
    <n v="168677"/>
    <n v="134324"/>
    <n v="107878"/>
    <n v="9709020"/>
    <n v="160883"/>
    <n v="-22060"/>
    <n v="-49437"/>
    <n v="-48032"/>
    <n v="83200"/>
    <n v="7488000"/>
    <n v="221171"/>
    <n v="165178"/>
    <n v="55993"/>
    <n v="1.34"/>
    <n v="82267"/>
    <n v="7404030"/>
    <n v="80.31"/>
    <n v="61.94"/>
    <n v="7833"/>
    <n v="17.72"/>
    <n v="975"/>
    <n v="12551"/>
    <n v="518429"/>
    <n v="46658610"/>
    <n v="51368"/>
    <n v="4623120"/>
    <n v="-379606"/>
    <n v="-20423"/>
    <n v="47324"/>
    <n v="159271"/>
    <n v="96036"/>
    <n v="1.66"/>
    <n v="21268"/>
  </r>
  <r>
    <x v="5"/>
    <x v="2"/>
    <s v="Enterprise"/>
    <x v="5"/>
    <x v="5"/>
    <n v="2024"/>
    <s v="Debt"/>
    <s v="EUR"/>
    <s v="Corporate"/>
    <s v="Completed"/>
    <s v="A"/>
    <n v="220455"/>
    <n v="19840950"/>
    <n v="77179"/>
    <n v="6946110"/>
    <n v="166623"/>
    <n v="313886"/>
    <n v="143276"/>
    <n v="12894840"/>
    <n v="124048"/>
    <n v="96407"/>
    <n v="48246"/>
    <n v="53429"/>
    <n v="115014"/>
    <n v="10351260"/>
    <n v="53059"/>
    <n v="19324"/>
    <n v="33735"/>
    <n v="2.75"/>
    <n v="56693"/>
    <n v="5102370"/>
    <n v="45.65"/>
    <n v="36.64"/>
    <n v="877"/>
    <n v="251.09"/>
    <n v="196"/>
    <n v="1703"/>
    <n v="476684"/>
    <n v="42901560"/>
    <n v="64674"/>
    <n v="5820660"/>
    <n v="-256229"/>
    <n v="12505"/>
    <n v="30324"/>
    <n v="43605"/>
    <n v="85542"/>
    <n v="0.51"/>
    <n v="23681"/>
  </r>
  <r>
    <x v="1"/>
    <x v="3"/>
    <s v="Pharma"/>
    <x v="1"/>
    <x v="1"/>
    <n v="2024"/>
    <s v="Mutual Funds"/>
    <s v="INR"/>
    <s v="SME"/>
    <s v="Completed"/>
    <s v="B"/>
    <n v="394225"/>
    <n v="394225"/>
    <n v="267078"/>
    <n v="267078"/>
    <n v="44019"/>
    <n v="833841"/>
    <n v="127147"/>
    <n v="127147"/>
    <n v="146125"/>
    <n v="248100"/>
    <n v="211007"/>
    <n v="216709"/>
    <n v="94563"/>
    <n v="94563"/>
    <n v="216778"/>
    <n v="185035"/>
    <n v="31743"/>
    <n v="1.17"/>
    <n v="112021"/>
    <n v="112021"/>
    <n v="15.25"/>
    <n v="11.34"/>
    <n v="8512"/>
    <n v="46.31"/>
    <n v="1910"/>
    <n v="9287"/>
    <n v="515740"/>
    <n v="515740"/>
    <n v="50963"/>
    <n v="50963"/>
    <n v="-121515"/>
    <n v="216115"/>
    <n v="-18447"/>
    <n v="244111"/>
    <n v="280554"/>
    <n v="0.87"/>
    <n v="10659"/>
  </r>
  <r>
    <x v="0"/>
    <x v="2"/>
    <s v="Pharma"/>
    <x v="2"/>
    <x v="2"/>
    <n v="2023"/>
    <s v="Equity"/>
    <s v="EUR"/>
    <s v="SME"/>
    <s v="Pipeline"/>
    <s v="A"/>
    <n v="435662"/>
    <n v="39209580"/>
    <n v="180672"/>
    <n v="16260480"/>
    <n v="-15671"/>
    <n v="408996"/>
    <n v="254990"/>
    <n v="22949100"/>
    <n v="76728"/>
    <n v="358934"/>
    <n v="310713"/>
    <n v="317265"/>
    <n v="248412"/>
    <n v="22357080"/>
    <n v="26511"/>
    <n v="63346"/>
    <n v="-36835"/>
    <n v="0.42"/>
    <n v="80365"/>
    <n v="7232850"/>
    <n v="62.35"/>
    <n v="60.74"/>
    <n v="9921"/>
    <n v="43.91"/>
    <n v="811"/>
    <n v="15818"/>
    <n v="185342"/>
    <n v="16680780"/>
    <n v="193996"/>
    <n v="17459640"/>
    <n v="250320"/>
    <n v="-13324"/>
    <n v="-22711"/>
    <n v="278035"/>
    <n v="393606"/>
    <n v="0.71"/>
    <n v="1196"/>
  </r>
  <r>
    <x v="0"/>
    <x v="3"/>
    <s v="Consumer Goods"/>
    <x v="4"/>
    <x v="4"/>
    <n v="2022"/>
    <s v="Mutual Funds"/>
    <s v="USD"/>
    <s v="SME"/>
    <s v="Pipeline"/>
    <s v="C"/>
    <n v="460657"/>
    <n v="40560848.850000001"/>
    <n v="265194"/>
    <n v="23350331.699999999"/>
    <n v="37367"/>
    <n v="876262"/>
    <n v="195463"/>
    <n v="17210517.149999999"/>
    <n v="34414"/>
    <n v="426243"/>
    <n v="360266"/>
    <n v="365635"/>
    <n v="169403"/>
    <n v="14915934.15"/>
    <n v="276307"/>
    <n v="129409"/>
    <n v="146898"/>
    <n v="2.14"/>
    <n v="89118"/>
    <n v="7846839.8999999994"/>
    <n v="22.31"/>
    <n v="19.329999999999998"/>
    <n v="1641"/>
    <n v="280.55"/>
    <n v="737"/>
    <n v="6727"/>
    <n v="313104"/>
    <n v="27568807.199999999"/>
    <n v="66245"/>
    <n v="66245"/>
    <n v="147553"/>
    <n v="198949"/>
    <n v="-45572"/>
    <n v="477567"/>
    <n v="534716"/>
    <n v="0.89"/>
    <n v="17451"/>
  </r>
  <r>
    <x v="4"/>
    <x v="3"/>
    <s v="Pharma"/>
    <x v="8"/>
    <x v="8"/>
    <n v="2022"/>
    <s v="Mutual Funds"/>
    <s v="EUR"/>
    <s v="Retail"/>
    <s v="Ongoing"/>
    <s v="E"/>
    <n v="278466"/>
    <n v="25061940"/>
    <n v="23609"/>
    <n v="2124810"/>
    <n v="123143"/>
    <n v="638232"/>
    <n v="254857"/>
    <n v="22937130"/>
    <n v="99365"/>
    <n v="179101"/>
    <n v="170981"/>
    <n v="180233"/>
    <n v="215794"/>
    <n v="19421460"/>
    <n v="204116"/>
    <n v="101333"/>
    <n v="102783"/>
    <n v="2.0099999999999998"/>
    <n v="31436"/>
    <n v="2829240"/>
    <n v="39.93"/>
    <n v="33.81"/>
    <n v="5747"/>
    <n v="48.45"/>
    <n v="145"/>
    <n v="1313"/>
    <n v="447742"/>
    <n v="40296780"/>
    <n v="172962"/>
    <n v="15566580"/>
    <n v="-169276"/>
    <n v="-149353"/>
    <n v="-18389"/>
    <n v="393658"/>
    <n v="398686"/>
    <n v="0.99"/>
    <n v="16189"/>
  </r>
  <r>
    <x v="2"/>
    <x v="2"/>
    <s v="Energy"/>
    <x v="10"/>
    <x v="10"/>
    <n v="2024"/>
    <s v="Equity"/>
    <s v="USD"/>
    <s v="Retail"/>
    <s v="Completed"/>
    <s v="E"/>
    <n v="198909"/>
    <n v="17513937.449999999"/>
    <n v="242795"/>
    <n v="21378099.75"/>
    <n v="1306"/>
    <n v="16183"/>
    <n v="-43886"/>
    <n v="-3864162.3"/>
    <n v="47093"/>
    <n v="151816"/>
    <n v="60855"/>
    <n v="70128"/>
    <n v="-75402"/>
    <n v="-6639146.0999999996"/>
    <n v="231011"/>
    <n v="147979"/>
    <n v="83032"/>
    <n v="1.56"/>
    <n v="94042"/>
    <n v="8280398.0999999996"/>
    <n v="-271.17"/>
    <n v="-465.9"/>
    <n v="7839"/>
    <n v="25.37"/>
    <n v="939"/>
    <n v="13175"/>
    <n v="455817"/>
    <n v="40134686.850000001"/>
    <n v="238617"/>
    <n v="238617"/>
    <n v="-256908"/>
    <n v="4178"/>
    <n v="17109"/>
    <n v="366300"/>
    <n v="425995"/>
    <n v="0.86"/>
    <n v="12333"/>
  </r>
  <r>
    <x v="4"/>
    <x v="1"/>
    <s v="Pharma"/>
    <x v="4"/>
    <x v="4"/>
    <n v="2023"/>
    <s v="Equity"/>
    <s v="EUR"/>
    <s v="SME"/>
    <s v="Ongoing"/>
    <s v="D"/>
    <n v="316970"/>
    <n v="28527300"/>
    <n v="161858"/>
    <n v="14567220"/>
    <n v="175516"/>
    <n v="607757"/>
    <n v="155112"/>
    <n v="13960080"/>
    <n v="44285"/>
    <n v="272685"/>
    <n v="185932"/>
    <n v="200321"/>
    <n v="139712"/>
    <n v="12574080"/>
    <n v="242290"/>
    <n v="106360"/>
    <n v="135930"/>
    <n v="2.2799999999999998"/>
    <n v="84814"/>
    <n v="7633260"/>
    <n v="25.52"/>
    <n v="22.99"/>
    <n v="9256"/>
    <n v="34.24"/>
    <n v="1403"/>
    <n v="10872"/>
    <n v="353807"/>
    <n v="31842630"/>
    <n v="229696"/>
    <n v="20672640"/>
    <n v="-36837"/>
    <n v="-67838"/>
    <n v="26784"/>
    <n v="460227"/>
    <n v="431403"/>
    <n v="1.07"/>
    <n v="19148"/>
  </r>
  <r>
    <x v="2"/>
    <x v="2"/>
    <s v="Pharma"/>
    <x v="2"/>
    <x v="2"/>
    <n v="2024"/>
    <s v="Mutual Funds"/>
    <s v="USD"/>
    <s v="SME"/>
    <s v="Ongoing"/>
    <s v="D"/>
    <n v="499265"/>
    <n v="43960283.25"/>
    <n v="191832"/>
    <n v="16890807.599999998"/>
    <n v="192999"/>
    <n v="593705"/>
    <n v="307433"/>
    <n v="27069475.649999999"/>
    <n v="44792"/>
    <n v="454473"/>
    <n v="357991"/>
    <n v="362770"/>
    <n v="272863"/>
    <n v="24025587.149999999"/>
    <n v="219547"/>
    <n v="194217"/>
    <n v="25330"/>
    <n v="1.1299999999999999"/>
    <n v="21392"/>
    <n v="1883565.5999999999"/>
    <n v="51.78"/>
    <n v="45.96"/>
    <n v="6155"/>
    <n v="81.099999999999994"/>
    <n v="694"/>
    <n v="13445"/>
    <n v="341619"/>
    <n v="30079552.949999999"/>
    <n v="240794"/>
    <n v="240794"/>
    <n v="157646"/>
    <n v="-48962"/>
    <n v="25879"/>
    <n v="416510"/>
    <n v="476364"/>
    <n v="0.87"/>
    <n v="14429"/>
  </r>
  <r>
    <x v="2"/>
    <x v="2"/>
    <s v="Enterprise"/>
    <x v="4"/>
    <x v="4"/>
    <n v="2022"/>
    <s v="Real Estate"/>
    <s v="EUR"/>
    <s v="Corporate"/>
    <s v="Completed"/>
    <s v="C"/>
    <n v="96100"/>
    <n v="8649000"/>
    <n v="249582"/>
    <n v="22462380"/>
    <n v="-33413"/>
    <n v="947877"/>
    <n v="-153482"/>
    <n v="-13813380"/>
    <n v="198904"/>
    <n v="-102804"/>
    <n v="-110632"/>
    <n v="-105658"/>
    <n v="-162344"/>
    <n v="-14610960"/>
    <n v="193949"/>
    <n v="22316"/>
    <n v="171633"/>
    <n v="8.69"/>
    <n v="108774"/>
    <n v="9789660"/>
    <n v="-16.190000000000001"/>
    <n v="-17.13"/>
    <n v="6743"/>
    <n v="14.25"/>
    <n v="1279"/>
    <n v="8496"/>
    <n v="397007"/>
    <n v="35730630"/>
    <n v="222819"/>
    <n v="20053710"/>
    <n v="-300907"/>
    <n v="26763"/>
    <n v="-13982"/>
    <n v="253092"/>
    <n v="465797"/>
    <n v="0.54"/>
    <n v="20230"/>
  </r>
  <r>
    <x v="1"/>
    <x v="0"/>
    <s v="Pharma"/>
    <x v="4"/>
    <x v="4"/>
    <n v="2022"/>
    <s v="Equity"/>
    <s v="EUR"/>
    <s v="Corporate"/>
    <s v="Pipeline"/>
    <s v="E"/>
    <n v="69168"/>
    <n v="6225120"/>
    <n v="199581"/>
    <n v="17962290"/>
    <n v="-28940"/>
    <n v="717980"/>
    <n v="-130413"/>
    <n v="-11737170"/>
    <n v="122563"/>
    <n v="-53395"/>
    <n v="-138689"/>
    <n v="-122470"/>
    <n v="-151885"/>
    <n v="-13669650"/>
    <n v="298639"/>
    <n v="186296"/>
    <n v="112343"/>
    <n v="1.6"/>
    <n v="77455"/>
    <n v="6970950"/>
    <n v="-18.16"/>
    <n v="-21.15"/>
    <n v="6950"/>
    <n v="9.9499999999999993"/>
    <n v="283"/>
    <n v="18348"/>
    <n v="503091"/>
    <n v="45278190"/>
    <n v="213545"/>
    <n v="19219050"/>
    <n v="-433923"/>
    <n v="-13964"/>
    <n v="44606"/>
    <n v="167380"/>
    <n v="620786"/>
    <n v="0.27"/>
    <n v="23910"/>
  </r>
  <r>
    <x v="3"/>
    <x v="2"/>
    <s v="Consumer Goods"/>
    <x v="3"/>
    <x v="3"/>
    <n v="2023"/>
    <s v="Mutual Funds"/>
    <s v="INR"/>
    <s v="Corporate"/>
    <s v="Completed"/>
    <s v="D"/>
    <n v="413815"/>
    <n v="413815"/>
    <n v="143353"/>
    <n v="143353"/>
    <n v="26367"/>
    <n v="191272"/>
    <n v="270462"/>
    <n v="270462"/>
    <n v="93219"/>
    <n v="320596"/>
    <n v="232214"/>
    <n v="244125"/>
    <n v="233025"/>
    <n v="233025"/>
    <n v="132384"/>
    <n v="27934"/>
    <n v="104450"/>
    <n v="4.74"/>
    <n v="21586"/>
    <n v="21586"/>
    <n v="141.4"/>
    <n v="121.83"/>
    <n v="9285"/>
    <n v="44.56"/>
    <n v="732"/>
    <n v="10034"/>
    <n v="283839"/>
    <n v="283839"/>
    <n v="96579"/>
    <n v="96579"/>
    <n v="129976"/>
    <n v="46774"/>
    <n v="49645"/>
    <n v="421020"/>
    <n v="580608"/>
    <n v="0.73"/>
    <n v="27308"/>
  </r>
  <r>
    <x v="2"/>
    <x v="2"/>
    <s v="Enterprise"/>
    <x v="9"/>
    <x v="9"/>
    <n v="2023"/>
    <s v="Equity"/>
    <s v="INR"/>
    <s v="Corporate"/>
    <s v="Ongoing"/>
    <s v="D"/>
    <n v="126963"/>
    <n v="126963"/>
    <n v="102273"/>
    <n v="102273"/>
    <n v="-27537"/>
    <n v="157654"/>
    <n v="24690"/>
    <n v="24690"/>
    <n v="30476"/>
    <n v="96487"/>
    <n v="68052"/>
    <n v="72162"/>
    <n v="7063"/>
    <n v="7063"/>
    <n v="69506"/>
    <n v="133513"/>
    <n v="-64007"/>
    <n v="0.52"/>
    <n v="67612"/>
    <n v="67612"/>
    <n v="15.66"/>
    <n v="4.4800000000000004"/>
    <n v="3620"/>
    <n v="35.06"/>
    <n v="1476"/>
    <n v="7756"/>
    <n v="454255"/>
    <n v="454255"/>
    <n v="154327"/>
    <n v="154327"/>
    <n v="-327292"/>
    <n v="-52054"/>
    <n v="-28912"/>
    <n v="329745"/>
    <n v="580516"/>
    <n v="0.56999999999999995"/>
    <n v="14702"/>
  </r>
  <r>
    <x v="1"/>
    <x v="0"/>
    <s v="Tech"/>
    <x v="2"/>
    <x v="2"/>
    <n v="2022"/>
    <s v="Equity"/>
    <s v="USD"/>
    <s v="SME"/>
    <s v="Completed"/>
    <s v="B"/>
    <n v="220806"/>
    <n v="19441968.300000001"/>
    <n v="283228"/>
    <n v="24938225.399999999"/>
    <n v="180239"/>
    <n v="116866"/>
    <n v="-62422"/>
    <n v="-5496257.0999999996"/>
    <n v="164488"/>
    <n v="56318"/>
    <n v="-36501"/>
    <n v="-21609"/>
    <n v="-78732"/>
    <n v="-6932352.5999999996"/>
    <n v="271649"/>
    <n v="83234"/>
    <n v="188415"/>
    <n v="3.26"/>
    <n v="17852"/>
    <n v="1571868.5999999999"/>
    <n v="-53.41"/>
    <n v="-67.37"/>
    <n v="6488"/>
    <n v="34.03"/>
    <n v="380"/>
    <n v="7410"/>
    <n v="373850"/>
    <n v="32917492.5"/>
    <n v="89411"/>
    <n v="89411"/>
    <n v="-153044"/>
    <n v="193817"/>
    <n v="-47923"/>
    <n v="411771"/>
    <n v="147040"/>
    <n v="2.8"/>
    <n v="16357"/>
  </r>
  <r>
    <x v="3"/>
    <x v="1"/>
    <s v="Energy"/>
    <x v="1"/>
    <x v="1"/>
    <n v="2023"/>
    <s v="Mutual Funds"/>
    <s v="INR"/>
    <s v="Corporate"/>
    <s v="Pipeline"/>
    <s v="B"/>
    <n v="434216"/>
    <n v="434216"/>
    <n v="217725"/>
    <n v="217725"/>
    <n v="-3252"/>
    <n v="350058"/>
    <n v="216491"/>
    <n v="216491"/>
    <n v="138214"/>
    <n v="296002"/>
    <n v="237555"/>
    <n v="239576"/>
    <n v="181040"/>
    <n v="181040"/>
    <n v="121946"/>
    <n v="96903"/>
    <n v="25043"/>
    <n v="1.26"/>
    <n v="83350"/>
    <n v="83350"/>
    <n v="61.84"/>
    <n v="51.72"/>
    <n v="8553"/>
    <n v="50.76"/>
    <n v="532"/>
    <n v="2902"/>
    <n v="153240"/>
    <n v="153240"/>
    <n v="212094"/>
    <n v="212094"/>
    <n v="280976"/>
    <n v="5631"/>
    <n v="-3761"/>
    <n v="336789"/>
    <n v="502210"/>
    <n v="0.67"/>
    <n v="28907"/>
  </r>
  <r>
    <x v="0"/>
    <x v="2"/>
    <s v="Energy"/>
    <x v="2"/>
    <x v="2"/>
    <n v="2022"/>
    <s v="Real Estate"/>
    <s v="INR"/>
    <s v="SME"/>
    <s v="Completed"/>
    <s v="C"/>
    <n v="185366"/>
    <n v="185366"/>
    <n v="52548"/>
    <n v="52548"/>
    <n v="101165"/>
    <n v="608414"/>
    <n v="132818"/>
    <n v="132818"/>
    <n v="144795"/>
    <n v="40571"/>
    <n v="-18685"/>
    <n v="-7050"/>
    <n v="105554"/>
    <n v="105554"/>
    <n v="202533"/>
    <n v="16600"/>
    <n v="185933"/>
    <n v="12.2"/>
    <n v="92495"/>
    <n v="92495"/>
    <n v="21.83"/>
    <n v="17.350000000000001"/>
    <n v="4738"/>
    <n v="39.119999999999997"/>
    <n v="1240"/>
    <n v="15325"/>
    <n v="63346"/>
    <n v="63346"/>
    <n v="78093"/>
    <n v="78093"/>
    <n v="122020"/>
    <n v="-25545"/>
    <n v="20065"/>
    <n v="230252"/>
    <n v="179598"/>
    <n v="1.28"/>
    <n v="25282"/>
  </r>
  <r>
    <x v="0"/>
    <x v="0"/>
    <s v="Tech"/>
    <x v="3"/>
    <x v="3"/>
    <n v="2024"/>
    <s v="Debt"/>
    <s v="USD"/>
    <s v="SME"/>
    <s v="Pipeline"/>
    <s v="C"/>
    <n v="199553"/>
    <n v="17570641.649999999"/>
    <n v="129523"/>
    <n v="11404500.15"/>
    <n v="63632"/>
    <n v="485595"/>
    <n v="70030"/>
    <n v="6166141.5"/>
    <n v="24537"/>
    <n v="175016"/>
    <n v="133859"/>
    <n v="146401"/>
    <n v="31846"/>
    <n v="2804040.3"/>
    <n v="51335"/>
    <n v="58616"/>
    <n v="-7281"/>
    <n v="0.88"/>
    <n v="74067"/>
    <n v="6521599.3499999996"/>
    <n v="14.42"/>
    <n v="6.56"/>
    <n v="3522"/>
    <n v="56.64"/>
    <n v="1055"/>
    <n v="12014"/>
    <n v="83262"/>
    <n v="7331219.0999999996"/>
    <n v="222143"/>
    <n v="222143"/>
    <n v="116291"/>
    <n v="-92620"/>
    <n v="32950"/>
    <n v="304550"/>
    <n v="221838"/>
    <n v="1.37"/>
    <n v="4272"/>
  </r>
  <r>
    <x v="3"/>
    <x v="1"/>
    <s v="Pharma"/>
    <x v="4"/>
    <x v="4"/>
    <n v="2022"/>
    <s v="Mutual Funds"/>
    <s v="INR"/>
    <s v="Retail"/>
    <s v="Pipeline"/>
    <s v="C"/>
    <n v="409921"/>
    <n v="409921"/>
    <n v="44204"/>
    <n v="44204"/>
    <n v="45080"/>
    <n v="389436"/>
    <n v="365717"/>
    <n v="365717"/>
    <n v="39563"/>
    <n v="370358"/>
    <n v="287888"/>
    <n v="307152"/>
    <n v="333577"/>
    <n v="333577"/>
    <n v="134405"/>
    <n v="16586"/>
    <n v="117819"/>
    <n v="8.1"/>
    <n v="45909"/>
    <n v="45909"/>
    <n v="93.91"/>
    <n v="85.66"/>
    <n v="2181"/>
    <n v="187.86"/>
    <n v="1943"/>
    <n v="4104"/>
    <n v="333420"/>
    <n v="333420"/>
    <n v="114336"/>
    <n v="114336"/>
    <n v="76501"/>
    <n v="-70132"/>
    <n v="-31786"/>
    <n v="170073"/>
    <n v="217877"/>
    <n v="0.78"/>
    <n v="13836"/>
  </r>
  <r>
    <x v="4"/>
    <x v="1"/>
    <s v="Consumer Goods"/>
    <x v="6"/>
    <x v="6"/>
    <n v="2022"/>
    <s v="Real Estate"/>
    <s v="USD"/>
    <s v="Corporate"/>
    <s v="Ongoing"/>
    <s v="C"/>
    <n v="387337"/>
    <n v="34105022.850000001"/>
    <n v="113048"/>
    <n v="9953876.4000000004"/>
    <n v="174205"/>
    <n v="696304"/>
    <n v="274289"/>
    <n v="24151146.449999999"/>
    <n v="106831"/>
    <n v="280506"/>
    <n v="247767"/>
    <n v="251773"/>
    <n v="245990"/>
    <n v="21659419.5"/>
    <n v="46323"/>
    <n v="157039"/>
    <n v="-110716"/>
    <n v="0.28999999999999998"/>
    <n v="119522"/>
    <n v="10523912.1"/>
    <n v="39.39"/>
    <n v="35.33"/>
    <n v="587"/>
    <n v="658.74"/>
    <n v="549"/>
    <n v="19543"/>
    <n v="395606"/>
    <n v="34833108.299999997"/>
    <n v="246410"/>
    <n v="246410"/>
    <n v="-8269"/>
    <n v="-133362"/>
    <n v="21100"/>
    <n v="376035"/>
    <n v="304451"/>
    <n v="1.24"/>
    <n v="29789"/>
  </r>
  <r>
    <x v="4"/>
    <x v="2"/>
    <s v="Consumer Goods"/>
    <x v="9"/>
    <x v="9"/>
    <n v="2023"/>
    <s v="Mutual Funds"/>
    <s v="USD"/>
    <s v="SME"/>
    <s v="Ongoing"/>
    <s v="E"/>
    <n v="300185"/>
    <n v="26431289.25"/>
    <n v="54087"/>
    <n v="4762360.3499999996"/>
    <n v="38890"/>
    <n v="229924"/>
    <n v="246098"/>
    <n v="21668928.899999999"/>
    <n v="20911"/>
    <n v="279274"/>
    <n v="237855"/>
    <n v="245332"/>
    <n v="230425"/>
    <n v="20288921.25"/>
    <n v="95090"/>
    <n v="39467"/>
    <n v="55623"/>
    <n v="2.41"/>
    <n v="88534"/>
    <n v="7795418.7000000002"/>
    <n v="107.03"/>
    <n v="100.22"/>
    <n v="3520"/>
    <n v="85.26"/>
    <n v="876"/>
    <n v="11402"/>
    <n v="424051"/>
    <n v="37337690.549999997"/>
    <n v="264303"/>
    <n v="264303"/>
    <n v="-123866"/>
    <n v="-210216"/>
    <n v="-65"/>
    <n v="108648"/>
    <n v="421831"/>
    <n v="0.26"/>
    <n v="17897"/>
  </r>
  <r>
    <x v="5"/>
    <x v="1"/>
    <s v="Consumer Goods"/>
    <x v="11"/>
    <x v="11"/>
    <n v="2023"/>
    <s v="Real Estate"/>
    <s v="USD"/>
    <s v="Retail"/>
    <s v="Pipeline"/>
    <s v="A"/>
    <n v="204953"/>
    <n v="18046111.649999999"/>
    <n v="58858"/>
    <n v="5182446.8999999994"/>
    <n v="61128"/>
    <n v="499560"/>
    <n v="146095"/>
    <n v="12863664.75"/>
    <n v="125773"/>
    <n v="79180"/>
    <n v="54661"/>
    <n v="56876"/>
    <n v="108941"/>
    <n v="9592255.0499999989"/>
    <n v="248015"/>
    <n v="65694"/>
    <n v="182321"/>
    <n v="3.78"/>
    <n v="51035"/>
    <n v="4493631.75"/>
    <n v="29.24"/>
    <n v="21.81"/>
    <n v="7713"/>
    <n v="26.57"/>
    <n v="798"/>
    <n v="17208"/>
    <n v="537546"/>
    <n v="47330925.299999997"/>
    <n v="151435"/>
    <n v="151435"/>
    <n v="-332593"/>
    <n v="-92577"/>
    <n v="40826"/>
    <n v="27059"/>
    <n v="268418"/>
    <n v="0.1"/>
    <n v="13976"/>
  </r>
  <r>
    <x v="4"/>
    <x v="2"/>
    <s v="Consumer Goods"/>
    <x v="3"/>
    <x v="3"/>
    <n v="2023"/>
    <s v="Debt"/>
    <s v="USD"/>
    <s v="Retail"/>
    <s v="Pipeline"/>
    <s v="C"/>
    <n v="365685"/>
    <n v="32198564.25"/>
    <n v="199081"/>
    <n v="17529082.050000001"/>
    <n v="61559"/>
    <n v="295991"/>
    <n v="166604"/>
    <n v="14669482.199999999"/>
    <n v="29588"/>
    <n v="336097"/>
    <n v="293066"/>
    <n v="310770"/>
    <n v="153787"/>
    <n v="13540945.35"/>
    <n v="247447"/>
    <n v="98249"/>
    <n v="149198"/>
    <n v="2.52"/>
    <n v="135876"/>
    <n v="11963881.799999999"/>
    <n v="56.29"/>
    <n v="51.96"/>
    <n v="6713"/>
    <n v="54.47"/>
    <n v="799"/>
    <n v="14484"/>
    <n v="276395"/>
    <n v="24336579.75"/>
    <n v="132153"/>
    <n v="132153"/>
    <n v="89290"/>
    <n v="66928"/>
    <n v="20564"/>
    <n v="443673"/>
    <n v="239559"/>
    <n v="1.85"/>
    <n v="24506"/>
  </r>
  <r>
    <x v="5"/>
    <x v="1"/>
    <s v="Pharma"/>
    <x v="8"/>
    <x v="8"/>
    <n v="2024"/>
    <s v="Debt"/>
    <s v="EUR"/>
    <s v="SME"/>
    <s v="Ongoing"/>
    <s v="B"/>
    <n v="431291"/>
    <n v="38816190"/>
    <n v="153418"/>
    <n v="13807620"/>
    <n v="46282"/>
    <n v="588901"/>
    <n v="277873"/>
    <n v="25008570"/>
    <n v="45627"/>
    <n v="385664"/>
    <n v="369639"/>
    <n v="383268"/>
    <n v="260207"/>
    <n v="23418630"/>
    <n v="65992"/>
    <n v="177476"/>
    <n v="-111484"/>
    <n v="0.37"/>
    <n v="136733"/>
    <n v="12305970"/>
    <n v="47.18"/>
    <n v="44.19"/>
    <n v="6537"/>
    <n v="65.97"/>
    <n v="143"/>
    <n v="3540"/>
    <n v="276496"/>
    <n v="24884640"/>
    <n v="116923"/>
    <n v="10523070"/>
    <n v="154795"/>
    <n v="36495"/>
    <n v="-26140"/>
    <n v="73898"/>
    <n v="481500"/>
    <n v="0.15"/>
    <n v="2254"/>
  </r>
  <r>
    <x v="5"/>
    <x v="1"/>
    <s v="Tech"/>
    <x v="9"/>
    <x v="9"/>
    <n v="2023"/>
    <s v="Equity"/>
    <s v="EUR"/>
    <s v="SME"/>
    <s v="Pipeline"/>
    <s v="A"/>
    <n v="196604"/>
    <n v="17694360"/>
    <n v="269727"/>
    <n v="24275430"/>
    <n v="145938"/>
    <n v="637260"/>
    <n v="-73123"/>
    <n v="-6581070"/>
    <n v="117676"/>
    <n v="78928"/>
    <n v="70433"/>
    <n v="88868"/>
    <n v="-93348"/>
    <n v="-8401320"/>
    <n v="259999"/>
    <n v="63147"/>
    <n v="196852"/>
    <n v="4.12"/>
    <n v="15217"/>
    <n v="1369530"/>
    <n v="-11.47"/>
    <n v="-14.65"/>
    <n v="5083"/>
    <n v="38.67"/>
    <n v="1253"/>
    <n v="2786"/>
    <n v="454478"/>
    <n v="40903020"/>
    <n v="240363"/>
    <n v="21632670"/>
    <n v="-257874"/>
    <n v="29364"/>
    <n v="-41219"/>
    <n v="62614"/>
    <n v="410667"/>
    <n v="0.15"/>
    <n v="13048"/>
  </r>
  <r>
    <x v="6"/>
    <x v="1"/>
    <s v="Tech"/>
    <x v="0"/>
    <x v="0"/>
    <n v="2024"/>
    <s v="Equity"/>
    <s v="USD"/>
    <s v="Corporate"/>
    <s v="Completed"/>
    <s v="A"/>
    <n v="193513"/>
    <n v="17038819.649999999"/>
    <n v="111031"/>
    <n v="9776279.5499999989"/>
    <n v="24261"/>
    <n v="797725"/>
    <n v="82482"/>
    <n v="7262540.0999999996"/>
    <n v="146480"/>
    <n v="47033"/>
    <n v="24312"/>
    <n v="28697"/>
    <n v="47639"/>
    <n v="4194613.95"/>
    <n v="286568"/>
    <n v="173418"/>
    <n v="113150"/>
    <n v="1.65"/>
    <n v="87013"/>
    <n v="7661494.6499999994"/>
    <n v="10.34"/>
    <n v="5.97"/>
    <n v="1882"/>
    <n v="102.77"/>
    <n v="399"/>
    <n v="17942"/>
    <n v="245753"/>
    <n v="21638551.649999999"/>
    <n v="121263"/>
    <n v="121263"/>
    <n v="-52240"/>
    <n v="-10232"/>
    <n v="34630"/>
    <n v="344385"/>
    <n v="327613"/>
    <n v="1.05"/>
    <n v="22520"/>
  </r>
  <r>
    <x v="3"/>
    <x v="2"/>
    <s v="Energy"/>
    <x v="9"/>
    <x v="9"/>
    <n v="2023"/>
    <s v="Debt"/>
    <s v="INR"/>
    <s v="Corporate"/>
    <s v="Pipeline"/>
    <s v="E"/>
    <n v="66093"/>
    <n v="66093"/>
    <n v="158107"/>
    <n v="158107"/>
    <n v="4214"/>
    <n v="872919"/>
    <n v="-92014"/>
    <n v="-92014"/>
    <n v="67174"/>
    <n v="-1081"/>
    <n v="-27553"/>
    <n v="-23372"/>
    <n v="-102933"/>
    <n v="-102933"/>
    <n v="113727"/>
    <n v="139554"/>
    <n v="-25827"/>
    <n v="0.81"/>
    <n v="11619"/>
    <n v="11619"/>
    <n v="-10.54"/>
    <n v="-11.79"/>
    <n v="7655"/>
    <n v="8.6300000000000008"/>
    <n v="1312"/>
    <n v="18461"/>
    <n v="267394"/>
    <n v="267394"/>
    <n v="48385"/>
    <n v="48385"/>
    <n v="-201301"/>
    <n v="109722"/>
    <n v="-28119"/>
    <n v="348708"/>
    <n v="168007"/>
    <n v="2.08"/>
    <n v="22999"/>
  </r>
  <r>
    <x v="6"/>
    <x v="1"/>
    <s v="Tech"/>
    <x v="4"/>
    <x v="4"/>
    <n v="2023"/>
    <s v="Mutual Funds"/>
    <s v="USD"/>
    <s v="SME"/>
    <s v="Pipeline"/>
    <s v="D"/>
    <n v="319803"/>
    <n v="28158654.149999999"/>
    <n v="158884"/>
    <n v="13989736.199999999"/>
    <n v="57235"/>
    <n v="86119"/>
    <n v="160919"/>
    <n v="14168917.949999999"/>
    <n v="170780"/>
    <n v="149023"/>
    <n v="95083"/>
    <n v="100811"/>
    <n v="154677"/>
    <n v="13619309.85"/>
    <n v="55687"/>
    <n v="150742"/>
    <n v="-95055"/>
    <n v="0.37"/>
    <n v="115757"/>
    <n v="10192403.85"/>
    <n v="186.85"/>
    <n v="179.61"/>
    <n v="376"/>
    <n v="848.28"/>
    <n v="252"/>
    <n v="1138"/>
    <n v="122632"/>
    <n v="10797747.6"/>
    <n v="66015"/>
    <n v="66015"/>
    <n v="197171"/>
    <n v="92869"/>
    <n v="23914"/>
    <n v="196413"/>
    <n v="102832"/>
    <n v="1.91"/>
    <n v="21391"/>
  </r>
  <r>
    <x v="4"/>
    <x v="3"/>
    <s v="Consumer Goods"/>
    <x v="6"/>
    <x v="6"/>
    <n v="2022"/>
    <s v="Debt"/>
    <s v="USD"/>
    <s v="SME"/>
    <s v="Ongoing"/>
    <s v="A"/>
    <n v="376624"/>
    <n v="33161743.199999999"/>
    <n v="277684"/>
    <n v="24450076.199999999"/>
    <n v="41950"/>
    <n v="400978"/>
    <n v="98940"/>
    <n v="8711667"/>
    <n v="56977"/>
    <n v="319647"/>
    <n v="308451"/>
    <n v="324279"/>
    <n v="71971"/>
    <n v="6337046.5499999998"/>
    <n v="98588"/>
    <n v="169192"/>
    <n v="-70604"/>
    <n v="0.57999999999999996"/>
    <n v="120751"/>
    <n v="10632125.549999999"/>
    <n v="24.67"/>
    <n v="17.95"/>
    <n v="9991"/>
    <n v="37.69"/>
    <n v="263"/>
    <n v="6349"/>
    <n v="264169"/>
    <n v="23260080.449999999"/>
    <n v="243684"/>
    <n v="243684"/>
    <n v="112455"/>
    <n v="34000"/>
    <n v="-40757"/>
    <n v="201441"/>
    <n v="376424"/>
    <n v="0.54"/>
    <n v="19738"/>
  </r>
  <r>
    <x v="1"/>
    <x v="0"/>
    <s v="Pharma"/>
    <x v="3"/>
    <x v="3"/>
    <n v="2022"/>
    <s v="Real Estate"/>
    <s v="INR"/>
    <s v="Retail"/>
    <s v="Ongoing"/>
    <s v="E"/>
    <n v="245850"/>
    <n v="245850"/>
    <n v="246239"/>
    <n v="246239"/>
    <n v="129403"/>
    <n v="529755"/>
    <n v="-389"/>
    <n v="-389"/>
    <n v="168107"/>
    <n v="77743"/>
    <n v="8205"/>
    <n v="21044"/>
    <n v="-18470"/>
    <n v="-18470"/>
    <n v="258340"/>
    <n v="54108"/>
    <n v="204232"/>
    <n v="4.7699999999999996"/>
    <n v="79815"/>
    <n v="79815"/>
    <n v="-7.0000000000000007E-2"/>
    <n v="-3.49"/>
    <n v="8789"/>
    <n v="27.97"/>
    <n v="1339"/>
    <n v="856"/>
    <n v="277419"/>
    <n v="277419"/>
    <n v="68558"/>
    <n v="68558"/>
    <n v="-31569"/>
    <n v="177681"/>
    <n v="-359"/>
    <n v="433424"/>
    <n v="332678"/>
    <n v="1.3"/>
    <n v="21849"/>
  </r>
  <r>
    <x v="4"/>
    <x v="0"/>
    <s v="Enterprise"/>
    <x v="9"/>
    <x v="9"/>
    <n v="2022"/>
    <s v="Real Estate"/>
    <s v="USD"/>
    <s v="Retail"/>
    <s v="Ongoing"/>
    <s v="E"/>
    <n v="220929"/>
    <n v="19452798.449999999"/>
    <n v="66625"/>
    <n v="5866331.25"/>
    <n v="95273"/>
    <n v="879550"/>
    <n v="154304"/>
    <n v="13586467.199999999"/>
    <n v="128266"/>
    <n v="92663"/>
    <n v="51884"/>
    <n v="54422"/>
    <n v="148415"/>
    <n v="13067940.75"/>
    <n v="251440"/>
    <n v="49553"/>
    <n v="201887"/>
    <n v="5.07"/>
    <n v="141643"/>
    <n v="12471666.15"/>
    <n v="17.54"/>
    <n v="16.87"/>
    <n v="5462"/>
    <n v="40.44"/>
    <n v="156"/>
    <n v="7753"/>
    <n v="228949"/>
    <n v="20158959.449999999"/>
    <n v="81275"/>
    <n v="81275"/>
    <n v="-8020"/>
    <n v="-14650"/>
    <n v="-6028"/>
    <n v="397416"/>
    <n v="44981"/>
    <n v="8.84"/>
    <n v="18879"/>
  </r>
  <r>
    <x v="2"/>
    <x v="3"/>
    <s v="Enterprise"/>
    <x v="7"/>
    <x v="7"/>
    <n v="2024"/>
    <s v="Real Estate"/>
    <s v="EUR"/>
    <s v="Retail"/>
    <s v="Completed"/>
    <s v="E"/>
    <n v="460297"/>
    <n v="41426730"/>
    <n v="190504"/>
    <n v="17145360"/>
    <n v="-31304"/>
    <n v="624869"/>
    <n v="269793"/>
    <n v="24281370"/>
    <n v="137944"/>
    <n v="322353"/>
    <n v="265542"/>
    <n v="272955"/>
    <n v="241568"/>
    <n v="21741120"/>
    <n v="238647"/>
    <n v="27041"/>
    <n v="211606"/>
    <n v="8.83"/>
    <n v="66111"/>
    <n v="5949990"/>
    <n v="43.18"/>
    <n v="38.659999999999997"/>
    <n v="8138"/>
    <n v="56.55"/>
    <n v="900"/>
    <n v="15550"/>
    <n v="182056"/>
    <n v="16385040"/>
    <n v="262841"/>
    <n v="23655690"/>
    <n v="278241"/>
    <n v="-72337"/>
    <n v="25095"/>
    <n v="336070"/>
    <n v="239965"/>
    <n v="1.4"/>
    <n v="22964"/>
  </r>
  <r>
    <x v="1"/>
    <x v="1"/>
    <s v="Consumer Goods"/>
    <x v="3"/>
    <x v="3"/>
    <n v="2023"/>
    <s v="Debt"/>
    <s v="USD"/>
    <s v="Retail"/>
    <s v="Pipeline"/>
    <s v="C"/>
    <n v="332485"/>
    <n v="29275304.25"/>
    <n v="260421"/>
    <n v="22930069.050000001"/>
    <n v="162021"/>
    <n v="64159"/>
    <n v="72064"/>
    <n v="6345235.2000000002"/>
    <n v="19793"/>
    <n v="312692"/>
    <n v="298336"/>
    <n v="312622"/>
    <n v="43463"/>
    <n v="3826917.15"/>
    <n v="157297"/>
    <n v="70839"/>
    <n v="86458"/>
    <n v="2.2200000000000002"/>
    <n v="84629"/>
    <n v="7451583.4500000002"/>
    <n v="112.32"/>
    <n v="67.739999999999995"/>
    <n v="4028"/>
    <n v="82.52"/>
    <n v="423"/>
    <n v="7117"/>
    <n v="101975"/>
    <n v="8978898.75"/>
    <n v="222728"/>
    <n v="222728"/>
    <n v="230510"/>
    <n v="37693"/>
    <n v="20322"/>
    <n v="368452"/>
    <n v="495790"/>
    <n v="0.74"/>
    <n v="23555"/>
  </r>
  <r>
    <x v="5"/>
    <x v="3"/>
    <s v="Energy"/>
    <x v="11"/>
    <x v="11"/>
    <n v="2022"/>
    <s v="Equity"/>
    <s v="EUR"/>
    <s v="Retail"/>
    <s v="Pipeline"/>
    <s v="D"/>
    <n v="325873"/>
    <n v="29328570"/>
    <n v="207434"/>
    <n v="18669060"/>
    <n v="108577"/>
    <n v="817750"/>
    <n v="118439"/>
    <n v="10659510"/>
    <n v="126963"/>
    <n v="198910"/>
    <n v="147908"/>
    <n v="155186"/>
    <n v="82674"/>
    <n v="7440660"/>
    <n v="173093"/>
    <n v="30148"/>
    <n v="142945"/>
    <n v="5.74"/>
    <n v="40812"/>
    <n v="3673080"/>
    <n v="14.48"/>
    <n v="10.11"/>
    <n v="4554"/>
    <n v="71.540000000000006"/>
    <n v="1344"/>
    <n v="796"/>
    <n v="196004"/>
    <n v="17640360"/>
    <n v="149730"/>
    <n v="13475700"/>
    <n v="129869"/>
    <n v="57704"/>
    <n v="33665"/>
    <n v="443556"/>
    <n v="660348"/>
    <n v="0.67"/>
    <n v="22369"/>
  </r>
  <r>
    <x v="5"/>
    <x v="2"/>
    <s v="Enterprise"/>
    <x v="8"/>
    <x v="8"/>
    <n v="2023"/>
    <s v="Real Estate"/>
    <s v="INR"/>
    <s v="Corporate"/>
    <s v="Ongoing"/>
    <s v="C"/>
    <n v="336437"/>
    <n v="336437"/>
    <n v="70271"/>
    <n v="70271"/>
    <n v="177135"/>
    <n v="557601"/>
    <n v="266166"/>
    <n v="266166"/>
    <n v="42912"/>
    <n v="293525"/>
    <n v="234660"/>
    <n v="246411"/>
    <n v="252629"/>
    <n v="252629"/>
    <n v="288393"/>
    <n v="165783"/>
    <n v="122610"/>
    <n v="1.74"/>
    <n v="27254"/>
    <n v="27254"/>
    <n v="47.73"/>
    <n v="45.31"/>
    <n v="2939"/>
    <n v="114.43"/>
    <n v="1389"/>
    <n v="13882"/>
    <n v="247550"/>
    <n v="247550"/>
    <n v="64569"/>
    <n v="64569"/>
    <n v="88887"/>
    <n v="5702"/>
    <n v="15017"/>
    <n v="359296"/>
    <n v="193431"/>
    <n v="1.86"/>
    <n v="4629"/>
  </r>
  <r>
    <x v="1"/>
    <x v="0"/>
    <s v="Consumer Goods"/>
    <x v="1"/>
    <x v="1"/>
    <n v="2022"/>
    <s v="Real Estate"/>
    <s v="INR"/>
    <s v="Retail"/>
    <s v="Pipeline"/>
    <s v="B"/>
    <n v="324703"/>
    <n v="324703"/>
    <n v="291753"/>
    <n v="291753"/>
    <n v="-8667"/>
    <n v="446140"/>
    <n v="32950"/>
    <n v="32950"/>
    <n v="143280"/>
    <n v="181423"/>
    <n v="153283"/>
    <n v="156731"/>
    <n v="-6246"/>
    <n v="-6246"/>
    <n v="84376"/>
    <n v="88984"/>
    <n v="-4608"/>
    <n v="0.95"/>
    <n v="19717"/>
    <n v="19717"/>
    <n v="7.39"/>
    <n v="-1.4"/>
    <n v="377"/>
    <n v="859"/>
    <n v="1108"/>
    <n v="15431"/>
    <n v="192533"/>
    <n v="192533"/>
    <n v="95753"/>
    <n v="95753"/>
    <n v="132170"/>
    <n v="196000"/>
    <n v="-22157"/>
    <n v="68333"/>
    <n v="103509"/>
    <n v="0.66"/>
    <n v="14676"/>
  </r>
  <r>
    <x v="5"/>
    <x v="1"/>
    <s v="Pharma"/>
    <x v="9"/>
    <x v="9"/>
    <n v="2023"/>
    <s v="Debt"/>
    <s v="INR"/>
    <s v="SME"/>
    <s v="Pipeline"/>
    <s v="D"/>
    <n v="486666"/>
    <n v="486666"/>
    <n v="279046"/>
    <n v="279046"/>
    <n v="-5092"/>
    <n v="484134"/>
    <n v="207620"/>
    <n v="207620"/>
    <n v="149552"/>
    <n v="337114"/>
    <n v="253668"/>
    <n v="256186"/>
    <n v="190855"/>
    <n v="190855"/>
    <n v="142575"/>
    <n v="116700"/>
    <n v="25875"/>
    <n v="1.22"/>
    <n v="64838"/>
    <n v="64838"/>
    <n v="42.88"/>
    <n v="39.42"/>
    <n v="4366"/>
    <n v="111.44"/>
    <n v="596"/>
    <n v="16864"/>
    <n v="210841"/>
    <n v="210841"/>
    <n v="48294"/>
    <n v="48294"/>
    <n v="275825"/>
    <n v="230752"/>
    <n v="44422"/>
    <n v="486575"/>
    <n v="510127"/>
    <n v="0.95"/>
    <n v="7782"/>
  </r>
  <r>
    <x v="3"/>
    <x v="0"/>
    <s v="Enterprise"/>
    <x v="2"/>
    <x v="2"/>
    <n v="2022"/>
    <s v="Real Estate"/>
    <s v="EUR"/>
    <s v="Corporate"/>
    <s v="Completed"/>
    <s v="C"/>
    <n v="419152"/>
    <n v="37723680"/>
    <n v="265022"/>
    <n v="23851980"/>
    <n v="-30958"/>
    <n v="299305"/>
    <n v="154130"/>
    <n v="13871700"/>
    <n v="30563"/>
    <n v="388589"/>
    <n v="344224"/>
    <n v="350426"/>
    <n v="132408"/>
    <n v="11916720"/>
    <n v="200370"/>
    <n v="150147"/>
    <n v="50223"/>
    <n v="1.33"/>
    <n v="9370"/>
    <n v="843300"/>
    <n v="51.5"/>
    <n v="44.24"/>
    <n v="1619"/>
    <n v="258.74"/>
    <n v="1074"/>
    <n v="12961"/>
    <n v="455361"/>
    <n v="40982490"/>
    <n v="267898"/>
    <n v="24110820"/>
    <n v="-36209"/>
    <n v="-2876"/>
    <n v="23416"/>
    <n v="455410"/>
    <n v="685299"/>
    <n v="0.66"/>
    <n v="13905"/>
  </r>
  <r>
    <x v="6"/>
    <x v="3"/>
    <s v="Consumer Goods"/>
    <x v="8"/>
    <x v="8"/>
    <n v="2022"/>
    <s v="Debt"/>
    <s v="USD"/>
    <s v="Retail"/>
    <s v="Pipeline"/>
    <s v="D"/>
    <n v="231032"/>
    <n v="20342367.599999998"/>
    <n v="285994"/>
    <n v="25181771.699999999"/>
    <n v="43606"/>
    <n v="913397"/>
    <n v="-54962"/>
    <n v="-4839404.0999999996"/>
    <n v="107181"/>
    <n v="123851"/>
    <n v="118673"/>
    <n v="137799"/>
    <n v="-60283"/>
    <n v="-5307918.1499999994"/>
    <n v="177372"/>
    <n v="144804"/>
    <n v="32568"/>
    <n v="1.22"/>
    <n v="30096"/>
    <n v="2649952.7999999998"/>
    <n v="-6.02"/>
    <n v="-6.6"/>
    <n v="6932"/>
    <n v="33.32"/>
    <n v="608"/>
    <n v="15774"/>
    <n v="82331"/>
    <n v="7249244.5499999998"/>
    <n v="59345"/>
    <n v="59345"/>
    <n v="148701"/>
    <n v="226649"/>
    <n v="-43742"/>
    <n v="333822"/>
    <n v="286200"/>
    <n v="1.17"/>
    <n v="29109"/>
  </r>
  <r>
    <x v="2"/>
    <x v="3"/>
    <s v="Enterprise"/>
    <x v="3"/>
    <x v="3"/>
    <n v="2022"/>
    <s v="Equity"/>
    <s v="INR"/>
    <s v="Retail"/>
    <s v="Completed"/>
    <s v="B"/>
    <n v="220395"/>
    <n v="220395"/>
    <n v="272186"/>
    <n v="272186"/>
    <n v="15106"/>
    <n v="331217"/>
    <n v="-51791"/>
    <n v="-51791"/>
    <n v="10533"/>
    <n v="209862"/>
    <n v="121905"/>
    <n v="124236"/>
    <n v="-77433"/>
    <n v="-77433"/>
    <n v="61694"/>
    <n v="65131"/>
    <n v="-3437"/>
    <n v="0.95"/>
    <n v="59398"/>
    <n v="59398"/>
    <n v="-15.64"/>
    <n v="-23.38"/>
    <n v="4571"/>
    <n v="48.21"/>
    <n v="1182"/>
    <n v="6286"/>
    <n v="549482"/>
    <n v="549482"/>
    <n v="152540"/>
    <n v="152540"/>
    <n v="-329087"/>
    <n v="119646"/>
    <n v="-45102"/>
    <n v="165661"/>
    <n v="472327"/>
    <n v="0.35"/>
    <n v="9406"/>
  </r>
  <r>
    <x v="1"/>
    <x v="0"/>
    <s v="Pharma"/>
    <x v="5"/>
    <x v="5"/>
    <n v="2022"/>
    <s v="Real Estate"/>
    <s v="INR"/>
    <s v="Retail"/>
    <s v="Pipeline"/>
    <s v="C"/>
    <n v="444254"/>
    <n v="444254"/>
    <n v="188468"/>
    <n v="188468"/>
    <n v="101771"/>
    <n v="49041"/>
    <n v="255786"/>
    <n v="255786"/>
    <n v="16268"/>
    <n v="427986"/>
    <n v="337232"/>
    <n v="349092"/>
    <n v="234067"/>
    <n v="234067"/>
    <n v="237125"/>
    <n v="194875"/>
    <n v="42250"/>
    <n v="1.22"/>
    <n v="55281"/>
    <n v="55281"/>
    <n v="521.57000000000005"/>
    <n v="477.28"/>
    <n v="5237"/>
    <n v="84.81"/>
    <n v="1184"/>
    <n v="2702"/>
    <n v="303272"/>
    <n v="303272"/>
    <n v="148936"/>
    <n v="148936"/>
    <n v="140982"/>
    <n v="39532"/>
    <n v="41274"/>
    <n v="300598"/>
    <n v="344175"/>
    <n v="0.87"/>
    <n v="8013"/>
  </r>
  <r>
    <x v="6"/>
    <x v="0"/>
    <s v="Tech"/>
    <x v="2"/>
    <x v="2"/>
    <n v="2022"/>
    <s v="Real Estate"/>
    <s v="INR"/>
    <s v="SME"/>
    <s v="Ongoing"/>
    <s v="D"/>
    <n v="375711"/>
    <n v="375711"/>
    <n v="182060"/>
    <n v="182060"/>
    <n v="131724"/>
    <n v="248741"/>
    <n v="193651"/>
    <n v="193651"/>
    <n v="144104"/>
    <n v="231607"/>
    <n v="137261"/>
    <n v="147502"/>
    <n v="157468"/>
    <n v="157468"/>
    <n v="28078"/>
    <n v="171851"/>
    <n v="-143773"/>
    <n v="0.16"/>
    <n v="122460"/>
    <n v="122460"/>
    <n v="77.849999999999994"/>
    <n v="63.31"/>
    <n v="6543"/>
    <n v="57.41"/>
    <n v="1318"/>
    <n v="16890"/>
    <n v="525109"/>
    <n v="525109"/>
    <n v="166588"/>
    <n v="166588"/>
    <n v="-149398"/>
    <n v="15472"/>
    <n v="-3392"/>
    <n v="54669"/>
    <n v="506258"/>
    <n v="0.11"/>
    <n v="4632"/>
  </r>
  <r>
    <x v="6"/>
    <x v="0"/>
    <s v="Tech"/>
    <x v="0"/>
    <x v="0"/>
    <n v="2023"/>
    <s v="Real Estate"/>
    <s v="USD"/>
    <s v="Retail"/>
    <s v="Ongoing"/>
    <s v="B"/>
    <n v="278013"/>
    <n v="24479044.649999999"/>
    <n v="52300"/>
    <n v="4605015"/>
    <n v="196279"/>
    <n v="37250"/>
    <n v="225713"/>
    <n v="19874029.649999999"/>
    <n v="169212"/>
    <n v="108801"/>
    <n v="81633"/>
    <n v="84847"/>
    <n v="215442"/>
    <n v="18969668.099999998"/>
    <n v="127066"/>
    <n v="116310"/>
    <n v="10756"/>
    <n v="1.0900000000000001"/>
    <n v="139720"/>
    <n v="12302346"/>
    <n v="605.91999999999996"/>
    <n v="578.35"/>
    <n v="4304"/>
    <n v="64.58"/>
    <n v="1347"/>
    <n v="16342"/>
    <n v="115335"/>
    <n v="10155246.75"/>
    <n v="261486"/>
    <n v="261486"/>
    <n v="162678"/>
    <n v="-209186"/>
    <n v="-24831"/>
    <n v="27705"/>
    <n v="178415"/>
    <n v="0.16"/>
    <n v="12664"/>
  </r>
  <r>
    <x v="2"/>
    <x v="0"/>
    <s v="Pharma"/>
    <x v="9"/>
    <x v="9"/>
    <n v="2022"/>
    <s v="Debt"/>
    <s v="USD"/>
    <s v="SME"/>
    <s v="Pipeline"/>
    <s v="E"/>
    <n v="124271"/>
    <n v="10942061.549999999"/>
    <n v="244942"/>
    <n v="21567143.099999998"/>
    <n v="196122"/>
    <n v="280501"/>
    <n v="-120671"/>
    <n v="-10625081.549999999"/>
    <n v="119386"/>
    <n v="4885"/>
    <n v="-22676"/>
    <n v="-12800"/>
    <n v="-134269"/>
    <n v="-11822385.449999999"/>
    <n v="146084"/>
    <n v="196616"/>
    <n v="-50532"/>
    <n v="0.74"/>
    <n v="32220"/>
    <n v="2836971"/>
    <n v="-43.02"/>
    <n v="-47.87"/>
    <n v="9347"/>
    <n v="13.29"/>
    <n v="1099"/>
    <n v="19936"/>
    <n v="431118"/>
    <n v="37959939.899999999"/>
    <n v="169827"/>
    <n v="169827"/>
    <n v="-306847"/>
    <n v="75115"/>
    <n v="-14647"/>
    <n v="99500"/>
    <n v="451512"/>
    <n v="0.22"/>
    <n v="4773"/>
  </r>
  <r>
    <x v="2"/>
    <x v="3"/>
    <s v="Pharma"/>
    <x v="7"/>
    <x v="7"/>
    <n v="2023"/>
    <s v="Debt"/>
    <s v="EUR"/>
    <s v="SME"/>
    <s v="Ongoing"/>
    <s v="D"/>
    <n v="311670"/>
    <n v="28050300"/>
    <n v="247135"/>
    <n v="22242150"/>
    <n v="47178"/>
    <n v="869384"/>
    <n v="64535"/>
    <n v="5808150"/>
    <n v="43697"/>
    <n v="267973"/>
    <n v="225400"/>
    <n v="243244"/>
    <n v="43055"/>
    <n v="3874950"/>
    <n v="158601"/>
    <n v="40110"/>
    <n v="118491"/>
    <n v="3.95"/>
    <n v="43968"/>
    <n v="3957120"/>
    <n v="7.42"/>
    <n v="4.95"/>
    <n v="1565"/>
    <n v="199.02"/>
    <n v="365"/>
    <n v="15221"/>
    <n v="284219"/>
    <n v="25579710"/>
    <n v="47157"/>
    <n v="4244130"/>
    <n v="27451"/>
    <n v="199978"/>
    <n v="40621"/>
    <n v="113164"/>
    <n v="164510"/>
    <n v="0.69"/>
    <n v="22770"/>
  </r>
  <r>
    <x v="4"/>
    <x v="1"/>
    <s v="Tech"/>
    <x v="1"/>
    <x v="1"/>
    <n v="2022"/>
    <s v="Mutual Funds"/>
    <s v="EUR"/>
    <s v="Retail"/>
    <s v="Completed"/>
    <s v="B"/>
    <n v="356880"/>
    <n v="32119200"/>
    <n v="159973"/>
    <n v="14397570"/>
    <n v="180852"/>
    <n v="53689"/>
    <n v="196907"/>
    <n v="17721630"/>
    <n v="17963"/>
    <n v="338917"/>
    <n v="277366"/>
    <n v="293876"/>
    <n v="173120"/>
    <n v="15580800"/>
    <n v="293628"/>
    <n v="35460"/>
    <n v="258168"/>
    <n v="8.2799999999999994"/>
    <n v="61039"/>
    <n v="5493510"/>
    <n v="366.75"/>
    <n v="322.44"/>
    <n v="1179"/>
    <n v="302.44"/>
    <n v="707"/>
    <n v="15077"/>
    <n v="175132"/>
    <n v="15761880"/>
    <n v="277704"/>
    <n v="24993360"/>
    <n v="181748"/>
    <n v="-117731"/>
    <n v="-30048"/>
    <n v="200439"/>
    <n v="225741"/>
    <n v="0.89"/>
    <n v="15290"/>
  </r>
  <r>
    <x v="5"/>
    <x v="0"/>
    <s v="Pharma"/>
    <x v="9"/>
    <x v="9"/>
    <n v="2023"/>
    <s v="Equity"/>
    <s v="USD"/>
    <s v="Retail"/>
    <s v="Ongoing"/>
    <s v="E"/>
    <n v="163903"/>
    <n v="14431659.15"/>
    <n v="146306"/>
    <n v="12882243.299999999"/>
    <n v="-4321"/>
    <n v="830891"/>
    <n v="17597"/>
    <n v="1549415.8499999999"/>
    <n v="145586"/>
    <n v="18317"/>
    <n v="-10427"/>
    <n v="-172"/>
    <n v="9463"/>
    <n v="833217.15"/>
    <n v="259315"/>
    <n v="123277"/>
    <n v="136038"/>
    <n v="2.1"/>
    <n v="73887"/>
    <n v="6505750.3499999996"/>
    <n v="2.12"/>
    <n v="1.1399999999999999"/>
    <n v="2594"/>
    <n v="63.16"/>
    <n v="368"/>
    <n v="4247"/>
    <n v="160047"/>
    <n v="14092138.35"/>
    <n v="134443"/>
    <n v="134443"/>
    <n v="3856"/>
    <n v="11863"/>
    <n v="19145"/>
    <n v="146479"/>
    <n v="538838"/>
    <n v="0.27"/>
    <n v="14947"/>
  </r>
  <r>
    <x v="5"/>
    <x v="1"/>
    <s v="Pharma"/>
    <x v="6"/>
    <x v="6"/>
    <n v="2022"/>
    <s v="Mutual Funds"/>
    <s v="USD"/>
    <s v="Corporate"/>
    <s v="Completed"/>
    <s v="B"/>
    <n v="473496"/>
    <n v="41691322.799999997"/>
    <n v="66334"/>
    <n v="5840708.7000000002"/>
    <n v="115852"/>
    <n v="512334"/>
    <n v="407162"/>
    <n v="35850614.100000001"/>
    <n v="180760"/>
    <n v="292736"/>
    <n v="244219"/>
    <n v="258306"/>
    <n v="391483"/>
    <n v="34470078.149999999"/>
    <n v="78224"/>
    <n v="19174"/>
    <n v="59050"/>
    <n v="4.08"/>
    <n v="136685"/>
    <n v="12035114.25"/>
    <n v="79.47"/>
    <n v="76.41"/>
    <n v="6735"/>
    <n v="70.290000000000006"/>
    <n v="602"/>
    <n v="10490"/>
    <n v="221353"/>
    <n v="19490131.649999999"/>
    <n v="250706"/>
    <n v="250706"/>
    <n v="252143"/>
    <n v="-184372"/>
    <n v="15848"/>
    <n v="403226"/>
    <n v="343439"/>
    <n v="1.17"/>
    <n v="22996"/>
  </r>
  <r>
    <x v="4"/>
    <x v="0"/>
    <s v="Pharma"/>
    <x v="0"/>
    <x v="0"/>
    <n v="2022"/>
    <s v="Mutual Funds"/>
    <s v="INR"/>
    <s v="Corporate"/>
    <s v="Pipeline"/>
    <s v="A"/>
    <n v="170920"/>
    <n v="170920"/>
    <n v="208840"/>
    <n v="208840"/>
    <n v="146578"/>
    <n v="850976"/>
    <n v="-37920"/>
    <n v="-37920"/>
    <n v="40058"/>
    <n v="130862"/>
    <n v="53995"/>
    <n v="58935"/>
    <n v="-43836"/>
    <n v="-43836"/>
    <n v="33560"/>
    <n v="89916"/>
    <n v="-56356"/>
    <n v="0.37"/>
    <n v="77808"/>
    <n v="77808"/>
    <n v="-4.46"/>
    <n v="-5.15"/>
    <n v="9180"/>
    <n v="18.62"/>
    <n v="771"/>
    <n v="9525"/>
    <n v="76445"/>
    <n v="76445"/>
    <n v="159273"/>
    <n v="159273"/>
    <n v="94475"/>
    <n v="49567"/>
    <n v="2343"/>
    <n v="161707"/>
    <n v="46496"/>
    <n v="3.48"/>
    <n v="29843"/>
  </r>
  <r>
    <x v="1"/>
    <x v="2"/>
    <s v="Tech"/>
    <x v="9"/>
    <x v="9"/>
    <n v="2022"/>
    <s v="Mutual Funds"/>
    <s v="INR"/>
    <s v="Corporate"/>
    <s v="Pipeline"/>
    <s v="B"/>
    <n v="169754"/>
    <n v="169754"/>
    <n v="287267"/>
    <n v="287267"/>
    <n v="182700"/>
    <n v="317442"/>
    <n v="-117513"/>
    <n v="-117513"/>
    <n v="193573"/>
    <n v="-23819"/>
    <n v="-88002"/>
    <n v="-83338"/>
    <n v="-150776"/>
    <n v="-150776"/>
    <n v="244854"/>
    <n v="106257"/>
    <n v="138597"/>
    <n v="2.2999999999999998"/>
    <n v="52043"/>
    <n v="52043"/>
    <n v="-37.020000000000003"/>
    <n v="-47.5"/>
    <n v="8423"/>
    <n v="20.149999999999999"/>
    <n v="1116"/>
    <n v="11714"/>
    <n v="413358"/>
    <n v="413358"/>
    <n v="242383"/>
    <n v="242383"/>
    <n v="-243604"/>
    <n v="44884"/>
    <n v="27021"/>
    <n v="456916"/>
    <n v="571345"/>
    <n v="0.8"/>
    <n v="6995"/>
  </r>
  <r>
    <x v="1"/>
    <x v="1"/>
    <s v="Tech"/>
    <x v="7"/>
    <x v="7"/>
    <n v="2024"/>
    <s v="Debt"/>
    <s v="EUR"/>
    <s v="SME"/>
    <s v="Ongoing"/>
    <s v="C"/>
    <n v="207949"/>
    <n v="18715410"/>
    <n v="231157"/>
    <n v="20804130"/>
    <n v="91216"/>
    <n v="209023"/>
    <n v="-23208"/>
    <n v="-2088720"/>
    <n v="38092"/>
    <n v="169857"/>
    <n v="95753"/>
    <n v="110404"/>
    <n v="-30338"/>
    <n v="-2730420"/>
    <n v="161297"/>
    <n v="60372"/>
    <n v="100925"/>
    <n v="2.67"/>
    <n v="45965"/>
    <n v="4136850"/>
    <n v="-11.1"/>
    <n v="-14.51"/>
    <n v="9553"/>
    <n v="21.77"/>
    <n v="785"/>
    <n v="13665"/>
    <n v="546353"/>
    <n v="49171770"/>
    <n v="185305"/>
    <n v="16677450"/>
    <n v="-338404"/>
    <n v="45852"/>
    <n v="35582"/>
    <n v="273935"/>
    <n v="629457"/>
    <n v="0.44"/>
    <n v="2754"/>
  </r>
  <r>
    <x v="1"/>
    <x v="2"/>
    <s v="Enterprise"/>
    <x v="6"/>
    <x v="6"/>
    <n v="2023"/>
    <s v="Real Estate"/>
    <s v="INR"/>
    <s v="Retail"/>
    <s v="Pipeline"/>
    <s v="C"/>
    <n v="235065"/>
    <n v="235065"/>
    <n v="171608"/>
    <n v="171608"/>
    <n v="21391"/>
    <n v="468705"/>
    <n v="63457"/>
    <n v="63457"/>
    <n v="115688"/>
    <n v="119377"/>
    <n v="77623"/>
    <n v="97228"/>
    <n v="28050"/>
    <n v="28050"/>
    <n v="35987"/>
    <n v="100817"/>
    <n v="-64830"/>
    <n v="0.36"/>
    <n v="37628"/>
    <n v="37628"/>
    <n v="13.54"/>
    <n v="5.98"/>
    <n v="349"/>
    <n v="671.61"/>
    <n v="1367"/>
    <n v="1057"/>
    <n v="212748"/>
    <n v="212748"/>
    <n v="187270"/>
    <n v="187270"/>
    <n v="22317"/>
    <n v="-15662"/>
    <n v="48286"/>
    <n v="182770"/>
    <n v="339392"/>
    <n v="0.54"/>
    <n v="23524"/>
  </r>
  <r>
    <x v="4"/>
    <x v="3"/>
    <s v="Tech"/>
    <x v="10"/>
    <x v="10"/>
    <n v="2023"/>
    <s v="Real Estate"/>
    <s v="USD"/>
    <s v="Corporate"/>
    <s v="Pipeline"/>
    <s v="C"/>
    <n v="252890"/>
    <n v="22266964.5"/>
    <n v="103555"/>
    <n v="9118017.75"/>
    <n v="-25425"/>
    <n v="950730"/>
    <n v="149335"/>
    <n v="13148946.75"/>
    <n v="111460"/>
    <n v="141430"/>
    <n v="51197"/>
    <n v="60555"/>
    <n v="122422"/>
    <n v="10779257.1"/>
    <n v="287945"/>
    <n v="143678"/>
    <n v="144267"/>
    <n v="2"/>
    <n v="30114"/>
    <n v="2651537.6999999997"/>
    <n v="15.71"/>
    <n v="12.88"/>
    <n v="1165"/>
    <n v="216.89"/>
    <n v="1323"/>
    <n v="18673"/>
    <n v="410814"/>
    <n v="36172172.699999996"/>
    <n v="39910"/>
    <n v="39910"/>
    <n v="-157924"/>
    <n v="63645"/>
    <n v="-42792"/>
    <n v="30531"/>
    <n v="564496"/>
    <n v="0.05"/>
    <n v="26379"/>
  </r>
  <r>
    <x v="1"/>
    <x v="2"/>
    <s v="Enterprise"/>
    <x v="7"/>
    <x v="7"/>
    <n v="2022"/>
    <s v="Debt"/>
    <s v="USD"/>
    <s v="SME"/>
    <s v="Completed"/>
    <s v="C"/>
    <n v="460913"/>
    <n v="40583389.649999999"/>
    <n v="94696"/>
    <n v="8337982.7999999998"/>
    <n v="175492"/>
    <n v="412034"/>
    <n v="366217"/>
    <n v="32245406.849999998"/>
    <n v="176680"/>
    <n v="284233"/>
    <n v="272993"/>
    <n v="280334"/>
    <n v="334489"/>
    <n v="29451756.449999999"/>
    <n v="171803"/>
    <n v="167921"/>
    <n v="3882"/>
    <n v="1.02"/>
    <n v="23903"/>
    <n v="2104659.15"/>
    <n v="88.88"/>
    <n v="81.180000000000007"/>
    <n v="1096"/>
    <n v="420.16"/>
    <n v="1740"/>
    <n v="15064"/>
    <n v="391268"/>
    <n v="34451147.399999999"/>
    <n v="217432"/>
    <n v="217432"/>
    <n v="69645"/>
    <n v="-122736"/>
    <n v="-3253"/>
    <n v="427448"/>
    <n v="693509"/>
    <n v="0.62"/>
    <n v="14688"/>
  </r>
  <r>
    <x v="1"/>
    <x v="3"/>
    <s v="Tech"/>
    <x v="3"/>
    <x v="3"/>
    <n v="2022"/>
    <s v="Mutual Funds"/>
    <s v="EUR"/>
    <s v="Corporate"/>
    <s v="Completed"/>
    <s v="A"/>
    <n v="218241"/>
    <n v="19641690"/>
    <n v="253872"/>
    <n v="22848480"/>
    <n v="193337"/>
    <n v="536593"/>
    <n v="-35631"/>
    <n v="-3206790"/>
    <n v="107768"/>
    <n v="110473"/>
    <n v="91285"/>
    <n v="98868"/>
    <n v="-46322"/>
    <n v="-4168980"/>
    <n v="180749"/>
    <n v="51985"/>
    <n v="128764"/>
    <n v="3.48"/>
    <n v="16988"/>
    <n v="1528920"/>
    <n v="-6.64"/>
    <n v="-8.6300000000000008"/>
    <n v="330"/>
    <n v="659.34"/>
    <n v="1762"/>
    <n v="11745"/>
    <n v="172946"/>
    <n v="15565140"/>
    <n v="33301"/>
    <n v="2997090"/>
    <n v="45295"/>
    <n v="220571"/>
    <n v="-27484"/>
    <n v="228290"/>
    <n v="407564"/>
    <n v="0.56000000000000005"/>
    <n v="15991"/>
  </r>
  <r>
    <x v="4"/>
    <x v="0"/>
    <s v="Energy"/>
    <x v="3"/>
    <x v="3"/>
    <n v="2022"/>
    <s v="Equity"/>
    <s v="USD"/>
    <s v="Corporate"/>
    <s v="Pipeline"/>
    <s v="A"/>
    <n v="95227"/>
    <n v="8384737.3499999996"/>
    <n v="53719"/>
    <n v="4729957.95"/>
    <n v="127001"/>
    <n v="853618"/>
    <n v="41508"/>
    <n v="3654779.4"/>
    <n v="83040"/>
    <n v="12187"/>
    <n v="-50648"/>
    <n v="-49090"/>
    <n v="5021"/>
    <n v="442099.05"/>
    <n v="47981"/>
    <n v="44084"/>
    <n v="3897"/>
    <n v="1.0900000000000001"/>
    <n v="96390"/>
    <n v="8487139.5"/>
    <n v="4.8600000000000003"/>
    <n v="0.59"/>
    <n v="9119"/>
    <n v="10.44"/>
    <n v="1385"/>
    <n v="19752"/>
    <n v="60352"/>
    <n v="5313993.5999999996"/>
    <n v="218373"/>
    <n v="218373"/>
    <n v="34875"/>
    <n v="-164654"/>
    <n v="45634"/>
    <n v="52630"/>
    <n v="254331"/>
    <n v="0.21"/>
    <n v="13603"/>
  </r>
  <r>
    <x v="4"/>
    <x v="3"/>
    <s v="Enterprise"/>
    <x v="10"/>
    <x v="10"/>
    <n v="2024"/>
    <s v="Debt"/>
    <s v="EUR"/>
    <s v="Retail"/>
    <s v="Ongoing"/>
    <s v="A"/>
    <n v="433501"/>
    <n v="39015090"/>
    <n v="68647"/>
    <n v="6178230"/>
    <n v="168255"/>
    <n v="229342"/>
    <n v="364854"/>
    <n v="32836860"/>
    <n v="107192"/>
    <n v="326309"/>
    <n v="292523"/>
    <n v="311460"/>
    <n v="353501"/>
    <n v="31815090"/>
    <n v="258915"/>
    <n v="45919"/>
    <n v="212996"/>
    <n v="5.64"/>
    <n v="81641"/>
    <n v="7347690"/>
    <n v="159.09"/>
    <n v="154.13999999999999"/>
    <n v="503"/>
    <n v="860.12"/>
    <n v="1038"/>
    <n v="11297"/>
    <n v="143001"/>
    <n v="12870090"/>
    <n v="186087"/>
    <n v="16747830"/>
    <n v="290500"/>
    <n v="-117440"/>
    <n v="9392"/>
    <n v="90800"/>
    <n v="669815"/>
    <n v="0.14000000000000001"/>
    <n v="10824"/>
  </r>
  <r>
    <x v="1"/>
    <x v="0"/>
    <s v="Pharma"/>
    <x v="7"/>
    <x v="7"/>
    <n v="2022"/>
    <s v="Mutual Funds"/>
    <s v="INR"/>
    <s v="Retail"/>
    <s v="Ongoing"/>
    <s v="E"/>
    <n v="308375"/>
    <n v="308375"/>
    <n v="222687"/>
    <n v="222687"/>
    <n v="46266"/>
    <n v="633723"/>
    <n v="85688"/>
    <n v="85688"/>
    <n v="163094"/>
    <n v="145281"/>
    <n v="107204"/>
    <n v="112813"/>
    <n v="51276"/>
    <n v="51276"/>
    <n v="291043"/>
    <n v="108422"/>
    <n v="182621"/>
    <n v="2.68"/>
    <n v="9342"/>
    <n v="9342"/>
    <n v="13.52"/>
    <n v="8.09"/>
    <n v="4176"/>
    <n v="73.83"/>
    <n v="738"/>
    <n v="13592"/>
    <n v="307930"/>
    <n v="307930"/>
    <n v="196185"/>
    <n v="196185"/>
    <n v="445"/>
    <n v="26502"/>
    <n v="-21295"/>
    <n v="150250"/>
    <n v="236583"/>
    <n v="0.64"/>
    <n v="17307"/>
  </r>
  <r>
    <x v="1"/>
    <x v="0"/>
    <s v="Energy"/>
    <x v="0"/>
    <x v="0"/>
    <n v="2022"/>
    <s v="Debt"/>
    <s v="EUR"/>
    <s v="SME"/>
    <s v="Ongoing"/>
    <s v="D"/>
    <n v="439272"/>
    <n v="39534480"/>
    <n v="264676"/>
    <n v="23820840"/>
    <n v="114370"/>
    <n v="456323"/>
    <n v="174596"/>
    <n v="15713640"/>
    <n v="79434"/>
    <n v="359838"/>
    <n v="262128"/>
    <n v="268429"/>
    <n v="156449"/>
    <n v="14080410"/>
    <n v="49591"/>
    <n v="139965"/>
    <n v="-90374"/>
    <n v="0.35"/>
    <n v="13508"/>
    <n v="1215720"/>
    <n v="38.26"/>
    <n v="34.28"/>
    <n v="4063"/>
    <n v="108.09"/>
    <n v="474"/>
    <n v="16191"/>
    <n v="209084"/>
    <n v="18817560"/>
    <n v="229169"/>
    <n v="20625210"/>
    <n v="230188"/>
    <n v="35507"/>
    <n v="-36843"/>
    <n v="132478"/>
    <n v="51531"/>
    <n v="2.57"/>
    <n v="8189"/>
  </r>
  <r>
    <x v="6"/>
    <x v="0"/>
    <s v="Tech"/>
    <x v="1"/>
    <x v="1"/>
    <n v="2023"/>
    <s v="Real Estate"/>
    <s v="USD"/>
    <s v="Retail"/>
    <s v="Pipeline"/>
    <s v="C"/>
    <n v="372243"/>
    <n v="32775996.149999999"/>
    <n v="75217"/>
    <n v="6622856.8499999996"/>
    <n v="175727"/>
    <n v="794639"/>
    <n v="297026"/>
    <n v="26153139.300000001"/>
    <n v="109783"/>
    <n v="262460"/>
    <n v="227573"/>
    <n v="243764"/>
    <n v="258625"/>
    <n v="22771931.25"/>
    <n v="291190"/>
    <n v="115022"/>
    <n v="176168"/>
    <n v="2.5299999999999998"/>
    <n v="112249"/>
    <n v="9883524.4499999993"/>
    <n v="37.380000000000003"/>
    <n v="32.549999999999997"/>
    <n v="3552"/>
    <n v="104.77"/>
    <n v="773"/>
    <n v="17038"/>
    <n v="326242"/>
    <n v="28725608.099999998"/>
    <n v="183963"/>
    <n v="183963"/>
    <n v="46001"/>
    <n v="-108746"/>
    <n v="14855"/>
    <n v="376648"/>
    <n v="450175"/>
    <n v="0.84"/>
    <n v="23733"/>
  </r>
  <r>
    <x v="3"/>
    <x v="3"/>
    <s v="Tech"/>
    <x v="0"/>
    <x v="0"/>
    <n v="2024"/>
    <s v="Real Estate"/>
    <s v="INR"/>
    <s v="Corporate"/>
    <s v="Ongoing"/>
    <s v="D"/>
    <n v="90113"/>
    <n v="90113"/>
    <n v="169430"/>
    <n v="169430"/>
    <n v="68835"/>
    <n v="109948"/>
    <n v="-79317"/>
    <n v="-79317"/>
    <n v="57392"/>
    <n v="32721"/>
    <n v="-14940"/>
    <n v="-11479"/>
    <n v="-114648"/>
    <n v="-114648"/>
    <n v="136771"/>
    <n v="153367"/>
    <n v="-16596"/>
    <n v="0.89"/>
    <n v="90637"/>
    <n v="90637"/>
    <n v="-72.14"/>
    <n v="-104.27"/>
    <n v="8146"/>
    <n v="11.06"/>
    <n v="1261"/>
    <n v="6412"/>
    <n v="468598"/>
    <n v="468598"/>
    <n v="117756"/>
    <n v="117756"/>
    <n v="-378485"/>
    <n v="51674"/>
    <n v="42584"/>
    <n v="132842"/>
    <n v="393787"/>
    <n v="0.34"/>
    <n v="6196"/>
  </r>
  <r>
    <x v="4"/>
    <x v="0"/>
    <s v="Energy"/>
    <x v="7"/>
    <x v="7"/>
    <n v="2023"/>
    <s v="Real Estate"/>
    <s v="USD"/>
    <s v="SME"/>
    <s v="Ongoing"/>
    <s v="C"/>
    <n v="488878"/>
    <n v="43045707.899999999"/>
    <n v="21882"/>
    <n v="1926710.0999999999"/>
    <n v="94588"/>
    <n v="995334"/>
    <n v="466996"/>
    <n v="41118997.799999997"/>
    <n v="17651"/>
    <n v="471227"/>
    <n v="424462"/>
    <n v="428000"/>
    <n v="440103"/>
    <n v="38751069.149999999"/>
    <n v="209978"/>
    <n v="140742"/>
    <n v="69236"/>
    <n v="1.49"/>
    <n v="81874"/>
    <n v="7209005.7000000002"/>
    <n v="46.92"/>
    <n v="44.22"/>
    <n v="8056"/>
    <n v="60.68"/>
    <n v="1968"/>
    <n v="12768"/>
    <n v="434025"/>
    <n v="38215901.25"/>
    <n v="51737"/>
    <n v="51737"/>
    <n v="54853"/>
    <n v="-29855"/>
    <n v="39943"/>
    <n v="463592"/>
    <n v="597158"/>
    <n v="0.78"/>
    <n v="28861"/>
  </r>
  <r>
    <x v="3"/>
    <x v="2"/>
    <s v="Consumer Goods"/>
    <x v="3"/>
    <x v="3"/>
    <n v="2024"/>
    <s v="Mutual Funds"/>
    <s v="USD"/>
    <s v="SME"/>
    <s v="Pipeline"/>
    <s v="C"/>
    <n v="335524"/>
    <n v="29542888.199999999"/>
    <n v="281631"/>
    <n v="24797609.550000001"/>
    <n v="-30914"/>
    <n v="877553"/>
    <n v="53893"/>
    <n v="4745278.6499999994"/>
    <n v="27360"/>
    <n v="308164"/>
    <n v="260878"/>
    <n v="265468"/>
    <n v="35959"/>
    <n v="3166189.9499999997"/>
    <n v="160894"/>
    <n v="175748"/>
    <n v="-14854"/>
    <n v="0.92"/>
    <n v="123919"/>
    <n v="10911067.949999999"/>
    <n v="6.14"/>
    <n v="4.0999999999999996"/>
    <n v="4322"/>
    <n v="77.61"/>
    <n v="404"/>
    <n v="15344"/>
    <n v="134542"/>
    <n v="11846423.1"/>
    <n v="89627"/>
    <n v="89627"/>
    <n v="200982"/>
    <n v="192004"/>
    <n v="-3154"/>
    <n v="164581"/>
    <n v="143903"/>
    <n v="1.1399999999999999"/>
    <n v="10670"/>
  </r>
  <r>
    <x v="5"/>
    <x v="2"/>
    <s v="Pharma"/>
    <x v="7"/>
    <x v="7"/>
    <n v="2024"/>
    <s v="Debt"/>
    <s v="INR"/>
    <s v="SME"/>
    <s v="Completed"/>
    <s v="C"/>
    <n v="125500"/>
    <n v="125500"/>
    <n v="149870"/>
    <n v="149870"/>
    <n v="8921"/>
    <n v="497601"/>
    <n v="-24370"/>
    <n v="-24370"/>
    <n v="101072"/>
    <n v="24428"/>
    <n v="-15257"/>
    <n v="1821"/>
    <n v="-31093"/>
    <n v="-31093"/>
    <n v="174955"/>
    <n v="108730"/>
    <n v="66225"/>
    <n v="1.61"/>
    <n v="128338"/>
    <n v="128338"/>
    <n v="-4.9000000000000004"/>
    <n v="-6.25"/>
    <n v="5864"/>
    <n v="21.4"/>
    <n v="648"/>
    <n v="7679"/>
    <n v="448895"/>
    <n v="448895"/>
    <n v="67646"/>
    <n v="67646"/>
    <n v="-323395"/>
    <n v="82224"/>
    <n v="-32007"/>
    <n v="427802"/>
    <n v="546812"/>
    <n v="0.78"/>
    <n v="15712"/>
  </r>
  <r>
    <x v="4"/>
    <x v="0"/>
    <s v="Enterprise"/>
    <x v="11"/>
    <x v="11"/>
    <n v="2023"/>
    <s v="Mutual Funds"/>
    <s v="USD"/>
    <s v="SME"/>
    <s v="Completed"/>
    <s v="A"/>
    <n v="338159"/>
    <n v="29774899.949999999"/>
    <n v="183460"/>
    <n v="16153653"/>
    <n v="111123"/>
    <n v="588702"/>
    <n v="154699"/>
    <n v="13621246.949999999"/>
    <n v="105079"/>
    <n v="233080"/>
    <n v="168112"/>
    <n v="182992"/>
    <n v="127751"/>
    <n v="11248475.549999999"/>
    <n v="31438"/>
    <n v="81271"/>
    <n v="-49833"/>
    <n v="0.39"/>
    <n v="59867"/>
    <n v="5271289.3499999996"/>
    <n v="26.28"/>
    <n v="21.7"/>
    <n v="8531"/>
    <n v="39.630000000000003"/>
    <n v="361"/>
    <n v="687"/>
    <n v="211416"/>
    <n v="18615178.800000001"/>
    <n v="271308"/>
    <n v="271308"/>
    <n v="126743"/>
    <n v="-87848"/>
    <n v="-12621"/>
    <n v="400466"/>
    <n v="264268"/>
    <n v="1.52"/>
    <n v="2573"/>
  </r>
  <r>
    <x v="0"/>
    <x v="0"/>
    <s v="Energy"/>
    <x v="5"/>
    <x v="5"/>
    <n v="2023"/>
    <s v="Debt"/>
    <s v="USD"/>
    <s v="Retail"/>
    <s v="Pipeline"/>
    <s v="E"/>
    <n v="373894"/>
    <n v="32921366.699999999"/>
    <n v="41845"/>
    <n v="3684452.25"/>
    <n v="-48369"/>
    <n v="471969"/>
    <n v="332049"/>
    <n v="29236914.449999999"/>
    <n v="104011"/>
    <n v="269883"/>
    <n v="192848"/>
    <n v="204338"/>
    <n v="293156"/>
    <n v="25812385.800000001"/>
    <n v="158175"/>
    <n v="36902"/>
    <n v="121273"/>
    <n v="4.29"/>
    <n v="114435"/>
    <n v="10076001.75"/>
    <n v="70.349999999999994"/>
    <n v="62.11"/>
    <n v="7817"/>
    <n v="47.82"/>
    <n v="1789"/>
    <n v="18948"/>
    <n v="169615"/>
    <n v="14934600.75"/>
    <n v="100335"/>
    <n v="100335"/>
    <n v="204279"/>
    <n v="-58490"/>
    <n v="-36668"/>
    <n v="69421"/>
    <n v="612044"/>
    <n v="0.11"/>
    <n v="2600"/>
  </r>
  <r>
    <x v="5"/>
    <x v="1"/>
    <s v="Enterprise"/>
    <x v="4"/>
    <x v="4"/>
    <n v="2024"/>
    <s v="Equity"/>
    <s v="INR"/>
    <s v="Corporate"/>
    <s v="Completed"/>
    <s v="C"/>
    <n v="138653"/>
    <n v="138653"/>
    <n v="123401"/>
    <n v="123401"/>
    <n v="173570"/>
    <n v="637788"/>
    <n v="15252"/>
    <n v="15252"/>
    <n v="80201"/>
    <n v="58452"/>
    <n v="-33689"/>
    <n v="-30933"/>
    <n v="-22128"/>
    <n v="-22128"/>
    <n v="187351"/>
    <n v="189087"/>
    <n v="-1736"/>
    <n v="0.99"/>
    <n v="122672"/>
    <n v="122672"/>
    <n v="2.39"/>
    <n v="-3.47"/>
    <n v="6813"/>
    <n v="20.350000000000001"/>
    <n v="1519"/>
    <n v="14783"/>
    <n v="315898"/>
    <n v="315898"/>
    <n v="231985"/>
    <n v="231985"/>
    <n v="-177245"/>
    <n v="-108584"/>
    <n v="-36881"/>
    <n v="224491"/>
    <n v="328922"/>
    <n v="0.68"/>
    <n v="16026"/>
  </r>
  <r>
    <x v="5"/>
    <x v="3"/>
    <s v="Tech"/>
    <x v="2"/>
    <x v="2"/>
    <n v="2024"/>
    <s v="Real Estate"/>
    <s v="USD"/>
    <s v="Retail"/>
    <s v="Ongoing"/>
    <s v="C"/>
    <n v="131115"/>
    <n v="11544675.75"/>
    <n v="191234"/>
    <n v="16838153.699999999"/>
    <n v="180222"/>
    <n v="601909"/>
    <n v="-60119"/>
    <n v="-5293477.95"/>
    <n v="183688"/>
    <n v="-52573"/>
    <n v="-136987"/>
    <n v="-129091"/>
    <n v="-95619"/>
    <n v="-8419252.9499999993"/>
    <n v="129965"/>
    <n v="81417"/>
    <n v="48548"/>
    <n v="1.6"/>
    <n v="45395"/>
    <n v="3997029.75"/>
    <n v="-9.99"/>
    <n v="-15.89"/>
    <n v="8979"/>
    <n v="14.6"/>
    <n v="678"/>
    <n v="11379"/>
    <n v="306012"/>
    <n v="26944356.599999998"/>
    <n v="57152"/>
    <n v="57152"/>
    <n v="-174897"/>
    <n v="134082"/>
    <n v="46409"/>
    <n v="416888"/>
    <n v="389575"/>
    <n v="1.07"/>
    <n v="27080"/>
  </r>
  <r>
    <x v="6"/>
    <x v="1"/>
    <s v="Consumer Goods"/>
    <x v="3"/>
    <x v="3"/>
    <n v="2022"/>
    <s v="Equity"/>
    <s v="EUR"/>
    <s v="Retail"/>
    <s v="Pipeline"/>
    <s v="C"/>
    <n v="120350"/>
    <n v="10831500"/>
    <n v="285275"/>
    <n v="25674750"/>
    <n v="105301"/>
    <n v="284823"/>
    <n v="-164925"/>
    <n v="-14843250"/>
    <n v="43839"/>
    <n v="76511"/>
    <n v="26141"/>
    <n v="35313"/>
    <n v="-194025"/>
    <n v="-17462250"/>
    <n v="200501"/>
    <n v="84931"/>
    <n v="115570"/>
    <n v="2.36"/>
    <n v="67575"/>
    <n v="6081750"/>
    <n v="-57.9"/>
    <n v="-68.12"/>
    <n v="8654"/>
    <n v="13.91"/>
    <n v="1812"/>
    <n v="14442"/>
    <n v="227459"/>
    <n v="20471310"/>
    <n v="126664"/>
    <n v="11399760"/>
    <n v="-107109"/>
    <n v="158611"/>
    <n v="-34795"/>
    <n v="424416"/>
    <n v="396402"/>
    <n v="1.07"/>
    <n v="10045"/>
  </r>
  <r>
    <x v="5"/>
    <x v="2"/>
    <s v="Consumer Goods"/>
    <x v="7"/>
    <x v="7"/>
    <n v="2022"/>
    <s v="Real Estate"/>
    <s v="USD"/>
    <s v="SME"/>
    <s v="Pipeline"/>
    <s v="B"/>
    <n v="344323"/>
    <n v="30317640.149999999"/>
    <n v="96879"/>
    <n v="8530195.9499999993"/>
    <n v="73775"/>
    <n v="940383"/>
    <n v="247444"/>
    <n v="21787444.199999999"/>
    <n v="69004"/>
    <n v="275319"/>
    <n v="268078"/>
    <n v="271026"/>
    <n v="216432"/>
    <n v="19056837.599999998"/>
    <n v="159594"/>
    <n v="186732"/>
    <n v="-27138"/>
    <n v="0.85"/>
    <n v="140236"/>
    <n v="12347779.799999999"/>
    <n v="26.31"/>
    <n v="23.02"/>
    <n v="4369"/>
    <n v="78.790000000000006"/>
    <n v="623"/>
    <n v="8297"/>
    <n v="335543"/>
    <n v="29544561.149999999"/>
    <n v="134072"/>
    <n v="134072"/>
    <n v="8780"/>
    <n v="-37193"/>
    <n v="-6749"/>
    <n v="139046"/>
    <n v="260301"/>
    <n v="0.53"/>
    <n v="28006"/>
  </r>
  <r>
    <x v="3"/>
    <x v="3"/>
    <s v="Enterprise"/>
    <x v="4"/>
    <x v="4"/>
    <n v="2023"/>
    <s v="Equity"/>
    <s v="USD"/>
    <s v="Retail"/>
    <s v="Completed"/>
    <s v="C"/>
    <n v="277511"/>
    <n v="24434843.550000001"/>
    <n v="172630"/>
    <n v="15200071.5"/>
    <n v="193285"/>
    <n v="410019"/>
    <n v="104881"/>
    <n v="9234772.0499999989"/>
    <n v="156340"/>
    <n v="121171"/>
    <n v="59778"/>
    <n v="76995"/>
    <n v="74023"/>
    <n v="6517725.1499999994"/>
    <n v="191571"/>
    <n v="176603"/>
    <n v="14968"/>
    <n v="1.08"/>
    <n v="36713"/>
    <n v="3232579.65"/>
    <n v="25.58"/>
    <n v="18.05"/>
    <n v="5050"/>
    <n v="54.94"/>
    <n v="661"/>
    <n v="12392"/>
    <n v="293781"/>
    <n v="25867417.050000001"/>
    <n v="132378"/>
    <n v="132378"/>
    <n v="-16270"/>
    <n v="40252"/>
    <n v="21630"/>
    <n v="488002"/>
    <n v="372570"/>
    <n v="1.31"/>
    <n v="23678"/>
  </r>
  <r>
    <x v="6"/>
    <x v="2"/>
    <s v="Tech"/>
    <x v="10"/>
    <x v="10"/>
    <n v="2024"/>
    <s v="Mutual Funds"/>
    <s v="INR"/>
    <s v="Retail"/>
    <s v="Pipeline"/>
    <s v="A"/>
    <n v="55243"/>
    <n v="55243"/>
    <n v="187935"/>
    <n v="187935"/>
    <n v="41468"/>
    <n v="892107"/>
    <n v="-132692"/>
    <n v="-132692"/>
    <n v="150088"/>
    <n v="-94845"/>
    <n v="-118202"/>
    <n v="-104879"/>
    <n v="-149926"/>
    <n v="-149926"/>
    <n v="50135"/>
    <n v="49460"/>
    <n v="675"/>
    <n v="1.01"/>
    <n v="137457"/>
    <n v="137457"/>
    <n v="-14.87"/>
    <n v="-16.809999999999999"/>
    <n v="2404"/>
    <n v="22.97"/>
    <n v="1755"/>
    <n v="13692"/>
    <n v="322675"/>
    <n v="322675"/>
    <n v="242367"/>
    <n v="242367"/>
    <n v="-267432"/>
    <n v="-54432"/>
    <n v="45127"/>
    <n v="317937"/>
    <n v="245112"/>
    <n v="1.3"/>
    <n v="14694"/>
  </r>
  <r>
    <x v="2"/>
    <x v="3"/>
    <s v="Consumer Goods"/>
    <x v="0"/>
    <x v="0"/>
    <n v="2023"/>
    <s v="Real Estate"/>
    <s v="EUR"/>
    <s v="Corporate"/>
    <s v="Pipeline"/>
    <s v="A"/>
    <n v="300093"/>
    <n v="27008370"/>
    <n v="129149"/>
    <n v="11623410"/>
    <n v="771"/>
    <n v="496169"/>
    <n v="170944"/>
    <n v="15384960"/>
    <n v="78620"/>
    <n v="221473"/>
    <n v="128615"/>
    <n v="129983"/>
    <n v="131537"/>
    <n v="11838330"/>
    <n v="28568"/>
    <n v="167913"/>
    <n v="-139345"/>
    <n v="0.17"/>
    <n v="47977"/>
    <n v="4317930"/>
    <n v="34.450000000000003"/>
    <n v="26.51"/>
    <n v="2247"/>
    <n v="133.49"/>
    <n v="1959"/>
    <n v="19746"/>
    <n v="266466"/>
    <n v="23981940"/>
    <n v="119384"/>
    <n v="10744560"/>
    <n v="33627"/>
    <n v="9765"/>
    <n v="25273"/>
    <n v="454756"/>
    <n v="303729"/>
    <n v="1.5"/>
    <n v="17142"/>
  </r>
  <r>
    <x v="5"/>
    <x v="3"/>
    <s v="Pharma"/>
    <x v="10"/>
    <x v="10"/>
    <n v="2022"/>
    <s v="Mutual Funds"/>
    <s v="USD"/>
    <s v="SME"/>
    <s v="Ongoing"/>
    <s v="D"/>
    <n v="244155"/>
    <n v="21497847.75"/>
    <n v="274473"/>
    <n v="24167347.649999999"/>
    <n v="64480"/>
    <n v="232114"/>
    <n v="-30318"/>
    <n v="-2669499.9"/>
    <n v="61020"/>
    <n v="183135"/>
    <n v="90689"/>
    <n v="107963"/>
    <n v="-40226"/>
    <n v="-3541899.3"/>
    <n v="213791"/>
    <n v="75681"/>
    <n v="138110"/>
    <n v="2.82"/>
    <n v="27678"/>
    <n v="2437047.9"/>
    <n v="-13.06"/>
    <n v="-17.329999999999998"/>
    <n v="2634"/>
    <n v="92.66"/>
    <n v="1229"/>
    <n v="6774"/>
    <n v="109348"/>
    <n v="9628091.4000000004"/>
    <n v="50321"/>
    <n v="50321"/>
    <n v="134807"/>
    <n v="224152"/>
    <n v="8978"/>
    <n v="418068"/>
    <n v="697827"/>
    <n v="0.6"/>
    <n v="21843"/>
  </r>
  <r>
    <x v="3"/>
    <x v="3"/>
    <s v="Tech"/>
    <x v="7"/>
    <x v="7"/>
    <n v="2022"/>
    <s v="Mutual Funds"/>
    <s v="INR"/>
    <s v="Retail"/>
    <s v="Pipeline"/>
    <s v="A"/>
    <n v="281829"/>
    <n v="281829"/>
    <n v="131562"/>
    <n v="131562"/>
    <n v="99326"/>
    <n v="931720"/>
    <n v="150267"/>
    <n v="150267"/>
    <n v="144923"/>
    <n v="136906"/>
    <n v="119674"/>
    <n v="121632"/>
    <n v="126190"/>
    <n v="126190"/>
    <n v="235628"/>
    <n v="95050"/>
    <n v="140578"/>
    <n v="2.48"/>
    <n v="26987"/>
    <n v="26987"/>
    <n v="16.13"/>
    <n v="13.54"/>
    <n v="9663"/>
    <n v="29.16"/>
    <n v="1110"/>
    <n v="15213"/>
    <n v="278498"/>
    <n v="278498"/>
    <n v="170649"/>
    <n v="170649"/>
    <n v="3331"/>
    <n v="-39087"/>
    <n v="-34176"/>
    <n v="358977"/>
    <n v="206358"/>
    <n v="1.74"/>
    <n v="3382"/>
  </r>
  <r>
    <x v="3"/>
    <x v="2"/>
    <s v="Energy"/>
    <x v="6"/>
    <x v="6"/>
    <n v="2022"/>
    <s v="Debt"/>
    <s v="USD"/>
    <s v="SME"/>
    <s v="Pipeline"/>
    <s v="D"/>
    <n v="141694"/>
    <n v="12476156.699999999"/>
    <n v="90995"/>
    <n v="8012109.75"/>
    <n v="116086"/>
    <n v="387168"/>
    <n v="50699"/>
    <n v="4464046.95"/>
    <n v="114671"/>
    <n v="27023"/>
    <n v="-14723"/>
    <n v="-782"/>
    <n v="12833"/>
    <n v="1129945.6499999999"/>
    <n v="129317"/>
    <n v="197794"/>
    <n v="-68477"/>
    <n v="0.65"/>
    <n v="66880"/>
    <n v="5888784"/>
    <n v="13.09"/>
    <n v="3.31"/>
    <n v="2692"/>
    <n v="52.62"/>
    <n v="837"/>
    <n v="3517"/>
    <n v="265735"/>
    <n v="23397966.75"/>
    <n v="162757"/>
    <n v="162757"/>
    <n v="-124041"/>
    <n v="-71762"/>
    <n v="-41777"/>
    <n v="182287"/>
    <n v="441440"/>
    <n v="0.41"/>
    <n v="3334"/>
  </r>
  <r>
    <x v="0"/>
    <x v="0"/>
    <s v="Energy"/>
    <x v="0"/>
    <x v="0"/>
    <n v="2024"/>
    <s v="Real Estate"/>
    <s v="USD"/>
    <s v="Corporate"/>
    <s v="Pipeline"/>
    <s v="E"/>
    <n v="272405"/>
    <n v="23985260.25"/>
    <n v="75828"/>
    <n v="6676655.3999999994"/>
    <n v="90726"/>
    <n v="370089"/>
    <n v="196577"/>
    <n v="17308604.849999998"/>
    <n v="30706"/>
    <n v="241699"/>
    <n v="202616"/>
    <n v="210887"/>
    <n v="174978"/>
    <n v="15406812.9"/>
    <n v="113587"/>
    <n v="130460"/>
    <n v="-16873"/>
    <n v="0.87"/>
    <n v="18487"/>
    <n v="1627780.3499999999"/>
    <n v="53.12"/>
    <n v="47.28"/>
    <n v="3537"/>
    <n v="76.989999999999995"/>
    <n v="596"/>
    <n v="13181"/>
    <n v="472922"/>
    <n v="41640782.100000001"/>
    <n v="59368"/>
    <n v="59368"/>
    <n v="-200517"/>
    <n v="16460"/>
    <n v="-47368"/>
    <n v="406459"/>
    <n v="117632"/>
    <n v="3.46"/>
    <n v="20355"/>
  </r>
  <r>
    <x v="3"/>
    <x v="2"/>
    <s v="Energy"/>
    <x v="5"/>
    <x v="5"/>
    <n v="2023"/>
    <s v="Equity"/>
    <s v="USD"/>
    <s v="Retail"/>
    <s v="Pipeline"/>
    <s v="B"/>
    <n v="132482"/>
    <n v="11665040.1"/>
    <n v="32388"/>
    <n v="2851763.4"/>
    <n v="148805"/>
    <n v="151995"/>
    <n v="100094"/>
    <n v="8813276.6999999993"/>
    <n v="15483"/>
    <n v="116999"/>
    <n v="83994"/>
    <n v="89329"/>
    <n v="76932"/>
    <n v="6773862.5999999996"/>
    <n v="160085"/>
    <n v="91386"/>
    <n v="68699"/>
    <n v="1.75"/>
    <n v="104881"/>
    <n v="9234772.0499999989"/>
    <n v="65.849999999999994"/>
    <n v="50.61"/>
    <n v="5371"/>
    <n v="24.66"/>
    <n v="1511"/>
    <n v="18071"/>
    <n v="154011"/>
    <n v="13560668.549999999"/>
    <n v="143141"/>
    <n v="143141"/>
    <n v="-21529"/>
    <n v="-110753"/>
    <n v="1614"/>
    <n v="353927"/>
    <n v="566715"/>
    <n v="0.62"/>
    <n v="29994"/>
  </r>
  <r>
    <x v="2"/>
    <x v="3"/>
    <s v="Pharma"/>
    <x v="7"/>
    <x v="7"/>
    <n v="2024"/>
    <s v="Equity"/>
    <s v="EUR"/>
    <s v="Corporate"/>
    <s v="Completed"/>
    <s v="A"/>
    <n v="195989"/>
    <n v="17639010"/>
    <n v="241406"/>
    <n v="21726540"/>
    <n v="42074"/>
    <n v="921494"/>
    <n v="-45417"/>
    <n v="-4087530"/>
    <n v="116686"/>
    <n v="79303"/>
    <n v="-6691"/>
    <n v="-3276"/>
    <n v="-81874"/>
    <n v="-7368660"/>
    <n v="212157"/>
    <n v="19248"/>
    <n v="192909"/>
    <n v="11.02"/>
    <n v="69540"/>
    <n v="6258600"/>
    <n v="-4.93"/>
    <n v="-8.8800000000000008"/>
    <n v="2729"/>
    <n v="71.790000000000006"/>
    <n v="1400"/>
    <n v="18799"/>
    <n v="332325"/>
    <n v="29909250"/>
    <n v="166392"/>
    <n v="14975280"/>
    <n v="-136336"/>
    <n v="75014"/>
    <n v="-43624"/>
    <n v="18718"/>
    <n v="681330"/>
    <n v="0.03"/>
    <n v="7569"/>
  </r>
  <r>
    <x v="5"/>
    <x v="2"/>
    <s v="Tech"/>
    <x v="7"/>
    <x v="7"/>
    <n v="2024"/>
    <s v="Real Estate"/>
    <s v="INR"/>
    <s v="Corporate"/>
    <s v="Pipeline"/>
    <s v="C"/>
    <n v="189126"/>
    <n v="189126"/>
    <n v="238321"/>
    <n v="238321"/>
    <n v="70881"/>
    <n v="60411"/>
    <n v="-49195"/>
    <n v="-49195"/>
    <n v="34567"/>
    <n v="154559"/>
    <n v="56875"/>
    <n v="65333"/>
    <n v="-60776"/>
    <n v="-60776"/>
    <n v="35703"/>
    <n v="148205"/>
    <n v="-112502"/>
    <n v="0.24"/>
    <n v="142812"/>
    <n v="142812"/>
    <n v="-81.430000000000007"/>
    <n v="-100.6"/>
    <n v="6897"/>
    <n v="27.42"/>
    <n v="403"/>
    <n v="17871"/>
    <n v="330798"/>
    <n v="330798"/>
    <n v="153795"/>
    <n v="153795"/>
    <n v="-141672"/>
    <n v="84526"/>
    <n v="-26958"/>
    <n v="492817"/>
    <n v="219776"/>
    <n v="2.2400000000000002"/>
    <n v="16000"/>
  </r>
  <r>
    <x v="2"/>
    <x v="2"/>
    <s v="Enterprise"/>
    <x v="11"/>
    <x v="11"/>
    <n v="2022"/>
    <s v="Debt"/>
    <s v="EUR"/>
    <s v="SME"/>
    <s v="Ongoing"/>
    <s v="E"/>
    <n v="496550"/>
    <n v="44689500"/>
    <n v="276750"/>
    <n v="24907500"/>
    <n v="66051"/>
    <n v="854834"/>
    <n v="219800"/>
    <n v="19782000"/>
    <n v="49613"/>
    <n v="446937"/>
    <n v="363135"/>
    <n v="378619"/>
    <n v="204089"/>
    <n v="18368010"/>
    <n v="26495"/>
    <n v="156965"/>
    <n v="-130470"/>
    <n v="0.17"/>
    <n v="78542"/>
    <n v="7068780"/>
    <n v="25.71"/>
    <n v="23.87"/>
    <n v="8387"/>
    <n v="59.2"/>
    <n v="1335"/>
    <n v="11948"/>
    <n v="217050"/>
    <n v="19534500"/>
    <n v="160180"/>
    <n v="14416200"/>
    <n v="279500"/>
    <n v="116570"/>
    <n v="-17129"/>
    <n v="262823"/>
    <n v="424238"/>
    <n v="0.62"/>
    <n v="1800"/>
  </r>
  <r>
    <x v="5"/>
    <x v="1"/>
    <s v="Enterprise"/>
    <x v="5"/>
    <x v="5"/>
    <n v="2022"/>
    <s v="Real Estate"/>
    <s v="USD"/>
    <s v="SME"/>
    <s v="Completed"/>
    <s v="C"/>
    <n v="99113"/>
    <n v="8726899.6500000004"/>
    <n v="105056"/>
    <n v="9250180.7999999989"/>
    <n v="61227"/>
    <n v="328475"/>
    <n v="-5943"/>
    <n v="-523281.14999999997"/>
    <n v="165507"/>
    <n v="-66394"/>
    <n v="-129348"/>
    <n v="-115660"/>
    <n v="-12702"/>
    <n v="-1118411.0999999999"/>
    <n v="68530"/>
    <n v="139434"/>
    <n v="-70904"/>
    <n v="0.49"/>
    <n v="120428"/>
    <n v="10603685.4"/>
    <n v="-1.81"/>
    <n v="-3.87"/>
    <n v="8630"/>
    <n v="11.48"/>
    <n v="68"/>
    <n v="10998"/>
    <n v="225573"/>
    <n v="19861702.649999999"/>
    <n v="71776"/>
    <n v="71776"/>
    <n v="-126460"/>
    <n v="33280"/>
    <n v="-43822"/>
    <n v="423365"/>
    <n v="500492"/>
    <n v="0.85"/>
    <n v="21886"/>
  </r>
  <r>
    <x v="6"/>
    <x v="3"/>
    <s v="Tech"/>
    <x v="5"/>
    <x v="5"/>
    <n v="2023"/>
    <s v="Mutual Funds"/>
    <s v="EUR"/>
    <s v="SME"/>
    <s v="Pipeline"/>
    <s v="D"/>
    <n v="145306"/>
    <n v="13077540"/>
    <n v="162589"/>
    <n v="14633010"/>
    <n v="-46398"/>
    <n v="291976"/>
    <n v="-17283"/>
    <n v="-1555470"/>
    <n v="142095"/>
    <n v="3211"/>
    <n v="-62000"/>
    <n v="-51122"/>
    <n v="-39914"/>
    <n v="-3592260"/>
    <n v="197506"/>
    <n v="130178"/>
    <n v="67328"/>
    <n v="1.52"/>
    <n v="130612"/>
    <n v="11755080"/>
    <n v="-5.92"/>
    <n v="-13.67"/>
    <n v="9769"/>
    <n v="14.87"/>
    <n v="1435"/>
    <n v="15751"/>
    <n v="117366"/>
    <n v="10562940"/>
    <n v="156515"/>
    <n v="14086350"/>
    <n v="27940"/>
    <n v="6074"/>
    <n v="48930"/>
    <n v="73241"/>
    <n v="139772"/>
    <n v="0.52"/>
    <n v="3395"/>
  </r>
  <r>
    <x v="2"/>
    <x v="2"/>
    <s v="Pharma"/>
    <x v="3"/>
    <x v="3"/>
    <n v="2024"/>
    <s v="Debt"/>
    <s v="USD"/>
    <s v="Retail"/>
    <s v="Completed"/>
    <s v="D"/>
    <n v="377360"/>
    <n v="33226548"/>
    <n v="242065"/>
    <n v="21313823.25"/>
    <n v="-8182"/>
    <n v="321022"/>
    <n v="135295"/>
    <n v="11912724.75"/>
    <n v="22755"/>
    <n v="354605"/>
    <n v="323540"/>
    <n v="330456"/>
    <n v="117322"/>
    <n v="10330202.1"/>
    <n v="160497"/>
    <n v="120284"/>
    <n v="40213"/>
    <n v="1.33"/>
    <n v="132688"/>
    <n v="11683178.4"/>
    <n v="42.14"/>
    <n v="36.549999999999997"/>
    <n v="1207"/>
    <n v="312.38"/>
    <n v="1081"/>
    <n v="16261"/>
    <n v="505115"/>
    <n v="44475375.75"/>
    <n v="115249"/>
    <n v="115249"/>
    <n v="-127755"/>
    <n v="126816"/>
    <n v="-10779"/>
    <n v="458290"/>
    <n v="511981"/>
    <n v="0.9"/>
    <n v="23671"/>
  </r>
  <r>
    <x v="4"/>
    <x v="3"/>
    <s v="Tech"/>
    <x v="0"/>
    <x v="0"/>
    <n v="2023"/>
    <s v="Mutual Funds"/>
    <s v="EUR"/>
    <s v="SME"/>
    <s v="Pipeline"/>
    <s v="B"/>
    <n v="158251"/>
    <n v="14242590"/>
    <n v="216828"/>
    <n v="19514520"/>
    <n v="146167"/>
    <n v="110720"/>
    <n v="-58577"/>
    <n v="-5271930"/>
    <n v="153387"/>
    <n v="4864"/>
    <n v="-39699"/>
    <n v="-32749"/>
    <n v="-95733"/>
    <n v="-8615970"/>
    <n v="212548"/>
    <n v="27457"/>
    <n v="185091"/>
    <n v="7.74"/>
    <n v="15046"/>
    <n v="1354140"/>
    <n v="-52.91"/>
    <n v="-86.46"/>
    <n v="7740"/>
    <n v="20.440000000000001"/>
    <n v="1505"/>
    <n v="7076"/>
    <n v="446845"/>
    <n v="40216050"/>
    <n v="46696"/>
    <n v="4202640"/>
    <n v="-288594"/>
    <n v="170132"/>
    <n v="46972"/>
    <n v="155448"/>
    <n v="253665"/>
    <n v="0.61"/>
    <n v="17804"/>
  </r>
  <r>
    <x v="1"/>
    <x v="2"/>
    <s v="Enterprise"/>
    <x v="8"/>
    <x v="8"/>
    <n v="2023"/>
    <s v="Real Estate"/>
    <s v="INR"/>
    <s v="Retail"/>
    <s v="Pipeline"/>
    <s v="E"/>
    <n v="388709"/>
    <n v="388709"/>
    <n v="75722"/>
    <n v="75722"/>
    <n v="43329"/>
    <n v="687675"/>
    <n v="312987"/>
    <n v="312987"/>
    <n v="148678"/>
    <n v="240031"/>
    <n v="144716"/>
    <n v="155385"/>
    <n v="290483"/>
    <n v="290483"/>
    <n v="71221"/>
    <n v="53329"/>
    <n v="17892"/>
    <n v="1.34"/>
    <n v="138550"/>
    <n v="138550"/>
    <n v="45.51"/>
    <n v="42.24"/>
    <n v="4320"/>
    <n v="89.96"/>
    <n v="1551"/>
    <n v="10045"/>
    <n v="374534"/>
    <n v="374534"/>
    <n v="40699"/>
    <n v="40699"/>
    <n v="14175"/>
    <n v="35023"/>
    <n v="10245"/>
    <n v="366654"/>
    <n v="688647"/>
    <n v="0.53"/>
    <n v="22892"/>
  </r>
  <r>
    <x v="3"/>
    <x v="1"/>
    <s v="Tech"/>
    <x v="5"/>
    <x v="5"/>
    <n v="2023"/>
    <s v="Debt"/>
    <s v="EUR"/>
    <s v="Corporate"/>
    <s v="Completed"/>
    <s v="D"/>
    <n v="303864"/>
    <n v="27347760"/>
    <n v="202584"/>
    <n v="18232560"/>
    <n v="188345"/>
    <n v="336696"/>
    <n v="101280"/>
    <n v="9115200"/>
    <n v="46062"/>
    <n v="257802"/>
    <n v="180718"/>
    <n v="186038"/>
    <n v="78056"/>
    <n v="7025040"/>
    <n v="271621"/>
    <n v="109826"/>
    <n v="161795"/>
    <n v="2.4700000000000002"/>
    <n v="149734"/>
    <n v="13476060"/>
    <n v="30.08"/>
    <n v="23.18"/>
    <n v="2487"/>
    <n v="122.13"/>
    <n v="1523"/>
    <n v="11187"/>
    <n v="513799"/>
    <n v="46241910"/>
    <n v="256814"/>
    <n v="23113260"/>
    <n v="-209935"/>
    <n v="-54230"/>
    <n v="-1761"/>
    <n v="336781"/>
    <n v="696491"/>
    <n v="0.48"/>
    <n v="7378"/>
  </r>
  <r>
    <x v="5"/>
    <x v="2"/>
    <s v="Energy"/>
    <x v="9"/>
    <x v="9"/>
    <n v="2023"/>
    <s v="Real Estate"/>
    <s v="INR"/>
    <s v="SME"/>
    <s v="Completed"/>
    <s v="C"/>
    <n v="484920"/>
    <n v="484920"/>
    <n v="189674"/>
    <n v="189674"/>
    <n v="187617"/>
    <n v="640837"/>
    <n v="295246"/>
    <n v="295246"/>
    <n v="181891"/>
    <n v="303029"/>
    <n v="282530"/>
    <n v="285561"/>
    <n v="261448"/>
    <n v="261448"/>
    <n v="202630"/>
    <n v="37730"/>
    <n v="164900"/>
    <n v="5.37"/>
    <n v="7963"/>
    <n v="7963"/>
    <n v="46.07"/>
    <n v="40.799999999999997"/>
    <n v="750"/>
    <n v="645.70000000000005"/>
    <n v="833"/>
    <n v="9481"/>
    <n v="102543"/>
    <n v="102543"/>
    <n v="242019"/>
    <n v="242019"/>
    <n v="382377"/>
    <n v="-52345"/>
    <n v="-23991"/>
    <n v="137733"/>
    <n v="81954"/>
    <n v="1.68"/>
    <n v="1650"/>
  </r>
  <r>
    <x v="6"/>
    <x v="0"/>
    <s v="Tech"/>
    <x v="5"/>
    <x v="5"/>
    <n v="2022"/>
    <s v="Real Estate"/>
    <s v="USD"/>
    <s v="Corporate"/>
    <s v="Completed"/>
    <s v="A"/>
    <n v="426238"/>
    <n v="37530255.899999999"/>
    <n v="125142"/>
    <n v="11018753.1"/>
    <n v="-22816"/>
    <n v="297872"/>
    <n v="301096"/>
    <n v="26511502.800000001"/>
    <n v="89562"/>
    <n v="336676"/>
    <n v="270943"/>
    <n v="284838"/>
    <n v="291101"/>
    <n v="25631443.050000001"/>
    <n v="35713"/>
    <n v="174375"/>
    <n v="-138662"/>
    <n v="0.2"/>
    <n v="106595"/>
    <n v="9385689.75"/>
    <n v="101.08"/>
    <n v="97.73"/>
    <n v="5728"/>
    <n v="74.400000000000006"/>
    <n v="1446"/>
    <n v="3208"/>
    <n v="266036"/>
    <n v="23424469.800000001"/>
    <n v="148710"/>
    <n v="148710"/>
    <n v="160202"/>
    <n v="-23568"/>
    <n v="44802"/>
    <n v="338020"/>
    <n v="624734"/>
    <n v="0.54"/>
    <n v="22259"/>
  </r>
  <r>
    <x v="6"/>
    <x v="3"/>
    <s v="Consumer Goods"/>
    <x v="4"/>
    <x v="4"/>
    <n v="2023"/>
    <s v="Debt"/>
    <s v="INR"/>
    <s v="SME"/>
    <s v="Completed"/>
    <s v="A"/>
    <n v="146187"/>
    <n v="146187"/>
    <n v="20279"/>
    <n v="20279"/>
    <n v="28760"/>
    <n v="538664"/>
    <n v="125908"/>
    <n v="125908"/>
    <n v="95033"/>
    <n v="51154"/>
    <n v="-37138"/>
    <n v="-35239"/>
    <n v="89216"/>
    <n v="89216"/>
    <n v="48080"/>
    <n v="196436"/>
    <n v="-148356"/>
    <n v="0.24"/>
    <n v="30746"/>
    <n v="30746"/>
    <n v="23.37"/>
    <n v="16.559999999999999"/>
    <n v="6915"/>
    <n v="21.14"/>
    <n v="1951"/>
    <n v="13123"/>
    <n v="531076"/>
    <n v="531076"/>
    <n v="214919"/>
    <n v="214919"/>
    <n v="-384889"/>
    <n v="-194640"/>
    <n v="2445"/>
    <n v="335533"/>
    <n v="297567"/>
    <n v="1.1299999999999999"/>
    <n v="23804"/>
  </r>
  <r>
    <x v="5"/>
    <x v="1"/>
    <s v="Tech"/>
    <x v="10"/>
    <x v="10"/>
    <n v="2022"/>
    <s v="Debt"/>
    <s v="USD"/>
    <s v="Corporate"/>
    <s v="Ongoing"/>
    <s v="E"/>
    <n v="484545"/>
    <n v="42664187.25"/>
    <n v="130770"/>
    <n v="11514298.5"/>
    <n v="174866"/>
    <n v="613471"/>
    <n v="353775"/>
    <n v="31149888.75"/>
    <n v="173004"/>
    <n v="311541"/>
    <n v="231557"/>
    <n v="238603"/>
    <n v="338321"/>
    <n v="29789164.050000001"/>
    <n v="185718"/>
    <n v="193303"/>
    <n v="-7585"/>
    <n v="0.96"/>
    <n v="101150"/>
    <n v="8906257.5"/>
    <n v="57.67"/>
    <n v="55.15"/>
    <n v="1536"/>
    <n v="315.25"/>
    <n v="1609"/>
    <n v="9181"/>
    <n v="527349"/>
    <n v="46433079.449999996"/>
    <n v="266620"/>
    <n v="266620"/>
    <n v="-42804"/>
    <n v="-135850"/>
    <n v="23057"/>
    <n v="167436"/>
    <n v="543357"/>
    <n v="0.31"/>
    <n v="7545"/>
  </r>
  <r>
    <x v="6"/>
    <x v="2"/>
    <s v="Enterprise"/>
    <x v="7"/>
    <x v="7"/>
    <n v="2023"/>
    <s v="Real Estate"/>
    <s v="EUR"/>
    <s v="Retail"/>
    <s v="Completed"/>
    <s v="E"/>
    <n v="432691"/>
    <n v="38942190"/>
    <n v="91847"/>
    <n v="8266230"/>
    <n v="63038"/>
    <n v="251912"/>
    <n v="340844"/>
    <n v="30675960"/>
    <n v="118581"/>
    <n v="314110"/>
    <n v="249419"/>
    <n v="257480"/>
    <n v="315898"/>
    <n v="28430820"/>
    <n v="211925"/>
    <n v="123555"/>
    <n v="88370"/>
    <n v="1.72"/>
    <n v="124003"/>
    <n v="11160270"/>
    <n v="135.30000000000001"/>
    <n v="125.4"/>
    <n v="3457"/>
    <n v="125.13"/>
    <n v="1994"/>
    <n v="13206"/>
    <n v="358035"/>
    <n v="32223150"/>
    <n v="40897"/>
    <n v="3680730"/>
    <n v="74656"/>
    <n v="50950"/>
    <n v="-37045"/>
    <n v="430316"/>
    <n v="502635"/>
    <n v="0.86"/>
    <n v="15989"/>
  </r>
  <r>
    <x v="6"/>
    <x v="1"/>
    <s v="Enterprise"/>
    <x v="1"/>
    <x v="1"/>
    <n v="2022"/>
    <s v="Equity"/>
    <s v="EUR"/>
    <s v="Corporate"/>
    <s v="Ongoing"/>
    <s v="D"/>
    <n v="391909"/>
    <n v="35271810"/>
    <n v="136789"/>
    <n v="12311010"/>
    <n v="48679"/>
    <n v="836364"/>
    <n v="255120"/>
    <n v="22960800"/>
    <n v="105340"/>
    <n v="286569"/>
    <n v="189763"/>
    <n v="207557"/>
    <n v="249047"/>
    <n v="22414230"/>
    <n v="172860"/>
    <n v="174600"/>
    <n v="-1740"/>
    <n v="0.99"/>
    <n v="45318"/>
    <n v="4078620"/>
    <n v="30.5"/>
    <n v="29.78"/>
    <n v="3257"/>
    <n v="120.29"/>
    <n v="1726"/>
    <n v="4334"/>
    <n v="368993"/>
    <n v="33209370"/>
    <n v="56980"/>
    <n v="5128200"/>
    <n v="22916"/>
    <n v="79809"/>
    <n v="31660"/>
    <n v="116105"/>
    <n v="50529"/>
    <n v="2.2999999999999998"/>
    <n v="20744"/>
  </r>
  <r>
    <x v="3"/>
    <x v="2"/>
    <s v="Enterprise"/>
    <x v="4"/>
    <x v="4"/>
    <n v="2023"/>
    <s v="Debt"/>
    <s v="INR"/>
    <s v="Retail"/>
    <s v="Pipeline"/>
    <s v="A"/>
    <n v="376531"/>
    <n v="376531"/>
    <n v="154721"/>
    <n v="154721"/>
    <n v="97478"/>
    <n v="336521"/>
    <n v="221810"/>
    <n v="221810"/>
    <n v="179585"/>
    <n v="196946"/>
    <n v="145971"/>
    <n v="161391"/>
    <n v="194015"/>
    <n v="194015"/>
    <n v="107873"/>
    <n v="190033"/>
    <n v="-82160"/>
    <n v="0.56999999999999995"/>
    <n v="16813"/>
    <n v="16813"/>
    <n v="65.91"/>
    <n v="57.65"/>
    <n v="4334"/>
    <n v="86.86"/>
    <n v="1192"/>
    <n v="507"/>
    <n v="282221"/>
    <n v="282221"/>
    <n v="268316"/>
    <n v="268316"/>
    <n v="94310"/>
    <n v="-113595"/>
    <n v="-9327"/>
    <n v="311922"/>
    <n v="267473"/>
    <n v="1.17"/>
    <n v="20092"/>
  </r>
  <r>
    <x v="6"/>
    <x v="3"/>
    <s v="Energy"/>
    <x v="2"/>
    <x v="2"/>
    <n v="2024"/>
    <s v="Equity"/>
    <s v="EUR"/>
    <s v="SME"/>
    <s v="Pipeline"/>
    <s v="B"/>
    <n v="494459"/>
    <n v="44501310"/>
    <n v="210066"/>
    <n v="18905940"/>
    <n v="12539"/>
    <n v="93726"/>
    <n v="284393"/>
    <n v="25595370"/>
    <n v="50299"/>
    <n v="444160"/>
    <n v="408015"/>
    <n v="425880"/>
    <n v="273006"/>
    <n v="24570540"/>
    <n v="165276"/>
    <n v="57813"/>
    <n v="107463"/>
    <n v="2.86"/>
    <n v="54768"/>
    <n v="4929120"/>
    <n v="303.43"/>
    <n v="291.27999999999997"/>
    <n v="9271"/>
    <n v="53.33"/>
    <n v="506"/>
    <n v="3430"/>
    <n v="85105"/>
    <n v="7659450"/>
    <n v="144238"/>
    <n v="12981420"/>
    <n v="409354"/>
    <n v="65828"/>
    <n v="5535"/>
    <n v="217781"/>
    <n v="516847"/>
    <n v="0.42"/>
    <n v="27009"/>
  </r>
  <r>
    <x v="3"/>
    <x v="2"/>
    <s v="Enterprise"/>
    <x v="8"/>
    <x v="8"/>
    <n v="2024"/>
    <s v="Equity"/>
    <s v="EUR"/>
    <s v="SME"/>
    <s v="Completed"/>
    <s v="B"/>
    <n v="493688"/>
    <n v="44431920"/>
    <n v="59637"/>
    <n v="5367330"/>
    <n v="18208"/>
    <n v="485722"/>
    <n v="434051"/>
    <n v="39064590"/>
    <n v="60308"/>
    <n v="433380"/>
    <n v="360162"/>
    <n v="368672"/>
    <n v="404762"/>
    <n v="36428580"/>
    <n v="163373"/>
    <n v="57930"/>
    <n v="105443"/>
    <n v="2.82"/>
    <n v="99458"/>
    <n v="8951220"/>
    <n v="89.36"/>
    <n v="83.33"/>
    <n v="803"/>
    <n v="614.04"/>
    <n v="975"/>
    <n v="10898"/>
    <n v="280273"/>
    <n v="25224570"/>
    <n v="218061"/>
    <n v="19625490"/>
    <n v="213415"/>
    <n v="-158424"/>
    <n v="19232"/>
    <n v="183593"/>
    <n v="570239"/>
    <n v="0.32"/>
    <n v="3535"/>
  </r>
  <r>
    <x v="6"/>
    <x v="1"/>
    <s v="Consumer Goods"/>
    <x v="2"/>
    <x v="2"/>
    <n v="2022"/>
    <s v="Equity"/>
    <s v="USD"/>
    <s v="SME"/>
    <s v="Pipeline"/>
    <s v="B"/>
    <n v="219726"/>
    <n v="19346874.300000001"/>
    <n v="134093"/>
    <n v="11806888.65"/>
    <n v="28106"/>
    <n v="571508"/>
    <n v="85633"/>
    <n v="7539985.6499999994"/>
    <n v="121955"/>
    <n v="97771"/>
    <n v="19313"/>
    <n v="28484"/>
    <n v="64911"/>
    <n v="5715413.5499999998"/>
    <n v="76619"/>
    <n v="100319"/>
    <n v="-23700"/>
    <n v="0.76"/>
    <n v="23369"/>
    <n v="2057640.45"/>
    <n v="14.98"/>
    <n v="11.36"/>
    <n v="6153"/>
    <n v="35.700000000000003"/>
    <n v="1082"/>
    <n v="9464"/>
    <n v="433518"/>
    <n v="38171259.899999999"/>
    <n v="269021"/>
    <n v="269021"/>
    <n v="-213792"/>
    <n v="-134928"/>
    <n v="32298"/>
    <n v="38179"/>
    <n v="538875"/>
    <n v="7.0000000000000007E-2"/>
    <n v="4106"/>
  </r>
  <r>
    <x v="6"/>
    <x v="0"/>
    <s v="Tech"/>
    <x v="4"/>
    <x v="4"/>
    <n v="2022"/>
    <s v="Equity"/>
    <s v="EUR"/>
    <s v="Retail"/>
    <s v="Ongoing"/>
    <s v="B"/>
    <n v="353569"/>
    <n v="31821210"/>
    <n v="47907"/>
    <n v="4311630"/>
    <n v="114869"/>
    <n v="76022"/>
    <n v="305662"/>
    <n v="27509580"/>
    <n v="118207"/>
    <n v="235362"/>
    <n v="217097"/>
    <n v="218368"/>
    <n v="286216"/>
    <n v="25759440"/>
    <n v="81312"/>
    <n v="187025"/>
    <n v="-105713"/>
    <n v="0.43"/>
    <n v="103045"/>
    <n v="9274050"/>
    <n v="402.07"/>
    <n v="376.49"/>
    <n v="1311"/>
    <n v="269.49"/>
    <n v="1520"/>
    <n v="17702"/>
    <n v="427396"/>
    <n v="38465640"/>
    <n v="235476"/>
    <n v="21192840"/>
    <n v="-73827"/>
    <n v="-187569"/>
    <n v="35135"/>
    <n v="198707"/>
    <n v="314856"/>
    <n v="0.63"/>
    <n v="6182"/>
  </r>
  <r>
    <x v="1"/>
    <x v="1"/>
    <s v="Pharma"/>
    <x v="8"/>
    <x v="8"/>
    <n v="2023"/>
    <s v="Mutual Funds"/>
    <s v="USD"/>
    <s v="SME"/>
    <s v="Ongoing"/>
    <s v="D"/>
    <n v="475209"/>
    <n v="41842152.449999996"/>
    <n v="249399"/>
    <n v="21959581.949999999"/>
    <n v="52679"/>
    <n v="754834"/>
    <n v="225810"/>
    <n v="19882570.5"/>
    <n v="153869"/>
    <n v="321340"/>
    <n v="281435"/>
    <n v="292680"/>
    <n v="199941"/>
    <n v="17604805.050000001"/>
    <n v="146363"/>
    <n v="144335"/>
    <n v="2028"/>
    <n v="1.01"/>
    <n v="20310"/>
    <n v="1788295.5"/>
    <n v="29.92"/>
    <n v="26.49"/>
    <n v="9706"/>
    <n v="48.96"/>
    <n v="1241"/>
    <n v="16215"/>
    <n v="236513"/>
    <n v="20824969.649999999"/>
    <n v="238479"/>
    <n v="238479"/>
    <n v="238696"/>
    <n v="10920"/>
    <n v="44127"/>
    <n v="340559"/>
    <n v="272405"/>
    <n v="1.25"/>
    <n v="22617"/>
  </r>
  <r>
    <x v="5"/>
    <x v="0"/>
    <s v="Enterprise"/>
    <x v="0"/>
    <x v="0"/>
    <n v="2024"/>
    <s v="Real Estate"/>
    <s v="INR"/>
    <s v="Retail"/>
    <s v="Completed"/>
    <s v="C"/>
    <n v="78069"/>
    <n v="78069"/>
    <n v="43645"/>
    <n v="43645"/>
    <n v="97848"/>
    <n v="339388"/>
    <n v="34424"/>
    <n v="34424"/>
    <n v="18354"/>
    <n v="59715"/>
    <n v="42948"/>
    <n v="47483"/>
    <n v="10405"/>
    <n v="10405"/>
    <n v="212258"/>
    <n v="95925"/>
    <n v="116333"/>
    <n v="2.21"/>
    <n v="24733"/>
    <n v="24733"/>
    <n v="10.14"/>
    <n v="3.07"/>
    <n v="5098"/>
    <n v="15.31"/>
    <n v="1848"/>
    <n v="17890"/>
    <n v="166614"/>
    <n v="166614"/>
    <n v="123671"/>
    <n v="123671"/>
    <n v="-88545"/>
    <n v="-80026"/>
    <n v="36258"/>
    <n v="387386"/>
    <n v="342680"/>
    <n v="1.1299999999999999"/>
    <n v="19804"/>
  </r>
  <r>
    <x v="4"/>
    <x v="0"/>
    <s v="Tech"/>
    <x v="10"/>
    <x v="10"/>
    <n v="2023"/>
    <s v="Debt"/>
    <s v="EUR"/>
    <s v="Retail"/>
    <s v="Completed"/>
    <s v="B"/>
    <n v="276192"/>
    <n v="24857280"/>
    <n v="257823"/>
    <n v="23204070"/>
    <n v="193657"/>
    <n v="367751"/>
    <n v="18369"/>
    <n v="1653210"/>
    <n v="47167"/>
    <n v="229025"/>
    <n v="134958"/>
    <n v="150307"/>
    <n v="-18926"/>
    <n v="-1703340"/>
    <n v="267494"/>
    <n v="10025"/>
    <n v="257469"/>
    <n v="26.68"/>
    <n v="122484"/>
    <n v="11023560"/>
    <n v="4.99"/>
    <n v="-5.15"/>
    <n v="8231"/>
    <n v="33.549999999999997"/>
    <n v="1793"/>
    <n v="17427"/>
    <n v="209354"/>
    <n v="18841860"/>
    <n v="233569"/>
    <n v="21021210"/>
    <n v="66838"/>
    <n v="24254"/>
    <n v="-6513"/>
    <n v="438711"/>
    <n v="566929"/>
    <n v="0.77"/>
    <n v="10078"/>
  </r>
  <r>
    <x v="2"/>
    <x v="3"/>
    <s v="Energy"/>
    <x v="2"/>
    <x v="2"/>
    <n v="2022"/>
    <s v="Real Estate"/>
    <s v="INR"/>
    <s v="Corporate"/>
    <s v="Completed"/>
    <s v="D"/>
    <n v="476456"/>
    <n v="476456"/>
    <n v="275189"/>
    <n v="275189"/>
    <n v="51821"/>
    <n v="547644"/>
    <n v="201267"/>
    <n v="201267"/>
    <n v="29178"/>
    <n v="447278"/>
    <n v="423088"/>
    <n v="427162"/>
    <n v="175484"/>
    <n v="175484"/>
    <n v="29313"/>
    <n v="84234"/>
    <n v="-54921"/>
    <n v="0.35"/>
    <n v="98237"/>
    <n v="98237"/>
    <n v="36.75"/>
    <n v="32.04"/>
    <n v="7559"/>
    <n v="63.02"/>
    <n v="1873"/>
    <n v="10683"/>
    <n v="212905"/>
    <n v="212905"/>
    <n v="157264"/>
    <n v="157264"/>
    <n v="263551"/>
    <n v="117925"/>
    <n v="19456"/>
    <n v="254241"/>
    <n v="233714"/>
    <n v="1.0900000000000001"/>
    <n v="10363"/>
  </r>
  <r>
    <x v="2"/>
    <x v="1"/>
    <s v="Tech"/>
    <x v="6"/>
    <x v="6"/>
    <n v="2023"/>
    <s v="Real Estate"/>
    <s v="EUR"/>
    <s v="SME"/>
    <s v="Ongoing"/>
    <s v="B"/>
    <n v="335660"/>
    <n v="30209400"/>
    <n v="38867"/>
    <n v="3498030"/>
    <n v="130034"/>
    <n v="449730"/>
    <n v="296793"/>
    <n v="26711370"/>
    <n v="67397"/>
    <n v="268263"/>
    <n v="192877"/>
    <n v="203829"/>
    <n v="269104"/>
    <n v="24219360"/>
    <n v="143695"/>
    <n v="171939"/>
    <n v="-28244"/>
    <n v="0.84"/>
    <n v="97597"/>
    <n v="8783730"/>
    <n v="65.989999999999995"/>
    <n v="59.84"/>
    <n v="1161"/>
    <n v="288.86"/>
    <n v="1006"/>
    <n v="15993"/>
    <n v="120996"/>
    <n v="10889640"/>
    <n v="45652"/>
    <n v="4108680"/>
    <n v="214664"/>
    <n v="-6785"/>
    <n v="-32901"/>
    <n v="19109"/>
    <n v="366630"/>
    <n v="0.05"/>
    <n v="7462"/>
  </r>
  <r>
    <x v="2"/>
    <x v="2"/>
    <s v="Enterprise"/>
    <x v="5"/>
    <x v="5"/>
    <n v="2024"/>
    <s v="Real Estate"/>
    <s v="INR"/>
    <s v="Corporate"/>
    <s v="Completed"/>
    <s v="B"/>
    <n v="291836"/>
    <n v="291836"/>
    <n v="175172"/>
    <n v="175172"/>
    <n v="41205"/>
    <n v="796089"/>
    <n v="116664"/>
    <n v="116664"/>
    <n v="138153"/>
    <n v="153683"/>
    <n v="101128"/>
    <n v="110307"/>
    <n v="95580"/>
    <n v="95580"/>
    <n v="49821"/>
    <n v="125548"/>
    <n v="-75727"/>
    <n v="0.4"/>
    <n v="114778"/>
    <n v="114778"/>
    <n v="14.65"/>
    <n v="12.01"/>
    <n v="1159"/>
    <n v="251.58"/>
    <n v="1645"/>
    <n v="18980"/>
    <n v="529023"/>
    <n v="529023"/>
    <n v="190082"/>
    <n v="190082"/>
    <n v="-237187"/>
    <n v="-14910"/>
    <n v="-36677"/>
    <n v="165852"/>
    <n v="301507"/>
    <n v="0.55000000000000004"/>
    <n v="12969"/>
  </r>
  <r>
    <x v="4"/>
    <x v="0"/>
    <s v="Enterprise"/>
    <x v="10"/>
    <x v="10"/>
    <n v="2024"/>
    <s v="Real Estate"/>
    <s v="INR"/>
    <s v="Retail"/>
    <s v="Ongoing"/>
    <s v="C"/>
    <n v="459835"/>
    <n v="459835"/>
    <n v="107029"/>
    <n v="107029"/>
    <n v="74377"/>
    <n v="571062"/>
    <n v="352806"/>
    <n v="352806"/>
    <n v="19068"/>
    <n v="440767"/>
    <n v="368274"/>
    <n v="382048"/>
    <n v="333499"/>
    <n v="333499"/>
    <n v="33558"/>
    <n v="17683"/>
    <n v="15875"/>
    <n v="1.9"/>
    <n v="144781"/>
    <n v="144781"/>
    <n v="61.78"/>
    <n v="58.4"/>
    <n v="8406"/>
    <n v="54.7"/>
    <n v="1934"/>
    <n v="4591"/>
    <n v="186913"/>
    <n v="186913"/>
    <n v="147273"/>
    <n v="147273"/>
    <n v="272922"/>
    <n v="-40244"/>
    <n v="-46359"/>
    <n v="460638"/>
    <n v="568135"/>
    <n v="0.81"/>
    <n v="22096"/>
  </r>
  <r>
    <x v="3"/>
    <x v="1"/>
    <s v="Enterprise"/>
    <x v="4"/>
    <x v="4"/>
    <n v="2024"/>
    <s v="Real Estate"/>
    <s v="USD"/>
    <s v="Corporate"/>
    <s v="Ongoing"/>
    <s v="B"/>
    <n v="251773"/>
    <n v="22168612.649999999"/>
    <n v="296171"/>
    <n v="26077856.550000001"/>
    <n v="38044"/>
    <n v="424227"/>
    <n v="-44398"/>
    <n v="-3909243.9"/>
    <n v="113850"/>
    <n v="137923"/>
    <n v="100108"/>
    <n v="118288"/>
    <n v="-73651"/>
    <n v="-6484970.5499999998"/>
    <n v="112130"/>
    <n v="30544"/>
    <n v="81586"/>
    <n v="3.67"/>
    <n v="114768"/>
    <n v="10105322.4"/>
    <n v="-10.47"/>
    <n v="-17.36"/>
    <n v="8805"/>
    <n v="28.59"/>
    <n v="1436"/>
    <n v="1278"/>
    <n v="523595"/>
    <n v="46102539.75"/>
    <n v="148467"/>
    <n v="148467"/>
    <n v="-271822"/>
    <n v="147704"/>
    <n v="-26666"/>
    <n v="338207"/>
    <n v="260896"/>
    <n v="1.3"/>
    <n v="15453"/>
  </r>
  <r>
    <x v="2"/>
    <x v="3"/>
    <s v="Consumer Goods"/>
    <x v="1"/>
    <x v="1"/>
    <n v="2024"/>
    <s v="Debt"/>
    <s v="EUR"/>
    <s v="SME"/>
    <s v="Pipeline"/>
    <s v="D"/>
    <n v="438487"/>
    <n v="39463830"/>
    <n v="21234"/>
    <n v="1911060"/>
    <n v="55805"/>
    <n v="786948"/>
    <n v="417253"/>
    <n v="37552770"/>
    <n v="49661"/>
    <n v="388826"/>
    <n v="299636"/>
    <n v="308802"/>
    <n v="393077"/>
    <n v="35376930"/>
    <n v="173784"/>
    <n v="41448"/>
    <n v="132336"/>
    <n v="4.1900000000000004"/>
    <n v="18163"/>
    <n v="1634670"/>
    <n v="53.02"/>
    <n v="49.95"/>
    <n v="8602"/>
    <n v="50.97"/>
    <n v="1636"/>
    <n v="18999"/>
    <n v="173392"/>
    <n v="15605280"/>
    <n v="221299"/>
    <n v="19916910"/>
    <n v="265095"/>
    <n v="-200065"/>
    <n v="-28747"/>
    <n v="295144"/>
    <n v="676553"/>
    <n v="0.44"/>
    <n v="28390"/>
  </r>
  <r>
    <x v="2"/>
    <x v="2"/>
    <s v="Tech"/>
    <x v="2"/>
    <x v="2"/>
    <n v="2024"/>
    <s v="Real Estate"/>
    <s v="INR"/>
    <s v="Retail"/>
    <s v="Pipeline"/>
    <s v="D"/>
    <n v="172588"/>
    <n v="172588"/>
    <n v="81329"/>
    <n v="81329"/>
    <n v="24211"/>
    <n v="553702"/>
    <n v="91259"/>
    <n v="91259"/>
    <n v="146233"/>
    <n v="26355"/>
    <n v="-55133"/>
    <n v="-46578"/>
    <n v="65239"/>
    <n v="65239"/>
    <n v="145394"/>
    <n v="112285"/>
    <n v="33109"/>
    <n v="1.29"/>
    <n v="106418"/>
    <n v="106418"/>
    <n v="16.48"/>
    <n v="11.78"/>
    <n v="944"/>
    <n v="182.63"/>
    <n v="601"/>
    <n v="16364"/>
    <n v="303000"/>
    <n v="303000"/>
    <n v="147169"/>
    <n v="147169"/>
    <n v="-130412"/>
    <n v="-65840"/>
    <n v="43191"/>
    <n v="161298"/>
    <n v="564931"/>
    <n v="0.28999999999999998"/>
    <n v="16870"/>
  </r>
  <r>
    <x v="2"/>
    <x v="2"/>
    <s v="Pharma"/>
    <x v="10"/>
    <x v="10"/>
    <n v="2022"/>
    <s v="Real Estate"/>
    <s v="USD"/>
    <s v="Corporate"/>
    <s v="Completed"/>
    <s v="A"/>
    <n v="182750"/>
    <n v="16091137.5"/>
    <n v="214682"/>
    <n v="18902750.099999998"/>
    <n v="124889"/>
    <n v="47070"/>
    <n v="-31932"/>
    <n v="-2811612.6"/>
    <n v="135655"/>
    <n v="47095"/>
    <n v="17793"/>
    <n v="37711"/>
    <n v="-67344"/>
    <n v="-5929639.2000000002"/>
    <n v="248653"/>
    <n v="125284"/>
    <n v="123369"/>
    <n v="1.98"/>
    <n v="67449"/>
    <n v="5938884.4500000002"/>
    <n v="-67.84"/>
    <n v="-143.07"/>
    <n v="3359"/>
    <n v="54.39"/>
    <n v="1956"/>
    <n v="19861"/>
    <n v="246684"/>
    <n v="21720526.199999999"/>
    <n v="92150"/>
    <n v="92150"/>
    <n v="-63934"/>
    <n v="122532"/>
    <n v="7413"/>
    <n v="135764"/>
    <n v="600464"/>
    <n v="0.23"/>
    <n v="1242"/>
  </r>
  <r>
    <x v="5"/>
    <x v="2"/>
    <s v="Consumer Goods"/>
    <x v="10"/>
    <x v="10"/>
    <n v="2023"/>
    <s v="Real Estate"/>
    <s v="INR"/>
    <s v="SME"/>
    <s v="Completed"/>
    <s v="E"/>
    <n v="463928"/>
    <n v="463928"/>
    <n v="112966"/>
    <n v="112966"/>
    <n v="85995"/>
    <n v="648865"/>
    <n v="350962"/>
    <n v="350962"/>
    <n v="139630"/>
    <n v="324298"/>
    <n v="314737"/>
    <n v="333312"/>
    <n v="314607"/>
    <n v="314607"/>
    <n v="297110"/>
    <n v="22083"/>
    <n v="275027"/>
    <n v="13.45"/>
    <n v="138367"/>
    <n v="138367"/>
    <n v="54.09"/>
    <n v="48.49"/>
    <n v="4220"/>
    <n v="109.91"/>
    <n v="896"/>
    <n v="12523"/>
    <n v="480612"/>
    <n v="480612"/>
    <n v="161403"/>
    <n v="161403"/>
    <n v="-16684"/>
    <n v="-48437"/>
    <n v="-24051"/>
    <n v="264874"/>
    <n v="58694"/>
    <n v="4.51"/>
    <n v="1907"/>
  </r>
  <r>
    <x v="3"/>
    <x v="1"/>
    <s v="Pharma"/>
    <x v="3"/>
    <x v="3"/>
    <n v="2023"/>
    <s v="Mutual Funds"/>
    <s v="INR"/>
    <s v="SME"/>
    <s v="Completed"/>
    <s v="B"/>
    <n v="72944"/>
    <n v="72944"/>
    <n v="60394"/>
    <n v="60394"/>
    <n v="44034"/>
    <n v="697219"/>
    <n v="12550"/>
    <n v="12550"/>
    <n v="120225"/>
    <n v="-47281"/>
    <n v="-65872"/>
    <n v="-63936"/>
    <n v="1053"/>
    <n v="1053"/>
    <n v="298159"/>
    <n v="114726"/>
    <n v="183433"/>
    <n v="2.6"/>
    <n v="84212"/>
    <n v="84212"/>
    <n v="1.8"/>
    <n v="0.15"/>
    <n v="9073"/>
    <n v="8.0399999999999991"/>
    <n v="316"/>
    <n v="2398"/>
    <n v="163252"/>
    <n v="163252"/>
    <n v="216625"/>
    <n v="216625"/>
    <n v="-90308"/>
    <n v="-156231"/>
    <n v="21740"/>
    <n v="369526"/>
    <n v="368911"/>
    <n v="1"/>
    <n v="17927"/>
  </r>
  <r>
    <x v="4"/>
    <x v="1"/>
    <s v="Enterprise"/>
    <x v="3"/>
    <x v="3"/>
    <n v="2023"/>
    <s v="Equity"/>
    <s v="INR"/>
    <s v="Corporate"/>
    <s v="Completed"/>
    <s v="B"/>
    <n v="449280"/>
    <n v="449280"/>
    <n v="96061"/>
    <n v="96061"/>
    <n v="-23201"/>
    <n v="401846"/>
    <n v="353219"/>
    <n v="353219"/>
    <n v="181622"/>
    <n v="267658"/>
    <n v="236018"/>
    <n v="247389"/>
    <n v="342633"/>
    <n v="342633"/>
    <n v="71058"/>
    <n v="22653"/>
    <n v="48405"/>
    <n v="3.14"/>
    <n v="26821"/>
    <n v="26821"/>
    <n v="87.9"/>
    <n v="85.26"/>
    <n v="7507"/>
    <n v="59.84"/>
    <n v="378"/>
    <n v="19035"/>
    <n v="534769"/>
    <n v="534769"/>
    <n v="220320"/>
    <n v="220320"/>
    <n v="-85489"/>
    <n v="-124259"/>
    <n v="35245"/>
    <n v="474992"/>
    <n v="58615"/>
    <n v="8.1"/>
    <n v="24146"/>
  </r>
  <r>
    <x v="4"/>
    <x v="2"/>
    <s v="Pharma"/>
    <x v="6"/>
    <x v="6"/>
    <n v="2022"/>
    <s v="Mutual Funds"/>
    <s v="EUR"/>
    <s v="Retail"/>
    <s v="Ongoing"/>
    <s v="D"/>
    <n v="132185"/>
    <n v="11896650"/>
    <n v="248627"/>
    <n v="22376430"/>
    <n v="-921"/>
    <n v="134770"/>
    <n v="-116442"/>
    <n v="-10479780"/>
    <n v="165574"/>
    <n v="-33389"/>
    <n v="-119605"/>
    <n v="-105812"/>
    <n v="-151741"/>
    <n v="-13656690"/>
    <n v="152334"/>
    <n v="163363"/>
    <n v="-11029"/>
    <n v="0.93"/>
    <n v="43446"/>
    <n v="3910140"/>
    <n v="-86.4"/>
    <n v="-112.59"/>
    <n v="5612"/>
    <n v="23.55"/>
    <n v="1089"/>
    <n v="17609"/>
    <n v="236943"/>
    <n v="21324870"/>
    <n v="123541"/>
    <n v="11118690"/>
    <n v="-104758"/>
    <n v="125086"/>
    <n v="17922"/>
    <n v="372407"/>
    <n v="375913"/>
    <n v="0.99"/>
    <n v="29768"/>
  </r>
  <r>
    <x v="0"/>
    <x v="3"/>
    <s v="Pharma"/>
    <x v="9"/>
    <x v="9"/>
    <n v="2022"/>
    <s v="Real Estate"/>
    <s v="EUR"/>
    <s v="SME"/>
    <s v="Completed"/>
    <s v="B"/>
    <n v="187405"/>
    <n v="16866450"/>
    <n v="284435"/>
    <n v="25599150"/>
    <n v="179462"/>
    <n v="456748"/>
    <n v="-97030"/>
    <n v="-8732700"/>
    <n v="193089"/>
    <n v="-5684"/>
    <n v="-11362"/>
    <n v="-4265"/>
    <n v="-126948"/>
    <n v="-11425320"/>
    <n v="102477"/>
    <n v="185898"/>
    <n v="-83421"/>
    <n v="0.55000000000000004"/>
    <n v="33859"/>
    <n v="3047310"/>
    <n v="-21.24"/>
    <n v="-27.79"/>
    <n v="774"/>
    <n v="241.81"/>
    <n v="330"/>
    <n v="11921"/>
    <n v="531335"/>
    <n v="47820150"/>
    <n v="221477"/>
    <n v="19932930"/>
    <n v="-343930"/>
    <n v="62958"/>
    <n v="22541"/>
    <n v="66933"/>
    <n v="678250"/>
    <n v="0.1"/>
    <n v="17687"/>
  </r>
  <r>
    <x v="0"/>
    <x v="2"/>
    <s v="Consumer Goods"/>
    <x v="8"/>
    <x v="8"/>
    <n v="2022"/>
    <s v="Mutual Funds"/>
    <s v="INR"/>
    <s v="Retail"/>
    <s v="Pipeline"/>
    <s v="D"/>
    <n v="114694"/>
    <n v="114694"/>
    <n v="176409"/>
    <n v="176409"/>
    <n v="49947"/>
    <n v="953891"/>
    <n v="-61715"/>
    <n v="-61715"/>
    <n v="37260"/>
    <n v="77434"/>
    <n v="60297"/>
    <n v="72169"/>
    <n v="-91374"/>
    <n v="-91374"/>
    <n v="82692"/>
    <n v="57523"/>
    <n v="25169"/>
    <n v="1.44"/>
    <n v="100489"/>
    <n v="100489"/>
    <n v="-6.47"/>
    <n v="-9.58"/>
    <n v="9576"/>
    <n v="11.98"/>
    <n v="1489"/>
    <n v="14949"/>
    <n v="85439"/>
    <n v="85439"/>
    <n v="77825"/>
    <n v="77825"/>
    <n v="29255"/>
    <n v="98584"/>
    <n v="-27512"/>
    <n v="214291"/>
    <n v="638341"/>
    <n v="0.34"/>
    <n v="27592"/>
  </r>
  <r>
    <x v="3"/>
    <x v="2"/>
    <s v="Consumer Goods"/>
    <x v="0"/>
    <x v="0"/>
    <n v="2022"/>
    <s v="Debt"/>
    <s v="INR"/>
    <s v="SME"/>
    <s v="Completed"/>
    <s v="A"/>
    <n v="249012"/>
    <n v="249012"/>
    <n v="106158"/>
    <n v="106158"/>
    <n v="155518"/>
    <n v="813753"/>
    <n v="142854"/>
    <n v="142854"/>
    <n v="98405"/>
    <n v="150607"/>
    <n v="127633"/>
    <n v="143204"/>
    <n v="116526"/>
    <n v="116526"/>
    <n v="124774"/>
    <n v="175763"/>
    <n v="-50989"/>
    <n v="0.71"/>
    <n v="43693"/>
    <n v="43693"/>
    <n v="17.55"/>
    <n v="14.32"/>
    <n v="4431"/>
    <n v="56.19"/>
    <n v="1054"/>
    <n v="14257"/>
    <n v="539203"/>
    <n v="539203"/>
    <n v="44344"/>
    <n v="44344"/>
    <n v="-290191"/>
    <n v="61814"/>
    <n v="-14881"/>
    <n v="173498"/>
    <n v="428375"/>
    <n v="0.41"/>
    <n v="8421"/>
  </r>
  <r>
    <x v="5"/>
    <x v="3"/>
    <s v="Tech"/>
    <x v="5"/>
    <x v="5"/>
    <n v="2023"/>
    <s v="Debt"/>
    <s v="INR"/>
    <s v="Retail"/>
    <s v="Ongoing"/>
    <s v="B"/>
    <n v="442894"/>
    <n v="442894"/>
    <n v="187832"/>
    <n v="187832"/>
    <n v="144269"/>
    <n v="265822"/>
    <n v="255062"/>
    <n v="255062"/>
    <n v="192932"/>
    <n v="249962"/>
    <n v="209676"/>
    <n v="210698"/>
    <n v="231221"/>
    <n v="231221"/>
    <n v="163425"/>
    <n v="140585"/>
    <n v="22840"/>
    <n v="1.1599999999999999"/>
    <n v="76773"/>
    <n v="76773"/>
    <n v="95.95"/>
    <n v="86.98"/>
    <n v="1585"/>
    <n v="279.25"/>
    <n v="1787"/>
    <n v="19609"/>
    <n v="510615"/>
    <n v="510615"/>
    <n v="249969"/>
    <n v="249969"/>
    <n v="-67721"/>
    <n v="-62137"/>
    <n v="-7139"/>
    <n v="76149"/>
    <n v="34750"/>
    <n v="2.19"/>
    <n v="24927"/>
  </r>
  <r>
    <x v="1"/>
    <x v="3"/>
    <s v="Pharma"/>
    <x v="8"/>
    <x v="8"/>
    <n v="2024"/>
    <s v="Debt"/>
    <s v="EUR"/>
    <s v="Retail"/>
    <s v="Pipeline"/>
    <s v="A"/>
    <n v="156634"/>
    <n v="14097060"/>
    <n v="203874"/>
    <n v="18348660"/>
    <n v="36752"/>
    <n v="343919"/>
    <n v="-47240"/>
    <n v="-4251600"/>
    <n v="106417"/>
    <n v="50217"/>
    <n v="-11067"/>
    <n v="2834"/>
    <n v="-72702"/>
    <n v="-6543180"/>
    <n v="100184"/>
    <n v="23163"/>
    <n v="77021"/>
    <n v="4.32"/>
    <n v="69181"/>
    <n v="6226290"/>
    <n v="-13.74"/>
    <n v="-21.14"/>
    <n v="9825"/>
    <n v="15.94"/>
    <n v="1979"/>
    <n v="9233"/>
    <n v="162275"/>
    <n v="14604750"/>
    <n v="75492"/>
    <n v="6794280"/>
    <n v="-5641"/>
    <n v="128382"/>
    <n v="-14566"/>
    <n v="237313"/>
    <n v="690976"/>
    <n v="0.34"/>
    <n v="10402"/>
  </r>
  <r>
    <x v="6"/>
    <x v="3"/>
    <s v="Consumer Goods"/>
    <x v="5"/>
    <x v="5"/>
    <n v="2024"/>
    <s v="Equity"/>
    <s v="INR"/>
    <s v="SME"/>
    <s v="Pipeline"/>
    <s v="A"/>
    <n v="79218"/>
    <n v="79218"/>
    <n v="125706"/>
    <n v="125706"/>
    <n v="-47771"/>
    <n v="173339"/>
    <n v="-46488"/>
    <n v="-46488"/>
    <n v="62440"/>
    <n v="16778"/>
    <n v="-6172"/>
    <n v="-1969"/>
    <n v="-55580"/>
    <n v="-55580"/>
    <n v="93583"/>
    <n v="91403"/>
    <n v="2180"/>
    <n v="1.02"/>
    <n v="134531"/>
    <n v="134531"/>
    <n v="-26.82"/>
    <n v="-32.06"/>
    <n v="2216"/>
    <n v="35.729999999999997"/>
    <n v="527"/>
    <n v="7699"/>
    <n v="180883"/>
    <n v="180883"/>
    <n v="64543"/>
    <n v="64543"/>
    <n v="-101665"/>
    <n v="61163"/>
    <n v="-11737"/>
    <n v="119363"/>
    <n v="516168"/>
    <n v="0.23"/>
    <n v="22779"/>
  </r>
  <r>
    <x v="3"/>
    <x v="2"/>
    <s v="Tech"/>
    <x v="10"/>
    <x v="10"/>
    <n v="2022"/>
    <s v="Debt"/>
    <s v="INR"/>
    <s v="Corporate"/>
    <s v="Completed"/>
    <s v="E"/>
    <n v="227656"/>
    <n v="227656"/>
    <n v="182941"/>
    <n v="182941"/>
    <n v="-14763"/>
    <n v="765695"/>
    <n v="44715"/>
    <n v="44715"/>
    <n v="100151"/>
    <n v="127505"/>
    <n v="43557"/>
    <n v="61392"/>
    <n v="37635"/>
    <n v="37635"/>
    <n v="204094"/>
    <n v="114810"/>
    <n v="89284"/>
    <n v="1.78"/>
    <n v="51043"/>
    <n v="51043"/>
    <n v="5.84"/>
    <n v="4.92"/>
    <n v="5470"/>
    <n v="41.61"/>
    <n v="1514"/>
    <n v="1932"/>
    <n v="357596"/>
    <n v="357596"/>
    <n v="162226"/>
    <n v="162226"/>
    <n v="-129940"/>
    <n v="20715"/>
    <n v="21963"/>
    <n v="124935"/>
    <n v="278309"/>
    <n v="0.45"/>
    <n v="15952"/>
  </r>
  <r>
    <x v="6"/>
    <x v="3"/>
    <s v="Pharma"/>
    <x v="2"/>
    <x v="2"/>
    <n v="2023"/>
    <s v="Equity"/>
    <s v="INR"/>
    <s v="Corporate"/>
    <s v="Pipeline"/>
    <s v="D"/>
    <n v="473393"/>
    <n v="473393"/>
    <n v="272106"/>
    <n v="272106"/>
    <n v="63298"/>
    <n v="946759"/>
    <n v="201287"/>
    <n v="201287"/>
    <n v="77190"/>
    <n v="396203"/>
    <n v="389398"/>
    <n v="390671"/>
    <n v="182130"/>
    <n v="182130"/>
    <n v="203819"/>
    <n v="50422"/>
    <n v="153397"/>
    <n v="4.04"/>
    <n v="93543"/>
    <n v="93543"/>
    <n v="21.26"/>
    <n v="19.239999999999998"/>
    <n v="6930"/>
    <n v="68.3"/>
    <n v="1669"/>
    <n v="15712"/>
    <n v="321566"/>
    <n v="321566"/>
    <n v="183096"/>
    <n v="183096"/>
    <n v="151827"/>
    <n v="89010"/>
    <n v="26833"/>
    <n v="282179"/>
    <n v="605424"/>
    <n v="0.47"/>
    <n v="26444"/>
  </r>
  <r>
    <x v="4"/>
    <x v="1"/>
    <s v="Pharma"/>
    <x v="9"/>
    <x v="9"/>
    <n v="2023"/>
    <s v="Debt"/>
    <s v="INR"/>
    <s v="Corporate"/>
    <s v="Pipeline"/>
    <s v="A"/>
    <n v="65711"/>
    <n v="65711"/>
    <n v="218604"/>
    <n v="218604"/>
    <n v="-10636"/>
    <n v="821890"/>
    <n v="-152893"/>
    <n v="-152893"/>
    <n v="73086"/>
    <n v="-7375"/>
    <n v="-70198"/>
    <n v="-51790"/>
    <n v="-192404"/>
    <n v="-192404"/>
    <n v="68064"/>
    <n v="32611"/>
    <n v="35453"/>
    <n v="2.09"/>
    <n v="49796"/>
    <n v="49796"/>
    <n v="-18.600000000000001"/>
    <n v="-23.41"/>
    <n v="834"/>
    <n v="78.7"/>
    <n v="1370"/>
    <n v="2047"/>
    <n v="493065"/>
    <n v="493065"/>
    <n v="203378"/>
    <n v="203378"/>
    <n v="-427354"/>
    <n v="15226"/>
    <n v="-34328"/>
    <n v="33156"/>
    <n v="180095"/>
    <n v="0.18"/>
    <n v="7948"/>
  </r>
  <r>
    <x v="6"/>
    <x v="3"/>
    <s v="Enterprise"/>
    <x v="7"/>
    <x v="7"/>
    <n v="2022"/>
    <s v="Mutual Funds"/>
    <s v="EUR"/>
    <s v="Retail"/>
    <s v="Completed"/>
    <s v="D"/>
    <n v="125093"/>
    <n v="11258370"/>
    <n v="162509"/>
    <n v="14625810"/>
    <n v="148856"/>
    <n v="900635"/>
    <n v="-37416"/>
    <n v="-3367440"/>
    <n v="174637"/>
    <n v="-49544"/>
    <n v="-122200"/>
    <n v="-110300"/>
    <n v="-63684"/>
    <n v="-5731560"/>
    <n v="228092"/>
    <n v="62461"/>
    <n v="165631"/>
    <n v="3.65"/>
    <n v="53147"/>
    <n v="4783230"/>
    <n v="-4.1500000000000004"/>
    <n v="-7.07"/>
    <n v="7597"/>
    <n v="16.46"/>
    <n v="1453"/>
    <n v="4860"/>
    <n v="249856"/>
    <n v="22487040"/>
    <n v="258987"/>
    <n v="23308830"/>
    <n v="-124763"/>
    <n v="-96478"/>
    <n v="27378"/>
    <n v="54353"/>
    <n v="405022"/>
    <n v="0.13"/>
    <n v="18959"/>
  </r>
  <r>
    <x v="0"/>
    <x v="2"/>
    <s v="Consumer Goods"/>
    <x v="4"/>
    <x v="4"/>
    <n v="2023"/>
    <s v="Mutual Funds"/>
    <s v="USD"/>
    <s v="Corporate"/>
    <s v="Completed"/>
    <s v="E"/>
    <n v="459219"/>
    <n v="40434232.949999996"/>
    <n v="84308"/>
    <n v="7423319.3999999994"/>
    <n v="-33034"/>
    <n v="806632"/>
    <n v="374911"/>
    <n v="33010913.550000001"/>
    <n v="39300"/>
    <n v="419919"/>
    <n v="323346"/>
    <n v="332834"/>
    <n v="339221"/>
    <n v="29868409.050000001"/>
    <n v="72864"/>
    <n v="139367"/>
    <n v="-66503"/>
    <n v="0.52"/>
    <n v="149121"/>
    <n v="13130104.049999999"/>
    <n v="46.48"/>
    <n v="42.05"/>
    <n v="3667"/>
    <n v="125.2"/>
    <n v="1043"/>
    <n v="10096"/>
    <n v="368181"/>
    <n v="32418337.050000001"/>
    <n v="99584"/>
    <n v="99584"/>
    <n v="91038"/>
    <n v="-15276"/>
    <n v="-567"/>
    <n v="410829"/>
    <n v="473370"/>
    <n v="0.87"/>
    <n v="17502"/>
  </r>
  <r>
    <x v="2"/>
    <x v="0"/>
    <s v="Energy"/>
    <x v="0"/>
    <x v="0"/>
    <n v="2024"/>
    <s v="Mutual Funds"/>
    <s v="USD"/>
    <s v="Corporate"/>
    <s v="Ongoing"/>
    <s v="D"/>
    <n v="360132"/>
    <n v="31709622.599999998"/>
    <n v="165869"/>
    <n v="14604765.449999999"/>
    <n v="52423"/>
    <n v="800068"/>
    <n v="194263"/>
    <n v="17104857.149999999"/>
    <n v="97532"/>
    <n v="262600"/>
    <n v="246779"/>
    <n v="255635"/>
    <n v="184784"/>
    <n v="16270231.199999999"/>
    <n v="137497"/>
    <n v="17625"/>
    <n v="119872"/>
    <n v="7.8"/>
    <n v="108827"/>
    <n v="9582217.3499999996"/>
    <n v="24.28"/>
    <n v="23.1"/>
    <n v="1120"/>
    <n v="321.26"/>
    <n v="114"/>
    <n v="3480"/>
    <n v="356721"/>
    <n v="31409284.050000001"/>
    <n v="28811"/>
    <n v="28811"/>
    <n v="3411"/>
    <n v="137058"/>
    <n v="-6290"/>
    <n v="308578"/>
    <n v="536006"/>
    <n v="0.57999999999999996"/>
    <n v="6052"/>
  </r>
  <r>
    <x v="6"/>
    <x v="0"/>
    <s v="Consumer Goods"/>
    <x v="6"/>
    <x v="6"/>
    <n v="2022"/>
    <s v="Mutual Funds"/>
    <s v="INR"/>
    <s v="SME"/>
    <s v="Pipeline"/>
    <s v="E"/>
    <n v="279185"/>
    <n v="279185"/>
    <n v="69261"/>
    <n v="69261"/>
    <n v="114712"/>
    <n v="589169"/>
    <n v="209924"/>
    <n v="209924"/>
    <n v="108328"/>
    <n v="170857"/>
    <n v="77252"/>
    <n v="91656"/>
    <n v="173379"/>
    <n v="173379"/>
    <n v="132821"/>
    <n v="67852"/>
    <n v="64969"/>
    <n v="1.96"/>
    <n v="146727"/>
    <n v="146727"/>
    <n v="35.630000000000003"/>
    <n v="29.43"/>
    <n v="6592"/>
    <n v="42.35"/>
    <n v="209"/>
    <n v="17156"/>
    <n v="90106"/>
    <n v="90106"/>
    <n v="211548"/>
    <n v="211548"/>
    <n v="189079"/>
    <n v="-142287"/>
    <n v="-8379"/>
    <n v="123726"/>
    <n v="512590"/>
    <n v="0.24"/>
    <n v="10783"/>
  </r>
  <r>
    <x v="0"/>
    <x v="1"/>
    <s v="Enterprise"/>
    <x v="9"/>
    <x v="9"/>
    <n v="2023"/>
    <s v="Equity"/>
    <s v="USD"/>
    <s v="Retail"/>
    <s v="Completed"/>
    <s v="B"/>
    <n v="91032"/>
    <n v="8015367.5999999996"/>
    <n v="20411"/>
    <n v="1797188.55"/>
    <n v="13989"/>
    <n v="479501"/>
    <n v="70621"/>
    <n v="6218179.0499999998"/>
    <n v="197676"/>
    <n v="-106644"/>
    <n v="-192171"/>
    <n v="-182043"/>
    <n v="59271"/>
    <n v="5218811.55"/>
    <n v="270690"/>
    <n v="112380"/>
    <n v="158310"/>
    <n v="2.41"/>
    <n v="134552"/>
    <n v="11847303.6"/>
    <n v="14.73"/>
    <n v="12.36"/>
    <n v="6259"/>
    <n v="14.54"/>
    <n v="1689"/>
    <n v="7142"/>
    <n v="88799"/>
    <n v="7818751.9500000002"/>
    <n v="195414"/>
    <n v="195414"/>
    <n v="2233"/>
    <n v="-175003"/>
    <n v="24207"/>
    <n v="71618"/>
    <n v="655797"/>
    <n v="0.11"/>
    <n v="15093"/>
  </r>
  <r>
    <x v="6"/>
    <x v="0"/>
    <s v="Tech"/>
    <x v="1"/>
    <x v="1"/>
    <n v="2023"/>
    <s v="Debt"/>
    <s v="USD"/>
    <s v="Corporate"/>
    <s v="Pipeline"/>
    <s v="E"/>
    <n v="295922"/>
    <n v="26055932.099999998"/>
    <n v="298598"/>
    <n v="26291553.899999999"/>
    <n v="116223"/>
    <n v="599063"/>
    <n v="-2676"/>
    <n v="-235621.8"/>
    <n v="169701"/>
    <n v="126221"/>
    <n v="53743"/>
    <n v="55313"/>
    <n v="-33563"/>
    <n v="-2955222.15"/>
    <n v="63903"/>
    <n v="16984"/>
    <n v="46919"/>
    <n v="3.76"/>
    <n v="40975"/>
    <n v="3607848.75"/>
    <n v="-0.45"/>
    <n v="-5.6"/>
    <n v="308"/>
    <n v="957.68"/>
    <n v="1936"/>
    <n v="5602"/>
    <n v="345646"/>
    <n v="30434130.300000001"/>
    <n v="140422"/>
    <n v="140422"/>
    <n v="-49724"/>
    <n v="158176"/>
    <n v="-43238"/>
    <n v="175055"/>
    <n v="285001"/>
    <n v="0.61"/>
    <n v="28811"/>
  </r>
  <r>
    <x v="4"/>
    <x v="0"/>
    <s v="Consumer Goods"/>
    <x v="0"/>
    <x v="0"/>
    <n v="2023"/>
    <s v="Real Estate"/>
    <s v="EUR"/>
    <s v="SME"/>
    <s v="Completed"/>
    <s v="E"/>
    <n v="287349"/>
    <n v="25861410"/>
    <n v="105647"/>
    <n v="9508230"/>
    <n v="-25452"/>
    <n v="965193"/>
    <n v="181702"/>
    <n v="16353180"/>
    <n v="167762"/>
    <n v="119587"/>
    <n v="20733"/>
    <n v="36968"/>
    <n v="159748"/>
    <n v="14377320"/>
    <n v="191313"/>
    <n v="90209"/>
    <n v="101104"/>
    <n v="2.12"/>
    <n v="32284"/>
    <n v="2905560"/>
    <n v="18.829999999999998"/>
    <n v="16.55"/>
    <n v="7310"/>
    <n v="39.299999999999997"/>
    <n v="1249"/>
    <n v="868"/>
    <n v="409628"/>
    <n v="36866520"/>
    <n v="237525"/>
    <n v="21377250"/>
    <n v="-122279"/>
    <n v="-131878"/>
    <n v="-8492"/>
    <n v="57825"/>
    <n v="533636"/>
    <n v="0.11"/>
    <n v="1203"/>
  </r>
  <r>
    <x v="5"/>
    <x v="0"/>
    <s v="Pharma"/>
    <x v="2"/>
    <x v="2"/>
    <n v="2022"/>
    <s v="Mutual Funds"/>
    <s v="INR"/>
    <s v="Retail"/>
    <s v="Ongoing"/>
    <s v="E"/>
    <n v="295982"/>
    <n v="295982"/>
    <n v="20717"/>
    <n v="20717"/>
    <n v="52025"/>
    <n v="603687"/>
    <n v="275265"/>
    <n v="275265"/>
    <n v="184776"/>
    <n v="111206"/>
    <n v="37843"/>
    <n v="45549"/>
    <n v="267789"/>
    <n v="267789"/>
    <n v="60547"/>
    <n v="125561"/>
    <n v="-65014"/>
    <n v="0.48"/>
    <n v="7710"/>
    <n v="7710"/>
    <n v="45.6"/>
    <n v="44.36"/>
    <n v="9265"/>
    <n v="31.94"/>
    <n v="1639"/>
    <n v="9068"/>
    <n v="385656"/>
    <n v="385656"/>
    <n v="144196"/>
    <n v="144196"/>
    <n v="-89674"/>
    <n v="-123479"/>
    <n v="24370"/>
    <n v="449931"/>
    <n v="380600"/>
    <n v="1.18"/>
    <n v="16705"/>
  </r>
  <r>
    <x v="5"/>
    <x v="1"/>
    <s v="Energy"/>
    <x v="2"/>
    <x v="2"/>
    <n v="2024"/>
    <s v="Debt"/>
    <s v="EUR"/>
    <s v="SME"/>
    <s v="Completed"/>
    <s v="C"/>
    <n v="301853"/>
    <n v="27166770"/>
    <n v="107396"/>
    <n v="9665640"/>
    <n v="-23932"/>
    <n v="319100"/>
    <n v="194457"/>
    <n v="17501130"/>
    <n v="36926"/>
    <n v="264927"/>
    <n v="219779"/>
    <n v="221545"/>
    <n v="175317"/>
    <n v="15778530"/>
    <n v="135546"/>
    <n v="139005"/>
    <n v="-3459"/>
    <n v="0.98"/>
    <n v="26338"/>
    <n v="2370420"/>
    <n v="60.94"/>
    <n v="54.94"/>
    <n v="6927"/>
    <n v="43.57"/>
    <n v="1198"/>
    <n v="1583"/>
    <n v="420508"/>
    <n v="37845720"/>
    <n v="48070"/>
    <n v="4326300"/>
    <n v="-118655"/>
    <n v="59326"/>
    <n v="8331"/>
    <n v="103111"/>
    <n v="251026"/>
    <n v="0.41"/>
    <n v="3565"/>
  </r>
  <r>
    <x v="1"/>
    <x v="0"/>
    <s v="Tech"/>
    <x v="11"/>
    <x v="11"/>
    <n v="2023"/>
    <s v="Debt"/>
    <s v="USD"/>
    <s v="Corporate"/>
    <s v="Completed"/>
    <s v="A"/>
    <n v="295944"/>
    <n v="26057869.199999999"/>
    <n v="174269"/>
    <n v="15344385.449999999"/>
    <n v="77982"/>
    <n v="902988"/>
    <n v="121675"/>
    <n v="10713483.75"/>
    <n v="80650"/>
    <n v="215294"/>
    <n v="152180"/>
    <n v="154806"/>
    <n v="116124"/>
    <n v="10224718.199999999"/>
    <n v="299667"/>
    <n v="128530"/>
    <n v="171137"/>
    <n v="2.33"/>
    <n v="119437"/>
    <n v="10516427.85"/>
    <n v="13.47"/>
    <n v="12.86"/>
    <n v="2028"/>
    <n v="145.86000000000001"/>
    <n v="124"/>
    <n v="17655"/>
    <n v="468457"/>
    <n v="41247638.850000001"/>
    <n v="183024"/>
    <n v="183024"/>
    <n v="-172513"/>
    <n v="-8755"/>
    <n v="46089"/>
    <n v="228122"/>
    <n v="499106"/>
    <n v="0.46"/>
    <n v="1557"/>
  </r>
  <r>
    <x v="6"/>
    <x v="2"/>
    <s v="Consumer Goods"/>
    <x v="6"/>
    <x v="6"/>
    <n v="2022"/>
    <s v="Debt"/>
    <s v="USD"/>
    <s v="Retail"/>
    <s v="Ongoing"/>
    <s v="D"/>
    <n v="426926"/>
    <n v="37590834.299999997"/>
    <n v="191576"/>
    <n v="16868266.800000001"/>
    <n v="62526"/>
    <n v="179088"/>
    <n v="235350"/>
    <n v="20722567.5"/>
    <n v="39149"/>
    <n v="387777"/>
    <n v="325367"/>
    <n v="327020"/>
    <n v="206637"/>
    <n v="18194387.849999998"/>
    <n v="175299"/>
    <n v="179663"/>
    <n v="-4364"/>
    <n v="0.98"/>
    <n v="40463"/>
    <n v="3562767.15"/>
    <n v="131.41999999999999"/>
    <n v="115.38"/>
    <n v="5034"/>
    <n v="84.79"/>
    <n v="1707"/>
    <n v="2507"/>
    <n v="358319"/>
    <n v="31549987.949999999"/>
    <n v="39895"/>
    <n v="39895"/>
    <n v="68607"/>
    <n v="151681"/>
    <n v="-33671"/>
    <n v="60338"/>
    <n v="329515"/>
    <n v="0.18"/>
    <n v="15028"/>
  </r>
  <r>
    <x v="5"/>
    <x v="0"/>
    <s v="Tech"/>
    <x v="11"/>
    <x v="11"/>
    <n v="2022"/>
    <s v="Real Estate"/>
    <s v="INR"/>
    <s v="Retail"/>
    <s v="Completed"/>
    <s v="D"/>
    <n v="496240"/>
    <n v="496240"/>
    <n v="143006"/>
    <n v="143006"/>
    <n v="-36113"/>
    <n v="429928"/>
    <n v="353234"/>
    <n v="353234"/>
    <n v="120696"/>
    <n v="375544"/>
    <n v="293915"/>
    <n v="309671"/>
    <n v="323546"/>
    <n v="323546"/>
    <n v="42254"/>
    <n v="73260"/>
    <n v="-31006"/>
    <n v="0.57999999999999996"/>
    <n v="95722"/>
    <n v="95722"/>
    <n v="82.16"/>
    <n v="75.260000000000005"/>
    <n v="9907"/>
    <n v="50.08"/>
    <n v="602"/>
    <n v="4470"/>
    <n v="314339"/>
    <n v="314339"/>
    <n v="265576"/>
    <n v="265576"/>
    <n v="181901"/>
    <n v="-122570"/>
    <n v="39151"/>
    <n v="317082"/>
    <n v="533677"/>
    <n v="0.59"/>
    <n v="4702"/>
  </r>
  <r>
    <x v="4"/>
    <x v="3"/>
    <s v="Pharma"/>
    <x v="7"/>
    <x v="7"/>
    <n v="2023"/>
    <s v="Mutual Funds"/>
    <s v="INR"/>
    <s v="Corporate"/>
    <s v="Ongoing"/>
    <s v="C"/>
    <n v="247291"/>
    <n v="247291"/>
    <n v="77769"/>
    <n v="77769"/>
    <n v="126268"/>
    <n v="470769"/>
    <n v="169522"/>
    <n v="169522"/>
    <n v="102816"/>
    <n v="144475"/>
    <n v="82687"/>
    <n v="96004"/>
    <n v="154783"/>
    <n v="154783"/>
    <n v="126662"/>
    <n v="47528"/>
    <n v="79134"/>
    <n v="2.66"/>
    <n v="25804"/>
    <n v="25804"/>
    <n v="36.01"/>
    <n v="32.880000000000003"/>
    <n v="1823"/>
    <n v="135.58000000000001"/>
    <n v="554"/>
    <n v="5756"/>
    <n v="484575"/>
    <n v="484575"/>
    <n v="84522"/>
    <n v="84522"/>
    <n v="-237284"/>
    <n v="-6753"/>
    <n v="-485"/>
    <n v="276656"/>
    <n v="377663"/>
    <n v="0.73"/>
    <n v="28029"/>
  </r>
  <r>
    <x v="2"/>
    <x v="0"/>
    <s v="Energy"/>
    <x v="0"/>
    <x v="0"/>
    <n v="2022"/>
    <s v="Equity"/>
    <s v="EUR"/>
    <s v="SME"/>
    <s v="Pipeline"/>
    <s v="B"/>
    <n v="290948"/>
    <n v="26185320"/>
    <n v="35889"/>
    <n v="3230010"/>
    <n v="62627"/>
    <n v="693085"/>
    <n v="255059"/>
    <n v="22955310"/>
    <n v="183488"/>
    <n v="107460"/>
    <n v="75466"/>
    <n v="82300"/>
    <n v="215246"/>
    <n v="19372140"/>
    <n v="158249"/>
    <n v="141479"/>
    <n v="16770"/>
    <n v="1.1200000000000001"/>
    <n v="45126"/>
    <n v="4061340"/>
    <n v="36.799999999999997"/>
    <n v="31.06"/>
    <n v="7574"/>
    <n v="38.409999999999997"/>
    <n v="1412"/>
    <n v="7422"/>
    <n v="376062"/>
    <n v="33845580"/>
    <n v="108715"/>
    <n v="9784350"/>
    <n v="-85114"/>
    <n v="-72826"/>
    <n v="-46313"/>
    <n v="70993"/>
    <n v="46929"/>
    <n v="1.51"/>
    <n v="9546"/>
  </r>
  <r>
    <x v="6"/>
    <x v="0"/>
    <s v="Pharma"/>
    <x v="3"/>
    <x v="3"/>
    <n v="2024"/>
    <s v="Equity"/>
    <s v="INR"/>
    <s v="Retail"/>
    <s v="Pipeline"/>
    <s v="A"/>
    <n v="192483"/>
    <n v="192483"/>
    <n v="76394"/>
    <n v="76394"/>
    <n v="153505"/>
    <n v="423411"/>
    <n v="116089"/>
    <n v="116089"/>
    <n v="52195"/>
    <n v="140288"/>
    <n v="93965"/>
    <n v="100589"/>
    <n v="104474"/>
    <n v="104474"/>
    <n v="177657"/>
    <n v="187450"/>
    <n v="-9793"/>
    <n v="0.95"/>
    <n v="7775"/>
    <n v="7775"/>
    <n v="27.42"/>
    <n v="24.67"/>
    <n v="8827"/>
    <n v="21.8"/>
    <n v="931"/>
    <n v="8659"/>
    <n v="254298"/>
    <n v="254298"/>
    <n v="183994"/>
    <n v="183994"/>
    <n v="-61815"/>
    <n v="-107600"/>
    <n v="5702"/>
    <n v="158471"/>
    <n v="178787"/>
    <n v="0.89"/>
    <n v="20538"/>
  </r>
  <r>
    <x v="6"/>
    <x v="2"/>
    <s v="Energy"/>
    <x v="6"/>
    <x v="6"/>
    <n v="2024"/>
    <s v="Real Estate"/>
    <s v="USD"/>
    <s v="Retail"/>
    <s v="Pipeline"/>
    <s v="A"/>
    <n v="229518"/>
    <n v="20209059.899999999"/>
    <n v="104245"/>
    <n v="9178772.25"/>
    <n v="-5722"/>
    <n v="255829"/>
    <n v="125273"/>
    <n v="11030287.65"/>
    <n v="96617"/>
    <n v="132901"/>
    <n v="57870"/>
    <n v="64912"/>
    <n v="98403"/>
    <n v="8664384.1500000004"/>
    <n v="47186"/>
    <n v="35998"/>
    <n v="11188"/>
    <n v="1.31"/>
    <n v="134846"/>
    <n v="11873190.299999999"/>
    <n v="48.97"/>
    <n v="38.46"/>
    <n v="8673"/>
    <n v="26.46"/>
    <n v="622"/>
    <n v="10215"/>
    <n v="518748"/>
    <n v="45675761.399999999"/>
    <n v="92496"/>
    <n v="92496"/>
    <n v="-289230"/>
    <n v="11749"/>
    <n v="30838"/>
    <n v="228496"/>
    <n v="511804"/>
    <n v="0.45"/>
    <n v="15308"/>
  </r>
  <r>
    <x v="2"/>
    <x v="1"/>
    <s v="Tech"/>
    <x v="5"/>
    <x v="5"/>
    <n v="2022"/>
    <s v="Real Estate"/>
    <s v="EUR"/>
    <s v="Retail"/>
    <s v="Completed"/>
    <s v="A"/>
    <n v="270338"/>
    <n v="24330420"/>
    <n v="47117"/>
    <n v="4240530"/>
    <n v="-48906"/>
    <n v="80316"/>
    <n v="223221"/>
    <n v="20089890"/>
    <n v="145556"/>
    <n v="124782"/>
    <n v="34965"/>
    <n v="38842"/>
    <n v="218006"/>
    <n v="19620540"/>
    <n v="225127"/>
    <n v="183646"/>
    <n v="41481"/>
    <n v="1.23"/>
    <n v="16429"/>
    <n v="1478610"/>
    <n v="277.92"/>
    <n v="271.43"/>
    <n v="7006"/>
    <n v="38.58"/>
    <n v="1208"/>
    <n v="18162"/>
    <n v="327039"/>
    <n v="29433510"/>
    <n v="123965"/>
    <n v="11156850"/>
    <n v="-56701"/>
    <n v="-76848"/>
    <n v="3217"/>
    <n v="75568"/>
    <n v="170046"/>
    <n v="0.44"/>
    <n v="18558"/>
  </r>
  <r>
    <x v="0"/>
    <x v="1"/>
    <s v="Consumer Goods"/>
    <x v="9"/>
    <x v="9"/>
    <n v="2023"/>
    <s v="Equity"/>
    <s v="EUR"/>
    <s v="Corporate"/>
    <s v="Ongoing"/>
    <s v="A"/>
    <n v="467649"/>
    <n v="42088410"/>
    <n v="251811"/>
    <n v="22662990"/>
    <n v="68695"/>
    <n v="884888"/>
    <n v="215838"/>
    <n v="19425420"/>
    <n v="115740"/>
    <n v="351909"/>
    <n v="252938"/>
    <n v="258544"/>
    <n v="178201"/>
    <n v="16038090"/>
    <n v="295833"/>
    <n v="187703"/>
    <n v="108130"/>
    <n v="1.58"/>
    <n v="137353"/>
    <n v="12361770"/>
    <n v="24.39"/>
    <n v="20.14"/>
    <n v="3162"/>
    <n v="147.85"/>
    <n v="998"/>
    <n v="10544"/>
    <n v="421111"/>
    <n v="37899990"/>
    <n v="168730"/>
    <n v="15185700"/>
    <n v="46538"/>
    <n v="83081"/>
    <n v="31749"/>
    <n v="96092"/>
    <n v="48695"/>
    <n v="1.97"/>
    <n v="19545"/>
  </r>
  <r>
    <x v="5"/>
    <x v="0"/>
    <s v="Energy"/>
    <x v="11"/>
    <x v="11"/>
    <n v="2024"/>
    <s v="Equity"/>
    <s v="INR"/>
    <s v="SME"/>
    <s v="Completed"/>
    <s v="C"/>
    <n v="146909"/>
    <n v="146909"/>
    <n v="170274"/>
    <n v="170274"/>
    <n v="20023"/>
    <n v="840063"/>
    <n v="-23365"/>
    <n v="-23365"/>
    <n v="177206"/>
    <n v="-30297"/>
    <n v="-52749"/>
    <n v="-36387"/>
    <n v="-37381"/>
    <n v="-37381"/>
    <n v="299348"/>
    <n v="20714"/>
    <n v="278634"/>
    <n v="14.45"/>
    <n v="39185"/>
    <n v="39185"/>
    <n v="-2.78"/>
    <n v="-4.45"/>
    <n v="6225"/>
    <n v="23.6"/>
    <n v="1550"/>
    <n v="7131"/>
    <n v="82842"/>
    <n v="82842"/>
    <n v="238447"/>
    <n v="238447"/>
    <n v="64067"/>
    <n v="-68173"/>
    <n v="29411"/>
    <n v="284074"/>
    <n v="457258"/>
    <n v="0.62"/>
    <n v="27175"/>
  </r>
  <r>
    <x v="0"/>
    <x v="2"/>
    <s v="Pharma"/>
    <x v="0"/>
    <x v="0"/>
    <n v="2023"/>
    <s v="Mutual Funds"/>
    <s v="INR"/>
    <s v="Corporate"/>
    <s v="Completed"/>
    <s v="D"/>
    <n v="342130"/>
    <n v="342130"/>
    <n v="146413"/>
    <n v="146413"/>
    <n v="95386"/>
    <n v="877712"/>
    <n v="195717"/>
    <n v="195717"/>
    <n v="154323"/>
    <n v="187807"/>
    <n v="170681"/>
    <n v="187591"/>
    <n v="174497"/>
    <n v="174497"/>
    <n v="294228"/>
    <n v="82892"/>
    <n v="211336"/>
    <n v="3.55"/>
    <n v="5740"/>
    <n v="5740"/>
    <n v="22.3"/>
    <n v="19.88"/>
    <n v="9498"/>
    <n v="36.020000000000003"/>
    <n v="1051"/>
    <n v="17621"/>
    <n v="322033"/>
    <n v="322033"/>
    <n v="221632"/>
    <n v="221632"/>
    <n v="20097"/>
    <n v="-75219"/>
    <n v="29114"/>
    <n v="31952"/>
    <n v="419998"/>
    <n v="0.08"/>
    <n v="9799"/>
  </r>
  <r>
    <x v="0"/>
    <x v="0"/>
    <s v="Energy"/>
    <x v="3"/>
    <x v="3"/>
    <n v="2022"/>
    <s v="Equity"/>
    <s v="USD"/>
    <s v="Retail"/>
    <s v="Completed"/>
    <s v="B"/>
    <n v="143805"/>
    <n v="12662030.25"/>
    <n v="123476"/>
    <n v="10872061.799999999"/>
    <n v="1447"/>
    <n v="738520"/>
    <n v="20329"/>
    <n v="1789968.45"/>
    <n v="30908"/>
    <n v="112897"/>
    <n v="91676"/>
    <n v="98070"/>
    <n v="-14822"/>
    <n v="-1305077.0999999999"/>
    <n v="204718"/>
    <n v="165514"/>
    <n v="39204"/>
    <n v="1.24"/>
    <n v="115052"/>
    <n v="10130328.6"/>
    <n v="2.75"/>
    <n v="-2.0099999999999998"/>
    <n v="5977"/>
    <n v="24.06"/>
    <n v="663"/>
    <n v="11208"/>
    <n v="469567"/>
    <n v="41345374.350000001"/>
    <n v="91553"/>
    <n v="91553"/>
    <n v="-325762"/>
    <n v="31923"/>
    <n v="1464"/>
    <n v="354937"/>
    <n v="441149"/>
    <n v="0.8"/>
    <n v="6291"/>
  </r>
  <r>
    <x v="3"/>
    <x v="1"/>
    <s v="Tech"/>
    <x v="9"/>
    <x v="9"/>
    <n v="2024"/>
    <s v="Equity"/>
    <s v="EUR"/>
    <s v="SME"/>
    <s v="Ongoing"/>
    <s v="B"/>
    <n v="240960"/>
    <n v="21686400"/>
    <n v="122174"/>
    <n v="10995660"/>
    <n v="123160"/>
    <n v="834471"/>
    <n v="118786"/>
    <n v="10690740"/>
    <n v="44832"/>
    <n v="196128"/>
    <n v="165242"/>
    <n v="177866"/>
    <n v="106885"/>
    <n v="9619650"/>
    <n v="49108"/>
    <n v="73764"/>
    <n v="-24656"/>
    <n v="0.67"/>
    <n v="9555"/>
    <n v="859950"/>
    <n v="14.23"/>
    <n v="12.81"/>
    <n v="5350"/>
    <n v="45.03"/>
    <n v="102"/>
    <n v="4280"/>
    <n v="238036"/>
    <n v="21423240"/>
    <n v="67371"/>
    <n v="6063390"/>
    <n v="2924"/>
    <n v="54803"/>
    <n v="47156"/>
    <n v="208876"/>
    <n v="309776"/>
    <n v="0.67"/>
    <n v="9202"/>
  </r>
  <r>
    <x v="1"/>
    <x v="1"/>
    <s v="Tech"/>
    <x v="6"/>
    <x v="6"/>
    <n v="2023"/>
    <s v="Equity"/>
    <s v="EUR"/>
    <s v="SME"/>
    <s v="Completed"/>
    <s v="B"/>
    <n v="172156"/>
    <n v="15494040"/>
    <n v="167384"/>
    <n v="15064560"/>
    <n v="96341"/>
    <n v="822603"/>
    <n v="4772"/>
    <n v="429480"/>
    <n v="41975"/>
    <n v="130181"/>
    <n v="84706"/>
    <n v="100139"/>
    <n v="-1465"/>
    <n v="-131850"/>
    <n v="249332"/>
    <n v="58889"/>
    <n v="190443"/>
    <n v="4.2300000000000004"/>
    <n v="24470"/>
    <n v="2202300"/>
    <n v="0.57999999999999996"/>
    <n v="-0.18"/>
    <n v="5586"/>
    <n v="30.81"/>
    <n v="277"/>
    <n v="19356"/>
    <n v="463035"/>
    <n v="41673150"/>
    <n v="101780"/>
    <n v="9160200"/>
    <n v="-290879"/>
    <n v="65604"/>
    <n v="41461"/>
    <n v="179132"/>
    <n v="500018"/>
    <n v="0.36"/>
    <n v="27179"/>
  </r>
  <r>
    <x v="2"/>
    <x v="3"/>
    <s v="Tech"/>
    <x v="10"/>
    <x v="10"/>
    <n v="2022"/>
    <s v="Real Estate"/>
    <s v="EUR"/>
    <s v="Corporate"/>
    <s v="Completed"/>
    <s v="C"/>
    <n v="323568"/>
    <n v="29121120"/>
    <n v="105067"/>
    <n v="9456030"/>
    <n v="-28445"/>
    <n v="257014"/>
    <n v="218501"/>
    <n v="19665090"/>
    <n v="145610"/>
    <n v="177958"/>
    <n v="100964"/>
    <n v="111346"/>
    <n v="202668"/>
    <n v="18240120"/>
    <n v="227657"/>
    <n v="125513"/>
    <n v="102144"/>
    <n v="1.81"/>
    <n v="28411"/>
    <n v="2556990"/>
    <n v="85.01"/>
    <n v="78.849999999999994"/>
    <n v="6093"/>
    <n v="53.1"/>
    <n v="1938"/>
    <n v="7596"/>
    <n v="175914"/>
    <n v="15832260"/>
    <n v="99036"/>
    <n v="8913240"/>
    <n v="147654"/>
    <n v="6031"/>
    <n v="45814"/>
    <n v="134775"/>
    <n v="253123"/>
    <n v="0.53"/>
    <n v="25892"/>
  </r>
  <r>
    <x v="5"/>
    <x v="3"/>
    <s v="Consumer Goods"/>
    <x v="1"/>
    <x v="1"/>
    <n v="2023"/>
    <s v="Equity"/>
    <s v="EUR"/>
    <s v="Corporate"/>
    <s v="Ongoing"/>
    <s v="C"/>
    <n v="82828"/>
    <n v="7454520"/>
    <n v="53673"/>
    <n v="4830570"/>
    <n v="99761"/>
    <n v="422113"/>
    <n v="29155"/>
    <n v="2623950"/>
    <n v="29810"/>
    <n v="53018"/>
    <n v="-2576"/>
    <n v="10977"/>
    <n v="17948"/>
    <n v="1615320"/>
    <n v="44308"/>
    <n v="64892"/>
    <n v="-20584"/>
    <n v="0.68"/>
    <n v="47961"/>
    <n v="4316490"/>
    <n v="6.91"/>
    <n v="4.25"/>
    <n v="4138"/>
    <n v="20.010000000000002"/>
    <n v="149"/>
    <n v="14573"/>
    <n v="308007"/>
    <n v="27720630"/>
    <n v="199258"/>
    <n v="17933220"/>
    <n v="-225179"/>
    <n v="-145585"/>
    <n v="-2946"/>
    <n v="245605"/>
    <n v="337569"/>
    <n v="0.73"/>
    <n v="3635"/>
  </r>
  <r>
    <x v="0"/>
    <x v="2"/>
    <s v="Tech"/>
    <x v="5"/>
    <x v="5"/>
    <n v="2024"/>
    <s v="Equity"/>
    <s v="USD"/>
    <s v="Retail"/>
    <s v="Ongoing"/>
    <s v="E"/>
    <n v="482199"/>
    <n v="42457621.949999996"/>
    <n v="293259"/>
    <n v="25821454.949999999"/>
    <n v="103060"/>
    <n v="396045"/>
    <n v="188940"/>
    <n v="16636167"/>
    <n v="11016"/>
    <n v="471183"/>
    <n v="440279"/>
    <n v="448434"/>
    <n v="151428"/>
    <n v="13333235.4"/>
    <n v="39162"/>
    <n v="25869"/>
    <n v="13293"/>
    <n v="1.51"/>
    <n v="34500"/>
    <n v="3037725"/>
    <n v="47.71"/>
    <n v="38.229999999999997"/>
    <n v="8566"/>
    <n v="56.29"/>
    <n v="971"/>
    <n v="14076"/>
    <n v="472352"/>
    <n v="41590593.600000001"/>
    <n v="109173"/>
    <n v="109173"/>
    <n v="9847"/>
    <n v="184086"/>
    <n v="16126"/>
    <n v="484982"/>
    <n v="57606"/>
    <n v="8.42"/>
    <n v="21023"/>
  </r>
  <r>
    <x v="2"/>
    <x v="2"/>
    <s v="Consumer Goods"/>
    <x v="1"/>
    <x v="1"/>
    <n v="2022"/>
    <s v="Mutual Funds"/>
    <s v="USD"/>
    <s v="Corporate"/>
    <s v="Pipeline"/>
    <s v="C"/>
    <n v="369969"/>
    <n v="32575770.449999999"/>
    <n v="121820"/>
    <n v="10726251"/>
    <n v="40517"/>
    <n v="719039"/>
    <n v="248149"/>
    <n v="21849519.449999999"/>
    <n v="73055"/>
    <n v="296914"/>
    <n v="226150"/>
    <n v="243917"/>
    <n v="236174"/>
    <n v="20795120.699999999"/>
    <n v="297277"/>
    <n v="190319"/>
    <n v="106958"/>
    <n v="1.56"/>
    <n v="65660"/>
    <n v="5781363"/>
    <n v="34.51"/>
    <n v="32.85"/>
    <n v="4621"/>
    <n v="80.05"/>
    <n v="1550"/>
    <n v="7902"/>
    <n v="250325"/>
    <n v="22041116.25"/>
    <n v="123308"/>
    <n v="123308"/>
    <n v="119644"/>
    <n v="-1488"/>
    <n v="-3099"/>
    <n v="221539"/>
    <n v="540571"/>
    <n v="0.41"/>
    <n v="22170"/>
  </r>
  <r>
    <x v="2"/>
    <x v="1"/>
    <s v="Enterprise"/>
    <x v="4"/>
    <x v="4"/>
    <n v="2022"/>
    <s v="Debt"/>
    <s v="USD"/>
    <s v="Corporate"/>
    <s v="Ongoing"/>
    <s v="A"/>
    <n v="340930"/>
    <n v="30018886.5"/>
    <n v="130226"/>
    <n v="11466399.299999999"/>
    <n v="181030"/>
    <n v="719542"/>
    <n v="210704"/>
    <n v="18552487.199999999"/>
    <n v="146762"/>
    <n v="194168"/>
    <n v="151555"/>
    <n v="154753"/>
    <n v="196000"/>
    <n v="17257800"/>
    <n v="55450"/>
    <n v="168751"/>
    <n v="-113301"/>
    <n v="0.33"/>
    <n v="59940"/>
    <n v="5277717"/>
    <n v="29.28"/>
    <n v="27.24"/>
    <n v="3499"/>
    <n v="97.41"/>
    <n v="878"/>
    <n v="6769"/>
    <n v="308705"/>
    <n v="27181475.25"/>
    <n v="77529"/>
    <n v="77529"/>
    <n v="32225"/>
    <n v="52697"/>
    <n v="45624"/>
    <n v="15927"/>
    <n v="353586"/>
    <n v="0.05"/>
    <n v="21542"/>
  </r>
  <r>
    <x v="3"/>
    <x v="1"/>
    <s v="Energy"/>
    <x v="5"/>
    <x v="5"/>
    <n v="2023"/>
    <s v="Real Estate"/>
    <s v="INR"/>
    <s v="Corporate"/>
    <s v="Pipeline"/>
    <s v="D"/>
    <n v="186397"/>
    <n v="186397"/>
    <n v="52124"/>
    <n v="52124"/>
    <n v="36901"/>
    <n v="571425"/>
    <n v="134273"/>
    <n v="134273"/>
    <n v="21615"/>
    <n v="164782"/>
    <n v="92276"/>
    <n v="98643"/>
    <n v="120754"/>
    <n v="120754"/>
    <n v="245805"/>
    <n v="185371"/>
    <n v="60434"/>
    <n v="1.33"/>
    <n v="123263"/>
    <n v="123263"/>
    <n v="23.5"/>
    <n v="21.13"/>
    <n v="6970"/>
    <n v="26.74"/>
    <n v="1422"/>
    <n v="16685"/>
    <n v="90612"/>
    <n v="90612"/>
    <n v="197346"/>
    <n v="197346"/>
    <n v="95785"/>
    <n v="-145222"/>
    <n v="5110"/>
    <n v="315708"/>
    <n v="44721"/>
    <n v="7.06"/>
    <n v="21489"/>
  </r>
  <r>
    <x v="2"/>
    <x v="1"/>
    <s v="Pharma"/>
    <x v="7"/>
    <x v="7"/>
    <n v="2023"/>
    <s v="Real Estate"/>
    <s v="USD"/>
    <s v="Corporate"/>
    <s v="Pipeline"/>
    <s v="B"/>
    <n v="295069"/>
    <n v="25980825.449999999"/>
    <n v="118186"/>
    <n v="10406277.299999999"/>
    <n v="190643"/>
    <n v="621675"/>
    <n v="176883"/>
    <n v="15574548.15"/>
    <n v="99568"/>
    <n v="195501"/>
    <n v="102320"/>
    <n v="120274"/>
    <n v="165204"/>
    <n v="14546212.199999999"/>
    <n v="217096"/>
    <n v="119291"/>
    <n v="97805"/>
    <n v="1.82"/>
    <n v="14421"/>
    <n v="1269769.05"/>
    <n v="28.45"/>
    <n v="26.57"/>
    <n v="7159"/>
    <n v="41.21"/>
    <n v="1108"/>
    <n v="1049"/>
    <n v="248400"/>
    <n v="21871620"/>
    <n v="57604"/>
    <n v="57604"/>
    <n v="46669"/>
    <n v="60582"/>
    <n v="39067"/>
    <n v="359825"/>
    <n v="553795"/>
    <n v="0.65"/>
    <n v="4031"/>
  </r>
  <r>
    <x v="3"/>
    <x v="0"/>
    <s v="Consumer Goods"/>
    <x v="9"/>
    <x v="9"/>
    <n v="2022"/>
    <s v="Mutual Funds"/>
    <s v="USD"/>
    <s v="Corporate"/>
    <s v="Completed"/>
    <s v="C"/>
    <n v="79582"/>
    <n v="7007195.0999999996"/>
    <n v="94244"/>
    <n v="8298184.2000000002"/>
    <n v="140003"/>
    <n v="334915"/>
    <n v="-14662"/>
    <n v="-1290989.0999999999"/>
    <n v="104237"/>
    <n v="-24655"/>
    <n v="-70375"/>
    <n v="-65644"/>
    <n v="-53839"/>
    <n v="-4740523.95"/>
    <n v="111900"/>
    <n v="70947"/>
    <n v="40953"/>
    <n v="1.58"/>
    <n v="133633"/>
    <n v="11766385.65"/>
    <n v="-4.38"/>
    <n v="-16.079999999999998"/>
    <n v="3972"/>
    <n v="20.03"/>
    <n v="308"/>
    <n v="3719"/>
    <n v="275675"/>
    <n v="24273183.75"/>
    <n v="58684"/>
    <n v="58684"/>
    <n v="-196093"/>
    <n v="35560"/>
    <n v="-24741"/>
    <n v="72120"/>
    <n v="255437"/>
    <n v="0.28000000000000003"/>
    <n v="12158"/>
  </r>
  <r>
    <x v="1"/>
    <x v="3"/>
    <s v="Consumer Goods"/>
    <x v="7"/>
    <x v="7"/>
    <n v="2024"/>
    <s v="Equity"/>
    <s v="USD"/>
    <s v="Retail"/>
    <s v="Completed"/>
    <s v="D"/>
    <n v="456057"/>
    <n v="40155818.850000001"/>
    <n v="36484"/>
    <n v="3212416.1999999997"/>
    <n v="169502"/>
    <n v="869393"/>
    <n v="419573"/>
    <n v="36943402.649999999"/>
    <n v="96146"/>
    <n v="359911"/>
    <n v="323206"/>
    <n v="330680"/>
    <n v="392082"/>
    <n v="34522820.100000001"/>
    <n v="215064"/>
    <n v="139008"/>
    <n v="76056"/>
    <n v="1.55"/>
    <n v="115870"/>
    <n v="10202353.5"/>
    <n v="48.26"/>
    <n v="45.1"/>
    <n v="8681"/>
    <n v="52.53"/>
    <n v="1439"/>
    <n v="2030"/>
    <n v="164563"/>
    <n v="14489772.15"/>
    <n v="109814"/>
    <n v="109814"/>
    <n v="291494"/>
    <n v="-73330"/>
    <n v="12156"/>
    <n v="329923"/>
    <n v="50007"/>
    <n v="6.6"/>
    <n v="14824"/>
  </r>
  <r>
    <x v="3"/>
    <x v="3"/>
    <s v="Pharma"/>
    <x v="9"/>
    <x v="9"/>
    <n v="2024"/>
    <s v="Debt"/>
    <s v="USD"/>
    <s v="SME"/>
    <s v="Completed"/>
    <s v="A"/>
    <n v="187073"/>
    <n v="16471777.65"/>
    <n v="288204"/>
    <n v="25376362.199999999"/>
    <n v="42166"/>
    <n v="851060"/>
    <n v="-101131"/>
    <n v="-8904584.5499999989"/>
    <n v="47264"/>
    <n v="139809"/>
    <n v="130582"/>
    <n v="148727"/>
    <n v="-106548"/>
    <n v="-9381551.4000000004"/>
    <n v="199278"/>
    <n v="149662"/>
    <n v="49616"/>
    <n v="1.33"/>
    <n v="16800"/>
    <n v="1479240"/>
    <n v="-11.88"/>
    <n v="-12.52"/>
    <n v="8562"/>
    <n v="21.85"/>
    <n v="1554"/>
    <n v="13346"/>
    <n v="537138"/>
    <n v="47295000.899999999"/>
    <n v="108606"/>
    <n v="108606"/>
    <n v="-350065"/>
    <n v="179598"/>
    <n v="26437"/>
    <n v="377632"/>
    <n v="593747"/>
    <n v="0.64"/>
    <n v="14871"/>
  </r>
  <r>
    <x v="1"/>
    <x v="1"/>
    <s v="Energy"/>
    <x v="9"/>
    <x v="9"/>
    <n v="2023"/>
    <s v="Mutual Funds"/>
    <s v="INR"/>
    <s v="Corporate"/>
    <s v="Completed"/>
    <s v="C"/>
    <n v="115115"/>
    <n v="115115"/>
    <n v="54915"/>
    <n v="54915"/>
    <n v="175280"/>
    <n v="354296"/>
    <n v="60200"/>
    <n v="60200"/>
    <n v="46986"/>
    <n v="68129"/>
    <n v="-30215"/>
    <n v="-28288"/>
    <n v="32361"/>
    <n v="32361"/>
    <n v="270605"/>
    <n v="140764"/>
    <n v="129841"/>
    <n v="1.92"/>
    <n v="92016"/>
    <n v="92016"/>
    <n v="16.989999999999998"/>
    <n v="9.1300000000000008"/>
    <n v="3121"/>
    <n v="36.869999999999997"/>
    <n v="369"/>
    <n v="2626"/>
    <n v="549129"/>
    <n v="549129"/>
    <n v="272376"/>
    <n v="272376"/>
    <n v="-434014"/>
    <n v="-217461"/>
    <n v="-26651"/>
    <n v="493326"/>
    <n v="342067"/>
    <n v="1.44"/>
    <n v="21355"/>
  </r>
  <r>
    <x v="1"/>
    <x v="1"/>
    <s v="Tech"/>
    <x v="9"/>
    <x v="9"/>
    <n v="2023"/>
    <s v="Debt"/>
    <s v="EUR"/>
    <s v="SME"/>
    <s v="Completed"/>
    <s v="C"/>
    <n v="184723"/>
    <n v="16625070"/>
    <n v="82571"/>
    <n v="7431390"/>
    <n v="159234"/>
    <n v="994227"/>
    <n v="102152"/>
    <n v="9193680"/>
    <n v="171842"/>
    <n v="12881"/>
    <n v="-10228"/>
    <n v="9300"/>
    <n v="87477"/>
    <n v="7872930"/>
    <n v="209806"/>
    <n v="76797"/>
    <n v="133009"/>
    <n v="2.73"/>
    <n v="33258"/>
    <n v="2993220"/>
    <n v="10.27"/>
    <n v="8.8000000000000007"/>
    <n v="556"/>
    <n v="331.64"/>
    <n v="188"/>
    <n v="6618"/>
    <n v="258132"/>
    <n v="23231880"/>
    <n v="203306"/>
    <n v="18297540"/>
    <n v="-73409"/>
    <n v="-120735"/>
    <n v="-33683"/>
    <n v="126785"/>
    <n v="505604"/>
    <n v="0.25"/>
    <n v="15491"/>
  </r>
  <r>
    <x v="1"/>
    <x v="3"/>
    <s v="Energy"/>
    <x v="1"/>
    <x v="1"/>
    <n v="2023"/>
    <s v="Equity"/>
    <s v="EUR"/>
    <s v="SME"/>
    <s v="Completed"/>
    <s v="D"/>
    <n v="180182"/>
    <n v="16216380"/>
    <n v="161172"/>
    <n v="14505480"/>
    <n v="27497"/>
    <n v="408639"/>
    <n v="19010"/>
    <n v="1710900"/>
    <n v="133799"/>
    <n v="46383"/>
    <n v="31575"/>
    <n v="34373"/>
    <n v="-2743"/>
    <n v="-246870"/>
    <n v="86874"/>
    <n v="179863"/>
    <n v="-92989"/>
    <n v="0.48"/>
    <n v="18530"/>
    <n v="1667700"/>
    <n v="4.6500000000000004"/>
    <n v="-0.67"/>
    <n v="8637"/>
    <n v="20.86"/>
    <n v="1975"/>
    <n v="5074"/>
    <n v="178398"/>
    <n v="16055820"/>
    <n v="185992"/>
    <n v="16739280"/>
    <n v="1784"/>
    <n v="-24820"/>
    <n v="-10655"/>
    <n v="119047"/>
    <n v="395296"/>
    <n v="0.3"/>
    <n v="27795"/>
  </r>
  <r>
    <x v="4"/>
    <x v="2"/>
    <s v="Consumer Goods"/>
    <x v="10"/>
    <x v="10"/>
    <n v="2024"/>
    <s v="Debt"/>
    <s v="INR"/>
    <s v="Corporate"/>
    <s v="Completed"/>
    <s v="A"/>
    <n v="434577"/>
    <n v="434577"/>
    <n v="20027"/>
    <n v="20027"/>
    <n v="199533"/>
    <n v="113284"/>
    <n v="414550"/>
    <n v="414550"/>
    <n v="105823"/>
    <n v="328754"/>
    <n v="248129"/>
    <n v="260591"/>
    <n v="391114"/>
    <n v="391114"/>
    <n v="184973"/>
    <n v="17700"/>
    <n v="167273"/>
    <n v="10.45"/>
    <n v="13047"/>
    <n v="13047"/>
    <n v="365.94"/>
    <n v="345.25"/>
    <n v="3427"/>
    <n v="126.77"/>
    <n v="179"/>
    <n v="12719"/>
    <n v="141767"/>
    <n v="141767"/>
    <n v="78239"/>
    <n v="78239"/>
    <n v="292810"/>
    <n v="-58212"/>
    <n v="-15078"/>
    <n v="166527"/>
    <n v="253238"/>
    <n v="0.66"/>
    <n v="21716"/>
  </r>
  <r>
    <x v="1"/>
    <x v="1"/>
    <s v="Tech"/>
    <x v="9"/>
    <x v="9"/>
    <n v="2024"/>
    <s v="Mutual Funds"/>
    <s v="USD"/>
    <s v="Corporate"/>
    <s v="Pipeline"/>
    <s v="C"/>
    <n v="352920"/>
    <n v="31074606"/>
    <n v="205076"/>
    <n v="18056941.800000001"/>
    <n v="-43231"/>
    <n v="82535"/>
    <n v="147844"/>
    <n v="13017664.199999999"/>
    <n v="46602"/>
    <n v="306318"/>
    <n v="285247"/>
    <n v="297610"/>
    <n v="108161"/>
    <n v="9523576.0499999989"/>
    <n v="129417"/>
    <n v="149052"/>
    <n v="-19635"/>
    <n v="0.87"/>
    <n v="58120"/>
    <n v="5117466"/>
    <n v="179.13"/>
    <n v="131.05000000000001"/>
    <n v="6018"/>
    <n v="58.63"/>
    <n v="1010"/>
    <n v="11017"/>
    <n v="340984"/>
    <n v="30023641.199999999"/>
    <n v="60121"/>
    <n v="60121"/>
    <n v="11936"/>
    <n v="144955"/>
    <n v="-31543"/>
    <n v="286136"/>
    <n v="338245"/>
    <n v="0.85"/>
    <n v="2140"/>
  </r>
  <r>
    <x v="3"/>
    <x v="1"/>
    <s v="Enterprise"/>
    <x v="3"/>
    <x v="3"/>
    <n v="2023"/>
    <s v="Equity"/>
    <s v="EUR"/>
    <s v="SME"/>
    <s v="Pipeline"/>
    <s v="D"/>
    <n v="255974"/>
    <n v="23037660"/>
    <n v="88872"/>
    <n v="7998480"/>
    <n v="-9359"/>
    <n v="80434"/>
    <n v="167102"/>
    <n v="15039180"/>
    <n v="164815"/>
    <n v="91159"/>
    <n v="57142"/>
    <n v="65739"/>
    <n v="145536"/>
    <n v="13098240"/>
    <n v="214111"/>
    <n v="182760"/>
    <n v="31351"/>
    <n v="1.17"/>
    <n v="18164"/>
    <n v="1634760"/>
    <n v="207.75"/>
    <n v="180.94"/>
    <n v="3556"/>
    <n v="71.959999999999994"/>
    <n v="1036"/>
    <n v="3339"/>
    <n v="281748"/>
    <n v="25357320"/>
    <n v="115421"/>
    <n v="10387890"/>
    <n v="-25774"/>
    <n v="-26549"/>
    <n v="13669"/>
    <n v="198292"/>
    <n v="74291"/>
    <n v="2.67"/>
    <n v="21290"/>
  </r>
  <r>
    <x v="4"/>
    <x v="2"/>
    <s v="Pharma"/>
    <x v="5"/>
    <x v="5"/>
    <n v="2023"/>
    <s v="Real Estate"/>
    <s v="EUR"/>
    <s v="Retail"/>
    <s v="Completed"/>
    <s v="A"/>
    <n v="454003"/>
    <n v="40860270"/>
    <n v="38746"/>
    <n v="3487140"/>
    <n v="-15130"/>
    <n v="408021"/>
    <n v="415257"/>
    <n v="37373130"/>
    <n v="181386"/>
    <n v="272617"/>
    <n v="257294"/>
    <n v="272186"/>
    <n v="396315"/>
    <n v="35668350"/>
    <n v="122955"/>
    <n v="31474"/>
    <n v="91481"/>
    <n v="3.91"/>
    <n v="22259"/>
    <n v="2003310"/>
    <n v="101.77"/>
    <n v="97.13"/>
    <n v="5366"/>
    <n v="84.59"/>
    <n v="857"/>
    <n v="5692"/>
    <n v="135144"/>
    <n v="12162960"/>
    <n v="212482"/>
    <n v="19123380"/>
    <n v="318859"/>
    <n v="-173736"/>
    <n v="19544"/>
    <n v="199363"/>
    <n v="628515"/>
    <n v="0.32"/>
    <n v="25815"/>
  </r>
  <r>
    <x v="5"/>
    <x v="1"/>
    <s v="Energy"/>
    <x v="6"/>
    <x v="6"/>
    <n v="2022"/>
    <s v="Debt"/>
    <s v="EUR"/>
    <s v="SME"/>
    <s v="Completed"/>
    <s v="C"/>
    <n v="95195"/>
    <n v="8567550"/>
    <n v="155205"/>
    <n v="13968450"/>
    <n v="-18652"/>
    <n v="584288"/>
    <n v="-60010"/>
    <n v="-5400900"/>
    <n v="177383"/>
    <n v="-82188"/>
    <n v="-142525"/>
    <n v="-128512"/>
    <n v="-84757"/>
    <n v="-7628130"/>
    <n v="281901"/>
    <n v="44424"/>
    <n v="237477"/>
    <n v="6.35"/>
    <n v="13184"/>
    <n v="1186560"/>
    <n v="-10.27"/>
    <n v="-14.51"/>
    <n v="9842"/>
    <n v="9.67"/>
    <n v="1456"/>
    <n v="12848"/>
    <n v="121609"/>
    <n v="10944810"/>
    <n v="201015"/>
    <n v="18091350"/>
    <n v="-26414"/>
    <n v="-45810"/>
    <n v="-47314"/>
    <n v="360639"/>
    <n v="148754"/>
    <n v="2.42"/>
    <n v="19817"/>
  </r>
  <r>
    <x v="5"/>
    <x v="3"/>
    <s v="Tech"/>
    <x v="10"/>
    <x v="10"/>
    <n v="2022"/>
    <s v="Equity"/>
    <s v="EUR"/>
    <s v="Retail"/>
    <s v="Pipeline"/>
    <s v="C"/>
    <n v="416998"/>
    <n v="37529820"/>
    <n v="31416"/>
    <n v="2827440"/>
    <n v="-46148"/>
    <n v="396653"/>
    <n v="385582"/>
    <n v="34702380"/>
    <n v="51070"/>
    <n v="365928"/>
    <n v="276526"/>
    <n v="289977"/>
    <n v="377695"/>
    <n v="33992550"/>
    <n v="128952"/>
    <n v="15470"/>
    <n v="113482"/>
    <n v="8.34"/>
    <n v="137636"/>
    <n v="12387240"/>
    <n v="97.21"/>
    <n v="95.22"/>
    <n v="3973"/>
    <n v="104.93"/>
    <n v="667"/>
    <n v="3575"/>
    <n v="162171"/>
    <n v="14595390"/>
    <n v="217773"/>
    <n v="19599570"/>
    <n v="254827"/>
    <n v="-186357"/>
    <n v="5673"/>
    <n v="333417"/>
    <n v="98437"/>
    <n v="3.39"/>
    <n v="2640"/>
  </r>
  <r>
    <x v="2"/>
    <x v="3"/>
    <s v="Pharma"/>
    <x v="1"/>
    <x v="1"/>
    <n v="2022"/>
    <s v="Equity"/>
    <s v="USD"/>
    <s v="SME"/>
    <s v="Pipeline"/>
    <s v="B"/>
    <n v="496174"/>
    <n v="43688120.699999996"/>
    <n v="151119"/>
    <n v="13306027.949999999"/>
    <n v="139211"/>
    <n v="716162"/>
    <n v="345055"/>
    <n v="30382092.75"/>
    <n v="21974"/>
    <n v="474200"/>
    <n v="385830"/>
    <n v="403664"/>
    <n v="315642"/>
    <n v="27792278.099999998"/>
    <n v="23162"/>
    <n v="54805"/>
    <n v="-31643"/>
    <n v="0.42"/>
    <n v="121482"/>
    <n v="10696490.1"/>
    <n v="48.18"/>
    <n v="44.07"/>
    <n v="5301"/>
    <n v="93.58"/>
    <n v="960"/>
    <n v="3291"/>
    <n v="80388"/>
    <n v="7078163.3999999994"/>
    <n v="163024"/>
    <n v="163024"/>
    <n v="415786"/>
    <n v="-11905"/>
    <n v="-25801"/>
    <n v="477724"/>
    <n v="464612"/>
    <n v="1.03"/>
    <n v="29421"/>
  </r>
  <r>
    <x v="5"/>
    <x v="2"/>
    <s v="Energy"/>
    <x v="5"/>
    <x v="5"/>
    <n v="2022"/>
    <s v="Mutual Funds"/>
    <s v="EUR"/>
    <s v="Corporate"/>
    <s v="Ongoing"/>
    <s v="E"/>
    <n v="337209"/>
    <n v="30348810"/>
    <n v="59826"/>
    <n v="5384340"/>
    <n v="145853"/>
    <n v="564055"/>
    <n v="277383"/>
    <n v="24964470"/>
    <n v="124031"/>
    <n v="213178"/>
    <n v="153865"/>
    <n v="161256"/>
    <n v="246699"/>
    <n v="22202910"/>
    <n v="69390"/>
    <n v="162586"/>
    <n v="-93196"/>
    <n v="0.43"/>
    <n v="75966"/>
    <n v="6836940"/>
    <n v="49.18"/>
    <n v="43.74"/>
    <n v="3857"/>
    <n v="87.41"/>
    <n v="148"/>
    <n v="16941"/>
    <n v="548508"/>
    <n v="49365720"/>
    <n v="152413"/>
    <n v="13717170"/>
    <n v="-211299"/>
    <n v="-92587"/>
    <n v="-26425"/>
    <n v="259782"/>
    <n v="188325"/>
    <n v="1.38"/>
    <n v="1169"/>
  </r>
  <r>
    <x v="2"/>
    <x v="3"/>
    <s v="Consumer Goods"/>
    <x v="2"/>
    <x v="2"/>
    <n v="2023"/>
    <s v="Equity"/>
    <s v="INR"/>
    <s v="Retail"/>
    <s v="Ongoing"/>
    <s v="A"/>
    <n v="469722"/>
    <n v="469722"/>
    <n v="228513"/>
    <n v="228513"/>
    <n v="75826"/>
    <n v="476857"/>
    <n v="241209"/>
    <n v="241209"/>
    <n v="28608"/>
    <n v="441114"/>
    <n v="349914"/>
    <n v="357499"/>
    <n v="226820"/>
    <n v="226820"/>
    <n v="240459"/>
    <n v="105295"/>
    <n v="135164"/>
    <n v="2.2799999999999998"/>
    <n v="130133"/>
    <n v="130133"/>
    <n v="50.58"/>
    <n v="47.57"/>
    <n v="9366"/>
    <n v="50.15"/>
    <n v="1487"/>
    <n v="18640"/>
    <n v="239258"/>
    <n v="239258"/>
    <n v="29617"/>
    <n v="29617"/>
    <n v="230464"/>
    <n v="198896"/>
    <n v="-34665"/>
    <n v="297905"/>
    <n v="209118"/>
    <n v="1.42"/>
    <n v="2808"/>
  </r>
  <r>
    <x v="6"/>
    <x v="2"/>
    <s v="Consumer Goods"/>
    <x v="3"/>
    <x v="3"/>
    <n v="2024"/>
    <s v="Mutual Funds"/>
    <s v="INR"/>
    <s v="SME"/>
    <s v="Completed"/>
    <s v="D"/>
    <n v="149200"/>
    <n v="149200"/>
    <n v="58301"/>
    <n v="58301"/>
    <n v="140735"/>
    <n v="329433"/>
    <n v="90899"/>
    <n v="90899"/>
    <n v="160547"/>
    <n v="-11347"/>
    <n v="-40763"/>
    <n v="-35878"/>
    <n v="77144"/>
    <n v="77144"/>
    <n v="158482"/>
    <n v="179081"/>
    <n v="-20599"/>
    <n v="0.88"/>
    <n v="108419"/>
    <n v="108419"/>
    <n v="27.59"/>
    <n v="23.42"/>
    <n v="2414"/>
    <n v="61.78"/>
    <n v="823"/>
    <n v="16595"/>
    <n v="508415"/>
    <n v="508415"/>
    <n v="192029"/>
    <n v="192029"/>
    <n v="-359215"/>
    <n v="-133728"/>
    <n v="-41540"/>
    <n v="80454"/>
    <n v="601977"/>
    <n v="0.13"/>
    <n v="9612"/>
  </r>
  <r>
    <x v="1"/>
    <x v="2"/>
    <s v="Consumer Goods"/>
    <x v="7"/>
    <x v="7"/>
    <n v="2024"/>
    <s v="Real Estate"/>
    <s v="EUR"/>
    <s v="Retail"/>
    <s v="Completed"/>
    <s v="B"/>
    <n v="54300"/>
    <n v="4887000"/>
    <n v="94497"/>
    <n v="8504730"/>
    <n v="34824"/>
    <n v="855647"/>
    <n v="-40197"/>
    <n v="-3617730"/>
    <n v="110556"/>
    <n v="-56256"/>
    <n v="-78895"/>
    <n v="-65922"/>
    <n v="-75850"/>
    <n v="-6826500"/>
    <n v="27120"/>
    <n v="184266"/>
    <n v="-157146"/>
    <n v="0.15"/>
    <n v="18611"/>
    <n v="1674990"/>
    <n v="-4.7"/>
    <n v="-8.86"/>
    <n v="3662"/>
    <n v="14.82"/>
    <n v="915"/>
    <n v="6798"/>
    <n v="398856"/>
    <n v="35897040"/>
    <n v="251972"/>
    <n v="22677480"/>
    <n v="-344556"/>
    <n v="-157475"/>
    <n v="17914"/>
    <n v="200813"/>
    <n v="191135"/>
    <n v="1.05"/>
    <n v="11155"/>
  </r>
  <r>
    <x v="5"/>
    <x v="3"/>
    <s v="Enterprise"/>
    <x v="0"/>
    <x v="0"/>
    <n v="2022"/>
    <s v="Debt"/>
    <s v="USD"/>
    <s v="Corporate"/>
    <s v="Completed"/>
    <s v="C"/>
    <n v="289910"/>
    <n v="25526575.5"/>
    <n v="224210"/>
    <n v="19741690.5"/>
    <n v="82525"/>
    <n v="146997"/>
    <n v="65700"/>
    <n v="5784885"/>
    <n v="136473"/>
    <n v="153437"/>
    <n v="82501"/>
    <n v="102432"/>
    <n v="60057"/>
    <n v="5288018.8499999996"/>
    <n v="177774"/>
    <n v="36823"/>
    <n v="140951"/>
    <n v="4.83"/>
    <n v="32819"/>
    <n v="2889712.9499999997"/>
    <n v="44.69"/>
    <n v="40.86"/>
    <n v="5045"/>
    <n v="57.45"/>
    <n v="70"/>
    <n v="14353"/>
    <n v="544856"/>
    <n v="47974570.799999997"/>
    <n v="268130"/>
    <n v="268130"/>
    <n v="-254946"/>
    <n v="-43920"/>
    <n v="6549"/>
    <n v="122555"/>
    <n v="485009"/>
    <n v="0.25"/>
    <n v="2046"/>
  </r>
  <r>
    <x v="6"/>
    <x v="2"/>
    <s v="Consumer Goods"/>
    <x v="10"/>
    <x v="10"/>
    <n v="2024"/>
    <s v="Real Estate"/>
    <s v="EUR"/>
    <s v="Retail"/>
    <s v="Pipeline"/>
    <s v="D"/>
    <n v="306860"/>
    <n v="27617400"/>
    <n v="217970"/>
    <n v="19617300"/>
    <n v="172062"/>
    <n v="958377"/>
    <n v="88890"/>
    <n v="8000100"/>
    <n v="54040"/>
    <n v="252820"/>
    <n v="201050"/>
    <n v="212568"/>
    <n v="63227"/>
    <n v="5690430"/>
    <n v="296954"/>
    <n v="75830"/>
    <n v="221124"/>
    <n v="3.92"/>
    <n v="98040"/>
    <n v="8823600"/>
    <n v="9.2799999999999994"/>
    <n v="6.6"/>
    <n v="7715"/>
    <n v="39.770000000000003"/>
    <n v="1809"/>
    <n v="6753"/>
    <n v="519121"/>
    <n v="46720890"/>
    <n v="262136"/>
    <n v="23592240"/>
    <n v="-212261"/>
    <n v="-44166"/>
    <n v="-4836"/>
    <n v="152027"/>
    <n v="498414"/>
    <n v="0.31"/>
    <n v="11535"/>
  </r>
  <r>
    <x v="1"/>
    <x v="3"/>
    <s v="Consumer Goods"/>
    <x v="0"/>
    <x v="0"/>
    <n v="2022"/>
    <s v="Mutual Funds"/>
    <s v="EUR"/>
    <s v="Corporate"/>
    <s v="Completed"/>
    <s v="B"/>
    <n v="294293"/>
    <n v="26486370"/>
    <n v="97556"/>
    <n v="8780040"/>
    <n v="175656"/>
    <n v="779310"/>
    <n v="196737"/>
    <n v="17706330"/>
    <n v="120443"/>
    <n v="173850"/>
    <n v="106250"/>
    <n v="124843"/>
    <n v="157679"/>
    <n v="14191110"/>
    <n v="215069"/>
    <n v="100754"/>
    <n v="114315"/>
    <n v="2.13"/>
    <n v="118578"/>
    <n v="10672020"/>
    <n v="25.24"/>
    <n v="20.23"/>
    <n v="6500"/>
    <n v="45.27"/>
    <n v="1514"/>
    <n v="9050"/>
    <n v="251700"/>
    <n v="22653000"/>
    <n v="220942"/>
    <n v="19884780"/>
    <n v="42593"/>
    <n v="-123386"/>
    <n v="2411"/>
    <n v="74695"/>
    <n v="22895"/>
    <n v="3.26"/>
    <n v="20668"/>
  </r>
  <r>
    <x v="5"/>
    <x v="2"/>
    <s v="Consumer Goods"/>
    <x v="9"/>
    <x v="9"/>
    <n v="2023"/>
    <s v="Real Estate"/>
    <s v="EUR"/>
    <s v="Corporate"/>
    <s v="Completed"/>
    <s v="B"/>
    <n v="282094"/>
    <n v="25388460"/>
    <n v="282151"/>
    <n v="25393590"/>
    <n v="138802"/>
    <n v="86029"/>
    <n v="-57"/>
    <n v="-5130"/>
    <n v="136526"/>
    <n v="145568"/>
    <n v="102161"/>
    <n v="115936"/>
    <n v="-8241"/>
    <n v="-741690"/>
    <n v="69928"/>
    <n v="179386"/>
    <n v="-109458"/>
    <n v="0.39"/>
    <n v="37922"/>
    <n v="3412980"/>
    <n v="-7.0000000000000007E-2"/>
    <n v="-9.58"/>
    <n v="2156"/>
    <n v="130.78"/>
    <n v="1768"/>
    <n v="1263"/>
    <n v="504541"/>
    <n v="45408690"/>
    <n v="104021"/>
    <n v="9361890"/>
    <n v="-222447"/>
    <n v="178130"/>
    <n v="20797"/>
    <n v="68197"/>
    <n v="306550"/>
    <n v="0.22"/>
    <n v="12947"/>
  </r>
  <r>
    <x v="1"/>
    <x v="2"/>
    <s v="Tech"/>
    <x v="8"/>
    <x v="8"/>
    <n v="2022"/>
    <s v="Debt"/>
    <s v="INR"/>
    <s v="Retail"/>
    <s v="Completed"/>
    <s v="E"/>
    <n v="136920"/>
    <n v="136920"/>
    <n v="221480"/>
    <n v="221480"/>
    <n v="76561"/>
    <n v="43459"/>
    <n v="-84560"/>
    <n v="-84560"/>
    <n v="134447"/>
    <n v="2473"/>
    <n v="-24263"/>
    <n v="-10752"/>
    <n v="-114421"/>
    <n v="-114421"/>
    <n v="66780"/>
    <n v="107196"/>
    <n v="-40416"/>
    <n v="0.62"/>
    <n v="6115"/>
    <n v="6115"/>
    <n v="-194.57"/>
    <n v="-263.27999999999997"/>
    <n v="4516"/>
    <n v="30.31"/>
    <n v="901"/>
    <n v="14129"/>
    <n v="413431"/>
    <n v="413431"/>
    <n v="212853"/>
    <n v="212853"/>
    <n v="-276511"/>
    <n v="8627"/>
    <n v="35037"/>
    <n v="166517"/>
    <n v="445064"/>
    <n v="0.37"/>
    <n v="20614"/>
  </r>
  <r>
    <x v="5"/>
    <x v="2"/>
    <s v="Pharma"/>
    <x v="11"/>
    <x v="11"/>
    <n v="2024"/>
    <s v="Real Estate"/>
    <s v="INR"/>
    <s v="Corporate"/>
    <s v="Ongoing"/>
    <s v="B"/>
    <n v="176135"/>
    <n v="176135"/>
    <n v="278710"/>
    <n v="278710"/>
    <n v="1586"/>
    <n v="646347"/>
    <n v="-102575"/>
    <n v="-102575"/>
    <n v="38163"/>
    <n v="137972"/>
    <n v="122798"/>
    <n v="141166"/>
    <n v="-140465"/>
    <n v="-140465"/>
    <n v="105698"/>
    <n v="91999"/>
    <n v="13699"/>
    <n v="1.1499999999999999"/>
    <n v="82828"/>
    <n v="82828"/>
    <n v="-15.87"/>
    <n v="-21.73"/>
    <n v="1466"/>
    <n v="120.06"/>
    <n v="1428"/>
    <n v="1028"/>
    <n v="137376"/>
    <n v="137376"/>
    <n v="132915"/>
    <n v="132915"/>
    <n v="38759"/>
    <n v="145795"/>
    <n v="7586"/>
    <n v="416284"/>
    <n v="593365"/>
    <n v="0.7"/>
    <n v="27844"/>
  </r>
  <r>
    <x v="0"/>
    <x v="3"/>
    <s v="Enterprise"/>
    <x v="11"/>
    <x v="11"/>
    <n v="2024"/>
    <s v="Equity"/>
    <s v="USD"/>
    <s v="Corporate"/>
    <s v="Ongoing"/>
    <s v="A"/>
    <n v="483534"/>
    <n v="42575168.699999996"/>
    <n v="38916"/>
    <n v="3426553.8"/>
    <n v="-18088"/>
    <n v="254924"/>
    <n v="444618"/>
    <n v="39148614.899999999"/>
    <n v="26061"/>
    <n v="457473"/>
    <n v="406026"/>
    <n v="419414"/>
    <n v="426794"/>
    <n v="37579211.699999996"/>
    <n v="281056"/>
    <n v="67983"/>
    <n v="213073"/>
    <n v="4.13"/>
    <n v="130610"/>
    <n v="11500210.5"/>
    <n v="174.41"/>
    <n v="167.42"/>
    <n v="7524"/>
    <n v="64.260000000000005"/>
    <n v="752"/>
    <n v="2946"/>
    <n v="321839"/>
    <n v="28337923.949999999"/>
    <n v="98957"/>
    <n v="98957"/>
    <n v="161695"/>
    <n v="-60041"/>
    <n v="-11362"/>
    <n v="331967"/>
    <n v="298788"/>
    <n v="1.1100000000000001"/>
    <n v="3281"/>
  </r>
  <r>
    <x v="3"/>
    <x v="1"/>
    <s v="Energy"/>
    <x v="6"/>
    <x v="6"/>
    <n v="2024"/>
    <s v="Debt"/>
    <s v="EUR"/>
    <s v="Corporate"/>
    <s v="Completed"/>
    <s v="E"/>
    <n v="262538"/>
    <n v="23628420"/>
    <n v="137447"/>
    <n v="12370230"/>
    <n v="-7860"/>
    <n v="700210"/>
    <n v="125091"/>
    <n v="11258190"/>
    <n v="94093"/>
    <n v="168445"/>
    <n v="114696"/>
    <n v="126701"/>
    <n v="86782"/>
    <n v="7810380"/>
    <n v="267493"/>
    <n v="85240"/>
    <n v="182253"/>
    <n v="3.14"/>
    <n v="17287"/>
    <n v="1555830"/>
    <n v="17.86"/>
    <n v="12.39"/>
    <n v="4061"/>
    <n v="64.63"/>
    <n v="1978"/>
    <n v="18813"/>
    <n v="299731"/>
    <n v="26975790"/>
    <n v="31300"/>
    <n v="2817000"/>
    <n v="-37193"/>
    <n v="106147"/>
    <n v="46396"/>
    <n v="90243"/>
    <n v="128485"/>
    <n v="0.7"/>
    <n v="9665"/>
  </r>
  <r>
    <x v="3"/>
    <x v="0"/>
    <s v="Enterprise"/>
    <x v="0"/>
    <x v="0"/>
    <n v="2023"/>
    <s v="Real Estate"/>
    <s v="EUR"/>
    <s v="Retail"/>
    <s v="Pipeline"/>
    <s v="E"/>
    <n v="307858"/>
    <n v="27707220"/>
    <n v="147375"/>
    <n v="13263750"/>
    <n v="167511"/>
    <n v="457265"/>
    <n v="160483"/>
    <n v="14443470"/>
    <n v="178443"/>
    <n v="129415"/>
    <n v="81480"/>
    <n v="96679"/>
    <n v="126133"/>
    <n v="11351970"/>
    <n v="191075"/>
    <n v="21994"/>
    <n v="169081"/>
    <n v="8.69"/>
    <n v="18862"/>
    <n v="1697580"/>
    <n v="35.1"/>
    <n v="27.58"/>
    <n v="9463"/>
    <n v="32.53"/>
    <n v="357"/>
    <n v="2776"/>
    <n v="410807"/>
    <n v="36972630"/>
    <n v="123637"/>
    <n v="11127330"/>
    <n v="-102949"/>
    <n v="23738"/>
    <n v="20807"/>
    <n v="379496"/>
    <n v="326953"/>
    <n v="1.1599999999999999"/>
    <n v="21960"/>
  </r>
  <r>
    <x v="2"/>
    <x v="1"/>
    <s v="Pharma"/>
    <x v="1"/>
    <x v="1"/>
    <n v="2022"/>
    <s v="Debt"/>
    <s v="EUR"/>
    <s v="Corporate"/>
    <s v="Ongoing"/>
    <s v="C"/>
    <n v="253487"/>
    <n v="22813830"/>
    <n v="183544"/>
    <n v="16518960"/>
    <n v="114626"/>
    <n v="723865"/>
    <n v="69943"/>
    <n v="6294870"/>
    <n v="164588"/>
    <n v="88899"/>
    <n v="47667"/>
    <n v="59581"/>
    <n v="56772"/>
    <n v="5109480"/>
    <n v="265442"/>
    <n v="123935"/>
    <n v="141507"/>
    <n v="2.14"/>
    <n v="90468"/>
    <n v="8142120"/>
    <n v="9.66"/>
    <n v="7.84"/>
    <n v="2339"/>
    <n v="108.33"/>
    <n v="1878"/>
    <n v="3471"/>
    <n v="104553"/>
    <n v="9409770"/>
    <n v="89199"/>
    <n v="8027910"/>
    <n v="148934"/>
    <n v="94345"/>
    <n v="-22977"/>
    <n v="489143"/>
    <n v="243093"/>
    <n v="2.0099999999999998"/>
    <n v="12950"/>
  </r>
  <r>
    <x v="4"/>
    <x v="2"/>
    <s v="Consumer Goods"/>
    <x v="3"/>
    <x v="3"/>
    <n v="2023"/>
    <s v="Real Estate"/>
    <s v="EUR"/>
    <s v="SME"/>
    <s v="Completed"/>
    <s v="C"/>
    <n v="406972"/>
    <n v="36627480"/>
    <n v="38769"/>
    <n v="3489210"/>
    <n v="159172"/>
    <n v="535991"/>
    <n v="368203"/>
    <n v="33138270"/>
    <n v="178469"/>
    <n v="228503"/>
    <n v="202053"/>
    <n v="213724"/>
    <n v="351354"/>
    <n v="31621860"/>
    <n v="96861"/>
    <n v="189460"/>
    <n v="-92599"/>
    <n v="0.51"/>
    <n v="35107"/>
    <n v="3159630"/>
    <n v="68.7"/>
    <n v="65.55"/>
    <n v="9207"/>
    <n v="44.2"/>
    <n v="1271"/>
    <n v="16020"/>
    <n v="344127"/>
    <n v="30971430"/>
    <n v="83672"/>
    <n v="7530480"/>
    <n v="62845"/>
    <n v="-44903"/>
    <n v="36556"/>
    <n v="212171"/>
    <n v="629443"/>
    <n v="0.34"/>
    <n v="17381"/>
  </r>
  <r>
    <x v="2"/>
    <x v="3"/>
    <s v="Consumer Goods"/>
    <x v="7"/>
    <x v="7"/>
    <n v="2023"/>
    <s v="Equity"/>
    <s v="INR"/>
    <s v="Corporate"/>
    <s v="Ongoing"/>
    <s v="A"/>
    <n v="497106"/>
    <n v="497106"/>
    <n v="156401"/>
    <n v="156401"/>
    <n v="149827"/>
    <n v="539515"/>
    <n v="340705"/>
    <n v="340705"/>
    <n v="104358"/>
    <n v="392748"/>
    <n v="331951"/>
    <n v="337595"/>
    <n v="315626"/>
    <n v="315626"/>
    <n v="147110"/>
    <n v="55003"/>
    <n v="92107"/>
    <n v="2.67"/>
    <n v="30994"/>
    <n v="30994"/>
    <n v="63.15"/>
    <n v="58.5"/>
    <n v="5343"/>
    <n v="93.02"/>
    <n v="507"/>
    <n v="2602"/>
    <n v="73147"/>
    <n v="73147"/>
    <n v="105615"/>
    <n v="105615"/>
    <n v="423959"/>
    <n v="50786"/>
    <n v="-47934"/>
    <n v="217342"/>
    <n v="127757"/>
    <n v="1.7"/>
    <n v="5873"/>
  </r>
  <r>
    <x v="1"/>
    <x v="2"/>
    <s v="Energy"/>
    <x v="6"/>
    <x v="6"/>
    <n v="2022"/>
    <s v="Mutual Funds"/>
    <s v="USD"/>
    <s v="SME"/>
    <s v="Pipeline"/>
    <s v="D"/>
    <n v="103228"/>
    <n v="9089225.4000000004"/>
    <n v="183178"/>
    <n v="16128822.9"/>
    <n v="-34805"/>
    <n v="316483"/>
    <n v="-79950"/>
    <n v="-7039597.5"/>
    <n v="47145"/>
    <n v="56083"/>
    <n v="32285"/>
    <n v="43012"/>
    <n v="-102025"/>
    <n v="-8983301.25"/>
    <n v="299474"/>
    <n v="79442"/>
    <n v="220032"/>
    <n v="3.77"/>
    <n v="23466"/>
    <n v="2066181.3"/>
    <n v="-25.26"/>
    <n v="-32.24"/>
    <n v="9652"/>
    <n v="10.69"/>
    <n v="806"/>
    <n v="2243"/>
    <n v="140433"/>
    <n v="12365125.65"/>
    <n v="245839"/>
    <n v="245839"/>
    <n v="-37205"/>
    <n v="-62661"/>
    <n v="14080"/>
    <n v="483124"/>
    <n v="45250"/>
    <n v="10.68"/>
    <n v="11432"/>
  </r>
  <r>
    <x v="0"/>
    <x v="1"/>
    <s v="Enterprise"/>
    <x v="2"/>
    <x v="2"/>
    <n v="2024"/>
    <s v="Real Estate"/>
    <s v="INR"/>
    <s v="Retail"/>
    <s v="Pipeline"/>
    <s v="A"/>
    <n v="222573"/>
    <n v="222573"/>
    <n v="211453"/>
    <n v="211453"/>
    <n v="74718"/>
    <n v="673691"/>
    <n v="11120"/>
    <n v="11120"/>
    <n v="47168"/>
    <n v="175405"/>
    <n v="159031"/>
    <n v="170660"/>
    <n v="1508"/>
    <n v="1508"/>
    <n v="67722"/>
    <n v="47602"/>
    <n v="20120"/>
    <n v="1.42"/>
    <n v="117700"/>
    <n v="117700"/>
    <n v="1.65"/>
    <n v="0.22"/>
    <n v="184"/>
    <n v="1203.0999999999999"/>
    <n v="570"/>
    <n v="7397"/>
    <n v="368832"/>
    <n v="368832"/>
    <n v="97656"/>
    <n v="97656"/>
    <n v="-146259"/>
    <n v="113797"/>
    <n v="-21397"/>
    <n v="86308"/>
    <n v="272844"/>
    <n v="0.32"/>
    <n v="24347"/>
  </r>
  <r>
    <x v="4"/>
    <x v="0"/>
    <s v="Enterprise"/>
    <x v="1"/>
    <x v="1"/>
    <n v="2024"/>
    <s v="Debt"/>
    <s v="EUR"/>
    <s v="SME"/>
    <s v="Pipeline"/>
    <s v="E"/>
    <n v="254283"/>
    <n v="22885470"/>
    <n v="201418"/>
    <n v="18127620"/>
    <n v="88330"/>
    <n v="586872"/>
    <n v="52865"/>
    <n v="4757850"/>
    <n v="40446"/>
    <n v="213837"/>
    <n v="116417"/>
    <n v="123771"/>
    <n v="35758"/>
    <n v="3218220"/>
    <n v="157970"/>
    <n v="92818"/>
    <n v="65152"/>
    <n v="1.7"/>
    <n v="116891"/>
    <n v="10520190"/>
    <n v="9.01"/>
    <n v="6.09"/>
    <n v="5131"/>
    <n v="49.55"/>
    <n v="1554"/>
    <n v="7989"/>
    <n v="353627"/>
    <n v="31826430"/>
    <n v="99026"/>
    <n v="8912340"/>
    <n v="-99344"/>
    <n v="102392"/>
    <n v="5229"/>
    <n v="456737"/>
    <n v="150582"/>
    <n v="3.03"/>
    <n v="5414"/>
  </r>
  <r>
    <x v="6"/>
    <x v="1"/>
    <s v="Energy"/>
    <x v="4"/>
    <x v="4"/>
    <n v="2024"/>
    <s v="Real Estate"/>
    <s v="INR"/>
    <s v="Corporate"/>
    <s v="Pipeline"/>
    <s v="C"/>
    <n v="493633"/>
    <n v="493633"/>
    <n v="87997"/>
    <n v="87997"/>
    <n v="153307"/>
    <n v="905130"/>
    <n v="405636"/>
    <n v="405636"/>
    <n v="173435"/>
    <n v="320198"/>
    <n v="250103"/>
    <n v="261214"/>
    <n v="366589"/>
    <n v="366589"/>
    <n v="152196"/>
    <n v="21516"/>
    <n v="130680"/>
    <n v="7.07"/>
    <n v="9921"/>
    <n v="9921"/>
    <n v="44.82"/>
    <n v="40.5"/>
    <n v="9787"/>
    <n v="50.43"/>
    <n v="684"/>
    <n v="939"/>
    <n v="103582"/>
    <n v="103582"/>
    <n v="118798"/>
    <n v="118798"/>
    <n v="390051"/>
    <n v="-30801"/>
    <n v="19086"/>
    <n v="189700"/>
    <n v="209742"/>
    <n v="0.9"/>
    <n v="19869"/>
  </r>
  <r>
    <x v="1"/>
    <x v="3"/>
    <s v="Enterprise"/>
    <x v="4"/>
    <x v="4"/>
    <n v="2024"/>
    <s v="Mutual Funds"/>
    <s v="USD"/>
    <s v="Corporate"/>
    <s v="Completed"/>
    <s v="A"/>
    <n v="251729"/>
    <n v="22164738.449999999"/>
    <n v="141403"/>
    <n v="12450534.15"/>
    <n v="115613"/>
    <n v="469410"/>
    <n v="110326"/>
    <n v="9714204.2999999989"/>
    <n v="109522"/>
    <n v="142207"/>
    <n v="70584"/>
    <n v="76789"/>
    <n v="92385"/>
    <n v="8134499.25"/>
    <n v="111360"/>
    <n v="145070"/>
    <n v="-33710"/>
    <n v="0.77"/>
    <n v="97771"/>
    <n v="8608736.5499999989"/>
    <n v="23.5"/>
    <n v="19.68"/>
    <n v="7937"/>
    <n v="31.71"/>
    <n v="1985"/>
    <n v="4685"/>
    <n v="141893"/>
    <n v="12493678.65"/>
    <n v="188158"/>
    <n v="188158"/>
    <n v="109836"/>
    <n v="-46755"/>
    <n v="2399"/>
    <n v="132834"/>
    <n v="469423"/>
    <n v="0.28000000000000003"/>
    <n v="18021"/>
  </r>
  <r>
    <x v="3"/>
    <x v="3"/>
    <s v="Enterprise"/>
    <x v="1"/>
    <x v="1"/>
    <n v="2023"/>
    <s v="Equity"/>
    <s v="EUR"/>
    <s v="Corporate"/>
    <s v="Pipeline"/>
    <s v="C"/>
    <n v="423523"/>
    <n v="38117070"/>
    <n v="151394"/>
    <n v="13625460"/>
    <n v="174369"/>
    <n v="793577"/>
    <n v="272129"/>
    <n v="24491610"/>
    <n v="30368"/>
    <n v="393155"/>
    <n v="323976"/>
    <n v="330600"/>
    <n v="266214"/>
    <n v="23959260"/>
    <n v="232249"/>
    <n v="44280"/>
    <n v="187969"/>
    <n v="5.24"/>
    <n v="41061"/>
    <n v="3695490"/>
    <n v="34.29"/>
    <n v="33.549999999999997"/>
    <n v="1658"/>
    <n v="255.29"/>
    <n v="1105"/>
    <n v="17051"/>
    <n v="438453"/>
    <n v="39460770"/>
    <n v="147374"/>
    <n v="13263660"/>
    <n v="-14930"/>
    <n v="4020"/>
    <n v="23948"/>
    <n v="179804"/>
    <n v="575172"/>
    <n v="0.31"/>
    <n v="13373"/>
  </r>
  <r>
    <x v="2"/>
    <x v="1"/>
    <s v="Enterprise"/>
    <x v="9"/>
    <x v="9"/>
    <n v="2022"/>
    <s v="Equity"/>
    <s v="EUR"/>
    <s v="Corporate"/>
    <s v="Completed"/>
    <s v="A"/>
    <n v="231200"/>
    <n v="20808000"/>
    <n v="81468"/>
    <n v="7332120"/>
    <n v="-31574"/>
    <n v="276805"/>
    <n v="149732"/>
    <n v="13475880"/>
    <n v="20412"/>
    <n v="210788"/>
    <n v="201914"/>
    <n v="215964"/>
    <n v="132937"/>
    <n v="11964330"/>
    <n v="274506"/>
    <n v="44588"/>
    <n v="229918"/>
    <n v="6.16"/>
    <n v="37697"/>
    <n v="3392730"/>
    <n v="54.09"/>
    <n v="48.03"/>
    <n v="5339"/>
    <n v="43.3"/>
    <n v="1431"/>
    <n v="19334"/>
    <n v="146208"/>
    <n v="13158720"/>
    <n v="139315"/>
    <n v="12538350"/>
    <n v="84992"/>
    <n v="-57847"/>
    <n v="-2609"/>
    <n v="400326"/>
    <n v="536514"/>
    <n v="0.75"/>
    <n v="7705"/>
  </r>
  <r>
    <x v="2"/>
    <x v="1"/>
    <s v="Energy"/>
    <x v="4"/>
    <x v="4"/>
    <n v="2022"/>
    <s v="Mutual Funds"/>
    <s v="INR"/>
    <s v="Corporate"/>
    <s v="Pipeline"/>
    <s v="A"/>
    <n v="361904"/>
    <n v="361904"/>
    <n v="72801"/>
    <n v="72801"/>
    <n v="8968"/>
    <n v="433438"/>
    <n v="289103"/>
    <n v="289103"/>
    <n v="98767"/>
    <n v="263137"/>
    <n v="214630"/>
    <n v="224807"/>
    <n v="273948"/>
    <n v="273948"/>
    <n v="217996"/>
    <n v="176655"/>
    <n v="41341"/>
    <n v="1.23"/>
    <n v="91463"/>
    <n v="91463"/>
    <n v="66.7"/>
    <n v="63.2"/>
    <n v="5275"/>
    <n v="68.59"/>
    <n v="1185"/>
    <n v="7530"/>
    <n v="371650"/>
    <n v="371650"/>
    <n v="179319"/>
    <n v="179319"/>
    <n v="-9746"/>
    <n v="-106518"/>
    <n v="-25856"/>
    <n v="166248"/>
    <n v="643882"/>
    <n v="0.26"/>
    <n v="6696"/>
  </r>
  <r>
    <x v="6"/>
    <x v="0"/>
    <s v="Energy"/>
    <x v="4"/>
    <x v="4"/>
    <n v="2022"/>
    <s v="Equity"/>
    <s v="INR"/>
    <s v="Corporate"/>
    <s v="Completed"/>
    <s v="B"/>
    <n v="460064"/>
    <n v="460064"/>
    <n v="24846"/>
    <n v="24846"/>
    <n v="137393"/>
    <n v="351214"/>
    <n v="435218"/>
    <n v="435218"/>
    <n v="50605"/>
    <n v="409459"/>
    <n v="319379"/>
    <n v="331937"/>
    <n v="409639"/>
    <n v="409639"/>
    <n v="172598"/>
    <n v="135366"/>
    <n v="37232"/>
    <n v="1.28"/>
    <n v="30229"/>
    <n v="30229"/>
    <n v="123.92"/>
    <n v="116.63"/>
    <n v="6644"/>
    <n v="69.23"/>
    <n v="773"/>
    <n v="16243"/>
    <n v="330393"/>
    <n v="330393"/>
    <n v="240052"/>
    <n v="240052"/>
    <n v="129671"/>
    <n v="-215206"/>
    <n v="48886"/>
    <n v="363487"/>
    <n v="610898"/>
    <n v="0.6"/>
    <n v="24595"/>
  </r>
  <r>
    <x v="2"/>
    <x v="2"/>
    <s v="Pharma"/>
    <x v="6"/>
    <x v="6"/>
    <n v="2023"/>
    <s v="Real Estate"/>
    <s v="INR"/>
    <s v="Retail"/>
    <s v="Pipeline"/>
    <s v="A"/>
    <n v="228148"/>
    <n v="228148"/>
    <n v="129572"/>
    <n v="129572"/>
    <n v="125604"/>
    <n v="373885"/>
    <n v="98576"/>
    <n v="98576"/>
    <n v="43164"/>
    <n v="184984"/>
    <n v="173485"/>
    <n v="185636"/>
    <n v="79072"/>
    <n v="79072"/>
    <n v="220255"/>
    <n v="134192"/>
    <n v="86063"/>
    <n v="1.64"/>
    <n v="25736"/>
    <n v="25736"/>
    <n v="26.37"/>
    <n v="21.15"/>
    <n v="4709"/>
    <n v="48.44"/>
    <n v="1332"/>
    <n v="16382"/>
    <n v="418892"/>
    <n v="418892"/>
    <n v="169060"/>
    <n v="169060"/>
    <n v="-190744"/>
    <n v="-39488"/>
    <n v="39829"/>
    <n v="240508"/>
    <n v="255228"/>
    <n v="0.94"/>
    <n v="27872"/>
  </r>
  <r>
    <x v="2"/>
    <x v="3"/>
    <s v="Enterprise"/>
    <x v="8"/>
    <x v="8"/>
    <n v="2024"/>
    <s v="Debt"/>
    <s v="USD"/>
    <s v="Corporate"/>
    <s v="Completed"/>
    <s v="C"/>
    <n v="475244"/>
    <n v="41845234.199999996"/>
    <n v="110628"/>
    <n v="9740795.4000000004"/>
    <n v="95578"/>
    <n v="73396"/>
    <n v="364616"/>
    <n v="32104438.800000001"/>
    <n v="21929"/>
    <n v="453315"/>
    <n v="438731"/>
    <n v="447502"/>
    <n v="341976"/>
    <n v="30110986.800000001"/>
    <n v="69991"/>
    <n v="177090"/>
    <n v="-107099"/>
    <n v="0.4"/>
    <n v="73086"/>
    <n v="6435222.2999999998"/>
    <n v="496.77"/>
    <n v="465.93"/>
    <n v="4557"/>
    <n v="104.27"/>
    <n v="959"/>
    <n v="10279"/>
    <n v="311083"/>
    <n v="27390858.149999999"/>
    <n v="271142"/>
    <n v="271142"/>
    <n v="164161"/>
    <n v="-160514"/>
    <n v="-29196"/>
    <n v="225801"/>
    <n v="306063"/>
    <n v="0.74"/>
    <n v="13310"/>
  </r>
  <r>
    <x v="5"/>
    <x v="3"/>
    <s v="Pharma"/>
    <x v="0"/>
    <x v="0"/>
    <n v="2024"/>
    <s v="Real Estate"/>
    <s v="USD"/>
    <s v="SME"/>
    <s v="Ongoing"/>
    <s v="A"/>
    <n v="261720"/>
    <n v="23044446"/>
    <n v="220943"/>
    <n v="19454031.149999999"/>
    <n v="137832"/>
    <n v="324044"/>
    <n v="40777"/>
    <n v="3590414.85"/>
    <n v="158199"/>
    <n v="103521"/>
    <n v="56046"/>
    <n v="68686"/>
    <n v="16576"/>
    <n v="1459516.8"/>
    <n v="185046"/>
    <n v="31583"/>
    <n v="153463"/>
    <n v="5.86"/>
    <n v="123362"/>
    <n v="10862024.1"/>
    <n v="12.58"/>
    <n v="5.12"/>
    <n v="3899"/>
    <n v="67.11"/>
    <n v="326"/>
    <n v="13519"/>
    <n v="526423"/>
    <n v="46351545.149999999"/>
    <n v="250454"/>
    <n v="250454"/>
    <n v="-264703"/>
    <n v="-29511"/>
    <n v="-6041"/>
    <n v="395598"/>
    <n v="281578"/>
    <n v="1.4"/>
    <n v="7907"/>
  </r>
  <r>
    <x v="4"/>
    <x v="0"/>
    <s v="Tech"/>
    <x v="10"/>
    <x v="10"/>
    <n v="2022"/>
    <s v="Mutual Funds"/>
    <s v="USD"/>
    <s v="SME"/>
    <s v="Completed"/>
    <s v="D"/>
    <n v="370515"/>
    <n v="32623845.75"/>
    <n v="33360"/>
    <n v="2937348"/>
    <n v="-34041"/>
    <n v="166049"/>
    <n v="337155"/>
    <n v="29686497.75"/>
    <n v="97199"/>
    <n v="273316"/>
    <n v="232855"/>
    <n v="249344"/>
    <n v="306672"/>
    <n v="27002469.599999998"/>
    <n v="143535"/>
    <n v="128880"/>
    <n v="14655"/>
    <n v="1.1100000000000001"/>
    <n v="6292"/>
    <n v="554010.6"/>
    <n v="203.04"/>
    <n v="184.69"/>
    <n v="132"/>
    <n v="2785.83"/>
    <n v="377"/>
    <n v="15537"/>
    <n v="96141"/>
    <n v="8465215.0499999989"/>
    <n v="232250"/>
    <n v="232250"/>
    <n v="274374"/>
    <n v="-198890"/>
    <n v="-26838"/>
    <n v="197100"/>
    <n v="148344"/>
    <n v="1.33"/>
    <n v="23739"/>
  </r>
  <r>
    <x v="1"/>
    <x v="3"/>
    <s v="Tech"/>
    <x v="0"/>
    <x v="0"/>
    <n v="2024"/>
    <s v="Real Estate"/>
    <s v="EUR"/>
    <s v="SME"/>
    <s v="Completed"/>
    <s v="B"/>
    <n v="493629"/>
    <n v="44426610"/>
    <n v="201062"/>
    <n v="18095580"/>
    <n v="139664"/>
    <n v="532972"/>
    <n v="292567"/>
    <n v="26331030"/>
    <n v="183485"/>
    <n v="310144"/>
    <n v="236705"/>
    <n v="249866"/>
    <n v="260291"/>
    <n v="23426190"/>
    <n v="160919"/>
    <n v="43761"/>
    <n v="117158"/>
    <n v="3.68"/>
    <n v="34858"/>
    <n v="3137220"/>
    <n v="54.89"/>
    <n v="48.84"/>
    <n v="1884"/>
    <n v="261.87"/>
    <n v="165"/>
    <n v="10011"/>
    <n v="509880"/>
    <n v="45889200"/>
    <n v="119850"/>
    <n v="10786500"/>
    <n v="-16251"/>
    <n v="81212"/>
    <n v="592"/>
    <n v="472523"/>
    <n v="512465"/>
    <n v="0.92"/>
    <n v="20361"/>
  </r>
  <r>
    <x v="4"/>
    <x v="3"/>
    <s v="Enterprise"/>
    <x v="6"/>
    <x v="6"/>
    <n v="2023"/>
    <s v="Real Estate"/>
    <s v="EUR"/>
    <s v="Retail"/>
    <s v="Pipeline"/>
    <s v="A"/>
    <n v="77175"/>
    <n v="6945750"/>
    <n v="119425"/>
    <n v="10748250"/>
    <n v="101698"/>
    <n v="894523"/>
    <n v="-42250"/>
    <n v="-3802500"/>
    <n v="70630"/>
    <n v="6545"/>
    <n v="-59757"/>
    <n v="-43822"/>
    <n v="-77542"/>
    <n v="-6978780"/>
    <n v="102470"/>
    <n v="40268"/>
    <n v="62202"/>
    <n v="2.54"/>
    <n v="144143"/>
    <n v="12972870"/>
    <n v="-4.72"/>
    <n v="-8.67"/>
    <n v="8562"/>
    <n v="9.01"/>
    <n v="1311"/>
    <n v="18617"/>
    <n v="178043"/>
    <n v="16023870"/>
    <n v="48402"/>
    <n v="4356180"/>
    <n v="-100868"/>
    <n v="71023"/>
    <n v="44703"/>
    <n v="387517"/>
    <n v="272226"/>
    <n v="1.42"/>
    <n v="27127"/>
  </r>
  <r>
    <x v="4"/>
    <x v="1"/>
    <s v="Consumer Goods"/>
    <x v="7"/>
    <x v="7"/>
    <n v="2024"/>
    <s v="Mutual Funds"/>
    <s v="INR"/>
    <s v="SME"/>
    <s v="Pipeline"/>
    <s v="D"/>
    <n v="311558"/>
    <n v="311558"/>
    <n v="263099"/>
    <n v="263099"/>
    <n v="115465"/>
    <n v="869482"/>
    <n v="48459"/>
    <n v="48459"/>
    <n v="134705"/>
    <n v="176853"/>
    <n v="110009"/>
    <n v="116886"/>
    <n v="37005"/>
    <n v="37005"/>
    <n v="78664"/>
    <n v="187595"/>
    <n v="-108931"/>
    <n v="0.42"/>
    <n v="104857"/>
    <n v="104857"/>
    <n v="5.57"/>
    <n v="4.26"/>
    <n v="9677"/>
    <n v="32.19"/>
    <n v="1760"/>
    <n v="3877"/>
    <n v="88791"/>
    <n v="88791"/>
    <n v="206879"/>
    <n v="206879"/>
    <n v="222767"/>
    <n v="56220"/>
    <n v="-18819"/>
    <n v="391967"/>
    <n v="110818"/>
    <n v="3.54"/>
    <n v="12510"/>
  </r>
  <r>
    <x v="2"/>
    <x v="1"/>
    <s v="Tech"/>
    <x v="3"/>
    <x v="3"/>
    <n v="2024"/>
    <s v="Debt"/>
    <s v="EUR"/>
    <s v="SME"/>
    <s v="Ongoing"/>
    <s v="C"/>
    <n v="110300"/>
    <n v="9927000"/>
    <n v="121645"/>
    <n v="10948050"/>
    <n v="180847"/>
    <n v="770191"/>
    <n v="-11345"/>
    <n v="-1021050"/>
    <n v="86395"/>
    <n v="23905"/>
    <n v="-52682"/>
    <n v="-40876"/>
    <n v="-36704"/>
    <n v="-3303360"/>
    <n v="195048"/>
    <n v="97714"/>
    <n v="97334"/>
    <n v="2"/>
    <n v="62626"/>
    <n v="5636340"/>
    <n v="-1.47"/>
    <n v="-4.7699999999999996"/>
    <n v="6917"/>
    <n v="15.94"/>
    <n v="1606"/>
    <n v="12851"/>
    <n v="344112"/>
    <n v="30970080"/>
    <n v="170863"/>
    <n v="15377670"/>
    <n v="-233812"/>
    <n v="-49218"/>
    <n v="-31190"/>
    <n v="28645"/>
    <n v="142891"/>
    <n v="0.2"/>
    <n v="15293"/>
  </r>
  <r>
    <x v="5"/>
    <x v="0"/>
    <s v="Consumer Goods"/>
    <x v="11"/>
    <x v="11"/>
    <n v="2024"/>
    <s v="Equity"/>
    <s v="USD"/>
    <s v="SME"/>
    <s v="Pipeline"/>
    <s v="D"/>
    <n v="106709"/>
    <n v="9395727.4499999993"/>
    <n v="247601"/>
    <n v="21801268.050000001"/>
    <n v="135773"/>
    <n v="535139"/>
    <n v="-140892"/>
    <n v="-12405540.6"/>
    <n v="105091"/>
    <n v="1618"/>
    <n v="-48805"/>
    <n v="-29370"/>
    <n v="-180056"/>
    <n v="-15853930.799999999"/>
    <n v="105899"/>
    <n v="133743"/>
    <n v="-27844"/>
    <n v="0.79"/>
    <n v="145344"/>
    <n v="12797539.199999999"/>
    <n v="-26.33"/>
    <n v="-33.65"/>
    <n v="8735"/>
    <n v="12.21"/>
    <n v="1371"/>
    <n v="7302"/>
    <n v="78639"/>
    <n v="6924163.9500000002"/>
    <n v="37967"/>
    <n v="37967"/>
    <n v="28070"/>
    <n v="209634"/>
    <n v="8977"/>
    <n v="420283"/>
    <n v="383434"/>
    <n v="1.1000000000000001"/>
    <n v="14549"/>
  </r>
  <r>
    <x v="1"/>
    <x v="3"/>
    <s v="Pharma"/>
    <x v="10"/>
    <x v="10"/>
    <n v="2022"/>
    <s v="Mutual Funds"/>
    <s v="EUR"/>
    <s v="Retail"/>
    <s v="Completed"/>
    <s v="B"/>
    <n v="487576"/>
    <n v="43881840"/>
    <n v="267096"/>
    <n v="24038640"/>
    <n v="142168"/>
    <n v="635300"/>
    <n v="220480"/>
    <n v="19843200"/>
    <n v="56795"/>
    <n v="430781"/>
    <n v="371253"/>
    <n v="388008"/>
    <n v="203437"/>
    <n v="18309330"/>
    <n v="295735"/>
    <n v="64337"/>
    <n v="231398"/>
    <n v="4.5999999999999996"/>
    <n v="9977"/>
    <n v="897930"/>
    <n v="34.700000000000003"/>
    <n v="32.020000000000003"/>
    <n v="8439"/>
    <n v="57.77"/>
    <n v="913"/>
    <n v="8453"/>
    <n v="182591"/>
    <n v="16433190"/>
    <n v="131763"/>
    <n v="11858670"/>
    <n v="304985"/>
    <n v="135333"/>
    <n v="23916"/>
    <n v="113051"/>
    <n v="560461"/>
    <n v="0.2"/>
    <n v="1701"/>
  </r>
  <r>
    <x v="2"/>
    <x v="0"/>
    <s v="Enterprise"/>
    <x v="2"/>
    <x v="2"/>
    <n v="2023"/>
    <s v="Equity"/>
    <s v="INR"/>
    <s v="SME"/>
    <s v="Pipeline"/>
    <s v="C"/>
    <n v="427072"/>
    <n v="427072"/>
    <n v="211696"/>
    <n v="211696"/>
    <n v="-32270"/>
    <n v="144940"/>
    <n v="215376"/>
    <n v="215376"/>
    <n v="40422"/>
    <n v="386650"/>
    <n v="309698"/>
    <n v="314757"/>
    <n v="179360"/>
    <n v="179360"/>
    <n v="202319"/>
    <n v="164335"/>
    <n v="37984"/>
    <n v="1.23"/>
    <n v="125511"/>
    <n v="125511"/>
    <n v="148.6"/>
    <n v="123.75"/>
    <n v="2618"/>
    <n v="163.07"/>
    <n v="1730"/>
    <n v="8276"/>
    <n v="133196"/>
    <n v="133196"/>
    <n v="150598"/>
    <n v="150598"/>
    <n v="293876"/>
    <n v="61098"/>
    <n v="6963"/>
    <n v="430586"/>
    <n v="697215"/>
    <n v="0.62"/>
    <n v="20455"/>
  </r>
  <r>
    <x v="0"/>
    <x v="2"/>
    <s v="Pharma"/>
    <x v="4"/>
    <x v="4"/>
    <n v="2022"/>
    <s v="Equity"/>
    <s v="INR"/>
    <s v="SME"/>
    <s v="Pipeline"/>
    <s v="A"/>
    <n v="448950"/>
    <n v="448950"/>
    <n v="222997"/>
    <n v="222997"/>
    <n v="90378"/>
    <n v="676730"/>
    <n v="225953"/>
    <n v="225953"/>
    <n v="28706"/>
    <n v="420244"/>
    <n v="412232"/>
    <n v="422251"/>
    <n v="187118"/>
    <n v="187118"/>
    <n v="265964"/>
    <n v="54763"/>
    <n v="211201"/>
    <n v="4.8600000000000003"/>
    <n v="74314"/>
    <n v="74314"/>
    <n v="33.39"/>
    <n v="27.65"/>
    <n v="8834"/>
    <n v="50.81"/>
    <n v="601"/>
    <n v="9808"/>
    <n v="396643"/>
    <n v="396643"/>
    <n v="213287"/>
    <n v="213287"/>
    <n v="52307"/>
    <n v="9710"/>
    <n v="28272"/>
    <n v="162895"/>
    <n v="206133"/>
    <n v="0.79"/>
    <n v="9918"/>
  </r>
  <r>
    <x v="5"/>
    <x v="2"/>
    <s v="Pharma"/>
    <x v="7"/>
    <x v="7"/>
    <n v="2023"/>
    <s v="Mutual Funds"/>
    <s v="INR"/>
    <s v="Retail"/>
    <s v="Completed"/>
    <s v="A"/>
    <n v="429688"/>
    <n v="429688"/>
    <n v="248902"/>
    <n v="248902"/>
    <n v="-49987"/>
    <n v="133662"/>
    <n v="180786"/>
    <n v="180786"/>
    <n v="55743"/>
    <n v="373945"/>
    <n v="328633"/>
    <n v="336788"/>
    <n v="167584"/>
    <n v="167584"/>
    <n v="297090"/>
    <n v="96868"/>
    <n v="200222"/>
    <n v="3.07"/>
    <n v="31104"/>
    <n v="31104"/>
    <n v="135.26"/>
    <n v="125.38"/>
    <n v="2125"/>
    <n v="202.11"/>
    <n v="1131"/>
    <n v="18719"/>
    <n v="65755"/>
    <n v="65755"/>
    <n v="140362"/>
    <n v="140362"/>
    <n v="363933"/>
    <n v="108540"/>
    <n v="-32975"/>
    <n v="348393"/>
    <n v="99179"/>
    <n v="3.51"/>
    <n v="3624"/>
  </r>
  <r>
    <x v="0"/>
    <x v="0"/>
    <s v="Energy"/>
    <x v="11"/>
    <x v="11"/>
    <n v="2022"/>
    <s v="Debt"/>
    <s v="INR"/>
    <s v="Corporate"/>
    <s v="Ongoing"/>
    <s v="D"/>
    <n v="268606"/>
    <n v="268606"/>
    <n v="90072"/>
    <n v="90072"/>
    <n v="-24253"/>
    <n v="640101"/>
    <n v="178534"/>
    <n v="178534"/>
    <n v="118449"/>
    <n v="150157"/>
    <n v="107023"/>
    <n v="112164"/>
    <n v="159395"/>
    <n v="159395"/>
    <n v="295405"/>
    <n v="69922"/>
    <n v="225483"/>
    <n v="4.22"/>
    <n v="86608"/>
    <n v="86608"/>
    <n v="27.89"/>
    <n v="24.9"/>
    <n v="8643"/>
    <n v="31.07"/>
    <n v="1188"/>
    <n v="1957"/>
    <n v="290056"/>
    <n v="290056"/>
    <n v="168699"/>
    <n v="168699"/>
    <n v="-21450"/>
    <n v="-78627"/>
    <n v="46604"/>
    <n v="34219"/>
    <n v="150597"/>
    <n v="0.23"/>
    <n v="9141"/>
  </r>
  <r>
    <x v="5"/>
    <x v="3"/>
    <s v="Enterprise"/>
    <x v="7"/>
    <x v="7"/>
    <n v="2023"/>
    <s v="Mutual Funds"/>
    <s v="EUR"/>
    <s v="SME"/>
    <s v="Pipeline"/>
    <s v="A"/>
    <n v="471673"/>
    <n v="42450570"/>
    <n v="281898"/>
    <n v="25370820"/>
    <n v="115666"/>
    <n v="346214"/>
    <n v="189775"/>
    <n v="17079750"/>
    <n v="59513"/>
    <n v="412160"/>
    <n v="382727"/>
    <n v="387871"/>
    <n v="180992"/>
    <n v="16289280"/>
    <n v="21985"/>
    <n v="82973"/>
    <n v="-60988"/>
    <n v="0.26"/>
    <n v="56606"/>
    <n v="5094540"/>
    <n v="54.81"/>
    <n v="52.28"/>
    <n v="468"/>
    <n v="1005.7"/>
    <n v="437"/>
    <n v="6440"/>
    <n v="272080"/>
    <n v="24487200"/>
    <n v="242051"/>
    <n v="21784590"/>
    <n v="199593"/>
    <n v="39847"/>
    <n v="-45207"/>
    <n v="386758"/>
    <n v="593606"/>
    <n v="0.65"/>
    <n v="15003"/>
  </r>
  <r>
    <x v="2"/>
    <x v="2"/>
    <s v="Energy"/>
    <x v="8"/>
    <x v="8"/>
    <n v="2023"/>
    <s v="Mutual Funds"/>
    <s v="INR"/>
    <s v="Corporate"/>
    <s v="Pipeline"/>
    <s v="C"/>
    <n v="491215"/>
    <n v="491215"/>
    <n v="160228"/>
    <n v="160228"/>
    <n v="-21882"/>
    <n v="812115"/>
    <n v="330987"/>
    <n v="330987"/>
    <n v="174239"/>
    <n v="316976"/>
    <n v="230691"/>
    <n v="250242"/>
    <n v="300489"/>
    <n v="300489"/>
    <n v="226773"/>
    <n v="156480"/>
    <n v="70293"/>
    <n v="1.45"/>
    <n v="93499"/>
    <n v="93499"/>
    <n v="40.76"/>
    <n v="37"/>
    <n v="6268"/>
    <n v="78.36"/>
    <n v="1627"/>
    <n v="16432"/>
    <n v="289947"/>
    <n v="289947"/>
    <n v="80105"/>
    <n v="80105"/>
    <n v="201268"/>
    <n v="80123"/>
    <n v="19659"/>
    <n v="61995"/>
    <n v="390405"/>
    <n v="0.16"/>
    <n v="3672"/>
  </r>
  <r>
    <x v="4"/>
    <x v="3"/>
    <s v="Pharma"/>
    <x v="0"/>
    <x v="0"/>
    <n v="2022"/>
    <s v="Real Estate"/>
    <s v="EUR"/>
    <s v="SME"/>
    <s v="Completed"/>
    <s v="C"/>
    <n v="262941"/>
    <n v="23664690"/>
    <n v="193669"/>
    <n v="17430210"/>
    <n v="171592"/>
    <n v="601610"/>
    <n v="69272"/>
    <n v="6234480"/>
    <n v="79190"/>
    <n v="183751"/>
    <n v="91142"/>
    <n v="104063"/>
    <n v="42300"/>
    <n v="3807000"/>
    <n v="130356"/>
    <n v="42562"/>
    <n v="87794"/>
    <n v="3.06"/>
    <n v="92814"/>
    <n v="8353260"/>
    <n v="11.51"/>
    <n v="7.03"/>
    <n v="7779"/>
    <n v="33.799999999999997"/>
    <n v="1928"/>
    <n v="19390"/>
    <n v="520093"/>
    <n v="46808370"/>
    <n v="206274"/>
    <n v="18564660"/>
    <n v="-257152"/>
    <n v="-12605"/>
    <n v="-43184"/>
    <n v="107366"/>
    <n v="674779"/>
    <n v="0.16"/>
    <n v="20493"/>
  </r>
  <r>
    <x v="0"/>
    <x v="1"/>
    <s v="Consumer Goods"/>
    <x v="2"/>
    <x v="2"/>
    <n v="2022"/>
    <s v="Real Estate"/>
    <s v="INR"/>
    <s v="Retail"/>
    <s v="Ongoing"/>
    <s v="A"/>
    <n v="155532"/>
    <n v="155532"/>
    <n v="129309"/>
    <n v="129309"/>
    <n v="-20945"/>
    <n v="874831"/>
    <n v="26223"/>
    <n v="26223"/>
    <n v="117290"/>
    <n v="38242"/>
    <n v="11411"/>
    <n v="28614"/>
    <n v="13133"/>
    <n v="13133"/>
    <n v="278995"/>
    <n v="117553"/>
    <n v="161442"/>
    <n v="2.37"/>
    <n v="103178"/>
    <n v="103178"/>
    <n v="3"/>
    <n v="1.5"/>
    <n v="4527"/>
    <n v="34.35"/>
    <n v="362"/>
    <n v="16677"/>
    <n v="219242"/>
    <n v="219242"/>
    <n v="274090"/>
    <n v="274090"/>
    <n v="-63710"/>
    <n v="-144781"/>
    <n v="6598"/>
    <n v="16758"/>
    <n v="608392"/>
    <n v="0.03"/>
    <n v="18273"/>
  </r>
  <r>
    <x v="3"/>
    <x v="0"/>
    <s v="Enterprise"/>
    <x v="0"/>
    <x v="0"/>
    <n v="2024"/>
    <s v="Mutual Funds"/>
    <s v="INR"/>
    <s v="Corporate"/>
    <s v="Ongoing"/>
    <s v="D"/>
    <n v="393101"/>
    <n v="393101"/>
    <n v="143106"/>
    <n v="143106"/>
    <n v="37427"/>
    <n v="772637"/>
    <n v="249995"/>
    <n v="249995"/>
    <n v="92482"/>
    <n v="300619"/>
    <n v="236523"/>
    <n v="249547"/>
    <n v="237814"/>
    <n v="237814"/>
    <n v="187586"/>
    <n v="86015"/>
    <n v="101571"/>
    <n v="2.1800000000000002"/>
    <n v="23310"/>
    <n v="23310"/>
    <n v="32.36"/>
    <n v="30.78"/>
    <n v="879"/>
    <n v="446.71"/>
    <n v="597"/>
    <n v="2601"/>
    <n v="78963"/>
    <n v="78963"/>
    <n v="123095"/>
    <n v="123095"/>
    <n v="314138"/>
    <n v="20011"/>
    <n v="-46333"/>
    <n v="484717"/>
    <n v="64628"/>
    <n v="7.5"/>
    <n v="13199"/>
  </r>
  <r>
    <x v="0"/>
    <x v="2"/>
    <s v="Enterprise"/>
    <x v="4"/>
    <x v="4"/>
    <n v="2023"/>
    <s v="Real Estate"/>
    <s v="EUR"/>
    <s v="Retail"/>
    <s v="Pipeline"/>
    <s v="A"/>
    <n v="166449"/>
    <n v="14980410"/>
    <n v="235800"/>
    <n v="21222000"/>
    <n v="183528"/>
    <n v="275892"/>
    <n v="-69351"/>
    <n v="-6241590"/>
    <n v="116106"/>
    <n v="50343"/>
    <n v="-18611"/>
    <n v="-14466"/>
    <n v="-90702"/>
    <n v="-8163180"/>
    <n v="289455"/>
    <n v="166243"/>
    <n v="123212"/>
    <n v="1.74"/>
    <n v="111444"/>
    <n v="10029960"/>
    <n v="-25.14"/>
    <n v="-32.880000000000003"/>
    <n v="9775"/>
    <n v="17.03"/>
    <n v="302"/>
    <n v="13085"/>
    <n v="91961"/>
    <n v="8276490"/>
    <n v="63804"/>
    <n v="5742360"/>
    <n v="74488"/>
    <n v="171996"/>
    <n v="5158"/>
    <n v="490099"/>
    <n v="264925"/>
    <n v="1.85"/>
    <n v="15705"/>
  </r>
  <r>
    <x v="3"/>
    <x v="3"/>
    <s v="Tech"/>
    <x v="0"/>
    <x v="0"/>
    <n v="2023"/>
    <s v="Debt"/>
    <s v="USD"/>
    <s v="Corporate"/>
    <s v="Completed"/>
    <s v="E"/>
    <n v="204366"/>
    <n v="17994426.300000001"/>
    <n v="275256"/>
    <n v="24236290.800000001"/>
    <n v="-47439"/>
    <n v="901382"/>
    <n v="-70890"/>
    <n v="-6241864.5"/>
    <n v="175904"/>
    <n v="28462"/>
    <n v="-26325"/>
    <n v="-10717"/>
    <n v="-81767"/>
    <n v="-7199584.3499999996"/>
    <n v="136391"/>
    <n v="16831"/>
    <n v="119560"/>
    <n v="8.1"/>
    <n v="99120"/>
    <n v="8727516"/>
    <n v="-7.86"/>
    <n v="-9.07"/>
    <n v="7766"/>
    <n v="26.31"/>
    <n v="1125"/>
    <n v="14075"/>
    <n v="441062"/>
    <n v="38835509.100000001"/>
    <n v="203034"/>
    <n v="203034"/>
    <n v="-236696"/>
    <n v="72222"/>
    <n v="26847"/>
    <n v="145077"/>
    <n v="653498"/>
    <n v="0.22"/>
    <n v="26351"/>
  </r>
  <r>
    <x v="5"/>
    <x v="1"/>
    <s v="Consumer Goods"/>
    <x v="3"/>
    <x v="3"/>
    <n v="2023"/>
    <s v="Real Estate"/>
    <s v="USD"/>
    <s v="Retail"/>
    <s v="Pipeline"/>
    <s v="A"/>
    <n v="195148"/>
    <n v="17182781.399999999"/>
    <n v="241697"/>
    <n v="21281420.849999998"/>
    <n v="92913"/>
    <n v="98629"/>
    <n v="-46549"/>
    <n v="-4098639.4499999997"/>
    <n v="151763"/>
    <n v="43385"/>
    <n v="27330"/>
    <n v="37545"/>
    <n v="-86238"/>
    <n v="-7593255.8999999994"/>
    <n v="31428"/>
    <n v="108114"/>
    <n v="-76686"/>
    <n v="0.28999999999999998"/>
    <n v="22128"/>
    <n v="1948370.4"/>
    <n v="-47.2"/>
    <n v="-87.44"/>
    <n v="2585"/>
    <n v="75.459999999999994"/>
    <n v="967"/>
    <n v="8417"/>
    <n v="420798"/>
    <n v="37051263.899999999"/>
    <n v="134107"/>
    <n v="134107"/>
    <n v="-225650"/>
    <n v="107590"/>
    <n v="15526"/>
    <n v="266950"/>
    <n v="693584"/>
    <n v="0.38"/>
    <n v="21255"/>
  </r>
  <r>
    <x v="4"/>
    <x v="0"/>
    <s v="Consumer Goods"/>
    <x v="7"/>
    <x v="7"/>
    <n v="2023"/>
    <s v="Debt"/>
    <s v="USD"/>
    <s v="Corporate"/>
    <s v="Completed"/>
    <s v="B"/>
    <n v="448787"/>
    <n v="39515695.350000001"/>
    <n v="250145"/>
    <n v="22025267.25"/>
    <n v="189960"/>
    <n v="502858"/>
    <n v="198642"/>
    <n v="17490428.099999998"/>
    <n v="43393"/>
    <n v="405394"/>
    <n v="345892"/>
    <n v="362245"/>
    <n v="189623"/>
    <n v="16696305.15"/>
    <n v="72835"/>
    <n v="28745"/>
    <n v="44090"/>
    <n v="2.5299999999999998"/>
    <n v="57035"/>
    <n v="5021931.75"/>
    <n v="39.5"/>
    <n v="37.71"/>
    <n v="6387"/>
    <n v="70.25"/>
    <n v="1930"/>
    <n v="16640"/>
    <n v="384157"/>
    <n v="33825023.850000001"/>
    <n v="248366"/>
    <n v="248366"/>
    <n v="64630"/>
    <n v="1779"/>
    <n v="35374"/>
    <n v="415901"/>
    <n v="58414"/>
    <n v="7.12"/>
    <n v="18959"/>
  </r>
  <r>
    <x v="4"/>
    <x v="2"/>
    <s v="Pharma"/>
    <x v="6"/>
    <x v="6"/>
    <n v="2023"/>
    <s v="Equity"/>
    <s v="USD"/>
    <s v="Corporate"/>
    <s v="Completed"/>
    <s v="A"/>
    <n v="270436"/>
    <n v="23811889.800000001"/>
    <n v="211727"/>
    <n v="18642562.349999998"/>
    <n v="-15330"/>
    <n v="131471"/>
    <n v="58709"/>
    <n v="5169327.45"/>
    <n v="172261"/>
    <n v="98175"/>
    <n v="79552"/>
    <n v="94727"/>
    <n v="43375"/>
    <n v="3819168.75"/>
    <n v="159237"/>
    <n v="113878"/>
    <n v="45359"/>
    <n v="1.4"/>
    <n v="35149"/>
    <n v="3094869.4499999997"/>
    <n v="44.66"/>
    <n v="32.99"/>
    <n v="2849"/>
    <n v="94.89"/>
    <n v="1525"/>
    <n v="3258"/>
    <n v="305638"/>
    <n v="26911425.899999999"/>
    <n v="151258"/>
    <n v="151258"/>
    <n v="-35202"/>
    <n v="60469"/>
    <n v="16554"/>
    <n v="151049"/>
    <n v="490515"/>
    <n v="0.31"/>
    <n v="10921"/>
  </r>
  <r>
    <x v="2"/>
    <x v="1"/>
    <s v="Pharma"/>
    <x v="9"/>
    <x v="9"/>
    <n v="2024"/>
    <s v="Equity"/>
    <s v="INR"/>
    <s v="Corporate"/>
    <s v="Pipeline"/>
    <s v="E"/>
    <n v="387054"/>
    <n v="387054"/>
    <n v="132223"/>
    <n v="132223"/>
    <n v="-38650"/>
    <n v="965578"/>
    <n v="254831"/>
    <n v="254831"/>
    <n v="19856"/>
    <n v="367198"/>
    <n v="293966"/>
    <n v="303977"/>
    <n v="241372"/>
    <n v="241372"/>
    <n v="54561"/>
    <n v="141228"/>
    <n v="-86667"/>
    <n v="0.39"/>
    <n v="148868"/>
    <n v="148868"/>
    <n v="26.39"/>
    <n v="25"/>
    <n v="4269"/>
    <n v="90.64"/>
    <n v="571"/>
    <n v="17241"/>
    <n v="245974"/>
    <n v="245974"/>
    <n v="116616"/>
    <n v="116616"/>
    <n v="141080"/>
    <n v="15607"/>
    <n v="-24868"/>
    <n v="180654"/>
    <n v="418965"/>
    <n v="0.43"/>
    <n v="28916"/>
  </r>
  <r>
    <x v="1"/>
    <x v="0"/>
    <s v="Pharma"/>
    <x v="0"/>
    <x v="0"/>
    <n v="2024"/>
    <s v="Debt"/>
    <s v="EUR"/>
    <s v="SME"/>
    <s v="Completed"/>
    <s v="B"/>
    <n v="240506"/>
    <n v="21645540"/>
    <n v="154330"/>
    <n v="13889700"/>
    <n v="-8636"/>
    <n v="636388"/>
    <n v="86176"/>
    <n v="7755840"/>
    <n v="133782"/>
    <n v="106724"/>
    <n v="7523"/>
    <n v="9885"/>
    <n v="60504"/>
    <n v="5445360"/>
    <n v="140942"/>
    <n v="168951"/>
    <n v="-28009"/>
    <n v="0.83"/>
    <n v="13553"/>
    <n v="1219770"/>
    <n v="13.54"/>
    <n v="9.51"/>
    <n v="9307"/>
    <n v="25.84"/>
    <n v="201"/>
    <n v="7071"/>
    <n v="303519"/>
    <n v="27316710"/>
    <n v="64724"/>
    <n v="5825160"/>
    <n v="-63013"/>
    <n v="89606"/>
    <n v="14415"/>
    <n v="266062"/>
    <n v="76518"/>
    <n v="3.48"/>
    <n v="3170"/>
  </r>
  <r>
    <x v="0"/>
    <x v="2"/>
    <s v="Tech"/>
    <x v="10"/>
    <x v="10"/>
    <n v="2024"/>
    <s v="Equity"/>
    <s v="USD"/>
    <s v="Corporate"/>
    <s v="Pipeline"/>
    <s v="D"/>
    <n v="183012"/>
    <n v="16114206.6"/>
    <n v="102179"/>
    <n v="8996860.9499999993"/>
    <n v="77220"/>
    <n v="586310"/>
    <n v="80833"/>
    <n v="7117345.6499999994"/>
    <n v="26447"/>
    <n v="156565"/>
    <n v="141874"/>
    <n v="143332"/>
    <n v="70749"/>
    <n v="6229449.4500000002"/>
    <n v="249209"/>
    <n v="165035"/>
    <n v="84174"/>
    <n v="1.51"/>
    <n v="122014"/>
    <n v="10743332.699999999"/>
    <n v="13.79"/>
    <n v="12.07"/>
    <n v="6125"/>
    <n v="29.87"/>
    <n v="1955"/>
    <n v="6942"/>
    <n v="223513"/>
    <n v="19680319.649999999"/>
    <n v="118997"/>
    <n v="118997"/>
    <n v="-40501"/>
    <n v="-16818"/>
    <n v="-8226"/>
    <n v="112475"/>
    <n v="114860"/>
    <n v="0.98"/>
    <n v="24578"/>
  </r>
  <r>
    <x v="2"/>
    <x v="3"/>
    <s v="Consumer Goods"/>
    <x v="0"/>
    <x v="0"/>
    <n v="2023"/>
    <s v="Debt"/>
    <s v="INR"/>
    <s v="Corporate"/>
    <s v="Ongoing"/>
    <s v="B"/>
    <n v="429754"/>
    <n v="429754"/>
    <n v="63357"/>
    <n v="63357"/>
    <n v="187292"/>
    <n v="171194"/>
    <n v="366397"/>
    <n v="366397"/>
    <n v="118487"/>
    <n v="311267"/>
    <n v="229278"/>
    <n v="244988"/>
    <n v="352908"/>
    <n v="352908"/>
    <n v="123962"/>
    <n v="43957"/>
    <n v="80005"/>
    <n v="2.82"/>
    <n v="85222"/>
    <n v="85222"/>
    <n v="214.02"/>
    <n v="206.14"/>
    <n v="7358"/>
    <n v="58.4"/>
    <n v="1919"/>
    <n v="13035"/>
    <n v="62691"/>
    <n v="62691"/>
    <n v="60616"/>
    <n v="60616"/>
    <n v="367063"/>
    <n v="2741"/>
    <n v="8172"/>
    <n v="304766"/>
    <n v="572901"/>
    <n v="0.53"/>
    <n v="19093"/>
  </r>
  <r>
    <x v="2"/>
    <x v="1"/>
    <s v="Energy"/>
    <x v="6"/>
    <x v="6"/>
    <n v="2022"/>
    <s v="Mutual Funds"/>
    <s v="EUR"/>
    <s v="SME"/>
    <s v="Ongoing"/>
    <s v="C"/>
    <n v="345324"/>
    <n v="31079160"/>
    <n v="216653"/>
    <n v="19498770"/>
    <n v="4872"/>
    <n v="747971"/>
    <n v="128671"/>
    <n v="11580390"/>
    <n v="126615"/>
    <n v="218709"/>
    <n v="188633"/>
    <n v="193375"/>
    <n v="114967"/>
    <n v="10347030"/>
    <n v="42462"/>
    <n v="148766"/>
    <n v="-106304"/>
    <n v="0.28999999999999998"/>
    <n v="132187"/>
    <n v="11896830"/>
    <n v="17.2"/>
    <n v="15.37"/>
    <n v="9367"/>
    <n v="36.86"/>
    <n v="1733"/>
    <n v="4339"/>
    <n v="113447"/>
    <n v="10210230"/>
    <n v="106699"/>
    <n v="9602910"/>
    <n v="231877"/>
    <n v="109954"/>
    <n v="4449"/>
    <n v="52442"/>
    <n v="518802"/>
    <n v="0.1"/>
    <n v="28206"/>
  </r>
  <r>
    <x v="6"/>
    <x v="1"/>
    <s v="Consumer Goods"/>
    <x v="1"/>
    <x v="1"/>
    <n v="2022"/>
    <s v="Real Estate"/>
    <s v="INR"/>
    <s v="SME"/>
    <s v="Pipeline"/>
    <s v="E"/>
    <n v="319750"/>
    <n v="319750"/>
    <n v="119180"/>
    <n v="119180"/>
    <n v="10"/>
    <n v="570934"/>
    <n v="200570"/>
    <n v="200570"/>
    <n v="101061"/>
    <n v="218689"/>
    <n v="179265"/>
    <n v="183392"/>
    <n v="171613"/>
    <n v="171613"/>
    <n v="272935"/>
    <n v="63752"/>
    <n v="209183"/>
    <n v="4.28"/>
    <n v="137230"/>
    <n v="137230"/>
    <n v="35.130000000000003"/>
    <n v="30.06"/>
    <n v="9331"/>
    <n v="34.26"/>
    <n v="1439"/>
    <n v="12677"/>
    <n v="99154"/>
    <n v="99154"/>
    <n v="222648"/>
    <n v="222648"/>
    <n v="220596"/>
    <n v="-103468"/>
    <n v="40658"/>
    <n v="276627"/>
    <n v="567720"/>
    <n v="0.49"/>
    <n v="9194"/>
  </r>
  <r>
    <x v="2"/>
    <x v="3"/>
    <s v="Energy"/>
    <x v="5"/>
    <x v="5"/>
    <n v="2023"/>
    <s v="Equity"/>
    <s v="USD"/>
    <s v="Retail"/>
    <s v="Ongoing"/>
    <s v="C"/>
    <n v="424073"/>
    <n v="37339627.649999999"/>
    <n v="121221"/>
    <n v="10673509.049999999"/>
    <n v="-35613"/>
    <n v="669276"/>
    <n v="302852"/>
    <n v="26666118.599999998"/>
    <n v="58279"/>
    <n v="365794"/>
    <n v="341052"/>
    <n v="360478"/>
    <n v="295599"/>
    <n v="26027491.949999999"/>
    <n v="118326"/>
    <n v="199515"/>
    <n v="-81189"/>
    <n v="0.59"/>
    <n v="34179"/>
    <n v="3009460.9499999997"/>
    <n v="45.25"/>
    <n v="44.17"/>
    <n v="2802"/>
    <n v="151.29"/>
    <n v="1582"/>
    <n v="12695"/>
    <n v="335597"/>
    <n v="29549315.849999998"/>
    <n v="89901"/>
    <n v="89901"/>
    <n v="88476"/>
    <n v="31320"/>
    <n v="-7106"/>
    <n v="401640"/>
    <n v="676489"/>
    <n v="0.59"/>
    <n v="14140"/>
  </r>
  <r>
    <x v="1"/>
    <x v="1"/>
    <s v="Enterprise"/>
    <x v="8"/>
    <x v="8"/>
    <n v="2024"/>
    <s v="Equity"/>
    <s v="EUR"/>
    <s v="Retail"/>
    <s v="Ongoing"/>
    <s v="C"/>
    <n v="200679"/>
    <n v="18061110"/>
    <n v="185795"/>
    <n v="16721550"/>
    <n v="47994"/>
    <n v="436642"/>
    <n v="14884"/>
    <n v="1339560"/>
    <n v="92816"/>
    <n v="107863"/>
    <n v="96399"/>
    <n v="114022"/>
    <n v="-3620"/>
    <n v="-325800"/>
    <n v="74917"/>
    <n v="65041"/>
    <n v="9876"/>
    <n v="1.1499999999999999"/>
    <n v="36204"/>
    <n v="3258360"/>
    <n v="3.41"/>
    <n v="-0.83"/>
    <n v="1115"/>
    <n v="179.82"/>
    <n v="101"/>
    <n v="1399"/>
    <n v="145240"/>
    <n v="13071600"/>
    <n v="201755"/>
    <n v="18157950"/>
    <n v="55439"/>
    <n v="-15960"/>
    <n v="-46508"/>
    <n v="362106"/>
    <n v="246169"/>
    <n v="1.47"/>
    <n v="24868"/>
  </r>
  <r>
    <x v="2"/>
    <x v="1"/>
    <s v="Energy"/>
    <x v="9"/>
    <x v="9"/>
    <n v="2022"/>
    <s v="Mutual Funds"/>
    <s v="EUR"/>
    <s v="SME"/>
    <s v="Ongoing"/>
    <s v="B"/>
    <n v="262780"/>
    <n v="23650200"/>
    <n v="144480"/>
    <n v="13003200"/>
    <n v="124029"/>
    <n v="329671"/>
    <n v="118300"/>
    <n v="10647000"/>
    <n v="97778"/>
    <n v="165002"/>
    <n v="158106"/>
    <n v="174740"/>
    <n v="92597"/>
    <n v="8333730"/>
    <n v="78776"/>
    <n v="65016"/>
    <n v="13760"/>
    <n v="1.21"/>
    <n v="42881"/>
    <n v="3859290"/>
    <n v="35.880000000000003"/>
    <n v="28.09"/>
    <n v="4722"/>
    <n v="55.64"/>
    <n v="1832"/>
    <n v="17216"/>
    <n v="136629"/>
    <n v="12296610"/>
    <n v="135484"/>
    <n v="12193560"/>
    <n v="126151"/>
    <n v="8996"/>
    <n v="17130"/>
    <n v="280680"/>
    <n v="132884"/>
    <n v="2.11"/>
    <n v="5032"/>
  </r>
  <r>
    <x v="4"/>
    <x v="0"/>
    <s v="Enterprise"/>
    <x v="5"/>
    <x v="5"/>
    <n v="2022"/>
    <s v="Real Estate"/>
    <s v="INR"/>
    <s v="SME"/>
    <s v="Ongoing"/>
    <s v="B"/>
    <n v="100255"/>
    <n v="100255"/>
    <n v="22274"/>
    <n v="22274"/>
    <n v="97664"/>
    <n v="794857"/>
    <n v="77981"/>
    <n v="77981"/>
    <n v="58616"/>
    <n v="41639"/>
    <n v="-38250"/>
    <n v="-32317"/>
    <n v="39394"/>
    <n v="39394"/>
    <n v="30680"/>
    <n v="187173"/>
    <n v="-156493"/>
    <n v="0.16"/>
    <n v="124538"/>
    <n v="124538"/>
    <n v="9.81"/>
    <n v="4.96"/>
    <n v="9961"/>
    <n v="10.06"/>
    <n v="1343"/>
    <n v="17690"/>
    <n v="411894"/>
    <n v="411894"/>
    <n v="152781"/>
    <n v="152781"/>
    <n v="-311639"/>
    <n v="-130507"/>
    <n v="-48056"/>
    <n v="474235"/>
    <n v="625323"/>
    <n v="0.76"/>
    <n v="21624"/>
  </r>
  <r>
    <x v="1"/>
    <x v="3"/>
    <s v="Pharma"/>
    <x v="8"/>
    <x v="8"/>
    <n v="2024"/>
    <s v="Real Estate"/>
    <s v="INR"/>
    <s v="SME"/>
    <s v="Completed"/>
    <s v="C"/>
    <n v="61400"/>
    <n v="61400"/>
    <n v="289879"/>
    <n v="289879"/>
    <n v="-3035"/>
    <n v="236979"/>
    <n v="-228479"/>
    <n v="-228479"/>
    <n v="28463"/>
    <n v="32937"/>
    <n v="-37523"/>
    <n v="-25360"/>
    <n v="-253427"/>
    <n v="-253427"/>
    <n v="178777"/>
    <n v="34867"/>
    <n v="143910"/>
    <n v="5.13"/>
    <n v="100928"/>
    <n v="100928"/>
    <n v="-96.41"/>
    <n v="-106.94"/>
    <n v="8244"/>
    <n v="7.45"/>
    <n v="984"/>
    <n v="2641"/>
    <n v="242104"/>
    <n v="242104"/>
    <n v="277321"/>
    <n v="277321"/>
    <n v="-180704"/>
    <n v="12558"/>
    <n v="707"/>
    <n v="408611"/>
    <n v="447084"/>
    <n v="0.91"/>
    <n v="8577"/>
  </r>
  <r>
    <x v="0"/>
    <x v="1"/>
    <s v="Consumer Goods"/>
    <x v="5"/>
    <x v="5"/>
    <n v="2023"/>
    <s v="Debt"/>
    <s v="EUR"/>
    <s v="SME"/>
    <s v="Pipeline"/>
    <s v="D"/>
    <n v="358948"/>
    <n v="32305320"/>
    <n v="21739"/>
    <n v="1956510"/>
    <n v="66878"/>
    <n v="687163"/>
    <n v="337209"/>
    <n v="30348810"/>
    <n v="157456"/>
    <n v="201492"/>
    <n v="130831"/>
    <n v="136594"/>
    <n v="320455"/>
    <n v="28840950"/>
    <n v="239023"/>
    <n v="26996"/>
    <n v="212027"/>
    <n v="8.85"/>
    <n v="9803"/>
    <n v="882270"/>
    <n v="49.07"/>
    <n v="46.63"/>
    <n v="7888"/>
    <n v="45.5"/>
    <n v="634"/>
    <n v="518"/>
    <n v="328067"/>
    <n v="29526030"/>
    <n v="171480"/>
    <n v="15433200"/>
    <n v="30881"/>
    <n v="-149741"/>
    <n v="-41121"/>
    <n v="261335"/>
    <n v="453021"/>
    <n v="0.57999999999999996"/>
    <n v="2308"/>
  </r>
  <r>
    <x v="4"/>
    <x v="3"/>
    <s v="Pharma"/>
    <x v="11"/>
    <x v="11"/>
    <n v="2023"/>
    <s v="Equity"/>
    <s v="USD"/>
    <s v="SME"/>
    <s v="Pipeline"/>
    <s v="A"/>
    <n v="317713"/>
    <n v="27974629.649999999"/>
    <n v="268950"/>
    <n v="23681047.5"/>
    <n v="56413"/>
    <n v="966205"/>
    <n v="48763"/>
    <n v="4293582.1499999994"/>
    <n v="47569"/>
    <n v="270144"/>
    <n v="211705"/>
    <n v="216368"/>
    <n v="11860"/>
    <n v="1044273"/>
    <n v="177465"/>
    <n v="127328"/>
    <n v="50137"/>
    <n v="1.39"/>
    <n v="35603"/>
    <n v="3134844.15"/>
    <n v="5.05"/>
    <n v="1.23"/>
    <n v="6357"/>
    <n v="49.97"/>
    <n v="299"/>
    <n v="18996"/>
    <n v="282196"/>
    <n v="24847357.800000001"/>
    <n v="99812"/>
    <n v="99812"/>
    <n v="35517"/>
    <n v="169138"/>
    <n v="-39675"/>
    <n v="369447"/>
    <n v="95825"/>
    <n v="3.86"/>
    <n v="11311"/>
  </r>
  <r>
    <x v="5"/>
    <x v="0"/>
    <s v="Consumer Goods"/>
    <x v="3"/>
    <x v="3"/>
    <n v="2023"/>
    <s v="Real Estate"/>
    <s v="USD"/>
    <s v="Retail"/>
    <s v="Ongoing"/>
    <s v="A"/>
    <n v="125137"/>
    <n v="11018312.85"/>
    <n v="164621"/>
    <n v="14494879.049999999"/>
    <n v="17358"/>
    <n v="397168"/>
    <n v="-39484"/>
    <n v="-3476566.1999999997"/>
    <n v="30393"/>
    <n v="94744"/>
    <n v="30431"/>
    <n v="40760"/>
    <n v="-71619"/>
    <n v="-6306052.9500000002"/>
    <n v="150035"/>
    <n v="66440"/>
    <n v="83595"/>
    <n v="2.2599999999999998"/>
    <n v="134550"/>
    <n v="11847127.5"/>
    <n v="-9.94"/>
    <n v="-18.03"/>
    <n v="5306"/>
    <n v="23.58"/>
    <n v="1747"/>
    <n v="3355"/>
    <n v="180304"/>
    <n v="15875767.199999999"/>
    <n v="233185"/>
    <n v="233185"/>
    <n v="-55167"/>
    <n v="-68564"/>
    <n v="44867"/>
    <n v="217697"/>
    <n v="483539"/>
    <n v="0.45"/>
    <n v="11149"/>
  </r>
  <r>
    <x v="6"/>
    <x v="0"/>
    <s v="Energy"/>
    <x v="9"/>
    <x v="9"/>
    <n v="2023"/>
    <s v="Equity"/>
    <s v="EUR"/>
    <s v="SME"/>
    <s v="Pipeline"/>
    <s v="E"/>
    <n v="236020"/>
    <n v="21241800"/>
    <n v="98948"/>
    <n v="8905320"/>
    <n v="88813"/>
    <n v="748983"/>
    <n v="137072"/>
    <n v="12336480"/>
    <n v="103165"/>
    <n v="132855"/>
    <n v="50842"/>
    <n v="59554"/>
    <n v="131406"/>
    <n v="11826540"/>
    <n v="163821"/>
    <n v="50446"/>
    <n v="113375"/>
    <n v="3.25"/>
    <n v="20456"/>
    <n v="1841040"/>
    <n v="18.3"/>
    <n v="17.54"/>
    <n v="2373"/>
    <n v="99.42"/>
    <n v="645"/>
    <n v="13139"/>
    <n v="250553"/>
    <n v="22549770"/>
    <n v="241047"/>
    <n v="21694230"/>
    <n v="-14533"/>
    <n v="-142099"/>
    <n v="18494"/>
    <n v="181301"/>
    <n v="653809"/>
    <n v="0.28000000000000003"/>
    <n v="24730"/>
  </r>
  <r>
    <x v="6"/>
    <x v="3"/>
    <s v="Consumer Goods"/>
    <x v="2"/>
    <x v="2"/>
    <n v="2023"/>
    <s v="Equity"/>
    <s v="EUR"/>
    <s v="SME"/>
    <s v="Pipeline"/>
    <s v="B"/>
    <n v="498894"/>
    <n v="44900460"/>
    <n v="182582"/>
    <n v="16432380"/>
    <n v="16081"/>
    <n v="456799"/>
    <n v="316312"/>
    <n v="28468080"/>
    <n v="91641"/>
    <n v="407253"/>
    <n v="318093"/>
    <n v="320093"/>
    <n v="276399"/>
    <n v="24875910"/>
    <n v="142874"/>
    <n v="138511"/>
    <n v="4363"/>
    <n v="1.03"/>
    <n v="49755"/>
    <n v="4477950"/>
    <n v="69.25"/>
    <n v="60.51"/>
    <n v="6367"/>
    <n v="78.34"/>
    <n v="884"/>
    <n v="1727"/>
    <n v="250231"/>
    <n v="22520790"/>
    <n v="167923"/>
    <n v="15113070"/>
    <n v="248663"/>
    <n v="14659"/>
    <n v="-8467"/>
    <n v="475224"/>
    <n v="200431"/>
    <n v="2.37"/>
    <n v="6162"/>
  </r>
  <r>
    <x v="1"/>
    <x v="3"/>
    <s v="Energy"/>
    <x v="9"/>
    <x v="9"/>
    <n v="2022"/>
    <s v="Equity"/>
    <s v="USD"/>
    <s v="Retail"/>
    <s v="Pipeline"/>
    <s v="A"/>
    <n v="140276"/>
    <n v="12351301.799999999"/>
    <n v="115968"/>
    <n v="10210982.4"/>
    <n v="139219"/>
    <n v="873412"/>
    <n v="24308"/>
    <n v="2140319.4"/>
    <n v="114328"/>
    <n v="25948"/>
    <n v="-61560"/>
    <n v="-46308"/>
    <n v="13488"/>
    <n v="1187618.3999999999"/>
    <n v="217359"/>
    <n v="155792"/>
    <n v="61567"/>
    <n v="1.4"/>
    <n v="54155"/>
    <n v="4768347.75"/>
    <n v="2.78"/>
    <n v="1.54"/>
    <n v="1742"/>
    <n v="80.48"/>
    <n v="1533"/>
    <n v="14911"/>
    <n v="74929"/>
    <n v="6597498.4500000002"/>
    <n v="215219"/>
    <n v="215219"/>
    <n v="65347"/>
    <n v="-99251"/>
    <n v="-3907"/>
    <n v="265383"/>
    <n v="361620"/>
    <n v="0.73"/>
    <n v="10415"/>
  </r>
  <r>
    <x v="0"/>
    <x v="2"/>
    <s v="Consumer Goods"/>
    <x v="10"/>
    <x v="10"/>
    <n v="2024"/>
    <s v="Equity"/>
    <s v="USD"/>
    <s v="Corporate"/>
    <s v="Completed"/>
    <s v="D"/>
    <n v="136724"/>
    <n v="12038548.199999999"/>
    <n v="233325"/>
    <n v="20544266.25"/>
    <n v="79656"/>
    <n v="228552"/>
    <n v="-96601"/>
    <n v="-8505718.0499999989"/>
    <n v="61915"/>
    <n v="74809"/>
    <n v="37412"/>
    <n v="56251"/>
    <n v="-124726"/>
    <n v="-10982124.299999999"/>
    <n v="93131"/>
    <n v="84458"/>
    <n v="8673"/>
    <n v="1.1000000000000001"/>
    <n v="135800"/>
    <n v="11957190"/>
    <n v="-42.27"/>
    <n v="-54.57"/>
    <n v="2492"/>
    <n v="54.84"/>
    <n v="548"/>
    <n v="5319"/>
    <n v="114292"/>
    <n v="10063410.6"/>
    <n v="141881"/>
    <n v="141881"/>
    <n v="22432"/>
    <n v="91444"/>
    <n v="-12008"/>
    <n v="49920"/>
    <n v="191190"/>
    <n v="0.26"/>
    <n v="28399"/>
  </r>
  <r>
    <x v="5"/>
    <x v="0"/>
    <s v="Enterprise"/>
    <x v="11"/>
    <x v="11"/>
    <n v="2022"/>
    <s v="Debt"/>
    <s v="INR"/>
    <s v="Retail"/>
    <s v="Ongoing"/>
    <s v="E"/>
    <n v="130173"/>
    <n v="130173"/>
    <n v="87066"/>
    <n v="87066"/>
    <n v="147735"/>
    <n v="43170"/>
    <n v="43107"/>
    <n v="43107"/>
    <n v="169895"/>
    <n v="-39722"/>
    <n v="-135576"/>
    <n v="-124990"/>
    <n v="18078"/>
    <n v="18078"/>
    <n v="220034"/>
    <n v="16377"/>
    <n v="203657"/>
    <n v="13.43"/>
    <n v="135696"/>
    <n v="135696"/>
    <n v="99.85"/>
    <n v="41.88"/>
    <n v="4489"/>
    <n v="28.99"/>
    <n v="161"/>
    <n v="16232"/>
    <n v="542366"/>
    <n v="542366"/>
    <n v="109669"/>
    <n v="109669"/>
    <n v="-412193"/>
    <n v="-22603"/>
    <n v="30049"/>
    <n v="254143"/>
    <n v="205293"/>
    <n v="1.24"/>
    <n v="16593"/>
  </r>
  <r>
    <x v="3"/>
    <x v="1"/>
    <s v="Energy"/>
    <x v="2"/>
    <x v="2"/>
    <n v="2022"/>
    <s v="Real Estate"/>
    <s v="INR"/>
    <s v="Retail"/>
    <s v="Pipeline"/>
    <s v="B"/>
    <n v="456277"/>
    <n v="456277"/>
    <n v="151627"/>
    <n v="151627"/>
    <n v="94427"/>
    <n v="853748"/>
    <n v="304650"/>
    <n v="304650"/>
    <n v="128120"/>
    <n v="328157"/>
    <n v="251095"/>
    <n v="257789"/>
    <n v="299392"/>
    <n v="299392"/>
    <n v="257875"/>
    <n v="100329"/>
    <n v="157546"/>
    <n v="2.57"/>
    <n v="140826"/>
    <n v="140826"/>
    <n v="35.68"/>
    <n v="35.07"/>
    <n v="2611"/>
    <n v="174.68"/>
    <n v="1176"/>
    <n v="13329"/>
    <n v="121742"/>
    <n v="121742"/>
    <n v="251799"/>
    <n v="251799"/>
    <n v="334535"/>
    <n v="-100172"/>
    <n v="25984"/>
    <n v="29500"/>
    <n v="596156"/>
    <n v="0.05"/>
    <n v="13649"/>
  </r>
  <r>
    <x v="5"/>
    <x v="0"/>
    <s v="Pharma"/>
    <x v="6"/>
    <x v="6"/>
    <n v="2022"/>
    <s v="Equity"/>
    <s v="USD"/>
    <s v="SME"/>
    <s v="Completed"/>
    <s v="A"/>
    <n v="99147"/>
    <n v="8729893.3499999996"/>
    <n v="270583"/>
    <n v="23824833.149999999"/>
    <n v="80750"/>
    <n v="877789"/>
    <n v="-171436"/>
    <n v="-15094939.799999999"/>
    <n v="77218"/>
    <n v="21929"/>
    <n v="-51834"/>
    <n v="-38802"/>
    <n v="-186756"/>
    <n v="-16443865.799999999"/>
    <n v="136556"/>
    <n v="83042"/>
    <n v="53514"/>
    <n v="1.64"/>
    <n v="17477"/>
    <n v="1538849.8499999999"/>
    <n v="-19.53"/>
    <n v="-21.28"/>
    <n v="1676"/>
    <n v="59.12"/>
    <n v="1085"/>
    <n v="18916"/>
    <n v="244644"/>
    <n v="21540904.199999999"/>
    <n v="26029"/>
    <n v="26029"/>
    <n v="-145497"/>
    <n v="244554"/>
    <n v="45300"/>
    <n v="156836"/>
    <n v="674365"/>
    <n v="0.23"/>
    <n v="6243"/>
  </r>
  <r>
    <x v="3"/>
    <x v="0"/>
    <s v="Pharma"/>
    <x v="2"/>
    <x v="2"/>
    <n v="2024"/>
    <s v="Real Estate"/>
    <s v="EUR"/>
    <s v="Corporate"/>
    <s v="Ongoing"/>
    <s v="C"/>
    <n v="67455"/>
    <n v="6070950"/>
    <n v="234155"/>
    <n v="21073950"/>
    <n v="71164"/>
    <n v="525883"/>
    <n v="-166700"/>
    <n v="-15003000"/>
    <n v="108866"/>
    <n v="-41411"/>
    <n v="-55428"/>
    <n v="-44767"/>
    <n v="-194695"/>
    <n v="-17522550"/>
    <n v="191161"/>
    <n v="120344"/>
    <n v="70817"/>
    <n v="1.59"/>
    <n v="75599"/>
    <n v="6803910"/>
    <n v="-31.7"/>
    <n v="-37.020000000000003"/>
    <n v="7407"/>
    <n v="9.11"/>
    <n v="859"/>
    <n v="7155"/>
    <n v="236910"/>
    <n v="21321900"/>
    <n v="134772"/>
    <n v="12129480"/>
    <n v="-169455"/>
    <n v="99383"/>
    <n v="16446"/>
    <n v="362072"/>
    <n v="457927"/>
    <n v="0.79"/>
    <n v="27934"/>
  </r>
  <r>
    <x v="1"/>
    <x v="2"/>
    <s v="Pharma"/>
    <x v="5"/>
    <x v="5"/>
    <n v="2022"/>
    <s v="Mutual Funds"/>
    <s v="EUR"/>
    <s v="Retail"/>
    <s v="Completed"/>
    <s v="D"/>
    <n v="206798"/>
    <n v="18611820"/>
    <n v="65978"/>
    <n v="5938020"/>
    <n v="134316"/>
    <n v="608251"/>
    <n v="140820"/>
    <n v="12673800"/>
    <n v="49760"/>
    <n v="157038"/>
    <n v="92038"/>
    <n v="97738"/>
    <n v="108831"/>
    <n v="9794790"/>
    <n v="228942"/>
    <n v="23882"/>
    <n v="205060"/>
    <n v="9.59"/>
    <n v="148016"/>
    <n v="13321440"/>
    <n v="23.15"/>
    <n v="17.89"/>
    <n v="5667"/>
    <n v="36.49"/>
    <n v="519"/>
    <n v="18596"/>
    <n v="365054"/>
    <n v="32854860"/>
    <n v="148742"/>
    <n v="13386780"/>
    <n v="-158256"/>
    <n v="-82764"/>
    <n v="-38674"/>
    <n v="77265"/>
    <n v="670714"/>
    <n v="0.12"/>
    <n v="27796"/>
  </r>
  <r>
    <x v="1"/>
    <x v="3"/>
    <s v="Pharma"/>
    <x v="3"/>
    <x v="3"/>
    <n v="2022"/>
    <s v="Mutual Funds"/>
    <s v="INR"/>
    <s v="Corporate"/>
    <s v="Completed"/>
    <s v="D"/>
    <n v="238783"/>
    <n v="238783"/>
    <n v="258867"/>
    <n v="258867"/>
    <n v="97702"/>
    <n v="305517"/>
    <n v="-20084"/>
    <n v="-20084"/>
    <n v="190481"/>
    <n v="48302"/>
    <n v="-47963"/>
    <n v="-32753"/>
    <n v="-38490"/>
    <n v="-38490"/>
    <n v="286845"/>
    <n v="195920"/>
    <n v="90925"/>
    <n v="1.46"/>
    <n v="68615"/>
    <n v="68615"/>
    <n v="-6.57"/>
    <n v="-12.6"/>
    <n v="3838"/>
    <n v="62.2"/>
    <n v="788"/>
    <n v="9296"/>
    <n v="422201"/>
    <n v="422201"/>
    <n v="149153"/>
    <n v="149153"/>
    <n v="-183418"/>
    <n v="109714"/>
    <n v="-44710"/>
    <n v="373956"/>
    <n v="650960"/>
    <n v="0.56999999999999995"/>
    <n v="11714"/>
  </r>
  <r>
    <x v="5"/>
    <x v="0"/>
    <s v="Enterprise"/>
    <x v="6"/>
    <x v="6"/>
    <n v="2023"/>
    <s v="Real Estate"/>
    <s v="EUR"/>
    <s v="Retail"/>
    <s v="Completed"/>
    <s v="B"/>
    <n v="187863"/>
    <n v="16907670"/>
    <n v="131215"/>
    <n v="11809350"/>
    <n v="9921"/>
    <n v="755694"/>
    <n v="56648"/>
    <n v="5098320"/>
    <n v="82201"/>
    <n v="105662"/>
    <n v="19340"/>
    <n v="35392"/>
    <n v="25560"/>
    <n v="2300400"/>
    <n v="202770"/>
    <n v="165893"/>
    <n v="36877"/>
    <n v="1.22"/>
    <n v="16867"/>
    <n v="1518030"/>
    <n v="7.5"/>
    <n v="3.38"/>
    <n v="603"/>
    <n v="311.02999999999997"/>
    <n v="1305"/>
    <n v="3740"/>
    <n v="140131"/>
    <n v="12611790"/>
    <n v="163584"/>
    <n v="14722560"/>
    <n v="47732"/>
    <n v="-32369"/>
    <n v="8138"/>
    <n v="306815"/>
    <n v="591904"/>
    <n v="0.52"/>
    <n v="14525"/>
  </r>
  <r>
    <x v="5"/>
    <x v="2"/>
    <s v="Enterprise"/>
    <x v="6"/>
    <x v="6"/>
    <n v="2024"/>
    <s v="Debt"/>
    <s v="EUR"/>
    <s v="SME"/>
    <s v="Pipeline"/>
    <s v="D"/>
    <n v="380234"/>
    <n v="34221060"/>
    <n v="183570"/>
    <n v="16521300"/>
    <n v="7808"/>
    <n v="170659"/>
    <n v="196664"/>
    <n v="17699760"/>
    <n v="199380"/>
    <n v="180854"/>
    <n v="83470"/>
    <n v="96841"/>
    <n v="161236"/>
    <n v="14511240"/>
    <n v="175532"/>
    <n v="122788"/>
    <n v="52744"/>
    <n v="1.43"/>
    <n v="39380"/>
    <n v="3544200"/>
    <n v="115.24"/>
    <n v="94.48"/>
    <n v="425"/>
    <n v="892.57"/>
    <n v="976"/>
    <n v="15433"/>
    <n v="181726"/>
    <n v="16355340"/>
    <n v="127831"/>
    <n v="11504790"/>
    <n v="198508"/>
    <n v="55739"/>
    <n v="-18899"/>
    <n v="111824"/>
    <n v="400191"/>
    <n v="0.28000000000000003"/>
    <n v="7978"/>
  </r>
  <r>
    <x v="4"/>
    <x v="3"/>
    <s v="Tech"/>
    <x v="3"/>
    <x v="3"/>
    <n v="2023"/>
    <s v="Debt"/>
    <s v="EUR"/>
    <s v="Retail"/>
    <s v="Ongoing"/>
    <s v="B"/>
    <n v="451484"/>
    <n v="40633560"/>
    <n v="202244"/>
    <n v="18201960"/>
    <n v="120284"/>
    <n v="525883"/>
    <n v="249240"/>
    <n v="22431600"/>
    <n v="107382"/>
    <n v="344102"/>
    <n v="275911"/>
    <n v="284697"/>
    <n v="238551"/>
    <n v="21469590"/>
    <n v="172291"/>
    <n v="23181"/>
    <n v="149110"/>
    <n v="7.43"/>
    <n v="118095"/>
    <n v="10628550"/>
    <n v="47.39"/>
    <n v="45.36"/>
    <n v="9872"/>
    <n v="45.73"/>
    <n v="553"/>
    <n v="2656"/>
    <n v="514275"/>
    <n v="46284750"/>
    <n v="129791"/>
    <n v="11681190"/>
    <n v="-62791"/>
    <n v="72453"/>
    <n v="-2068"/>
    <n v="392215"/>
    <n v="259188"/>
    <n v="1.51"/>
    <n v="7968"/>
  </r>
  <r>
    <x v="6"/>
    <x v="0"/>
    <s v="Tech"/>
    <x v="8"/>
    <x v="8"/>
    <n v="2023"/>
    <s v="Mutual Funds"/>
    <s v="EUR"/>
    <s v="Retail"/>
    <s v="Ongoing"/>
    <s v="D"/>
    <n v="60946"/>
    <n v="5485140"/>
    <n v="150913"/>
    <n v="13582170"/>
    <n v="81691"/>
    <n v="849594"/>
    <n v="-89967"/>
    <n v="-8097030"/>
    <n v="153549"/>
    <n v="-92603"/>
    <n v="-161102"/>
    <n v="-154736"/>
    <n v="-126161"/>
    <n v="-11354490"/>
    <n v="86442"/>
    <n v="75939"/>
    <n v="10503"/>
    <n v="1.1399999999999999"/>
    <n v="140601"/>
    <n v="12654090"/>
    <n v="-10.59"/>
    <n v="-14.85"/>
    <n v="4987"/>
    <n v="12.22"/>
    <n v="1528"/>
    <n v="13092"/>
    <n v="274187"/>
    <n v="24676830"/>
    <n v="275473"/>
    <n v="24792570"/>
    <n v="-213241"/>
    <n v="-124560"/>
    <n v="-32283"/>
    <n v="36071"/>
    <n v="77473"/>
    <n v="0.47"/>
    <n v="14556"/>
  </r>
  <r>
    <x v="1"/>
    <x v="2"/>
    <s v="Tech"/>
    <x v="8"/>
    <x v="8"/>
    <n v="2022"/>
    <s v="Equity"/>
    <s v="INR"/>
    <s v="Retail"/>
    <s v="Pipeline"/>
    <s v="A"/>
    <n v="160659"/>
    <n v="160659"/>
    <n v="26023"/>
    <n v="26023"/>
    <n v="181334"/>
    <n v="436606"/>
    <n v="134636"/>
    <n v="134636"/>
    <n v="39959"/>
    <n v="120700"/>
    <n v="70797"/>
    <n v="73704"/>
    <n v="94994"/>
    <n v="94994"/>
    <n v="259986"/>
    <n v="196336"/>
    <n v="63650"/>
    <n v="1.32"/>
    <n v="124409"/>
    <n v="124409"/>
    <n v="30.84"/>
    <n v="21.76"/>
    <n v="651"/>
    <n v="246.41"/>
    <n v="1722"/>
    <n v="8848"/>
    <n v="93393"/>
    <n v="93393"/>
    <n v="201906"/>
    <n v="201906"/>
    <n v="67266"/>
    <n v="-175883"/>
    <n v="31594"/>
    <n v="95025"/>
    <n v="322793"/>
    <n v="0.28999999999999998"/>
    <n v="26653"/>
  </r>
  <r>
    <x v="2"/>
    <x v="0"/>
    <s v="Tech"/>
    <x v="1"/>
    <x v="1"/>
    <n v="2023"/>
    <s v="Mutual Funds"/>
    <s v="EUR"/>
    <s v="Corporate"/>
    <s v="Ongoing"/>
    <s v="B"/>
    <n v="247659"/>
    <n v="22289310"/>
    <n v="71092"/>
    <n v="6398280"/>
    <n v="108683"/>
    <n v="988182"/>
    <n v="176567"/>
    <n v="15891030"/>
    <n v="195155"/>
    <n v="52504"/>
    <n v="20533"/>
    <n v="25121"/>
    <n v="146097"/>
    <n v="13148730"/>
    <n v="131383"/>
    <n v="120975"/>
    <n v="10408"/>
    <n v="1.0900000000000001"/>
    <n v="51667"/>
    <n v="4650030"/>
    <n v="17.87"/>
    <n v="14.78"/>
    <n v="4028"/>
    <n v="61.47"/>
    <n v="943"/>
    <n v="18548"/>
    <n v="379932"/>
    <n v="34193880"/>
    <n v="124744"/>
    <n v="11226960"/>
    <n v="-132273"/>
    <n v="-53652"/>
    <n v="1947"/>
    <n v="146329"/>
    <n v="317617"/>
    <n v="0.46"/>
    <n v="25494"/>
  </r>
  <r>
    <x v="4"/>
    <x v="1"/>
    <s v="Consumer Goods"/>
    <x v="6"/>
    <x v="6"/>
    <n v="2022"/>
    <s v="Equity"/>
    <s v="USD"/>
    <s v="Corporate"/>
    <s v="Ongoing"/>
    <s v="D"/>
    <n v="446199"/>
    <n v="39287821.949999996"/>
    <n v="268831"/>
    <n v="23670569.550000001"/>
    <n v="186057"/>
    <n v="978489"/>
    <n v="177368"/>
    <n v="15617252.4"/>
    <n v="36417"/>
    <n v="409782"/>
    <n v="313536"/>
    <n v="322519"/>
    <n v="171412"/>
    <n v="15092826.6"/>
    <n v="255764"/>
    <n v="143152"/>
    <n v="112612"/>
    <n v="1.79"/>
    <n v="76499"/>
    <n v="6735736.9500000002"/>
    <n v="18.13"/>
    <n v="17.52"/>
    <n v="8584"/>
    <n v="51.97"/>
    <n v="1636"/>
    <n v="14098"/>
    <n v="378654"/>
    <n v="33340484.699999999"/>
    <n v="168892"/>
    <n v="168892"/>
    <n v="67545"/>
    <n v="99939"/>
    <n v="41135"/>
    <n v="223376"/>
    <n v="73382"/>
    <n v="3.04"/>
    <n v="10317"/>
  </r>
  <r>
    <x v="6"/>
    <x v="3"/>
    <s v="Energy"/>
    <x v="9"/>
    <x v="9"/>
    <n v="2023"/>
    <s v="Mutual Funds"/>
    <s v="INR"/>
    <s v="SME"/>
    <s v="Completed"/>
    <s v="A"/>
    <n v="203999"/>
    <n v="203999"/>
    <n v="213605"/>
    <n v="213605"/>
    <n v="-23009"/>
    <n v="102221"/>
    <n v="-9606"/>
    <n v="-9606"/>
    <n v="95795"/>
    <n v="108204"/>
    <n v="52547"/>
    <n v="64004"/>
    <n v="-30778"/>
    <n v="-30778"/>
    <n v="121969"/>
    <n v="137377"/>
    <n v="-15408"/>
    <n v="0.89"/>
    <n v="12153"/>
    <n v="12153"/>
    <n v="-9.4"/>
    <n v="-30.11"/>
    <n v="9255"/>
    <n v="22.04"/>
    <n v="1110"/>
    <n v="7958"/>
    <n v="297650"/>
    <n v="297650"/>
    <n v="68007"/>
    <n v="68007"/>
    <n v="-93651"/>
    <n v="145598"/>
    <n v="-4316"/>
    <n v="171954"/>
    <n v="610596"/>
    <n v="0.28000000000000003"/>
    <n v="5631"/>
  </r>
  <r>
    <x v="4"/>
    <x v="3"/>
    <s v="Pharma"/>
    <x v="7"/>
    <x v="7"/>
    <n v="2024"/>
    <s v="Mutual Funds"/>
    <s v="EUR"/>
    <s v="Corporate"/>
    <s v="Pipeline"/>
    <s v="A"/>
    <n v="191368"/>
    <n v="17223120"/>
    <n v="121803"/>
    <n v="10962270"/>
    <n v="24957"/>
    <n v="592884"/>
    <n v="69565"/>
    <n v="6260850"/>
    <n v="188823"/>
    <n v="2545"/>
    <n v="-42255"/>
    <n v="-25930"/>
    <n v="62508"/>
    <n v="5625720"/>
    <n v="247444"/>
    <n v="85176"/>
    <n v="162268"/>
    <n v="2.91"/>
    <n v="122148"/>
    <n v="10993320"/>
    <n v="11.73"/>
    <n v="10.54"/>
    <n v="1703"/>
    <n v="112.31"/>
    <n v="1223"/>
    <n v="2235"/>
    <n v="469753"/>
    <n v="42277770"/>
    <n v="263054"/>
    <n v="23674860"/>
    <n v="-278385"/>
    <n v="-141251"/>
    <n v="48466"/>
    <n v="155768"/>
    <n v="237500"/>
    <n v="0.66"/>
    <n v="27400"/>
  </r>
  <r>
    <x v="6"/>
    <x v="0"/>
    <s v="Consumer Goods"/>
    <x v="8"/>
    <x v="8"/>
    <n v="2024"/>
    <s v="Debt"/>
    <s v="EUR"/>
    <s v="Corporate"/>
    <s v="Completed"/>
    <s v="A"/>
    <n v="149530"/>
    <n v="13457700"/>
    <n v="73405"/>
    <n v="6606450"/>
    <n v="24084"/>
    <n v="34814"/>
    <n v="76125"/>
    <n v="6851250"/>
    <n v="46861"/>
    <n v="102669"/>
    <n v="21703"/>
    <n v="40344"/>
    <n v="55255"/>
    <n v="4972950"/>
    <n v="245265"/>
    <n v="184736"/>
    <n v="60529"/>
    <n v="1.33"/>
    <n v="107722"/>
    <n v="9694980"/>
    <n v="218.66"/>
    <n v="158.71"/>
    <n v="2892"/>
    <n v="51.69"/>
    <n v="186"/>
    <n v="19065"/>
    <n v="429073"/>
    <n v="38616570"/>
    <n v="82239"/>
    <n v="7401510"/>
    <n v="-279543"/>
    <n v="-8834"/>
    <n v="14080"/>
    <n v="410886"/>
    <n v="314851"/>
    <n v="1.31"/>
    <n v="7754"/>
  </r>
  <r>
    <x v="2"/>
    <x v="2"/>
    <s v="Enterprise"/>
    <x v="3"/>
    <x v="3"/>
    <n v="2023"/>
    <s v="Real Estate"/>
    <s v="EUR"/>
    <s v="Corporate"/>
    <s v="Ongoing"/>
    <s v="B"/>
    <n v="315298"/>
    <n v="28376820"/>
    <n v="257193"/>
    <n v="23147370"/>
    <n v="116218"/>
    <n v="474597"/>
    <n v="58105"/>
    <n v="5229450"/>
    <n v="160110"/>
    <n v="155188"/>
    <n v="93956"/>
    <n v="109336"/>
    <n v="34344"/>
    <n v="3090960"/>
    <n v="143978"/>
    <n v="22151"/>
    <n v="121827"/>
    <n v="6.5"/>
    <n v="132814"/>
    <n v="11953260"/>
    <n v="12.24"/>
    <n v="7.24"/>
    <n v="9921"/>
    <n v="31.78"/>
    <n v="513"/>
    <n v="15768"/>
    <n v="474112"/>
    <n v="42670080"/>
    <n v="209374"/>
    <n v="18843660"/>
    <n v="-158814"/>
    <n v="47819"/>
    <n v="-2393"/>
    <n v="146758"/>
    <n v="535629"/>
    <n v="0.27"/>
    <n v="22287"/>
  </r>
  <r>
    <x v="6"/>
    <x v="2"/>
    <s v="Pharma"/>
    <x v="4"/>
    <x v="4"/>
    <n v="2022"/>
    <s v="Real Estate"/>
    <s v="INR"/>
    <s v="SME"/>
    <s v="Ongoing"/>
    <s v="B"/>
    <n v="114105"/>
    <n v="114105"/>
    <n v="160618"/>
    <n v="160618"/>
    <n v="2503"/>
    <n v="539996"/>
    <n v="-46513"/>
    <n v="-46513"/>
    <n v="161440"/>
    <n v="-47335"/>
    <n v="-71854"/>
    <n v="-68647"/>
    <n v="-63044"/>
    <n v="-63044"/>
    <n v="273870"/>
    <n v="34844"/>
    <n v="239026"/>
    <n v="7.86"/>
    <n v="147550"/>
    <n v="147550"/>
    <n v="-8.61"/>
    <n v="-11.67"/>
    <n v="8584"/>
    <n v="13.29"/>
    <n v="1189"/>
    <n v="14765"/>
    <n v="149987"/>
    <n v="149987"/>
    <n v="68184"/>
    <n v="68184"/>
    <n v="-35882"/>
    <n v="92434"/>
    <n v="10680"/>
    <n v="385321"/>
    <n v="278050"/>
    <n v="1.39"/>
    <n v="21636"/>
  </r>
  <r>
    <x v="4"/>
    <x v="1"/>
    <s v="Energy"/>
    <x v="3"/>
    <x v="3"/>
    <n v="2022"/>
    <s v="Mutual Funds"/>
    <s v="EUR"/>
    <s v="SME"/>
    <s v="Pipeline"/>
    <s v="D"/>
    <n v="346186"/>
    <n v="31156740"/>
    <n v="58793"/>
    <n v="5291370"/>
    <n v="-16348"/>
    <n v="819517"/>
    <n v="287393"/>
    <n v="25865370"/>
    <n v="128503"/>
    <n v="217683"/>
    <n v="141062"/>
    <n v="155531"/>
    <n v="256638"/>
    <n v="23097420"/>
    <n v="20736"/>
    <n v="167424"/>
    <n v="-146688"/>
    <n v="0.12"/>
    <n v="91090"/>
    <n v="8198100"/>
    <n v="35.07"/>
    <n v="31.32"/>
    <n v="213"/>
    <n v="1617.69"/>
    <n v="1648"/>
    <n v="12620"/>
    <n v="399640"/>
    <n v="35967600"/>
    <n v="157843"/>
    <n v="14205870"/>
    <n v="-53454"/>
    <n v="-99050"/>
    <n v="42010"/>
    <n v="187731"/>
    <n v="386732"/>
    <n v="0.49"/>
    <n v="8175"/>
  </r>
  <r>
    <x v="5"/>
    <x v="1"/>
    <s v="Energy"/>
    <x v="5"/>
    <x v="5"/>
    <n v="2022"/>
    <s v="Debt"/>
    <s v="INR"/>
    <s v="SME"/>
    <s v="Completed"/>
    <s v="C"/>
    <n v="134309"/>
    <n v="134309"/>
    <n v="177778"/>
    <n v="177778"/>
    <n v="-20828"/>
    <n v="950787"/>
    <n v="-43469"/>
    <n v="-43469"/>
    <n v="26761"/>
    <n v="107548"/>
    <n v="54794"/>
    <n v="64765"/>
    <n v="-65382"/>
    <n v="-65382"/>
    <n v="125160"/>
    <n v="114746"/>
    <n v="10414"/>
    <n v="1.0900000000000001"/>
    <n v="37152"/>
    <n v="37152"/>
    <n v="-4.57"/>
    <n v="-6.88"/>
    <n v="5774"/>
    <n v="23.26"/>
    <n v="1414"/>
    <n v="8650"/>
    <n v="395086"/>
    <n v="395086"/>
    <n v="195867"/>
    <n v="195867"/>
    <n v="-260777"/>
    <n v="-18089"/>
    <n v="11945"/>
    <n v="128110"/>
    <n v="586338"/>
    <n v="0.22"/>
    <n v="7602"/>
  </r>
  <r>
    <x v="6"/>
    <x v="2"/>
    <s v="Enterprise"/>
    <x v="6"/>
    <x v="6"/>
    <n v="2023"/>
    <s v="Equity"/>
    <s v="USD"/>
    <s v="SME"/>
    <s v="Completed"/>
    <s v="C"/>
    <n v="390406"/>
    <n v="34375248.299999997"/>
    <n v="122413"/>
    <n v="10778464.65"/>
    <n v="-40050"/>
    <n v="85301"/>
    <n v="267993"/>
    <n v="23596783.649999999"/>
    <n v="28776"/>
    <n v="361630"/>
    <n v="278313"/>
    <n v="286580"/>
    <n v="252011"/>
    <n v="22189568.550000001"/>
    <n v="253334"/>
    <n v="149376"/>
    <n v="103958"/>
    <n v="1.7"/>
    <n v="143867"/>
    <n v="12667489.35"/>
    <n v="314.17"/>
    <n v="295.43"/>
    <n v="3256"/>
    <n v="119.87"/>
    <n v="378"/>
    <n v="1614"/>
    <n v="328093"/>
    <n v="28888588.649999999"/>
    <n v="97147"/>
    <n v="97147"/>
    <n v="62313"/>
    <n v="25266"/>
    <n v="37101"/>
    <n v="155028"/>
    <n v="356967"/>
    <n v="0.43"/>
    <n v="2295"/>
  </r>
  <r>
    <x v="4"/>
    <x v="3"/>
    <s v="Pharma"/>
    <x v="8"/>
    <x v="8"/>
    <n v="2022"/>
    <s v="Mutual Funds"/>
    <s v="EUR"/>
    <s v="Retail"/>
    <s v="Completed"/>
    <s v="E"/>
    <n v="56557"/>
    <n v="5090130"/>
    <n v="148130"/>
    <n v="13331700"/>
    <n v="94103"/>
    <n v="366958"/>
    <n v="-91573"/>
    <n v="-8241570"/>
    <n v="23517"/>
    <n v="33040"/>
    <n v="-61112"/>
    <n v="-59557"/>
    <n v="-113220"/>
    <n v="-10189800"/>
    <n v="70589"/>
    <n v="63064"/>
    <n v="7525"/>
    <n v="1.1200000000000001"/>
    <n v="40155"/>
    <n v="3613950"/>
    <n v="-24.95"/>
    <n v="-30.85"/>
    <n v="2919"/>
    <n v="19.37"/>
    <n v="1469"/>
    <n v="8285"/>
    <n v="303813"/>
    <n v="27343170"/>
    <n v="150422"/>
    <n v="13537980"/>
    <n v="-247256"/>
    <n v="-2292"/>
    <n v="-13394"/>
    <n v="233830"/>
    <n v="315499"/>
    <n v="0.74"/>
    <n v="19298"/>
  </r>
  <r>
    <x v="1"/>
    <x v="1"/>
    <s v="Tech"/>
    <x v="1"/>
    <x v="1"/>
    <n v="2023"/>
    <s v="Equity"/>
    <s v="INR"/>
    <s v="SME"/>
    <s v="Pipeline"/>
    <s v="C"/>
    <n v="264953"/>
    <n v="264953"/>
    <n v="56035"/>
    <n v="56035"/>
    <n v="25185"/>
    <n v="848016"/>
    <n v="208918"/>
    <n v="208918"/>
    <n v="74470"/>
    <n v="190483"/>
    <n v="170888"/>
    <n v="180048"/>
    <n v="203441"/>
    <n v="203441"/>
    <n v="41935"/>
    <n v="195847"/>
    <n v="-153912"/>
    <n v="0.21"/>
    <n v="123320"/>
    <n v="123320"/>
    <n v="24.64"/>
    <n v="23.99"/>
    <n v="6442"/>
    <n v="41.12"/>
    <n v="1868"/>
    <n v="8271"/>
    <n v="446903"/>
    <n v="446903"/>
    <n v="233392"/>
    <n v="233392"/>
    <n v="-181950"/>
    <n v="-177357"/>
    <n v="2329"/>
    <n v="300273"/>
    <n v="539525"/>
    <n v="0.56000000000000005"/>
    <n v="5512"/>
  </r>
  <r>
    <x v="2"/>
    <x v="0"/>
    <s v="Pharma"/>
    <x v="0"/>
    <x v="0"/>
    <n v="2024"/>
    <s v="Equity"/>
    <s v="USD"/>
    <s v="SME"/>
    <s v="Completed"/>
    <s v="C"/>
    <n v="338900"/>
    <n v="29840145"/>
    <n v="220811"/>
    <n v="19442408.550000001"/>
    <n v="185719"/>
    <n v="719550"/>
    <n v="118089"/>
    <n v="10397736.449999999"/>
    <n v="41976"/>
    <n v="296924"/>
    <n v="251214"/>
    <n v="259039"/>
    <n v="101567"/>
    <n v="8942974.3499999996"/>
    <n v="71439"/>
    <n v="178941"/>
    <n v="-107502"/>
    <n v="0.4"/>
    <n v="23750"/>
    <n v="2091187.5"/>
    <n v="16.41"/>
    <n v="14.12"/>
    <n v="733"/>
    <n v="461.72"/>
    <n v="1189"/>
    <n v="7189"/>
    <n v="107070"/>
    <n v="9427513.5"/>
    <n v="182534"/>
    <n v="182534"/>
    <n v="231830"/>
    <n v="38277"/>
    <n v="9203"/>
    <n v="247646"/>
    <n v="180018"/>
    <n v="1.38"/>
    <n v="7463"/>
  </r>
  <r>
    <x v="4"/>
    <x v="0"/>
    <s v="Pharma"/>
    <x v="9"/>
    <x v="9"/>
    <n v="2022"/>
    <s v="Debt"/>
    <s v="INR"/>
    <s v="Retail"/>
    <s v="Completed"/>
    <s v="D"/>
    <n v="62132"/>
    <n v="62132"/>
    <n v="58658"/>
    <n v="58658"/>
    <n v="32470"/>
    <n v="49274"/>
    <n v="3474"/>
    <n v="3474"/>
    <n v="138368"/>
    <n v="-76236"/>
    <n v="-138748"/>
    <n v="-134656"/>
    <n v="-32447"/>
    <n v="-32447"/>
    <n v="288824"/>
    <n v="19536"/>
    <n v="269288"/>
    <n v="14.78"/>
    <n v="15478"/>
    <n v="15478"/>
    <n v="7.05"/>
    <n v="-65.849999999999994"/>
    <n v="4736"/>
    <n v="13.12"/>
    <n v="864"/>
    <n v="13357"/>
    <n v="129793"/>
    <n v="129793"/>
    <n v="198019"/>
    <n v="198019"/>
    <n v="-67661"/>
    <n v="-139361"/>
    <n v="41279"/>
    <n v="63698"/>
    <n v="236822"/>
    <n v="0.27"/>
    <n v="18662"/>
  </r>
  <r>
    <x v="3"/>
    <x v="3"/>
    <s v="Energy"/>
    <x v="8"/>
    <x v="8"/>
    <n v="2023"/>
    <s v="Debt"/>
    <s v="EUR"/>
    <s v="Retail"/>
    <s v="Ongoing"/>
    <s v="B"/>
    <n v="486652"/>
    <n v="43798680"/>
    <n v="32452"/>
    <n v="2920680"/>
    <n v="-41609"/>
    <n v="822172"/>
    <n v="454200"/>
    <n v="40878000"/>
    <n v="43547"/>
    <n v="443105"/>
    <n v="420553"/>
    <n v="422826"/>
    <n v="419458"/>
    <n v="37751220"/>
    <n v="137616"/>
    <n v="156326"/>
    <n v="-18710"/>
    <n v="0.88"/>
    <n v="146821"/>
    <n v="13213890"/>
    <n v="55.24"/>
    <n v="51.02"/>
    <n v="7878"/>
    <n v="61.77"/>
    <n v="1059"/>
    <n v="13498"/>
    <n v="190685"/>
    <n v="17161650"/>
    <n v="46621"/>
    <n v="4195890"/>
    <n v="295967"/>
    <n v="-14169"/>
    <n v="-29121"/>
    <n v="76322"/>
    <n v="346755"/>
    <n v="0.22"/>
    <n v="18564"/>
  </r>
  <r>
    <x v="3"/>
    <x v="3"/>
    <s v="Enterprise"/>
    <x v="10"/>
    <x v="10"/>
    <n v="2022"/>
    <s v="Real Estate"/>
    <s v="INR"/>
    <s v="Corporate"/>
    <s v="Ongoing"/>
    <s v="C"/>
    <n v="76143"/>
    <n v="76143"/>
    <n v="173753"/>
    <n v="173753"/>
    <n v="41502"/>
    <n v="874827"/>
    <n v="-97610"/>
    <n v="-97610"/>
    <n v="111715"/>
    <n v="-35572"/>
    <n v="-90310"/>
    <n v="-88098"/>
    <n v="-127248"/>
    <n v="-127248"/>
    <n v="203307"/>
    <n v="152375"/>
    <n v="50932"/>
    <n v="1.33"/>
    <n v="139853"/>
    <n v="139853"/>
    <n v="-11.16"/>
    <n v="-14.55"/>
    <n v="7875"/>
    <n v="9.67"/>
    <n v="378"/>
    <n v="19328"/>
    <n v="158081"/>
    <n v="158081"/>
    <n v="161997"/>
    <n v="161997"/>
    <n v="-81938"/>
    <n v="11756"/>
    <n v="10380"/>
    <n v="144442"/>
    <n v="331377"/>
    <n v="0.44"/>
    <n v="6424"/>
  </r>
  <r>
    <x v="0"/>
    <x v="1"/>
    <s v="Pharma"/>
    <x v="11"/>
    <x v="11"/>
    <n v="2023"/>
    <s v="Debt"/>
    <s v="EUR"/>
    <s v="Corporate"/>
    <s v="Completed"/>
    <s v="E"/>
    <n v="407985"/>
    <n v="36718650"/>
    <n v="38343"/>
    <n v="3450870"/>
    <n v="133966"/>
    <n v="936672"/>
    <n v="369642"/>
    <n v="33267780"/>
    <n v="111943"/>
    <n v="296042"/>
    <n v="274604"/>
    <n v="284589"/>
    <n v="335035"/>
    <n v="30153150"/>
    <n v="108570"/>
    <n v="99635"/>
    <n v="8935"/>
    <n v="1.0900000000000001"/>
    <n v="86382"/>
    <n v="7774380"/>
    <n v="39.46"/>
    <n v="35.770000000000003"/>
    <n v="9165"/>
    <n v="44.51"/>
    <n v="524"/>
    <n v="12023"/>
    <n v="396513"/>
    <n v="35686170"/>
    <n v="159532"/>
    <n v="14357880"/>
    <n v="11472"/>
    <n v="-121189"/>
    <n v="-19441"/>
    <n v="341302"/>
    <n v="179358"/>
    <n v="1.9"/>
    <n v="12372"/>
  </r>
  <r>
    <x v="0"/>
    <x v="0"/>
    <s v="Consumer Goods"/>
    <x v="5"/>
    <x v="5"/>
    <n v="2022"/>
    <s v="Mutual Funds"/>
    <s v="INR"/>
    <s v="SME"/>
    <s v="Completed"/>
    <s v="D"/>
    <n v="470107"/>
    <n v="470107"/>
    <n v="203922"/>
    <n v="203922"/>
    <n v="110082"/>
    <n v="182991"/>
    <n v="266185"/>
    <n v="266185"/>
    <n v="91456"/>
    <n v="378651"/>
    <n v="366874"/>
    <n v="370593"/>
    <n v="242858"/>
    <n v="242858"/>
    <n v="141249"/>
    <n v="71804"/>
    <n v="69445"/>
    <n v="1.97"/>
    <n v="110529"/>
    <n v="110529"/>
    <n v="145.46"/>
    <n v="132.72"/>
    <n v="2903"/>
    <n v="161.88"/>
    <n v="845"/>
    <n v="8869"/>
    <n v="490378"/>
    <n v="490378"/>
    <n v="245772"/>
    <n v="245772"/>
    <n v="-20271"/>
    <n v="-41850"/>
    <n v="28367"/>
    <n v="387062"/>
    <n v="330527"/>
    <n v="1.17"/>
    <n v="11945"/>
  </r>
  <r>
    <x v="6"/>
    <x v="3"/>
    <s v="Consumer Goods"/>
    <x v="5"/>
    <x v="5"/>
    <n v="2024"/>
    <s v="Mutual Funds"/>
    <s v="USD"/>
    <s v="Corporate"/>
    <s v="Ongoing"/>
    <s v="A"/>
    <n v="101306"/>
    <n v="8919993.2999999989"/>
    <n v="74827"/>
    <n v="6588517.3499999996"/>
    <n v="131667"/>
    <n v="294099"/>
    <n v="26479"/>
    <n v="2331475.9499999997"/>
    <n v="148163"/>
    <n v="-46857"/>
    <n v="-84508"/>
    <n v="-82446"/>
    <n v="3035"/>
    <n v="267231.75"/>
    <n v="273987"/>
    <n v="141277"/>
    <n v="132710"/>
    <n v="1.94"/>
    <n v="31233"/>
    <n v="2750065.65"/>
    <n v="9"/>
    <n v="1.03"/>
    <n v="7406"/>
    <n v="13.68"/>
    <n v="84"/>
    <n v="7176"/>
    <n v="209831"/>
    <n v="18475619.550000001"/>
    <n v="123216"/>
    <n v="123216"/>
    <n v="-108525"/>
    <n v="-48389"/>
    <n v="-41451"/>
    <n v="227493"/>
    <n v="497985"/>
    <n v="0.46"/>
    <n v="19436"/>
  </r>
  <r>
    <x v="1"/>
    <x v="0"/>
    <s v="Enterprise"/>
    <x v="2"/>
    <x v="2"/>
    <n v="2023"/>
    <s v="Equity"/>
    <s v="EUR"/>
    <s v="Retail"/>
    <s v="Pipeline"/>
    <s v="A"/>
    <n v="185233"/>
    <n v="16670970"/>
    <n v="191731"/>
    <n v="17255790"/>
    <n v="69462"/>
    <n v="74566"/>
    <n v="-6498"/>
    <n v="-584820"/>
    <n v="43306"/>
    <n v="141927"/>
    <n v="44081"/>
    <n v="61223"/>
    <n v="-42607"/>
    <n v="-3834630"/>
    <n v="177283"/>
    <n v="142981"/>
    <n v="34302"/>
    <n v="1.24"/>
    <n v="128604"/>
    <n v="11574360"/>
    <n v="-8.7100000000000009"/>
    <n v="-57.14"/>
    <n v="9813"/>
    <n v="18.87"/>
    <n v="412"/>
    <n v="8239"/>
    <n v="364560"/>
    <n v="32810400"/>
    <n v="79689"/>
    <n v="7172010"/>
    <n v="-179327"/>
    <n v="112042"/>
    <n v="-4458"/>
    <n v="31296"/>
    <n v="194154"/>
    <n v="0.16"/>
    <n v="24255"/>
  </r>
  <r>
    <x v="1"/>
    <x v="1"/>
    <s v="Tech"/>
    <x v="0"/>
    <x v="0"/>
    <n v="2023"/>
    <s v="Real Estate"/>
    <s v="USD"/>
    <s v="Corporate"/>
    <s v="Ongoing"/>
    <s v="E"/>
    <n v="163350"/>
    <n v="14382967.5"/>
    <n v="267238"/>
    <n v="23530305.899999999"/>
    <n v="161679"/>
    <n v="840570"/>
    <n v="-103888"/>
    <n v="-9147338.4000000004"/>
    <n v="112333"/>
    <n v="51017"/>
    <n v="17696"/>
    <n v="19396"/>
    <n v="-126986"/>
    <n v="-11181117.299999999"/>
    <n v="31729"/>
    <n v="19172"/>
    <n v="12557"/>
    <n v="1.65"/>
    <n v="79624"/>
    <n v="7010893.2000000002"/>
    <n v="-12.36"/>
    <n v="-15.11"/>
    <n v="5656"/>
    <n v="28.88"/>
    <n v="215"/>
    <n v="14494"/>
    <n v="461940"/>
    <n v="40673817"/>
    <n v="53873"/>
    <n v="53873"/>
    <n v="-298590"/>
    <n v="213365"/>
    <n v="8599"/>
    <n v="441417"/>
    <n v="463282"/>
    <n v="0.95"/>
    <n v="10652"/>
  </r>
  <r>
    <x v="3"/>
    <x v="3"/>
    <s v="Pharma"/>
    <x v="5"/>
    <x v="5"/>
    <n v="2024"/>
    <s v="Equity"/>
    <s v="EUR"/>
    <s v="Corporate"/>
    <s v="Completed"/>
    <s v="B"/>
    <n v="310383"/>
    <n v="27934470"/>
    <n v="84237"/>
    <n v="7581330"/>
    <n v="56772"/>
    <n v="176174"/>
    <n v="226146"/>
    <n v="20353140"/>
    <n v="117601"/>
    <n v="192782"/>
    <n v="179455"/>
    <n v="186944"/>
    <n v="207007"/>
    <n v="18630630"/>
    <n v="196838"/>
    <n v="117754"/>
    <n v="79084"/>
    <n v="1.67"/>
    <n v="17529"/>
    <n v="1577610"/>
    <n v="128.36000000000001"/>
    <n v="117.5"/>
    <n v="5748"/>
    <n v="53.99"/>
    <n v="1681"/>
    <n v="4978"/>
    <n v="248043"/>
    <n v="22323870"/>
    <n v="62727"/>
    <n v="5645430"/>
    <n v="62340"/>
    <n v="21510"/>
    <n v="-39723"/>
    <n v="130014"/>
    <n v="398594"/>
    <n v="0.33"/>
    <n v="2579"/>
  </r>
  <r>
    <x v="6"/>
    <x v="2"/>
    <s v="Pharma"/>
    <x v="0"/>
    <x v="0"/>
    <n v="2024"/>
    <s v="Equity"/>
    <s v="INR"/>
    <s v="SME"/>
    <s v="Pipeline"/>
    <s v="A"/>
    <n v="408631"/>
    <n v="408631"/>
    <n v="67841"/>
    <n v="67841"/>
    <n v="160710"/>
    <n v="366342"/>
    <n v="340790"/>
    <n v="340790"/>
    <n v="139571"/>
    <n v="269060"/>
    <n v="174601"/>
    <n v="184095"/>
    <n v="315807"/>
    <n v="315807"/>
    <n v="117668"/>
    <n v="192868"/>
    <n v="-75200"/>
    <n v="0.61"/>
    <n v="5075"/>
    <n v="5075"/>
    <n v="93.02"/>
    <n v="86.21"/>
    <n v="5871"/>
    <n v="69.59"/>
    <n v="730"/>
    <n v="17591"/>
    <n v="418947"/>
    <n v="418947"/>
    <n v="118118"/>
    <n v="118118"/>
    <n v="-10316"/>
    <n v="-50277"/>
    <n v="-32938"/>
    <n v="62775"/>
    <n v="157004"/>
    <n v="0.4"/>
    <n v="15301"/>
  </r>
  <r>
    <x v="1"/>
    <x v="0"/>
    <s v="Energy"/>
    <x v="10"/>
    <x v="10"/>
    <n v="2022"/>
    <s v="Real Estate"/>
    <s v="USD"/>
    <s v="Retail"/>
    <s v="Completed"/>
    <s v="B"/>
    <n v="188402"/>
    <n v="16588796.1"/>
    <n v="94603"/>
    <n v="8329794.1499999994"/>
    <n v="-33563"/>
    <n v="881776"/>
    <n v="93799"/>
    <n v="8259001.9500000002"/>
    <n v="130749"/>
    <n v="57653"/>
    <n v="47511"/>
    <n v="53760"/>
    <n v="67979"/>
    <n v="5985550.9500000002"/>
    <n v="157897"/>
    <n v="123755"/>
    <n v="34142"/>
    <n v="1.28"/>
    <n v="102984"/>
    <n v="9067741.1999999993"/>
    <n v="10.64"/>
    <n v="7.71"/>
    <n v="9834"/>
    <n v="19.16"/>
    <n v="884"/>
    <n v="7450"/>
    <n v="263642"/>
    <n v="23213678.099999998"/>
    <n v="214584"/>
    <n v="214584"/>
    <n v="-75240"/>
    <n v="-119981"/>
    <n v="32365"/>
    <n v="83321"/>
    <n v="96250"/>
    <n v="0.87"/>
    <n v="19943"/>
  </r>
  <r>
    <x v="1"/>
    <x v="3"/>
    <s v="Pharma"/>
    <x v="6"/>
    <x v="6"/>
    <n v="2023"/>
    <s v="Equity"/>
    <s v="EUR"/>
    <s v="Retail"/>
    <s v="Completed"/>
    <s v="C"/>
    <n v="350272"/>
    <n v="31524480"/>
    <n v="294056"/>
    <n v="26465040"/>
    <n v="15699"/>
    <n v="720541"/>
    <n v="56216"/>
    <n v="5059440"/>
    <n v="69099"/>
    <n v="281173"/>
    <n v="267444"/>
    <n v="275421"/>
    <n v="31706"/>
    <n v="2853540"/>
    <n v="172717"/>
    <n v="85487"/>
    <n v="87230"/>
    <n v="2.02"/>
    <n v="102175"/>
    <n v="9195750"/>
    <n v="7.8"/>
    <n v="4.4000000000000004"/>
    <n v="3663"/>
    <n v="95.6"/>
    <n v="745"/>
    <n v="12936"/>
    <n v="346464"/>
    <n v="31181760"/>
    <n v="225884"/>
    <n v="20329560"/>
    <n v="3808"/>
    <n v="68172"/>
    <n v="-34194"/>
    <n v="146974"/>
    <n v="423319"/>
    <n v="0.35"/>
    <n v="5677"/>
  </r>
  <r>
    <x v="5"/>
    <x v="1"/>
    <s v="Tech"/>
    <x v="3"/>
    <x v="3"/>
    <n v="2023"/>
    <s v="Real Estate"/>
    <s v="USD"/>
    <s v="Corporate"/>
    <s v="Completed"/>
    <s v="C"/>
    <n v="133955"/>
    <n v="11794737.75"/>
    <n v="298085"/>
    <n v="26246384.25"/>
    <n v="55102"/>
    <n v="938980"/>
    <n v="-164130"/>
    <n v="-14451646.5"/>
    <n v="57571"/>
    <n v="76384"/>
    <n v="-2079"/>
    <n v="1912"/>
    <n v="-197190"/>
    <n v="-17362579.5"/>
    <n v="190231"/>
    <n v="54445"/>
    <n v="135786"/>
    <n v="3.49"/>
    <n v="106906"/>
    <n v="9413073.2999999989"/>
    <n v="-17.48"/>
    <n v="-21"/>
    <n v="1688"/>
    <n v="79.31"/>
    <n v="1722"/>
    <n v="517"/>
    <n v="374875"/>
    <n v="33007743.75"/>
    <n v="166347"/>
    <n v="166347"/>
    <n v="-240920"/>
    <n v="131738"/>
    <n v="-15592"/>
    <n v="246831"/>
    <n v="687612"/>
    <n v="0.36"/>
    <n v="16172"/>
  </r>
  <r>
    <x v="6"/>
    <x v="2"/>
    <s v="Pharma"/>
    <x v="3"/>
    <x v="3"/>
    <n v="2022"/>
    <s v="Equity"/>
    <s v="USD"/>
    <s v="Corporate"/>
    <s v="Pipeline"/>
    <s v="C"/>
    <n v="83157"/>
    <n v="7321973.8499999996"/>
    <n v="206010"/>
    <n v="18139180.5"/>
    <n v="94769"/>
    <n v="320869"/>
    <n v="-122853"/>
    <n v="-10817206.65"/>
    <n v="197765"/>
    <n v="-114608"/>
    <n v="-203735"/>
    <n v="-193341"/>
    <n v="-142376"/>
    <n v="-12536206.799999999"/>
    <n v="121761"/>
    <n v="190263"/>
    <n v="-68502"/>
    <n v="0.64"/>
    <n v="6657"/>
    <n v="586148.85"/>
    <n v="-38.29"/>
    <n v="-44.37"/>
    <n v="5829"/>
    <n v="14.26"/>
    <n v="436"/>
    <n v="4189"/>
    <n v="205833"/>
    <n v="18123595.649999999"/>
    <n v="148939"/>
    <n v="148939"/>
    <n v="-122676"/>
    <n v="57071"/>
    <n v="21695"/>
    <n v="74569"/>
    <n v="567364"/>
    <n v="0.13"/>
    <n v="28214"/>
  </r>
  <r>
    <x v="4"/>
    <x v="3"/>
    <s v="Pharma"/>
    <x v="7"/>
    <x v="7"/>
    <n v="2022"/>
    <s v="Equity"/>
    <s v="EUR"/>
    <s v="Corporate"/>
    <s v="Completed"/>
    <s v="A"/>
    <n v="333669"/>
    <n v="30030210"/>
    <n v="165663"/>
    <n v="14909670"/>
    <n v="75003"/>
    <n v="205460"/>
    <n v="168006"/>
    <n v="15120540"/>
    <n v="67577"/>
    <n v="266092"/>
    <n v="192991"/>
    <n v="199862"/>
    <n v="161263"/>
    <n v="14513670"/>
    <n v="179042"/>
    <n v="46444"/>
    <n v="132598"/>
    <n v="3.85"/>
    <n v="124693"/>
    <n v="11222370"/>
    <n v="81.77"/>
    <n v="78.489999999999995"/>
    <n v="9568"/>
    <n v="34.869999999999997"/>
    <n v="612"/>
    <n v="5651"/>
    <n v="171974"/>
    <n v="15477660"/>
    <n v="145204"/>
    <n v="13068360"/>
    <n v="161695"/>
    <n v="20459"/>
    <n v="40165"/>
    <n v="226414"/>
    <n v="288318"/>
    <n v="0.79"/>
    <n v="7554"/>
  </r>
  <r>
    <x v="3"/>
    <x v="0"/>
    <s v="Energy"/>
    <x v="6"/>
    <x v="6"/>
    <n v="2023"/>
    <s v="Real Estate"/>
    <s v="INR"/>
    <s v="SME"/>
    <s v="Pipeline"/>
    <s v="A"/>
    <n v="472616"/>
    <n v="472616"/>
    <n v="269461"/>
    <n v="269461"/>
    <n v="-30827"/>
    <n v="92806"/>
    <n v="203155"/>
    <n v="203155"/>
    <n v="155347"/>
    <n v="317269"/>
    <n v="294157"/>
    <n v="297848"/>
    <n v="167939"/>
    <n v="167939"/>
    <n v="280722"/>
    <n v="177808"/>
    <n v="102914"/>
    <n v="1.58"/>
    <n v="56023"/>
    <n v="56023"/>
    <n v="218.9"/>
    <n v="180.96"/>
    <n v="8365"/>
    <n v="56.49"/>
    <n v="1301"/>
    <n v="621"/>
    <n v="80016"/>
    <n v="80016"/>
    <n v="263099"/>
    <n v="263099"/>
    <n v="392600"/>
    <n v="6362"/>
    <n v="-25683"/>
    <n v="367875"/>
    <n v="257806"/>
    <n v="1.43"/>
    <n v="4682"/>
  </r>
  <r>
    <x v="0"/>
    <x v="0"/>
    <s v="Consumer Goods"/>
    <x v="6"/>
    <x v="6"/>
    <n v="2024"/>
    <s v="Mutual Funds"/>
    <s v="USD"/>
    <s v="Corporate"/>
    <s v="Ongoing"/>
    <s v="B"/>
    <n v="224988"/>
    <n v="19810193.399999999"/>
    <n v="31730"/>
    <n v="2793826.5"/>
    <n v="-33803"/>
    <n v="412101"/>
    <n v="193258"/>
    <n v="17016366.899999999"/>
    <n v="16222"/>
    <n v="208766"/>
    <n v="181886"/>
    <n v="197382"/>
    <n v="160605"/>
    <n v="14141270.25"/>
    <n v="232237"/>
    <n v="120041"/>
    <n v="112196"/>
    <n v="1.93"/>
    <n v="129411"/>
    <n v="11394638.549999999"/>
    <n v="46.9"/>
    <n v="38.97"/>
    <n v="2584"/>
    <n v="87.04"/>
    <n v="638"/>
    <n v="2986"/>
    <n v="370789"/>
    <n v="32647971.449999999"/>
    <n v="266458"/>
    <n v="266458"/>
    <n v="-145801"/>
    <n v="-234728"/>
    <n v="-28772"/>
    <n v="419655"/>
    <n v="369737"/>
    <n v="1.1399999999999999"/>
    <n v="9757"/>
  </r>
  <r>
    <x v="5"/>
    <x v="1"/>
    <s v="Consumer Goods"/>
    <x v="0"/>
    <x v="0"/>
    <n v="2022"/>
    <s v="Equity"/>
    <s v="EUR"/>
    <s v="Corporate"/>
    <s v="Pipeline"/>
    <s v="B"/>
    <n v="234086"/>
    <n v="21067740"/>
    <n v="29011"/>
    <n v="2610990"/>
    <n v="176285"/>
    <n v="542660"/>
    <n v="205075"/>
    <n v="18456750"/>
    <n v="97336"/>
    <n v="136750"/>
    <n v="102764"/>
    <n v="108266"/>
    <n v="183412"/>
    <n v="16507080"/>
    <n v="58700"/>
    <n v="132639"/>
    <n v="-73939"/>
    <n v="0.44"/>
    <n v="82471"/>
    <n v="7422390"/>
    <n v="37.79"/>
    <n v="33.799999999999997"/>
    <n v="7784"/>
    <n v="30.07"/>
    <n v="482"/>
    <n v="10110"/>
    <n v="479963"/>
    <n v="43196670"/>
    <n v="112269"/>
    <n v="10104210"/>
    <n v="-245877"/>
    <n v="-83258"/>
    <n v="-13250"/>
    <n v="152438"/>
    <n v="525093"/>
    <n v="0.28999999999999998"/>
    <n v="26800"/>
  </r>
  <r>
    <x v="1"/>
    <x v="0"/>
    <s v="Tech"/>
    <x v="4"/>
    <x v="4"/>
    <n v="2023"/>
    <s v="Equity"/>
    <s v="USD"/>
    <s v="SME"/>
    <s v="Completed"/>
    <s v="E"/>
    <n v="61756"/>
    <n v="5437615.7999999998"/>
    <n v="82969"/>
    <n v="7305420.4500000002"/>
    <n v="52821"/>
    <n v="297908"/>
    <n v="-21213"/>
    <n v="-1867804.65"/>
    <n v="21455"/>
    <n v="40301"/>
    <n v="-45260"/>
    <n v="-43056"/>
    <n v="-48791"/>
    <n v="-4296047.55"/>
    <n v="279465"/>
    <n v="136816"/>
    <n v="142649"/>
    <n v="2.04"/>
    <n v="42637"/>
    <n v="3754187.85"/>
    <n v="-7.12"/>
    <n v="-16.38"/>
    <n v="1988"/>
    <n v="31.05"/>
    <n v="275"/>
    <n v="11354"/>
    <n v="68928"/>
    <n v="6069110.3999999994"/>
    <n v="222842"/>
    <n v="222842"/>
    <n v="-7172"/>
    <n v="-139873"/>
    <n v="32691"/>
    <n v="229088"/>
    <n v="38029"/>
    <n v="6.02"/>
    <n v="23909"/>
  </r>
  <r>
    <x v="5"/>
    <x v="2"/>
    <s v="Enterprise"/>
    <x v="8"/>
    <x v="8"/>
    <n v="2022"/>
    <s v="Mutual Funds"/>
    <s v="USD"/>
    <s v="Retail"/>
    <s v="Completed"/>
    <s v="C"/>
    <n v="137723"/>
    <n v="12126510.15"/>
    <n v="267888"/>
    <n v="23587538.399999999"/>
    <n v="175856"/>
    <n v="750447"/>
    <n v="-130165"/>
    <n v="-11461028.25"/>
    <n v="148215"/>
    <n v="-10492"/>
    <n v="-16199"/>
    <n v="2477"/>
    <n v="-158993"/>
    <n v="-13999333.65"/>
    <n v="211367"/>
    <n v="110657"/>
    <n v="100710"/>
    <n v="1.91"/>
    <n v="19828"/>
    <n v="1745855.4"/>
    <n v="-17.34"/>
    <n v="-21.19"/>
    <n v="4871"/>
    <n v="28.27"/>
    <n v="1039"/>
    <n v="1234"/>
    <n v="373322"/>
    <n v="32871002.099999998"/>
    <n v="136061"/>
    <n v="136061"/>
    <n v="-235599"/>
    <n v="131827"/>
    <n v="-26924"/>
    <n v="468102"/>
    <n v="489972"/>
    <n v="0.96"/>
    <n v="24318"/>
  </r>
  <r>
    <x v="5"/>
    <x v="1"/>
    <s v="Enterprise"/>
    <x v="6"/>
    <x v="6"/>
    <n v="2024"/>
    <s v="Real Estate"/>
    <s v="INR"/>
    <s v="SME"/>
    <s v="Ongoing"/>
    <s v="D"/>
    <n v="119613"/>
    <n v="119613"/>
    <n v="158569"/>
    <n v="158569"/>
    <n v="156053"/>
    <n v="922386"/>
    <n v="-38956"/>
    <n v="-38956"/>
    <n v="136615"/>
    <n v="-17002"/>
    <n v="-105162"/>
    <n v="-86185"/>
    <n v="-63370"/>
    <n v="-63370"/>
    <n v="96797"/>
    <n v="167738"/>
    <n v="-70941"/>
    <n v="0.57999999999999996"/>
    <n v="103653"/>
    <n v="103653"/>
    <n v="-4.22"/>
    <n v="-6.87"/>
    <n v="1489"/>
    <n v="80.28"/>
    <n v="1793"/>
    <n v="6769"/>
    <n v="533868"/>
    <n v="533868"/>
    <n v="231607"/>
    <n v="231607"/>
    <n v="-414255"/>
    <n v="-73038"/>
    <n v="-7721"/>
    <n v="441155"/>
    <n v="223465"/>
    <n v="1.97"/>
    <n v="12449"/>
  </r>
  <r>
    <x v="4"/>
    <x v="1"/>
    <s v="Energy"/>
    <x v="10"/>
    <x v="10"/>
    <n v="2023"/>
    <s v="Real Estate"/>
    <s v="EUR"/>
    <s v="Corporate"/>
    <s v="Ongoing"/>
    <s v="D"/>
    <n v="322904"/>
    <n v="29061360"/>
    <n v="290442"/>
    <n v="26139780"/>
    <n v="156129"/>
    <n v="126200"/>
    <n v="32462"/>
    <n v="2921580"/>
    <n v="21876"/>
    <n v="301028"/>
    <n v="278069"/>
    <n v="290821"/>
    <n v="2540"/>
    <n v="228600"/>
    <n v="103744"/>
    <n v="131686"/>
    <n v="-27942"/>
    <n v="0.79"/>
    <n v="91780"/>
    <n v="8260200"/>
    <n v="25.72"/>
    <n v="2.0099999999999998"/>
    <n v="4317"/>
    <n v="74.78"/>
    <n v="1042"/>
    <n v="12144"/>
    <n v="344844"/>
    <n v="31035960"/>
    <n v="155053"/>
    <n v="13954770"/>
    <n v="-21940"/>
    <n v="135389"/>
    <n v="750"/>
    <n v="154372"/>
    <n v="87579"/>
    <n v="1.76"/>
    <n v="29304"/>
  </r>
  <r>
    <x v="4"/>
    <x v="3"/>
    <s v="Pharma"/>
    <x v="8"/>
    <x v="8"/>
    <n v="2023"/>
    <s v="Mutual Funds"/>
    <s v="EUR"/>
    <s v="Corporate"/>
    <s v="Ongoing"/>
    <s v="C"/>
    <n v="337081"/>
    <n v="30337290"/>
    <n v="292821"/>
    <n v="26353890"/>
    <n v="24713"/>
    <n v="136156"/>
    <n v="44260"/>
    <n v="3983400"/>
    <n v="34463"/>
    <n v="302618"/>
    <n v="245477"/>
    <n v="259258"/>
    <n v="26856"/>
    <n v="2417040"/>
    <n v="288615"/>
    <n v="60159"/>
    <n v="228456"/>
    <n v="4.8"/>
    <n v="43616"/>
    <n v="3925440"/>
    <n v="32.51"/>
    <n v="19.72"/>
    <n v="4846"/>
    <n v="69.540000000000006"/>
    <n v="1748"/>
    <n v="8327"/>
    <n v="308328"/>
    <n v="27749520"/>
    <n v="181106"/>
    <n v="16299540"/>
    <n v="28753"/>
    <n v="111715"/>
    <n v="-9997"/>
    <n v="357084"/>
    <n v="198773"/>
    <n v="1.8"/>
    <n v="14940"/>
  </r>
  <r>
    <x v="4"/>
    <x v="1"/>
    <s v="Energy"/>
    <x v="7"/>
    <x v="7"/>
    <n v="2023"/>
    <s v="Real Estate"/>
    <s v="USD"/>
    <s v="Retail"/>
    <s v="Pipeline"/>
    <s v="E"/>
    <n v="123786"/>
    <n v="10899357.299999999"/>
    <n v="244269"/>
    <n v="21507885.449999999"/>
    <n v="26916"/>
    <n v="692378"/>
    <n v="-120483"/>
    <n v="-10608528.15"/>
    <n v="104997"/>
    <n v="18789"/>
    <n v="-44739"/>
    <n v="-25117"/>
    <n v="-143263"/>
    <n v="-12614307.15"/>
    <n v="113054"/>
    <n v="145099"/>
    <n v="-32045"/>
    <n v="0.78"/>
    <n v="56416"/>
    <n v="4967428.8"/>
    <n v="-17.399999999999999"/>
    <n v="-20.69"/>
    <n v="8739"/>
    <n v="14.16"/>
    <n v="65"/>
    <n v="19291"/>
    <n v="236866"/>
    <n v="20856051.300000001"/>
    <n v="153393"/>
    <n v="153393"/>
    <n v="-113080"/>
    <n v="90876"/>
    <n v="39488"/>
    <n v="193524"/>
    <n v="667646"/>
    <n v="0.28999999999999998"/>
    <n v="10814"/>
  </r>
  <r>
    <x v="4"/>
    <x v="3"/>
    <s v="Consumer Goods"/>
    <x v="8"/>
    <x v="8"/>
    <n v="2024"/>
    <s v="Debt"/>
    <s v="INR"/>
    <s v="SME"/>
    <s v="Pipeline"/>
    <s v="B"/>
    <n v="202036"/>
    <n v="202036"/>
    <n v="49362"/>
    <n v="49362"/>
    <n v="-11873"/>
    <n v="837121"/>
    <n v="152674"/>
    <n v="152674"/>
    <n v="39200"/>
    <n v="162836"/>
    <n v="70937"/>
    <n v="72490"/>
    <n v="136101"/>
    <n v="136101"/>
    <n v="104135"/>
    <n v="181140"/>
    <n v="-77005"/>
    <n v="0.56999999999999995"/>
    <n v="137595"/>
    <n v="137595"/>
    <n v="18.239999999999998"/>
    <n v="16.260000000000002"/>
    <n v="5564"/>
    <n v="36.299999999999997"/>
    <n v="1241"/>
    <n v="13837"/>
    <n v="407803"/>
    <n v="407803"/>
    <n v="232006"/>
    <n v="232006"/>
    <n v="-205767"/>
    <n v="-182644"/>
    <n v="-34688"/>
    <n v="378923"/>
    <n v="86740"/>
    <n v="4.37"/>
    <n v="2325"/>
  </r>
  <r>
    <x v="2"/>
    <x v="1"/>
    <s v="Tech"/>
    <x v="10"/>
    <x v="10"/>
    <n v="2022"/>
    <s v="Equity"/>
    <s v="INR"/>
    <s v="Corporate"/>
    <s v="Pipeline"/>
    <s v="A"/>
    <n v="229828"/>
    <n v="229828"/>
    <n v="90141"/>
    <n v="90141"/>
    <n v="-1018"/>
    <n v="604217"/>
    <n v="139687"/>
    <n v="139687"/>
    <n v="60048"/>
    <n v="169780"/>
    <n v="152362"/>
    <n v="167274"/>
    <n v="122229"/>
    <n v="122229"/>
    <n v="117713"/>
    <n v="177828"/>
    <n v="-60115"/>
    <n v="0.66"/>
    <n v="95825"/>
    <n v="95825"/>
    <n v="23.12"/>
    <n v="20.23"/>
    <n v="6790"/>
    <n v="33.840000000000003"/>
    <n v="886"/>
    <n v="7349"/>
    <n v="387359"/>
    <n v="387359"/>
    <n v="153145"/>
    <n v="153145"/>
    <n v="-157531"/>
    <n v="-63004"/>
    <n v="2705"/>
    <n v="482033"/>
    <n v="338346"/>
    <n v="1.42"/>
    <n v="7758"/>
  </r>
  <r>
    <x v="2"/>
    <x v="3"/>
    <s v="Enterprise"/>
    <x v="9"/>
    <x v="9"/>
    <n v="2024"/>
    <s v="Real Estate"/>
    <s v="INR"/>
    <s v="Retail"/>
    <s v="Pipeline"/>
    <s v="E"/>
    <n v="370612"/>
    <n v="370612"/>
    <n v="115662"/>
    <n v="115662"/>
    <n v="-18775"/>
    <n v="819654"/>
    <n v="254950"/>
    <n v="254950"/>
    <n v="132270"/>
    <n v="238342"/>
    <n v="161584"/>
    <n v="178564"/>
    <n v="247177"/>
    <n v="247177"/>
    <n v="203139"/>
    <n v="140398"/>
    <n v="62741"/>
    <n v="1.45"/>
    <n v="144262"/>
    <n v="144262"/>
    <n v="31.1"/>
    <n v="30.16"/>
    <n v="4998"/>
    <n v="74.14"/>
    <n v="1081"/>
    <n v="8026"/>
    <n v="77825"/>
    <n v="77825"/>
    <n v="129799"/>
    <n v="129799"/>
    <n v="292787"/>
    <n v="-14137"/>
    <n v="-2009"/>
    <n v="301935"/>
    <n v="172936"/>
    <n v="1.75"/>
    <n v="24854"/>
  </r>
  <r>
    <x v="0"/>
    <x v="3"/>
    <s v="Pharma"/>
    <x v="9"/>
    <x v="9"/>
    <n v="2024"/>
    <s v="Mutual Funds"/>
    <s v="EUR"/>
    <s v="Corporate"/>
    <s v="Ongoing"/>
    <s v="E"/>
    <n v="319085"/>
    <n v="28717650"/>
    <n v="242301"/>
    <n v="21807090"/>
    <n v="79792"/>
    <n v="437173"/>
    <n v="76784"/>
    <n v="6910560"/>
    <n v="149666"/>
    <n v="169419"/>
    <n v="143875"/>
    <n v="155859"/>
    <n v="49377"/>
    <n v="4443930"/>
    <n v="299210"/>
    <n v="175457"/>
    <n v="123753"/>
    <n v="1.71"/>
    <n v="66850"/>
    <n v="6016500"/>
    <n v="17.559999999999999"/>
    <n v="11.29"/>
    <n v="6278"/>
    <n v="50.82"/>
    <n v="1511"/>
    <n v="7505"/>
    <n v="144127"/>
    <n v="12971430"/>
    <n v="47184"/>
    <n v="4246560"/>
    <n v="174958"/>
    <n v="195117"/>
    <n v="22367"/>
    <n v="359943"/>
    <n v="140079"/>
    <n v="2.57"/>
    <n v="18884"/>
  </r>
  <r>
    <x v="6"/>
    <x v="3"/>
    <s v="Enterprise"/>
    <x v="1"/>
    <x v="1"/>
    <n v="2024"/>
    <s v="Equity"/>
    <s v="EUR"/>
    <s v="Retail"/>
    <s v="Completed"/>
    <s v="C"/>
    <n v="152885"/>
    <n v="13759650"/>
    <n v="267889"/>
    <n v="24110010"/>
    <n v="185028"/>
    <n v="185767"/>
    <n v="-115004"/>
    <n v="-10350360"/>
    <n v="176141"/>
    <n v="-23256"/>
    <n v="-28824"/>
    <n v="-23891"/>
    <n v="-145598"/>
    <n v="-13103820"/>
    <n v="183710"/>
    <n v="100260"/>
    <n v="83450"/>
    <n v="1.83"/>
    <n v="56079"/>
    <n v="5047110"/>
    <n v="-61.91"/>
    <n v="-78.38"/>
    <n v="7044"/>
    <n v="21.7"/>
    <n v="1746"/>
    <n v="17321"/>
    <n v="118486"/>
    <n v="10663740"/>
    <n v="222481"/>
    <n v="20023290"/>
    <n v="34399"/>
    <n v="45408"/>
    <n v="-4347"/>
    <n v="273575"/>
    <n v="172997"/>
    <n v="1.58"/>
    <n v="7458"/>
  </r>
  <r>
    <x v="3"/>
    <x v="2"/>
    <s v="Consumer Goods"/>
    <x v="4"/>
    <x v="4"/>
    <n v="2023"/>
    <s v="Mutual Funds"/>
    <s v="USD"/>
    <s v="Corporate"/>
    <s v="Completed"/>
    <s v="B"/>
    <n v="162427"/>
    <n v="14301697.35"/>
    <n v="171512"/>
    <n v="15101631.6"/>
    <n v="-32536"/>
    <n v="374424"/>
    <n v="-9085"/>
    <n v="-799934.25"/>
    <n v="187166"/>
    <n v="-24739"/>
    <n v="-80333"/>
    <n v="-64977"/>
    <n v="-17819"/>
    <n v="-1568962.95"/>
    <n v="271987"/>
    <n v="28502"/>
    <n v="243485"/>
    <n v="9.5399999999999991"/>
    <n v="79016"/>
    <n v="6957358.7999999998"/>
    <n v="-2.4300000000000002"/>
    <n v="-4.76"/>
    <n v="9392"/>
    <n v="17.29"/>
    <n v="1508"/>
    <n v="674"/>
    <n v="372256"/>
    <n v="32777140.800000001"/>
    <n v="60886"/>
    <n v="60886"/>
    <n v="-209829"/>
    <n v="110626"/>
    <n v="42906"/>
    <n v="329869"/>
    <n v="520110"/>
    <n v="0.63"/>
    <n v="12878"/>
  </r>
  <r>
    <x v="6"/>
    <x v="3"/>
    <s v="Pharma"/>
    <x v="3"/>
    <x v="3"/>
    <n v="2024"/>
    <s v="Real Estate"/>
    <s v="INR"/>
    <s v="Corporate"/>
    <s v="Pipeline"/>
    <s v="D"/>
    <n v="331264"/>
    <n v="331264"/>
    <n v="85776"/>
    <n v="85776"/>
    <n v="171842"/>
    <n v="15004"/>
    <n v="245488"/>
    <n v="245488"/>
    <n v="176424"/>
    <n v="154840"/>
    <n v="57712"/>
    <n v="65831"/>
    <n v="230009"/>
    <n v="230009"/>
    <n v="161559"/>
    <n v="143440"/>
    <n v="18119"/>
    <n v="1.1299999999999999"/>
    <n v="59698"/>
    <n v="59698"/>
    <n v="1636.04"/>
    <n v="1532.88"/>
    <n v="9692"/>
    <n v="34.18"/>
    <n v="783"/>
    <n v="10198"/>
    <n v="453304"/>
    <n v="453304"/>
    <n v="42943"/>
    <n v="42943"/>
    <n v="-122040"/>
    <n v="42833"/>
    <n v="27248"/>
    <n v="187828"/>
    <n v="109487"/>
    <n v="1.72"/>
    <n v="29076"/>
  </r>
  <r>
    <x v="5"/>
    <x v="2"/>
    <s v="Consumer Goods"/>
    <x v="4"/>
    <x v="4"/>
    <n v="2023"/>
    <s v="Mutual Funds"/>
    <s v="INR"/>
    <s v="Retail"/>
    <s v="Ongoing"/>
    <s v="D"/>
    <n v="345951"/>
    <n v="345951"/>
    <n v="244285"/>
    <n v="244285"/>
    <n v="53452"/>
    <n v="654437"/>
    <n v="101666"/>
    <n v="101666"/>
    <n v="64379"/>
    <n v="281572"/>
    <n v="210090"/>
    <n v="213504"/>
    <n v="84770"/>
    <n v="84770"/>
    <n v="261035"/>
    <n v="151185"/>
    <n v="109850"/>
    <n v="1.73"/>
    <n v="130650"/>
    <n v="130650"/>
    <n v="15.53"/>
    <n v="12.95"/>
    <n v="7695"/>
    <n v="44.95"/>
    <n v="1459"/>
    <n v="15338"/>
    <n v="81171"/>
    <n v="81171"/>
    <n v="66069"/>
    <n v="66069"/>
    <n v="264780"/>
    <n v="178216"/>
    <n v="32228"/>
    <n v="348621"/>
    <n v="89800"/>
    <n v="3.88"/>
    <n v="12325"/>
  </r>
  <r>
    <x v="2"/>
    <x v="3"/>
    <s v="Enterprise"/>
    <x v="5"/>
    <x v="5"/>
    <n v="2023"/>
    <s v="Mutual Funds"/>
    <s v="EUR"/>
    <s v="Retail"/>
    <s v="Ongoing"/>
    <s v="D"/>
    <n v="418113"/>
    <n v="37630170"/>
    <n v="264579"/>
    <n v="23812110"/>
    <n v="-35231"/>
    <n v="119969"/>
    <n v="153534"/>
    <n v="13818060"/>
    <n v="108102"/>
    <n v="310011"/>
    <n v="244835"/>
    <n v="260880"/>
    <n v="116994"/>
    <n v="10529460"/>
    <n v="96744"/>
    <n v="168462"/>
    <n v="-71718"/>
    <n v="0.56999999999999995"/>
    <n v="19966"/>
    <n v="1796940"/>
    <n v="127.98"/>
    <n v="97.52"/>
    <n v="5963"/>
    <n v="70.11"/>
    <n v="215"/>
    <n v="12941"/>
    <n v="432041"/>
    <n v="38883690"/>
    <n v="109943"/>
    <n v="9894870"/>
    <n v="-13928"/>
    <n v="154636"/>
    <n v="-39615"/>
    <n v="463636"/>
    <n v="545361"/>
    <n v="0.85"/>
    <n v="27748"/>
  </r>
  <r>
    <x v="6"/>
    <x v="3"/>
    <s v="Enterprise"/>
    <x v="11"/>
    <x v="11"/>
    <n v="2022"/>
    <s v="Equity"/>
    <s v="USD"/>
    <s v="Corporate"/>
    <s v="Ongoing"/>
    <s v="E"/>
    <n v="320456"/>
    <n v="28216150.800000001"/>
    <n v="210922"/>
    <n v="18571682.099999998"/>
    <n v="50569"/>
    <n v="564761"/>
    <n v="109534"/>
    <n v="9644468.6999999993"/>
    <n v="53070"/>
    <n v="267386"/>
    <n v="250150"/>
    <n v="261943"/>
    <n v="88448"/>
    <n v="7787846.3999999994"/>
    <n v="60223"/>
    <n v="23473"/>
    <n v="36750"/>
    <n v="2.57"/>
    <n v="11045"/>
    <n v="972512.25"/>
    <n v="19.39"/>
    <n v="15.66"/>
    <n v="393"/>
    <n v="813.34"/>
    <n v="361"/>
    <n v="9111"/>
    <n v="496673"/>
    <n v="43732057.649999999"/>
    <n v="188420"/>
    <n v="188420"/>
    <n v="-176217"/>
    <n v="22502"/>
    <n v="34774"/>
    <n v="79291"/>
    <n v="629498"/>
    <n v="0.13"/>
    <n v="16306"/>
  </r>
  <r>
    <x v="6"/>
    <x v="2"/>
    <s v="Consumer Goods"/>
    <x v="3"/>
    <x v="3"/>
    <n v="2022"/>
    <s v="Equity"/>
    <s v="EUR"/>
    <s v="Retail"/>
    <s v="Completed"/>
    <s v="A"/>
    <n v="262181"/>
    <n v="23596290"/>
    <n v="134991"/>
    <n v="12149190"/>
    <n v="-28975"/>
    <n v="341758"/>
    <n v="127190"/>
    <n v="11447100"/>
    <n v="190466"/>
    <n v="71715"/>
    <n v="-7064"/>
    <n v="-233"/>
    <n v="104999"/>
    <n v="9449910"/>
    <n v="214235"/>
    <n v="48247"/>
    <n v="165988"/>
    <n v="4.4400000000000004"/>
    <n v="67797"/>
    <n v="6101730"/>
    <n v="37.22"/>
    <n v="30.72"/>
    <n v="9869"/>
    <n v="26.56"/>
    <n v="1815"/>
    <n v="16136"/>
    <n v="135907"/>
    <n v="12231630"/>
    <n v="226190"/>
    <n v="20357100"/>
    <n v="126274"/>
    <n v="-91199"/>
    <n v="5227"/>
    <n v="196326"/>
    <n v="27873"/>
    <n v="7.04"/>
    <n v="13940"/>
  </r>
  <r>
    <x v="4"/>
    <x v="2"/>
    <s v="Pharma"/>
    <x v="1"/>
    <x v="1"/>
    <n v="2024"/>
    <s v="Real Estate"/>
    <s v="EUR"/>
    <s v="Corporate"/>
    <s v="Completed"/>
    <s v="B"/>
    <n v="53813"/>
    <n v="4843170"/>
    <n v="49466"/>
    <n v="4451940"/>
    <n v="74914"/>
    <n v="249755"/>
    <n v="4347"/>
    <n v="391230"/>
    <n v="12350"/>
    <n v="41463"/>
    <n v="23232"/>
    <n v="29736"/>
    <n v="-18837"/>
    <n v="-1695330"/>
    <n v="290835"/>
    <n v="114420"/>
    <n v="176415"/>
    <n v="2.54"/>
    <n v="76699"/>
    <n v="6902910"/>
    <n v="1.74"/>
    <n v="-7.54"/>
    <n v="4368"/>
    <n v="12.32"/>
    <n v="581"/>
    <n v="19933"/>
    <n v="370808"/>
    <n v="33372720"/>
    <n v="53888"/>
    <n v="4849920"/>
    <n v="-316995"/>
    <n v="-4422"/>
    <n v="-9973"/>
    <n v="444481"/>
    <n v="675400"/>
    <n v="0.66"/>
    <n v="2537"/>
  </r>
  <r>
    <x v="1"/>
    <x v="2"/>
    <s v="Consumer Goods"/>
    <x v="6"/>
    <x v="6"/>
    <n v="2023"/>
    <s v="Mutual Funds"/>
    <s v="USD"/>
    <s v="Corporate"/>
    <s v="Pipeline"/>
    <s v="A"/>
    <n v="335001"/>
    <n v="29496838.050000001"/>
    <n v="123397"/>
    <n v="10865105.85"/>
    <n v="180224"/>
    <n v="97283"/>
    <n v="211604"/>
    <n v="18631732.199999999"/>
    <n v="101074"/>
    <n v="233927"/>
    <n v="217076"/>
    <n v="219765"/>
    <n v="184850"/>
    <n v="16276042.5"/>
    <n v="163511"/>
    <n v="80424"/>
    <n v="83087"/>
    <n v="2.0299999999999998"/>
    <n v="109765"/>
    <n v="9664808.25"/>
    <n v="217.51"/>
    <n v="190.01"/>
    <n v="7297"/>
    <n v="45.9"/>
    <n v="1125"/>
    <n v="4525"/>
    <n v="397487"/>
    <n v="34998730.350000001"/>
    <n v="137743"/>
    <n v="137743"/>
    <n v="-62486"/>
    <n v="-14346"/>
    <n v="-44420"/>
    <n v="443108"/>
    <n v="224145"/>
    <n v="1.98"/>
    <n v="7185"/>
  </r>
  <r>
    <x v="2"/>
    <x v="2"/>
    <s v="Pharma"/>
    <x v="4"/>
    <x v="4"/>
    <n v="2023"/>
    <s v="Mutual Funds"/>
    <s v="INR"/>
    <s v="SME"/>
    <s v="Completed"/>
    <s v="D"/>
    <n v="138147"/>
    <n v="138147"/>
    <n v="124351"/>
    <n v="124351"/>
    <n v="89729"/>
    <n v="376557"/>
    <n v="13796"/>
    <n v="13796"/>
    <n v="150403"/>
    <n v="-12256"/>
    <n v="-65998"/>
    <n v="-61046"/>
    <n v="-14048"/>
    <n v="-14048"/>
    <n v="230439"/>
    <n v="164783"/>
    <n v="65656"/>
    <n v="1.4"/>
    <n v="98646"/>
    <n v="98646"/>
    <n v="3.66"/>
    <n v="-3.73"/>
    <n v="4158"/>
    <n v="33.22"/>
    <n v="1978"/>
    <n v="7732"/>
    <n v="242334"/>
    <n v="242334"/>
    <n v="243840"/>
    <n v="243840"/>
    <n v="-104187"/>
    <n v="-119489"/>
    <n v="35410"/>
    <n v="10640"/>
    <n v="545943"/>
    <n v="0.02"/>
    <n v="20466"/>
  </r>
  <r>
    <x v="2"/>
    <x v="3"/>
    <s v="Energy"/>
    <x v="2"/>
    <x v="2"/>
    <n v="2022"/>
    <s v="Real Estate"/>
    <s v="INR"/>
    <s v="Corporate"/>
    <s v="Ongoing"/>
    <s v="A"/>
    <n v="196612"/>
    <n v="196612"/>
    <n v="202985"/>
    <n v="202985"/>
    <n v="184037"/>
    <n v="709694"/>
    <n v="-6373"/>
    <n v="-6373"/>
    <n v="106209"/>
    <n v="90403"/>
    <n v="61826"/>
    <n v="69008"/>
    <n v="-26425"/>
    <n v="-26425"/>
    <n v="204894"/>
    <n v="173321"/>
    <n v="31573"/>
    <n v="1.18"/>
    <n v="93279"/>
    <n v="93279"/>
    <n v="-0.9"/>
    <n v="-3.72"/>
    <n v="5382"/>
    <n v="36.520000000000003"/>
    <n v="370"/>
    <n v="14766"/>
    <n v="528775"/>
    <n v="528775"/>
    <n v="152655"/>
    <n v="152655"/>
    <n v="-332163"/>
    <n v="50330"/>
    <n v="49664"/>
    <n v="70863"/>
    <n v="467002"/>
    <n v="0.15"/>
    <n v="13656"/>
  </r>
  <r>
    <x v="6"/>
    <x v="3"/>
    <s v="Energy"/>
    <x v="11"/>
    <x v="11"/>
    <n v="2023"/>
    <s v="Mutual Funds"/>
    <s v="USD"/>
    <s v="Corporate"/>
    <s v="Completed"/>
    <s v="E"/>
    <n v="157240"/>
    <n v="13844982"/>
    <n v="53373"/>
    <n v="4699492.6499999994"/>
    <n v="154319"/>
    <n v="889341"/>
    <n v="103867"/>
    <n v="9145489.3499999996"/>
    <n v="20559"/>
    <n v="136681"/>
    <n v="99911"/>
    <n v="115293"/>
    <n v="87051"/>
    <n v="7664840.5499999998"/>
    <n v="107576"/>
    <n v="46955"/>
    <n v="60621"/>
    <n v="2.29"/>
    <n v="64614"/>
    <n v="5689262.7000000002"/>
    <n v="11.68"/>
    <n v="9.7899999999999991"/>
    <n v="7295"/>
    <n v="21.55"/>
    <n v="627"/>
    <n v="19248"/>
    <n v="256715"/>
    <n v="22603755.75"/>
    <n v="30676"/>
    <n v="30676"/>
    <n v="-99475"/>
    <n v="22697"/>
    <n v="8785"/>
    <n v="431324"/>
    <n v="201568"/>
    <n v="2.14"/>
    <n v="29237"/>
  </r>
  <r>
    <x v="1"/>
    <x v="1"/>
    <s v="Pharma"/>
    <x v="11"/>
    <x v="11"/>
    <n v="2024"/>
    <s v="Mutual Funds"/>
    <s v="INR"/>
    <s v="Retail"/>
    <s v="Completed"/>
    <s v="C"/>
    <n v="120017"/>
    <n v="120017"/>
    <n v="51178"/>
    <n v="51178"/>
    <n v="-12633"/>
    <n v="551906"/>
    <n v="68839"/>
    <n v="68839"/>
    <n v="125733"/>
    <n v="-5716"/>
    <n v="-42739"/>
    <n v="-32212"/>
    <n v="37881"/>
    <n v="37881"/>
    <n v="87574"/>
    <n v="132535"/>
    <n v="-44961"/>
    <n v="0.66"/>
    <n v="93131"/>
    <n v="93131"/>
    <n v="12.47"/>
    <n v="6.86"/>
    <n v="5644"/>
    <n v="21.26"/>
    <n v="1061"/>
    <n v="6973"/>
    <n v="538870"/>
    <n v="538870"/>
    <n v="151290"/>
    <n v="151290"/>
    <n v="-418853"/>
    <n v="-100112"/>
    <n v="-16450"/>
    <n v="467971"/>
    <n v="264094"/>
    <n v="1.77"/>
    <n v="1212"/>
  </r>
  <r>
    <x v="6"/>
    <x v="1"/>
    <s v="Consumer Goods"/>
    <x v="0"/>
    <x v="0"/>
    <n v="2023"/>
    <s v="Mutual Funds"/>
    <s v="USD"/>
    <s v="SME"/>
    <s v="Completed"/>
    <s v="A"/>
    <n v="162962"/>
    <n v="14348804.1"/>
    <n v="247627"/>
    <n v="21803557.349999998"/>
    <n v="13875"/>
    <n v="926818"/>
    <n v="-84665"/>
    <n v="-7454753.25"/>
    <n v="19678"/>
    <n v="143284"/>
    <n v="58933"/>
    <n v="77450"/>
    <n v="-112530"/>
    <n v="-9908266.5"/>
    <n v="296636"/>
    <n v="155668"/>
    <n v="140968"/>
    <n v="1.91"/>
    <n v="90582"/>
    <n v="7975745.0999999996"/>
    <n v="-9.14"/>
    <n v="-12.14"/>
    <n v="8595"/>
    <n v="18.96"/>
    <n v="324"/>
    <n v="10316"/>
    <n v="544947"/>
    <n v="47982583.350000001"/>
    <n v="215153"/>
    <n v="215153"/>
    <n v="-381985"/>
    <n v="32474"/>
    <n v="-35080"/>
    <n v="441851"/>
    <n v="603821"/>
    <n v="0.73"/>
    <n v="11348"/>
  </r>
  <r>
    <x v="3"/>
    <x v="3"/>
    <s v="Pharma"/>
    <x v="7"/>
    <x v="7"/>
    <n v="2024"/>
    <s v="Mutual Funds"/>
    <s v="USD"/>
    <s v="Retail"/>
    <s v="Pipeline"/>
    <s v="A"/>
    <n v="459129"/>
    <n v="40426308.449999996"/>
    <n v="184246"/>
    <n v="16222860.299999999"/>
    <n v="-11571"/>
    <n v="937348"/>
    <n v="274883"/>
    <n v="24203448.149999999"/>
    <n v="51924"/>
    <n v="407205"/>
    <n v="309709"/>
    <n v="322981"/>
    <n v="253086"/>
    <n v="22284222.300000001"/>
    <n v="280282"/>
    <n v="118782"/>
    <n v="161500"/>
    <n v="2.36"/>
    <n v="76314"/>
    <n v="6719447.7000000002"/>
    <n v="29.33"/>
    <n v="27"/>
    <n v="3051"/>
    <n v="150.44"/>
    <n v="1985"/>
    <n v="19507"/>
    <n v="196578"/>
    <n v="17308692.899999999"/>
    <n v="188584"/>
    <n v="188584"/>
    <n v="262551"/>
    <n v="-4338"/>
    <n v="-42986"/>
    <n v="132311"/>
    <n v="427830"/>
    <n v="0.31"/>
    <n v="17560"/>
  </r>
  <r>
    <x v="2"/>
    <x v="1"/>
    <s v="Enterprise"/>
    <x v="11"/>
    <x v="11"/>
    <n v="2022"/>
    <s v="Debt"/>
    <s v="EUR"/>
    <s v="Retail"/>
    <s v="Completed"/>
    <s v="A"/>
    <n v="480527"/>
    <n v="43247430"/>
    <n v="240822"/>
    <n v="21673980"/>
    <n v="107022"/>
    <n v="829209"/>
    <n v="239705"/>
    <n v="21573450"/>
    <n v="131321"/>
    <n v="349206"/>
    <n v="266244"/>
    <n v="281283"/>
    <n v="201235"/>
    <n v="18111150"/>
    <n v="184156"/>
    <n v="60246"/>
    <n v="123910"/>
    <n v="3.06"/>
    <n v="149875"/>
    <n v="13488750"/>
    <n v="28.91"/>
    <n v="24.27"/>
    <n v="4861"/>
    <n v="98.83"/>
    <n v="794"/>
    <n v="11156"/>
    <n v="128991"/>
    <n v="11609190"/>
    <n v="243394"/>
    <n v="21905460"/>
    <n v="351536"/>
    <n v="-2572"/>
    <n v="-37950"/>
    <n v="330768"/>
    <n v="570378"/>
    <n v="0.57999999999999996"/>
    <n v="19468"/>
  </r>
  <r>
    <x v="4"/>
    <x v="2"/>
    <s v="Consumer Goods"/>
    <x v="6"/>
    <x v="6"/>
    <n v="2022"/>
    <s v="Real Estate"/>
    <s v="INR"/>
    <s v="Corporate"/>
    <s v="Pipeline"/>
    <s v="D"/>
    <n v="237284"/>
    <n v="237284"/>
    <n v="204433"/>
    <n v="204433"/>
    <n v="48193"/>
    <n v="483984"/>
    <n v="32851"/>
    <n v="32851"/>
    <n v="78201"/>
    <n v="159083"/>
    <n v="138126"/>
    <n v="149475"/>
    <n v="6323"/>
    <n v="6323"/>
    <n v="153719"/>
    <n v="38122"/>
    <n v="115597"/>
    <n v="4.03"/>
    <n v="47530"/>
    <n v="47530"/>
    <n v="6.79"/>
    <n v="1.31"/>
    <n v="7118"/>
    <n v="33.33"/>
    <n v="502"/>
    <n v="4799"/>
    <n v="377760"/>
    <n v="377760"/>
    <n v="251837"/>
    <n v="251837"/>
    <n v="-140476"/>
    <n v="-47404"/>
    <n v="-16249"/>
    <n v="386974"/>
    <n v="245713"/>
    <n v="1.57"/>
    <n v="15115"/>
  </r>
  <r>
    <x v="4"/>
    <x v="1"/>
    <s v="Pharma"/>
    <x v="2"/>
    <x v="2"/>
    <n v="2023"/>
    <s v="Real Estate"/>
    <s v="INR"/>
    <s v="Corporate"/>
    <s v="Completed"/>
    <s v="A"/>
    <n v="406210"/>
    <n v="406210"/>
    <n v="141286"/>
    <n v="141286"/>
    <n v="160244"/>
    <n v="670408"/>
    <n v="264924"/>
    <n v="264924"/>
    <n v="122625"/>
    <n v="283585"/>
    <n v="192178"/>
    <n v="207686"/>
    <n v="227651"/>
    <n v="227651"/>
    <n v="279708"/>
    <n v="148938"/>
    <n v="130770"/>
    <n v="1.88"/>
    <n v="138102"/>
    <n v="138102"/>
    <n v="39.520000000000003"/>
    <n v="33.96"/>
    <n v="5856"/>
    <n v="69.349999999999994"/>
    <n v="1937"/>
    <n v="17434"/>
    <n v="519757"/>
    <n v="519757"/>
    <n v="97731"/>
    <n v="97731"/>
    <n v="-113547"/>
    <n v="43555"/>
    <n v="-34962"/>
    <n v="243673"/>
    <n v="271928"/>
    <n v="0.9"/>
    <n v="20416"/>
  </r>
  <r>
    <x v="4"/>
    <x v="2"/>
    <s v="Enterprise"/>
    <x v="9"/>
    <x v="9"/>
    <n v="2023"/>
    <s v="Mutual Funds"/>
    <s v="USD"/>
    <s v="Corporate"/>
    <s v="Pipeline"/>
    <s v="B"/>
    <n v="251568"/>
    <n v="22150562.399999999"/>
    <n v="132508"/>
    <n v="11667329.4"/>
    <n v="54415"/>
    <n v="423171"/>
    <n v="119060"/>
    <n v="10483233"/>
    <n v="154201"/>
    <n v="97367"/>
    <n v="71456"/>
    <n v="90184"/>
    <n v="81376"/>
    <n v="7165156.7999999998"/>
    <n v="91193"/>
    <n v="120114"/>
    <n v="-28921"/>
    <n v="0.76"/>
    <n v="65414"/>
    <n v="5759702.7000000002"/>
    <n v="28.14"/>
    <n v="19.23"/>
    <n v="3030"/>
    <n v="83"/>
    <n v="1349"/>
    <n v="12735"/>
    <n v="500189"/>
    <n v="44041641.449999996"/>
    <n v="236709"/>
    <n v="236709"/>
    <n v="-248621"/>
    <n v="-104201"/>
    <n v="40905"/>
    <n v="66320"/>
    <n v="62849"/>
    <n v="1.06"/>
    <n v="6808"/>
  </r>
  <r>
    <x v="0"/>
    <x v="3"/>
    <s v="Tech"/>
    <x v="4"/>
    <x v="4"/>
    <n v="2022"/>
    <s v="Real Estate"/>
    <s v="EUR"/>
    <s v="Retail"/>
    <s v="Ongoing"/>
    <s v="E"/>
    <n v="90635"/>
    <n v="8157150"/>
    <n v="172077"/>
    <n v="15486930"/>
    <n v="-20788"/>
    <n v="661334"/>
    <n v="-81442"/>
    <n v="-7329780"/>
    <n v="33681"/>
    <n v="56954"/>
    <n v="-26157"/>
    <n v="-14402"/>
    <n v="-115745"/>
    <n v="-10417050"/>
    <n v="48867"/>
    <n v="42439"/>
    <n v="6428"/>
    <n v="1.1499999999999999"/>
    <n v="99566"/>
    <n v="8960940"/>
    <n v="-12.31"/>
    <n v="-17.5"/>
    <n v="2816"/>
    <n v="32.17"/>
    <n v="924"/>
    <n v="16510"/>
    <n v="404370"/>
    <n v="36393300"/>
    <n v="226647"/>
    <n v="20398230"/>
    <n v="-313735"/>
    <n v="-54570"/>
    <n v="1376"/>
    <n v="193245"/>
    <n v="136917"/>
    <n v="1.41"/>
    <n v="8426"/>
  </r>
  <r>
    <x v="0"/>
    <x v="1"/>
    <s v="Enterprise"/>
    <x v="6"/>
    <x v="6"/>
    <n v="2024"/>
    <s v="Debt"/>
    <s v="EUR"/>
    <s v="Retail"/>
    <s v="Ongoing"/>
    <s v="B"/>
    <n v="209009"/>
    <n v="18810810"/>
    <n v="70604"/>
    <n v="6354360"/>
    <n v="-44485"/>
    <n v="934790"/>
    <n v="138405"/>
    <n v="12456450"/>
    <n v="80781"/>
    <n v="128228"/>
    <n v="43328"/>
    <n v="46308"/>
    <n v="115496"/>
    <n v="10394640"/>
    <n v="207669"/>
    <n v="186783"/>
    <n v="20886"/>
    <n v="1.1100000000000001"/>
    <n v="37040"/>
    <n v="3333600"/>
    <n v="14.81"/>
    <n v="12.36"/>
    <n v="7066"/>
    <n v="29.58"/>
    <n v="1381"/>
    <n v="2595"/>
    <n v="517463"/>
    <n v="46571670"/>
    <n v="28586"/>
    <n v="2572740"/>
    <n v="-308454"/>
    <n v="42018"/>
    <n v="-40027"/>
    <n v="294140"/>
    <n v="78032"/>
    <n v="3.77"/>
    <n v="10153"/>
  </r>
  <r>
    <x v="2"/>
    <x v="2"/>
    <s v="Pharma"/>
    <x v="4"/>
    <x v="4"/>
    <n v="2024"/>
    <s v="Mutual Funds"/>
    <s v="INR"/>
    <s v="Corporate"/>
    <s v="Ongoing"/>
    <s v="B"/>
    <n v="328003"/>
    <n v="328003"/>
    <n v="104373"/>
    <n v="104373"/>
    <n v="9150"/>
    <n v="144774"/>
    <n v="223630"/>
    <n v="223630"/>
    <n v="67713"/>
    <n v="260290"/>
    <n v="245969"/>
    <n v="255221"/>
    <n v="198822"/>
    <n v="198822"/>
    <n v="262822"/>
    <n v="186435"/>
    <n v="76387"/>
    <n v="1.41"/>
    <n v="18945"/>
    <n v="18945"/>
    <n v="154.47"/>
    <n v="137.33000000000001"/>
    <n v="5925"/>
    <n v="55.35"/>
    <n v="1727"/>
    <n v="2342"/>
    <n v="203640"/>
    <n v="203640"/>
    <n v="55117"/>
    <n v="55117"/>
    <n v="124363"/>
    <n v="49256"/>
    <n v="-49229"/>
    <n v="60995"/>
    <n v="490874"/>
    <n v="0.12"/>
    <n v="18370"/>
  </r>
  <r>
    <x v="2"/>
    <x v="3"/>
    <s v="Consumer Goods"/>
    <x v="2"/>
    <x v="2"/>
    <n v="2024"/>
    <s v="Equity"/>
    <s v="USD"/>
    <s v="Retail"/>
    <s v="Pipeline"/>
    <s v="D"/>
    <n v="483027"/>
    <n v="42530527.350000001"/>
    <n v="256049"/>
    <n v="22545114.449999999"/>
    <n v="140542"/>
    <n v="320154"/>
    <n v="226978"/>
    <n v="19985412.899999999"/>
    <n v="44162"/>
    <n v="438865"/>
    <n v="380010"/>
    <n v="396516"/>
    <n v="193735"/>
    <n v="17058366.75"/>
    <n v="286617"/>
    <n v="17566"/>
    <n v="269051"/>
    <n v="16.32"/>
    <n v="116004"/>
    <n v="10214152.199999999"/>
    <n v="70.900000000000006"/>
    <n v="60.51"/>
    <n v="9641"/>
    <n v="50.1"/>
    <n v="1707"/>
    <n v="7035"/>
    <n v="314159"/>
    <n v="27661699.949999999"/>
    <n v="153729"/>
    <n v="153729"/>
    <n v="168868"/>
    <n v="102320"/>
    <n v="22848"/>
    <n v="248313"/>
    <n v="290306"/>
    <n v="0.86"/>
    <n v="5256"/>
  </r>
  <r>
    <x v="4"/>
    <x v="3"/>
    <s v="Consumer Goods"/>
    <x v="4"/>
    <x v="4"/>
    <n v="2022"/>
    <s v="Debt"/>
    <s v="INR"/>
    <s v="SME"/>
    <s v="Ongoing"/>
    <s v="A"/>
    <n v="346687"/>
    <n v="346687"/>
    <n v="282344"/>
    <n v="282344"/>
    <n v="112274"/>
    <n v="58564"/>
    <n v="64343"/>
    <n v="64343"/>
    <n v="123048"/>
    <n v="223639"/>
    <n v="164759"/>
    <n v="169172"/>
    <n v="28134"/>
    <n v="28134"/>
    <n v="251541"/>
    <n v="30157"/>
    <n v="221384"/>
    <n v="8.34"/>
    <n v="146710"/>
    <n v="146710"/>
    <n v="109.87"/>
    <n v="48.04"/>
    <n v="3475"/>
    <n v="99.74"/>
    <n v="1790"/>
    <n v="14052"/>
    <n v="351624"/>
    <n v="351624"/>
    <n v="158931"/>
    <n v="158931"/>
    <n v="-4937"/>
    <n v="123413"/>
    <n v="-34512"/>
    <n v="400655"/>
    <n v="88948"/>
    <n v="4.5"/>
    <n v="21478"/>
  </r>
  <r>
    <x v="5"/>
    <x v="2"/>
    <s v="Energy"/>
    <x v="8"/>
    <x v="8"/>
    <n v="2022"/>
    <s v="Equity"/>
    <s v="INR"/>
    <s v="SME"/>
    <s v="Pipeline"/>
    <s v="E"/>
    <n v="51908"/>
    <n v="51908"/>
    <n v="60593"/>
    <n v="60593"/>
    <n v="112100"/>
    <n v="860046"/>
    <n v="-8685"/>
    <n v="-8685"/>
    <n v="51788"/>
    <n v="120"/>
    <n v="-21879"/>
    <n v="-18988"/>
    <n v="-45129"/>
    <n v="-45129"/>
    <n v="71089"/>
    <n v="199189"/>
    <n v="-128100"/>
    <n v="0.36"/>
    <n v="12558"/>
    <n v="12558"/>
    <n v="-1.01"/>
    <n v="-5.25"/>
    <n v="8243"/>
    <n v="6.3"/>
    <n v="1164"/>
    <n v="5827"/>
    <n v="533604"/>
    <n v="533604"/>
    <n v="244640"/>
    <n v="244640"/>
    <n v="-481696"/>
    <n v="-184047"/>
    <n v="-8452"/>
    <n v="305464"/>
    <n v="522254"/>
    <n v="0.57999999999999996"/>
    <n v="20345"/>
  </r>
  <r>
    <x v="2"/>
    <x v="2"/>
    <s v="Pharma"/>
    <x v="2"/>
    <x v="2"/>
    <n v="2022"/>
    <s v="Real Estate"/>
    <s v="EUR"/>
    <s v="SME"/>
    <s v="Pipeline"/>
    <s v="E"/>
    <n v="409229"/>
    <n v="36830610"/>
    <n v="42584"/>
    <n v="3832560"/>
    <n v="-41390"/>
    <n v="643091"/>
    <n v="366645"/>
    <n v="32998050"/>
    <n v="196628"/>
    <n v="212601"/>
    <n v="140141"/>
    <n v="148883"/>
    <n v="332645"/>
    <n v="29938050"/>
    <n v="167209"/>
    <n v="52086"/>
    <n v="115123"/>
    <n v="3.21"/>
    <n v="33537"/>
    <n v="3018330"/>
    <n v="57.01"/>
    <n v="51.73"/>
    <n v="1710"/>
    <n v="239.18"/>
    <n v="980"/>
    <n v="9175"/>
    <n v="445763"/>
    <n v="40118670"/>
    <n v="59045"/>
    <n v="5314050"/>
    <n v="-36534"/>
    <n v="-16461"/>
    <n v="-32903"/>
    <n v="163406"/>
    <n v="241507"/>
    <n v="0.68"/>
    <n v="11159"/>
  </r>
  <r>
    <x v="4"/>
    <x v="3"/>
    <s v="Enterprise"/>
    <x v="2"/>
    <x v="2"/>
    <n v="2023"/>
    <s v="Real Estate"/>
    <s v="EUR"/>
    <s v="Retail"/>
    <s v="Pipeline"/>
    <s v="E"/>
    <n v="175535"/>
    <n v="15798150"/>
    <n v="187553"/>
    <n v="16879770"/>
    <n v="-35430"/>
    <n v="169971"/>
    <n v="-12018"/>
    <n v="-1081620"/>
    <n v="61227"/>
    <n v="114308"/>
    <n v="20044"/>
    <n v="39366"/>
    <n v="-44008"/>
    <n v="-3960720"/>
    <n v="56638"/>
    <n v="79911"/>
    <n v="-23273"/>
    <n v="0.71"/>
    <n v="15037"/>
    <n v="1353330"/>
    <n v="-7.07"/>
    <n v="-25.89"/>
    <n v="222"/>
    <n v="787.15"/>
    <n v="1514"/>
    <n v="3443"/>
    <n v="75551"/>
    <n v="6799590"/>
    <n v="46380"/>
    <n v="4174200"/>
    <n v="99984"/>
    <n v="141173"/>
    <n v="-7936"/>
    <n v="109245"/>
    <n v="124248"/>
    <n v="0.88"/>
    <n v="13362"/>
  </r>
  <r>
    <x v="3"/>
    <x v="0"/>
    <s v="Enterprise"/>
    <x v="1"/>
    <x v="1"/>
    <n v="2022"/>
    <s v="Real Estate"/>
    <s v="EUR"/>
    <s v="SME"/>
    <s v="Ongoing"/>
    <s v="A"/>
    <n v="361883"/>
    <n v="32569470"/>
    <n v="150061"/>
    <n v="13505490"/>
    <n v="98915"/>
    <n v="352460"/>
    <n v="211822"/>
    <n v="19063980"/>
    <n v="111200"/>
    <n v="250683"/>
    <n v="197927"/>
    <n v="204069"/>
    <n v="172492"/>
    <n v="15524280"/>
    <n v="171790"/>
    <n v="135682"/>
    <n v="36108"/>
    <n v="1.27"/>
    <n v="26007"/>
    <n v="2340630"/>
    <n v="60.1"/>
    <n v="48.94"/>
    <n v="6664"/>
    <n v="54.3"/>
    <n v="1707"/>
    <n v="13509"/>
    <n v="254181"/>
    <n v="22876290"/>
    <n v="36503"/>
    <n v="3285270"/>
    <n v="107702"/>
    <n v="113558"/>
    <n v="42790"/>
    <n v="206884"/>
    <n v="604462"/>
    <n v="0.34"/>
    <n v="18606"/>
  </r>
  <r>
    <x v="3"/>
    <x v="0"/>
    <s v="Pharma"/>
    <x v="9"/>
    <x v="9"/>
    <n v="2024"/>
    <s v="Mutual Funds"/>
    <s v="EUR"/>
    <s v="Corporate"/>
    <s v="Pipeline"/>
    <s v="E"/>
    <n v="383825"/>
    <n v="34544250"/>
    <n v="29130"/>
    <n v="2621700"/>
    <n v="101988"/>
    <n v="656741"/>
    <n v="354695"/>
    <n v="31922550"/>
    <n v="88350"/>
    <n v="295475"/>
    <n v="253779"/>
    <n v="255547"/>
    <n v="325425"/>
    <n v="29288250"/>
    <n v="174732"/>
    <n v="119142"/>
    <n v="55590"/>
    <n v="1.47"/>
    <n v="40064"/>
    <n v="3605760"/>
    <n v="54.01"/>
    <n v="49.55"/>
    <n v="5478"/>
    <n v="70.05"/>
    <n v="1491"/>
    <n v="19551"/>
    <n v="289165"/>
    <n v="26024850"/>
    <n v="209560"/>
    <n v="18860400"/>
    <n v="94660"/>
    <n v="-180430"/>
    <n v="-3708"/>
    <n v="42704"/>
    <n v="271995"/>
    <n v="0.16"/>
    <n v="15372"/>
  </r>
  <r>
    <x v="3"/>
    <x v="2"/>
    <s v="Enterprise"/>
    <x v="8"/>
    <x v="8"/>
    <n v="2024"/>
    <s v="Debt"/>
    <s v="USD"/>
    <s v="Corporate"/>
    <s v="Completed"/>
    <s v="E"/>
    <n v="371518"/>
    <n v="32712159.899999999"/>
    <n v="111366"/>
    <n v="9805776.2999999989"/>
    <n v="87101"/>
    <n v="125465"/>
    <n v="260152"/>
    <n v="22906383.599999998"/>
    <n v="133062"/>
    <n v="238456"/>
    <n v="149191"/>
    <n v="167659"/>
    <n v="235765"/>
    <n v="20759108.25"/>
    <n v="55608"/>
    <n v="16276"/>
    <n v="39332"/>
    <n v="3.42"/>
    <n v="15423"/>
    <n v="1357995.15"/>
    <n v="207.35"/>
    <n v="187.91"/>
    <n v="7704"/>
    <n v="48.22"/>
    <n v="748"/>
    <n v="11080"/>
    <n v="347638"/>
    <n v="30609525.899999999"/>
    <n v="200238"/>
    <n v="200238"/>
    <n v="23880"/>
    <n v="-88872"/>
    <n v="-9970"/>
    <n v="131582"/>
    <n v="288802"/>
    <n v="0.46"/>
    <n v="15001"/>
  </r>
  <r>
    <x v="6"/>
    <x v="1"/>
    <s v="Tech"/>
    <x v="1"/>
    <x v="1"/>
    <n v="2022"/>
    <s v="Debt"/>
    <s v="INR"/>
    <s v="Corporate"/>
    <s v="Ongoing"/>
    <s v="C"/>
    <n v="361678"/>
    <n v="361678"/>
    <n v="57387"/>
    <n v="57387"/>
    <n v="146454"/>
    <n v="416742"/>
    <n v="304291"/>
    <n v="304291"/>
    <n v="167477"/>
    <n v="194201"/>
    <n v="184312"/>
    <n v="193710"/>
    <n v="288097"/>
    <n v="288097"/>
    <n v="93395"/>
    <n v="114533"/>
    <n v="-21138"/>
    <n v="0.82"/>
    <n v="29229"/>
    <n v="29229"/>
    <n v="73.02"/>
    <n v="69.13"/>
    <n v="8459"/>
    <n v="42.75"/>
    <n v="1665"/>
    <n v="9783"/>
    <n v="251085"/>
    <n v="251085"/>
    <n v="67461"/>
    <n v="67461"/>
    <n v="110593"/>
    <n v="-10074"/>
    <n v="-14062"/>
    <n v="90090"/>
    <n v="149148"/>
    <n v="0.6"/>
    <n v="7691"/>
  </r>
  <r>
    <x v="6"/>
    <x v="2"/>
    <s v="Energy"/>
    <x v="11"/>
    <x v="11"/>
    <n v="2022"/>
    <s v="Mutual Funds"/>
    <s v="EUR"/>
    <s v="SME"/>
    <s v="Completed"/>
    <s v="C"/>
    <n v="91649"/>
    <n v="8248410"/>
    <n v="210214"/>
    <n v="18919260"/>
    <n v="-27327"/>
    <n v="244884"/>
    <n v="-118565"/>
    <n v="-10670850"/>
    <n v="122604"/>
    <n v="-30955"/>
    <n v="-104263"/>
    <n v="-98375"/>
    <n v="-126872"/>
    <n v="-11418480"/>
    <n v="57905"/>
    <n v="22892"/>
    <n v="35013"/>
    <n v="2.5299999999999998"/>
    <n v="29628"/>
    <n v="2666520"/>
    <n v="-48.42"/>
    <n v="-51.81"/>
    <n v="8820"/>
    <n v="10.39"/>
    <n v="717"/>
    <n v="13882"/>
    <n v="350981"/>
    <n v="31588290"/>
    <n v="241536"/>
    <n v="21738240"/>
    <n v="-259332"/>
    <n v="-31322"/>
    <n v="-22688"/>
    <n v="428162"/>
    <n v="199729"/>
    <n v="2.14"/>
    <n v="17154"/>
  </r>
  <r>
    <x v="1"/>
    <x v="3"/>
    <s v="Consumer Goods"/>
    <x v="11"/>
    <x v="11"/>
    <n v="2024"/>
    <s v="Mutual Funds"/>
    <s v="INR"/>
    <s v="SME"/>
    <s v="Ongoing"/>
    <s v="E"/>
    <n v="317375"/>
    <n v="317375"/>
    <n v="213646"/>
    <n v="213646"/>
    <n v="99669"/>
    <n v="761548"/>
    <n v="103729"/>
    <n v="103729"/>
    <n v="177830"/>
    <n v="139545"/>
    <n v="133627"/>
    <n v="151002"/>
    <n v="78200"/>
    <n v="78200"/>
    <n v="37047"/>
    <n v="109508"/>
    <n v="-72461"/>
    <n v="0.34"/>
    <n v="130009"/>
    <n v="130009"/>
    <n v="13.62"/>
    <n v="10.27"/>
    <n v="8673"/>
    <n v="36.590000000000003"/>
    <n v="1492"/>
    <n v="18005"/>
    <n v="390628"/>
    <n v="390628"/>
    <n v="262993"/>
    <n v="262993"/>
    <n v="-73253"/>
    <n v="-49347"/>
    <n v="-801"/>
    <n v="413507"/>
    <n v="288980"/>
    <n v="1.43"/>
    <n v="21373"/>
  </r>
  <r>
    <x v="1"/>
    <x v="2"/>
    <s v="Enterprise"/>
    <x v="8"/>
    <x v="8"/>
    <n v="2022"/>
    <s v="Real Estate"/>
    <s v="USD"/>
    <s v="Retail"/>
    <s v="Pipeline"/>
    <s v="B"/>
    <n v="383684"/>
    <n v="33783376.199999996"/>
    <n v="57734"/>
    <n v="5083478.7"/>
    <n v="-251"/>
    <n v="483327"/>
    <n v="325950"/>
    <n v="28699897.5"/>
    <n v="155933"/>
    <n v="227751"/>
    <n v="174708"/>
    <n v="189020"/>
    <n v="305625"/>
    <n v="26910281.25"/>
    <n v="205998"/>
    <n v="89518"/>
    <n v="116480"/>
    <n v="2.2999999999999998"/>
    <n v="47529"/>
    <n v="4184928.4499999997"/>
    <n v="67.44"/>
    <n v="63.23"/>
    <n v="2889"/>
    <n v="132.76"/>
    <n v="1472"/>
    <n v="18901"/>
    <n v="384668"/>
    <n v="33870017.399999999"/>
    <n v="133897"/>
    <n v="133897"/>
    <n v="-984"/>
    <n v="-76163"/>
    <n v="-2721"/>
    <n v="394926"/>
    <n v="636712"/>
    <n v="0.62"/>
    <n v="8454"/>
  </r>
  <r>
    <x v="1"/>
    <x v="0"/>
    <s v="Tech"/>
    <x v="6"/>
    <x v="6"/>
    <n v="2023"/>
    <s v="Debt"/>
    <s v="EUR"/>
    <s v="Corporate"/>
    <s v="Pipeline"/>
    <s v="A"/>
    <n v="123931"/>
    <n v="11153790"/>
    <n v="226069"/>
    <n v="20346210"/>
    <n v="188757"/>
    <n v="571531"/>
    <n v="-102138"/>
    <n v="-9192420"/>
    <n v="169775"/>
    <n v="-45844"/>
    <n v="-56039"/>
    <n v="-37897"/>
    <n v="-125290"/>
    <n v="-11276100"/>
    <n v="212042"/>
    <n v="142601"/>
    <n v="69441"/>
    <n v="1.49"/>
    <n v="49884"/>
    <n v="4489560"/>
    <n v="-17.87"/>
    <n v="-21.92"/>
    <n v="5583"/>
    <n v="22.19"/>
    <n v="308"/>
    <n v="11608"/>
    <n v="160993"/>
    <n v="14489370"/>
    <n v="103190"/>
    <n v="9287100"/>
    <n v="-37062"/>
    <n v="122879"/>
    <n v="24126"/>
    <n v="123862"/>
    <n v="662686"/>
    <n v="0.19"/>
    <n v="11677"/>
  </r>
  <r>
    <x v="3"/>
    <x v="2"/>
    <s v="Pharma"/>
    <x v="2"/>
    <x v="2"/>
    <n v="2022"/>
    <s v="Real Estate"/>
    <s v="USD"/>
    <s v="Retail"/>
    <s v="Pipeline"/>
    <s v="B"/>
    <n v="422721"/>
    <n v="37220584.049999997"/>
    <n v="36342"/>
    <n v="3199913.1"/>
    <n v="-17690"/>
    <n v="176219"/>
    <n v="386379"/>
    <n v="34020670.949999996"/>
    <n v="85819"/>
    <n v="336902"/>
    <n v="242264"/>
    <n v="257514"/>
    <n v="348737"/>
    <n v="30706292.849999998"/>
    <n v="108087"/>
    <n v="35185"/>
    <n v="72902"/>
    <n v="3.07"/>
    <n v="141276"/>
    <n v="12439351.799999999"/>
    <n v="219.26"/>
    <n v="197.9"/>
    <n v="8082"/>
    <n v="52.3"/>
    <n v="972"/>
    <n v="15633"/>
    <n v="373346"/>
    <n v="32873115.300000001"/>
    <n v="131040"/>
    <n v="131040"/>
    <n v="49375"/>
    <n v="-94698"/>
    <n v="-23332"/>
    <n v="489697"/>
    <n v="435847"/>
    <n v="1.1200000000000001"/>
    <n v="6951"/>
  </r>
  <r>
    <x v="3"/>
    <x v="0"/>
    <s v="Enterprise"/>
    <x v="9"/>
    <x v="9"/>
    <n v="2024"/>
    <s v="Debt"/>
    <s v="EUR"/>
    <s v="SME"/>
    <s v="Ongoing"/>
    <s v="B"/>
    <n v="424509"/>
    <n v="38205810"/>
    <n v="43924"/>
    <n v="3953160"/>
    <n v="193082"/>
    <n v="501256"/>
    <n v="380585"/>
    <n v="34252650"/>
    <n v="189653"/>
    <n v="234856"/>
    <n v="202038"/>
    <n v="208295"/>
    <n v="359116"/>
    <n v="32320440"/>
    <n v="205837"/>
    <n v="71074"/>
    <n v="134763"/>
    <n v="2.9"/>
    <n v="87638"/>
    <n v="7887420"/>
    <n v="75.930000000000007"/>
    <n v="71.64"/>
    <n v="4077"/>
    <n v="104.1"/>
    <n v="1712"/>
    <n v="17485"/>
    <n v="254536"/>
    <n v="22908240"/>
    <n v="109052"/>
    <n v="9814680"/>
    <n v="169973"/>
    <n v="-65128"/>
    <n v="-27159"/>
    <n v="416307"/>
    <n v="513383"/>
    <n v="0.81"/>
    <n v="13997"/>
  </r>
  <r>
    <x v="3"/>
    <x v="1"/>
    <s v="Pharma"/>
    <x v="3"/>
    <x v="3"/>
    <n v="2024"/>
    <s v="Mutual Funds"/>
    <s v="INR"/>
    <s v="Retail"/>
    <s v="Ongoing"/>
    <s v="A"/>
    <n v="447337"/>
    <n v="447337"/>
    <n v="172897"/>
    <n v="172897"/>
    <n v="60402"/>
    <n v="314029"/>
    <n v="274440"/>
    <n v="274440"/>
    <n v="40043"/>
    <n v="407294"/>
    <n v="364671"/>
    <n v="372136"/>
    <n v="265753"/>
    <n v="265753"/>
    <n v="80005"/>
    <n v="145645"/>
    <n v="-65640"/>
    <n v="0.55000000000000004"/>
    <n v="90884"/>
    <n v="90884"/>
    <n v="87.39"/>
    <n v="84.63"/>
    <n v="7328"/>
    <n v="61.04"/>
    <n v="932"/>
    <n v="3646"/>
    <n v="246713"/>
    <n v="246713"/>
    <n v="187972"/>
    <n v="187972"/>
    <n v="200624"/>
    <n v="-15075"/>
    <n v="-12971"/>
    <n v="140839"/>
    <n v="681415"/>
    <n v="0.21"/>
    <n v="17117"/>
  </r>
  <r>
    <x v="2"/>
    <x v="1"/>
    <s v="Tech"/>
    <x v="3"/>
    <x v="3"/>
    <n v="2022"/>
    <s v="Real Estate"/>
    <s v="USD"/>
    <s v="Corporate"/>
    <s v="Pipeline"/>
    <s v="A"/>
    <n v="117412"/>
    <n v="10338126.6"/>
    <n v="231762"/>
    <n v="20406644.099999998"/>
    <n v="31460"/>
    <n v="783688"/>
    <n v="-114350"/>
    <n v="-10068517.5"/>
    <n v="117381"/>
    <n v="31"/>
    <n v="-37347"/>
    <n v="-24555"/>
    <n v="-135331"/>
    <n v="-11915894.549999999"/>
    <n v="295924"/>
    <n v="110050"/>
    <n v="185874"/>
    <n v="2.69"/>
    <n v="8074"/>
    <n v="710915.7"/>
    <n v="-14.59"/>
    <n v="-17.27"/>
    <n v="344"/>
    <n v="340.32"/>
    <n v="53"/>
    <n v="17936"/>
    <n v="389163"/>
    <n v="34265802.149999999"/>
    <n v="185080"/>
    <n v="185080"/>
    <n v="-271751"/>
    <n v="46682"/>
    <n v="35506"/>
    <n v="56580"/>
    <n v="681943"/>
    <n v="0.08"/>
    <n v="18780"/>
  </r>
  <r>
    <x v="2"/>
    <x v="1"/>
    <s v="Tech"/>
    <x v="10"/>
    <x v="10"/>
    <n v="2024"/>
    <s v="Debt"/>
    <s v="EUR"/>
    <s v="Retail"/>
    <s v="Ongoing"/>
    <s v="D"/>
    <n v="285627"/>
    <n v="25706430"/>
    <n v="61633"/>
    <n v="5546970"/>
    <n v="60541"/>
    <n v="168112"/>
    <n v="223994"/>
    <n v="20159460"/>
    <n v="49027"/>
    <n v="236600"/>
    <n v="218487"/>
    <n v="221113"/>
    <n v="186107"/>
    <n v="16749630"/>
    <n v="107872"/>
    <n v="59617"/>
    <n v="48255"/>
    <n v="1.81"/>
    <n v="146925"/>
    <n v="13223250"/>
    <n v="133.24"/>
    <n v="110.7"/>
    <n v="2048"/>
    <n v="139.4"/>
    <n v="1286"/>
    <n v="1022"/>
    <n v="488465"/>
    <n v="43961850"/>
    <n v="267878"/>
    <n v="24109020"/>
    <n v="-202838"/>
    <n v="-206245"/>
    <n v="37031"/>
    <n v="135861"/>
    <n v="519388"/>
    <n v="0.26"/>
    <n v="2844"/>
  </r>
  <r>
    <x v="3"/>
    <x v="2"/>
    <s v="Consumer Goods"/>
    <x v="10"/>
    <x v="10"/>
    <n v="2022"/>
    <s v="Mutual Funds"/>
    <s v="INR"/>
    <s v="Retail"/>
    <s v="Completed"/>
    <s v="D"/>
    <n v="444806"/>
    <n v="444806"/>
    <n v="188444"/>
    <n v="188444"/>
    <n v="152136"/>
    <n v="509876"/>
    <n v="256362"/>
    <n v="256362"/>
    <n v="96387"/>
    <n v="348419"/>
    <n v="327331"/>
    <n v="341094"/>
    <n v="243083"/>
    <n v="243083"/>
    <n v="42041"/>
    <n v="61584"/>
    <n v="-19543"/>
    <n v="0.68"/>
    <n v="59998"/>
    <n v="59998"/>
    <n v="50.28"/>
    <n v="47.67"/>
    <n v="1452"/>
    <n v="306.13"/>
    <n v="1479"/>
    <n v="6716"/>
    <n v="519707"/>
    <n v="519707"/>
    <n v="128331"/>
    <n v="128331"/>
    <n v="-74901"/>
    <n v="60113"/>
    <n v="-45024"/>
    <n v="297330"/>
    <n v="273926"/>
    <n v="1.0900000000000001"/>
    <n v="29469"/>
  </r>
  <r>
    <x v="4"/>
    <x v="0"/>
    <s v="Pharma"/>
    <x v="8"/>
    <x v="8"/>
    <n v="2024"/>
    <s v="Equity"/>
    <s v="INR"/>
    <s v="SME"/>
    <s v="Pipeline"/>
    <s v="D"/>
    <n v="493235"/>
    <n v="493235"/>
    <n v="37326"/>
    <n v="37326"/>
    <n v="40557"/>
    <n v="684641"/>
    <n v="455909"/>
    <n v="455909"/>
    <n v="10994"/>
    <n v="482241"/>
    <n v="389078"/>
    <n v="390203"/>
    <n v="447544"/>
    <n v="447544"/>
    <n v="102855"/>
    <n v="165304"/>
    <n v="-62449"/>
    <n v="0.62"/>
    <n v="37376"/>
    <n v="37376"/>
    <n v="66.59"/>
    <n v="65.37"/>
    <n v="1829"/>
    <n v="269.52999999999997"/>
    <n v="118"/>
    <n v="2765"/>
    <n v="109132"/>
    <n v="109132"/>
    <n v="195919"/>
    <n v="195919"/>
    <n v="384103"/>
    <n v="-158593"/>
    <n v="-11641"/>
    <n v="239443"/>
    <n v="73166"/>
    <n v="3.27"/>
    <n v="8093"/>
  </r>
  <r>
    <x v="1"/>
    <x v="2"/>
    <s v="Energy"/>
    <x v="8"/>
    <x v="8"/>
    <n v="2024"/>
    <s v="Real Estate"/>
    <s v="INR"/>
    <s v="SME"/>
    <s v="Completed"/>
    <s v="E"/>
    <n v="111713"/>
    <n v="111713"/>
    <n v="122775"/>
    <n v="122775"/>
    <n v="3901"/>
    <n v="177107"/>
    <n v="-11062"/>
    <n v="-11062"/>
    <n v="45257"/>
    <n v="66456"/>
    <n v="-30607"/>
    <n v="-24250"/>
    <n v="-47489"/>
    <n v="-47489"/>
    <n v="298285"/>
    <n v="35908"/>
    <n v="262377"/>
    <n v="8.31"/>
    <n v="133936"/>
    <n v="133936"/>
    <n v="-6.25"/>
    <n v="-26.81"/>
    <n v="8103"/>
    <n v="13.78"/>
    <n v="922"/>
    <n v="4713"/>
    <n v="441888"/>
    <n v="441888"/>
    <n v="270234"/>
    <n v="270234"/>
    <n v="-330175"/>
    <n v="-147459"/>
    <n v="-12438"/>
    <n v="226312"/>
    <n v="510825"/>
    <n v="0.44"/>
    <n v="7368"/>
  </r>
  <r>
    <x v="6"/>
    <x v="1"/>
    <s v="Consumer Goods"/>
    <x v="1"/>
    <x v="1"/>
    <n v="2024"/>
    <s v="Debt"/>
    <s v="EUR"/>
    <s v="SME"/>
    <s v="Completed"/>
    <s v="E"/>
    <n v="342631"/>
    <n v="30836790"/>
    <n v="89279"/>
    <n v="8035110"/>
    <n v="81118"/>
    <n v="48874"/>
    <n v="253352"/>
    <n v="22801680"/>
    <n v="195714"/>
    <n v="146917"/>
    <n v="92492"/>
    <n v="112444"/>
    <n v="229386"/>
    <n v="20644740"/>
    <n v="272320"/>
    <n v="50143"/>
    <n v="222177"/>
    <n v="5.43"/>
    <n v="61167"/>
    <n v="5505030"/>
    <n v="518.37"/>
    <n v="469.33"/>
    <n v="4364"/>
    <n v="78.5"/>
    <n v="1304"/>
    <n v="18094"/>
    <n v="336832"/>
    <n v="30314880"/>
    <n v="223676"/>
    <n v="20130840"/>
    <n v="5799"/>
    <n v="-134397"/>
    <n v="-22768"/>
    <n v="142865"/>
    <n v="315531"/>
    <n v="0.45"/>
    <n v="23470"/>
  </r>
  <r>
    <x v="1"/>
    <x v="2"/>
    <s v="Pharma"/>
    <x v="3"/>
    <x v="3"/>
    <n v="2022"/>
    <s v="Debt"/>
    <s v="INR"/>
    <s v="SME"/>
    <s v="Ongoing"/>
    <s v="E"/>
    <n v="268653"/>
    <n v="268653"/>
    <n v="91819"/>
    <n v="91819"/>
    <n v="45326"/>
    <n v="931838"/>
    <n v="176834"/>
    <n v="176834"/>
    <n v="156416"/>
    <n v="112237"/>
    <n v="104892"/>
    <n v="122245"/>
    <n v="153708"/>
    <n v="153708"/>
    <n v="127960"/>
    <n v="199565"/>
    <n v="-71605"/>
    <n v="0.64"/>
    <n v="120517"/>
    <n v="120517"/>
    <n v="18.98"/>
    <n v="16.5"/>
    <n v="5451"/>
    <n v="49.28"/>
    <n v="840"/>
    <n v="14907"/>
    <n v="336541"/>
    <n v="336541"/>
    <n v="188425"/>
    <n v="188425"/>
    <n v="-67888"/>
    <n v="-96606"/>
    <n v="42350"/>
    <n v="455282"/>
    <n v="388349"/>
    <n v="1.17"/>
    <n v="29549"/>
  </r>
  <r>
    <x v="4"/>
    <x v="0"/>
    <s v="Pharma"/>
    <x v="9"/>
    <x v="9"/>
    <n v="2022"/>
    <s v="Real Estate"/>
    <s v="INR"/>
    <s v="Corporate"/>
    <s v="Completed"/>
    <s v="D"/>
    <n v="314208"/>
    <n v="314208"/>
    <n v="120732"/>
    <n v="120732"/>
    <n v="27656"/>
    <n v="888870"/>
    <n v="193476"/>
    <n v="193476"/>
    <n v="144587"/>
    <n v="169621"/>
    <n v="102970"/>
    <n v="105039"/>
    <n v="187742"/>
    <n v="187742"/>
    <n v="274374"/>
    <n v="120072"/>
    <n v="154302"/>
    <n v="2.29"/>
    <n v="36711"/>
    <n v="36711"/>
    <n v="21.77"/>
    <n v="21.12"/>
    <n v="1217"/>
    <n v="257.97000000000003"/>
    <n v="1032"/>
    <n v="8904"/>
    <n v="431956"/>
    <n v="431956"/>
    <n v="110684"/>
    <n v="110684"/>
    <n v="-117748"/>
    <n v="10048"/>
    <n v="42931"/>
    <n v="223329"/>
    <n v="160676"/>
    <n v="1.39"/>
    <n v="20263"/>
  </r>
  <r>
    <x v="0"/>
    <x v="3"/>
    <s v="Tech"/>
    <x v="9"/>
    <x v="9"/>
    <n v="2022"/>
    <s v="Debt"/>
    <s v="EUR"/>
    <s v="Corporate"/>
    <s v="Pipeline"/>
    <s v="A"/>
    <n v="92447"/>
    <n v="8320230"/>
    <n v="65816"/>
    <n v="5923440"/>
    <n v="145510"/>
    <n v="14089"/>
    <n v="26631"/>
    <n v="2396790"/>
    <n v="95982"/>
    <n v="-3535"/>
    <n v="-27992"/>
    <n v="-13308"/>
    <n v="-1867"/>
    <n v="-168030"/>
    <n v="189600"/>
    <n v="153039"/>
    <n v="36561"/>
    <n v="1.24"/>
    <n v="141568"/>
    <n v="12741120"/>
    <n v="189.01"/>
    <n v="-13.25"/>
    <n v="8270"/>
    <n v="11.18"/>
    <n v="958"/>
    <n v="4667"/>
    <n v="288326"/>
    <n v="25949340"/>
    <n v="70711"/>
    <n v="6363990"/>
    <n v="-195879"/>
    <n v="-4895"/>
    <n v="14170"/>
    <n v="36049"/>
    <n v="615285"/>
    <n v="0.06"/>
    <n v="23957"/>
  </r>
  <r>
    <x v="2"/>
    <x v="0"/>
    <s v="Tech"/>
    <x v="2"/>
    <x v="2"/>
    <n v="2023"/>
    <s v="Equity"/>
    <s v="USD"/>
    <s v="Retail"/>
    <s v="Completed"/>
    <s v="E"/>
    <n v="445561"/>
    <n v="39231646.049999997"/>
    <n v="194985"/>
    <n v="17168429.25"/>
    <n v="-23912"/>
    <n v="28501"/>
    <n v="250576"/>
    <n v="22063216.800000001"/>
    <n v="32218"/>
    <n v="413343"/>
    <n v="350044"/>
    <n v="354239"/>
    <n v="245524"/>
    <n v="21618388.199999999"/>
    <n v="232004"/>
    <n v="61111"/>
    <n v="170893"/>
    <n v="3.8"/>
    <n v="90536"/>
    <n v="7971694.7999999998"/>
    <n v="879.15"/>
    <n v="861.43"/>
    <n v="558"/>
    <n v="797.07"/>
    <n v="1645"/>
    <n v="18717"/>
    <n v="150619"/>
    <n v="13262002.949999999"/>
    <n v="272469"/>
    <n v="272469"/>
    <n v="294942"/>
    <n v="-77484"/>
    <n v="48540"/>
    <n v="131946"/>
    <n v="262530"/>
    <n v="0.5"/>
    <n v="11213"/>
  </r>
  <r>
    <x v="5"/>
    <x v="1"/>
    <s v="Pharma"/>
    <x v="8"/>
    <x v="8"/>
    <n v="2023"/>
    <s v="Equity"/>
    <s v="INR"/>
    <s v="Corporate"/>
    <s v="Ongoing"/>
    <s v="A"/>
    <n v="150944"/>
    <n v="150944"/>
    <n v="161577"/>
    <n v="161577"/>
    <n v="105346"/>
    <n v="413206"/>
    <n v="-10633"/>
    <n v="-10633"/>
    <n v="71677"/>
    <n v="79267"/>
    <n v="-14005"/>
    <n v="-5770"/>
    <n v="-29651"/>
    <n v="-29651"/>
    <n v="135869"/>
    <n v="195405"/>
    <n v="-59536"/>
    <n v="0.7"/>
    <n v="143992"/>
    <n v="143992"/>
    <n v="-2.57"/>
    <n v="-7.18"/>
    <n v="618"/>
    <n v="243.85"/>
    <n v="332"/>
    <n v="3370"/>
    <n v="488084"/>
    <n v="488084"/>
    <n v="201619"/>
    <n v="201619"/>
    <n v="-337140"/>
    <n v="-40042"/>
    <n v="-32"/>
    <n v="246344"/>
    <n v="692004"/>
    <n v="0.36"/>
    <n v="19601"/>
  </r>
  <r>
    <x v="3"/>
    <x v="1"/>
    <s v="Tech"/>
    <x v="8"/>
    <x v="8"/>
    <n v="2023"/>
    <s v="Debt"/>
    <s v="EUR"/>
    <s v="Retail"/>
    <s v="Ongoing"/>
    <s v="D"/>
    <n v="499387"/>
    <n v="44944830"/>
    <n v="54677"/>
    <n v="4920930"/>
    <n v="177979"/>
    <n v="931618"/>
    <n v="444710"/>
    <n v="40023900"/>
    <n v="101466"/>
    <n v="397921"/>
    <n v="387231"/>
    <n v="403068"/>
    <n v="410636"/>
    <n v="36957240"/>
    <n v="90331"/>
    <n v="64619"/>
    <n v="25712"/>
    <n v="1.4"/>
    <n v="57314"/>
    <n v="5158260"/>
    <n v="47.74"/>
    <n v="44.08"/>
    <n v="9909"/>
    <n v="50.39"/>
    <n v="680"/>
    <n v="19909"/>
    <n v="278632"/>
    <n v="25076880"/>
    <n v="190000"/>
    <n v="17100000"/>
    <n v="220755"/>
    <n v="-135323"/>
    <n v="1135"/>
    <n v="271950"/>
    <n v="638233"/>
    <n v="0.43"/>
    <n v="29671"/>
  </r>
  <r>
    <x v="2"/>
    <x v="1"/>
    <s v="Pharma"/>
    <x v="8"/>
    <x v="8"/>
    <n v="2024"/>
    <s v="Real Estate"/>
    <s v="USD"/>
    <s v="SME"/>
    <s v="Pipeline"/>
    <s v="A"/>
    <n v="147675"/>
    <n v="13002783.75"/>
    <n v="154396"/>
    <n v="13594567.799999999"/>
    <n v="-48714"/>
    <n v="765949"/>
    <n v="-6721"/>
    <n v="-591784.04999999993"/>
    <n v="99744"/>
    <n v="47931"/>
    <n v="11600"/>
    <n v="18043"/>
    <n v="-43997"/>
    <n v="-3873935.85"/>
    <n v="237200"/>
    <n v="118917"/>
    <n v="118283"/>
    <n v="1.99"/>
    <n v="7700"/>
    <n v="677985"/>
    <n v="-0.88"/>
    <n v="-5.74"/>
    <n v="4331"/>
    <n v="34.090000000000003"/>
    <n v="1379"/>
    <n v="1785"/>
    <n v="270560"/>
    <n v="23822808"/>
    <n v="251539"/>
    <n v="251539"/>
    <n v="-122885"/>
    <n v="-97143"/>
    <n v="24259"/>
    <n v="392567"/>
    <n v="22644"/>
    <n v="17.34"/>
    <n v="29764"/>
  </r>
  <r>
    <x v="2"/>
    <x v="2"/>
    <s v="Pharma"/>
    <x v="10"/>
    <x v="10"/>
    <n v="2024"/>
    <s v="Debt"/>
    <s v="INR"/>
    <s v="Retail"/>
    <s v="Pipeline"/>
    <s v="E"/>
    <n v="345962"/>
    <n v="345962"/>
    <n v="219210"/>
    <n v="219210"/>
    <n v="113248"/>
    <n v="473758"/>
    <n v="126752"/>
    <n v="126752"/>
    <n v="130323"/>
    <n v="215639"/>
    <n v="173079"/>
    <n v="174722"/>
    <n v="110691"/>
    <n v="110691"/>
    <n v="94668"/>
    <n v="26623"/>
    <n v="68045"/>
    <n v="3.56"/>
    <n v="109932"/>
    <n v="109932"/>
    <n v="26.75"/>
    <n v="23.36"/>
    <n v="9757"/>
    <n v="35.450000000000003"/>
    <n v="1065"/>
    <n v="9992"/>
    <n v="539630"/>
    <n v="539630"/>
    <n v="89514"/>
    <n v="89514"/>
    <n v="-193668"/>
    <n v="129696"/>
    <n v="11404"/>
    <n v="31318"/>
    <n v="499641"/>
    <n v="0.06"/>
    <n v="29234"/>
  </r>
  <r>
    <x v="4"/>
    <x v="0"/>
    <s v="Consumer Goods"/>
    <x v="9"/>
    <x v="9"/>
    <n v="2022"/>
    <s v="Debt"/>
    <s v="EUR"/>
    <s v="Retail"/>
    <s v="Pipeline"/>
    <s v="A"/>
    <n v="305995"/>
    <n v="27539550"/>
    <n v="216762"/>
    <n v="19508580"/>
    <n v="1853"/>
    <n v="619652"/>
    <n v="89233"/>
    <n v="8030970"/>
    <n v="37395"/>
    <n v="268600"/>
    <n v="175091"/>
    <n v="183619"/>
    <n v="70678"/>
    <n v="6361020"/>
    <n v="197684"/>
    <n v="92739"/>
    <n v="104945"/>
    <n v="2.13"/>
    <n v="22958"/>
    <n v="2066220"/>
    <n v="14.4"/>
    <n v="11.41"/>
    <n v="9425"/>
    <n v="32.46"/>
    <n v="1341"/>
    <n v="14696"/>
    <n v="139704"/>
    <n v="12573360"/>
    <n v="106942"/>
    <n v="9624780"/>
    <n v="166291"/>
    <n v="109820"/>
    <n v="35844"/>
    <n v="305677"/>
    <n v="58272"/>
    <n v="5.25"/>
    <n v="13302"/>
  </r>
  <r>
    <x v="2"/>
    <x v="2"/>
    <s v="Consumer Goods"/>
    <x v="4"/>
    <x v="4"/>
    <n v="2024"/>
    <s v="Equity"/>
    <s v="EUR"/>
    <s v="Corporate"/>
    <s v="Pipeline"/>
    <s v="D"/>
    <n v="422918"/>
    <n v="38062620"/>
    <n v="47423"/>
    <n v="4268070"/>
    <n v="123980"/>
    <n v="336895"/>
    <n v="375495"/>
    <n v="33794550"/>
    <n v="172746"/>
    <n v="250172"/>
    <n v="165110"/>
    <n v="178344"/>
    <n v="361591"/>
    <n v="32543190"/>
    <n v="56277"/>
    <n v="152559"/>
    <n v="-96282"/>
    <n v="0.37"/>
    <n v="20388"/>
    <n v="1834920"/>
    <n v="111.46"/>
    <n v="107.33"/>
    <n v="862"/>
    <n v="490.06"/>
    <n v="1211"/>
    <n v="2979"/>
    <n v="507595"/>
    <n v="45683550"/>
    <n v="150068"/>
    <n v="13506120"/>
    <n v="-84677"/>
    <n v="-102645"/>
    <n v="-8356"/>
    <n v="266296"/>
    <n v="695568"/>
    <n v="0.38"/>
    <n v="3333"/>
  </r>
  <r>
    <x v="2"/>
    <x v="1"/>
    <s v="Energy"/>
    <x v="7"/>
    <x v="7"/>
    <n v="2023"/>
    <s v="Mutual Funds"/>
    <s v="INR"/>
    <s v="Retail"/>
    <s v="Pipeline"/>
    <s v="E"/>
    <n v="69971"/>
    <n v="69971"/>
    <n v="268434"/>
    <n v="268434"/>
    <n v="114782"/>
    <n v="386149"/>
    <n v="-198463"/>
    <n v="-198463"/>
    <n v="15515"/>
    <n v="54456"/>
    <n v="13800"/>
    <n v="31932"/>
    <n v="-233401"/>
    <n v="-233401"/>
    <n v="167473"/>
    <n v="53545"/>
    <n v="113928"/>
    <n v="3.13"/>
    <n v="143264"/>
    <n v="143264"/>
    <n v="-51.4"/>
    <n v="-60.44"/>
    <n v="8485"/>
    <n v="8.25"/>
    <n v="98"/>
    <n v="13898"/>
    <n v="302467"/>
    <n v="302467"/>
    <n v="200141"/>
    <n v="200141"/>
    <n v="-232496"/>
    <n v="68293"/>
    <n v="-14528"/>
    <n v="238702"/>
    <n v="239273"/>
    <n v="1"/>
    <n v="4094"/>
  </r>
  <r>
    <x v="5"/>
    <x v="0"/>
    <s v="Consumer Goods"/>
    <x v="2"/>
    <x v="2"/>
    <n v="2023"/>
    <s v="Mutual Funds"/>
    <s v="USD"/>
    <s v="Corporate"/>
    <s v="Completed"/>
    <s v="E"/>
    <n v="171506"/>
    <n v="15101103.299999999"/>
    <n v="214223"/>
    <n v="18862335.149999999"/>
    <n v="124733"/>
    <n v="771247"/>
    <n v="-42717"/>
    <n v="-3761231.85"/>
    <n v="17920"/>
    <n v="153586"/>
    <n v="63948"/>
    <n v="80878"/>
    <n v="-53844"/>
    <n v="-4740964.2"/>
    <n v="281524"/>
    <n v="106073"/>
    <n v="175451"/>
    <n v="2.65"/>
    <n v="141640"/>
    <n v="12471402"/>
    <n v="-5.54"/>
    <n v="-6.98"/>
    <n v="3789"/>
    <n v="45.25"/>
    <n v="1815"/>
    <n v="709"/>
    <n v="119785"/>
    <n v="10547069.25"/>
    <n v="224841"/>
    <n v="224841"/>
    <n v="51721"/>
    <n v="-10618"/>
    <n v="-24847"/>
    <n v="268807"/>
    <n v="148254"/>
    <n v="1.81"/>
    <n v="22259"/>
  </r>
  <r>
    <x v="1"/>
    <x v="3"/>
    <s v="Enterprise"/>
    <x v="2"/>
    <x v="2"/>
    <n v="2022"/>
    <s v="Debt"/>
    <s v="USD"/>
    <s v="Retail"/>
    <s v="Completed"/>
    <s v="D"/>
    <n v="176283"/>
    <n v="15521718.15"/>
    <n v="32057"/>
    <n v="2822618.85"/>
    <n v="12422"/>
    <n v="140382"/>
    <n v="144226"/>
    <n v="12699099.299999999"/>
    <n v="126614"/>
    <n v="49669"/>
    <n v="-34857"/>
    <n v="-21929"/>
    <n v="106826"/>
    <n v="9406029.2999999989"/>
    <n v="181227"/>
    <n v="129638"/>
    <n v="51589"/>
    <n v="1.4"/>
    <n v="137623"/>
    <n v="12117705.15"/>
    <n v="102.74"/>
    <n v="76.099999999999994"/>
    <n v="7417"/>
    <n v="23.76"/>
    <n v="1805"/>
    <n v="9584"/>
    <n v="88022"/>
    <n v="7750337.0999999996"/>
    <n v="111237"/>
    <n v="111237"/>
    <n v="88261"/>
    <n v="-79180"/>
    <n v="18017"/>
    <n v="84344"/>
    <n v="32709"/>
    <n v="2.58"/>
    <n v="28126"/>
  </r>
  <r>
    <x v="1"/>
    <x v="1"/>
    <s v="Enterprise"/>
    <x v="6"/>
    <x v="6"/>
    <n v="2024"/>
    <s v="Real Estate"/>
    <s v="USD"/>
    <s v="Corporate"/>
    <s v="Ongoing"/>
    <s v="B"/>
    <n v="240023"/>
    <n v="21134025.149999999"/>
    <n v="81397"/>
    <n v="7167005.8499999996"/>
    <n v="127842"/>
    <n v="742474"/>
    <n v="158626"/>
    <n v="13967019.299999999"/>
    <n v="73968"/>
    <n v="166055"/>
    <n v="119499"/>
    <n v="125499"/>
    <n v="125423"/>
    <n v="11043495.15"/>
    <n v="134846"/>
    <n v="107056"/>
    <n v="27790"/>
    <n v="1.26"/>
    <n v="42447"/>
    <n v="3737458.35"/>
    <n v="21.36"/>
    <n v="16.89"/>
    <n v="9239"/>
    <n v="25.98"/>
    <n v="1948"/>
    <n v="18126"/>
    <n v="426129"/>
    <n v="37520658.449999996"/>
    <n v="212110"/>
    <n v="212110"/>
    <n v="-186106"/>
    <n v="-130713"/>
    <n v="-22923"/>
    <n v="426993"/>
    <n v="387731"/>
    <n v="1.1000000000000001"/>
    <n v="26179"/>
  </r>
  <r>
    <x v="0"/>
    <x v="0"/>
    <s v="Tech"/>
    <x v="7"/>
    <x v="7"/>
    <n v="2024"/>
    <s v="Equity"/>
    <s v="INR"/>
    <s v="SME"/>
    <s v="Completed"/>
    <s v="C"/>
    <n v="227607"/>
    <n v="227607"/>
    <n v="64601"/>
    <n v="64601"/>
    <n v="99746"/>
    <n v="388949"/>
    <n v="163006"/>
    <n v="163006"/>
    <n v="92148"/>
    <n v="135459"/>
    <n v="82310"/>
    <n v="93318"/>
    <n v="132812"/>
    <n v="132812"/>
    <n v="98696"/>
    <n v="193231"/>
    <n v="-94535"/>
    <n v="0.51"/>
    <n v="121308"/>
    <n v="121308"/>
    <n v="41.91"/>
    <n v="34.15"/>
    <n v="1349"/>
    <n v="168.6"/>
    <n v="1108"/>
    <n v="18862"/>
    <n v="108542"/>
    <n v="108542"/>
    <n v="130881"/>
    <n v="130881"/>
    <n v="119065"/>
    <n v="-66280"/>
    <n v="-17464"/>
    <n v="413718"/>
    <n v="354558"/>
    <n v="1.17"/>
    <n v="10054"/>
  </r>
  <r>
    <x v="4"/>
    <x v="0"/>
    <s v="Enterprise"/>
    <x v="3"/>
    <x v="3"/>
    <n v="2023"/>
    <s v="Mutual Funds"/>
    <s v="INR"/>
    <s v="Corporate"/>
    <s v="Pipeline"/>
    <s v="D"/>
    <n v="449599"/>
    <n v="449599"/>
    <n v="152599"/>
    <n v="152599"/>
    <n v="109373"/>
    <n v="190421"/>
    <n v="297000"/>
    <n v="297000"/>
    <n v="153174"/>
    <n v="296425"/>
    <n v="231761"/>
    <n v="246666"/>
    <n v="262665"/>
    <n v="262665"/>
    <n v="36374"/>
    <n v="11613"/>
    <n v="24761"/>
    <n v="3.13"/>
    <n v="90962"/>
    <n v="90962"/>
    <n v="155.97"/>
    <n v="137.94"/>
    <n v="4116"/>
    <n v="109.21"/>
    <n v="983"/>
    <n v="15085"/>
    <n v="418898"/>
    <n v="418898"/>
    <n v="141639"/>
    <n v="141639"/>
    <n v="30701"/>
    <n v="10960"/>
    <n v="18734"/>
    <n v="336316"/>
    <n v="353548"/>
    <n v="0.95"/>
    <n v="29317"/>
  </r>
  <r>
    <x v="5"/>
    <x v="1"/>
    <s v="Consumer Goods"/>
    <x v="0"/>
    <x v="0"/>
    <n v="2022"/>
    <s v="Debt"/>
    <s v="USD"/>
    <s v="SME"/>
    <s v="Pipeline"/>
    <s v="A"/>
    <n v="326991"/>
    <n v="28791557.550000001"/>
    <n v="115925"/>
    <n v="10207196.25"/>
    <n v="61446"/>
    <n v="566024"/>
    <n v="211066"/>
    <n v="18584361.300000001"/>
    <n v="169797"/>
    <n v="157194"/>
    <n v="136704"/>
    <n v="155861"/>
    <n v="198786"/>
    <n v="17503107.300000001"/>
    <n v="295470"/>
    <n v="179480"/>
    <n v="115990"/>
    <n v="1.65"/>
    <n v="98115"/>
    <n v="8639025.75"/>
    <n v="37.29"/>
    <n v="35.119999999999997"/>
    <n v="5479"/>
    <n v="59.67"/>
    <n v="231"/>
    <n v="18287"/>
    <n v="509235"/>
    <n v="44838141.75"/>
    <n v="182715"/>
    <n v="182715"/>
    <n v="-182244"/>
    <n v="-66790"/>
    <n v="-4303"/>
    <n v="290701"/>
    <n v="191862"/>
    <n v="1.52"/>
    <n v="25698"/>
  </r>
  <r>
    <x v="3"/>
    <x v="3"/>
    <s v="Energy"/>
    <x v="4"/>
    <x v="4"/>
    <n v="2023"/>
    <s v="Real Estate"/>
    <s v="USD"/>
    <s v="Corporate"/>
    <s v="Ongoing"/>
    <s v="B"/>
    <n v="163953"/>
    <n v="14436061.65"/>
    <n v="37069"/>
    <n v="3263925.4499999997"/>
    <n v="196663"/>
    <n v="95253"/>
    <n v="126884"/>
    <n v="11172136.199999999"/>
    <n v="114889"/>
    <n v="49064"/>
    <n v="-9472"/>
    <n v="-895"/>
    <n v="111675"/>
    <n v="9832983.75"/>
    <n v="168020"/>
    <n v="139763"/>
    <n v="28257"/>
    <n v="1.2"/>
    <n v="82262"/>
    <n v="7243169.0999999996"/>
    <n v="133.21"/>
    <n v="117.24"/>
    <n v="2748"/>
    <n v="59.64"/>
    <n v="169"/>
    <n v="6534"/>
    <n v="472123"/>
    <n v="41570430.149999999"/>
    <n v="229333"/>
    <n v="229333"/>
    <n v="-308170"/>
    <n v="-192264"/>
    <n v="21670"/>
    <n v="53100"/>
    <n v="355700"/>
    <n v="0.15"/>
    <n v="7758"/>
  </r>
  <r>
    <x v="5"/>
    <x v="0"/>
    <s v="Pharma"/>
    <x v="9"/>
    <x v="9"/>
    <n v="2024"/>
    <s v="Equity"/>
    <s v="USD"/>
    <s v="SME"/>
    <s v="Pipeline"/>
    <s v="D"/>
    <n v="54899"/>
    <n v="4833856.95"/>
    <n v="36348"/>
    <n v="3200441.4"/>
    <n v="53756"/>
    <n v="610907"/>
    <n v="18551"/>
    <n v="1633415.55"/>
    <n v="195911"/>
    <n v="-141012"/>
    <n v="-166757"/>
    <n v="-160838"/>
    <n v="-7102"/>
    <n v="-625331.1"/>
    <n v="64086"/>
    <n v="89094"/>
    <n v="-25008"/>
    <n v="0.72"/>
    <n v="17984"/>
    <n v="1583491.2"/>
    <n v="3.04"/>
    <n v="-1.1599999999999999"/>
    <n v="8220"/>
    <n v="6.68"/>
    <n v="1861"/>
    <n v="4588"/>
    <n v="465601"/>
    <n v="40996168.049999997"/>
    <n v="97805"/>
    <n v="97805"/>
    <n v="-410702"/>
    <n v="-61457"/>
    <n v="11181"/>
    <n v="349064"/>
    <n v="652414"/>
    <n v="0.54"/>
    <n v="2295"/>
  </r>
  <r>
    <x v="1"/>
    <x v="0"/>
    <s v="Energy"/>
    <x v="9"/>
    <x v="9"/>
    <n v="2023"/>
    <s v="Mutual Funds"/>
    <s v="USD"/>
    <s v="SME"/>
    <s v="Ongoing"/>
    <s v="C"/>
    <n v="218374"/>
    <n v="19227830.699999999"/>
    <n v="183071"/>
    <n v="16119401.549999999"/>
    <n v="34579"/>
    <n v="378088"/>
    <n v="35303"/>
    <n v="3108429.15"/>
    <n v="39792"/>
    <n v="178582"/>
    <n v="131787"/>
    <n v="144627"/>
    <n v="23975"/>
    <n v="2110998.75"/>
    <n v="64187"/>
    <n v="146705"/>
    <n v="-82518"/>
    <n v="0.44"/>
    <n v="49204"/>
    <n v="4332412.2"/>
    <n v="9.34"/>
    <n v="6.34"/>
    <n v="2216"/>
    <n v="98.5"/>
    <n v="317"/>
    <n v="7935"/>
    <n v="159942"/>
    <n v="14082893.1"/>
    <n v="235742"/>
    <n v="235742"/>
    <n v="58432"/>
    <n v="-52671"/>
    <n v="-12710"/>
    <n v="334832"/>
    <n v="203453"/>
    <n v="1.65"/>
    <n v="26757"/>
  </r>
  <r>
    <x v="5"/>
    <x v="3"/>
    <s v="Consumer Goods"/>
    <x v="11"/>
    <x v="11"/>
    <n v="2023"/>
    <s v="Mutual Funds"/>
    <s v="EUR"/>
    <s v="Corporate"/>
    <s v="Completed"/>
    <s v="E"/>
    <n v="474707"/>
    <n v="42723630"/>
    <n v="32428"/>
    <n v="2918520"/>
    <n v="-32485"/>
    <n v="354195"/>
    <n v="442279"/>
    <n v="39805110"/>
    <n v="132725"/>
    <n v="341982"/>
    <n v="265060"/>
    <n v="268808"/>
    <n v="432788"/>
    <n v="38950920"/>
    <n v="225689"/>
    <n v="85210"/>
    <n v="140479"/>
    <n v="2.65"/>
    <n v="46395"/>
    <n v="4175550"/>
    <n v="124.87"/>
    <n v="122.19"/>
    <n v="8239"/>
    <n v="57.61"/>
    <n v="820"/>
    <n v="9807"/>
    <n v="539077"/>
    <n v="48516930"/>
    <n v="228656"/>
    <n v="20579040"/>
    <n v="-64370"/>
    <n v="-196228"/>
    <n v="37440"/>
    <n v="38162"/>
    <n v="305040"/>
    <n v="0.13"/>
    <n v="3627"/>
  </r>
  <r>
    <x v="0"/>
    <x v="1"/>
    <s v="Consumer Goods"/>
    <x v="9"/>
    <x v="9"/>
    <n v="2024"/>
    <s v="Mutual Funds"/>
    <s v="INR"/>
    <s v="SME"/>
    <s v="Completed"/>
    <s v="C"/>
    <n v="476506"/>
    <n v="476506"/>
    <n v="48389"/>
    <n v="48389"/>
    <n v="17904"/>
    <n v="376966"/>
    <n v="428117"/>
    <n v="428117"/>
    <n v="99886"/>
    <n v="376620"/>
    <n v="362437"/>
    <n v="380341"/>
    <n v="412565"/>
    <n v="412565"/>
    <n v="290726"/>
    <n v="187523"/>
    <n v="103203"/>
    <n v="1.55"/>
    <n v="100493"/>
    <n v="100493"/>
    <n v="113.57"/>
    <n v="109.44"/>
    <n v="3480"/>
    <n v="136.88999999999999"/>
    <n v="819"/>
    <n v="10412"/>
    <n v="281199"/>
    <n v="281199"/>
    <n v="262030"/>
    <n v="262030"/>
    <n v="195307"/>
    <n v="-213641"/>
    <n v="22100"/>
    <n v="126839"/>
    <n v="255090"/>
    <n v="0.5"/>
    <n v="8456"/>
  </r>
  <r>
    <x v="2"/>
    <x v="0"/>
    <s v="Consumer Goods"/>
    <x v="5"/>
    <x v="5"/>
    <n v="2024"/>
    <s v="Real Estate"/>
    <s v="USD"/>
    <s v="Retail"/>
    <s v="Completed"/>
    <s v="C"/>
    <n v="91530"/>
    <n v="8059216.5"/>
    <n v="151976"/>
    <n v="13381486.799999999"/>
    <n v="71636"/>
    <n v="84821"/>
    <n v="-60446"/>
    <n v="-5322270.3"/>
    <n v="175134"/>
    <n v="-83604"/>
    <n v="-120961"/>
    <n v="-115472"/>
    <n v="-73546"/>
    <n v="-6475725.2999999998"/>
    <n v="141715"/>
    <n v="65053"/>
    <n v="76662"/>
    <n v="2.1800000000000002"/>
    <n v="24748"/>
    <n v="2179061.4"/>
    <n v="-71.260000000000005"/>
    <n v="-86.71"/>
    <n v="1974"/>
    <n v="46.34"/>
    <n v="1549"/>
    <n v="9112"/>
    <n v="114350"/>
    <n v="10068517.5"/>
    <n v="259802"/>
    <n v="259802"/>
    <n v="-22820"/>
    <n v="-107826"/>
    <n v="44643"/>
    <n v="78255"/>
    <n v="321245"/>
    <n v="0.24"/>
    <n v="18248"/>
  </r>
  <r>
    <x v="0"/>
    <x v="1"/>
    <s v="Tech"/>
    <x v="1"/>
    <x v="1"/>
    <n v="2024"/>
    <s v="Real Estate"/>
    <s v="EUR"/>
    <s v="Retail"/>
    <s v="Ongoing"/>
    <s v="D"/>
    <n v="79954"/>
    <n v="7195860"/>
    <n v="164723"/>
    <n v="14825070"/>
    <n v="110217"/>
    <n v="666126"/>
    <n v="-84769"/>
    <n v="-7629210"/>
    <n v="96145"/>
    <n v="-16191"/>
    <n v="-102671"/>
    <n v="-86456"/>
    <n v="-105199"/>
    <n v="-9467910"/>
    <n v="269459"/>
    <n v="85327"/>
    <n v="184132"/>
    <n v="3.16"/>
    <n v="72070"/>
    <n v="6486300"/>
    <n v="-12.73"/>
    <n v="-15.79"/>
    <n v="5602"/>
    <n v="14.27"/>
    <n v="327"/>
    <n v="15597"/>
    <n v="280904"/>
    <n v="25281360"/>
    <n v="60896"/>
    <n v="5480640"/>
    <n v="-200950"/>
    <n v="103827"/>
    <n v="-46338"/>
    <n v="224738"/>
    <n v="674180"/>
    <n v="0.33"/>
    <n v="14979"/>
  </r>
  <r>
    <x v="0"/>
    <x v="2"/>
    <s v="Enterprise"/>
    <x v="0"/>
    <x v="0"/>
    <n v="2023"/>
    <s v="Real Estate"/>
    <s v="USD"/>
    <s v="SME"/>
    <s v="Pipeline"/>
    <s v="E"/>
    <n v="308761"/>
    <n v="27186406.050000001"/>
    <n v="251398"/>
    <n v="22135593.899999999"/>
    <n v="75635"/>
    <n v="101580"/>
    <n v="57363"/>
    <n v="5050812.1499999994"/>
    <n v="126236"/>
    <n v="182525"/>
    <n v="130414"/>
    <n v="139690"/>
    <n v="24190"/>
    <n v="2129929.5"/>
    <n v="268026"/>
    <n v="138243"/>
    <n v="129783"/>
    <n v="1.94"/>
    <n v="91190"/>
    <n v="8029279.5"/>
    <n v="56.47"/>
    <n v="23.81"/>
    <n v="2632"/>
    <n v="117.27"/>
    <n v="852"/>
    <n v="4675"/>
    <n v="233798"/>
    <n v="20585913.899999999"/>
    <n v="219383"/>
    <n v="219383"/>
    <n v="74963"/>
    <n v="32015"/>
    <n v="-47671"/>
    <n v="49235"/>
    <n v="357086"/>
    <n v="0.14000000000000001"/>
    <n v="15804"/>
  </r>
  <r>
    <x v="6"/>
    <x v="2"/>
    <s v="Consumer Goods"/>
    <x v="1"/>
    <x v="1"/>
    <n v="2023"/>
    <s v="Debt"/>
    <s v="USD"/>
    <s v="SME"/>
    <s v="Ongoing"/>
    <s v="E"/>
    <n v="69723"/>
    <n v="6139110.1499999994"/>
    <n v="21294"/>
    <n v="1874936.7"/>
    <n v="144831"/>
    <n v="176258"/>
    <n v="48429"/>
    <n v="4264173.45"/>
    <n v="196103"/>
    <n v="-126380"/>
    <n v="-192593"/>
    <n v="-174150"/>
    <n v="22488"/>
    <n v="1980068.4"/>
    <n v="294712"/>
    <n v="45680"/>
    <n v="249032"/>
    <n v="6.45"/>
    <n v="142556"/>
    <n v="12552055.799999999"/>
    <n v="27.48"/>
    <n v="12.76"/>
    <n v="7450"/>
    <n v="9.36"/>
    <n v="1310"/>
    <n v="7986"/>
    <n v="505737"/>
    <n v="44530142.850000001"/>
    <n v="35156"/>
    <n v="35156"/>
    <n v="-436014"/>
    <n v="-13862"/>
    <n v="-20920"/>
    <n v="73881"/>
    <n v="460275"/>
    <n v="0.16"/>
    <n v="2742"/>
  </r>
  <r>
    <x v="1"/>
    <x v="3"/>
    <s v="Pharma"/>
    <x v="4"/>
    <x v="4"/>
    <n v="2023"/>
    <s v="Equity"/>
    <s v="EUR"/>
    <s v="SME"/>
    <s v="Completed"/>
    <s v="C"/>
    <n v="381888"/>
    <n v="34369920"/>
    <n v="127359"/>
    <n v="11462310"/>
    <n v="166536"/>
    <n v="392391"/>
    <n v="254529"/>
    <n v="22907610"/>
    <n v="187071"/>
    <n v="194817"/>
    <n v="119600"/>
    <n v="137399"/>
    <n v="219986"/>
    <n v="19798740"/>
    <n v="239237"/>
    <n v="11544"/>
    <n v="227693"/>
    <n v="20.72"/>
    <n v="14213"/>
    <n v="1279170"/>
    <n v="64.87"/>
    <n v="56.06"/>
    <n v="5778"/>
    <n v="66.08"/>
    <n v="1317"/>
    <n v="15479"/>
    <n v="82937"/>
    <n v="7464330"/>
    <n v="158797"/>
    <n v="14291730"/>
    <n v="298951"/>
    <n v="-31438"/>
    <n v="-26034"/>
    <n v="417313"/>
    <n v="512730"/>
    <n v="0.81"/>
    <n v="6657"/>
  </r>
  <r>
    <x v="0"/>
    <x v="1"/>
    <s v="Enterprise"/>
    <x v="9"/>
    <x v="9"/>
    <n v="2022"/>
    <s v="Debt"/>
    <s v="USD"/>
    <s v="Corporate"/>
    <s v="Ongoing"/>
    <s v="D"/>
    <n v="244120"/>
    <n v="21494766"/>
    <n v="218164"/>
    <n v="19209340.199999999"/>
    <n v="24194"/>
    <n v="48756"/>
    <n v="25956"/>
    <n v="2285425.7999999998"/>
    <n v="188356"/>
    <n v="55764"/>
    <n v="-39425"/>
    <n v="-32338"/>
    <n v="14430"/>
    <n v="1270561.5"/>
    <n v="66684"/>
    <n v="131036"/>
    <n v="-64352"/>
    <n v="0.51"/>
    <n v="25202"/>
    <n v="2219036.1"/>
    <n v="53.24"/>
    <n v="29.6"/>
    <n v="5180"/>
    <n v="47.12"/>
    <n v="570"/>
    <n v="13225"/>
    <n v="157537"/>
    <n v="13871132.85"/>
    <n v="147691"/>
    <n v="147691"/>
    <n v="86583"/>
    <n v="70473"/>
    <n v="-30643"/>
    <n v="127074"/>
    <n v="105301"/>
    <n v="1.21"/>
    <n v="25188"/>
  </r>
  <r>
    <x v="0"/>
    <x v="0"/>
    <s v="Enterprise"/>
    <x v="6"/>
    <x v="6"/>
    <n v="2022"/>
    <s v="Equity"/>
    <s v="USD"/>
    <s v="Retail"/>
    <s v="Pipeline"/>
    <s v="E"/>
    <n v="113381"/>
    <n v="9983197.0499999989"/>
    <n v="178208"/>
    <n v="15691214.4"/>
    <n v="31299"/>
    <n v="526325"/>
    <n v="-64827"/>
    <n v="-5708017.3499999996"/>
    <n v="119551"/>
    <n v="-6170"/>
    <n v="-79452"/>
    <n v="-65439"/>
    <n v="-102423"/>
    <n v="-9018345.1500000004"/>
    <n v="266974"/>
    <n v="136648"/>
    <n v="130326"/>
    <n v="1.95"/>
    <n v="94553"/>
    <n v="8325391.6499999994"/>
    <n v="-12.32"/>
    <n v="-19.46"/>
    <n v="3100"/>
    <n v="36.56"/>
    <n v="904"/>
    <n v="8925"/>
    <n v="545314"/>
    <n v="48014897.699999996"/>
    <n v="226867"/>
    <n v="226867"/>
    <n v="-431933"/>
    <n v="-48659"/>
    <n v="26144"/>
    <n v="109508"/>
    <n v="477668"/>
    <n v="0.23"/>
    <n v="5621"/>
  </r>
  <r>
    <x v="6"/>
    <x v="3"/>
    <s v="Tech"/>
    <x v="2"/>
    <x v="2"/>
    <n v="2024"/>
    <s v="Real Estate"/>
    <s v="EUR"/>
    <s v="SME"/>
    <s v="Ongoing"/>
    <s v="E"/>
    <n v="102625"/>
    <n v="9236250"/>
    <n v="233728"/>
    <n v="21035520"/>
    <n v="-45943"/>
    <n v="656285"/>
    <n v="-131103"/>
    <n v="-11799270"/>
    <n v="73724"/>
    <n v="28901"/>
    <n v="-41306"/>
    <n v="-26095"/>
    <n v="-162709"/>
    <n v="-14643810"/>
    <n v="150751"/>
    <n v="15612"/>
    <n v="135139"/>
    <n v="9.66"/>
    <n v="108139"/>
    <n v="9732510"/>
    <n v="-19.98"/>
    <n v="-24.79"/>
    <n v="3804"/>
    <n v="26.97"/>
    <n v="1327"/>
    <n v="10745"/>
    <n v="388914"/>
    <n v="35002260"/>
    <n v="122753"/>
    <n v="11047770"/>
    <n v="-286289"/>
    <n v="110975"/>
    <n v="23125"/>
    <n v="26971"/>
    <n v="301014"/>
    <n v="0.09"/>
    <n v="23200"/>
  </r>
  <r>
    <x v="3"/>
    <x v="2"/>
    <s v="Energy"/>
    <x v="9"/>
    <x v="9"/>
    <n v="2022"/>
    <s v="Mutual Funds"/>
    <s v="EUR"/>
    <s v="SME"/>
    <s v="Completed"/>
    <s v="A"/>
    <n v="343099"/>
    <n v="30878910"/>
    <n v="263837"/>
    <n v="23745330"/>
    <n v="-35441"/>
    <n v="859414"/>
    <n v="79262"/>
    <n v="7133580"/>
    <n v="162063"/>
    <n v="181036"/>
    <n v="107215"/>
    <n v="112531"/>
    <n v="46960"/>
    <n v="4226400"/>
    <n v="254741"/>
    <n v="175429"/>
    <n v="79312"/>
    <n v="1.45"/>
    <n v="104004"/>
    <n v="9360360"/>
    <n v="9.2200000000000006"/>
    <n v="5.46"/>
    <n v="8870"/>
    <n v="38.68"/>
    <n v="834"/>
    <n v="1301"/>
    <n v="486167"/>
    <n v="43755030"/>
    <n v="199196"/>
    <n v="17927640"/>
    <n v="-143068"/>
    <n v="64641"/>
    <n v="-46293"/>
    <n v="54703"/>
    <n v="203901"/>
    <n v="0.27"/>
    <n v="23158"/>
  </r>
  <r>
    <x v="2"/>
    <x v="1"/>
    <s v="Enterprise"/>
    <x v="4"/>
    <x v="4"/>
    <n v="2024"/>
    <s v="Real Estate"/>
    <s v="EUR"/>
    <s v="Corporate"/>
    <s v="Pipeline"/>
    <s v="C"/>
    <n v="186197"/>
    <n v="16757730"/>
    <n v="140521"/>
    <n v="12646890"/>
    <n v="101490"/>
    <n v="998597"/>
    <n v="45676"/>
    <n v="4110840"/>
    <n v="13009"/>
    <n v="173188"/>
    <n v="99402"/>
    <n v="104303"/>
    <n v="17536"/>
    <n v="1578240"/>
    <n v="124579"/>
    <n v="40887"/>
    <n v="83692"/>
    <n v="3.05"/>
    <n v="25925"/>
    <n v="2333250"/>
    <n v="4.57"/>
    <n v="1.76"/>
    <n v="5733"/>
    <n v="32.47"/>
    <n v="703"/>
    <n v="12855"/>
    <n v="111095"/>
    <n v="9998550"/>
    <n v="177713"/>
    <n v="15994170"/>
    <n v="75102"/>
    <n v="-37192"/>
    <n v="27396"/>
    <n v="96533"/>
    <n v="617974"/>
    <n v="0.16"/>
    <n v="27305"/>
  </r>
  <r>
    <x v="1"/>
    <x v="3"/>
    <s v="Enterprise"/>
    <x v="1"/>
    <x v="1"/>
    <n v="2023"/>
    <s v="Debt"/>
    <s v="EUR"/>
    <s v="Retail"/>
    <s v="Completed"/>
    <s v="B"/>
    <n v="369064"/>
    <n v="33215760"/>
    <n v="262283"/>
    <n v="23605470"/>
    <n v="131359"/>
    <n v="965857"/>
    <n v="106781"/>
    <n v="9610290"/>
    <n v="113861"/>
    <n v="255203"/>
    <n v="203104"/>
    <n v="205446"/>
    <n v="90752"/>
    <n v="8167680"/>
    <n v="151486"/>
    <n v="17551"/>
    <n v="133935"/>
    <n v="8.6300000000000008"/>
    <n v="67372"/>
    <n v="6063480"/>
    <n v="11.06"/>
    <n v="9.4"/>
    <n v="4590"/>
    <n v="80.39"/>
    <n v="293"/>
    <n v="14722"/>
    <n v="107298"/>
    <n v="9656820"/>
    <n v="205175"/>
    <n v="18465750"/>
    <n v="261766"/>
    <n v="57108"/>
    <n v="2321"/>
    <n v="159157"/>
    <n v="398153"/>
    <n v="0.4"/>
    <n v="3063"/>
  </r>
  <r>
    <x v="5"/>
    <x v="3"/>
    <s v="Consumer Goods"/>
    <x v="5"/>
    <x v="5"/>
    <n v="2024"/>
    <s v="Real Estate"/>
    <s v="EUR"/>
    <s v="SME"/>
    <s v="Pipeline"/>
    <s v="C"/>
    <n v="294076"/>
    <n v="26466840"/>
    <n v="294519"/>
    <n v="26506710"/>
    <n v="-40330"/>
    <n v="393929"/>
    <n v="-443"/>
    <n v="-39870"/>
    <n v="18416"/>
    <n v="275660"/>
    <n v="181544"/>
    <n v="195310"/>
    <n v="-15673"/>
    <n v="-1410570"/>
    <n v="179567"/>
    <n v="115274"/>
    <n v="64293"/>
    <n v="1.56"/>
    <n v="129430"/>
    <n v="11648700"/>
    <n v="-0.11"/>
    <n v="-3.98"/>
    <n v="2129"/>
    <n v="138.06"/>
    <n v="977"/>
    <n v="1024"/>
    <n v="109191"/>
    <n v="9827190"/>
    <n v="176872"/>
    <n v="15918480"/>
    <n v="184885"/>
    <n v="117647"/>
    <n v="-17333"/>
    <n v="325190"/>
    <n v="20233"/>
    <n v="16.07"/>
    <n v="3340"/>
  </r>
  <r>
    <x v="3"/>
    <x v="1"/>
    <s v="Pharma"/>
    <x v="2"/>
    <x v="2"/>
    <n v="2023"/>
    <s v="Real Estate"/>
    <s v="USD"/>
    <s v="Retail"/>
    <s v="Pipeline"/>
    <s v="D"/>
    <n v="124574"/>
    <n v="10968740.699999999"/>
    <n v="275366"/>
    <n v="24245976.300000001"/>
    <n v="52687"/>
    <n v="415052"/>
    <n v="-150792"/>
    <n v="-13277235.6"/>
    <n v="45018"/>
    <n v="79556"/>
    <n v="71904"/>
    <n v="83535"/>
    <n v="-171606"/>
    <n v="-15109908.299999999"/>
    <n v="183700"/>
    <n v="31815"/>
    <n v="151885"/>
    <n v="5.77"/>
    <n v="74366"/>
    <n v="6547926.2999999998"/>
    <n v="-36.33"/>
    <n v="-41.35"/>
    <n v="7233"/>
    <n v="17.22"/>
    <n v="1689"/>
    <n v="19644"/>
    <n v="511262"/>
    <n v="45016619.100000001"/>
    <n v="43699"/>
    <n v="43699"/>
    <n v="-386688"/>
    <n v="231667"/>
    <n v="-26077"/>
    <n v="200363"/>
    <n v="662696"/>
    <n v="0.3"/>
    <n v="5256"/>
  </r>
  <r>
    <x v="5"/>
    <x v="0"/>
    <s v="Consumer Goods"/>
    <x v="11"/>
    <x v="11"/>
    <n v="2024"/>
    <s v="Real Estate"/>
    <s v="INR"/>
    <s v="Corporate"/>
    <s v="Completed"/>
    <s v="E"/>
    <n v="231558"/>
    <n v="231558"/>
    <n v="221392"/>
    <n v="221392"/>
    <n v="86644"/>
    <n v="775255"/>
    <n v="10166"/>
    <n v="10166"/>
    <n v="70246"/>
    <n v="161312"/>
    <n v="92763"/>
    <n v="109710"/>
    <n v="-4797"/>
    <n v="-4797"/>
    <n v="120706"/>
    <n v="67403"/>
    <n v="53303"/>
    <n v="1.79"/>
    <n v="117798"/>
    <n v="117798"/>
    <n v="1.31"/>
    <n v="-0.62"/>
    <n v="8432"/>
    <n v="27.46"/>
    <n v="747"/>
    <n v="10692"/>
    <n v="132132"/>
    <n v="132132"/>
    <n v="230235"/>
    <n v="230235"/>
    <n v="99426"/>
    <n v="-8843"/>
    <n v="-18284"/>
    <n v="322089"/>
    <n v="132753"/>
    <n v="2.4300000000000002"/>
    <n v="4329"/>
  </r>
  <r>
    <x v="5"/>
    <x v="0"/>
    <s v="Pharma"/>
    <x v="3"/>
    <x v="3"/>
    <n v="2022"/>
    <s v="Mutual Funds"/>
    <s v="EUR"/>
    <s v="Retail"/>
    <s v="Completed"/>
    <s v="E"/>
    <n v="491511"/>
    <n v="44235990"/>
    <n v="139424"/>
    <n v="12548160"/>
    <n v="73220"/>
    <n v="631467"/>
    <n v="352087"/>
    <n v="31687830"/>
    <n v="34295"/>
    <n v="457216"/>
    <n v="406002"/>
    <n v="425878"/>
    <n v="314704"/>
    <n v="28323360"/>
    <n v="250955"/>
    <n v="42720"/>
    <n v="208235"/>
    <n v="5.87"/>
    <n v="109197"/>
    <n v="9827730"/>
    <n v="55.76"/>
    <n v="49.84"/>
    <n v="1291"/>
    <n v="380.43"/>
    <n v="1109"/>
    <n v="11457"/>
    <n v="495514"/>
    <n v="44596260"/>
    <n v="162981"/>
    <n v="14668290"/>
    <n v="-4003"/>
    <n v="-23557"/>
    <n v="-29620"/>
    <n v="204759"/>
    <n v="277222"/>
    <n v="0.74"/>
    <n v="25096"/>
  </r>
  <r>
    <x v="4"/>
    <x v="0"/>
    <s v="Enterprise"/>
    <x v="5"/>
    <x v="5"/>
    <n v="2023"/>
    <s v="Equity"/>
    <s v="INR"/>
    <s v="SME"/>
    <s v="Completed"/>
    <s v="A"/>
    <n v="224929"/>
    <n v="224929"/>
    <n v="141278"/>
    <n v="141278"/>
    <n v="-35507"/>
    <n v="168932"/>
    <n v="83651"/>
    <n v="83651"/>
    <n v="149399"/>
    <n v="75530"/>
    <n v="63959"/>
    <n v="80412"/>
    <n v="49628"/>
    <n v="49628"/>
    <n v="193776"/>
    <n v="193962"/>
    <n v="-186"/>
    <n v="1"/>
    <n v="50842"/>
    <n v="50842"/>
    <n v="49.52"/>
    <n v="29.38"/>
    <n v="3500"/>
    <n v="64.25"/>
    <n v="1234"/>
    <n v="8920"/>
    <n v="528659"/>
    <n v="528659"/>
    <n v="222682"/>
    <n v="222682"/>
    <n v="-303730"/>
    <n v="-81404"/>
    <n v="-41849"/>
    <n v="447237"/>
    <n v="360341"/>
    <n v="1.24"/>
    <n v="12326"/>
  </r>
  <r>
    <x v="3"/>
    <x v="1"/>
    <s v="Pharma"/>
    <x v="1"/>
    <x v="1"/>
    <n v="2023"/>
    <s v="Equity"/>
    <s v="USD"/>
    <s v="SME"/>
    <s v="Ongoing"/>
    <s v="E"/>
    <n v="88963"/>
    <n v="7833192.1499999994"/>
    <n v="223402"/>
    <n v="19670546.099999998"/>
    <n v="48963"/>
    <n v="888774"/>
    <n v="-134439"/>
    <n v="-11837353.949999999"/>
    <n v="136755"/>
    <n v="-47792"/>
    <n v="-68285"/>
    <n v="-62871"/>
    <n v="-153897"/>
    <n v="-13550630.85"/>
    <n v="44836"/>
    <n v="161147"/>
    <n v="-116311"/>
    <n v="0.28000000000000003"/>
    <n v="57901"/>
    <n v="5098183.05"/>
    <n v="-15.13"/>
    <n v="-17.32"/>
    <n v="3687"/>
    <n v="24.12"/>
    <n v="1019"/>
    <n v="8629"/>
    <n v="133547"/>
    <n v="11758813.35"/>
    <n v="173437"/>
    <n v="173437"/>
    <n v="-44584"/>
    <n v="49965"/>
    <n v="-3904"/>
    <n v="481625"/>
    <n v="159077"/>
    <n v="3.03"/>
    <n v="23402"/>
  </r>
  <r>
    <x v="4"/>
    <x v="2"/>
    <s v="Consumer Goods"/>
    <x v="9"/>
    <x v="9"/>
    <n v="2023"/>
    <s v="Debt"/>
    <s v="EUR"/>
    <s v="Retail"/>
    <s v="Completed"/>
    <s v="E"/>
    <n v="355015"/>
    <n v="31951350"/>
    <n v="91233"/>
    <n v="8210970"/>
    <n v="81257"/>
    <n v="397426"/>
    <n v="263782"/>
    <n v="23740380"/>
    <n v="113456"/>
    <n v="241559"/>
    <n v="225837"/>
    <n v="240465"/>
    <n v="225314"/>
    <n v="20278260"/>
    <n v="43119"/>
    <n v="88140"/>
    <n v="-45021"/>
    <n v="0.49"/>
    <n v="32257"/>
    <n v="2903130"/>
    <n v="66.37"/>
    <n v="56.69"/>
    <n v="775"/>
    <n v="457.49"/>
    <n v="1649"/>
    <n v="1990"/>
    <n v="252234"/>
    <n v="22701060"/>
    <n v="35559"/>
    <n v="3200310"/>
    <n v="102781"/>
    <n v="55674"/>
    <n v="-44268"/>
    <n v="285669"/>
    <n v="44765"/>
    <n v="6.38"/>
    <n v="25915"/>
  </r>
  <r>
    <x v="4"/>
    <x v="3"/>
    <s v="Consumer Goods"/>
    <x v="6"/>
    <x v="6"/>
    <n v="2022"/>
    <s v="Equity"/>
    <s v="INR"/>
    <s v="Corporate"/>
    <s v="Pipeline"/>
    <s v="B"/>
    <n v="66683"/>
    <n v="66683"/>
    <n v="219455"/>
    <n v="219455"/>
    <n v="66764"/>
    <n v="105982"/>
    <n v="-152772"/>
    <n v="-152772"/>
    <n v="183084"/>
    <n v="-116401"/>
    <n v="-155933"/>
    <n v="-138707"/>
    <n v="-164763"/>
    <n v="-164763"/>
    <n v="237667"/>
    <n v="29755"/>
    <n v="207912"/>
    <n v="7.99"/>
    <n v="99900"/>
    <n v="99900"/>
    <n v="-144.15"/>
    <n v="-155.46"/>
    <n v="2179"/>
    <n v="30.59"/>
    <n v="1214"/>
    <n v="17606"/>
    <n v="373379"/>
    <n v="373379"/>
    <n v="90208"/>
    <n v="90208"/>
    <n v="-306696"/>
    <n v="129247"/>
    <n v="-40715"/>
    <n v="101361"/>
    <n v="181828"/>
    <n v="0.56000000000000005"/>
    <n v="27912"/>
  </r>
  <r>
    <x v="1"/>
    <x v="1"/>
    <s v="Energy"/>
    <x v="2"/>
    <x v="2"/>
    <n v="2022"/>
    <s v="Real Estate"/>
    <s v="INR"/>
    <s v="Corporate"/>
    <s v="Ongoing"/>
    <s v="C"/>
    <n v="54958"/>
    <n v="54958"/>
    <n v="93958"/>
    <n v="93958"/>
    <n v="131655"/>
    <n v="344793"/>
    <n v="-39000"/>
    <n v="-39000"/>
    <n v="199790"/>
    <n v="-144832"/>
    <n v="-171403"/>
    <n v="-159398"/>
    <n v="-53153"/>
    <n v="-53153"/>
    <n v="125475"/>
    <n v="50504"/>
    <n v="74971"/>
    <n v="2.48"/>
    <n v="12581"/>
    <n v="12581"/>
    <n v="-11.31"/>
    <n v="-15.42"/>
    <n v="6428"/>
    <n v="8.5500000000000007"/>
    <n v="723"/>
    <n v="19200"/>
    <n v="380030"/>
    <n v="380030"/>
    <n v="161796"/>
    <n v="161796"/>
    <n v="-325072"/>
    <n v="-67838"/>
    <n v="3759"/>
    <n v="461692"/>
    <n v="157660"/>
    <n v="2.93"/>
    <n v="17153"/>
  </r>
  <r>
    <x v="6"/>
    <x v="0"/>
    <s v="Tech"/>
    <x v="2"/>
    <x v="2"/>
    <n v="2022"/>
    <s v="Mutual Funds"/>
    <s v="INR"/>
    <s v="Corporate"/>
    <s v="Ongoing"/>
    <s v="E"/>
    <n v="427917"/>
    <n v="427917"/>
    <n v="76572"/>
    <n v="76572"/>
    <n v="61488"/>
    <n v="489796"/>
    <n v="351345"/>
    <n v="351345"/>
    <n v="127725"/>
    <n v="300192"/>
    <n v="228892"/>
    <n v="234503"/>
    <n v="325529"/>
    <n v="325529"/>
    <n v="75636"/>
    <n v="89914"/>
    <n v="-14278"/>
    <n v="0.84"/>
    <n v="31749"/>
    <n v="31749"/>
    <n v="71.73"/>
    <n v="66.459999999999994"/>
    <n v="9455"/>
    <n v="45.25"/>
    <n v="1974"/>
    <n v="5512"/>
    <n v="346432"/>
    <n v="346432"/>
    <n v="118714"/>
    <n v="118714"/>
    <n v="81485"/>
    <n v="-42142"/>
    <n v="22553"/>
    <n v="248706"/>
    <n v="561368"/>
    <n v="0.44"/>
    <n v="26584"/>
  </r>
  <r>
    <x v="4"/>
    <x v="0"/>
    <s v="Energy"/>
    <x v="0"/>
    <x v="0"/>
    <n v="2023"/>
    <s v="Real Estate"/>
    <s v="INR"/>
    <s v="Corporate"/>
    <s v="Ongoing"/>
    <s v="D"/>
    <n v="344995"/>
    <n v="344995"/>
    <n v="60887"/>
    <n v="60887"/>
    <n v="163738"/>
    <n v="746475"/>
    <n v="284108"/>
    <n v="284108"/>
    <n v="35927"/>
    <n v="309068"/>
    <n v="281087"/>
    <n v="299550"/>
    <n v="258836"/>
    <n v="258836"/>
    <n v="20094"/>
    <n v="91213"/>
    <n v="-71119"/>
    <n v="0.22"/>
    <n v="136520"/>
    <n v="136520"/>
    <n v="38.06"/>
    <n v="34.67"/>
    <n v="6133"/>
    <n v="56.24"/>
    <n v="1527"/>
    <n v="4767"/>
    <n v="160614"/>
    <n v="160614"/>
    <n v="221253"/>
    <n v="221253"/>
    <n v="184381"/>
    <n v="-160366"/>
    <n v="27668"/>
    <n v="219151"/>
    <n v="151244"/>
    <n v="1.45"/>
    <n v="18185"/>
  </r>
  <r>
    <x v="2"/>
    <x v="3"/>
    <s v="Enterprise"/>
    <x v="5"/>
    <x v="5"/>
    <n v="2024"/>
    <s v="Real Estate"/>
    <s v="INR"/>
    <s v="SME"/>
    <s v="Ongoing"/>
    <s v="B"/>
    <n v="123451"/>
    <n v="123451"/>
    <n v="59517"/>
    <n v="59517"/>
    <n v="15496"/>
    <n v="757090"/>
    <n v="63934"/>
    <n v="63934"/>
    <n v="49356"/>
    <n v="74095"/>
    <n v="-19913"/>
    <n v="-7095"/>
    <n v="31540"/>
    <n v="31540"/>
    <n v="25230"/>
    <n v="185001"/>
    <n v="-159771"/>
    <n v="0.14000000000000001"/>
    <n v="22017"/>
    <n v="22017"/>
    <n v="8.44"/>
    <n v="4.17"/>
    <n v="6738"/>
    <n v="18.32"/>
    <n v="1206"/>
    <n v="7439"/>
    <n v="283354"/>
    <n v="283354"/>
    <n v="214147"/>
    <n v="214147"/>
    <n v="-159903"/>
    <n v="-154630"/>
    <n v="13725"/>
    <n v="347493"/>
    <n v="654187"/>
    <n v="0.53"/>
    <n v="20533"/>
  </r>
  <r>
    <x v="1"/>
    <x v="3"/>
    <s v="Pharma"/>
    <x v="6"/>
    <x v="6"/>
    <n v="2024"/>
    <s v="Debt"/>
    <s v="EUR"/>
    <s v="Retail"/>
    <s v="Ongoing"/>
    <s v="B"/>
    <n v="168744"/>
    <n v="15186960"/>
    <n v="31656"/>
    <n v="2849040"/>
    <n v="143562"/>
    <n v="163259"/>
    <n v="137088"/>
    <n v="12337920"/>
    <n v="60545"/>
    <n v="108199"/>
    <n v="33416"/>
    <n v="42916"/>
    <n v="109282"/>
    <n v="9835380"/>
    <n v="74493"/>
    <n v="77543"/>
    <n v="-3050"/>
    <n v="0.96"/>
    <n v="10886"/>
    <n v="979740"/>
    <n v="83.97"/>
    <n v="66.94"/>
    <n v="1041"/>
    <n v="161.94"/>
    <n v="1696"/>
    <n v="6572"/>
    <n v="357177"/>
    <n v="32145930"/>
    <n v="120956"/>
    <n v="10886040"/>
    <n v="-188433"/>
    <n v="-89300"/>
    <n v="48718"/>
    <n v="22693"/>
    <n v="404784"/>
    <n v="0.06"/>
    <n v="8603"/>
  </r>
  <r>
    <x v="0"/>
    <x v="3"/>
    <s v="Consumer Goods"/>
    <x v="8"/>
    <x v="8"/>
    <n v="2022"/>
    <s v="Real Estate"/>
    <s v="EUR"/>
    <s v="SME"/>
    <s v="Ongoing"/>
    <s v="A"/>
    <n v="280752"/>
    <n v="25267680"/>
    <n v="243748"/>
    <n v="21937320"/>
    <n v="143496"/>
    <n v="860914"/>
    <n v="37004"/>
    <n v="3330360"/>
    <n v="26310"/>
    <n v="254442"/>
    <n v="158870"/>
    <n v="162742"/>
    <n v="2464"/>
    <n v="221760"/>
    <n v="92974"/>
    <n v="116442"/>
    <n v="-23468"/>
    <n v="0.8"/>
    <n v="120706"/>
    <n v="10863540"/>
    <n v="4.3"/>
    <n v="0.28999999999999998"/>
    <n v="522"/>
    <n v="536.80999999999995"/>
    <n v="761"/>
    <n v="8308"/>
    <n v="262073"/>
    <n v="23586570"/>
    <n v="42745"/>
    <n v="3847050"/>
    <n v="18679"/>
    <n v="201003"/>
    <n v="29928"/>
    <n v="292117"/>
    <n v="294817"/>
    <n v="0.99"/>
    <n v="14148"/>
  </r>
  <r>
    <x v="0"/>
    <x v="3"/>
    <s v="Consumer Goods"/>
    <x v="5"/>
    <x v="5"/>
    <n v="2024"/>
    <s v="Real Estate"/>
    <s v="EUR"/>
    <s v="Retail"/>
    <s v="Completed"/>
    <s v="D"/>
    <n v="344729"/>
    <n v="31025610"/>
    <n v="217126"/>
    <n v="19541340"/>
    <n v="19370"/>
    <n v="270123"/>
    <n v="127603"/>
    <n v="11484270"/>
    <n v="132547"/>
    <n v="212182"/>
    <n v="129111"/>
    <n v="143773"/>
    <n v="87939"/>
    <n v="7914510"/>
    <n v="291210"/>
    <n v="48748"/>
    <n v="242462"/>
    <n v="5.97"/>
    <n v="67480"/>
    <n v="6073200"/>
    <n v="47.24"/>
    <n v="32.56"/>
    <n v="1434"/>
    <n v="240.23"/>
    <n v="1347"/>
    <n v="9686"/>
    <n v="445299"/>
    <n v="40076910"/>
    <n v="42128"/>
    <n v="3791520"/>
    <n v="-100570"/>
    <n v="174998"/>
    <n v="-28067"/>
    <n v="147694"/>
    <n v="555006"/>
    <n v="0.27"/>
    <n v="18345"/>
  </r>
  <r>
    <x v="4"/>
    <x v="3"/>
    <s v="Consumer Goods"/>
    <x v="8"/>
    <x v="8"/>
    <n v="2023"/>
    <s v="Debt"/>
    <s v="INR"/>
    <s v="Retail"/>
    <s v="Pipeline"/>
    <s v="B"/>
    <n v="428524"/>
    <n v="428524"/>
    <n v="95840"/>
    <n v="95840"/>
    <n v="-41276"/>
    <n v="84541"/>
    <n v="332684"/>
    <n v="332684"/>
    <n v="75906"/>
    <n v="352618"/>
    <n v="282711"/>
    <n v="294841"/>
    <n v="299492"/>
    <n v="299492"/>
    <n v="146387"/>
    <n v="125823"/>
    <n v="20564"/>
    <n v="1.1599999999999999"/>
    <n v="26993"/>
    <n v="26993"/>
    <n v="393.51"/>
    <n v="354.25"/>
    <n v="2048"/>
    <n v="209.14"/>
    <n v="1674"/>
    <n v="8187"/>
    <n v="239297"/>
    <n v="239297"/>
    <n v="63935"/>
    <n v="63935"/>
    <n v="189227"/>
    <n v="31905"/>
    <n v="26929"/>
    <n v="320563"/>
    <n v="514372"/>
    <n v="0.62"/>
    <n v="9433"/>
  </r>
  <r>
    <x v="1"/>
    <x v="1"/>
    <s v="Consumer Goods"/>
    <x v="8"/>
    <x v="8"/>
    <n v="2023"/>
    <s v="Equity"/>
    <s v="INR"/>
    <s v="Corporate"/>
    <s v="Completed"/>
    <s v="C"/>
    <n v="422214"/>
    <n v="422214"/>
    <n v="292602"/>
    <n v="292602"/>
    <n v="104512"/>
    <n v="545728"/>
    <n v="129612"/>
    <n v="129612"/>
    <n v="159115"/>
    <n v="263099"/>
    <n v="241915"/>
    <n v="256770"/>
    <n v="123463"/>
    <n v="123463"/>
    <n v="129214"/>
    <n v="32463"/>
    <n v="96751"/>
    <n v="3.98"/>
    <n v="28499"/>
    <n v="28499"/>
    <n v="23.75"/>
    <n v="22.62"/>
    <n v="3390"/>
    <n v="124.51"/>
    <n v="67"/>
    <n v="2496"/>
    <n v="294400"/>
    <n v="294400"/>
    <n v="159425"/>
    <n v="159425"/>
    <n v="127814"/>
    <n v="133177"/>
    <n v="-39167"/>
    <n v="419214"/>
    <n v="358869"/>
    <n v="1.17"/>
    <n v="28591"/>
  </r>
  <r>
    <x v="2"/>
    <x v="0"/>
    <s v="Enterprise"/>
    <x v="6"/>
    <x v="6"/>
    <n v="2022"/>
    <s v="Equity"/>
    <s v="USD"/>
    <s v="Corporate"/>
    <s v="Pipeline"/>
    <s v="D"/>
    <n v="483810"/>
    <n v="42599470.5"/>
    <n v="56619"/>
    <n v="4985302.95"/>
    <n v="121099"/>
    <n v="377994"/>
    <n v="427191"/>
    <n v="37614167.549999997"/>
    <n v="62595"/>
    <n v="421215"/>
    <n v="401723"/>
    <n v="416146"/>
    <n v="390892"/>
    <n v="34418040.600000001"/>
    <n v="117067"/>
    <n v="38612"/>
    <n v="78455"/>
    <n v="3.03"/>
    <n v="98186"/>
    <n v="8645277.2999999989"/>
    <n v="113.01"/>
    <n v="103.41"/>
    <n v="6596"/>
    <n v="73.34"/>
    <n v="971"/>
    <n v="15723"/>
    <n v="366642"/>
    <n v="32282828.099999998"/>
    <n v="202187"/>
    <n v="202187"/>
    <n v="117168"/>
    <n v="-145568"/>
    <n v="-37663"/>
    <n v="45594"/>
    <n v="73161"/>
    <n v="0.62"/>
    <n v="19330"/>
  </r>
  <r>
    <x v="1"/>
    <x v="0"/>
    <s v="Tech"/>
    <x v="6"/>
    <x v="6"/>
    <n v="2022"/>
    <s v="Equity"/>
    <s v="INR"/>
    <s v="Retail"/>
    <s v="Ongoing"/>
    <s v="C"/>
    <n v="456522"/>
    <n v="456522"/>
    <n v="130360"/>
    <n v="130360"/>
    <n v="165967"/>
    <n v="374994"/>
    <n v="326162"/>
    <n v="326162"/>
    <n v="60428"/>
    <n v="396094"/>
    <n v="333151"/>
    <n v="348711"/>
    <n v="317334"/>
    <n v="317334"/>
    <n v="233155"/>
    <n v="119463"/>
    <n v="113692"/>
    <n v="1.95"/>
    <n v="135289"/>
    <n v="135289"/>
    <n v="86.98"/>
    <n v="84.62"/>
    <n v="8532"/>
    <n v="53.5"/>
    <n v="1925"/>
    <n v="18830"/>
    <n v="237040"/>
    <n v="237040"/>
    <n v="193810"/>
    <n v="193810"/>
    <n v="219482"/>
    <n v="-63450"/>
    <n v="23659"/>
    <n v="102497"/>
    <n v="423740"/>
    <n v="0.24"/>
    <n v="2479"/>
  </r>
  <r>
    <x v="5"/>
    <x v="1"/>
    <s v="Energy"/>
    <x v="5"/>
    <x v="5"/>
    <n v="2024"/>
    <s v="Debt"/>
    <s v="USD"/>
    <s v="Retail"/>
    <s v="Completed"/>
    <s v="A"/>
    <n v="136905"/>
    <n v="12054485.25"/>
    <n v="140232"/>
    <n v="12347427.6"/>
    <n v="-27301"/>
    <n v="633078"/>
    <n v="-3327"/>
    <n v="-292942.34999999998"/>
    <n v="147701"/>
    <n v="-10796"/>
    <n v="-72433"/>
    <n v="-59383"/>
    <n v="-30097"/>
    <n v="-2650040.85"/>
    <n v="123809"/>
    <n v="53514"/>
    <n v="70295"/>
    <n v="2.31"/>
    <n v="18498"/>
    <n v="1628748.9"/>
    <n v="-0.53"/>
    <n v="-4.75"/>
    <n v="8975"/>
    <n v="15.25"/>
    <n v="1349"/>
    <n v="3333"/>
    <n v="404042"/>
    <n v="35575898.100000001"/>
    <n v="136415"/>
    <n v="136415"/>
    <n v="-267137"/>
    <n v="3817"/>
    <n v="-379"/>
    <n v="32391"/>
    <n v="565515"/>
    <n v="0.06"/>
    <n v="16562"/>
  </r>
  <r>
    <x v="1"/>
    <x v="2"/>
    <s v="Energy"/>
    <x v="11"/>
    <x v="11"/>
    <n v="2024"/>
    <s v="Debt"/>
    <s v="USD"/>
    <s v="Retail"/>
    <s v="Completed"/>
    <s v="A"/>
    <n v="264490"/>
    <n v="23288344.5"/>
    <n v="101575"/>
    <n v="8943678.75"/>
    <n v="167201"/>
    <n v="660488"/>
    <n v="162915"/>
    <n v="14344665.75"/>
    <n v="118982"/>
    <n v="145508"/>
    <n v="111739"/>
    <n v="122770"/>
    <n v="133876"/>
    <n v="11787781.799999999"/>
    <n v="297799"/>
    <n v="130649"/>
    <n v="167150"/>
    <n v="2.2799999999999998"/>
    <n v="143009"/>
    <n v="12591942.449999999"/>
    <n v="24.67"/>
    <n v="20.27"/>
    <n v="6775"/>
    <n v="39.03"/>
    <n v="1944"/>
    <n v="9750"/>
    <n v="180292"/>
    <n v="15874710.6"/>
    <n v="259191"/>
    <n v="259191"/>
    <n v="84198"/>
    <n v="-157616"/>
    <n v="-16424"/>
    <n v="205105"/>
    <n v="69357"/>
    <n v="2.96"/>
    <n v="19803"/>
  </r>
  <r>
    <x v="5"/>
    <x v="0"/>
    <s v="Consumer Goods"/>
    <x v="2"/>
    <x v="2"/>
    <n v="2024"/>
    <s v="Mutual Funds"/>
    <s v="EUR"/>
    <s v="SME"/>
    <s v="Completed"/>
    <s v="E"/>
    <n v="358858"/>
    <n v="32297220"/>
    <n v="252736"/>
    <n v="22746240"/>
    <n v="-24303"/>
    <n v="233184"/>
    <n v="106122"/>
    <n v="9550980"/>
    <n v="151329"/>
    <n v="207529"/>
    <n v="115412"/>
    <n v="131845"/>
    <n v="94331"/>
    <n v="8489790"/>
    <n v="225118"/>
    <n v="13806"/>
    <n v="211312"/>
    <n v="16.3"/>
    <n v="67698"/>
    <n v="6092820"/>
    <n v="45.51"/>
    <n v="40.450000000000003"/>
    <n v="3267"/>
    <n v="109.81"/>
    <n v="1433"/>
    <n v="4976"/>
    <n v="152165"/>
    <n v="13694850"/>
    <n v="122081"/>
    <n v="10987290"/>
    <n v="206693"/>
    <n v="130655"/>
    <n v="5780"/>
    <n v="378898"/>
    <n v="667542"/>
    <n v="0.56999999999999995"/>
    <n v="9797"/>
  </r>
  <r>
    <x v="0"/>
    <x v="2"/>
    <s v="Consumer Goods"/>
    <x v="8"/>
    <x v="8"/>
    <n v="2022"/>
    <s v="Mutual Funds"/>
    <s v="INR"/>
    <s v="Retail"/>
    <s v="Pipeline"/>
    <s v="C"/>
    <n v="415458"/>
    <n v="415458"/>
    <n v="239044"/>
    <n v="239044"/>
    <n v="6574"/>
    <n v="727006"/>
    <n v="176414"/>
    <n v="176414"/>
    <n v="133098"/>
    <n v="282360"/>
    <n v="223574"/>
    <n v="232919"/>
    <n v="168067"/>
    <n v="168067"/>
    <n v="299806"/>
    <n v="15826"/>
    <n v="283980"/>
    <n v="18.940000000000001"/>
    <n v="107577"/>
    <n v="107577"/>
    <n v="24.27"/>
    <n v="23.12"/>
    <n v="7096"/>
    <n v="58.54"/>
    <n v="1966"/>
    <n v="8479"/>
    <n v="443098"/>
    <n v="443098"/>
    <n v="233371"/>
    <n v="233371"/>
    <n v="-27640"/>
    <n v="5673"/>
    <n v="-5111"/>
    <n v="227840"/>
    <n v="227801"/>
    <n v="1"/>
    <n v="15822"/>
  </r>
  <r>
    <x v="4"/>
    <x v="2"/>
    <s v="Pharma"/>
    <x v="4"/>
    <x v="4"/>
    <n v="2022"/>
    <s v="Real Estate"/>
    <s v="INR"/>
    <s v="SME"/>
    <s v="Ongoing"/>
    <s v="C"/>
    <n v="469818"/>
    <n v="469818"/>
    <n v="60975"/>
    <n v="60975"/>
    <n v="2245"/>
    <n v="297987"/>
    <n v="408843"/>
    <n v="408843"/>
    <n v="104719"/>
    <n v="365099"/>
    <n v="294687"/>
    <n v="303988"/>
    <n v="375581"/>
    <n v="375581"/>
    <n v="120158"/>
    <n v="24808"/>
    <n v="95350"/>
    <n v="4.84"/>
    <n v="56184"/>
    <n v="56184"/>
    <n v="137.19999999999999"/>
    <n v="126.04"/>
    <n v="8648"/>
    <n v="54.32"/>
    <n v="1925"/>
    <n v="4181"/>
    <n v="151877"/>
    <n v="151877"/>
    <n v="252871"/>
    <n v="252871"/>
    <n v="317941"/>
    <n v="-191896"/>
    <n v="-13663"/>
    <n v="460152"/>
    <n v="158463"/>
    <n v="2.9"/>
    <n v="6296"/>
  </r>
  <r>
    <x v="3"/>
    <x v="2"/>
    <s v="Consumer Goods"/>
    <x v="4"/>
    <x v="4"/>
    <n v="2022"/>
    <s v="Real Estate"/>
    <s v="USD"/>
    <s v="Retail"/>
    <s v="Ongoing"/>
    <s v="A"/>
    <n v="431430"/>
    <n v="37987411.5"/>
    <n v="100416"/>
    <n v="8841628.7999999989"/>
    <n v="8488"/>
    <n v="689913"/>
    <n v="331014"/>
    <n v="29145782.699999999"/>
    <n v="101313"/>
    <n v="330117"/>
    <n v="260175"/>
    <n v="261681"/>
    <n v="298275"/>
    <n v="26263113.75"/>
    <n v="119747"/>
    <n v="28100"/>
    <n v="91647"/>
    <n v="4.26"/>
    <n v="79326"/>
    <n v="6984654.2999999998"/>
    <n v="47.98"/>
    <n v="43.23"/>
    <n v="2174"/>
    <n v="198.36"/>
    <n v="926"/>
    <n v="14715"/>
    <n v="501846"/>
    <n v="44187540.299999997"/>
    <n v="47785"/>
    <n v="47785"/>
    <n v="-70416"/>
    <n v="52631"/>
    <n v="3392"/>
    <n v="243074"/>
    <n v="85950"/>
    <n v="2.83"/>
    <n v="26902"/>
  </r>
  <r>
    <x v="1"/>
    <x v="2"/>
    <s v="Energy"/>
    <x v="2"/>
    <x v="2"/>
    <n v="2023"/>
    <s v="Debt"/>
    <s v="USD"/>
    <s v="Corporate"/>
    <s v="Ongoing"/>
    <s v="C"/>
    <n v="119406"/>
    <n v="10513698.299999999"/>
    <n v="207316"/>
    <n v="18254173.800000001"/>
    <n v="7554"/>
    <n v="936374"/>
    <n v="-87910"/>
    <n v="-7740475.5"/>
    <n v="190432"/>
    <n v="-71026"/>
    <n v="-148105"/>
    <n v="-136693"/>
    <n v="-96056"/>
    <n v="-8457730.7999999989"/>
    <n v="89301"/>
    <n v="65655"/>
    <n v="23646"/>
    <n v="1.36"/>
    <n v="97412"/>
    <n v="8577126.5999999996"/>
    <n v="-9.39"/>
    <n v="-10.26"/>
    <n v="8585"/>
    <n v="13.91"/>
    <n v="1845"/>
    <n v="9330"/>
    <n v="464560"/>
    <n v="40904508"/>
    <n v="266608"/>
    <n v="266608"/>
    <n v="-345154"/>
    <n v="-59292"/>
    <n v="-49795"/>
    <n v="462017"/>
    <n v="336804"/>
    <n v="1.37"/>
    <n v="2940"/>
  </r>
  <r>
    <x v="4"/>
    <x v="0"/>
    <s v="Pharma"/>
    <x v="8"/>
    <x v="8"/>
    <n v="2024"/>
    <s v="Debt"/>
    <s v="INR"/>
    <s v="Retail"/>
    <s v="Pipeline"/>
    <s v="D"/>
    <n v="390661"/>
    <n v="390661"/>
    <n v="95298"/>
    <n v="95298"/>
    <n v="2925"/>
    <n v="438245"/>
    <n v="295363"/>
    <n v="295363"/>
    <n v="101948"/>
    <n v="288713"/>
    <n v="269365"/>
    <n v="278528"/>
    <n v="269763"/>
    <n v="269763"/>
    <n v="150892"/>
    <n v="195754"/>
    <n v="-44862"/>
    <n v="0.77"/>
    <n v="18503"/>
    <n v="18503"/>
    <n v="67.400000000000006"/>
    <n v="61.56"/>
    <n v="1085"/>
    <n v="359.72"/>
    <n v="71"/>
    <n v="2543"/>
    <n v="493043"/>
    <n v="493043"/>
    <n v="55033"/>
    <n v="55033"/>
    <n v="-102382"/>
    <n v="40265"/>
    <n v="4153"/>
    <n v="63605"/>
    <n v="489343"/>
    <n v="0.13"/>
    <n v="4270"/>
  </r>
  <r>
    <x v="0"/>
    <x v="0"/>
    <s v="Pharma"/>
    <x v="3"/>
    <x v="3"/>
    <n v="2022"/>
    <s v="Mutual Funds"/>
    <s v="USD"/>
    <s v="Retail"/>
    <s v="Completed"/>
    <s v="E"/>
    <n v="240562"/>
    <n v="21181484.099999998"/>
    <n v="197253"/>
    <n v="17368126.649999999"/>
    <n v="18399"/>
    <n v="868138"/>
    <n v="43309"/>
    <n v="3813357.4499999997"/>
    <n v="155934"/>
    <n v="84628"/>
    <n v="75095"/>
    <n v="79312"/>
    <n v="9936"/>
    <n v="874864.79999999993"/>
    <n v="26285"/>
    <n v="154640"/>
    <n v="-128355"/>
    <n v="0.17"/>
    <n v="136074"/>
    <n v="11981315.699999999"/>
    <n v="4.99"/>
    <n v="1.1399999999999999"/>
    <n v="4271"/>
    <n v="56.31"/>
    <n v="1968"/>
    <n v="8097"/>
    <n v="486345"/>
    <n v="42822677.25"/>
    <n v="84568"/>
    <n v="84568"/>
    <n v="-245783"/>
    <n v="112685"/>
    <n v="-43767"/>
    <n v="134151"/>
    <n v="534952"/>
    <n v="0.25"/>
    <n v="26811"/>
  </r>
  <r>
    <x v="2"/>
    <x v="1"/>
    <s v="Consumer Goods"/>
    <x v="7"/>
    <x v="7"/>
    <n v="2022"/>
    <s v="Real Estate"/>
    <s v="INR"/>
    <s v="SME"/>
    <s v="Pipeline"/>
    <s v="E"/>
    <n v="379405"/>
    <n v="379405"/>
    <n v="57195"/>
    <n v="57195"/>
    <n v="170807"/>
    <n v="758578"/>
    <n v="322210"/>
    <n v="322210"/>
    <n v="57338"/>
    <n v="322067"/>
    <n v="315645"/>
    <n v="321539"/>
    <n v="292636"/>
    <n v="292636"/>
    <n v="69579"/>
    <n v="33087"/>
    <n v="36492"/>
    <n v="2.1"/>
    <n v="141349"/>
    <n v="141349"/>
    <n v="42.48"/>
    <n v="38.58"/>
    <n v="8046"/>
    <n v="47.15"/>
    <n v="266"/>
    <n v="13510"/>
    <n v="100361"/>
    <n v="100361"/>
    <n v="171928"/>
    <n v="171928"/>
    <n v="279044"/>
    <n v="-114733"/>
    <n v="-23518"/>
    <n v="418355"/>
    <n v="44073"/>
    <n v="9.49"/>
    <n v="12580"/>
  </r>
  <r>
    <x v="5"/>
    <x v="0"/>
    <s v="Pharma"/>
    <x v="2"/>
    <x v="2"/>
    <n v="2022"/>
    <s v="Real Estate"/>
    <s v="INR"/>
    <s v="Retail"/>
    <s v="Ongoing"/>
    <s v="D"/>
    <n v="259805"/>
    <n v="259805"/>
    <n v="52846"/>
    <n v="52846"/>
    <n v="34353"/>
    <n v="957701"/>
    <n v="206959"/>
    <n v="206959"/>
    <n v="177046"/>
    <n v="82759"/>
    <n v="2012"/>
    <n v="13650"/>
    <n v="195678"/>
    <n v="195678"/>
    <n v="119451"/>
    <n v="10738"/>
    <n v="108713"/>
    <n v="11.12"/>
    <n v="43073"/>
    <n v="43073"/>
    <n v="21.61"/>
    <n v="20.43"/>
    <n v="5123"/>
    <n v="50.7"/>
    <n v="902"/>
    <n v="4126"/>
    <n v="496926"/>
    <n v="496926"/>
    <n v="132949"/>
    <n v="132949"/>
    <n v="-237121"/>
    <n v="-80103"/>
    <n v="15705"/>
    <n v="282080"/>
    <n v="596180"/>
    <n v="0.47"/>
    <n v="8536"/>
  </r>
  <r>
    <x v="2"/>
    <x v="1"/>
    <s v="Tech"/>
    <x v="4"/>
    <x v="4"/>
    <n v="2024"/>
    <s v="Real Estate"/>
    <s v="USD"/>
    <s v="SME"/>
    <s v="Pipeline"/>
    <s v="B"/>
    <n v="243841"/>
    <n v="21470200.050000001"/>
    <n v="202042"/>
    <n v="17789798.099999998"/>
    <n v="110644"/>
    <n v="299582"/>
    <n v="41799"/>
    <n v="3680401.9499999997"/>
    <n v="39904"/>
    <n v="203937"/>
    <n v="108161"/>
    <n v="123598"/>
    <n v="34650"/>
    <n v="3050932.5"/>
    <n v="267586"/>
    <n v="23006"/>
    <n v="244580"/>
    <n v="11.63"/>
    <n v="53268"/>
    <n v="4690247.3999999994"/>
    <n v="13.95"/>
    <n v="11.57"/>
    <n v="9546"/>
    <n v="25.54"/>
    <n v="1539"/>
    <n v="739"/>
    <n v="166238"/>
    <n v="14637255.9"/>
    <n v="79764"/>
    <n v="79764"/>
    <n v="77603"/>
    <n v="122278"/>
    <n v="4509"/>
    <n v="23917"/>
    <n v="336259"/>
    <n v="7.0000000000000007E-2"/>
    <n v="13018"/>
  </r>
  <r>
    <x v="3"/>
    <x v="2"/>
    <s v="Consumer Goods"/>
    <x v="11"/>
    <x v="11"/>
    <n v="2024"/>
    <s v="Equity"/>
    <s v="EUR"/>
    <s v="SME"/>
    <s v="Pipeline"/>
    <s v="C"/>
    <n v="183882"/>
    <n v="16549380"/>
    <n v="291380"/>
    <n v="26224200"/>
    <n v="72139"/>
    <n v="115267"/>
    <n v="-107498"/>
    <n v="-9674820"/>
    <n v="136618"/>
    <n v="47264"/>
    <n v="27529"/>
    <n v="29517"/>
    <n v="-131938"/>
    <n v="-11874420"/>
    <n v="154830"/>
    <n v="105754"/>
    <n v="49076"/>
    <n v="1.46"/>
    <n v="94924"/>
    <n v="8543160"/>
    <n v="-93.26"/>
    <n v="-114.46"/>
    <n v="4168"/>
    <n v="44.11"/>
    <n v="1566"/>
    <n v="14113"/>
    <n v="547464"/>
    <n v="49271760"/>
    <n v="101370"/>
    <n v="9123300"/>
    <n v="-363582"/>
    <n v="190010"/>
    <n v="9854"/>
    <n v="200902"/>
    <n v="174009"/>
    <n v="1.1499999999999999"/>
    <n v="27509"/>
  </r>
  <r>
    <x v="2"/>
    <x v="1"/>
    <s v="Tech"/>
    <x v="1"/>
    <x v="1"/>
    <n v="2023"/>
    <s v="Mutual Funds"/>
    <s v="INR"/>
    <s v="Corporate"/>
    <s v="Pipeline"/>
    <s v="B"/>
    <n v="408714"/>
    <n v="408714"/>
    <n v="246320"/>
    <n v="246320"/>
    <n v="1075"/>
    <n v="849748"/>
    <n v="162394"/>
    <n v="162394"/>
    <n v="120119"/>
    <n v="288595"/>
    <n v="231000"/>
    <n v="247886"/>
    <n v="143040"/>
    <n v="143040"/>
    <n v="164615"/>
    <n v="150092"/>
    <n v="14523"/>
    <n v="1.1000000000000001"/>
    <n v="47886"/>
    <n v="47886"/>
    <n v="19.11"/>
    <n v="16.829999999999998"/>
    <n v="5599"/>
    <n v="72.98"/>
    <n v="543"/>
    <n v="6683"/>
    <n v="196921"/>
    <n v="196921"/>
    <n v="105761"/>
    <n v="105761"/>
    <n v="211793"/>
    <n v="140559"/>
    <n v="16959"/>
    <n v="80173"/>
    <n v="189067"/>
    <n v="0.42"/>
    <n v="24443"/>
  </r>
  <r>
    <x v="4"/>
    <x v="1"/>
    <s v="Consumer Goods"/>
    <x v="5"/>
    <x v="5"/>
    <n v="2023"/>
    <s v="Equity"/>
    <s v="USD"/>
    <s v="Corporate"/>
    <s v="Ongoing"/>
    <s v="B"/>
    <n v="416009"/>
    <n v="36629592.449999996"/>
    <n v="226411"/>
    <n v="19935488.550000001"/>
    <n v="92388"/>
    <n v="110545"/>
    <n v="189598"/>
    <n v="16694103.9"/>
    <n v="92192"/>
    <n v="323817"/>
    <n v="239990"/>
    <n v="252614"/>
    <n v="170865"/>
    <n v="15044663.25"/>
    <n v="152752"/>
    <n v="83336"/>
    <n v="69416"/>
    <n v="1.83"/>
    <n v="74682"/>
    <n v="6575750.0999999996"/>
    <n v="171.51"/>
    <n v="154.56"/>
    <n v="2189"/>
    <n v="189.96"/>
    <n v="250"/>
    <n v="3371"/>
    <n v="229307"/>
    <n v="20190481.349999998"/>
    <n v="116958"/>
    <n v="116958"/>
    <n v="186702"/>
    <n v="109453"/>
    <n v="45397"/>
    <n v="172365"/>
    <n v="448381"/>
    <n v="0.38"/>
    <n v="27116"/>
  </r>
  <r>
    <x v="3"/>
    <x v="0"/>
    <s v="Tech"/>
    <x v="9"/>
    <x v="9"/>
    <n v="2023"/>
    <s v="Real Estate"/>
    <s v="USD"/>
    <s v="Corporate"/>
    <s v="Completed"/>
    <s v="C"/>
    <n v="379974"/>
    <n v="33456710.699999999"/>
    <n v="178251"/>
    <n v="15695000.549999999"/>
    <n v="173075"/>
    <n v="397368"/>
    <n v="201723"/>
    <n v="17761710.149999999"/>
    <n v="33711"/>
    <n v="346263"/>
    <n v="329393"/>
    <n v="340591"/>
    <n v="164446"/>
    <n v="14479470.299999999"/>
    <n v="297848"/>
    <n v="198503"/>
    <n v="99345"/>
    <n v="1.5"/>
    <n v="110269"/>
    <n v="9709185.4499999993"/>
    <n v="50.76"/>
    <n v="41.38"/>
    <n v="514"/>
    <n v="737.81"/>
    <n v="1338"/>
    <n v="2702"/>
    <n v="178897"/>
    <n v="15751880.85"/>
    <n v="264333"/>
    <n v="264333"/>
    <n v="201077"/>
    <n v="-86082"/>
    <n v="-429"/>
    <n v="168450"/>
    <n v="268998"/>
    <n v="0.63"/>
    <n v="21638"/>
  </r>
  <r>
    <x v="5"/>
    <x v="1"/>
    <s v="Consumer Goods"/>
    <x v="4"/>
    <x v="4"/>
    <n v="2023"/>
    <s v="Debt"/>
    <s v="USD"/>
    <s v="Corporate"/>
    <s v="Ongoing"/>
    <s v="A"/>
    <n v="126040"/>
    <n v="11097822"/>
    <n v="164408"/>
    <n v="14476124.4"/>
    <n v="180016"/>
    <n v="286017"/>
    <n v="-38368"/>
    <n v="-3378302.4"/>
    <n v="49055"/>
    <n v="76985"/>
    <n v="-2301"/>
    <n v="15256"/>
    <n v="-59086"/>
    <n v="-5202522.3"/>
    <n v="83469"/>
    <n v="154484"/>
    <n v="-71015"/>
    <n v="0.54"/>
    <n v="139834"/>
    <n v="12312383.699999999"/>
    <n v="-13.41"/>
    <n v="-20.66"/>
    <n v="7918"/>
    <n v="15.92"/>
    <n v="1772"/>
    <n v="1671"/>
    <n v="360908"/>
    <n v="31777949.399999999"/>
    <n v="94899"/>
    <n v="94899"/>
    <n v="-234868"/>
    <n v="69509"/>
    <n v="48700"/>
    <n v="332740"/>
    <n v="616282"/>
    <n v="0.54"/>
    <n v="5663"/>
  </r>
  <r>
    <x v="0"/>
    <x v="2"/>
    <s v="Energy"/>
    <x v="2"/>
    <x v="2"/>
    <n v="2022"/>
    <s v="Mutual Funds"/>
    <s v="INR"/>
    <s v="SME"/>
    <s v="Pipeline"/>
    <s v="C"/>
    <n v="289160"/>
    <n v="289160"/>
    <n v="281320"/>
    <n v="281320"/>
    <n v="172798"/>
    <n v="239932"/>
    <n v="7840"/>
    <n v="7840"/>
    <n v="46347"/>
    <n v="242813"/>
    <n v="153361"/>
    <n v="164419"/>
    <n v="-8040"/>
    <n v="-8040"/>
    <n v="122111"/>
    <n v="192370"/>
    <n v="-70259"/>
    <n v="0.63"/>
    <n v="107519"/>
    <n v="107519"/>
    <n v="3.27"/>
    <n v="-3.35"/>
    <n v="735"/>
    <n v="392.88"/>
    <n v="1362"/>
    <n v="1217"/>
    <n v="197415"/>
    <n v="197415"/>
    <n v="193652"/>
    <n v="193652"/>
    <n v="91745"/>
    <n v="87668"/>
    <n v="-38550"/>
    <n v="39802"/>
    <n v="558902"/>
    <n v="7.0000000000000007E-2"/>
    <n v="16799"/>
  </r>
  <r>
    <x v="4"/>
    <x v="0"/>
    <s v="Consumer Goods"/>
    <x v="11"/>
    <x v="11"/>
    <n v="2023"/>
    <s v="Equity"/>
    <s v="INR"/>
    <s v="Retail"/>
    <s v="Completed"/>
    <s v="A"/>
    <n v="91384"/>
    <n v="91384"/>
    <n v="231246"/>
    <n v="231246"/>
    <n v="17020"/>
    <n v="971811"/>
    <n v="-139862"/>
    <n v="-139862"/>
    <n v="119277"/>
    <n v="-27893"/>
    <n v="-86806"/>
    <n v="-84344"/>
    <n v="-147058"/>
    <n v="-147058"/>
    <n v="277246"/>
    <n v="54565"/>
    <n v="222681"/>
    <n v="5.08"/>
    <n v="103921"/>
    <n v="103921"/>
    <n v="-14.39"/>
    <n v="-15.13"/>
    <n v="9185"/>
    <n v="9.9499999999999993"/>
    <n v="922"/>
    <n v="5420"/>
    <n v="535114"/>
    <n v="535114"/>
    <n v="140134"/>
    <n v="140134"/>
    <n v="-443730"/>
    <n v="91112"/>
    <n v="-26185"/>
    <n v="167233"/>
    <n v="156106"/>
    <n v="1.07"/>
    <n v="17577"/>
  </r>
  <r>
    <x v="0"/>
    <x v="0"/>
    <s v="Energy"/>
    <x v="3"/>
    <x v="3"/>
    <n v="2022"/>
    <s v="Real Estate"/>
    <s v="INR"/>
    <s v="SME"/>
    <s v="Completed"/>
    <s v="D"/>
    <n v="415338"/>
    <n v="415338"/>
    <n v="241796"/>
    <n v="241796"/>
    <n v="168846"/>
    <n v="814471"/>
    <n v="173542"/>
    <n v="173542"/>
    <n v="17501"/>
    <n v="397837"/>
    <n v="314531"/>
    <n v="326323"/>
    <n v="156888"/>
    <n v="156888"/>
    <n v="266742"/>
    <n v="70486"/>
    <n v="196256"/>
    <n v="3.78"/>
    <n v="88313"/>
    <n v="88313"/>
    <n v="21.31"/>
    <n v="19.260000000000002"/>
    <n v="3475"/>
    <n v="119.49"/>
    <n v="312"/>
    <n v="4703"/>
    <n v="335590"/>
    <n v="335590"/>
    <n v="142410"/>
    <n v="142410"/>
    <n v="79748"/>
    <n v="99386"/>
    <n v="-36602"/>
    <n v="149486"/>
    <n v="487555"/>
    <n v="0.31"/>
    <n v="28161"/>
  </r>
  <r>
    <x v="0"/>
    <x v="0"/>
    <s v="Enterprise"/>
    <x v="1"/>
    <x v="1"/>
    <n v="2022"/>
    <s v="Equity"/>
    <s v="USD"/>
    <s v="Corporate"/>
    <s v="Ongoing"/>
    <s v="A"/>
    <n v="448393"/>
    <n v="39481003.649999999"/>
    <n v="248426"/>
    <n v="21873909.300000001"/>
    <n v="150400"/>
    <n v="27350"/>
    <n v="199967"/>
    <n v="17607094.349999998"/>
    <n v="51461"/>
    <n v="396932"/>
    <n v="380373"/>
    <n v="394148"/>
    <n v="177834"/>
    <n v="15658283.699999999"/>
    <n v="291589"/>
    <n v="108619"/>
    <n v="182970"/>
    <n v="2.68"/>
    <n v="72338"/>
    <n v="6369360.8999999994"/>
    <n v="731.11"/>
    <n v="650.19000000000005"/>
    <n v="9565"/>
    <n v="46.87"/>
    <n v="466"/>
    <n v="8351"/>
    <n v="238374"/>
    <n v="20988830.699999999"/>
    <n v="180887"/>
    <n v="180887"/>
    <n v="210019"/>
    <n v="67539"/>
    <n v="4504"/>
    <n v="323503"/>
    <n v="244024"/>
    <n v="1.33"/>
    <n v="22571"/>
  </r>
  <r>
    <x v="3"/>
    <x v="3"/>
    <s v="Enterprise"/>
    <x v="4"/>
    <x v="4"/>
    <n v="2024"/>
    <s v="Debt"/>
    <s v="EUR"/>
    <s v="Retail"/>
    <s v="Ongoing"/>
    <s v="B"/>
    <n v="271008"/>
    <n v="24390720"/>
    <n v="197969"/>
    <n v="17817210"/>
    <n v="-31691"/>
    <n v="247859"/>
    <n v="73039"/>
    <n v="6573510"/>
    <n v="164043"/>
    <n v="106965"/>
    <n v="72455"/>
    <n v="90623"/>
    <n v="34225"/>
    <n v="3080250"/>
    <n v="225066"/>
    <n v="125164"/>
    <n v="99902"/>
    <n v="1.8"/>
    <n v="144427"/>
    <n v="12998430"/>
    <n v="29.47"/>
    <n v="13.81"/>
    <n v="2551"/>
    <n v="106.19"/>
    <n v="115"/>
    <n v="538"/>
    <n v="84732"/>
    <n v="7625880"/>
    <n v="107036"/>
    <n v="9633240"/>
    <n v="186276"/>
    <n v="90933"/>
    <n v="-14876"/>
    <n v="473991"/>
    <n v="57947"/>
    <n v="8.18"/>
    <n v="2505"/>
  </r>
  <r>
    <x v="3"/>
    <x v="2"/>
    <s v="Consumer Goods"/>
    <x v="4"/>
    <x v="4"/>
    <n v="2022"/>
    <s v="Mutual Funds"/>
    <s v="EUR"/>
    <s v="SME"/>
    <s v="Completed"/>
    <s v="B"/>
    <n v="219443"/>
    <n v="19749870"/>
    <n v="199264"/>
    <n v="17933760"/>
    <n v="123911"/>
    <n v="130519"/>
    <n v="20179"/>
    <n v="1816110"/>
    <n v="79361"/>
    <n v="140082"/>
    <n v="96254"/>
    <n v="102911"/>
    <n v="-19568"/>
    <n v="-1761120"/>
    <n v="294354"/>
    <n v="106822"/>
    <n v="187532"/>
    <n v="2.76"/>
    <n v="48141"/>
    <n v="4332690"/>
    <n v="15.46"/>
    <n v="-14.99"/>
    <n v="9846"/>
    <n v="22.29"/>
    <n v="1059"/>
    <n v="10269"/>
    <n v="229282"/>
    <n v="20635380"/>
    <n v="184305"/>
    <n v="16587450"/>
    <n v="-9839"/>
    <n v="14959"/>
    <n v="-20614"/>
    <n v="416383"/>
    <n v="347781"/>
    <n v="1.2"/>
    <n v="16332"/>
  </r>
  <r>
    <x v="4"/>
    <x v="1"/>
    <s v="Energy"/>
    <x v="4"/>
    <x v="4"/>
    <n v="2024"/>
    <s v="Debt"/>
    <s v="INR"/>
    <s v="Retail"/>
    <s v="Pipeline"/>
    <s v="B"/>
    <n v="101523"/>
    <n v="101523"/>
    <n v="48283"/>
    <n v="48283"/>
    <n v="-48669"/>
    <n v="891242"/>
    <n v="53240"/>
    <n v="53240"/>
    <n v="85601"/>
    <n v="15922"/>
    <n v="-64512"/>
    <n v="-58275"/>
    <n v="37019"/>
    <n v="37019"/>
    <n v="115764"/>
    <n v="163726"/>
    <n v="-47962"/>
    <n v="0.71"/>
    <n v="30210"/>
    <n v="30210"/>
    <n v="5.97"/>
    <n v="4.1500000000000004"/>
    <n v="736"/>
    <n v="137.75"/>
    <n v="1584"/>
    <n v="3281"/>
    <n v="311791"/>
    <n v="311791"/>
    <n v="40765"/>
    <n v="40765"/>
    <n v="-210268"/>
    <n v="7518"/>
    <n v="-2764"/>
    <n v="410383"/>
    <n v="184000"/>
    <n v="2.23"/>
    <n v="22779"/>
  </r>
  <r>
    <x v="3"/>
    <x v="3"/>
    <s v="Energy"/>
    <x v="1"/>
    <x v="1"/>
    <n v="2023"/>
    <s v="Debt"/>
    <s v="INR"/>
    <s v="SME"/>
    <s v="Ongoing"/>
    <s v="A"/>
    <n v="470631"/>
    <n v="470631"/>
    <n v="147537"/>
    <n v="147537"/>
    <n v="184828"/>
    <n v="399445"/>
    <n v="323094"/>
    <n v="323094"/>
    <n v="111368"/>
    <n v="359263"/>
    <n v="304321"/>
    <n v="320994"/>
    <n v="295477"/>
    <n v="295477"/>
    <n v="287500"/>
    <n v="174390"/>
    <n v="113110"/>
    <n v="1.65"/>
    <n v="53217"/>
    <n v="53217"/>
    <n v="80.89"/>
    <n v="73.97"/>
    <n v="6633"/>
    <n v="70.94"/>
    <n v="505"/>
    <n v="547"/>
    <n v="453036"/>
    <n v="453036"/>
    <n v="256689"/>
    <n v="256689"/>
    <n v="17595"/>
    <n v="-109152"/>
    <n v="13313"/>
    <n v="453730"/>
    <n v="142560"/>
    <n v="3.18"/>
    <n v="11945"/>
  </r>
  <r>
    <x v="4"/>
    <x v="0"/>
    <s v="Pharma"/>
    <x v="5"/>
    <x v="5"/>
    <n v="2023"/>
    <s v="Mutual Funds"/>
    <s v="INR"/>
    <s v="Retail"/>
    <s v="Completed"/>
    <s v="B"/>
    <n v="153922"/>
    <n v="153922"/>
    <n v="61717"/>
    <n v="61717"/>
    <n v="140676"/>
    <n v="723879"/>
    <n v="92205"/>
    <n v="92205"/>
    <n v="144223"/>
    <n v="9699"/>
    <n v="-77011"/>
    <n v="-74381"/>
    <n v="83604"/>
    <n v="83604"/>
    <n v="79193"/>
    <n v="12472"/>
    <n v="66721"/>
    <n v="6.35"/>
    <n v="31695"/>
    <n v="31695"/>
    <n v="12.74"/>
    <n v="11.55"/>
    <n v="5019"/>
    <n v="30.66"/>
    <n v="658"/>
    <n v="19278"/>
    <n v="306609"/>
    <n v="306609"/>
    <n v="81625"/>
    <n v="81625"/>
    <n v="-152687"/>
    <n v="-19908"/>
    <n v="-35930"/>
    <n v="378496"/>
    <n v="379214"/>
    <n v="1"/>
    <n v="27220"/>
  </r>
  <r>
    <x v="2"/>
    <x v="3"/>
    <s v="Pharma"/>
    <x v="10"/>
    <x v="10"/>
    <n v="2024"/>
    <s v="Real Estate"/>
    <s v="EUR"/>
    <s v="Retail"/>
    <s v="Completed"/>
    <s v="E"/>
    <n v="369549"/>
    <n v="33259410"/>
    <n v="220911"/>
    <n v="19881990"/>
    <n v="-34105"/>
    <n v="371123"/>
    <n v="148638"/>
    <n v="13377420"/>
    <n v="18143"/>
    <n v="351406"/>
    <n v="337403"/>
    <n v="349101"/>
    <n v="112336"/>
    <n v="10110240"/>
    <n v="144600"/>
    <n v="18072"/>
    <n v="126528"/>
    <n v="8"/>
    <n v="146670"/>
    <n v="13200300"/>
    <n v="40.049999999999997"/>
    <n v="30.27"/>
    <n v="1589"/>
    <n v="232.42"/>
    <n v="1004"/>
    <n v="19736"/>
    <n v="367243"/>
    <n v="33051870"/>
    <n v="180042"/>
    <n v="16203780"/>
    <n v="2306"/>
    <n v="40869"/>
    <n v="2985"/>
    <n v="383007"/>
    <n v="366656"/>
    <n v="1.04"/>
    <n v="12598"/>
  </r>
  <r>
    <x v="5"/>
    <x v="3"/>
    <s v="Tech"/>
    <x v="1"/>
    <x v="1"/>
    <n v="2024"/>
    <s v="Real Estate"/>
    <s v="EUR"/>
    <s v="Corporate"/>
    <s v="Pipeline"/>
    <s v="C"/>
    <n v="359840"/>
    <n v="32385600"/>
    <n v="114242"/>
    <n v="10281780"/>
    <n v="71021"/>
    <n v="449428"/>
    <n v="245598"/>
    <n v="22103820"/>
    <n v="23465"/>
    <n v="336375"/>
    <n v="277278"/>
    <n v="293739"/>
    <n v="230306"/>
    <n v="20727540"/>
    <n v="235263"/>
    <n v="197264"/>
    <n v="37999"/>
    <n v="1.19"/>
    <n v="133623"/>
    <n v="12026070"/>
    <n v="54.65"/>
    <n v="51.24"/>
    <n v="2911"/>
    <n v="123.57"/>
    <n v="1876"/>
    <n v="17819"/>
    <n v="287020"/>
    <n v="25831800"/>
    <n v="92564"/>
    <n v="8330760"/>
    <n v="72820"/>
    <n v="21678"/>
    <n v="-33886"/>
    <n v="308405"/>
    <n v="619191"/>
    <n v="0.5"/>
    <n v="7962"/>
  </r>
  <r>
    <x v="2"/>
    <x v="1"/>
    <s v="Pharma"/>
    <x v="1"/>
    <x v="1"/>
    <n v="2023"/>
    <s v="Equity"/>
    <s v="INR"/>
    <s v="Corporate"/>
    <s v="Completed"/>
    <s v="B"/>
    <n v="431890"/>
    <n v="431890"/>
    <n v="61073"/>
    <n v="61073"/>
    <n v="142695"/>
    <n v="979939"/>
    <n v="370817"/>
    <n v="370817"/>
    <n v="27733"/>
    <n v="404157"/>
    <n v="341644"/>
    <n v="343369"/>
    <n v="353127"/>
    <n v="353127"/>
    <n v="64582"/>
    <n v="170130"/>
    <n v="-105548"/>
    <n v="0.38"/>
    <n v="19365"/>
    <n v="19365"/>
    <n v="37.840000000000003"/>
    <n v="36.04"/>
    <n v="3573"/>
    <n v="120.84"/>
    <n v="142"/>
    <n v="19940"/>
    <n v="334206"/>
    <n v="334206"/>
    <n v="111671"/>
    <n v="111671"/>
    <n v="97684"/>
    <n v="-50598"/>
    <n v="-41529"/>
    <n v="349805"/>
    <n v="261096"/>
    <n v="1.34"/>
    <n v="18135"/>
  </r>
  <r>
    <x v="5"/>
    <x v="2"/>
    <s v="Consumer Goods"/>
    <x v="0"/>
    <x v="0"/>
    <n v="2022"/>
    <s v="Real Estate"/>
    <s v="USD"/>
    <s v="Retail"/>
    <s v="Ongoing"/>
    <s v="A"/>
    <n v="278597"/>
    <n v="24530465.849999998"/>
    <n v="238143"/>
    <n v="20968491.149999999"/>
    <n v="-18043"/>
    <n v="72454"/>
    <n v="40454"/>
    <n v="3561974.6999999997"/>
    <n v="140886"/>
    <n v="137711"/>
    <n v="43868"/>
    <n v="52017"/>
    <n v="30655"/>
    <n v="2699172.75"/>
    <n v="125957"/>
    <n v="19156"/>
    <n v="106801"/>
    <n v="6.57"/>
    <n v="38486"/>
    <n v="3388692.3"/>
    <n v="55.83"/>
    <n v="42.31"/>
    <n v="8014"/>
    <n v="34.76"/>
    <n v="1745"/>
    <n v="17667"/>
    <n v="115618"/>
    <n v="10180164.9"/>
    <n v="105675"/>
    <n v="105675"/>
    <n v="162979"/>
    <n v="132468"/>
    <n v="20122"/>
    <n v="461363"/>
    <n v="462331"/>
    <n v="1"/>
    <n v="13557"/>
  </r>
  <r>
    <x v="1"/>
    <x v="3"/>
    <s v="Pharma"/>
    <x v="7"/>
    <x v="7"/>
    <n v="2022"/>
    <s v="Real Estate"/>
    <s v="EUR"/>
    <s v="Retail"/>
    <s v="Completed"/>
    <s v="B"/>
    <n v="201014"/>
    <n v="18091260"/>
    <n v="84252"/>
    <n v="7582680"/>
    <n v="197900"/>
    <n v="245411"/>
    <n v="116762"/>
    <n v="10508580"/>
    <n v="18200"/>
    <n v="182814"/>
    <n v="130201"/>
    <n v="141816"/>
    <n v="91141"/>
    <n v="8202690"/>
    <n v="195516"/>
    <n v="110490"/>
    <n v="85026"/>
    <n v="1.77"/>
    <n v="24847"/>
    <n v="2236230"/>
    <n v="47.58"/>
    <n v="37.14"/>
    <n v="2445"/>
    <n v="82.18"/>
    <n v="818"/>
    <n v="11683"/>
    <n v="510781"/>
    <n v="45970290"/>
    <n v="256415"/>
    <n v="23077350"/>
    <n v="-309767"/>
    <n v="-172163"/>
    <n v="17530"/>
    <n v="195098"/>
    <n v="160345"/>
    <n v="1.22"/>
    <n v="16670"/>
  </r>
  <r>
    <x v="6"/>
    <x v="2"/>
    <s v="Pharma"/>
    <x v="0"/>
    <x v="0"/>
    <n v="2024"/>
    <s v="Real Estate"/>
    <s v="INR"/>
    <s v="Corporate"/>
    <s v="Pipeline"/>
    <s v="A"/>
    <n v="117320"/>
    <n v="117320"/>
    <n v="156088"/>
    <n v="156088"/>
    <n v="23111"/>
    <n v="565775"/>
    <n v="-38768"/>
    <n v="-38768"/>
    <n v="63439"/>
    <n v="53881"/>
    <n v="-21100"/>
    <n v="-17409"/>
    <n v="-61200"/>
    <n v="-61200"/>
    <n v="197182"/>
    <n v="14227"/>
    <n v="182955"/>
    <n v="13.86"/>
    <n v="149660"/>
    <n v="149660"/>
    <n v="-6.85"/>
    <n v="-10.82"/>
    <n v="2719"/>
    <n v="43.13"/>
    <n v="1702"/>
    <n v="8581"/>
    <n v="398178"/>
    <n v="398178"/>
    <n v="94180"/>
    <n v="94180"/>
    <n v="-280858"/>
    <n v="61908"/>
    <n v="893"/>
    <n v="145667"/>
    <n v="593145"/>
    <n v="0.25"/>
    <n v="20363"/>
  </r>
  <r>
    <x v="6"/>
    <x v="2"/>
    <s v="Consumer Goods"/>
    <x v="4"/>
    <x v="4"/>
    <n v="2022"/>
    <s v="Equity"/>
    <s v="EUR"/>
    <s v="SME"/>
    <s v="Pipeline"/>
    <s v="C"/>
    <n v="315060"/>
    <n v="28355400"/>
    <n v="154137"/>
    <n v="13872330"/>
    <n v="82715"/>
    <n v="125048"/>
    <n v="160923"/>
    <n v="14483070"/>
    <n v="183145"/>
    <n v="131915"/>
    <n v="63776"/>
    <n v="75117"/>
    <n v="121754"/>
    <n v="10957860"/>
    <n v="159736"/>
    <n v="147376"/>
    <n v="12360"/>
    <n v="1.08"/>
    <n v="102448"/>
    <n v="9220320"/>
    <n v="128.69"/>
    <n v="97.37"/>
    <n v="4251"/>
    <n v="74.099999999999994"/>
    <n v="912"/>
    <n v="16769"/>
    <n v="249017"/>
    <n v="22411530"/>
    <n v="58354"/>
    <n v="5251860"/>
    <n v="66043"/>
    <n v="95783"/>
    <n v="12600"/>
    <n v="341735"/>
    <n v="543123"/>
    <n v="0.63"/>
    <n v="13144"/>
  </r>
  <r>
    <x v="2"/>
    <x v="0"/>
    <s v="Consumer Goods"/>
    <x v="3"/>
    <x v="3"/>
    <n v="2022"/>
    <s v="Mutual Funds"/>
    <s v="USD"/>
    <s v="Retail"/>
    <s v="Pipeline"/>
    <s v="A"/>
    <n v="148818"/>
    <n v="13103424.9"/>
    <n v="274785"/>
    <n v="24194819.25"/>
    <n v="120699"/>
    <n v="913591"/>
    <n v="-125967"/>
    <n v="-11091394.35"/>
    <n v="41745"/>
    <n v="107073"/>
    <n v="88171"/>
    <n v="103453"/>
    <n v="-161030"/>
    <n v="-14178691.5"/>
    <n v="90997"/>
    <n v="55472"/>
    <n v="35525"/>
    <n v="1.64"/>
    <n v="82074"/>
    <n v="7226615.7000000002"/>
    <n v="-13.79"/>
    <n v="-17.63"/>
    <n v="358"/>
    <n v="414.53"/>
    <n v="229"/>
    <n v="14547"/>
    <n v="452641"/>
    <n v="39855040.049999997"/>
    <n v="130488"/>
    <n v="130488"/>
    <n v="-303823"/>
    <n v="144297"/>
    <n v="24175"/>
    <n v="39928"/>
    <n v="66010"/>
    <n v="0.6"/>
    <n v="18204"/>
  </r>
  <r>
    <x v="1"/>
    <x v="0"/>
    <s v="Tech"/>
    <x v="4"/>
    <x v="4"/>
    <n v="2023"/>
    <s v="Real Estate"/>
    <s v="USD"/>
    <s v="SME"/>
    <s v="Ongoing"/>
    <s v="C"/>
    <n v="407099"/>
    <n v="35845066.949999996"/>
    <n v="289250"/>
    <n v="25468462.5"/>
    <n v="12739"/>
    <n v="395633"/>
    <n v="117849"/>
    <n v="10376604.449999999"/>
    <n v="185523"/>
    <n v="221576"/>
    <n v="144431"/>
    <n v="149583"/>
    <n v="105470"/>
    <n v="9286633.5"/>
    <n v="94027"/>
    <n v="51516"/>
    <n v="42511"/>
    <n v="1.83"/>
    <n v="146560"/>
    <n v="12904608"/>
    <n v="29.79"/>
    <n v="26.66"/>
    <n v="7733"/>
    <n v="52.64"/>
    <n v="1108"/>
    <n v="11890"/>
    <n v="531654"/>
    <n v="46812134.699999996"/>
    <n v="149760"/>
    <n v="149760"/>
    <n v="-124555"/>
    <n v="139490"/>
    <n v="5492"/>
    <n v="198606"/>
    <n v="599192"/>
    <n v="0.33"/>
    <n v="23197"/>
  </r>
  <r>
    <x v="6"/>
    <x v="1"/>
    <s v="Energy"/>
    <x v="8"/>
    <x v="8"/>
    <n v="2024"/>
    <s v="Debt"/>
    <s v="EUR"/>
    <s v="Corporate"/>
    <s v="Ongoing"/>
    <s v="B"/>
    <n v="105346"/>
    <n v="9481140"/>
    <n v="83326"/>
    <n v="7499340"/>
    <n v="37017"/>
    <n v="597622"/>
    <n v="22020"/>
    <n v="1981800"/>
    <n v="25285"/>
    <n v="80061"/>
    <n v="-12963"/>
    <n v="-507"/>
    <n v="1809"/>
    <n v="162810"/>
    <n v="30878"/>
    <n v="95395"/>
    <n v="-64517"/>
    <n v="0.32"/>
    <n v="12759"/>
    <n v="1148310"/>
    <n v="3.68"/>
    <n v="0.3"/>
    <n v="7219"/>
    <n v="14.59"/>
    <n v="1369"/>
    <n v="9501"/>
    <n v="298561"/>
    <n v="26870490"/>
    <n v="63923"/>
    <n v="5753070"/>
    <n v="-193215"/>
    <n v="19403"/>
    <n v="1065"/>
    <n v="341348"/>
    <n v="107334"/>
    <n v="3.18"/>
    <n v="10205"/>
  </r>
  <r>
    <x v="4"/>
    <x v="1"/>
    <s v="Pharma"/>
    <x v="6"/>
    <x v="6"/>
    <n v="2023"/>
    <s v="Real Estate"/>
    <s v="INR"/>
    <s v="Retail"/>
    <s v="Ongoing"/>
    <s v="E"/>
    <n v="497080"/>
    <n v="497080"/>
    <n v="198528"/>
    <n v="198528"/>
    <n v="110801"/>
    <n v="679819"/>
    <n v="298552"/>
    <n v="298552"/>
    <n v="70820"/>
    <n v="426260"/>
    <n v="403125"/>
    <n v="408651"/>
    <n v="267820"/>
    <n v="267820"/>
    <n v="261470"/>
    <n v="180148"/>
    <n v="81322"/>
    <n v="1.45"/>
    <n v="61779"/>
    <n v="61779"/>
    <n v="43.92"/>
    <n v="39.4"/>
    <n v="6286"/>
    <n v="79.06"/>
    <n v="477"/>
    <n v="7720"/>
    <n v="272325"/>
    <n v="272325"/>
    <n v="121770"/>
    <n v="121770"/>
    <n v="224755"/>
    <n v="76758"/>
    <n v="-22262"/>
    <n v="116107"/>
    <n v="198733"/>
    <n v="0.57999999999999996"/>
    <n v="11686"/>
  </r>
  <r>
    <x v="4"/>
    <x v="3"/>
    <s v="Enterprise"/>
    <x v="10"/>
    <x v="10"/>
    <n v="2022"/>
    <s v="Real Estate"/>
    <s v="EUR"/>
    <s v="SME"/>
    <s v="Completed"/>
    <s v="B"/>
    <n v="271282"/>
    <n v="24415380"/>
    <n v="168384"/>
    <n v="15154560"/>
    <n v="37822"/>
    <n v="819137"/>
    <n v="102898"/>
    <n v="9260820"/>
    <n v="178427"/>
    <n v="92855"/>
    <n v="735"/>
    <n v="16837"/>
    <n v="87510"/>
    <n v="7875900"/>
    <n v="236953"/>
    <n v="196593"/>
    <n v="40360"/>
    <n v="1.21"/>
    <n v="131031"/>
    <n v="11792790"/>
    <n v="12.56"/>
    <n v="10.68"/>
    <n v="8703"/>
    <n v="31.17"/>
    <n v="1368"/>
    <n v="18637"/>
    <n v="283948"/>
    <n v="25555320"/>
    <n v="81178"/>
    <n v="7306020"/>
    <n v="-12666"/>
    <n v="87206"/>
    <n v="11322"/>
    <n v="46425"/>
    <n v="62134"/>
    <n v="0.75"/>
    <n v="20165"/>
  </r>
  <r>
    <x v="3"/>
    <x v="0"/>
    <s v="Energy"/>
    <x v="8"/>
    <x v="8"/>
    <n v="2022"/>
    <s v="Mutual Funds"/>
    <s v="INR"/>
    <s v="Corporate"/>
    <s v="Pipeline"/>
    <s v="C"/>
    <n v="271506"/>
    <n v="271506"/>
    <n v="189262"/>
    <n v="189262"/>
    <n v="79842"/>
    <n v="526425"/>
    <n v="82244"/>
    <n v="82244"/>
    <n v="17874"/>
    <n v="253632"/>
    <n v="190840"/>
    <n v="210735"/>
    <n v="64130"/>
    <n v="64130"/>
    <n v="55296"/>
    <n v="172964"/>
    <n v="-117668"/>
    <n v="0.32"/>
    <n v="19204"/>
    <n v="19204"/>
    <n v="15.62"/>
    <n v="12.18"/>
    <n v="8205"/>
    <n v="33.090000000000003"/>
    <n v="581"/>
    <n v="17866"/>
    <n v="402858"/>
    <n v="402858"/>
    <n v="93168"/>
    <n v="93168"/>
    <n v="-131352"/>
    <n v="96094"/>
    <n v="-1224"/>
    <n v="222969"/>
    <n v="650809"/>
    <n v="0.34"/>
    <n v="21459"/>
  </r>
  <r>
    <x v="6"/>
    <x v="2"/>
    <s v="Consumer Goods"/>
    <x v="5"/>
    <x v="5"/>
    <n v="2023"/>
    <s v="Debt"/>
    <s v="EUR"/>
    <s v="Retail"/>
    <s v="Pipeline"/>
    <s v="D"/>
    <n v="60831"/>
    <n v="5474790"/>
    <n v="63042"/>
    <n v="5673780"/>
    <n v="138414"/>
    <n v="33490"/>
    <n v="-2211"/>
    <n v="-198990"/>
    <n v="33307"/>
    <n v="27524"/>
    <n v="13208"/>
    <n v="32556"/>
    <n v="-10359"/>
    <n v="-932310"/>
    <n v="251498"/>
    <n v="60482"/>
    <n v="191016"/>
    <n v="4.16"/>
    <n v="108539"/>
    <n v="9768510"/>
    <n v="-6.6"/>
    <n v="-30.93"/>
    <n v="9452"/>
    <n v="6.44"/>
    <n v="1426"/>
    <n v="16406"/>
    <n v="271812"/>
    <n v="24463080"/>
    <n v="207354"/>
    <n v="18661860"/>
    <n v="-210981"/>
    <n v="-144312"/>
    <n v="23548"/>
    <n v="157954"/>
    <n v="345424"/>
    <n v="0.46"/>
    <n v="6274"/>
  </r>
  <r>
    <x v="0"/>
    <x v="2"/>
    <s v="Pharma"/>
    <x v="10"/>
    <x v="10"/>
    <n v="2022"/>
    <s v="Equity"/>
    <s v="USD"/>
    <s v="SME"/>
    <s v="Pipeline"/>
    <s v="D"/>
    <n v="342280"/>
    <n v="30137754"/>
    <n v="45919"/>
    <n v="4043167.9499999997"/>
    <n v="-23132"/>
    <n v="335360"/>
    <n v="296361"/>
    <n v="26094586.050000001"/>
    <n v="131799"/>
    <n v="210481"/>
    <n v="204089"/>
    <n v="223552"/>
    <n v="286740"/>
    <n v="25247457"/>
    <n v="38740"/>
    <n v="120406"/>
    <n v="-81666"/>
    <n v="0.32"/>
    <n v="128423"/>
    <n v="11307645.15"/>
    <n v="88.37"/>
    <n v="85.5"/>
    <n v="8631"/>
    <n v="39.65"/>
    <n v="264"/>
    <n v="17843"/>
    <n v="135014"/>
    <n v="11887982.699999999"/>
    <n v="196666"/>
    <n v="196666"/>
    <n v="207266"/>
    <n v="-150747"/>
    <n v="21740"/>
    <n v="319464"/>
    <n v="520304"/>
    <n v="0.61"/>
    <n v="26089"/>
  </r>
  <r>
    <x v="4"/>
    <x v="3"/>
    <s v="Tech"/>
    <x v="8"/>
    <x v="8"/>
    <n v="2022"/>
    <s v="Real Estate"/>
    <s v="EUR"/>
    <s v="Retail"/>
    <s v="Ongoing"/>
    <s v="D"/>
    <n v="443004"/>
    <n v="39870360"/>
    <n v="238379"/>
    <n v="21454110"/>
    <n v="-13522"/>
    <n v="199665"/>
    <n v="204625"/>
    <n v="18416250"/>
    <n v="17161"/>
    <n v="425843"/>
    <n v="402641"/>
    <n v="413028"/>
    <n v="196619"/>
    <n v="17695710"/>
    <n v="24171"/>
    <n v="132511"/>
    <n v="-108340"/>
    <n v="0.18"/>
    <n v="60518"/>
    <n v="5446620"/>
    <n v="102.48"/>
    <n v="98.47"/>
    <n v="5240"/>
    <n v="84.53"/>
    <n v="1972"/>
    <n v="16156"/>
    <n v="539210"/>
    <n v="48528900"/>
    <n v="258854"/>
    <n v="23296860"/>
    <n v="-96206"/>
    <n v="-20475"/>
    <n v="-8190"/>
    <n v="330863"/>
    <n v="477342"/>
    <n v="0.69"/>
    <n v="15804"/>
  </r>
  <r>
    <x v="6"/>
    <x v="0"/>
    <s v="Enterprise"/>
    <x v="0"/>
    <x v="0"/>
    <n v="2023"/>
    <s v="Real Estate"/>
    <s v="INR"/>
    <s v="SME"/>
    <s v="Pipeline"/>
    <s v="B"/>
    <n v="244437"/>
    <n v="244437"/>
    <n v="165271"/>
    <n v="165271"/>
    <n v="189363"/>
    <n v="440242"/>
    <n v="79166"/>
    <n v="79166"/>
    <n v="92596"/>
    <n v="151841"/>
    <n v="145158"/>
    <n v="156494"/>
    <n v="65409"/>
    <n v="65409"/>
    <n v="228855"/>
    <n v="147951"/>
    <n v="80904"/>
    <n v="1.55"/>
    <n v="25567"/>
    <n v="25567"/>
    <n v="17.98"/>
    <n v="14.86"/>
    <n v="3152"/>
    <n v="77.53"/>
    <n v="1126"/>
    <n v="10418"/>
    <n v="195194"/>
    <n v="195194"/>
    <n v="187417"/>
    <n v="187417"/>
    <n v="49243"/>
    <n v="-22146"/>
    <n v="-777"/>
    <n v="119856"/>
    <n v="96394"/>
    <n v="1.24"/>
    <n v="15195"/>
  </r>
  <r>
    <x v="3"/>
    <x v="1"/>
    <s v="Energy"/>
    <x v="11"/>
    <x v="11"/>
    <n v="2022"/>
    <s v="Real Estate"/>
    <s v="INR"/>
    <s v="SME"/>
    <s v="Completed"/>
    <s v="A"/>
    <n v="88304"/>
    <n v="88304"/>
    <n v="63051"/>
    <n v="63051"/>
    <n v="-3612"/>
    <n v="93775"/>
    <n v="25253"/>
    <n v="25253"/>
    <n v="78308"/>
    <n v="9996"/>
    <n v="-72333"/>
    <n v="-63003"/>
    <n v="-14303"/>
    <n v="-14303"/>
    <n v="84861"/>
    <n v="194497"/>
    <n v="-109636"/>
    <n v="0.44"/>
    <n v="16695"/>
    <n v="16695"/>
    <n v="26.93"/>
    <n v="-15.25"/>
    <n v="5101"/>
    <n v="17.309999999999999"/>
    <n v="1213"/>
    <n v="7500"/>
    <n v="265830"/>
    <n v="265830"/>
    <n v="184827"/>
    <n v="184827"/>
    <n v="-177526"/>
    <n v="-121776"/>
    <n v="30694"/>
    <n v="396096"/>
    <n v="306546"/>
    <n v="1.29"/>
    <n v="14389"/>
  </r>
  <r>
    <x v="2"/>
    <x v="3"/>
    <s v="Pharma"/>
    <x v="8"/>
    <x v="8"/>
    <n v="2023"/>
    <s v="Real Estate"/>
    <s v="USD"/>
    <s v="Retail"/>
    <s v="Completed"/>
    <s v="E"/>
    <n v="484097"/>
    <n v="42624740.850000001"/>
    <n v="160461"/>
    <n v="14128591.049999999"/>
    <n v="107325"/>
    <n v="466612"/>
    <n v="323636"/>
    <n v="28496149.800000001"/>
    <n v="89780"/>
    <n v="394317"/>
    <n v="362886"/>
    <n v="365330"/>
    <n v="294587"/>
    <n v="25938385.349999998"/>
    <n v="158540"/>
    <n v="168026"/>
    <n v="-9486"/>
    <n v="0.94"/>
    <n v="125480"/>
    <n v="11048514"/>
    <n v="69.36"/>
    <n v="63.13"/>
    <n v="1039"/>
    <n v="465.48"/>
    <n v="1721"/>
    <n v="11511"/>
    <n v="499559"/>
    <n v="43986169.949999996"/>
    <n v="262130"/>
    <n v="262130"/>
    <n v="-15462"/>
    <n v="-101669"/>
    <n v="-16781"/>
    <n v="194498"/>
    <n v="88733"/>
    <n v="2.19"/>
    <n v="25154"/>
  </r>
  <r>
    <x v="1"/>
    <x v="2"/>
    <s v="Consumer Goods"/>
    <x v="11"/>
    <x v="11"/>
    <n v="2024"/>
    <s v="Debt"/>
    <s v="INR"/>
    <s v="Corporate"/>
    <s v="Ongoing"/>
    <s v="E"/>
    <n v="234861"/>
    <n v="234861"/>
    <n v="249573"/>
    <n v="249573"/>
    <n v="198512"/>
    <n v="903740"/>
    <n v="-14712"/>
    <n v="-14712"/>
    <n v="44151"/>
    <n v="190710"/>
    <n v="139890"/>
    <n v="155059"/>
    <n v="-53425"/>
    <n v="-53425"/>
    <n v="178652"/>
    <n v="111879"/>
    <n v="66773"/>
    <n v="1.6"/>
    <n v="63308"/>
    <n v="63308"/>
    <n v="-1.63"/>
    <n v="-5.91"/>
    <n v="4376"/>
    <n v="53.66"/>
    <n v="497"/>
    <n v="1143"/>
    <n v="177091"/>
    <n v="177091"/>
    <n v="157055"/>
    <n v="157055"/>
    <n v="57770"/>
    <n v="92518"/>
    <n v="31771"/>
    <n v="128295"/>
    <n v="99475"/>
    <n v="1.29"/>
    <n v="8636"/>
  </r>
  <r>
    <x v="0"/>
    <x v="0"/>
    <s v="Energy"/>
    <x v="5"/>
    <x v="5"/>
    <n v="2022"/>
    <s v="Mutual Funds"/>
    <s v="INR"/>
    <s v="Retail"/>
    <s v="Ongoing"/>
    <s v="B"/>
    <n v="307634"/>
    <n v="307634"/>
    <n v="291192"/>
    <n v="291192"/>
    <n v="64080"/>
    <n v="174332"/>
    <n v="16442"/>
    <n v="16442"/>
    <n v="52600"/>
    <n v="255034"/>
    <n v="175018"/>
    <n v="186622"/>
    <n v="-20393"/>
    <n v="-20393"/>
    <n v="166486"/>
    <n v="21804"/>
    <n v="144682"/>
    <n v="7.64"/>
    <n v="113871"/>
    <n v="113871"/>
    <n v="9.43"/>
    <n v="-11.7"/>
    <n v="5977"/>
    <n v="51.46"/>
    <n v="730"/>
    <n v="16612"/>
    <n v="148617"/>
    <n v="148617"/>
    <n v="221373"/>
    <n v="221373"/>
    <n v="159017"/>
    <n v="69819"/>
    <n v="19400"/>
    <n v="406564"/>
    <n v="516775"/>
    <n v="0.79"/>
    <n v="28926"/>
  </r>
  <r>
    <x v="3"/>
    <x v="1"/>
    <s v="Enterprise"/>
    <x v="8"/>
    <x v="8"/>
    <n v="2022"/>
    <s v="Mutual Funds"/>
    <s v="USD"/>
    <s v="Corporate"/>
    <s v="Ongoing"/>
    <s v="C"/>
    <n v="480225"/>
    <n v="42283811.25"/>
    <n v="139085"/>
    <n v="12246434.25"/>
    <n v="139819"/>
    <n v="618037"/>
    <n v="341140"/>
    <n v="30037377"/>
    <n v="132068"/>
    <n v="348157"/>
    <n v="340908"/>
    <n v="346541"/>
    <n v="308110"/>
    <n v="27129085.5"/>
    <n v="177212"/>
    <n v="144441"/>
    <n v="32771"/>
    <n v="1.23"/>
    <n v="73405"/>
    <n v="6463310.25"/>
    <n v="55.2"/>
    <n v="49.85"/>
    <n v="8072"/>
    <n v="59.49"/>
    <n v="928"/>
    <n v="17143"/>
    <n v="401212"/>
    <n v="35326716.600000001"/>
    <n v="41896"/>
    <n v="41896"/>
    <n v="79013"/>
    <n v="97189"/>
    <n v="40310"/>
    <n v="245929"/>
    <n v="354670"/>
    <n v="0.69"/>
    <n v="24202"/>
  </r>
  <r>
    <x v="3"/>
    <x v="1"/>
    <s v="Consumer Goods"/>
    <x v="2"/>
    <x v="2"/>
    <n v="2023"/>
    <s v="Real Estate"/>
    <s v="INR"/>
    <s v="SME"/>
    <s v="Pipeline"/>
    <s v="B"/>
    <n v="126701"/>
    <n v="126701"/>
    <n v="79322"/>
    <n v="79322"/>
    <n v="-43807"/>
    <n v="754301"/>
    <n v="47379"/>
    <n v="47379"/>
    <n v="124391"/>
    <n v="2310"/>
    <n v="-12023"/>
    <n v="-1539"/>
    <n v="13067"/>
    <n v="13067"/>
    <n v="173391"/>
    <n v="161137"/>
    <n v="12254"/>
    <n v="1.08"/>
    <n v="101358"/>
    <n v="101358"/>
    <n v="6.28"/>
    <n v="1.73"/>
    <n v="5915"/>
    <n v="21.42"/>
    <n v="1707"/>
    <n v="18039"/>
    <n v="80308"/>
    <n v="80308"/>
    <n v="100316"/>
    <n v="100316"/>
    <n v="46393"/>
    <n v="-20994"/>
    <n v="38887"/>
    <n v="184672"/>
    <n v="503708"/>
    <n v="0.37"/>
    <n v="9509"/>
  </r>
  <r>
    <x v="3"/>
    <x v="2"/>
    <s v="Enterprise"/>
    <x v="8"/>
    <x v="8"/>
    <n v="2024"/>
    <s v="Equity"/>
    <s v="INR"/>
    <s v="SME"/>
    <s v="Pipeline"/>
    <s v="D"/>
    <n v="325690"/>
    <n v="325690"/>
    <n v="51546"/>
    <n v="51546"/>
    <n v="56734"/>
    <n v="633062"/>
    <n v="274144"/>
    <n v="274144"/>
    <n v="43837"/>
    <n v="281853"/>
    <n v="233477"/>
    <n v="242061"/>
    <n v="260445"/>
    <n v="260445"/>
    <n v="83800"/>
    <n v="27334"/>
    <n v="56466"/>
    <n v="3.07"/>
    <n v="128877"/>
    <n v="128877"/>
    <n v="43.3"/>
    <n v="41.14"/>
    <n v="2799"/>
    <n v="116.32"/>
    <n v="1724"/>
    <n v="2602"/>
    <n v="212729"/>
    <n v="212729"/>
    <n v="135076"/>
    <n v="135076"/>
    <n v="112961"/>
    <n v="-83530"/>
    <n v="3530"/>
    <n v="447394"/>
    <n v="366252"/>
    <n v="1.22"/>
    <n v="28759"/>
  </r>
  <r>
    <x v="1"/>
    <x v="2"/>
    <s v="Pharma"/>
    <x v="8"/>
    <x v="8"/>
    <n v="2022"/>
    <s v="Debt"/>
    <s v="EUR"/>
    <s v="SME"/>
    <s v="Pipeline"/>
    <s v="C"/>
    <n v="403753"/>
    <n v="36337770"/>
    <n v="84417"/>
    <n v="7597530"/>
    <n v="55706"/>
    <n v="388212"/>
    <n v="319336"/>
    <n v="28740240"/>
    <n v="161732"/>
    <n v="242021"/>
    <n v="158813"/>
    <n v="178223"/>
    <n v="293727"/>
    <n v="26435430"/>
    <n v="231098"/>
    <n v="62087"/>
    <n v="169011"/>
    <n v="3.72"/>
    <n v="112382"/>
    <n v="10114380"/>
    <n v="82.26"/>
    <n v="75.66"/>
    <n v="5726"/>
    <n v="70.5"/>
    <n v="75"/>
    <n v="12472"/>
    <n v="418972"/>
    <n v="37707480"/>
    <n v="29586"/>
    <n v="2662740"/>
    <n v="-15219"/>
    <n v="54831"/>
    <n v="21655"/>
    <n v="114130"/>
    <n v="118394"/>
    <n v="0.96"/>
    <n v="5423"/>
  </r>
  <r>
    <x v="4"/>
    <x v="2"/>
    <s v="Energy"/>
    <x v="2"/>
    <x v="2"/>
    <n v="2022"/>
    <s v="Debt"/>
    <s v="EUR"/>
    <s v="Corporate"/>
    <s v="Completed"/>
    <s v="E"/>
    <n v="350430"/>
    <n v="31538700"/>
    <n v="73652"/>
    <n v="6628680"/>
    <n v="-49682"/>
    <n v="839594"/>
    <n v="276778"/>
    <n v="24910020"/>
    <n v="183627"/>
    <n v="166803"/>
    <n v="139729"/>
    <n v="148104"/>
    <n v="250203"/>
    <n v="22518270"/>
    <n v="119523"/>
    <n v="169561"/>
    <n v="-50038"/>
    <n v="0.7"/>
    <n v="7236"/>
    <n v="651240"/>
    <n v="32.97"/>
    <n v="29.8"/>
    <n v="4198"/>
    <n v="83.46"/>
    <n v="1800"/>
    <n v="13297"/>
    <n v="412531"/>
    <n v="37127790"/>
    <n v="266929"/>
    <n v="24023610"/>
    <n v="-62101"/>
    <n v="-193277"/>
    <n v="-24250"/>
    <n v="328924"/>
    <n v="63669"/>
    <n v="5.17"/>
    <n v="3106"/>
  </r>
  <r>
    <x v="6"/>
    <x v="2"/>
    <s v="Tech"/>
    <x v="4"/>
    <x v="4"/>
    <n v="2024"/>
    <s v="Equity"/>
    <s v="EUR"/>
    <s v="SME"/>
    <s v="Completed"/>
    <s v="B"/>
    <n v="145071"/>
    <n v="13056390"/>
    <n v="215271"/>
    <n v="19374390"/>
    <n v="24289"/>
    <n v="883207"/>
    <n v="-70200"/>
    <n v="-6318000"/>
    <n v="185859"/>
    <n v="-40788"/>
    <n v="-133759"/>
    <n v="-120753"/>
    <n v="-99262"/>
    <n v="-8933580"/>
    <n v="206847"/>
    <n v="20690"/>
    <n v="186157"/>
    <n v="10"/>
    <n v="77050"/>
    <n v="6934500"/>
    <n v="-7.95"/>
    <n v="-11.24"/>
    <n v="3825"/>
    <n v="37.92"/>
    <n v="1623"/>
    <n v="12633"/>
    <n v="265020"/>
    <n v="23851800"/>
    <n v="262002"/>
    <n v="23580180"/>
    <n v="-119949"/>
    <n v="-46731"/>
    <n v="-30505"/>
    <n v="158033"/>
    <n v="208278"/>
    <n v="0.76"/>
    <n v="11187"/>
  </r>
  <r>
    <x v="2"/>
    <x v="1"/>
    <s v="Pharma"/>
    <x v="1"/>
    <x v="1"/>
    <n v="2022"/>
    <s v="Real Estate"/>
    <s v="EUR"/>
    <s v="Retail"/>
    <s v="Pipeline"/>
    <s v="A"/>
    <n v="367026"/>
    <n v="33032340"/>
    <n v="111105"/>
    <n v="9999450"/>
    <n v="184588"/>
    <n v="889808"/>
    <n v="255921"/>
    <n v="23032890"/>
    <n v="18538"/>
    <n v="348488"/>
    <n v="312434"/>
    <n v="328665"/>
    <n v="246312"/>
    <n v="22168080"/>
    <n v="79223"/>
    <n v="73381"/>
    <n v="5842"/>
    <n v="1.08"/>
    <n v="140995"/>
    <n v="12689550"/>
    <n v="28.76"/>
    <n v="27.68"/>
    <n v="8966"/>
    <n v="40.93"/>
    <n v="694"/>
    <n v="3859"/>
    <n v="417966"/>
    <n v="37616940"/>
    <n v="159151"/>
    <n v="14323590"/>
    <n v="-50940"/>
    <n v="-48046"/>
    <n v="-37342"/>
    <n v="370360"/>
    <n v="75342"/>
    <n v="4.92"/>
    <n v="8871"/>
  </r>
  <r>
    <x v="5"/>
    <x v="0"/>
    <s v="Pharma"/>
    <x v="0"/>
    <x v="0"/>
    <n v="2023"/>
    <s v="Real Estate"/>
    <s v="EUR"/>
    <s v="SME"/>
    <s v="Completed"/>
    <s v="A"/>
    <n v="178459"/>
    <n v="16061310"/>
    <n v="36179"/>
    <n v="3256110"/>
    <n v="141223"/>
    <n v="749912"/>
    <n v="142280"/>
    <n v="12805200"/>
    <n v="114893"/>
    <n v="63566"/>
    <n v="1830"/>
    <n v="17452"/>
    <n v="114274"/>
    <n v="10284660"/>
    <n v="120104"/>
    <n v="134639"/>
    <n v="-14535"/>
    <n v="0.89"/>
    <n v="105601"/>
    <n v="9504090"/>
    <n v="18.97"/>
    <n v="15.24"/>
    <n v="3525"/>
    <n v="50.61"/>
    <n v="1361"/>
    <n v="18287"/>
    <n v="329398"/>
    <n v="29645820"/>
    <n v="223800"/>
    <n v="20142000"/>
    <n v="-150939"/>
    <n v="-187621"/>
    <n v="-39768"/>
    <n v="190287"/>
    <n v="114404"/>
    <n v="1.66"/>
    <n v="21315"/>
  </r>
  <r>
    <x v="2"/>
    <x v="1"/>
    <s v="Tech"/>
    <x v="5"/>
    <x v="5"/>
    <n v="2024"/>
    <s v="Real Estate"/>
    <s v="EUR"/>
    <s v="Corporate"/>
    <s v="Completed"/>
    <s v="E"/>
    <n v="200205"/>
    <n v="18018450"/>
    <n v="248655"/>
    <n v="22378950"/>
    <n v="157177"/>
    <n v="308242"/>
    <n v="-48450"/>
    <n v="-4360500"/>
    <n v="27212"/>
    <n v="172993"/>
    <n v="156409"/>
    <n v="169864"/>
    <n v="-54483"/>
    <n v="-4903470"/>
    <n v="123497"/>
    <n v="88443"/>
    <n v="35054"/>
    <n v="1.4"/>
    <n v="97385"/>
    <n v="8764650"/>
    <n v="-15.72"/>
    <n v="-17.68"/>
    <n v="8449"/>
    <n v="23.69"/>
    <n v="246"/>
    <n v="3885"/>
    <n v="166062"/>
    <n v="14945580"/>
    <n v="108653"/>
    <n v="9778770"/>
    <n v="34143"/>
    <n v="140002"/>
    <n v="28300"/>
    <n v="477308"/>
    <n v="253806"/>
    <n v="1.88"/>
    <n v="1936"/>
  </r>
  <r>
    <x v="0"/>
    <x v="2"/>
    <s v="Tech"/>
    <x v="3"/>
    <x v="3"/>
    <n v="2024"/>
    <s v="Equity"/>
    <s v="EUR"/>
    <s v="Corporate"/>
    <s v="Ongoing"/>
    <s v="C"/>
    <n v="300644"/>
    <n v="27057960"/>
    <n v="59058"/>
    <n v="5315220"/>
    <n v="162387"/>
    <n v="283637"/>
    <n v="241586"/>
    <n v="21742740"/>
    <n v="28070"/>
    <n v="272574"/>
    <n v="237740"/>
    <n v="243050"/>
    <n v="225549"/>
    <n v="20299410"/>
    <n v="127616"/>
    <n v="85889"/>
    <n v="41727"/>
    <n v="1.49"/>
    <n v="58371"/>
    <n v="5253390"/>
    <n v="85.17"/>
    <n v="79.52"/>
    <n v="6826"/>
    <n v="44.04"/>
    <n v="161"/>
    <n v="17340"/>
    <n v="346770"/>
    <n v="31209300"/>
    <n v="243874"/>
    <n v="21948660"/>
    <n v="-46126"/>
    <n v="-184816"/>
    <n v="-45847"/>
    <n v="265455"/>
    <n v="99221"/>
    <n v="2.68"/>
    <n v="28552"/>
  </r>
  <r>
    <x v="1"/>
    <x v="0"/>
    <s v="Consumer Goods"/>
    <x v="5"/>
    <x v="5"/>
    <n v="2022"/>
    <s v="Debt"/>
    <s v="USD"/>
    <s v="Retail"/>
    <s v="Pipeline"/>
    <s v="D"/>
    <n v="84699"/>
    <n v="7457746.9500000002"/>
    <n v="169203"/>
    <n v="14898324.15"/>
    <n v="178813"/>
    <n v="679795"/>
    <n v="-84504"/>
    <n v="-7440577.2000000002"/>
    <n v="155206"/>
    <n v="-70507"/>
    <n v="-101004"/>
    <n v="-94769"/>
    <n v="-98431"/>
    <n v="-8666849.5499999989"/>
    <n v="43792"/>
    <n v="61839"/>
    <n v="-18047"/>
    <n v="0.71"/>
    <n v="7352"/>
    <n v="647343.6"/>
    <n v="-12.43"/>
    <n v="-14.48"/>
    <n v="8181"/>
    <n v="10.35"/>
    <n v="1728"/>
    <n v="15765"/>
    <n v="314793"/>
    <n v="27717523.649999999"/>
    <n v="65070"/>
    <n v="65070"/>
    <n v="-230094"/>
    <n v="104133"/>
    <n v="-14637"/>
    <n v="16560"/>
    <n v="375065"/>
    <n v="0.04"/>
    <n v="13512"/>
  </r>
  <r>
    <x v="2"/>
    <x v="1"/>
    <s v="Enterprise"/>
    <x v="0"/>
    <x v="0"/>
    <n v="2024"/>
    <s v="Mutual Funds"/>
    <s v="EUR"/>
    <s v="Retail"/>
    <s v="Completed"/>
    <s v="A"/>
    <n v="491776"/>
    <n v="44259840"/>
    <n v="78911"/>
    <n v="7101990"/>
    <n v="35333"/>
    <n v="514033"/>
    <n v="412865"/>
    <n v="37157850"/>
    <n v="129035"/>
    <n v="362741"/>
    <n v="293908"/>
    <n v="303243"/>
    <n v="400633"/>
    <n v="36056970"/>
    <n v="164774"/>
    <n v="90984"/>
    <n v="73790"/>
    <n v="1.81"/>
    <n v="23243"/>
    <n v="2091870"/>
    <n v="80.319999999999993"/>
    <n v="77.94"/>
    <n v="8756"/>
    <n v="56.16"/>
    <n v="1948"/>
    <n v="9906"/>
    <n v="84449"/>
    <n v="7600410"/>
    <n v="70692"/>
    <n v="6362280"/>
    <n v="407327"/>
    <n v="8219"/>
    <n v="-18004"/>
    <n v="390447"/>
    <n v="390989"/>
    <n v="1"/>
    <n v="17008"/>
  </r>
  <r>
    <x v="0"/>
    <x v="0"/>
    <s v="Pharma"/>
    <x v="5"/>
    <x v="5"/>
    <n v="2024"/>
    <s v="Real Estate"/>
    <s v="INR"/>
    <s v="Corporate"/>
    <s v="Completed"/>
    <s v="A"/>
    <n v="431184"/>
    <n v="431184"/>
    <n v="282489"/>
    <n v="282489"/>
    <n v="-27231"/>
    <n v="875309"/>
    <n v="148695"/>
    <n v="148695"/>
    <n v="117971"/>
    <n v="313213"/>
    <n v="250160"/>
    <n v="262646"/>
    <n v="108771"/>
    <n v="108771"/>
    <n v="105642"/>
    <n v="54567"/>
    <n v="51075"/>
    <n v="1.94"/>
    <n v="110629"/>
    <n v="110629"/>
    <n v="16.989999999999998"/>
    <n v="12.43"/>
    <n v="7068"/>
    <n v="61"/>
    <n v="1893"/>
    <n v="10956"/>
    <n v="367439"/>
    <n v="367439"/>
    <n v="212198"/>
    <n v="212198"/>
    <n v="63745"/>
    <n v="70291"/>
    <n v="-41095"/>
    <n v="416121"/>
    <n v="672549"/>
    <n v="0.62"/>
    <n v="5477"/>
  </r>
  <r>
    <x v="0"/>
    <x v="1"/>
    <s v="Consumer Goods"/>
    <x v="9"/>
    <x v="9"/>
    <n v="2024"/>
    <s v="Equity"/>
    <s v="USD"/>
    <s v="Corporate"/>
    <s v="Pipeline"/>
    <s v="B"/>
    <n v="343578"/>
    <n v="30252042.899999999"/>
    <n v="167611"/>
    <n v="14758148.549999999"/>
    <n v="-3445"/>
    <n v="426478"/>
    <n v="175967"/>
    <n v="15493894.35"/>
    <n v="12698"/>
    <n v="330880"/>
    <n v="288024"/>
    <n v="290911"/>
    <n v="139948"/>
    <n v="12322421.4"/>
    <n v="269883"/>
    <n v="76457"/>
    <n v="193426"/>
    <n v="3.53"/>
    <n v="23434"/>
    <n v="2063363.7"/>
    <n v="41.26"/>
    <n v="32.81"/>
    <n v="1539"/>
    <n v="223.1"/>
    <n v="1544"/>
    <n v="744"/>
    <n v="268243"/>
    <n v="23618796.149999999"/>
    <n v="85254"/>
    <n v="85254"/>
    <n v="75335"/>
    <n v="82357"/>
    <n v="-2481"/>
    <n v="367876"/>
    <n v="535670"/>
    <n v="0.69"/>
    <n v="3382"/>
  </r>
  <r>
    <x v="1"/>
    <x v="0"/>
    <s v="Consumer Goods"/>
    <x v="11"/>
    <x v="11"/>
    <n v="2022"/>
    <s v="Equity"/>
    <s v="EUR"/>
    <s v="Retail"/>
    <s v="Pipeline"/>
    <s v="E"/>
    <n v="83206"/>
    <n v="7488540"/>
    <n v="81154"/>
    <n v="7303860"/>
    <n v="-5002"/>
    <n v="46061"/>
    <n v="2052"/>
    <n v="184680"/>
    <n v="65203"/>
    <n v="18003"/>
    <n v="12557"/>
    <n v="26313"/>
    <n v="-26758"/>
    <n v="-2408220"/>
    <n v="97942"/>
    <n v="162098"/>
    <n v="-64156"/>
    <n v="0.6"/>
    <n v="138115"/>
    <n v="12430350"/>
    <n v="4.45"/>
    <n v="-58.09"/>
    <n v="5844"/>
    <n v="14.24"/>
    <n v="1442"/>
    <n v="11795"/>
    <n v="314079"/>
    <n v="28267110"/>
    <n v="239436"/>
    <n v="21549240"/>
    <n v="-230873"/>
    <n v="-158282"/>
    <n v="26014"/>
    <n v="58792"/>
    <n v="206931"/>
    <n v="0.28000000000000003"/>
    <n v="4913"/>
  </r>
  <r>
    <x v="1"/>
    <x v="1"/>
    <s v="Pharma"/>
    <x v="11"/>
    <x v="11"/>
    <n v="2024"/>
    <s v="Real Estate"/>
    <s v="EUR"/>
    <s v="Retail"/>
    <s v="Ongoing"/>
    <s v="A"/>
    <n v="420862"/>
    <n v="37877580"/>
    <n v="181568"/>
    <n v="16341120"/>
    <n v="100115"/>
    <n v="338719"/>
    <n v="239294"/>
    <n v="21536460"/>
    <n v="33011"/>
    <n v="387851"/>
    <n v="314806"/>
    <n v="334202"/>
    <n v="211353"/>
    <n v="19021770"/>
    <n v="28873"/>
    <n v="14071"/>
    <n v="14802"/>
    <n v="2.0499999999999998"/>
    <n v="126162"/>
    <n v="11354580"/>
    <n v="70.650000000000006"/>
    <n v="62.4"/>
    <n v="3136"/>
    <n v="134.16"/>
    <n v="431"/>
    <n v="4856"/>
    <n v="242500"/>
    <n v="21825000"/>
    <n v="207339"/>
    <n v="18660510"/>
    <n v="178362"/>
    <n v="-25771"/>
    <n v="-27089"/>
    <n v="62667"/>
    <n v="92708"/>
    <n v="0.68"/>
    <n v="10520"/>
  </r>
  <r>
    <x v="6"/>
    <x v="1"/>
    <s v="Enterprise"/>
    <x v="0"/>
    <x v="0"/>
    <n v="2022"/>
    <s v="Equity"/>
    <s v="INR"/>
    <s v="Retail"/>
    <s v="Ongoing"/>
    <s v="B"/>
    <n v="468504"/>
    <n v="468504"/>
    <n v="266998"/>
    <n v="266998"/>
    <n v="96430"/>
    <n v="980524"/>
    <n v="201506"/>
    <n v="201506"/>
    <n v="40478"/>
    <n v="428026"/>
    <n v="411547"/>
    <n v="413874"/>
    <n v="192383"/>
    <n v="192383"/>
    <n v="49837"/>
    <n v="51577"/>
    <n v="-1740"/>
    <n v="0.97"/>
    <n v="26058"/>
    <n v="26058"/>
    <n v="20.55"/>
    <n v="19.62"/>
    <n v="9031"/>
    <n v="51.87"/>
    <n v="1101"/>
    <n v="4752"/>
    <n v="143290"/>
    <n v="143290"/>
    <n v="172007"/>
    <n v="172007"/>
    <n v="325214"/>
    <n v="94991"/>
    <n v="11846"/>
    <n v="214162"/>
    <n v="137461"/>
    <n v="1.56"/>
    <n v="14057"/>
  </r>
  <r>
    <x v="6"/>
    <x v="3"/>
    <s v="Tech"/>
    <x v="0"/>
    <x v="0"/>
    <n v="2024"/>
    <s v="Real Estate"/>
    <s v="USD"/>
    <s v="Retail"/>
    <s v="Pipeline"/>
    <s v="C"/>
    <n v="219766"/>
    <n v="19350396.300000001"/>
    <n v="65009"/>
    <n v="5724042.4500000002"/>
    <n v="115347"/>
    <n v="478933"/>
    <n v="154757"/>
    <n v="13626353.85"/>
    <n v="112210"/>
    <n v="107556"/>
    <n v="58743"/>
    <n v="65773"/>
    <n v="147147"/>
    <n v="12956293.35"/>
    <n v="72377"/>
    <n v="160285"/>
    <n v="-87908"/>
    <n v="0.45"/>
    <n v="138800"/>
    <n v="12221340"/>
    <n v="32.31"/>
    <n v="30.72"/>
    <n v="8613"/>
    <n v="25.51"/>
    <n v="1220"/>
    <n v="5885"/>
    <n v="342512"/>
    <n v="30158181.599999998"/>
    <n v="83621"/>
    <n v="83621"/>
    <n v="-122746"/>
    <n v="-18612"/>
    <n v="-18089"/>
    <n v="34425"/>
    <n v="457800"/>
    <n v="0.08"/>
    <n v="13418"/>
  </r>
  <r>
    <x v="1"/>
    <x v="2"/>
    <s v="Pharma"/>
    <x v="3"/>
    <x v="3"/>
    <n v="2023"/>
    <s v="Real Estate"/>
    <s v="INR"/>
    <s v="Corporate"/>
    <s v="Completed"/>
    <s v="A"/>
    <n v="310657"/>
    <n v="310657"/>
    <n v="109396"/>
    <n v="109396"/>
    <n v="-10143"/>
    <n v="405981"/>
    <n v="201261"/>
    <n v="201261"/>
    <n v="190847"/>
    <n v="119810"/>
    <n v="41725"/>
    <n v="57636"/>
    <n v="168243"/>
    <n v="168243"/>
    <n v="92906"/>
    <n v="110113"/>
    <n v="-17207"/>
    <n v="0.84"/>
    <n v="95031"/>
    <n v="95031"/>
    <n v="49.57"/>
    <n v="41.44"/>
    <n v="3080"/>
    <n v="100.83"/>
    <n v="1383"/>
    <n v="4907"/>
    <n v="410402"/>
    <n v="410402"/>
    <n v="60590"/>
    <n v="60590"/>
    <n v="-99745"/>
    <n v="48806"/>
    <n v="-7585"/>
    <n v="23106"/>
    <n v="544179"/>
    <n v="0.04"/>
    <n v="29310"/>
  </r>
  <r>
    <x v="6"/>
    <x v="3"/>
    <s v="Enterprise"/>
    <x v="7"/>
    <x v="7"/>
    <n v="2024"/>
    <s v="Real Estate"/>
    <s v="INR"/>
    <s v="SME"/>
    <s v="Ongoing"/>
    <s v="E"/>
    <n v="431146"/>
    <n v="431146"/>
    <n v="138891"/>
    <n v="138891"/>
    <n v="160344"/>
    <n v="757977"/>
    <n v="292255"/>
    <n v="292255"/>
    <n v="124845"/>
    <n v="306301"/>
    <n v="300229"/>
    <n v="309555"/>
    <n v="274755"/>
    <n v="274755"/>
    <n v="131686"/>
    <n v="110290"/>
    <n v="21396"/>
    <n v="1.19"/>
    <n v="21825"/>
    <n v="21825"/>
    <n v="38.56"/>
    <n v="36.25"/>
    <n v="6897"/>
    <n v="62.5"/>
    <n v="427"/>
    <n v="14875"/>
    <n v="334375"/>
    <n v="334375"/>
    <n v="170807"/>
    <n v="170807"/>
    <n v="96771"/>
    <n v="-31916"/>
    <n v="-41913"/>
    <n v="233238"/>
    <n v="502707"/>
    <n v="0.46"/>
    <n v="15537"/>
  </r>
  <r>
    <x v="4"/>
    <x v="1"/>
    <s v="Tech"/>
    <x v="2"/>
    <x v="2"/>
    <n v="2024"/>
    <s v="Debt"/>
    <s v="USD"/>
    <s v="Corporate"/>
    <s v="Pipeline"/>
    <s v="B"/>
    <n v="467718"/>
    <n v="41182569.899999999"/>
    <n v="134473"/>
    <n v="11840347.65"/>
    <n v="167953"/>
    <n v="731507"/>
    <n v="333245"/>
    <n v="29342222.25"/>
    <n v="133448"/>
    <n v="334270"/>
    <n v="284622"/>
    <n v="290537"/>
    <n v="300841"/>
    <n v="26489050.050000001"/>
    <n v="161494"/>
    <n v="125267"/>
    <n v="36227"/>
    <n v="1.29"/>
    <n v="92161"/>
    <n v="8114776.0499999998"/>
    <n v="45.56"/>
    <n v="41.13"/>
    <n v="2467"/>
    <n v="189.51"/>
    <n v="1154"/>
    <n v="11949"/>
    <n v="166596"/>
    <n v="14668777.799999999"/>
    <n v="41344"/>
    <n v="41344"/>
    <n v="301122"/>
    <n v="93129"/>
    <n v="33668"/>
    <n v="308608"/>
    <n v="526534"/>
    <n v="0.59"/>
    <n v="1786"/>
  </r>
  <r>
    <x v="3"/>
    <x v="2"/>
    <s v="Energy"/>
    <x v="4"/>
    <x v="4"/>
    <n v="2024"/>
    <s v="Equity"/>
    <s v="INR"/>
    <s v="Retail"/>
    <s v="Ongoing"/>
    <s v="C"/>
    <n v="294732"/>
    <n v="294732"/>
    <n v="286019"/>
    <n v="286019"/>
    <n v="83092"/>
    <n v="282919"/>
    <n v="8713"/>
    <n v="8713"/>
    <n v="48589"/>
    <n v="246143"/>
    <n v="209767"/>
    <n v="215003"/>
    <n v="-15590"/>
    <n v="-15590"/>
    <n v="28364"/>
    <n v="70917"/>
    <n v="-42553"/>
    <n v="0.4"/>
    <n v="79353"/>
    <n v="79353"/>
    <n v="3.08"/>
    <n v="-5.51"/>
    <n v="3802"/>
    <n v="77.5"/>
    <n v="1088"/>
    <n v="17847"/>
    <n v="530019"/>
    <n v="530019"/>
    <n v="255755"/>
    <n v="255755"/>
    <n v="-235287"/>
    <n v="30264"/>
    <n v="-31268"/>
    <n v="404428"/>
    <n v="21583"/>
    <n v="18.739999999999998"/>
    <n v="5840"/>
  </r>
  <r>
    <x v="2"/>
    <x v="1"/>
    <s v="Pharma"/>
    <x v="6"/>
    <x v="6"/>
    <n v="2023"/>
    <s v="Mutual Funds"/>
    <s v="USD"/>
    <s v="Corporate"/>
    <s v="Completed"/>
    <s v="B"/>
    <n v="79851"/>
    <n v="7030880.5499999998"/>
    <n v="215096"/>
    <n v="18939202.800000001"/>
    <n v="195701"/>
    <n v="134678"/>
    <n v="-135245"/>
    <n v="-11908322.25"/>
    <n v="186086"/>
    <n v="-106235"/>
    <n v="-130747"/>
    <n v="-115450"/>
    <n v="-140402"/>
    <n v="-12362396.1"/>
    <n v="79201"/>
    <n v="81224"/>
    <n v="-2023"/>
    <n v="0.98"/>
    <n v="114059"/>
    <n v="10042894.949999999"/>
    <n v="-100.42"/>
    <n v="-104.25"/>
    <n v="4984"/>
    <n v="16.02"/>
    <n v="830"/>
    <n v="1103"/>
    <n v="320892"/>
    <n v="28254540.599999998"/>
    <n v="256138"/>
    <n v="256138"/>
    <n v="-241041"/>
    <n v="-41042"/>
    <n v="19484"/>
    <n v="186920"/>
    <n v="213232"/>
    <n v="0.88"/>
    <n v="25849"/>
  </r>
  <r>
    <x v="2"/>
    <x v="3"/>
    <s v="Pharma"/>
    <x v="8"/>
    <x v="8"/>
    <n v="2024"/>
    <s v="Debt"/>
    <s v="INR"/>
    <s v="Retail"/>
    <s v="Completed"/>
    <s v="D"/>
    <n v="373640"/>
    <n v="373640"/>
    <n v="208339"/>
    <n v="208339"/>
    <n v="14738"/>
    <n v="252096"/>
    <n v="165301"/>
    <n v="165301"/>
    <n v="120400"/>
    <n v="253240"/>
    <n v="203683"/>
    <n v="217376"/>
    <n v="145046"/>
    <n v="145046"/>
    <n v="71353"/>
    <n v="65847"/>
    <n v="5506"/>
    <n v="1.08"/>
    <n v="110280"/>
    <n v="110280"/>
    <n v="65.569999999999993"/>
    <n v="57.54"/>
    <n v="4844"/>
    <n v="77.12"/>
    <n v="1288"/>
    <n v="1232"/>
    <n v="392487"/>
    <n v="392487"/>
    <n v="210101"/>
    <n v="210101"/>
    <n v="-18847"/>
    <n v="-1762"/>
    <n v="-35062"/>
    <n v="302694"/>
    <n v="167131"/>
    <n v="1.81"/>
    <n v="9866"/>
  </r>
  <r>
    <x v="5"/>
    <x v="0"/>
    <s v="Enterprise"/>
    <x v="9"/>
    <x v="9"/>
    <n v="2023"/>
    <s v="Real Estate"/>
    <s v="USD"/>
    <s v="Corporate"/>
    <s v="Pipeline"/>
    <s v="E"/>
    <n v="440654"/>
    <n v="38799584.699999996"/>
    <n v="158151"/>
    <n v="13925195.549999999"/>
    <n v="163146"/>
    <n v="393934"/>
    <n v="282503"/>
    <n v="24874389.149999999"/>
    <n v="140048"/>
    <n v="300606"/>
    <n v="288767"/>
    <n v="301741"/>
    <n v="247447"/>
    <n v="21787708.349999998"/>
    <n v="194464"/>
    <n v="157929"/>
    <n v="36535"/>
    <n v="1.23"/>
    <n v="114623"/>
    <n v="10092555.15"/>
    <n v="71.709999999999994"/>
    <n v="62.81"/>
    <n v="4597"/>
    <n v="95.84"/>
    <n v="72"/>
    <n v="6336"/>
    <n v="244481"/>
    <n v="21526552.050000001"/>
    <n v="49825"/>
    <n v="49825"/>
    <n v="196173"/>
    <n v="108326"/>
    <n v="-9538"/>
    <n v="475149"/>
    <n v="419994"/>
    <n v="1.1299999999999999"/>
    <n v="10448"/>
  </r>
  <r>
    <x v="2"/>
    <x v="0"/>
    <s v="Consumer Goods"/>
    <x v="9"/>
    <x v="9"/>
    <n v="2023"/>
    <s v="Equity"/>
    <s v="EUR"/>
    <s v="Retail"/>
    <s v="Ongoing"/>
    <s v="E"/>
    <n v="267830"/>
    <n v="24104700"/>
    <n v="295058"/>
    <n v="26555220"/>
    <n v="138957"/>
    <n v="501108"/>
    <n v="-27228"/>
    <n v="-2450520"/>
    <n v="87832"/>
    <n v="179998"/>
    <n v="121728"/>
    <n v="122762"/>
    <n v="-35665"/>
    <n v="-3209850"/>
    <n v="241916"/>
    <n v="171964"/>
    <n v="69952"/>
    <n v="1.41"/>
    <n v="76649"/>
    <n v="6898410"/>
    <n v="-5.43"/>
    <n v="-7.12"/>
    <n v="1243"/>
    <n v="215.3"/>
    <n v="385"/>
    <n v="7269"/>
    <n v="100175"/>
    <n v="9015750"/>
    <n v="40523"/>
    <n v="3647070"/>
    <n v="167655"/>
    <n v="254535"/>
    <n v="48885"/>
    <n v="71019"/>
    <n v="679606"/>
    <n v="0.1"/>
    <n v="13213"/>
  </r>
  <r>
    <x v="2"/>
    <x v="2"/>
    <s v="Consumer Goods"/>
    <x v="2"/>
    <x v="2"/>
    <n v="2023"/>
    <s v="Mutual Funds"/>
    <s v="USD"/>
    <s v="Retail"/>
    <s v="Completed"/>
    <s v="A"/>
    <n v="282142"/>
    <n v="24842603.099999998"/>
    <n v="249205"/>
    <n v="21942500.25"/>
    <n v="109903"/>
    <n v="49469"/>
    <n v="32937"/>
    <n v="2900102.85"/>
    <n v="63756"/>
    <n v="218386"/>
    <n v="123721"/>
    <n v="132531"/>
    <n v="16914"/>
    <n v="1489277.7"/>
    <n v="160183"/>
    <n v="12326"/>
    <n v="147857"/>
    <n v="12.99"/>
    <n v="63302"/>
    <n v="5573741.0999999996"/>
    <n v="66.58"/>
    <n v="34.19"/>
    <n v="6312"/>
    <n v="44.69"/>
    <n v="1263"/>
    <n v="16453"/>
    <n v="195560"/>
    <n v="17219058"/>
    <n v="197916"/>
    <n v="197916"/>
    <n v="86582"/>
    <n v="51289"/>
    <n v="-35960"/>
    <n v="138715"/>
    <n v="560007"/>
    <n v="0.25"/>
    <n v="2018"/>
  </r>
  <r>
    <x v="4"/>
    <x v="3"/>
    <s v="Enterprise"/>
    <x v="8"/>
    <x v="8"/>
    <n v="2022"/>
    <s v="Real Estate"/>
    <s v="INR"/>
    <s v="Corporate"/>
    <s v="Completed"/>
    <s v="B"/>
    <n v="156478"/>
    <n v="156478"/>
    <n v="297181"/>
    <n v="297181"/>
    <n v="88450"/>
    <n v="595967"/>
    <n v="-140703"/>
    <n v="-140703"/>
    <n v="63791"/>
    <n v="92687"/>
    <n v="62675"/>
    <n v="77725"/>
    <n v="-166804"/>
    <n v="-166804"/>
    <n v="242518"/>
    <n v="130827"/>
    <n v="111691"/>
    <n v="1.85"/>
    <n v="63382"/>
    <n v="63382"/>
    <n v="-23.61"/>
    <n v="-27.99"/>
    <n v="6305"/>
    <n v="24.81"/>
    <n v="330"/>
    <n v="6030"/>
    <n v="311065"/>
    <n v="311065"/>
    <n v="45296"/>
    <n v="45296"/>
    <n v="-154587"/>
    <n v="251885"/>
    <n v="-6351"/>
    <n v="453911"/>
    <n v="547291"/>
    <n v="0.83"/>
    <n v="24995"/>
  </r>
  <r>
    <x v="4"/>
    <x v="3"/>
    <s v="Pharma"/>
    <x v="3"/>
    <x v="3"/>
    <n v="2022"/>
    <s v="Equity"/>
    <s v="INR"/>
    <s v="Retail"/>
    <s v="Ongoing"/>
    <s v="C"/>
    <n v="473638"/>
    <n v="473638"/>
    <n v="38146"/>
    <n v="38146"/>
    <n v="143301"/>
    <n v="964343"/>
    <n v="435492"/>
    <n v="435492"/>
    <n v="53820"/>
    <n v="419818"/>
    <n v="393430"/>
    <n v="399181"/>
    <n v="420076"/>
    <n v="420076"/>
    <n v="44421"/>
    <n v="80141"/>
    <n v="-35720"/>
    <n v="0.55000000000000004"/>
    <n v="78091"/>
    <n v="78091"/>
    <n v="45.16"/>
    <n v="43.56"/>
    <n v="9971"/>
    <n v="47.5"/>
    <n v="209"/>
    <n v="12786"/>
    <n v="323248"/>
    <n v="323248"/>
    <n v="128690"/>
    <n v="128690"/>
    <n v="150390"/>
    <n v="-90544"/>
    <n v="46249"/>
    <n v="247297"/>
    <n v="678291"/>
    <n v="0.36"/>
    <n v="13936"/>
  </r>
  <r>
    <x v="3"/>
    <x v="1"/>
    <s v="Pharma"/>
    <x v="2"/>
    <x v="2"/>
    <n v="2023"/>
    <s v="Real Estate"/>
    <s v="EUR"/>
    <s v="SME"/>
    <s v="Pipeline"/>
    <s v="A"/>
    <n v="362285"/>
    <n v="32605650"/>
    <n v="50428"/>
    <n v="4538520"/>
    <n v="72580"/>
    <n v="645695"/>
    <n v="311857"/>
    <n v="28067130"/>
    <n v="46958"/>
    <n v="315327"/>
    <n v="276966"/>
    <n v="291706"/>
    <n v="273451"/>
    <n v="24610590"/>
    <n v="200032"/>
    <n v="47458"/>
    <n v="152574"/>
    <n v="4.21"/>
    <n v="54242"/>
    <n v="4881780"/>
    <n v="48.3"/>
    <n v="42.35"/>
    <n v="2268"/>
    <n v="159.66999999999999"/>
    <n v="1734"/>
    <n v="6006"/>
    <n v="354473"/>
    <n v="31902570"/>
    <n v="111399"/>
    <n v="10025910"/>
    <n v="7812"/>
    <n v="-60971"/>
    <n v="-31215"/>
    <n v="113934"/>
    <n v="558733"/>
    <n v="0.2"/>
    <n v="18630"/>
  </r>
  <r>
    <x v="1"/>
    <x v="2"/>
    <s v="Pharma"/>
    <x v="1"/>
    <x v="1"/>
    <n v="2022"/>
    <s v="Mutual Funds"/>
    <s v="EUR"/>
    <s v="Retail"/>
    <s v="Ongoing"/>
    <s v="E"/>
    <n v="78643"/>
    <n v="7077870"/>
    <n v="61677"/>
    <n v="5550930"/>
    <n v="756"/>
    <n v="264053"/>
    <n v="16966"/>
    <n v="1526940"/>
    <n v="172488"/>
    <n v="-93845"/>
    <n v="-142365"/>
    <n v="-137588"/>
    <n v="11915"/>
    <n v="1072350"/>
    <n v="277092"/>
    <n v="123882"/>
    <n v="153210"/>
    <n v="2.2400000000000002"/>
    <n v="56916"/>
    <n v="5122440"/>
    <n v="6.43"/>
    <n v="4.51"/>
    <n v="6759"/>
    <n v="11.63"/>
    <n v="1458"/>
    <n v="18352"/>
    <n v="186871"/>
    <n v="16818390"/>
    <n v="40744"/>
    <n v="3666960"/>
    <n v="-108228"/>
    <n v="20933"/>
    <n v="48944"/>
    <n v="291314"/>
    <n v="687619"/>
    <n v="0.42"/>
    <n v="14661"/>
  </r>
  <r>
    <x v="6"/>
    <x v="0"/>
    <s v="Energy"/>
    <x v="2"/>
    <x v="2"/>
    <n v="2023"/>
    <s v="Equity"/>
    <s v="EUR"/>
    <s v="Retail"/>
    <s v="Ongoing"/>
    <s v="B"/>
    <n v="229383"/>
    <n v="20644470"/>
    <n v="64868"/>
    <n v="5838120"/>
    <n v="-40124"/>
    <n v="592296"/>
    <n v="164515"/>
    <n v="14806350"/>
    <n v="52260"/>
    <n v="177123"/>
    <n v="158839"/>
    <n v="163588"/>
    <n v="159186"/>
    <n v="14326740"/>
    <n v="173483"/>
    <n v="16247"/>
    <n v="157236"/>
    <n v="10.68"/>
    <n v="60030"/>
    <n v="5402700"/>
    <n v="27.78"/>
    <n v="26.88"/>
    <n v="9416"/>
    <n v="24.36"/>
    <n v="333"/>
    <n v="15619"/>
    <n v="327959"/>
    <n v="29516310"/>
    <n v="149168"/>
    <n v="13425120"/>
    <n v="-98576"/>
    <n v="-84300"/>
    <n v="-37080"/>
    <n v="324365"/>
    <n v="242953"/>
    <n v="1.34"/>
    <n v="4300"/>
  </r>
  <r>
    <x v="3"/>
    <x v="3"/>
    <s v="Consumer Goods"/>
    <x v="2"/>
    <x v="2"/>
    <n v="2022"/>
    <s v="Mutual Funds"/>
    <s v="USD"/>
    <s v="Retail"/>
    <s v="Ongoing"/>
    <s v="C"/>
    <n v="196722"/>
    <n v="17321372.099999998"/>
    <n v="142693"/>
    <n v="12564118.65"/>
    <n v="165528"/>
    <n v="814406"/>
    <n v="54029"/>
    <n v="4757253.45"/>
    <n v="163110"/>
    <n v="33612"/>
    <n v="-37200"/>
    <n v="-23889"/>
    <n v="37172"/>
    <n v="3272994.6"/>
    <n v="127582"/>
    <n v="131822"/>
    <n v="-4240"/>
    <n v="0.97"/>
    <n v="139884"/>
    <n v="12316786.199999999"/>
    <n v="6.63"/>
    <n v="4.5599999999999996"/>
    <n v="5937"/>
    <n v="33.130000000000003"/>
    <n v="140"/>
    <n v="2415"/>
    <n v="466252"/>
    <n v="41053488.600000001"/>
    <n v="140224"/>
    <n v="140224"/>
    <n v="-269530"/>
    <n v="2469"/>
    <n v="-10907"/>
    <n v="111144"/>
    <n v="675305"/>
    <n v="0.16"/>
    <n v="23451"/>
  </r>
  <r>
    <x v="5"/>
    <x v="1"/>
    <s v="Energy"/>
    <x v="0"/>
    <x v="0"/>
    <n v="2022"/>
    <s v="Real Estate"/>
    <s v="USD"/>
    <s v="SME"/>
    <s v="Ongoing"/>
    <s v="E"/>
    <n v="179947"/>
    <n v="15844333.35"/>
    <n v="135328"/>
    <n v="11915630.4"/>
    <n v="25007"/>
    <n v="509105"/>
    <n v="44619"/>
    <n v="3928702.9499999997"/>
    <n v="47836"/>
    <n v="132111"/>
    <n v="106140"/>
    <n v="109402"/>
    <n v="30643"/>
    <n v="2698116.15"/>
    <n v="299245"/>
    <n v="144194"/>
    <n v="155051"/>
    <n v="2.08"/>
    <n v="112736"/>
    <n v="9926404.7999999989"/>
    <n v="8.76"/>
    <n v="6.02"/>
    <n v="2772"/>
    <n v="64.89"/>
    <n v="1701"/>
    <n v="3896"/>
    <n v="463157"/>
    <n v="40780973.850000001"/>
    <n v="26639"/>
    <n v="26639"/>
    <n v="-283210"/>
    <n v="108689"/>
    <n v="31020"/>
    <n v="105678"/>
    <n v="82501"/>
    <n v="1.28"/>
    <n v="10137"/>
  </r>
  <r>
    <x v="2"/>
    <x v="2"/>
    <s v="Pharma"/>
    <x v="5"/>
    <x v="5"/>
    <n v="2024"/>
    <s v="Real Estate"/>
    <s v="USD"/>
    <s v="Corporate"/>
    <s v="Ongoing"/>
    <s v="C"/>
    <n v="115837"/>
    <n v="10199447.85"/>
    <n v="152894"/>
    <n v="13462316.699999999"/>
    <n v="-37657"/>
    <n v="159824"/>
    <n v="-37057"/>
    <n v="-3262868.85"/>
    <n v="127657"/>
    <n v="-11820"/>
    <n v="-25094"/>
    <n v="-7347"/>
    <n v="-57214"/>
    <n v="-5037692.7"/>
    <n v="161806"/>
    <n v="51728"/>
    <n v="110078"/>
    <n v="3.13"/>
    <n v="13376"/>
    <n v="1177756.8"/>
    <n v="-23.19"/>
    <n v="-35.799999999999997"/>
    <n v="8190"/>
    <n v="14.14"/>
    <n v="1804"/>
    <n v="9331"/>
    <n v="512688"/>
    <n v="45142178.399999999"/>
    <n v="154806"/>
    <n v="154806"/>
    <n v="-396851"/>
    <n v="-1912"/>
    <n v="-33507"/>
    <n v="366579"/>
    <n v="387398"/>
    <n v="0.95"/>
    <n v="23539"/>
  </r>
  <r>
    <x v="6"/>
    <x v="3"/>
    <s v="Consumer Goods"/>
    <x v="4"/>
    <x v="4"/>
    <n v="2022"/>
    <s v="Mutual Funds"/>
    <s v="USD"/>
    <s v="SME"/>
    <s v="Completed"/>
    <s v="B"/>
    <n v="461663"/>
    <n v="40649427.149999999"/>
    <n v="222412"/>
    <n v="19583376.599999998"/>
    <n v="2051"/>
    <n v="974251"/>
    <n v="239251"/>
    <n v="21066050.550000001"/>
    <n v="62184"/>
    <n v="399479"/>
    <n v="314506"/>
    <n v="334404"/>
    <n v="209380"/>
    <n v="18435909"/>
    <n v="205160"/>
    <n v="189203"/>
    <n v="15957"/>
    <n v="1.08"/>
    <n v="62359"/>
    <n v="5490709.9500000002"/>
    <n v="24.56"/>
    <n v="21.49"/>
    <n v="1285"/>
    <n v="358.99"/>
    <n v="542"/>
    <n v="8964"/>
    <n v="416062"/>
    <n v="36634259.100000001"/>
    <n v="88228"/>
    <n v="88228"/>
    <n v="45601"/>
    <n v="134184"/>
    <n v="18993"/>
    <n v="229039"/>
    <n v="514950"/>
    <n v="0.44"/>
    <n v="20984"/>
  </r>
  <r>
    <x v="5"/>
    <x v="3"/>
    <s v="Pharma"/>
    <x v="11"/>
    <x v="11"/>
    <n v="2022"/>
    <s v="Debt"/>
    <s v="USD"/>
    <s v="SME"/>
    <s v="Pipeline"/>
    <s v="C"/>
    <n v="116894"/>
    <n v="10292516.699999999"/>
    <n v="268987"/>
    <n v="23684305.349999998"/>
    <n v="136085"/>
    <n v="696888"/>
    <n v="-152093"/>
    <n v="-13391788.65"/>
    <n v="178052"/>
    <n v="-61158"/>
    <n v="-112463"/>
    <n v="-94255"/>
    <n v="-188611"/>
    <n v="-16607198.549999999"/>
    <n v="143134"/>
    <n v="142184"/>
    <n v="950"/>
    <n v="1.01"/>
    <n v="139224"/>
    <n v="12258673.199999999"/>
    <n v="-21.82"/>
    <n v="-27.06"/>
    <n v="5991"/>
    <n v="19.510000000000002"/>
    <n v="533"/>
    <n v="12464"/>
    <n v="337355"/>
    <n v="29704107.75"/>
    <n v="35809"/>
    <n v="35809"/>
    <n v="-220461"/>
    <n v="233178"/>
    <n v="-21607"/>
    <n v="303428"/>
    <n v="664547"/>
    <n v="0.46"/>
    <n v="9410"/>
  </r>
  <r>
    <x v="3"/>
    <x v="0"/>
    <s v="Pharma"/>
    <x v="2"/>
    <x v="2"/>
    <n v="2024"/>
    <s v="Debt"/>
    <s v="INR"/>
    <s v="SME"/>
    <s v="Pipeline"/>
    <s v="A"/>
    <n v="211140"/>
    <n v="211140"/>
    <n v="35461"/>
    <n v="35461"/>
    <n v="135502"/>
    <n v="227500"/>
    <n v="175679"/>
    <n v="175679"/>
    <n v="93399"/>
    <n v="117741"/>
    <n v="72420"/>
    <n v="90950"/>
    <n v="153950"/>
    <n v="153950"/>
    <n v="220964"/>
    <n v="197017"/>
    <n v="23947"/>
    <n v="1.1200000000000001"/>
    <n v="41442"/>
    <n v="41442"/>
    <n v="77.22"/>
    <n v="67.67"/>
    <n v="6222"/>
    <n v="33.93"/>
    <n v="189"/>
    <n v="6974"/>
    <n v="139548"/>
    <n v="139548"/>
    <n v="174527"/>
    <n v="174527"/>
    <n v="71592"/>
    <n v="-139066"/>
    <n v="-5005"/>
    <n v="232488"/>
    <n v="589746"/>
    <n v="0.39"/>
    <n v="1852"/>
  </r>
  <r>
    <x v="2"/>
    <x v="3"/>
    <s v="Enterprise"/>
    <x v="2"/>
    <x v="2"/>
    <n v="2023"/>
    <s v="Equity"/>
    <s v="INR"/>
    <s v="Corporate"/>
    <s v="Completed"/>
    <s v="A"/>
    <n v="441984"/>
    <n v="441984"/>
    <n v="99987"/>
    <n v="99987"/>
    <n v="49172"/>
    <n v="854703"/>
    <n v="341997"/>
    <n v="341997"/>
    <n v="129143"/>
    <n v="312841"/>
    <n v="274606"/>
    <n v="292587"/>
    <n v="302028"/>
    <n v="302028"/>
    <n v="181781"/>
    <n v="140518"/>
    <n v="41263"/>
    <n v="1.29"/>
    <n v="93756"/>
    <n v="93756"/>
    <n v="40.01"/>
    <n v="35.340000000000003"/>
    <n v="7759"/>
    <n v="56.96"/>
    <n v="1536"/>
    <n v="15135"/>
    <n v="158504"/>
    <n v="158504"/>
    <n v="126959"/>
    <n v="126959"/>
    <n v="283480"/>
    <n v="-26972"/>
    <n v="-9850"/>
    <n v="458025"/>
    <n v="162003"/>
    <n v="2.83"/>
    <n v="21784"/>
  </r>
  <r>
    <x v="3"/>
    <x v="0"/>
    <s v="Consumer Goods"/>
    <x v="0"/>
    <x v="0"/>
    <n v="2024"/>
    <s v="Equity"/>
    <s v="INR"/>
    <s v="Retail"/>
    <s v="Pipeline"/>
    <s v="B"/>
    <n v="369427"/>
    <n v="369427"/>
    <n v="42183"/>
    <n v="42183"/>
    <n v="13418"/>
    <n v="382676"/>
    <n v="327244"/>
    <n v="327244"/>
    <n v="195373"/>
    <n v="174054"/>
    <n v="88384"/>
    <n v="100088"/>
    <n v="295289"/>
    <n v="295289"/>
    <n v="231365"/>
    <n v="47625"/>
    <n v="183740"/>
    <n v="4.8600000000000003"/>
    <n v="27592"/>
    <n v="27592"/>
    <n v="85.51"/>
    <n v="77.16"/>
    <n v="3478"/>
    <n v="106.19"/>
    <n v="1093"/>
    <n v="7383"/>
    <n v="449070"/>
    <n v="449070"/>
    <n v="266011"/>
    <n v="266011"/>
    <n v="-79643"/>
    <n v="-223828"/>
    <n v="25878"/>
    <n v="426775"/>
    <n v="528328"/>
    <n v="0.81"/>
    <n v="23191"/>
  </r>
  <r>
    <x v="2"/>
    <x v="3"/>
    <s v="Pharma"/>
    <x v="7"/>
    <x v="7"/>
    <n v="2022"/>
    <s v="Debt"/>
    <s v="USD"/>
    <s v="SME"/>
    <s v="Pipeline"/>
    <s v="E"/>
    <n v="162021"/>
    <n v="14265949.049999999"/>
    <n v="269859"/>
    <n v="23761084.949999999"/>
    <n v="-46987"/>
    <n v="104241"/>
    <n v="-107838"/>
    <n v="-9495135.9000000004"/>
    <n v="136834"/>
    <n v="25187"/>
    <n v="-50609"/>
    <n v="-42364"/>
    <n v="-120151"/>
    <n v="-10579295.549999999"/>
    <n v="189488"/>
    <n v="24698"/>
    <n v="164790"/>
    <n v="7.67"/>
    <n v="83962"/>
    <n v="7392854.0999999996"/>
    <n v="-103.45"/>
    <n v="-115.26"/>
    <n v="4069"/>
    <n v="39.81"/>
    <n v="1949"/>
    <n v="17692"/>
    <n v="544030"/>
    <n v="47901841.5"/>
    <n v="217092"/>
    <n v="217092"/>
    <n v="-382009"/>
    <n v="52767"/>
    <n v="-20925"/>
    <n v="165844"/>
    <n v="468633"/>
    <n v="0.35"/>
    <n v="4829"/>
  </r>
  <r>
    <x v="0"/>
    <x v="1"/>
    <s v="Tech"/>
    <x v="5"/>
    <x v="5"/>
    <n v="2022"/>
    <s v="Mutual Funds"/>
    <s v="EUR"/>
    <s v="Retail"/>
    <s v="Ongoing"/>
    <s v="D"/>
    <n v="198501"/>
    <n v="17865090"/>
    <n v="190181"/>
    <n v="17116290"/>
    <n v="174350"/>
    <n v="126538"/>
    <n v="8320"/>
    <n v="748800"/>
    <n v="100185"/>
    <n v="98316"/>
    <n v="28279"/>
    <n v="38742"/>
    <n v="-14569"/>
    <n v="-1311210"/>
    <n v="39011"/>
    <n v="77613"/>
    <n v="-38602"/>
    <n v="0.5"/>
    <n v="42148"/>
    <n v="3793320"/>
    <n v="6.58"/>
    <n v="-11.51"/>
    <n v="845"/>
    <n v="234.63"/>
    <n v="1412"/>
    <n v="7137"/>
    <n v="449801"/>
    <n v="40482090"/>
    <n v="122222"/>
    <n v="10999980"/>
    <n v="-251300"/>
    <n v="67959"/>
    <n v="-7446"/>
    <n v="161530"/>
    <n v="415290"/>
    <n v="0.39"/>
    <n v="29917"/>
  </r>
  <r>
    <x v="2"/>
    <x v="1"/>
    <s v="Tech"/>
    <x v="5"/>
    <x v="5"/>
    <n v="2023"/>
    <s v="Real Estate"/>
    <s v="INR"/>
    <s v="SME"/>
    <s v="Pipeline"/>
    <s v="D"/>
    <n v="155065"/>
    <n v="155065"/>
    <n v="95129"/>
    <n v="95129"/>
    <n v="-30306"/>
    <n v="410109"/>
    <n v="59936"/>
    <n v="59936"/>
    <n v="162530"/>
    <n v="-7465"/>
    <n v="-13462"/>
    <n v="-8777"/>
    <n v="51062"/>
    <n v="51062"/>
    <n v="94143"/>
    <n v="99997"/>
    <n v="-5854"/>
    <n v="0.94"/>
    <n v="111641"/>
    <n v="111641"/>
    <n v="14.61"/>
    <n v="12.45"/>
    <n v="7245"/>
    <n v="21.4"/>
    <n v="1892"/>
    <n v="19803"/>
    <n v="470482"/>
    <n v="470482"/>
    <n v="44582"/>
    <n v="44582"/>
    <n v="-315417"/>
    <n v="50547"/>
    <n v="-1841"/>
    <n v="26257"/>
    <n v="583535"/>
    <n v="0.04"/>
    <n v="4981"/>
  </r>
  <r>
    <x v="0"/>
    <x v="1"/>
    <s v="Pharma"/>
    <x v="6"/>
    <x v="6"/>
    <n v="2022"/>
    <s v="Real Estate"/>
    <s v="INR"/>
    <s v="SME"/>
    <s v="Ongoing"/>
    <s v="D"/>
    <n v="414662"/>
    <n v="414662"/>
    <n v="196710"/>
    <n v="196710"/>
    <n v="147290"/>
    <n v="387276"/>
    <n v="217952"/>
    <n v="217952"/>
    <n v="63055"/>
    <n v="351607"/>
    <n v="304355"/>
    <n v="307475"/>
    <n v="183902"/>
    <n v="183902"/>
    <n v="39460"/>
    <n v="28143"/>
    <n v="11317"/>
    <n v="1.4"/>
    <n v="63783"/>
    <n v="63783"/>
    <n v="56.28"/>
    <n v="47.49"/>
    <n v="8707"/>
    <n v="47.62"/>
    <n v="1483"/>
    <n v="15606"/>
    <n v="303933"/>
    <n v="303933"/>
    <n v="95829"/>
    <n v="95829"/>
    <n v="110729"/>
    <n v="100881"/>
    <n v="9640"/>
    <n v="172962"/>
    <n v="367554"/>
    <n v="0.47"/>
    <n v="17566"/>
  </r>
  <r>
    <x v="4"/>
    <x v="2"/>
    <s v="Enterprise"/>
    <x v="6"/>
    <x v="6"/>
    <n v="2024"/>
    <s v="Equity"/>
    <s v="USD"/>
    <s v="SME"/>
    <s v="Pipeline"/>
    <s v="E"/>
    <n v="436575"/>
    <n v="38440428.75"/>
    <n v="295035"/>
    <n v="25977831.75"/>
    <n v="124295"/>
    <n v="825283"/>
    <n v="141540"/>
    <n v="12462597"/>
    <n v="76978"/>
    <n v="359597"/>
    <n v="284966"/>
    <n v="298997"/>
    <n v="116709"/>
    <n v="10276227.449999999"/>
    <n v="119221"/>
    <n v="195501"/>
    <n v="-76280"/>
    <n v="0.61"/>
    <n v="50028"/>
    <n v="4404965.3999999994"/>
    <n v="17.149999999999999"/>
    <n v="14.14"/>
    <n v="669"/>
    <n v="651.6"/>
    <n v="1670"/>
    <n v="12878"/>
    <n v="164464"/>
    <n v="14481055.199999999"/>
    <n v="141753"/>
    <n v="141753"/>
    <n v="272111"/>
    <n v="153282"/>
    <n v="28629"/>
    <n v="114386"/>
    <n v="565156"/>
    <n v="0.2"/>
    <n v="21968"/>
  </r>
  <r>
    <x v="2"/>
    <x v="2"/>
    <s v="Pharma"/>
    <x v="6"/>
    <x v="6"/>
    <n v="2023"/>
    <s v="Equity"/>
    <s v="USD"/>
    <s v="SME"/>
    <s v="Completed"/>
    <s v="A"/>
    <n v="372743"/>
    <n v="32820021.149999999"/>
    <n v="280783"/>
    <n v="24722943.149999999"/>
    <n v="148069"/>
    <n v="208462"/>
    <n v="91960"/>
    <n v="8097078"/>
    <n v="47670"/>
    <n v="325073"/>
    <n v="310514"/>
    <n v="328131"/>
    <n v="76774"/>
    <n v="6759950.7000000002"/>
    <n v="126701"/>
    <n v="84244"/>
    <n v="42457"/>
    <n v="1.5"/>
    <n v="137970"/>
    <n v="12148258.5"/>
    <n v="44.11"/>
    <n v="36.83"/>
    <n v="4345"/>
    <n v="85.77"/>
    <n v="1686"/>
    <n v="1632"/>
    <n v="162637"/>
    <n v="14320187.85"/>
    <n v="145258"/>
    <n v="145258"/>
    <n v="210106"/>
    <n v="135525"/>
    <n v="-4402"/>
    <n v="122331"/>
    <n v="72823"/>
    <n v="1.68"/>
    <n v="24157"/>
  </r>
  <r>
    <x v="3"/>
    <x v="1"/>
    <s v="Tech"/>
    <x v="3"/>
    <x v="3"/>
    <n v="2024"/>
    <s v="Real Estate"/>
    <s v="USD"/>
    <s v="SME"/>
    <s v="Pipeline"/>
    <s v="A"/>
    <n v="338258"/>
    <n v="29783616.899999999"/>
    <n v="297047"/>
    <n v="26154988.349999998"/>
    <n v="166821"/>
    <n v="847273"/>
    <n v="41211"/>
    <n v="3628628.55"/>
    <n v="87622"/>
    <n v="250636"/>
    <n v="200742"/>
    <n v="203042"/>
    <n v="32255"/>
    <n v="2840052.75"/>
    <n v="143146"/>
    <n v="147708"/>
    <n v="-4562"/>
    <n v="0.97"/>
    <n v="57896"/>
    <n v="5097742.8"/>
    <n v="4.8600000000000003"/>
    <n v="3.81"/>
    <n v="2166"/>
    <n v="156.1"/>
    <n v="988"/>
    <n v="1004"/>
    <n v="116044"/>
    <n v="10217674.199999999"/>
    <n v="234982"/>
    <n v="234982"/>
    <n v="222214"/>
    <n v="62065"/>
    <n v="29516"/>
    <n v="249078"/>
    <n v="253348"/>
    <n v="0.98"/>
    <n v="24948"/>
  </r>
  <r>
    <x v="6"/>
    <x v="1"/>
    <s v="Consumer Goods"/>
    <x v="10"/>
    <x v="10"/>
    <n v="2022"/>
    <s v="Debt"/>
    <s v="INR"/>
    <s v="SME"/>
    <s v="Completed"/>
    <s v="A"/>
    <n v="354619"/>
    <n v="354619"/>
    <n v="118882"/>
    <n v="118882"/>
    <n v="-703"/>
    <n v="453084"/>
    <n v="235737"/>
    <n v="235737"/>
    <n v="103925"/>
    <n v="250694"/>
    <n v="222285"/>
    <n v="242135"/>
    <n v="210695"/>
    <n v="210695"/>
    <n v="196878"/>
    <n v="65566"/>
    <n v="131312"/>
    <n v="3"/>
    <n v="135426"/>
    <n v="135426"/>
    <n v="52.03"/>
    <n v="46.5"/>
    <n v="7997"/>
    <n v="44.34"/>
    <n v="483"/>
    <n v="8870"/>
    <n v="377785"/>
    <n v="377785"/>
    <n v="276502"/>
    <n v="276502"/>
    <n v="-23166"/>
    <n v="-157620"/>
    <n v="-3183"/>
    <n v="17903"/>
    <n v="585340"/>
    <n v="0.03"/>
    <n v="13802"/>
  </r>
  <r>
    <x v="4"/>
    <x v="1"/>
    <s v="Enterprise"/>
    <x v="6"/>
    <x v="6"/>
    <n v="2023"/>
    <s v="Equity"/>
    <s v="EUR"/>
    <s v="Corporate"/>
    <s v="Ongoing"/>
    <s v="B"/>
    <n v="447817"/>
    <n v="40303530"/>
    <n v="221612"/>
    <n v="19945080"/>
    <n v="132198"/>
    <n v="441371"/>
    <n v="226205"/>
    <n v="20358450"/>
    <n v="134166"/>
    <n v="313651"/>
    <n v="275790"/>
    <n v="295174"/>
    <n v="202280"/>
    <n v="18205200"/>
    <n v="161027"/>
    <n v="119968"/>
    <n v="41059"/>
    <n v="1.34"/>
    <n v="14685"/>
    <n v="1321650"/>
    <n v="51.25"/>
    <n v="45.83"/>
    <n v="6599"/>
    <n v="67.849999999999994"/>
    <n v="1275"/>
    <n v="19028"/>
    <n v="332833"/>
    <n v="29954970"/>
    <n v="120383"/>
    <n v="10834470"/>
    <n v="114984"/>
    <n v="101229"/>
    <n v="-17438"/>
    <n v="388102"/>
    <n v="42789"/>
    <n v="9.07"/>
    <n v="21415"/>
  </r>
  <r>
    <x v="0"/>
    <x v="0"/>
    <s v="Pharma"/>
    <x v="3"/>
    <x v="3"/>
    <n v="2022"/>
    <s v="Real Estate"/>
    <s v="USD"/>
    <s v="Retail"/>
    <s v="Ongoing"/>
    <s v="A"/>
    <n v="258506"/>
    <n v="22761453.300000001"/>
    <n v="296426"/>
    <n v="26100309.300000001"/>
    <n v="21163"/>
    <n v="689445"/>
    <n v="-37920"/>
    <n v="-3338856"/>
    <n v="189645"/>
    <n v="68861"/>
    <n v="-10789"/>
    <n v="-1175"/>
    <n v="-53723"/>
    <n v="-4730310.1499999994"/>
    <n v="168009"/>
    <n v="22335"/>
    <n v="145674"/>
    <n v="7.52"/>
    <n v="88818"/>
    <n v="7820424.8999999994"/>
    <n v="-5.5"/>
    <n v="-7.79"/>
    <n v="6999"/>
    <n v="36.93"/>
    <n v="973"/>
    <n v="17092"/>
    <n v="331663"/>
    <n v="29202927.149999999"/>
    <n v="235771"/>
    <n v="235771"/>
    <n v="-73157"/>
    <n v="60655"/>
    <n v="-47540"/>
    <n v="113175"/>
    <n v="679496"/>
    <n v="0.17"/>
    <n v="29887"/>
  </r>
  <r>
    <x v="6"/>
    <x v="1"/>
    <s v="Tech"/>
    <x v="3"/>
    <x v="3"/>
    <n v="2022"/>
    <s v="Equity"/>
    <s v="USD"/>
    <s v="Retail"/>
    <s v="Ongoing"/>
    <s v="A"/>
    <n v="395842"/>
    <n v="34853888.100000001"/>
    <n v="42166"/>
    <n v="3712716.3"/>
    <n v="-15412"/>
    <n v="248536"/>
    <n v="353676"/>
    <n v="31141171.800000001"/>
    <n v="174390"/>
    <n v="221452"/>
    <n v="151329"/>
    <n v="170785"/>
    <n v="341793"/>
    <n v="30094873.649999999"/>
    <n v="57350"/>
    <n v="15472"/>
    <n v="41878"/>
    <n v="3.71"/>
    <n v="27794"/>
    <n v="2447261.6999999997"/>
    <n v="142.30000000000001"/>
    <n v="137.52000000000001"/>
    <n v="2069"/>
    <n v="191.23"/>
    <n v="1995"/>
    <n v="15836"/>
    <n v="141628"/>
    <n v="12470345.4"/>
    <n v="237638"/>
    <n v="237638"/>
    <n v="254214"/>
    <n v="-195472"/>
    <n v="-3318"/>
    <n v="78794"/>
    <n v="378069"/>
    <n v="0.21"/>
    <n v="2247"/>
  </r>
  <r>
    <x v="0"/>
    <x v="2"/>
    <s v="Consumer Goods"/>
    <x v="3"/>
    <x v="3"/>
    <n v="2024"/>
    <s v="Debt"/>
    <s v="EUR"/>
    <s v="Corporate"/>
    <s v="Ongoing"/>
    <s v="A"/>
    <n v="124164"/>
    <n v="11174760"/>
    <n v="163168"/>
    <n v="14685120"/>
    <n v="38187"/>
    <n v="96327"/>
    <n v="-39004"/>
    <n v="-3510360"/>
    <n v="151715"/>
    <n v="-27551"/>
    <n v="-76652"/>
    <n v="-74201"/>
    <n v="-63597"/>
    <n v="-5723730"/>
    <n v="27970"/>
    <n v="94248"/>
    <n v="-66278"/>
    <n v="0.3"/>
    <n v="135460"/>
    <n v="12191400"/>
    <n v="-40.49"/>
    <n v="-66.02"/>
    <n v="887"/>
    <n v="139.82"/>
    <n v="1918"/>
    <n v="16765"/>
    <n v="270032"/>
    <n v="24302880"/>
    <n v="205697"/>
    <n v="18512730"/>
    <n v="-145868"/>
    <n v="-42529"/>
    <n v="8334"/>
    <n v="477076"/>
    <n v="584651"/>
    <n v="0.82"/>
    <n v="18271"/>
  </r>
  <r>
    <x v="5"/>
    <x v="0"/>
    <s v="Tech"/>
    <x v="3"/>
    <x v="3"/>
    <n v="2022"/>
    <s v="Mutual Funds"/>
    <s v="EUR"/>
    <s v="SME"/>
    <s v="Completed"/>
    <s v="D"/>
    <n v="271986"/>
    <n v="24478740"/>
    <n v="284174"/>
    <n v="25575660"/>
    <n v="153570"/>
    <n v="571157"/>
    <n v="-12188"/>
    <n v="-1096920"/>
    <n v="136391"/>
    <n v="135595"/>
    <n v="57766"/>
    <n v="74256"/>
    <n v="-27422"/>
    <n v="-2467980"/>
    <n v="224366"/>
    <n v="89347"/>
    <n v="135019"/>
    <n v="2.5099999999999998"/>
    <n v="130587"/>
    <n v="11752830"/>
    <n v="-2.13"/>
    <n v="-4.8"/>
    <n v="2448"/>
    <n v="111.06"/>
    <n v="74"/>
    <n v="16927"/>
    <n v="395301"/>
    <n v="35577090"/>
    <n v="128930"/>
    <n v="11603700"/>
    <n v="-123315"/>
    <n v="155244"/>
    <n v="-8210"/>
    <n v="47708"/>
    <n v="262415"/>
    <n v="0.18"/>
    <n v="2607"/>
  </r>
  <r>
    <x v="1"/>
    <x v="1"/>
    <s v="Enterprise"/>
    <x v="5"/>
    <x v="5"/>
    <n v="2024"/>
    <s v="Equity"/>
    <s v="EUR"/>
    <s v="Corporate"/>
    <s v="Pipeline"/>
    <s v="C"/>
    <n v="466872"/>
    <n v="42018480"/>
    <n v="156931"/>
    <n v="14123790"/>
    <n v="169467"/>
    <n v="602419"/>
    <n v="309941"/>
    <n v="27894690"/>
    <n v="101999"/>
    <n v="364873"/>
    <n v="276044"/>
    <n v="281047"/>
    <n v="284684"/>
    <n v="25621560"/>
    <n v="243860"/>
    <n v="182306"/>
    <n v="61554"/>
    <n v="1.34"/>
    <n v="133661"/>
    <n v="12029490"/>
    <n v="51.45"/>
    <n v="47.26"/>
    <n v="6075"/>
    <n v="76.84"/>
    <n v="1956"/>
    <n v="16331"/>
    <n v="291840"/>
    <n v="26265600"/>
    <n v="29005"/>
    <n v="2610450"/>
    <n v="175032"/>
    <n v="127926"/>
    <n v="-31834"/>
    <n v="90030"/>
    <n v="227103"/>
    <n v="0.4"/>
    <n v="15690"/>
  </r>
  <r>
    <x v="6"/>
    <x v="2"/>
    <s v="Energy"/>
    <x v="0"/>
    <x v="0"/>
    <n v="2022"/>
    <s v="Real Estate"/>
    <s v="USD"/>
    <s v="Corporate"/>
    <s v="Ongoing"/>
    <s v="A"/>
    <n v="431030"/>
    <n v="37952191.5"/>
    <n v="114372"/>
    <n v="10070454.6"/>
    <n v="80315"/>
    <n v="543117"/>
    <n v="316658"/>
    <n v="27881736.899999999"/>
    <n v="139729"/>
    <n v="291301"/>
    <n v="192735"/>
    <n v="198471"/>
    <n v="289964"/>
    <n v="25531330.199999999"/>
    <n v="67864"/>
    <n v="53188"/>
    <n v="14676"/>
    <n v="1.28"/>
    <n v="18023"/>
    <n v="1586925.15"/>
    <n v="58.3"/>
    <n v="53.39"/>
    <n v="7570"/>
    <n v="56.93"/>
    <n v="1104"/>
    <n v="14416"/>
    <n v="285536"/>
    <n v="25141444.800000001"/>
    <n v="207267"/>
    <n v="207267"/>
    <n v="145494"/>
    <n v="-92895"/>
    <n v="23697"/>
    <n v="230556"/>
    <n v="234434"/>
    <n v="0.98"/>
    <n v="9854"/>
  </r>
  <r>
    <x v="1"/>
    <x v="0"/>
    <s v="Pharma"/>
    <x v="7"/>
    <x v="7"/>
    <n v="2024"/>
    <s v="Debt"/>
    <s v="USD"/>
    <s v="Corporate"/>
    <s v="Ongoing"/>
    <s v="C"/>
    <n v="466975"/>
    <n v="41117148.75"/>
    <n v="98751"/>
    <n v="8695025.5499999989"/>
    <n v="57100"/>
    <n v="825561"/>
    <n v="368224"/>
    <n v="32422123.199999999"/>
    <n v="151454"/>
    <n v="315521"/>
    <n v="297022"/>
    <n v="310335"/>
    <n v="361721"/>
    <n v="31849534.050000001"/>
    <n v="272975"/>
    <n v="14566"/>
    <n v="258409"/>
    <n v="18.739999999999998"/>
    <n v="85853"/>
    <n v="7559356.6499999994"/>
    <n v="44.6"/>
    <n v="43.82"/>
    <n v="3271"/>
    <n v="142.72"/>
    <n v="1541"/>
    <n v="10875"/>
    <n v="504470"/>
    <n v="44418583.5"/>
    <n v="98454"/>
    <n v="98454"/>
    <n v="-37495"/>
    <n v="297"/>
    <n v="38912"/>
    <n v="78725"/>
    <n v="251525"/>
    <n v="0.31"/>
    <n v="19127"/>
  </r>
  <r>
    <x v="5"/>
    <x v="0"/>
    <s v="Consumer Goods"/>
    <x v="11"/>
    <x v="11"/>
    <n v="2024"/>
    <s v="Real Estate"/>
    <s v="INR"/>
    <s v="Retail"/>
    <s v="Ongoing"/>
    <s v="A"/>
    <n v="104932"/>
    <n v="104932"/>
    <n v="202452"/>
    <n v="202452"/>
    <n v="38252"/>
    <n v="953844"/>
    <n v="-97520"/>
    <n v="-97520"/>
    <n v="154276"/>
    <n v="-49344"/>
    <n v="-118337"/>
    <n v="-116808"/>
    <n v="-102697"/>
    <n v="-102697"/>
    <n v="32034"/>
    <n v="109198"/>
    <n v="-77164"/>
    <n v="0.28999999999999998"/>
    <n v="44202"/>
    <n v="44202"/>
    <n v="-10.220000000000001"/>
    <n v="-10.77"/>
    <n v="9873"/>
    <n v="10.63"/>
    <n v="1280"/>
    <n v="12673"/>
    <n v="402454"/>
    <n v="402454"/>
    <n v="244885"/>
    <n v="244885"/>
    <n v="-297522"/>
    <n v="-42433"/>
    <n v="24259"/>
    <n v="301200"/>
    <n v="435719"/>
    <n v="0.69"/>
    <n v="9035"/>
  </r>
  <r>
    <x v="1"/>
    <x v="2"/>
    <s v="Enterprise"/>
    <x v="6"/>
    <x v="6"/>
    <n v="2023"/>
    <s v="Debt"/>
    <s v="INR"/>
    <s v="Corporate"/>
    <s v="Completed"/>
    <s v="D"/>
    <n v="218640"/>
    <n v="218640"/>
    <n v="269024"/>
    <n v="269024"/>
    <n v="148214"/>
    <n v="687562"/>
    <n v="-50384"/>
    <n v="-50384"/>
    <n v="38878"/>
    <n v="179762"/>
    <n v="147557"/>
    <n v="149488"/>
    <n v="-85442"/>
    <n v="-85442"/>
    <n v="185238"/>
    <n v="169492"/>
    <n v="15746"/>
    <n v="1.0900000000000001"/>
    <n v="143859"/>
    <n v="143859"/>
    <n v="-7.33"/>
    <n v="-12.43"/>
    <n v="9194"/>
    <n v="23.78"/>
    <n v="1475"/>
    <n v="6160"/>
    <n v="282345"/>
    <n v="282345"/>
    <n v="63698"/>
    <n v="63698"/>
    <n v="-63705"/>
    <n v="205326"/>
    <n v="41806"/>
    <n v="439613"/>
    <n v="334735"/>
    <n v="1.31"/>
    <n v="2736"/>
  </r>
  <r>
    <x v="4"/>
    <x v="2"/>
    <s v="Enterprise"/>
    <x v="4"/>
    <x v="4"/>
    <n v="2023"/>
    <s v="Mutual Funds"/>
    <s v="INR"/>
    <s v="SME"/>
    <s v="Completed"/>
    <s v="D"/>
    <n v="476808"/>
    <n v="476808"/>
    <n v="98126"/>
    <n v="98126"/>
    <n v="199999"/>
    <n v="995658"/>
    <n v="378682"/>
    <n v="378682"/>
    <n v="86321"/>
    <n v="390487"/>
    <n v="296513"/>
    <n v="302548"/>
    <n v="342518"/>
    <n v="342518"/>
    <n v="193803"/>
    <n v="36023"/>
    <n v="157780"/>
    <n v="5.38"/>
    <n v="59748"/>
    <n v="59748"/>
    <n v="38.03"/>
    <n v="34.4"/>
    <n v="5012"/>
    <n v="95.11"/>
    <n v="217"/>
    <n v="12666"/>
    <n v="540627"/>
    <n v="540627"/>
    <n v="122287"/>
    <n v="122287"/>
    <n v="-63819"/>
    <n v="-24161"/>
    <n v="-36658"/>
    <n v="226195"/>
    <n v="613481"/>
    <n v="0.37"/>
    <n v="17166"/>
  </r>
  <r>
    <x v="6"/>
    <x v="0"/>
    <s v="Energy"/>
    <x v="1"/>
    <x v="1"/>
    <n v="2022"/>
    <s v="Mutual Funds"/>
    <s v="INR"/>
    <s v="Corporate"/>
    <s v="Completed"/>
    <s v="C"/>
    <n v="145278"/>
    <n v="145278"/>
    <n v="123247"/>
    <n v="123247"/>
    <n v="174383"/>
    <n v="275695"/>
    <n v="22031"/>
    <n v="22031"/>
    <n v="165426"/>
    <n v="-20148"/>
    <n v="-56179"/>
    <n v="-45412"/>
    <n v="-9933"/>
    <n v="-9933"/>
    <n v="76004"/>
    <n v="41181"/>
    <n v="34823"/>
    <n v="1.85"/>
    <n v="27008"/>
    <n v="27008"/>
    <n v="7.99"/>
    <n v="-3.6"/>
    <n v="8698"/>
    <n v="16.7"/>
    <n v="1416"/>
    <n v="8396"/>
    <n v="463038"/>
    <n v="463038"/>
    <n v="29319"/>
    <n v="29319"/>
    <n v="-317760"/>
    <n v="93928"/>
    <n v="-4554"/>
    <n v="383109"/>
    <n v="520725"/>
    <n v="0.74"/>
    <n v="13817"/>
  </r>
  <r>
    <x v="0"/>
    <x v="2"/>
    <s v="Energy"/>
    <x v="6"/>
    <x v="6"/>
    <n v="2022"/>
    <s v="Real Estate"/>
    <s v="INR"/>
    <s v="Retail"/>
    <s v="Pipeline"/>
    <s v="D"/>
    <n v="457457"/>
    <n v="457457"/>
    <n v="198421"/>
    <n v="198421"/>
    <n v="99003"/>
    <n v="167763"/>
    <n v="259036"/>
    <n v="259036"/>
    <n v="122498"/>
    <n v="334959"/>
    <n v="264490"/>
    <n v="279643"/>
    <n v="224565"/>
    <n v="224565"/>
    <n v="220036"/>
    <n v="71317"/>
    <n v="148719"/>
    <n v="3.09"/>
    <n v="131156"/>
    <n v="131156"/>
    <n v="154.4"/>
    <n v="133.86000000000001"/>
    <n v="9280"/>
    <n v="49.29"/>
    <n v="1140"/>
    <n v="3089"/>
    <n v="505564"/>
    <n v="505564"/>
    <n v="178799"/>
    <n v="178799"/>
    <n v="-48107"/>
    <n v="19622"/>
    <n v="-31345"/>
    <n v="57507"/>
    <n v="309827"/>
    <n v="0.19"/>
    <n v="1624"/>
  </r>
  <r>
    <x v="2"/>
    <x v="0"/>
    <s v="Pharma"/>
    <x v="10"/>
    <x v="10"/>
    <n v="2023"/>
    <s v="Mutual Funds"/>
    <s v="INR"/>
    <s v="Retail"/>
    <s v="Pipeline"/>
    <s v="B"/>
    <n v="416758"/>
    <n v="416758"/>
    <n v="284270"/>
    <n v="284270"/>
    <n v="88045"/>
    <n v="427587"/>
    <n v="132488"/>
    <n v="132488"/>
    <n v="97300"/>
    <n v="319458"/>
    <n v="255310"/>
    <n v="257775"/>
    <n v="122143"/>
    <n v="122143"/>
    <n v="143936"/>
    <n v="39207"/>
    <n v="104729"/>
    <n v="3.67"/>
    <n v="61119"/>
    <n v="61119"/>
    <n v="30.98"/>
    <n v="28.57"/>
    <n v="2242"/>
    <n v="185.8"/>
    <n v="1776"/>
    <n v="7915"/>
    <n v="232055"/>
    <n v="232055"/>
    <n v="270892"/>
    <n v="270892"/>
    <n v="184703"/>
    <n v="13378"/>
    <n v="-32090"/>
    <n v="72812"/>
    <n v="34214"/>
    <n v="2.13"/>
    <n v="7325"/>
  </r>
  <r>
    <x v="4"/>
    <x v="0"/>
    <s v="Pharma"/>
    <x v="10"/>
    <x v="10"/>
    <n v="2024"/>
    <s v="Equity"/>
    <s v="USD"/>
    <s v="SME"/>
    <s v="Ongoing"/>
    <s v="E"/>
    <n v="304445"/>
    <n v="26806382.25"/>
    <n v="257568"/>
    <n v="22678862.399999999"/>
    <n v="-14460"/>
    <n v="59271"/>
    <n v="46877"/>
    <n v="4127519.85"/>
    <n v="76642"/>
    <n v="227803"/>
    <n v="217582"/>
    <n v="222092"/>
    <n v="15302"/>
    <n v="1347341.0999999999"/>
    <n v="153684"/>
    <n v="57193"/>
    <n v="96491"/>
    <n v="2.69"/>
    <n v="101050"/>
    <n v="8897452.5"/>
    <n v="79.09"/>
    <n v="25.82"/>
    <n v="8450"/>
    <n v="36.020000000000003"/>
    <n v="1084"/>
    <n v="3517"/>
    <n v="419879"/>
    <n v="36970345.949999996"/>
    <n v="191735"/>
    <n v="191735"/>
    <n v="-115434"/>
    <n v="65833"/>
    <n v="-8058"/>
    <n v="215855"/>
    <n v="195388"/>
    <n v="1.1000000000000001"/>
    <n v="7942"/>
  </r>
  <r>
    <x v="4"/>
    <x v="0"/>
    <s v="Enterprise"/>
    <x v="10"/>
    <x v="10"/>
    <n v="2024"/>
    <s v="Debt"/>
    <s v="INR"/>
    <s v="Corporate"/>
    <s v="Completed"/>
    <s v="E"/>
    <n v="484262"/>
    <n v="484262"/>
    <n v="156155"/>
    <n v="156155"/>
    <n v="132211"/>
    <n v="498780"/>
    <n v="328107"/>
    <n v="328107"/>
    <n v="139286"/>
    <n v="344976"/>
    <n v="304990"/>
    <n v="312297"/>
    <n v="317057"/>
    <n v="317057"/>
    <n v="276684"/>
    <n v="146850"/>
    <n v="129834"/>
    <n v="1.88"/>
    <n v="6437"/>
    <n v="6437"/>
    <n v="65.78"/>
    <n v="63.57"/>
    <n v="6599"/>
    <n v="73.37"/>
    <n v="460"/>
    <n v="9698"/>
    <n v="222587"/>
    <n v="222587"/>
    <n v="105410"/>
    <n v="105410"/>
    <n v="261675"/>
    <n v="50745"/>
    <n v="26284"/>
    <n v="85872"/>
    <n v="392431"/>
    <n v="0.22"/>
    <n v="26061"/>
  </r>
  <r>
    <x v="2"/>
    <x v="0"/>
    <s v="Pharma"/>
    <x v="4"/>
    <x v="4"/>
    <n v="2023"/>
    <s v="Debt"/>
    <s v="USD"/>
    <s v="SME"/>
    <s v="Pipeline"/>
    <s v="A"/>
    <n v="446513"/>
    <n v="39315469.649999999"/>
    <n v="141618"/>
    <n v="12469464.9"/>
    <n v="156185"/>
    <n v="379487"/>
    <n v="304895"/>
    <n v="26846004.75"/>
    <n v="190020"/>
    <n v="256493"/>
    <n v="194809"/>
    <n v="200239"/>
    <n v="274785"/>
    <n v="24194819.25"/>
    <n v="45542"/>
    <n v="15434"/>
    <n v="30108"/>
    <n v="2.95"/>
    <n v="78565"/>
    <n v="6917648.25"/>
    <n v="80.34"/>
    <n v="72.41"/>
    <n v="5749"/>
    <n v="77.650000000000006"/>
    <n v="1238"/>
    <n v="11298"/>
    <n v="125627"/>
    <n v="11061457.35"/>
    <n v="267045"/>
    <n v="267045"/>
    <n v="320886"/>
    <n v="-125427"/>
    <n v="-6944"/>
    <n v="431759"/>
    <n v="157792"/>
    <n v="2.74"/>
    <n v="11559"/>
  </r>
  <r>
    <x v="6"/>
    <x v="1"/>
    <s v="Pharma"/>
    <x v="1"/>
    <x v="1"/>
    <n v="2023"/>
    <s v="Debt"/>
    <s v="USD"/>
    <s v="Corporate"/>
    <s v="Pipeline"/>
    <s v="D"/>
    <n v="261063"/>
    <n v="22986597.149999999"/>
    <n v="36248"/>
    <n v="3191636.4"/>
    <n v="-21781"/>
    <n v="584314"/>
    <n v="224815"/>
    <n v="19794960.75"/>
    <n v="26109"/>
    <n v="234954"/>
    <n v="222048"/>
    <n v="233701"/>
    <n v="219081"/>
    <n v="19290082.050000001"/>
    <n v="136209"/>
    <n v="116527"/>
    <n v="19682"/>
    <n v="1.17"/>
    <n v="98443"/>
    <n v="8667906.1500000004"/>
    <n v="38.47"/>
    <n v="37.49"/>
    <n v="4397"/>
    <n v="59.36"/>
    <n v="189"/>
    <n v="18795"/>
    <n v="347215"/>
    <n v="30572280.75"/>
    <n v="188006"/>
    <n v="188006"/>
    <n v="-86152"/>
    <n v="-151758"/>
    <n v="-28134"/>
    <n v="294237"/>
    <n v="147291"/>
    <n v="2"/>
    <n v="21265"/>
  </r>
  <r>
    <x v="0"/>
    <x v="2"/>
    <s v="Energy"/>
    <x v="3"/>
    <x v="3"/>
    <n v="2022"/>
    <s v="Mutual Funds"/>
    <s v="EUR"/>
    <s v="SME"/>
    <s v="Completed"/>
    <s v="E"/>
    <n v="269037"/>
    <n v="24213330"/>
    <n v="26609"/>
    <n v="2394810"/>
    <n v="165888"/>
    <n v="684738"/>
    <n v="242428"/>
    <n v="21818520"/>
    <n v="159675"/>
    <n v="109362"/>
    <n v="61343"/>
    <n v="62932"/>
    <n v="204349"/>
    <n v="18391410"/>
    <n v="211186"/>
    <n v="197241"/>
    <n v="13945"/>
    <n v="1.07"/>
    <n v="56477"/>
    <n v="5082930"/>
    <n v="35.4"/>
    <n v="29.84"/>
    <n v="5482"/>
    <n v="49.07"/>
    <n v="530"/>
    <n v="6065"/>
    <n v="455826"/>
    <n v="41024340"/>
    <n v="270990"/>
    <n v="24389100"/>
    <n v="-186789"/>
    <n v="-244381"/>
    <n v="-41"/>
    <n v="436866"/>
    <n v="532367"/>
    <n v="0.82"/>
    <n v="6156"/>
  </r>
  <r>
    <x v="4"/>
    <x v="1"/>
    <s v="Enterprise"/>
    <x v="1"/>
    <x v="1"/>
    <n v="2024"/>
    <s v="Mutual Funds"/>
    <s v="USD"/>
    <s v="SME"/>
    <s v="Pipeline"/>
    <s v="C"/>
    <n v="389191"/>
    <n v="34268267.549999997"/>
    <n v="191518"/>
    <n v="16863159.899999999"/>
    <n v="-7221"/>
    <n v="529153"/>
    <n v="197673"/>
    <n v="17405107.649999999"/>
    <n v="157817"/>
    <n v="231374"/>
    <n v="151568"/>
    <n v="158030"/>
    <n v="191953"/>
    <n v="16901461.649999999"/>
    <n v="33509"/>
    <n v="78002"/>
    <n v="-44493"/>
    <n v="0.43"/>
    <n v="94912"/>
    <n v="8357001.5999999996"/>
    <n v="37.36"/>
    <n v="36.28"/>
    <n v="3856"/>
    <n v="100.91"/>
    <n v="1485"/>
    <n v="5763"/>
    <n v="514573"/>
    <n v="45308152.649999999"/>
    <n v="238696"/>
    <n v="238696"/>
    <n v="-125382"/>
    <n v="-47178"/>
    <n v="16245"/>
    <n v="217234"/>
    <n v="676056"/>
    <n v="0.32"/>
    <n v="22614"/>
  </r>
  <r>
    <x v="1"/>
    <x v="1"/>
    <s v="Tech"/>
    <x v="7"/>
    <x v="7"/>
    <n v="2023"/>
    <s v="Equity"/>
    <s v="USD"/>
    <s v="SME"/>
    <s v="Completed"/>
    <s v="C"/>
    <n v="110920"/>
    <n v="9766506"/>
    <n v="194574"/>
    <n v="17132240.699999999"/>
    <n v="22511"/>
    <n v="942185"/>
    <n v="-83654"/>
    <n v="-7365734.7000000002"/>
    <n v="104249"/>
    <n v="6671"/>
    <n v="-56174"/>
    <n v="-36460"/>
    <n v="-96666"/>
    <n v="-8511441.2999999989"/>
    <n v="273820"/>
    <n v="72183"/>
    <n v="201637"/>
    <n v="3.79"/>
    <n v="100196"/>
    <n v="8822257.7999999989"/>
    <n v="-8.8800000000000008"/>
    <n v="-10.26"/>
    <n v="3199"/>
    <n v="34.659999999999997"/>
    <n v="1335"/>
    <n v="4624"/>
    <n v="251175"/>
    <n v="22115958.75"/>
    <n v="170982"/>
    <n v="170982"/>
    <n v="-140255"/>
    <n v="23592"/>
    <n v="25679"/>
    <n v="349722"/>
    <n v="349756"/>
    <n v="1"/>
    <n v="15305"/>
  </r>
  <r>
    <x v="2"/>
    <x v="1"/>
    <s v="Tech"/>
    <x v="3"/>
    <x v="3"/>
    <n v="2024"/>
    <s v="Mutual Funds"/>
    <s v="USD"/>
    <s v="Retail"/>
    <s v="Completed"/>
    <s v="C"/>
    <n v="57089"/>
    <n v="5026686.45"/>
    <n v="128364"/>
    <n v="11302450.199999999"/>
    <n v="-6386"/>
    <n v="70660"/>
    <n v="-71275"/>
    <n v="-6275763.75"/>
    <n v="52723"/>
    <n v="4366"/>
    <n v="-6708"/>
    <n v="8991"/>
    <n v="-94967"/>
    <n v="-8361844.3499999996"/>
    <n v="297907"/>
    <n v="185233"/>
    <n v="112674"/>
    <n v="1.61"/>
    <n v="96902"/>
    <n v="8532221.0999999996"/>
    <n v="-100.87"/>
    <n v="-134.4"/>
    <n v="1141"/>
    <n v="49.99"/>
    <n v="555"/>
    <n v="8706"/>
    <n v="321276"/>
    <n v="28288351.800000001"/>
    <n v="116012"/>
    <n v="116012"/>
    <n v="-264187"/>
    <n v="12352"/>
    <n v="48021"/>
    <n v="234008"/>
    <n v="372037"/>
    <n v="0.63"/>
    <n v="23254"/>
  </r>
  <r>
    <x v="0"/>
    <x v="1"/>
    <s v="Consumer Goods"/>
    <x v="11"/>
    <x v="11"/>
    <n v="2024"/>
    <s v="Debt"/>
    <s v="EUR"/>
    <s v="Retail"/>
    <s v="Completed"/>
    <s v="A"/>
    <n v="72880"/>
    <n v="6559200"/>
    <n v="178271"/>
    <n v="16044390"/>
    <n v="72862"/>
    <n v="488787"/>
    <n v="-105391"/>
    <n v="-9485190"/>
    <n v="73237"/>
    <n v="-357"/>
    <n v="-90216"/>
    <n v="-74627"/>
    <n v="-122336"/>
    <n v="-11010240"/>
    <n v="48365"/>
    <n v="47600"/>
    <n v="765"/>
    <n v="1.02"/>
    <n v="132894"/>
    <n v="11960460"/>
    <n v="-21.56"/>
    <n v="-25.03"/>
    <n v="3161"/>
    <n v="23.05"/>
    <n v="887"/>
    <n v="10959"/>
    <n v="162034"/>
    <n v="14583060"/>
    <n v="263914"/>
    <n v="23752260"/>
    <n v="-89154"/>
    <n v="-85643"/>
    <n v="-8695"/>
    <n v="470984"/>
    <n v="38663"/>
    <n v="12.18"/>
    <n v="24144"/>
  </r>
  <r>
    <x v="3"/>
    <x v="0"/>
    <s v="Energy"/>
    <x v="8"/>
    <x v="8"/>
    <n v="2023"/>
    <s v="Equity"/>
    <s v="USD"/>
    <s v="Corporate"/>
    <s v="Ongoing"/>
    <s v="E"/>
    <n v="98271"/>
    <n v="8652761.5499999989"/>
    <n v="47921"/>
    <n v="4219444.05"/>
    <n v="-6921"/>
    <n v="720297"/>
    <n v="50350"/>
    <n v="4433317.5"/>
    <n v="153491"/>
    <n v="-55220"/>
    <n v="-150934"/>
    <n v="-133937"/>
    <n v="15785"/>
    <n v="1389869.25"/>
    <n v="293601"/>
    <n v="53977"/>
    <n v="239624"/>
    <n v="5.44"/>
    <n v="147788"/>
    <n v="13012733.4"/>
    <n v="6.99"/>
    <n v="2.19"/>
    <n v="9324"/>
    <n v="10.54"/>
    <n v="989"/>
    <n v="13094"/>
    <n v="271036"/>
    <n v="23864719.800000001"/>
    <n v="102875"/>
    <n v="102875"/>
    <n v="-172765"/>
    <n v="-54954"/>
    <n v="37507"/>
    <n v="111309"/>
    <n v="205227"/>
    <n v="0.54"/>
    <n v="6957"/>
  </r>
  <r>
    <x v="4"/>
    <x v="0"/>
    <s v="Consumer Goods"/>
    <x v="2"/>
    <x v="2"/>
    <n v="2024"/>
    <s v="Equity"/>
    <s v="EUR"/>
    <s v="Retail"/>
    <s v="Pipeline"/>
    <s v="E"/>
    <n v="236088"/>
    <n v="21247920"/>
    <n v="263134"/>
    <n v="23682060"/>
    <n v="77597"/>
    <n v="511576"/>
    <n v="-27046"/>
    <n v="-2434140"/>
    <n v="99540"/>
    <n v="136548"/>
    <n v="86168"/>
    <n v="90637"/>
    <n v="-36244"/>
    <n v="-3261960"/>
    <n v="227640"/>
    <n v="183868"/>
    <n v="43772"/>
    <n v="1.24"/>
    <n v="64327"/>
    <n v="5789430"/>
    <n v="-5.29"/>
    <n v="-7.08"/>
    <n v="974"/>
    <n v="242.14"/>
    <n v="262"/>
    <n v="2205"/>
    <n v="187354"/>
    <n v="16861860"/>
    <n v="199416"/>
    <n v="17947440"/>
    <n v="48734"/>
    <n v="63718"/>
    <n v="-22597"/>
    <n v="27591"/>
    <n v="49263"/>
    <n v="0.56000000000000005"/>
    <n v="3915"/>
  </r>
  <r>
    <x v="0"/>
    <x v="0"/>
    <s v="Enterprise"/>
    <x v="9"/>
    <x v="9"/>
    <n v="2022"/>
    <s v="Debt"/>
    <s v="INR"/>
    <s v="SME"/>
    <s v="Ongoing"/>
    <s v="E"/>
    <n v="302253"/>
    <n v="302253"/>
    <n v="33617"/>
    <n v="33617"/>
    <n v="-8095"/>
    <n v="502840"/>
    <n v="268636"/>
    <n v="268636"/>
    <n v="78493"/>
    <n v="223760"/>
    <n v="143068"/>
    <n v="144238"/>
    <n v="246434"/>
    <n v="246434"/>
    <n v="80990"/>
    <n v="51632"/>
    <n v="29358"/>
    <n v="1.57"/>
    <n v="9000"/>
    <n v="9000"/>
    <n v="53.42"/>
    <n v="49.01"/>
    <n v="7795"/>
    <n v="38.770000000000003"/>
    <n v="394"/>
    <n v="3234"/>
    <n v="120110"/>
    <n v="120110"/>
    <n v="132488"/>
    <n v="132488"/>
    <n v="182143"/>
    <n v="-98871"/>
    <n v="27544"/>
    <n v="306829"/>
    <n v="464089"/>
    <n v="0.66"/>
    <n v="17589"/>
  </r>
  <r>
    <x v="1"/>
    <x v="3"/>
    <s v="Tech"/>
    <x v="4"/>
    <x v="4"/>
    <n v="2023"/>
    <s v="Real Estate"/>
    <s v="USD"/>
    <s v="Retail"/>
    <s v="Completed"/>
    <s v="C"/>
    <n v="219474"/>
    <n v="19324685.699999999"/>
    <n v="176250"/>
    <n v="15518812.5"/>
    <n v="57801"/>
    <n v="675290"/>
    <n v="43224"/>
    <n v="3805873.1999999997"/>
    <n v="90480"/>
    <n v="128994"/>
    <n v="52640"/>
    <n v="57938"/>
    <n v="17375"/>
    <n v="1529868.75"/>
    <n v="77775"/>
    <n v="132646"/>
    <n v="-54871"/>
    <n v="0.59"/>
    <n v="145185"/>
    <n v="12783539.25"/>
    <n v="6.4"/>
    <n v="2.57"/>
    <n v="9633"/>
    <n v="22.78"/>
    <n v="608"/>
    <n v="12595"/>
    <n v="443454"/>
    <n v="39046124.699999996"/>
    <n v="250874"/>
    <n v="250874"/>
    <n v="-223980"/>
    <n v="-74624"/>
    <n v="22172"/>
    <n v="171842"/>
    <n v="152941"/>
    <n v="1.1200000000000001"/>
    <n v="6480"/>
  </r>
  <r>
    <x v="6"/>
    <x v="0"/>
    <s v="Tech"/>
    <x v="8"/>
    <x v="8"/>
    <n v="2024"/>
    <s v="Mutual Funds"/>
    <s v="INR"/>
    <s v="Retail"/>
    <s v="Pipeline"/>
    <s v="C"/>
    <n v="259913"/>
    <n v="259913"/>
    <n v="99805"/>
    <n v="99805"/>
    <n v="12887"/>
    <n v="236948"/>
    <n v="160108"/>
    <n v="160108"/>
    <n v="199492"/>
    <n v="60421"/>
    <n v="39219"/>
    <n v="44594"/>
    <n v="137675"/>
    <n v="137675"/>
    <n v="239243"/>
    <n v="124401"/>
    <n v="114842"/>
    <n v="1.92"/>
    <n v="104258"/>
    <n v="104258"/>
    <n v="67.569999999999993"/>
    <n v="58.1"/>
    <n v="2019"/>
    <n v="128.66999999999999"/>
    <n v="85"/>
    <n v="12392"/>
    <n v="253540"/>
    <n v="253540"/>
    <n v="51499"/>
    <n v="51499"/>
    <n v="6373"/>
    <n v="48306"/>
    <n v="-994"/>
    <n v="143851"/>
    <n v="223141"/>
    <n v="0.64"/>
    <n v="18751"/>
  </r>
  <r>
    <x v="6"/>
    <x v="1"/>
    <s v="Tech"/>
    <x v="0"/>
    <x v="0"/>
    <n v="2023"/>
    <s v="Mutual Funds"/>
    <s v="USD"/>
    <s v="Corporate"/>
    <s v="Pipeline"/>
    <s v="A"/>
    <n v="400977"/>
    <n v="35306024.850000001"/>
    <n v="89197"/>
    <n v="7853795.8499999996"/>
    <n v="140317"/>
    <n v="243396"/>
    <n v="311780"/>
    <n v="27452229"/>
    <n v="123428"/>
    <n v="277549"/>
    <n v="212661"/>
    <n v="214064"/>
    <n v="273085"/>
    <n v="24045134.25"/>
    <n v="40655"/>
    <n v="129800"/>
    <n v="-89145"/>
    <n v="0.31"/>
    <n v="70620"/>
    <n v="6218091"/>
    <n v="128.1"/>
    <n v="112.2"/>
    <n v="4235"/>
    <n v="94.66"/>
    <n v="1667"/>
    <n v="11088"/>
    <n v="146448"/>
    <n v="12894746.4"/>
    <n v="103156"/>
    <n v="103156"/>
    <n v="254529"/>
    <n v="-13959"/>
    <n v="-2658"/>
    <n v="413457"/>
    <n v="64579"/>
    <n v="6.4"/>
    <n v="17736"/>
  </r>
  <r>
    <x v="2"/>
    <x v="3"/>
    <s v="Consumer Goods"/>
    <x v="1"/>
    <x v="1"/>
    <n v="2023"/>
    <s v="Debt"/>
    <s v="EUR"/>
    <s v="SME"/>
    <s v="Ongoing"/>
    <s v="B"/>
    <n v="280425"/>
    <n v="25238250"/>
    <n v="149414"/>
    <n v="13447260"/>
    <n v="54886"/>
    <n v="625333"/>
    <n v="131011"/>
    <n v="11790990"/>
    <n v="85148"/>
    <n v="195277"/>
    <n v="95754"/>
    <n v="100281"/>
    <n v="94004"/>
    <n v="8460360"/>
    <n v="118772"/>
    <n v="50553"/>
    <n v="68219"/>
    <n v="2.35"/>
    <n v="13609"/>
    <n v="1224810"/>
    <n v="20.95"/>
    <n v="15.03"/>
    <n v="5692"/>
    <n v="49.26"/>
    <n v="1117"/>
    <n v="4597"/>
    <n v="249531"/>
    <n v="22457790"/>
    <n v="264026"/>
    <n v="23762340"/>
    <n v="30894"/>
    <n v="-114612"/>
    <n v="12105"/>
    <n v="416604"/>
    <n v="105847"/>
    <n v="3.94"/>
    <n v="3930"/>
  </r>
  <r>
    <x v="1"/>
    <x v="3"/>
    <s v="Pharma"/>
    <x v="5"/>
    <x v="5"/>
    <n v="2024"/>
    <s v="Real Estate"/>
    <s v="INR"/>
    <s v="Retail"/>
    <s v="Ongoing"/>
    <s v="E"/>
    <n v="217441"/>
    <n v="217441"/>
    <n v="162647"/>
    <n v="162647"/>
    <n v="43807"/>
    <n v="930179"/>
    <n v="54794"/>
    <n v="54794"/>
    <n v="107678"/>
    <n v="109763"/>
    <n v="70271"/>
    <n v="73336"/>
    <n v="38010"/>
    <n v="38010"/>
    <n v="65874"/>
    <n v="99053"/>
    <n v="-33179"/>
    <n v="0.67"/>
    <n v="148513"/>
    <n v="148513"/>
    <n v="5.89"/>
    <n v="4.09"/>
    <n v="4808"/>
    <n v="45.22"/>
    <n v="1816"/>
    <n v="15713"/>
    <n v="191382"/>
    <n v="191382"/>
    <n v="149657"/>
    <n v="149657"/>
    <n v="26059"/>
    <n v="12990"/>
    <n v="49229"/>
    <n v="406258"/>
    <n v="160658"/>
    <n v="2.5299999999999998"/>
    <n v="23313"/>
  </r>
  <r>
    <x v="2"/>
    <x v="3"/>
    <s v="Consumer Goods"/>
    <x v="4"/>
    <x v="4"/>
    <n v="2022"/>
    <s v="Mutual Funds"/>
    <s v="USD"/>
    <s v="Retail"/>
    <s v="Pipeline"/>
    <s v="A"/>
    <n v="351377"/>
    <n v="30938744.849999998"/>
    <n v="148169"/>
    <n v="13046280.449999999"/>
    <n v="105806"/>
    <n v="222959"/>
    <n v="203208"/>
    <n v="17892464.399999999"/>
    <n v="39678"/>
    <n v="311699"/>
    <n v="224608"/>
    <n v="234945"/>
    <n v="196363"/>
    <n v="17289762.149999999"/>
    <n v="155319"/>
    <n v="90870"/>
    <n v="64449"/>
    <n v="1.71"/>
    <n v="147025"/>
    <n v="12945551.25"/>
    <n v="91.14"/>
    <n v="88.07"/>
    <n v="7361"/>
    <n v="47.73"/>
    <n v="968"/>
    <n v="1555"/>
    <n v="132846"/>
    <n v="11697090.299999999"/>
    <n v="279634"/>
    <n v="279634"/>
    <n v="218531"/>
    <n v="-131465"/>
    <n v="-30708"/>
    <n v="79086"/>
    <n v="124984"/>
    <n v="0.63"/>
    <n v="10073"/>
  </r>
  <r>
    <x v="4"/>
    <x v="0"/>
    <s v="Tech"/>
    <x v="9"/>
    <x v="9"/>
    <n v="2023"/>
    <s v="Real Estate"/>
    <s v="USD"/>
    <s v="Corporate"/>
    <s v="Ongoing"/>
    <s v="C"/>
    <n v="377575"/>
    <n v="33245478.75"/>
    <n v="279901"/>
    <n v="24645283.050000001"/>
    <n v="-5246"/>
    <n v="759148"/>
    <n v="97674"/>
    <n v="8600195.6999999993"/>
    <n v="23484"/>
    <n v="354091"/>
    <n v="335390"/>
    <n v="354676"/>
    <n v="65599"/>
    <n v="5775991.9500000002"/>
    <n v="41779"/>
    <n v="14676"/>
    <n v="27103"/>
    <n v="2.85"/>
    <n v="53659"/>
    <n v="4724674.95"/>
    <n v="12.87"/>
    <n v="8.64"/>
    <n v="8349"/>
    <n v="45.22"/>
    <n v="456"/>
    <n v="5474"/>
    <n v="221223"/>
    <n v="19478685.149999999"/>
    <n v="253022"/>
    <n v="253022"/>
    <n v="156352"/>
    <n v="26879"/>
    <n v="-18355"/>
    <n v="276638"/>
    <n v="466631"/>
    <n v="0.59"/>
    <n v="9146"/>
  </r>
  <r>
    <x v="2"/>
    <x v="1"/>
    <s v="Energy"/>
    <x v="0"/>
    <x v="0"/>
    <n v="2024"/>
    <s v="Debt"/>
    <s v="EUR"/>
    <s v="Corporate"/>
    <s v="Ongoing"/>
    <s v="B"/>
    <n v="497233"/>
    <n v="44750970"/>
    <n v="120394"/>
    <n v="10835460"/>
    <n v="37933"/>
    <n v="422261"/>
    <n v="376839"/>
    <n v="33915510"/>
    <n v="181347"/>
    <n v="315886"/>
    <n v="273442"/>
    <n v="284397"/>
    <n v="358845"/>
    <n v="32296050"/>
    <n v="229719"/>
    <n v="128991"/>
    <n v="100728"/>
    <n v="1.78"/>
    <n v="131221"/>
    <n v="11809890"/>
    <n v="89.24"/>
    <n v="84.98"/>
    <n v="5928"/>
    <n v="83.86"/>
    <n v="136"/>
    <n v="1833"/>
    <n v="457283"/>
    <n v="41155470"/>
    <n v="103297"/>
    <n v="9296730"/>
    <n v="39950"/>
    <n v="17097"/>
    <n v="-15763"/>
    <n v="251476"/>
    <n v="73020"/>
    <n v="3.44"/>
    <n v="10756"/>
  </r>
  <r>
    <x v="3"/>
    <x v="0"/>
    <s v="Energy"/>
    <x v="11"/>
    <x v="11"/>
    <n v="2023"/>
    <s v="Debt"/>
    <s v="USD"/>
    <s v="SME"/>
    <s v="Completed"/>
    <s v="D"/>
    <n v="123285"/>
    <n v="10855244.25"/>
    <n v="196602"/>
    <n v="17310806.099999998"/>
    <n v="190890"/>
    <n v="72823"/>
    <n v="-73317"/>
    <n v="-6455561.8499999996"/>
    <n v="86162"/>
    <n v="37123"/>
    <n v="14438"/>
    <n v="20022"/>
    <n v="-108949"/>
    <n v="-9592959.4499999993"/>
    <n v="185461"/>
    <n v="162774"/>
    <n v="22687"/>
    <n v="1.1399999999999999"/>
    <n v="13564"/>
    <n v="1194310.2"/>
    <n v="-100.68"/>
    <n v="-149.61000000000001"/>
    <n v="6861"/>
    <n v="17.97"/>
    <n v="1108"/>
    <n v="6289"/>
    <n v="275263"/>
    <n v="24236907.149999999"/>
    <n v="236752"/>
    <n v="236752"/>
    <n v="-151978"/>
    <n v="-40150"/>
    <n v="-4198"/>
    <n v="11062"/>
    <n v="257918"/>
    <n v="0.04"/>
    <n v="1372"/>
  </r>
  <r>
    <x v="2"/>
    <x v="2"/>
    <s v="Consumer Goods"/>
    <x v="5"/>
    <x v="5"/>
    <n v="2023"/>
    <s v="Real Estate"/>
    <s v="INR"/>
    <s v="Corporate"/>
    <s v="Pipeline"/>
    <s v="B"/>
    <n v="413431"/>
    <n v="413431"/>
    <n v="170338"/>
    <n v="170338"/>
    <n v="180726"/>
    <n v="52331"/>
    <n v="243093"/>
    <n v="243093"/>
    <n v="170400"/>
    <n v="243031"/>
    <n v="175247"/>
    <n v="191014"/>
    <n v="224612"/>
    <n v="224612"/>
    <n v="235987"/>
    <n v="116120"/>
    <n v="119867"/>
    <n v="2.0299999999999998"/>
    <n v="55246"/>
    <n v="55246"/>
    <n v="464.52"/>
    <n v="429.21"/>
    <n v="6593"/>
    <n v="62.7"/>
    <n v="1934"/>
    <n v="3836"/>
    <n v="197382"/>
    <n v="197382"/>
    <n v="270406"/>
    <n v="270406"/>
    <n v="216049"/>
    <n v="-100068"/>
    <n v="-24424"/>
    <n v="375089"/>
    <n v="430252"/>
    <n v="0.87"/>
    <n v="16813"/>
  </r>
  <r>
    <x v="2"/>
    <x v="3"/>
    <s v="Consumer Goods"/>
    <x v="3"/>
    <x v="3"/>
    <n v="2024"/>
    <s v="Debt"/>
    <s v="EUR"/>
    <s v="SME"/>
    <s v="Completed"/>
    <s v="A"/>
    <n v="294633"/>
    <n v="26516970"/>
    <n v="82336"/>
    <n v="7410240"/>
    <n v="192288"/>
    <n v="556228"/>
    <n v="212297"/>
    <n v="19106730"/>
    <n v="34208"/>
    <n v="260425"/>
    <n v="238958"/>
    <n v="246289"/>
    <n v="177207"/>
    <n v="15948630"/>
    <n v="71122"/>
    <n v="152579"/>
    <n v="-81457"/>
    <n v="0.47"/>
    <n v="94438"/>
    <n v="8499420"/>
    <n v="38.17"/>
    <n v="31.86"/>
    <n v="9590"/>
    <n v="30.72"/>
    <n v="1526"/>
    <n v="11014"/>
    <n v="409158"/>
    <n v="36824220"/>
    <n v="165794"/>
    <n v="14921460"/>
    <n v="-114525"/>
    <n v="-83458"/>
    <n v="36288"/>
    <n v="84469"/>
    <n v="232291"/>
    <n v="0.36"/>
    <n v="25194"/>
  </r>
  <r>
    <x v="4"/>
    <x v="2"/>
    <s v="Enterprise"/>
    <x v="8"/>
    <x v="8"/>
    <n v="2022"/>
    <s v="Debt"/>
    <s v="INR"/>
    <s v="SME"/>
    <s v="Completed"/>
    <s v="B"/>
    <n v="367624"/>
    <n v="367624"/>
    <n v="190063"/>
    <n v="190063"/>
    <n v="39604"/>
    <n v="394471"/>
    <n v="177561"/>
    <n v="177561"/>
    <n v="115939"/>
    <n v="251685"/>
    <n v="191302"/>
    <n v="192425"/>
    <n v="140706"/>
    <n v="140706"/>
    <n v="192462"/>
    <n v="38536"/>
    <n v="153926"/>
    <n v="4.99"/>
    <n v="63247"/>
    <n v="63247"/>
    <n v="45.01"/>
    <n v="35.67"/>
    <n v="3710"/>
    <n v="99.06"/>
    <n v="1390"/>
    <n v="1145"/>
    <n v="449525"/>
    <n v="449525"/>
    <n v="44234"/>
    <n v="44234"/>
    <n v="-81901"/>
    <n v="145829"/>
    <n v="21574"/>
    <n v="263610"/>
    <n v="202271"/>
    <n v="1.3"/>
    <n v="11385"/>
  </r>
  <r>
    <x v="1"/>
    <x v="3"/>
    <s v="Consumer Goods"/>
    <x v="8"/>
    <x v="8"/>
    <n v="2024"/>
    <s v="Equity"/>
    <s v="INR"/>
    <s v="Retail"/>
    <s v="Pipeline"/>
    <s v="C"/>
    <n v="61312"/>
    <n v="61312"/>
    <n v="132299"/>
    <n v="132299"/>
    <n v="97084"/>
    <n v="581319"/>
    <n v="-70987"/>
    <n v="-70987"/>
    <n v="24099"/>
    <n v="37213"/>
    <n v="-9918"/>
    <n v="5298"/>
    <n v="-107601"/>
    <n v="-107601"/>
    <n v="113775"/>
    <n v="189560"/>
    <n v="-75785"/>
    <n v="0.6"/>
    <n v="9864"/>
    <n v="9864"/>
    <n v="-12.21"/>
    <n v="-18.510000000000002"/>
    <n v="2192"/>
    <n v="27.96"/>
    <n v="770"/>
    <n v="16827"/>
    <n v="283549"/>
    <n v="283549"/>
    <n v="136311"/>
    <n v="136311"/>
    <n v="-222237"/>
    <n v="-4012"/>
    <n v="-48952"/>
    <n v="131082"/>
    <n v="389614"/>
    <n v="0.34"/>
    <n v="21308"/>
  </r>
  <r>
    <x v="0"/>
    <x v="3"/>
    <s v="Consumer Goods"/>
    <x v="5"/>
    <x v="5"/>
    <n v="2023"/>
    <s v="Real Estate"/>
    <s v="USD"/>
    <s v="Retail"/>
    <s v="Pipeline"/>
    <s v="B"/>
    <n v="472711"/>
    <n v="41622203.549999997"/>
    <n v="151565"/>
    <n v="13345298.25"/>
    <n v="38977"/>
    <n v="157730"/>
    <n v="321146"/>
    <n v="28276905.300000001"/>
    <n v="110099"/>
    <n v="362612"/>
    <n v="309743"/>
    <n v="319541"/>
    <n v="297835"/>
    <n v="26224371.75"/>
    <n v="218726"/>
    <n v="71418"/>
    <n v="147308"/>
    <n v="3.06"/>
    <n v="58468"/>
    <n v="5148107.3999999994"/>
    <n v="203.6"/>
    <n v="188.82"/>
    <n v="1073"/>
    <n v="440.14"/>
    <n v="215"/>
    <n v="13229"/>
    <n v="266020"/>
    <n v="23423061"/>
    <n v="58592"/>
    <n v="58592"/>
    <n v="206691"/>
    <n v="92973"/>
    <n v="-12380"/>
    <n v="221009"/>
    <n v="94555"/>
    <n v="2.34"/>
    <n v="7044"/>
  </r>
  <r>
    <x v="0"/>
    <x v="2"/>
    <s v="Tech"/>
    <x v="0"/>
    <x v="0"/>
    <n v="2022"/>
    <s v="Mutual Funds"/>
    <s v="USD"/>
    <s v="Retail"/>
    <s v="Completed"/>
    <s v="C"/>
    <n v="410389"/>
    <n v="36134751.449999996"/>
    <n v="141335"/>
    <n v="12444546.75"/>
    <n v="93697"/>
    <n v="577925"/>
    <n v="269054"/>
    <n v="23690204.699999999"/>
    <n v="138330"/>
    <n v="272059"/>
    <n v="220165"/>
    <n v="233574"/>
    <n v="246985"/>
    <n v="21747029.25"/>
    <n v="135799"/>
    <n v="68928"/>
    <n v="66871"/>
    <n v="1.97"/>
    <n v="21007"/>
    <n v="1849666.3499999999"/>
    <n v="46.56"/>
    <n v="42.74"/>
    <n v="2562"/>
    <n v="160.12"/>
    <n v="1253"/>
    <n v="3316"/>
    <n v="397737"/>
    <n v="35020742.850000001"/>
    <n v="235327"/>
    <n v="235327"/>
    <n v="12652"/>
    <n v="-93992"/>
    <n v="42997"/>
    <n v="421052"/>
    <n v="679457"/>
    <n v="0.62"/>
    <n v="11803"/>
  </r>
  <r>
    <x v="3"/>
    <x v="2"/>
    <s v="Pharma"/>
    <x v="5"/>
    <x v="5"/>
    <n v="2022"/>
    <s v="Mutual Funds"/>
    <s v="EUR"/>
    <s v="Retail"/>
    <s v="Pipeline"/>
    <s v="B"/>
    <n v="310171"/>
    <n v="27915390"/>
    <n v="142183"/>
    <n v="12796470"/>
    <n v="140070"/>
    <n v="619344"/>
    <n v="167988"/>
    <n v="15118920"/>
    <n v="91422"/>
    <n v="218749"/>
    <n v="208921"/>
    <n v="219207"/>
    <n v="136398"/>
    <n v="12275820"/>
    <n v="48728"/>
    <n v="34601"/>
    <n v="14127"/>
    <n v="1.41"/>
    <n v="106202"/>
    <n v="9558180"/>
    <n v="27.12"/>
    <n v="22.02"/>
    <n v="5525"/>
    <n v="56.13"/>
    <n v="1587"/>
    <n v="19705"/>
    <n v="500990"/>
    <n v="45089100"/>
    <n v="223452"/>
    <n v="20110680"/>
    <n v="-190819"/>
    <n v="-81269"/>
    <n v="47525"/>
    <n v="420976"/>
    <n v="281454"/>
    <n v="1.5"/>
    <n v="16732"/>
  </r>
  <r>
    <x v="2"/>
    <x v="0"/>
    <s v="Tech"/>
    <x v="2"/>
    <x v="2"/>
    <n v="2022"/>
    <s v="Equity"/>
    <s v="EUR"/>
    <s v="Retail"/>
    <s v="Completed"/>
    <s v="A"/>
    <n v="227940"/>
    <n v="20514600"/>
    <n v="198801"/>
    <n v="17892090"/>
    <n v="23521"/>
    <n v="730964"/>
    <n v="29139"/>
    <n v="2622510"/>
    <n v="153160"/>
    <n v="74780"/>
    <n v="-2435"/>
    <n v="17100"/>
    <n v="17416"/>
    <n v="1567440"/>
    <n v="22214"/>
    <n v="113914"/>
    <n v="-91700"/>
    <n v="0.2"/>
    <n v="48709"/>
    <n v="4383810"/>
    <n v="3.99"/>
    <n v="2.38"/>
    <n v="2386"/>
    <n v="95.49"/>
    <n v="964"/>
    <n v="9302"/>
    <n v="155140"/>
    <n v="13962600"/>
    <n v="224453"/>
    <n v="20200770"/>
    <n v="72800"/>
    <n v="-25652"/>
    <n v="-4396"/>
    <n v="288910"/>
    <n v="528869"/>
    <n v="0.55000000000000004"/>
    <n v="26641"/>
  </r>
  <r>
    <x v="4"/>
    <x v="2"/>
    <s v="Pharma"/>
    <x v="1"/>
    <x v="1"/>
    <n v="2022"/>
    <s v="Debt"/>
    <s v="EUR"/>
    <s v="SME"/>
    <s v="Completed"/>
    <s v="D"/>
    <n v="271711"/>
    <n v="24453990"/>
    <n v="292494"/>
    <n v="26324460"/>
    <n v="-1233"/>
    <n v="881126"/>
    <n v="-20783"/>
    <n v="-1870470"/>
    <n v="124092"/>
    <n v="147619"/>
    <n v="124449"/>
    <n v="141179"/>
    <n v="-52040"/>
    <n v="-4683600"/>
    <n v="90262"/>
    <n v="71950"/>
    <n v="18312"/>
    <n v="1.25"/>
    <n v="80537"/>
    <n v="7248330"/>
    <n v="-2.36"/>
    <n v="-5.91"/>
    <n v="1582"/>
    <n v="171.64"/>
    <n v="928"/>
    <n v="18064"/>
    <n v="347382"/>
    <n v="31264380"/>
    <n v="258850"/>
    <n v="23296500"/>
    <n v="-75671"/>
    <n v="33644"/>
    <n v="-13692"/>
    <n v="432938"/>
    <n v="497038"/>
    <n v="0.87"/>
    <n v="8475"/>
  </r>
  <r>
    <x v="4"/>
    <x v="2"/>
    <s v="Tech"/>
    <x v="11"/>
    <x v="11"/>
    <n v="2023"/>
    <s v="Debt"/>
    <s v="INR"/>
    <s v="Retail"/>
    <s v="Ongoing"/>
    <s v="E"/>
    <n v="57173"/>
    <n v="57173"/>
    <n v="197973"/>
    <n v="197973"/>
    <n v="-3837"/>
    <n v="47172"/>
    <n v="-140800"/>
    <n v="-140800"/>
    <n v="125482"/>
    <n v="-68309"/>
    <n v="-153508"/>
    <n v="-139548"/>
    <n v="-145938"/>
    <n v="-145938"/>
    <n v="88843"/>
    <n v="81848"/>
    <n v="6995"/>
    <n v="1.0900000000000001"/>
    <n v="67717"/>
    <n v="67717"/>
    <n v="-298.48"/>
    <n v="-309.37"/>
    <n v="2314"/>
    <n v="24.7"/>
    <n v="496"/>
    <n v="4789"/>
    <n v="401727"/>
    <n v="401727"/>
    <n v="156835"/>
    <n v="156835"/>
    <n v="-344554"/>
    <n v="41138"/>
    <n v="15349"/>
    <n v="141138"/>
    <n v="687404"/>
    <n v="0.21"/>
    <n v="4491"/>
  </r>
  <r>
    <x v="0"/>
    <x v="1"/>
    <s v="Tech"/>
    <x v="6"/>
    <x v="6"/>
    <n v="2024"/>
    <s v="Equity"/>
    <s v="INR"/>
    <s v="Retail"/>
    <s v="Completed"/>
    <s v="B"/>
    <n v="459633"/>
    <n v="459633"/>
    <n v="279585"/>
    <n v="279585"/>
    <n v="103331"/>
    <n v="651170"/>
    <n v="180048"/>
    <n v="180048"/>
    <n v="144139"/>
    <n v="315494"/>
    <n v="248957"/>
    <n v="263429"/>
    <n v="159286"/>
    <n v="159286"/>
    <n v="154041"/>
    <n v="121954"/>
    <n v="32087"/>
    <n v="1.26"/>
    <n v="119369"/>
    <n v="119369"/>
    <n v="27.65"/>
    <n v="24.46"/>
    <n v="3934"/>
    <n v="116.81"/>
    <n v="1780"/>
    <n v="8174"/>
    <n v="344375"/>
    <n v="344375"/>
    <n v="39325"/>
    <n v="39325"/>
    <n v="115258"/>
    <n v="240260"/>
    <n v="23493"/>
    <n v="262605"/>
    <n v="686146"/>
    <n v="0.38"/>
    <n v="21359"/>
  </r>
  <r>
    <x v="4"/>
    <x v="2"/>
    <s v="Enterprise"/>
    <x v="9"/>
    <x v="9"/>
    <n v="2024"/>
    <s v="Equity"/>
    <s v="INR"/>
    <s v="Retail"/>
    <s v="Pipeline"/>
    <s v="D"/>
    <n v="408458"/>
    <n v="408458"/>
    <n v="106556"/>
    <n v="106556"/>
    <n v="55584"/>
    <n v="149841"/>
    <n v="301902"/>
    <n v="301902"/>
    <n v="54247"/>
    <n v="354211"/>
    <n v="295750"/>
    <n v="309926"/>
    <n v="263086"/>
    <n v="263086"/>
    <n v="29613"/>
    <n v="90839"/>
    <n v="-61226"/>
    <n v="0.33"/>
    <n v="75628"/>
    <n v="75628"/>
    <n v="201.48"/>
    <n v="175.58"/>
    <n v="9528"/>
    <n v="42.86"/>
    <n v="1551"/>
    <n v="16146"/>
    <n v="348643"/>
    <n v="348643"/>
    <n v="142456"/>
    <n v="142456"/>
    <n v="59815"/>
    <n v="-35900"/>
    <n v="-44160"/>
    <n v="30287"/>
    <n v="513675"/>
    <n v="0.06"/>
    <n v="19133"/>
  </r>
  <r>
    <x v="1"/>
    <x v="0"/>
    <s v="Pharma"/>
    <x v="10"/>
    <x v="10"/>
    <n v="2022"/>
    <s v="Debt"/>
    <s v="INR"/>
    <s v="SME"/>
    <s v="Completed"/>
    <s v="B"/>
    <n v="104338"/>
    <n v="104338"/>
    <n v="84271"/>
    <n v="84271"/>
    <n v="34950"/>
    <n v="696587"/>
    <n v="20067"/>
    <n v="20067"/>
    <n v="68643"/>
    <n v="35695"/>
    <n v="5313"/>
    <n v="8028"/>
    <n v="9696"/>
    <n v="9696"/>
    <n v="25934"/>
    <n v="61172"/>
    <n v="-35238"/>
    <n v="0.42"/>
    <n v="146660"/>
    <n v="146660"/>
    <n v="2.88"/>
    <n v="1.39"/>
    <n v="4927"/>
    <n v="21.17"/>
    <n v="1426"/>
    <n v="18714"/>
    <n v="106068"/>
    <n v="106068"/>
    <n v="96884"/>
    <n v="96884"/>
    <n v="-1730"/>
    <n v="-12613"/>
    <n v="-3462"/>
    <n v="350467"/>
    <n v="57488"/>
    <n v="6.1"/>
    <n v="12390"/>
  </r>
  <r>
    <x v="2"/>
    <x v="3"/>
    <s v="Tech"/>
    <x v="8"/>
    <x v="8"/>
    <n v="2022"/>
    <s v="Real Estate"/>
    <s v="USD"/>
    <s v="Corporate"/>
    <s v="Completed"/>
    <s v="D"/>
    <n v="139896"/>
    <n v="12317842.799999999"/>
    <n v="128790"/>
    <n v="11339959.5"/>
    <n v="98131"/>
    <n v="702399"/>
    <n v="11106"/>
    <n v="977883.29999999993"/>
    <n v="23390"/>
    <n v="116506"/>
    <n v="86620"/>
    <n v="91079"/>
    <n v="-12028"/>
    <n v="-1059065.3999999999"/>
    <n v="155699"/>
    <n v="116706"/>
    <n v="38993"/>
    <n v="1.33"/>
    <n v="99984"/>
    <n v="8803591.1999999993"/>
    <n v="1.58"/>
    <n v="-1.71"/>
    <n v="9307"/>
    <n v="15.03"/>
    <n v="584"/>
    <n v="9516"/>
    <n v="219018"/>
    <n v="19284534.899999999"/>
    <n v="160525"/>
    <n v="160525"/>
    <n v="-79122"/>
    <n v="-31735"/>
    <n v="-31053"/>
    <n v="96770"/>
    <n v="603735"/>
    <n v="0.16"/>
    <n v="19433"/>
  </r>
  <r>
    <x v="6"/>
    <x v="3"/>
    <s v="Tech"/>
    <x v="9"/>
    <x v="9"/>
    <n v="2024"/>
    <s v="Equity"/>
    <s v="EUR"/>
    <s v="Corporate"/>
    <s v="Pipeline"/>
    <s v="C"/>
    <n v="89314"/>
    <n v="8038260"/>
    <n v="237833"/>
    <n v="21404970"/>
    <n v="146976"/>
    <n v="614737"/>
    <n v="-148519"/>
    <n v="-13366710"/>
    <n v="184469"/>
    <n v="-95155"/>
    <n v="-167451"/>
    <n v="-153086"/>
    <n v="-160568"/>
    <n v="-14451120"/>
    <n v="242929"/>
    <n v="181928"/>
    <n v="61001"/>
    <n v="1.34"/>
    <n v="12549"/>
    <n v="1129410"/>
    <n v="-24.16"/>
    <n v="-26.12"/>
    <n v="1786"/>
    <n v="49.98"/>
    <n v="1099"/>
    <n v="13424"/>
    <n v="306821"/>
    <n v="27613890"/>
    <n v="43680"/>
    <n v="3931200"/>
    <n v="-217507"/>
    <n v="194153"/>
    <n v="-47781"/>
    <n v="404651"/>
    <n v="106988"/>
    <n v="3.78"/>
    <n v="1562"/>
  </r>
  <r>
    <x v="0"/>
    <x v="1"/>
    <s v="Pharma"/>
    <x v="6"/>
    <x v="6"/>
    <n v="2022"/>
    <s v="Real Estate"/>
    <s v="USD"/>
    <s v="Retail"/>
    <s v="Pipeline"/>
    <s v="D"/>
    <n v="76655"/>
    <n v="6749472.75"/>
    <n v="80730"/>
    <n v="7108276.5"/>
    <n v="186146"/>
    <n v="348120"/>
    <n v="-4075"/>
    <n v="-358803.75"/>
    <n v="140389"/>
    <n v="-63734"/>
    <n v="-139761"/>
    <n v="-128070"/>
    <n v="-36518"/>
    <n v="-3215409.9"/>
    <n v="278026"/>
    <n v="45434"/>
    <n v="232592"/>
    <n v="6.12"/>
    <n v="126659"/>
    <n v="11152324.949999999"/>
    <n v="-1.17"/>
    <n v="-10.49"/>
    <n v="7633"/>
    <n v="10.039999999999999"/>
    <n v="79"/>
    <n v="12431"/>
    <n v="182510"/>
    <n v="16070005.5"/>
    <n v="150830"/>
    <n v="150830"/>
    <n v="-105855"/>
    <n v="-70100"/>
    <n v="14841"/>
    <n v="372101"/>
    <n v="405722"/>
    <n v="0.92"/>
    <n v="18294"/>
  </r>
  <r>
    <x v="5"/>
    <x v="0"/>
    <s v="Enterprise"/>
    <x v="5"/>
    <x v="5"/>
    <n v="2024"/>
    <s v="Mutual Funds"/>
    <s v="USD"/>
    <s v="Corporate"/>
    <s v="Ongoing"/>
    <s v="E"/>
    <n v="148313"/>
    <n v="13058959.65"/>
    <n v="295479"/>
    <n v="26016925.949999999"/>
    <n v="108823"/>
    <n v="123681"/>
    <n v="-147166"/>
    <n v="-12957966.299999999"/>
    <n v="125412"/>
    <n v="22901"/>
    <n v="-70360"/>
    <n v="-62466"/>
    <n v="-169029"/>
    <n v="-14883003.449999999"/>
    <n v="109949"/>
    <n v="191309"/>
    <n v="-81360"/>
    <n v="0.56999999999999995"/>
    <n v="21509"/>
    <n v="1893867.45"/>
    <n v="-118.99"/>
    <n v="-136.66"/>
    <n v="6564"/>
    <n v="22.59"/>
    <n v="836"/>
    <n v="19474"/>
    <n v="286314"/>
    <n v="25209947.699999999"/>
    <n v="128304"/>
    <n v="128304"/>
    <n v="-138001"/>
    <n v="167175"/>
    <n v="-19008"/>
    <n v="89837"/>
    <n v="650795"/>
    <n v="0.14000000000000001"/>
    <n v="26959"/>
  </r>
  <r>
    <x v="5"/>
    <x v="3"/>
    <s v="Pharma"/>
    <x v="6"/>
    <x v="6"/>
    <n v="2024"/>
    <s v="Debt"/>
    <s v="INR"/>
    <s v="SME"/>
    <s v="Pipeline"/>
    <s v="D"/>
    <n v="182799"/>
    <n v="182799"/>
    <n v="179570"/>
    <n v="179570"/>
    <n v="90467"/>
    <n v="881759"/>
    <n v="3229"/>
    <n v="3229"/>
    <n v="122535"/>
    <n v="60264"/>
    <n v="-12254"/>
    <n v="-9365"/>
    <n v="-30726"/>
    <n v="-30726"/>
    <n v="67999"/>
    <n v="121628"/>
    <n v="-53629"/>
    <n v="0.56000000000000005"/>
    <n v="69042"/>
    <n v="69042"/>
    <n v="0.37"/>
    <n v="-3.48"/>
    <n v="9248"/>
    <n v="19.760000000000002"/>
    <n v="728"/>
    <n v="8704"/>
    <n v="513912"/>
    <n v="513912"/>
    <n v="26172"/>
    <n v="26172"/>
    <n v="-331113"/>
    <n v="153398"/>
    <n v="37476"/>
    <n v="49592"/>
    <n v="143114"/>
    <n v="0.35"/>
    <n v="10868"/>
  </r>
  <r>
    <x v="0"/>
    <x v="1"/>
    <s v="Enterprise"/>
    <x v="1"/>
    <x v="1"/>
    <n v="2022"/>
    <s v="Real Estate"/>
    <s v="EUR"/>
    <s v="Retail"/>
    <s v="Completed"/>
    <s v="E"/>
    <n v="434374"/>
    <n v="39093660"/>
    <n v="278741"/>
    <n v="25086690"/>
    <n v="51664"/>
    <n v="679478"/>
    <n v="155633"/>
    <n v="14006970"/>
    <n v="27616"/>
    <n v="406758"/>
    <n v="375826"/>
    <n v="395105"/>
    <n v="148924"/>
    <n v="13403160"/>
    <n v="25233"/>
    <n v="99565"/>
    <n v="-74332"/>
    <n v="0.25"/>
    <n v="86789"/>
    <n v="7811010"/>
    <n v="22.9"/>
    <n v="21.92"/>
    <n v="1305"/>
    <n v="332.6"/>
    <n v="1675"/>
    <n v="3622"/>
    <n v="479225"/>
    <n v="43130250"/>
    <n v="103493"/>
    <n v="9314370"/>
    <n v="-44851"/>
    <n v="175248"/>
    <n v="-38462"/>
    <n v="31873"/>
    <n v="359571"/>
    <n v="0.09"/>
    <n v="3229"/>
  </r>
  <r>
    <x v="3"/>
    <x v="3"/>
    <s v="Enterprise"/>
    <x v="0"/>
    <x v="0"/>
    <n v="2024"/>
    <s v="Real Estate"/>
    <s v="INR"/>
    <s v="SME"/>
    <s v="Pipeline"/>
    <s v="E"/>
    <n v="429610"/>
    <n v="429610"/>
    <n v="175888"/>
    <n v="175888"/>
    <n v="-32145"/>
    <n v="250766"/>
    <n v="253722"/>
    <n v="253722"/>
    <n v="101702"/>
    <n v="327908"/>
    <n v="257777"/>
    <n v="261704"/>
    <n v="225022"/>
    <n v="225022"/>
    <n v="32779"/>
    <n v="66402"/>
    <n v="-33623"/>
    <n v="0.49"/>
    <n v="126649"/>
    <n v="126649"/>
    <n v="101.18"/>
    <n v="89.73"/>
    <n v="9968"/>
    <n v="43.09"/>
    <n v="273"/>
    <n v="5172"/>
    <n v="327765"/>
    <n v="327765"/>
    <n v="216972"/>
    <n v="216972"/>
    <n v="101845"/>
    <n v="-41084"/>
    <n v="-28667"/>
    <n v="199014"/>
    <n v="519698"/>
    <n v="0.38"/>
    <n v="9575"/>
  </r>
  <r>
    <x v="6"/>
    <x v="0"/>
    <s v="Energy"/>
    <x v="5"/>
    <x v="5"/>
    <n v="2024"/>
    <s v="Debt"/>
    <s v="INR"/>
    <s v="SME"/>
    <s v="Pipeline"/>
    <s v="D"/>
    <n v="176300"/>
    <n v="176300"/>
    <n v="147671"/>
    <n v="147671"/>
    <n v="146550"/>
    <n v="180696"/>
    <n v="28629"/>
    <n v="28629"/>
    <n v="99438"/>
    <n v="76862"/>
    <n v="10532"/>
    <n v="26668"/>
    <n v="18367"/>
    <n v="18367"/>
    <n v="236221"/>
    <n v="177703"/>
    <n v="58518"/>
    <n v="1.33"/>
    <n v="25074"/>
    <n v="25074"/>
    <n v="15.84"/>
    <n v="10.16"/>
    <n v="1067"/>
    <n v="165.07"/>
    <n v="155"/>
    <n v="5152"/>
    <n v="72838"/>
    <n v="72838"/>
    <n v="244748"/>
    <n v="244748"/>
    <n v="103462"/>
    <n v="-97077"/>
    <n v="-44312"/>
    <n v="150896"/>
    <n v="311731"/>
    <n v="0.48"/>
    <n v="8394"/>
  </r>
  <r>
    <x v="1"/>
    <x v="2"/>
    <s v="Enterprise"/>
    <x v="1"/>
    <x v="1"/>
    <n v="2024"/>
    <s v="Debt"/>
    <s v="EUR"/>
    <s v="Retail"/>
    <s v="Ongoing"/>
    <s v="E"/>
    <n v="417180"/>
    <n v="37546200"/>
    <n v="295807"/>
    <n v="26622630"/>
    <n v="102807"/>
    <n v="615675"/>
    <n v="121373"/>
    <n v="10923570"/>
    <n v="141611"/>
    <n v="275569"/>
    <n v="264016"/>
    <n v="270268"/>
    <n v="101395"/>
    <n v="9125550"/>
    <n v="61964"/>
    <n v="132229"/>
    <n v="-70265"/>
    <n v="0.47"/>
    <n v="57311"/>
    <n v="5157990"/>
    <n v="19.71"/>
    <n v="16.47"/>
    <n v="5302"/>
    <n v="78.67"/>
    <n v="1613"/>
    <n v="17508"/>
    <n v="529047"/>
    <n v="47614230"/>
    <n v="87229"/>
    <n v="7850610"/>
    <n v="-111867"/>
    <n v="208578"/>
    <n v="-13826"/>
    <n v="462019"/>
    <n v="501703"/>
    <n v="0.92"/>
    <n v="16000"/>
  </r>
  <r>
    <x v="5"/>
    <x v="1"/>
    <s v="Energy"/>
    <x v="6"/>
    <x v="6"/>
    <n v="2022"/>
    <s v="Mutual Funds"/>
    <s v="EUR"/>
    <s v="SME"/>
    <s v="Completed"/>
    <s v="E"/>
    <n v="490851"/>
    <n v="44176590"/>
    <n v="96630"/>
    <n v="8696700"/>
    <n v="197108"/>
    <n v="140098"/>
    <n v="394221"/>
    <n v="35479890"/>
    <n v="180839"/>
    <n v="310012"/>
    <n v="298148"/>
    <n v="312414"/>
    <n v="360453"/>
    <n v="32440770"/>
    <n v="224609"/>
    <n v="54012"/>
    <n v="170597"/>
    <n v="4.16"/>
    <n v="8597"/>
    <n v="773730"/>
    <n v="281.39"/>
    <n v="257.27999999999997"/>
    <n v="4859"/>
    <n v="101"/>
    <n v="1712"/>
    <n v="2527"/>
    <n v="317970"/>
    <n v="28617300"/>
    <n v="27990"/>
    <n v="2519100"/>
    <n v="172881"/>
    <n v="68640"/>
    <n v="42459"/>
    <n v="101917"/>
    <n v="349276"/>
    <n v="0.28999999999999998"/>
    <n v="12977"/>
  </r>
  <r>
    <x v="0"/>
    <x v="2"/>
    <s v="Consumer Goods"/>
    <x v="9"/>
    <x v="9"/>
    <n v="2023"/>
    <s v="Debt"/>
    <s v="USD"/>
    <s v="Retail"/>
    <s v="Ongoing"/>
    <s v="C"/>
    <n v="421867"/>
    <n v="37145389.350000001"/>
    <n v="284544"/>
    <n v="25054099.199999999"/>
    <n v="109071"/>
    <n v="900494"/>
    <n v="137323"/>
    <n v="12091290.15"/>
    <n v="52656"/>
    <n v="369211"/>
    <n v="352857"/>
    <n v="365474"/>
    <n v="116700"/>
    <n v="10275435"/>
    <n v="37022"/>
    <n v="162416"/>
    <n v="-125394"/>
    <n v="0.23"/>
    <n v="57466"/>
    <n v="5059881.3"/>
    <n v="15.25"/>
    <n v="12.96"/>
    <n v="2251"/>
    <n v="187.33"/>
    <n v="1530"/>
    <n v="5160"/>
    <n v="136644"/>
    <n v="12031504.199999999"/>
    <n v="220901"/>
    <n v="220901"/>
    <n v="285223"/>
    <n v="63643"/>
    <n v="47276"/>
    <n v="214860"/>
    <n v="452076"/>
    <n v="0.48"/>
    <n v="23636"/>
  </r>
  <r>
    <x v="2"/>
    <x v="0"/>
    <s v="Enterprise"/>
    <x v="10"/>
    <x v="10"/>
    <n v="2023"/>
    <s v="Real Estate"/>
    <s v="INR"/>
    <s v="SME"/>
    <s v="Ongoing"/>
    <s v="A"/>
    <n v="184170"/>
    <n v="184170"/>
    <n v="240509"/>
    <n v="240509"/>
    <n v="166008"/>
    <n v="150438"/>
    <n v="-56339"/>
    <n v="-56339"/>
    <n v="30978"/>
    <n v="153192"/>
    <n v="56882"/>
    <n v="76827"/>
    <n v="-87828"/>
    <n v="-87828"/>
    <n v="290047"/>
    <n v="112330"/>
    <n v="177717"/>
    <n v="2.58"/>
    <n v="7577"/>
    <n v="7577"/>
    <n v="-37.450000000000003"/>
    <n v="-58.38"/>
    <n v="7444"/>
    <n v="24.74"/>
    <n v="110"/>
    <n v="5036"/>
    <n v="468931"/>
    <n v="468931"/>
    <n v="31654"/>
    <n v="31654"/>
    <n v="-284761"/>
    <n v="208855"/>
    <n v="37097"/>
    <n v="480989"/>
    <n v="261185"/>
    <n v="1.84"/>
    <n v="13874"/>
  </r>
  <r>
    <x v="6"/>
    <x v="0"/>
    <s v="Pharma"/>
    <x v="4"/>
    <x v="4"/>
    <n v="2023"/>
    <s v="Equity"/>
    <s v="INR"/>
    <s v="Corporate"/>
    <s v="Completed"/>
    <s v="C"/>
    <n v="447260"/>
    <n v="447260"/>
    <n v="77437"/>
    <n v="77437"/>
    <n v="32589"/>
    <n v="633776"/>
    <n v="369823"/>
    <n v="369823"/>
    <n v="53997"/>
    <n v="393263"/>
    <n v="377370"/>
    <n v="391746"/>
    <n v="363454"/>
    <n v="363454"/>
    <n v="137317"/>
    <n v="84316"/>
    <n v="53001"/>
    <n v="1.63"/>
    <n v="118891"/>
    <n v="118891"/>
    <n v="58.35"/>
    <n v="57.35"/>
    <n v="9950"/>
    <n v="44.95"/>
    <n v="225"/>
    <n v="9997"/>
    <n v="377344"/>
    <n v="377344"/>
    <n v="168646"/>
    <n v="168646"/>
    <n v="69916"/>
    <n v="-91209"/>
    <n v="-40517"/>
    <n v="48961"/>
    <n v="131788"/>
    <n v="0.37"/>
    <n v="11144"/>
  </r>
  <r>
    <x v="6"/>
    <x v="3"/>
    <s v="Energy"/>
    <x v="3"/>
    <x v="3"/>
    <n v="2023"/>
    <s v="Debt"/>
    <s v="INR"/>
    <s v="Corporate"/>
    <s v="Pipeline"/>
    <s v="A"/>
    <n v="493544"/>
    <n v="493544"/>
    <n v="252774"/>
    <n v="252774"/>
    <n v="21263"/>
    <n v="958411"/>
    <n v="240770"/>
    <n v="240770"/>
    <n v="77955"/>
    <n v="415589"/>
    <n v="381275"/>
    <n v="384101"/>
    <n v="228207"/>
    <n v="228207"/>
    <n v="68581"/>
    <n v="114542"/>
    <n v="-45961"/>
    <n v="0.6"/>
    <n v="115668"/>
    <n v="115668"/>
    <n v="25.12"/>
    <n v="23.81"/>
    <n v="1852"/>
    <n v="266.35000000000002"/>
    <n v="1680"/>
    <n v="16481"/>
    <n v="129743"/>
    <n v="129743"/>
    <n v="219947"/>
    <n v="219947"/>
    <n v="363801"/>
    <n v="32827"/>
    <n v="-33585"/>
    <n v="144668"/>
    <n v="663674"/>
    <n v="0.22"/>
    <n v="9781"/>
  </r>
  <r>
    <x v="5"/>
    <x v="3"/>
    <s v="Consumer Goods"/>
    <x v="7"/>
    <x v="7"/>
    <n v="2023"/>
    <s v="Debt"/>
    <s v="EUR"/>
    <s v="Corporate"/>
    <s v="Completed"/>
    <s v="A"/>
    <n v="229067"/>
    <n v="20616030"/>
    <n v="40394"/>
    <n v="3635460"/>
    <n v="65942"/>
    <n v="714741"/>
    <n v="188673"/>
    <n v="16980570"/>
    <n v="11188"/>
    <n v="217879"/>
    <n v="191435"/>
    <n v="199637"/>
    <n v="150375"/>
    <n v="13533750"/>
    <n v="162171"/>
    <n v="182709"/>
    <n v="-20538"/>
    <n v="0.89"/>
    <n v="16090"/>
    <n v="1448100"/>
    <n v="26.4"/>
    <n v="21.04"/>
    <n v="3537"/>
    <n v="64.739999999999995"/>
    <n v="1536"/>
    <n v="643"/>
    <n v="169931"/>
    <n v="15293790"/>
    <n v="279729"/>
    <n v="25175610"/>
    <n v="59136"/>
    <n v="-239335"/>
    <n v="18014"/>
    <n v="80851"/>
    <n v="223804"/>
    <n v="0.36"/>
    <n v="2633"/>
  </r>
  <r>
    <x v="0"/>
    <x v="1"/>
    <s v="Consumer Goods"/>
    <x v="2"/>
    <x v="2"/>
    <n v="2022"/>
    <s v="Equity"/>
    <s v="INR"/>
    <s v="SME"/>
    <s v="Ongoing"/>
    <s v="C"/>
    <n v="276588"/>
    <n v="276588"/>
    <n v="106068"/>
    <n v="106068"/>
    <n v="159219"/>
    <n v="130417"/>
    <n v="170520"/>
    <n v="170520"/>
    <n v="49308"/>
    <n v="227280"/>
    <n v="168394"/>
    <n v="182009"/>
    <n v="163969"/>
    <n v="163969"/>
    <n v="208344"/>
    <n v="93769"/>
    <n v="114575"/>
    <n v="2.2200000000000002"/>
    <n v="106928"/>
    <n v="106928"/>
    <n v="130.75"/>
    <n v="125.73"/>
    <n v="6723"/>
    <n v="41.13"/>
    <n v="657"/>
    <n v="11519"/>
    <n v="252659"/>
    <n v="252659"/>
    <n v="49349"/>
    <n v="49349"/>
    <n v="23929"/>
    <n v="56719"/>
    <n v="17497"/>
    <n v="328833"/>
    <n v="518194"/>
    <n v="0.63"/>
    <n v="8317"/>
  </r>
  <r>
    <x v="6"/>
    <x v="3"/>
    <s v="Enterprise"/>
    <x v="9"/>
    <x v="9"/>
    <n v="2022"/>
    <s v="Debt"/>
    <s v="INR"/>
    <s v="Retail"/>
    <s v="Ongoing"/>
    <s v="E"/>
    <n v="264265"/>
    <n v="264265"/>
    <n v="32657"/>
    <n v="32657"/>
    <n v="-47992"/>
    <n v="970409"/>
    <n v="231608"/>
    <n v="231608"/>
    <n v="181434"/>
    <n v="82831"/>
    <n v="31354"/>
    <n v="51213"/>
    <n v="193223"/>
    <n v="193223"/>
    <n v="221368"/>
    <n v="121261"/>
    <n v="100107"/>
    <n v="1.83"/>
    <n v="6610"/>
    <n v="6610"/>
    <n v="23.87"/>
    <n v="19.91"/>
    <n v="3407"/>
    <n v="77.540000000000006"/>
    <n v="190"/>
    <n v="771"/>
    <n v="296017"/>
    <n v="296017"/>
    <n v="164997"/>
    <n v="164997"/>
    <n v="-31752"/>
    <n v="-132340"/>
    <n v="3469"/>
    <n v="379938"/>
    <n v="400650"/>
    <n v="0.95"/>
    <n v="20883"/>
  </r>
  <r>
    <x v="3"/>
    <x v="3"/>
    <s v="Pharma"/>
    <x v="0"/>
    <x v="0"/>
    <n v="2023"/>
    <s v="Debt"/>
    <s v="INR"/>
    <s v="Corporate"/>
    <s v="Completed"/>
    <s v="C"/>
    <n v="433886"/>
    <n v="433886"/>
    <n v="56736"/>
    <n v="56736"/>
    <n v="14277"/>
    <n v="980640"/>
    <n v="377150"/>
    <n v="377150"/>
    <n v="67393"/>
    <n v="366493"/>
    <n v="339499"/>
    <n v="351535"/>
    <n v="353702"/>
    <n v="353702"/>
    <n v="183467"/>
    <n v="60461"/>
    <n v="123006"/>
    <n v="3.03"/>
    <n v="113414"/>
    <n v="113414"/>
    <n v="38.46"/>
    <n v="36.07"/>
    <n v="8038"/>
    <n v="53.97"/>
    <n v="135"/>
    <n v="14249"/>
    <n v="135059"/>
    <n v="135059"/>
    <n v="200080"/>
    <n v="200080"/>
    <n v="298827"/>
    <n v="-143344"/>
    <n v="38114"/>
    <n v="28647"/>
    <n v="604887"/>
    <n v="0.05"/>
    <n v="1643"/>
  </r>
  <r>
    <x v="2"/>
    <x v="0"/>
    <s v="Enterprise"/>
    <x v="5"/>
    <x v="5"/>
    <n v="2023"/>
    <s v="Equity"/>
    <s v="INR"/>
    <s v="Retail"/>
    <s v="Ongoing"/>
    <s v="E"/>
    <n v="265468"/>
    <n v="265468"/>
    <n v="186517"/>
    <n v="186517"/>
    <n v="163818"/>
    <n v="166852"/>
    <n v="78951"/>
    <n v="78951"/>
    <n v="185628"/>
    <n v="79840"/>
    <n v="63872"/>
    <n v="77067"/>
    <n v="61460"/>
    <n v="61460"/>
    <n v="164303"/>
    <n v="27974"/>
    <n v="136329"/>
    <n v="5.87"/>
    <n v="10296"/>
    <n v="10296"/>
    <n v="47.32"/>
    <n v="36.83"/>
    <n v="2592"/>
    <n v="102.38"/>
    <n v="1561"/>
    <n v="5966"/>
    <n v="504961"/>
    <n v="504961"/>
    <n v="87342"/>
    <n v="87342"/>
    <n v="-239493"/>
    <n v="99175"/>
    <n v="-28712"/>
    <n v="97331"/>
    <n v="486458"/>
    <n v="0.2"/>
    <n v="13651"/>
  </r>
  <r>
    <x v="4"/>
    <x v="0"/>
    <s v="Tech"/>
    <x v="6"/>
    <x v="6"/>
    <n v="2024"/>
    <s v="Real Estate"/>
    <s v="USD"/>
    <s v="Corporate"/>
    <s v="Pipeline"/>
    <s v="C"/>
    <n v="194669"/>
    <n v="17140605.449999999"/>
    <n v="80705"/>
    <n v="7106075.25"/>
    <n v="66999"/>
    <n v="772701"/>
    <n v="113964"/>
    <n v="10034530.199999999"/>
    <n v="26454"/>
    <n v="168215"/>
    <n v="138113"/>
    <n v="145590"/>
    <n v="93598"/>
    <n v="8241303.8999999994"/>
    <n v="30863"/>
    <n v="21437"/>
    <n v="9426"/>
    <n v="1.44"/>
    <n v="128097"/>
    <n v="11278940.85"/>
    <n v="14.75"/>
    <n v="12.11"/>
    <n v="7596"/>
    <n v="25.62"/>
    <n v="684"/>
    <n v="3623"/>
    <n v="386243"/>
    <n v="34008696.149999999"/>
    <n v="121398"/>
    <n v="121398"/>
    <n v="-191574"/>
    <n v="-40693"/>
    <n v="20526"/>
    <n v="103509"/>
    <n v="673953"/>
    <n v="0.15"/>
    <n v="26753"/>
  </r>
  <r>
    <x v="2"/>
    <x v="1"/>
    <s v="Consumer Goods"/>
    <x v="5"/>
    <x v="5"/>
    <n v="2024"/>
    <s v="Mutual Funds"/>
    <s v="EUR"/>
    <s v="Corporate"/>
    <s v="Pipeline"/>
    <s v="C"/>
    <n v="127305"/>
    <n v="11457450"/>
    <n v="30300"/>
    <n v="2727000"/>
    <n v="106097"/>
    <n v="407004"/>
    <n v="97005"/>
    <n v="8730450"/>
    <n v="51451"/>
    <n v="75854"/>
    <n v="18458"/>
    <n v="24875"/>
    <n v="82077"/>
    <n v="7386930"/>
    <n v="44201"/>
    <n v="38837"/>
    <n v="5364"/>
    <n v="1.1399999999999999"/>
    <n v="146631"/>
    <n v="13196790"/>
    <n v="23.83"/>
    <n v="20.170000000000002"/>
    <n v="7844"/>
    <n v="16.23"/>
    <n v="1468"/>
    <n v="8396"/>
    <n v="304483"/>
    <n v="27403470"/>
    <n v="151354"/>
    <n v="13621860"/>
    <n v="-177178"/>
    <n v="-121054"/>
    <n v="-4142"/>
    <n v="468507"/>
    <n v="327648"/>
    <n v="1.43"/>
    <n v="23144"/>
  </r>
  <r>
    <x v="5"/>
    <x v="2"/>
    <s v="Tech"/>
    <x v="2"/>
    <x v="2"/>
    <n v="2024"/>
    <s v="Mutual Funds"/>
    <s v="USD"/>
    <s v="SME"/>
    <s v="Completed"/>
    <s v="B"/>
    <n v="183413"/>
    <n v="16149514.65"/>
    <n v="168731"/>
    <n v="14856764.549999999"/>
    <n v="-8492"/>
    <n v="285925"/>
    <n v="14682"/>
    <n v="1292750.0999999999"/>
    <n v="190697"/>
    <n v="-7284"/>
    <n v="-45416"/>
    <n v="-39695"/>
    <n v="-20571"/>
    <n v="-1811276.55"/>
    <n v="120531"/>
    <n v="115825"/>
    <n v="4706"/>
    <n v="1.04"/>
    <n v="35286"/>
    <n v="3106932.3"/>
    <n v="5.13"/>
    <n v="-7.19"/>
    <n v="3061"/>
    <n v="59.9"/>
    <n v="402"/>
    <n v="18925"/>
    <n v="228716"/>
    <n v="20138443.800000001"/>
    <n v="136177"/>
    <n v="136177"/>
    <n v="-45303"/>
    <n v="32554"/>
    <n v="22276"/>
    <n v="251480"/>
    <n v="680557"/>
    <n v="0.37"/>
    <n v="8177"/>
  </r>
  <r>
    <x v="0"/>
    <x v="1"/>
    <s v="Tech"/>
    <x v="1"/>
    <x v="1"/>
    <n v="2023"/>
    <s v="Mutual Funds"/>
    <s v="EUR"/>
    <s v="Corporate"/>
    <s v="Completed"/>
    <s v="D"/>
    <n v="382219"/>
    <n v="34399710"/>
    <n v="82005"/>
    <n v="7380450"/>
    <n v="17170"/>
    <n v="474687"/>
    <n v="300214"/>
    <n v="27019260"/>
    <n v="130008"/>
    <n v="252211"/>
    <n v="206881"/>
    <n v="219663"/>
    <n v="260654"/>
    <n v="23458860"/>
    <n v="65697"/>
    <n v="173791"/>
    <n v="-108094"/>
    <n v="0.38"/>
    <n v="123685"/>
    <n v="11131650"/>
    <n v="63.24"/>
    <n v="54.91"/>
    <n v="8358"/>
    <n v="45.73"/>
    <n v="1801"/>
    <n v="3142"/>
    <n v="215706"/>
    <n v="19413540"/>
    <n v="47362"/>
    <n v="4262580"/>
    <n v="166513"/>
    <n v="34643"/>
    <n v="12741"/>
    <n v="413980"/>
    <n v="596007"/>
    <n v="0.69"/>
    <n v="15947"/>
  </r>
  <r>
    <x v="6"/>
    <x v="0"/>
    <s v="Energy"/>
    <x v="2"/>
    <x v="2"/>
    <n v="2023"/>
    <s v="Real Estate"/>
    <s v="INR"/>
    <s v="Retail"/>
    <s v="Pipeline"/>
    <s v="C"/>
    <n v="226415"/>
    <n v="226415"/>
    <n v="279252"/>
    <n v="279252"/>
    <n v="23444"/>
    <n v="512865"/>
    <n v="-52837"/>
    <n v="-52837"/>
    <n v="91698"/>
    <n v="134717"/>
    <n v="126386"/>
    <n v="138022"/>
    <n v="-86133"/>
    <n v="-86133"/>
    <n v="135640"/>
    <n v="74381"/>
    <n v="61259"/>
    <n v="1.82"/>
    <n v="91166"/>
    <n v="91166"/>
    <n v="-10.3"/>
    <n v="-16.79"/>
    <n v="9969"/>
    <n v="22.71"/>
    <n v="1497"/>
    <n v="6074"/>
    <n v="229396"/>
    <n v="229396"/>
    <n v="63658"/>
    <n v="63658"/>
    <n v="-2981"/>
    <n v="215594"/>
    <n v="-19852"/>
    <n v="360743"/>
    <n v="296192"/>
    <n v="1.22"/>
    <n v="29673"/>
  </r>
  <r>
    <x v="2"/>
    <x v="0"/>
    <s v="Tech"/>
    <x v="9"/>
    <x v="9"/>
    <n v="2022"/>
    <s v="Mutual Funds"/>
    <s v="EUR"/>
    <s v="Retail"/>
    <s v="Completed"/>
    <s v="D"/>
    <n v="273537"/>
    <n v="24618330"/>
    <n v="256691"/>
    <n v="23102190"/>
    <n v="160231"/>
    <n v="412835"/>
    <n v="16846"/>
    <n v="1516140"/>
    <n v="22311"/>
    <n v="251226"/>
    <n v="168708"/>
    <n v="182529"/>
    <n v="9610"/>
    <n v="864900"/>
    <n v="160799"/>
    <n v="73930"/>
    <n v="86869"/>
    <n v="2.17"/>
    <n v="52061"/>
    <n v="4685490"/>
    <n v="4.08"/>
    <n v="2.33"/>
    <n v="547"/>
    <n v="499.16"/>
    <n v="1181"/>
    <n v="18413"/>
    <n v="472152"/>
    <n v="42493680"/>
    <n v="61450"/>
    <n v="5530500"/>
    <n v="-198615"/>
    <n v="195241"/>
    <n v="45797"/>
    <n v="452541"/>
    <n v="591358"/>
    <n v="0.77"/>
    <n v="2564"/>
  </r>
  <r>
    <x v="4"/>
    <x v="1"/>
    <s v="Consumer Goods"/>
    <x v="2"/>
    <x v="2"/>
    <n v="2024"/>
    <s v="Real Estate"/>
    <s v="USD"/>
    <s v="Corporate"/>
    <s v="Pipeline"/>
    <s v="E"/>
    <n v="380822"/>
    <n v="33531377.099999998"/>
    <n v="119445"/>
    <n v="10517132.25"/>
    <n v="31084"/>
    <n v="166125"/>
    <n v="261377"/>
    <n v="23014244.849999998"/>
    <n v="172784"/>
    <n v="208038"/>
    <n v="192324"/>
    <n v="210401"/>
    <n v="248778"/>
    <n v="21904902.899999999"/>
    <n v="53260"/>
    <n v="135476"/>
    <n v="-82216"/>
    <n v="0.39"/>
    <n v="92937"/>
    <n v="8183102.8499999996"/>
    <n v="157.34"/>
    <n v="149.75"/>
    <n v="6531"/>
    <n v="58.3"/>
    <n v="228"/>
    <n v="3135"/>
    <n v="253936"/>
    <n v="22359064.800000001"/>
    <n v="130011"/>
    <n v="130011"/>
    <n v="126886"/>
    <n v="-10566"/>
    <n v="-46975"/>
    <n v="194078"/>
    <n v="111037"/>
    <n v="1.75"/>
    <n v="12160"/>
  </r>
  <r>
    <x v="3"/>
    <x v="1"/>
    <s v="Consumer Goods"/>
    <x v="3"/>
    <x v="3"/>
    <n v="2024"/>
    <s v="Debt"/>
    <s v="INR"/>
    <s v="Retail"/>
    <s v="Pipeline"/>
    <s v="B"/>
    <n v="363506"/>
    <n v="363506"/>
    <n v="51836"/>
    <n v="51836"/>
    <n v="199429"/>
    <n v="831154"/>
    <n v="311670"/>
    <n v="311670"/>
    <n v="51428"/>
    <n v="312078"/>
    <n v="253352"/>
    <n v="257425"/>
    <n v="296145"/>
    <n v="296145"/>
    <n v="191720"/>
    <n v="134275"/>
    <n v="57445"/>
    <n v="1.43"/>
    <n v="145198"/>
    <n v="145198"/>
    <n v="37.5"/>
    <n v="35.630000000000003"/>
    <n v="3879"/>
    <n v="93.69"/>
    <n v="631"/>
    <n v="11105"/>
    <n v="343078"/>
    <n v="343078"/>
    <n v="231203"/>
    <n v="231203"/>
    <n v="20428"/>
    <n v="-179367"/>
    <n v="-11948"/>
    <n v="126141"/>
    <n v="454840"/>
    <n v="0.28000000000000003"/>
    <n v="12734"/>
  </r>
  <r>
    <x v="2"/>
    <x v="2"/>
    <s v="Pharma"/>
    <x v="9"/>
    <x v="9"/>
    <n v="2022"/>
    <s v="Mutual Funds"/>
    <s v="USD"/>
    <s v="Retail"/>
    <s v="Pipeline"/>
    <s v="B"/>
    <n v="276784"/>
    <n v="24370831.199999999"/>
    <n v="54334"/>
    <n v="4784108.7"/>
    <n v="124144"/>
    <n v="207664"/>
    <n v="222450"/>
    <n v="19586722.5"/>
    <n v="93380"/>
    <n v="183404"/>
    <n v="132147"/>
    <n v="148307"/>
    <n v="192547"/>
    <n v="16953763.349999998"/>
    <n v="39374"/>
    <n v="79509"/>
    <n v="-40135"/>
    <n v="0.5"/>
    <n v="133503"/>
    <n v="11754939.15"/>
    <n v="107.12"/>
    <n v="92.72"/>
    <n v="5407"/>
    <n v="51.18"/>
    <n v="1025"/>
    <n v="13925"/>
    <n v="175065"/>
    <n v="15414473.25"/>
    <n v="97913"/>
    <n v="97913"/>
    <n v="101719"/>
    <n v="-43579"/>
    <n v="45147"/>
    <n v="414337"/>
    <n v="34068"/>
    <n v="12.16"/>
    <n v="23517"/>
  </r>
  <r>
    <x v="2"/>
    <x v="0"/>
    <s v="Enterprise"/>
    <x v="1"/>
    <x v="1"/>
    <n v="2022"/>
    <s v="Equity"/>
    <s v="USD"/>
    <s v="Retail"/>
    <s v="Pipeline"/>
    <s v="A"/>
    <n v="388507"/>
    <n v="34208041.350000001"/>
    <n v="47102"/>
    <n v="4147331.1"/>
    <n v="74518"/>
    <n v="121341"/>
    <n v="341405"/>
    <n v="30060710.25"/>
    <n v="70844"/>
    <n v="317663"/>
    <n v="238088"/>
    <n v="242628"/>
    <n v="302943"/>
    <n v="26674131.149999999"/>
    <n v="121702"/>
    <n v="191060"/>
    <n v="-69358"/>
    <n v="0.64"/>
    <n v="108172"/>
    <n v="9524544.5999999996"/>
    <n v="281.36"/>
    <n v="249.66"/>
    <n v="712"/>
    <n v="544.89"/>
    <n v="1999"/>
    <n v="16538"/>
    <n v="359564"/>
    <n v="31659610.199999999"/>
    <n v="98559"/>
    <n v="98559"/>
    <n v="28943"/>
    <n v="-51457"/>
    <n v="38401"/>
    <n v="217453"/>
    <n v="80983"/>
    <n v="2.69"/>
    <n v="13668"/>
  </r>
  <r>
    <x v="3"/>
    <x v="3"/>
    <s v="Pharma"/>
    <x v="10"/>
    <x v="10"/>
    <n v="2022"/>
    <s v="Real Estate"/>
    <s v="USD"/>
    <s v="Retail"/>
    <s v="Completed"/>
    <s v="D"/>
    <n v="299174"/>
    <n v="26342270.699999999"/>
    <n v="240606"/>
    <n v="21185358.300000001"/>
    <n v="-12513"/>
    <n v="799072"/>
    <n v="58568"/>
    <n v="5156912.3999999994"/>
    <n v="43796"/>
    <n v="255378"/>
    <n v="156459"/>
    <n v="175462"/>
    <n v="37686"/>
    <n v="3318252.3"/>
    <n v="30636"/>
    <n v="19257"/>
    <n v="11379"/>
    <n v="1.59"/>
    <n v="148025"/>
    <n v="13033601.25"/>
    <n v="7.33"/>
    <n v="4.72"/>
    <n v="6648"/>
    <n v="45"/>
    <n v="688"/>
    <n v="17336"/>
    <n v="525198"/>
    <n v="46243683.899999999"/>
    <n v="185524"/>
    <n v="185524"/>
    <n v="-226024"/>
    <n v="55082"/>
    <n v="-39900"/>
    <n v="76143"/>
    <n v="268675"/>
    <n v="0.28000000000000003"/>
    <n v="18373"/>
  </r>
  <r>
    <x v="3"/>
    <x v="0"/>
    <s v="Pharma"/>
    <x v="3"/>
    <x v="3"/>
    <n v="2024"/>
    <s v="Mutual Funds"/>
    <s v="EUR"/>
    <s v="Retail"/>
    <s v="Pipeline"/>
    <s v="B"/>
    <n v="303444"/>
    <n v="27309960"/>
    <n v="245557"/>
    <n v="22100130"/>
    <n v="85520"/>
    <n v="504434"/>
    <n v="57887"/>
    <n v="5209830"/>
    <n v="68187"/>
    <n v="235257"/>
    <n v="145808"/>
    <n v="150681"/>
    <n v="42212"/>
    <n v="3799080"/>
    <n v="171039"/>
    <n v="30544"/>
    <n v="140495"/>
    <n v="5.6"/>
    <n v="19698"/>
    <n v="1772820"/>
    <n v="11.48"/>
    <n v="8.3699999999999992"/>
    <n v="6605"/>
    <n v="45.93"/>
    <n v="463"/>
    <n v="7412"/>
    <n v="85805"/>
    <n v="7722450"/>
    <n v="253395"/>
    <n v="22805550"/>
    <n v="217639"/>
    <n v="-7838"/>
    <n v="26299"/>
    <n v="155375"/>
    <n v="542853"/>
    <n v="0.28999999999999998"/>
    <n v="8256"/>
  </r>
  <r>
    <x v="0"/>
    <x v="3"/>
    <s v="Enterprise"/>
    <x v="10"/>
    <x v="10"/>
    <n v="2022"/>
    <s v="Equity"/>
    <s v="USD"/>
    <s v="Corporate"/>
    <s v="Pipeline"/>
    <s v="E"/>
    <n v="122810"/>
    <n v="10813420.5"/>
    <n v="24536"/>
    <n v="2160394.7999999998"/>
    <n v="63584"/>
    <n v="62683"/>
    <n v="98274"/>
    <n v="8653025.6999999993"/>
    <n v="24725"/>
    <n v="98085"/>
    <n v="50456"/>
    <n v="66347"/>
    <n v="79472"/>
    <n v="6997509.5999999996"/>
    <n v="143669"/>
    <n v="176885"/>
    <n v="-33216"/>
    <n v="0.81"/>
    <n v="90985"/>
    <n v="8011229.25"/>
    <n v="156.78"/>
    <n v="126.78"/>
    <n v="2792"/>
    <n v="43.97"/>
    <n v="255"/>
    <n v="19427"/>
    <n v="524735"/>
    <n v="46202916.75"/>
    <n v="263032"/>
    <n v="263032"/>
    <n v="-401925"/>
    <n v="-238496"/>
    <n v="-32188"/>
    <n v="476913"/>
    <n v="645984"/>
    <n v="0.74"/>
    <n v="26356"/>
  </r>
  <r>
    <x v="6"/>
    <x v="3"/>
    <s v="Consumer Goods"/>
    <x v="5"/>
    <x v="5"/>
    <n v="2023"/>
    <s v="Mutual Funds"/>
    <s v="EUR"/>
    <s v="Retail"/>
    <s v="Ongoing"/>
    <s v="A"/>
    <n v="150331"/>
    <n v="13529790"/>
    <n v="51335"/>
    <n v="4620150"/>
    <n v="112371"/>
    <n v="764177"/>
    <n v="98996"/>
    <n v="8909640"/>
    <n v="127585"/>
    <n v="22746"/>
    <n v="-37977"/>
    <n v="-20029"/>
    <n v="68646"/>
    <n v="6178140"/>
    <n v="33979"/>
    <n v="145503"/>
    <n v="-111524"/>
    <n v="0.23"/>
    <n v="89829"/>
    <n v="8084610"/>
    <n v="12.95"/>
    <n v="8.98"/>
    <n v="4774"/>
    <n v="31.48"/>
    <n v="999"/>
    <n v="16205"/>
    <n v="402639"/>
    <n v="36237510"/>
    <n v="246945"/>
    <n v="22225050"/>
    <n v="-252308"/>
    <n v="-195610"/>
    <n v="-24371"/>
    <n v="497458"/>
    <n v="236350"/>
    <n v="2.1"/>
    <n v="21135"/>
  </r>
  <r>
    <x v="6"/>
    <x v="3"/>
    <s v="Energy"/>
    <x v="2"/>
    <x v="2"/>
    <n v="2023"/>
    <s v="Real Estate"/>
    <s v="USD"/>
    <s v="Retail"/>
    <s v="Ongoing"/>
    <s v="B"/>
    <n v="300654"/>
    <n v="26472584.699999999"/>
    <n v="122160"/>
    <n v="10756188"/>
    <n v="147615"/>
    <n v="538715"/>
    <n v="178494"/>
    <n v="15716396.699999999"/>
    <n v="162582"/>
    <n v="138072"/>
    <n v="125388"/>
    <n v="138609"/>
    <n v="150017"/>
    <n v="13208996.85"/>
    <n v="222673"/>
    <n v="120557"/>
    <n v="102116"/>
    <n v="1.85"/>
    <n v="40534"/>
    <n v="3569018.6999999997"/>
    <n v="33.130000000000003"/>
    <n v="27.85"/>
    <n v="9015"/>
    <n v="33.35"/>
    <n v="824"/>
    <n v="5195"/>
    <n v="224592"/>
    <n v="19775325.599999998"/>
    <n v="251832"/>
    <n v="251832"/>
    <n v="76062"/>
    <n v="-129672"/>
    <n v="36312"/>
    <n v="492193"/>
    <n v="216923"/>
    <n v="2.27"/>
    <n v="24201"/>
  </r>
  <r>
    <x v="0"/>
    <x v="2"/>
    <s v="Tech"/>
    <x v="11"/>
    <x v="11"/>
    <n v="2023"/>
    <s v="Real Estate"/>
    <s v="USD"/>
    <s v="Corporate"/>
    <s v="Ongoing"/>
    <s v="E"/>
    <n v="392708"/>
    <n v="34577939.399999999"/>
    <n v="279906"/>
    <n v="24645723.300000001"/>
    <n v="160056"/>
    <n v="222569"/>
    <n v="112802"/>
    <n v="9932216.0999999996"/>
    <n v="10722"/>
    <n v="381986"/>
    <n v="329698"/>
    <n v="339385"/>
    <n v="78020"/>
    <n v="6869661"/>
    <n v="218989"/>
    <n v="137581"/>
    <n v="81408"/>
    <n v="1.59"/>
    <n v="121296"/>
    <n v="10680112.799999999"/>
    <n v="50.68"/>
    <n v="35.049999999999997"/>
    <n v="6924"/>
    <n v="56.71"/>
    <n v="1140"/>
    <n v="12323"/>
    <n v="476670"/>
    <n v="41970793.5"/>
    <n v="218866"/>
    <n v="218866"/>
    <n v="-83962"/>
    <n v="61040"/>
    <n v="9694"/>
    <n v="198370"/>
    <n v="680692"/>
    <n v="0.28999999999999998"/>
    <n v="29450"/>
  </r>
  <r>
    <x v="3"/>
    <x v="1"/>
    <s v="Energy"/>
    <x v="1"/>
    <x v="1"/>
    <n v="2022"/>
    <s v="Debt"/>
    <s v="EUR"/>
    <s v="SME"/>
    <s v="Ongoing"/>
    <s v="D"/>
    <n v="383297"/>
    <n v="34496730"/>
    <n v="123960"/>
    <n v="11156400"/>
    <n v="76265"/>
    <n v="861581"/>
    <n v="259337"/>
    <n v="23340330"/>
    <n v="189689"/>
    <n v="193608"/>
    <n v="114921"/>
    <n v="125998"/>
    <n v="253282"/>
    <n v="22795380"/>
    <n v="22499"/>
    <n v="56089"/>
    <n v="-33590"/>
    <n v="0.4"/>
    <n v="46729"/>
    <n v="4205610"/>
    <n v="30.1"/>
    <n v="29.4"/>
    <n v="6245"/>
    <n v="61.37"/>
    <n v="528"/>
    <n v="6193"/>
    <n v="286159"/>
    <n v="25754310"/>
    <n v="209976"/>
    <n v="18897840"/>
    <n v="97138"/>
    <n v="-86016"/>
    <n v="8627"/>
    <n v="200193"/>
    <n v="224449"/>
    <n v="0.89"/>
    <n v="5605"/>
  </r>
  <r>
    <x v="4"/>
    <x v="3"/>
    <s v="Tech"/>
    <x v="9"/>
    <x v="9"/>
    <n v="2024"/>
    <s v="Real Estate"/>
    <s v="EUR"/>
    <s v="Retail"/>
    <s v="Completed"/>
    <s v="E"/>
    <n v="255824"/>
    <n v="23024160"/>
    <n v="62761"/>
    <n v="5648490"/>
    <n v="196770"/>
    <n v="756911"/>
    <n v="193063"/>
    <n v="17375670"/>
    <n v="193624"/>
    <n v="62200"/>
    <n v="-3810"/>
    <n v="12881"/>
    <n v="161122"/>
    <n v="14500980"/>
    <n v="52653"/>
    <n v="175799"/>
    <n v="-123146"/>
    <n v="0.3"/>
    <n v="5227"/>
    <n v="470430"/>
    <n v="25.51"/>
    <n v="21.29"/>
    <n v="3423"/>
    <n v="74.709999999999994"/>
    <n v="1211"/>
    <n v="1731"/>
    <n v="390875"/>
    <n v="35178750"/>
    <n v="48859"/>
    <n v="4397310"/>
    <n v="-135051"/>
    <n v="13902"/>
    <n v="-48053"/>
    <n v="361950"/>
    <n v="275632"/>
    <n v="1.31"/>
    <n v="23094"/>
  </r>
  <r>
    <x v="6"/>
    <x v="1"/>
    <s v="Enterprise"/>
    <x v="8"/>
    <x v="8"/>
    <n v="2024"/>
    <s v="Mutual Funds"/>
    <s v="USD"/>
    <s v="SME"/>
    <s v="Ongoing"/>
    <s v="E"/>
    <n v="362917"/>
    <n v="31954841.849999998"/>
    <n v="112963"/>
    <n v="9946392.1500000004"/>
    <n v="157573"/>
    <n v="993572"/>
    <n v="249954"/>
    <n v="22008449.699999999"/>
    <n v="193535"/>
    <n v="169382"/>
    <n v="115521"/>
    <n v="128621"/>
    <n v="217164"/>
    <n v="19121290.199999999"/>
    <n v="125151"/>
    <n v="191939"/>
    <n v="-66788"/>
    <n v="0.65"/>
    <n v="15586"/>
    <n v="1372347.3"/>
    <n v="25.16"/>
    <n v="21.86"/>
    <n v="5314"/>
    <n v="68.28"/>
    <n v="274"/>
    <n v="5079"/>
    <n v="198910"/>
    <n v="17514025.5"/>
    <n v="59480"/>
    <n v="59480"/>
    <n v="164007"/>
    <n v="53483"/>
    <n v="-33011"/>
    <n v="261541"/>
    <n v="542312"/>
    <n v="0.48"/>
    <n v="3598"/>
  </r>
  <r>
    <x v="4"/>
    <x v="3"/>
    <s v="Enterprise"/>
    <x v="5"/>
    <x v="5"/>
    <n v="2022"/>
    <s v="Real Estate"/>
    <s v="USD"/>
    <s v="SME"/>
    <s v="Ongoing"/>
    <s v="E"/>
    <n v="349483"/>
    <n v="30771978.149999999"/>
    <n v="236785"/>
    <n v="20848919.25"/>
    <n v="88736"/>
    <n v="823060"/>
    <n v="112698"/>
    <n v="9923058.9000000004"/>
    <n v="160330"/>
    <n v="189153"/>
    <n v="171150"/>
    <n v="189174"/>
    <n v="88289"/>
    <n v="7773846.4500000002"/>
    <n v="281604"/>
    <n v="23079"/>
    <n v="258525"/>
    <n v="12.2"/>
    <n v="38575"/>
    <n v="3396528.75"/>
    <n v="13.69"/>
    <n v="10.73"/>
    <n v="1726"/>
    <n v="202.36"/>
    <n v="1134"/>
    <n v="7736"/>
    <n v="303151"/>
    <n v="26692445.550000001"/>
    <n v="97530"/>
    <n v="97530"/>
    <n v="46332"/>
    <n v="139255"/>
    <n v="22111"/>
    <n v="389672"/>
    <n v="526983"/>
    <n v="0.74"/>
    <n v="28177"/>
  </r>
  <r>
    <x v="3"/>
    <x v="2"/>
    <s v="Pharma"/>
    <x v="1"/>
    <x v="1"/>
    <n v="2022"/>
    <s v="Equity"/>
    <s v="INR"/>
    <s v="Corporate"/>
    <s v="Ongoing"/>
    <s v="C"/>
    <n v="393492"/>
    <n v="393492"/>
    <n v="87196"/>
    <n v="87196"/>
    <n v="-19431"/>
    <n v="614443"/>
    <n v="306296"/>
    <n v="306296"/>
    <n v="134883"/>
    <n v="258609"/>
    <n v="212069"/>
    <n v="229615"/>
    <n v="291989"/>
    <n v="291989"/>
    <n v="248950"/>
    <n v="141058"/>
    <n v="107892"/>
    <n v="1.76"/>
    <n v="120235"/>
    <n v="120235"/>
    <n v="49.85"/>
    <n v="47.52"/>
    <n v="7323"/>
    <n v="53.73"/>
    <n v="1962"/>
    <n v="15911"/>
    <n v="179099"/>
    <n v="179099"/>
    <n v="109038"/>
    <n v="109038"/>
    <n v="214393"/>
    <n v="-21842"/>
    <n v="-14296"/>
    <n v="225831"/>
    <n v="405666"/>
    <n v="0.56000000000000005"/>
    <n v="24507"/>
  </r>
  <r>
    <x v="2"/>
    <x v="3"/>
    <s v="Enterprise"/>
    <x v="6"/>
    <x v="6"/>
    <n v="2024"/>
    <s v="Debt"/>
    <s v="USD"/>
    <s v="SME"/>
    <s v="Completed"/>
    <s v="B"/>
    <n v="69395"/>
    <n v="6110229.75"/>
    <n v="281749"/>
    <n v="24807999.449999999"/>
    <n v="34720"/>
    <n v="112230"/>
    <n v="-212354"/>
    <n v="-18697769.699999999"/>
    <n v="52697"/>
    <n v="16698"/>
    <n v="-29637"/>
    <n v="-24291"/>
    <n v="-221638"/>
    <n v="-19515225.899999999"/>
    <n v="278628"/>
    <n v="77942"/>
    <n v="200686"/>
    <n v="3.57"/>
    <n v="17263"/>
    <n v="1520007.15"/>
    <n v="-189.21"/>
    <n v="-197.48"/>
    <n v="5278"/>
    <n v="13.15"/>
    <n v="1687"/>
    <n v="11297"/>
    <n v="389216"/>
    <n v="34270468.799999997"/>
    <n v="87354"/>
    <n v="87354"/>
    <n v="-319821"/>
    <n v="194395"/>
    <n v="13729"/>
    <n v="475797"/>
    <n v="559742"/>
    <n v="0.85"/>
    <n v="4306"/>
  </r>
  <r>
    <x v="0"/>
    <x v="1"/>
    <s v="Tech"/>
    <x v="1"/>
    <x v="1"/>
    <n v="2023"/>
    <s v="Debt"/>
    <s v="USD"/>
    <s v="SME"/>
    <s v="Pipeline"/>
    <s v="E"/>
    <n v="465808"/>
    <n v="41014394.399999999"/>
    <n v="189933"/>
    <n v="16723600.65"/>
    <n v="73189"/>
    <n v="242287"/>
    <n v="275875"/>
    <n v="24290793.75"/>
    <n v="163705"/>
    <n v="302103"/>
    <n v="249321"/>
    <n v="258025"/>
    <n v="245455"/>
    <n v="21612312.75"/>
    <n v="49589"/>
    <n v="42900"/>
    <n v="6689"/>
    <n v="1.1599999999999999"/>
    <n v="70478"/>
    <n v="6205587.8999999994"/>
    <n v="113.86"/>
    <n v="101.31"/>
    <n v="3571"/>
    <n v="130.41"/>
    <n v="1366"/>
    <n v="7240"/>
    <n v="329485"/>
    <n v="29011154.25"/>
    <n v="141603"/>
    <n v="141603"/>
    <n v="136323"/>
    <n v="48330"/>
    <n v="37567"/>
    <n v="185267"/>
    <n v="24254"/>
    <n v="7.64"/>
    <n v="22717"/>
  </r>
  <r>
    <x v="5"/>
    <x v="2"/>
    <s v="Energy"/>
    <x v="7"/>
    <x v="7"/>
    <n v="2023"/>
    <s v="Real Estate"/>
    <s v="INR"/>
    <s v="SME"/>
    <s v="Ongoing"/>
    <s v="A"/>
    <n v="106804"/>
    <n v="106804"/>
    <n v="173913"/>
    <n v="173913"/>
    <n v="160516"/>
    <n v="553940"/>
    <n v="-67109"/>
    <n v="-67109"/>
    <n v="184656"/>
    <n v="-77852"/>
    <n v="-102213"/>
    <n v="-90856"/>
    <n v="-104994"/>
    <n v="-104994"/>
    <n v="278669"/>
    <n v="84403"/>
    <n v="194266"/>
    <n v="3.3"/>
    <n v="10516"/>
    <n v="10516"/>
    <n v="-12.11"/>
    <n v="-18.95"/>
    <n v="7357"/>
    <n v="14.52"/>
    <n v="64"/>
    <n v="13841"/>
    <n v="272769"/>
    <n v="272769"/>
    <n v="239305"/>
    <n v="239305"/>
    <n v="-165965"/>
    <n v="-65392"/>
    <n v="4111"/>
    <n v="289945"/>
    <n v="674003"/>
    <n v="0.43"/>
    <n v="19200"/>
  </r>
  <r>
    <x v="3"/>
    <x v="1"/>
    <s v="Energy"/>
    <x v="5"/>
    <x v="5"/>
    <n v="2024"/>
    <s v="Mutual Funds"/>
    <s v="USD"/>
    <s v="Corporate"/>
    <s v="Pipeline"/>
    <s v="C"/>
    <n v="427446"/>
    <n v="37636620.299999997"/>
    <n v="218678"/>
    <n v="19254597.899999999"/>
    <n v="72415"/>
    <n v="896013"/>
    <n v="208768"/>
    <n v="18382022.399999999"/>
    <n v="16690"/>
    <n v="410756"/>
    <n v="327487"/>
    <n v="332951"/>
    <n v="189409"/>
    <n v="16677462.449999999"/>
    <n v="230815"/>
    <n v="82690"/>
    <n v="148125"/>
    <n v="2.79"/>
    <n v="47852"/>
    <n v="4213368.5999999996"/>
    <n v="23.3"/>
    <n v="21.14"/>
    <n v="2201"/>
    <n v="194.12"/>
    <n v="99"/>
    <n v="6308"/>
    <n v="540473"/>
    <n v="47588647.649999999"/>
    <n v="250500"/>
    <n v="250500"/>
    <n v="-113027"/>
    <n v="-31822"/>
    <n v="27707"/>
    <n v="332827"/>
    <n v="366346"/>
    <n v="0.91"/>
    <n v="13278"/>
  </r>
  <r>
    <x v="3"/>
    <x v="1"/>
    <s v="Energy"/>
    <x v="0"/>
    <x v="0"/>
    <n v="2022"/>
    <s v="Debt"/>
    <s v="USD"/>
    <s v="Retail"/>
    <s v="Ongoing"/>
    <s v="E"/>
    <n v="414528"/>
    <n v="36499190.399999999"/>
    <n v="118951"/>
    <n v="10473635.549999999"/>
    <n v="29285"/>
    <n v="378377"/>
    <n v="295577"/>
    <n v="26025554.849999998"/>
    <n v="149223"/>
    <n v="265305"/>
    <n v="214029"/>
    <n v="224359"/>
    <n v="282870"/>
    <n v="24906703.5"/>
    <n v="194457"/>
    <n v="121593"/>
    <n v="72864"/>
    <n v="1.6"/>
    <n v="54875"/>
    <n v="4831743.75"/>
    <n v="78.12"/>
    <n v="74.760000000000005"/>
    <n v="7006"/>
    <n v="59.16"/>
    <n v="1845"/>
    <n v="4006"/>
    <n v="230677"/>
    <n v="20311109.849999998"/>
    <n v="133189"/>
    <n v="133189"/>
    <n v="183851"/>
    <n v="-14238"/>
    <n v="-37221"/>
    <n v="140372"/>
    <n v="126894"/>
    <n v="1.1100000000000001"/>
    <n v="14965"/>
  </r>
  <r>
    <x v="1"/>
    <x v="1"/>
    <s v="Energy"/>
    <x v="4"/>
    <x v="4"/>
    <n v="2023"/>
    <s v="Mutual Funds"/>
    <s v="EUR"/>
    <s v="Corporate"/>
    <s v="Completed"/>
    <s v="E"/>
    <n v="359171"/>
    <n v="32325390"/>
    <n v="152306"/>
    <n v="13707540"/>
    <n v="39448"/>
    <n v="561749"/>
    <n v="206865"/>
    <n v="18617850"/>
    <n v="115003"/>
    <n v="244168"/>
    <n v="203787"/>
    <n v="217269"/>
    <n v="188799"/>
    <n v="16991910"/>
    <n v="30232"/>
    <n v="43557"/>
    <n v="-13325"/>
    <n v="0.69"/>
    <n v="86557"/>
    <n v="7790130"/>
    <n v="36.83"/>
    <n v="33.61"/>
    <n v="5778"/>
    <n v="62.15"/>
    <n v="1174"/>
    <n v="18733"/>
    <n v="356634"/>
    <n v="32097060"/>
    <n v="257041"/>
    <n v="23133690"/>
    <n v="2537"/>
    <n v="-104735"/>
    <n v="-15298"/>
    <n v="481443"/>
    <n v="456684"/>
    <n v="1.05"/>
    <n v="8506"/>
  </r>
  <r>
    <x v="3"/>
    <x v="3"/>
    <s v="Pharma"/>
    <x v="6"/>
    <x v="6"/>
    <n v="2023"/>
    <s v="Mutual Funds"/>
    <s v="EUR"/>
    <s v="Corporate"/>
    <s v="Completed"/>
    <s v="B"/>
    <n v="357621"/>
    <n v="32185890"/>
    <n v="210033"/>
    <n v="18902970"/>
    <n v="73035"/>
    <n v="64866"/>
    <n v="147588"/>
    <n v="13282920"/>
    <n v="117782"/>
    <n v="239839"/>
    <n v="152435"/>
    <n v="169956"/>
    <n v="131361"/>
    <n v="11822490"/>
    <n v="158071"/>
    <n v="15511"/>
    <n v="142560"/>
    <n v="10.19"/>
    <n v="64665"/>
    <n v="5819850"/>
    <n v="227.52"/>
    <n v="202.51"/>
    <n v="3095"/>
    <n v="115.51"/>
    <n v="1499"/>
    <n v="13149"/>
    <n v="462013"/>
    <n v="41581170"/>
    <n v="51110"/>
    <n v="4599900"/>
    <n v="-104392"/>
    <n v="158923"/>
    <n v="-30910"/>
    <n v="439092"/>
    <n v="681687"/>
    <n v="0.64"/>
    <n v="22101"/>
  </r>
  <r>
    <x v="6"/>
    <x v="2"/>
    <s v="Energy"/>
    <x v="7"/>
    <x v="7"/>
    <n v="2023"/>
    <s v="Equity"/>
    <s v="EUR"/>
    <s v="Corporate"/>
    <s v="Completed"/>
    <s v="C"/>
    <n v="231228"/>
    <n v="20810520"/>
    <n v="177791"/>
    <n v="16001190"/>
    <n v="-44943"/>
    <n v="976379"/>
    <n v="53437"/>
    <n v="4809330"/>
    <n v="66598"/>
    <n v="164630"/>
    <n v="80454"/>
    <n v="91329"/>
    <n v="34405"/>
    <n v="3096450"/>
    <n v="276929"/>
    <n v="43758"/>
    <n v="233171"/>
    <n v="6.33"/>
    <n v="31826"/>
    <n v="2864340"/>
    <n v="5.47"/>
    <n v="3.52"/>
    <n v="7313"/>
    <n v="31.61"/>
    <n v="1013"/>
    <n v="2269"/>
    <n v="375432"/>
    <n v="33788880"/>
    <n v="91076"/>
    <n v="8196840"/>
    <n v="-144204"/>
    <n v="86715"/>
    <n v="-49271"/>
    <n v="466175"/>
    <n v="139381"/>
    <n v="3.34"/>
    <n v="22077"/>
  </r>
  <r>
    <x v="5"/>
    <x v="2"/>
    <s v="Tech"/>
    <x v="11"/>
    <x v="11"/>
    <n v="2022"/>
    <s v="Debt"/>
    <s v="USD"/>
    <s v="Retail"/>
    <s v="Pipeline"/>
    <s v="E"/>
    <n v="74087"/>
    <n v="6523360.3499999996"/>
    <n v="107597"/>
    <n v="9473915.8499999996"/>
    <n v="19997"/>
    <n v="171959"/>
    <n v="-33510"/>
    <n v="-2950555.5"/>
    <n v="32871"/>
    <n v="41216"/>
    <n v="-3432"/>
    <n v="4674"/>
    <n v="-40110"/>
    <n v="-3531685.5"/>
    <n v="70468"/>
    <n v="23598"/>
    <n v="46870"/>
    <n v="2.99"/>
    <n v="51914"/>
    <n v="4571027.7"/>
    <n v="-19.489999999999998"/>
    <n v="-23.33"/>
    <n v="4412"/>
    <n v="16.79"/>
    <n v="1083"/>
    <n v="5562"/>
    <n v="214674"/>
    <n v="18902045.699999999"/>
    <n v="138125"/>
    <n v="138125"/>
    <n v="-140587"/>
    <n v="-30528"/>
    <n v="-39814"/>
    <n v="395553"/>
    <n v="527774"/>
    <n v="0.75"/>
    <n v="26814"/>
  </r>
  <r>
    <x v="2"/>
    <x v="2"/>
    <s v="Pharma"/>
    <x v="2"/>
    <x v="2"/>
    <n v="2022"/>
    <s v="Real Estate"/>
    <s v="EUR"/>
    <s v="SME"/>
    <s v="Completed"/>
    <s v="E"/>
    <n v="364518"/>
    <n v="32806620"/>
    <n v="22830"/>
    <n v="2054700"/>
    <n v="51456"/>
    <n v="659221"/>
    <n v="341688"/>
    <n v="30751920"/>
    <n v="166435"/>
    <n v="198083"/>
    <n v="147351"/>
    <n v="163725"/>
    <n v="308977"/>
    <n v="27807930"/>
    <n v="23544"/>
    <n v="96167"/>
    <n v="-72623"/>
    <n v="0.24"/>
    <n v="76987"/>
    <n v="6928830"/>
    <n v="51.83"/>
    <n v="46.87"/>
    <n v="6877"/>
    <n v="53"/>
    <n v="805"/>
    <n v="3664"/>
    <n v="383076"/>
    <n v="34476840"/>
    <n v="175703"/>
    <n v="15813270"/>
    <n v="-18558"/>
    <n v="-152873"/>
    <n v="-8051"/>
    <n v="254846"/>
    <n v="206508"/>
    <n v="1.23"/>
    <n v="21224"/>
  </r>
  <r>
    <x v="4"/>
    <x v="0"/>
    <s v="Pharma"/>
    <x v="9"/>
    <x v="9"/>
    <n v="2023"/>
    <s v="Mutual Funds"/>
    <s v="USD"/>
    <s v="Retail"/>
    <s v="Pipeline"/>
    <s v="D"/>
    <n v="344702"/>
    <n v="30351011.099999998"/>
    <n v="94800"/>
    <n v="8347140"/>
    <n v="6959"/>
    <n v="563101"/>
    <n v="249902"/>
    <n v="22003871.099999998"/>
    <n v="101679"/>
    <n v="243023"/>
    <n v="185111"/>
    <n v="201842"/>
    <n v="215198"/>
    <n v="18948183.899999999"/>
    <n v="166684"/>
    <n v="197645"/>
    <n v="-30961"/>
    <n v="0.84"/>
    <n v="31318"/>
    <n v="2757549.9"/>
    <n v="44.38"/>
    <n v="38.22"/>
    <n v="1277"/>
    <n v="269.72000000000003"/>
    <n v="172"/>
    <n v="3325"/>
    <n v="359351"/>
    <n v="31640855.550000001"/>
    <n v="123695"/>
    <n v="123695"/>
    <n v="-14649"/>
    <n v="-28895"/>
    <n v="-36789"/>
    <n v="182519"/>
    <n v="447189"/>
    <n v="0.41"/>
    <n v="17892"/>
  </r>
  <r>
    <x v="1"/>
    <x v="0"/>
    <s v="Pharma"/>
    <x v="7"/>
    <x v="7"/>
    <n v="2022"/>
    <s v="Debt"/>
    <s v="INR"/>
    <s v="SME"/>
    <s v="Completed"/>
    <s v="A"/>
    <n v="164054"/>
    <n v="164054"/>
    <n v="190719"/>
    <n v="190719"/>
    <n v="105294"/>
    <n v="841862"/>
    <n v="-26665"/>
    <n v="-26665"/>
    <n v="165102"/>
    <n v="-1048"/>
    <n v="-60832"/>
    <n v="-55581"/>
    <n v="-39888"/>
    <n v="-39888"/>
    <n v="277316"/>
    <n v="172092"/>
    <n v="105224"/>
    <n v="1.61"/>
    <n v="148984"/>
    <n v="148984"/>
    <n v="-3.17"/>
    <n v="-4.74"/>
    <n v="7779"/>
    <n v="21.09"/>
    <n v="711"/>
    <n v="19719"/>
    <n v="255465"/>
    <n v="255465"/>
    <n v="138219"/>
    <n v="138219"/>
    <n v="-91411"/>
    <n v="52500"/>
    <n v="29727"/>
    <n v="172016"/>
    <n v="26920"/>
    <n v="6.39"/>
    <n v="9614"/>
  </r>
  <r>
    <x v="5"/>
    <x v="2"/>
    <s v="Enterprise"/>
    <x v="0"/>
    <x v="0"/>
    <n v="2024"/>
    <s v="Debt"/>
    <s v="EUR"/>
    <s v="Retail"/>
    <s v="Ongoing"/>
    <s v="A"/>
    <n v="285518"/>
    <n v="25696620"/>
    <n v="92709"/>
    <n v="8343810"/>
    <n v="45468"/>
    <n v="531340"/>
    <n v="192809"/>
    <n v="17352810"/>
    <n v="175728"/>
    <n v="109790"/>
    <n v="103080"/>
    <n v="105138"/>
    <n v="181860"/>
    <n v="16367400"/>
    <n v="107893"/>
    <n v="24726"/>
    <n v="83167"/>
    <n v="4.3600000000000003"/>
    <n v="70674"/>
    <n v="6360660"/>
    <n v="36.29"/>
    <n v="34.229999999999997"/>
    <n v="1428"/>
    <n v="199.8"/>
    <n v="1968"/>
    <n v="17120"/>
    <n v="384261"/>
    <n v="34583490"/>
    <n v="186075"/>
    <n v="16746750"/>
    <n v="-98743"/>
    <n v="-93366"/>
    <n v="-838"/>
    <n v="191544"/>
    <n v="207650"/>
    <n v="0.92"/>
    <n v="29445"/>
  </r>
  <r>
    <x v="0"/>
    <x v="3"/>
    <s v="Pharma"/>
    <x v="4"/>
    <x v="4"/>
    <n v="2022"/>
    <s v="Mutual Funds"/>
    <s v="INR"/>
    <s v="Corporate"/>
    <s v="Ongoing"/>
    <s v="B"/>
    <n v="91975"/>
    <n v="91975"/>
    <n v="70230"/>
    <n v="70230"/>
    <n v="116970"/>
    <n v="812114"/>
    <n v="21745"/>
    <n v="21745"/>
    <n v="165811"/>
    <n v="-73836"/>
    <n v="-111256"/>
    <n v="-105642"/>
    <n v="-11072"/>
    <n v="-11072"/>
    <n v="55564"/>
    <n v="49041"/>
    <n v="6523"/>
    <n v="1.1299999999999999"/>
    <n v="127164"/>
    <n v="127164"/>
    <n v="2.68"/>
    <n v="-1.36"/>
    <n v="9169"/>
    <n v="10.029999999999999"/>
    <n v="720"/>
    <n v="8316"/>
    <n v="384514"/>
    <n v="384514"/>
    <n v="117746"/>
    <n v="117746"/>
    <n v="-292539"/>
    <n v="-47516"/>
    <n v="22106"/>
    <n v="370203"/>
    <n v="489910"/>
    <n v="0.76"/>
    <n v="23148"/>
  </r>
  <r>
    <x v="6"/>
    <x v="0"/>
    <s v="Tech"/>
    <x v="4"/>
    <x v="4"/>
    <n v="2024"/>
    <s v="Real Estate"/>
    <s v="USD"/>
    <s v="Corporate"/>
    <s v="Ongoing"/>
    <s v="C"/>
    <n v="279116"/>
    <n v="24576163.800000001"/>
    <n v="51563"/>
    <n v="4540122.1499999994"/>
    <n v="139676"/>
    <n v="721050"/>
    <n v="227553"/>
    <n v="20036041.649999999"/>
    <n v="182433"/>
    <n v="96683"/>
    <n v="74139"/>
    <n v="83500"/>
    <n v="188884"/>
    <n v="16631236.199999999"/>
    <n v="191268"/>
    <n v="60750"/>
    <n v="130518"/>
    <n v="3.15"/>
    <n v="97491"/>
    <n v="8584082.5499999989"/>
    <n v="31.56"/>
    <n v="26.2"/>
    <n v="1281"/>
    <n v="217.72"/>
    <n v="1045"/>
    <n v="6407"/>
    <n v="88353"/>
    <n v="7779481.6499999994"/>
    <n v="254713"/>
    <n v="254713"/>
    <n v="190763"/>
    <n v="-203150"/>
    <n v="-10193"/>
    <n v="124528"/>
    <n v="628808"/>
    <n v="0.2"/>
    <n v="2757"/>
  </r>
  <r>
    <x v="2"/>
    <x v="3"/>
    <s v="Energy"/>
    <x v="2"/>
    <x v="2"/>
    <n v="2023"/>
    <s v="Debt"/>
    <s v="USD"/>
    <s v="SME"/>
    <s v="Ongoing"/>
    <s v="E"/>
    <n v="402262"/>
    <n v="35419169.100000001"/>
    <n v="272942"/>
    <n v="24032543.099999998"/>
    <n v="96941"/>
    <n v="105398"/>
    <n v="129320"/>
    <n v="11386626"/>
    <n v="159988"/>
    <n v="242274"/>
    <n v="211317"/>
    <n v="223053"/>
    <n v="97441"/>
    <n v="8579680.0499999989"/>
    <n v="251047"/>
    <n v="194146"/>
    <n v="56901"/>
    <n v="1.29"/>
    <n v="67631"/>
    <n v="5954909.5499999998"/>
    <n v="122.7"/>
    <n v="92.45"/>
    <n v="5828"/>
    <n v="69.010000000000005"/>
    <n v="302"/>
    <n v="6195"/>
    <n v="476732"/>
    <n v="41976252.600000001"/>
    <n v="186364"/>
    <n v="186364"/>
    <n v="-74470"/>
    <n v="86578"/>
    <n v="42460"/>
    <n v="227416"/>
    <n v="303051"/>
    <n v="0.75"/>
    <n v="17838"/>
  </r>
  <r>
    <x v="5"/>
    <x v="3"/>
    <s v="Enterprise"/>
    <x v="6"/>
    <x v="6"/>
    <n v="2023"/>
    <s v="Debt"/>
    <s v="INR"/>
    <s v="Corporate"/>
    <s v="Pipeline"/>
    <s v="C"/>
    <n v="210716"/>
    <n v="210716"/>
    <n v="188458"/>
    <n v="188458"/>
    <n v="-37375"/>
    <n v="572856"/>
    <n v="22258"/>
    <n v="22258"/>
    <n v="125360"/>
    <n v="85356"/>
    <n v="31376"/>
    <n v="39600"/>
    <n v="-9468"/>
    <n v="-9468"/>
    <n v="71965"/>
    <n v="82232"/>
    <n v="-10267"/>
    <n v="0.88"/>
    <n v="114090"/>
    <n v="114090"/>
    <n v="3.89"/>
    <n v="-1.65"/>
    <n v="6396"/>
    <n v="32.94"/>
    <n v="1405"/>
    <n v="12410"/>
    <n v="453874"/>
    <n v="453874"/>
    <n v="276961"/>
    <n v="276961"/>
    <n v="-243158"/>
    <n v="-88503"/>
    <n v="-45866"/>
    <n v="239472"/>
    <n v="446506"/>
    <n v="0.54"/>
    <n v="6565"/>
  </r>
  <r>
    <x v="4"/>
    <x v="0"/>
    <s v="Energy"/>
    <x v="7"/>
    <x v="7"/>
    <n v="2024"/>
    <s v="Real Estate"/>
    <s v="INR"/>
    <s v="Corporate"/>
    <s v="Completed"/>
    <s v="B"/>
    <n v="336211"/>
    <n v="336211"/>
    <n v="189335"/>
    <n v="189335"/>
    <n v="134791"/>
    <n v="277287"/>
    <n v="146876"/>
    <n v="146876"/>
    <n v="184916"/>
    <n v="151295"/>
    <n v="99532"/>
    <n v="116527"/>
    <n v="130652"/>
    <n v="130652"/>
    <n v="83592"/>
    <n v="159488"/>
    <n v="-75896"/>
    <n v="0.52"/>
    <n v="63410"/>
    <n v="63410"/>
    <n v="52.97"/>
    <n v="47.12"/>
    <n v="4988"/>
    <n v="67.39"/>
    <n v="1274"/>
    <n v="12377"/>
    <n v="70917"/>
    <n v="70917"/>
    <n v="201111"/>
    <n v="201111"/>
    <n v="265294"/>
    <n v="-11776"/>
    <n v="-34674"/>
    <n v="419023"/>
    <n v="32946"/>
    <n v="12.72"/>
    <n v="3300"/>
  </r>
  <r>
    <x v="2"/>
    <x v="1"/>
    <s v="Consumer Goods"/>
    <x v="7"/>
    <x v="7"/>
    <n v="2023"/>
    <s v="Mutual Funds"/>
    <s v="INR"/>
    <s v="Retail"/>
    <s v="Pipeline"/>
    <s v="D"/>
    <n v="90698"/>
    <n v="90698"/>
    <n v="24914"/>
    <n v="24914"/>
    <n v="152142"/>
    <n v="298426"/>
    <n v="65784"/>
    <n v="65784"/>
    <n v="193377"/>
    <n v="-102679"/>
    <n v="-189036"/>
    <n v="-171971"/>
    <n v="28900"/>
    <n v="28900"/>
    <n v="24462"/>
    <n v="70504"/>
    <n v="-46042"/>
    <n v="0.35"/>
    <n v="81664"/>
    <n v="81664"/>
    <n v="22.04"/>
    <n v="9.68"/>
    <n v="5118"/>
    <n v="17.72"/>
    <n v="1869"/>
    <n v="3635"/>
    <n v="102420"/>
    <n v="102420"/>
    <n v="231908"/>
    <n v="231908"/>
    <n v="-11722"/>
    <n v="-206994"/>
    <n v="-41218"/>
    <n v="433069"/>
    <n v="482920"/>
    <n v="0.9"/>
    <n v="21172"/>
  </r>
  <r>
    <x v="6"/>
    <x v="1"/>
    <s v="Enterprise"/>
    <x v="9"/>
    <x v="9"/>
    <n v="2023"/>
    <s v="Mutual Funds"/>
    <s v="INR"/>
    <s v="SME"/>
    <s v="Pipeline"/>
    <s v="B"/>
    <n v="53765"/>
    <n v="53765"/>
    <n v="238788"/>
    <n v="238788"/>
    <n v="77264"/>
    <n v="438140"/>
    <n v="-185023"/>
    <n v="-185023"/>
    <n v="92184"/>
    <n v="-38419"/>
    <n v="-125569"/>
    <n v="-121518"/>
    <n v="-206047"/>
    <n v="-206047"/>
    <n v="49779"/>
    <n v="116262"/>
    <n v="-66483"/>
    <n v="0.43"/>
    <n v="112176"/>
    <n v="112176"/>
    <n v="-42.23"/>
    <n v="-47.03"/>
    <n v="8326"/>
    <n v="6.46"/>
    <n v="1171"/>
    <n v="6947"/>
    <n v="74711"/>
    <n v="74711"/>
    <n v="117583"/>
    <n v="117583"/>
    <n v="-20946"/>
    <n v="121205"/>
    <n v="8832"/>
    <n v="331005"/>
    <n v="64169"/>
    <n v="5.16"/>
    <n v="1158"/>
  </r>
  <r>
    <x v="0"/>
    <x v="1"/>
    <s v="Tech"/>
    <x v="7"/>
    <x v="7"/>
    <n v="2023"/>
    <s v="Mutual Funds"/>
    <s v="EUR"/>
    <s v="Retail"/>
    <s v="Ongoing"/>
    <s v="A"/>
    <n v="456523"/>
    <n v="41087070"/>
    <n v="37472"/>
    <n v="3372480"/>
    <n v="183845"/>
    <n v="532846"/>
    <n v="419051"/>
    <n v="37714590"/>
    <n v="142137"/>
    <n v="314386"/>
    <n v="221092"/>
    <n v="225758"/>
    <n v="393545"/>
    <n v="35419050"/>
    <n v="258591"/>
    <n v="52673"/>
    <n v="205918"/>
    <n v="4.91"/>
    <n v="81607"/>
    <n v="7344630"/>
    <n v="78.64"/>
    <n v="73.86"/>
    <n v="6513"/>
    <n v="70.08"/>
    <n v="1295"/>
    <n v="10965"/>
    <n v="320329"/>
    <n v="28829610"/>
    <n v="229383"/>
    <n v="20644470"/>
    <n v="136194"/>
    <n v="-191911"/>
    <n v="37000"/>
    <n v="244512"/>
    <n v="625512"/>
    <n v="0.39"/>
    <n v="28782"/>
  </r>
  <r>
    <x v="0"/>
    <x v="0"/>
    <s v="Enterprise"/>
    <x v="8"/>
    <x v="8"/>
    <n v="2022"/>
    <s v="Mutual Funds"/>
    <s v="INR"/>
    <s v="Retail"/>
    <s v="Completed"/>
    <s v="D"/>
    <n v="78775"/>
    <n v="78775"/>
    <n v="149005"/>
    <n v="149005"/>
    <n v="182756"/>
    <n v="691161"/>
    <n v="-70230"/>
    <n v="-70230"/>
    <n v="164590"/>
    <n v="-85815"/>
    <n v="-159537"/>
    <n v="-155777"/>
    <n v="-87651"/>
    <n v="-87651"/>
    <n v="250786"/>
    <n v="46310"/>
    <n v="204476"/>
    <n v="5.42"/>
    <n v="9366"/>
    <n v="9366"/>
    <n v="-10.16"/>
    <n v="-12.68"/>
    <n v="1798"/>
    <n v="43.79"/>
    <n v="769"/>
    <n v="19234"/>
    <n v="132241"/>
    <n v="132241"/>
    <n v="66232"/>
    <n v="66232"/>
    <n v="-53466"/>
    <n v="82773"/>
    <n v="-46777"/>
    <n v="146738"/>
    <n v="649792"/>
    <n v="0.23"/>
    <n v="28774"/>
  </r>
  <r>
    <x v="2"/>
    <x v="3"/>
    <s v="Pharma"/>
    <x v="0"/>
    <x v="0"/>
    <n v="2022"/>
    <s v="Real Estate"/>
    <s v="EUR"/>
    <s v="Corporate"/>
    <s v="Pipeline"/>
    <s v="E"/>
    <n v="267042"/>
    <n v="24033780"/>
    <n v="79582"/>
    <n v="7162380"/>
    <n v="148238"/>
    <n v="609449"/>
    <n v="187460"/>
    <n v="16871400"/>
    <n v="21646"/>
    <n v="245396"/>
    <n v="146382"/>
    <n v="148742"/>
    <n v="172654"/>
    <n v="15538860"/>
    <n v="97815"/>
    <n v="53050"/>
    <n v="44765"/>
    <n v="1.84"/>
    <n v="22449"/>
    <n v="2020410"/>
    <n v="30.76"/>
    <n v="28.33"/>
    <n v="5765"/>
    <n v="46.31"/>
    <n v="324"/>
    <n v="17075"/>
    <n v="167853"/>
    <n v="15106770"/>
    <n v="105097"/>
    <n v="9458730"/>
    <n v="99189"/>
    <n v="-25515"/>
    <n v="-3926"/>
    <n v="458847"/>
    <n v="515763"/>
    <n v="0.89"/>
    <n v="18141"/>
  </r>
  <r>
    <x v="3"/>
    <x v="0"/>
    <s v="Enterprise"/>
    <x v="11"/>
    <x v="11"/>
    <n v="2024"/>
    <s v="Equity"/>
    <s v="INR"/>
    <s v="Retail"/>
    <s v="Pipeline"/>
    <s v="B"/>
    <n v="429343"/>
    <n v="429343"/>
    <n v="268869"/>
    <n v="268869"/>
    <n v="-40663"/>
    <n v="721452"/>
    <n v="160474"/>
    <n v="160474"/>
    <n v="92126"/>
    <n v="337217"/>
    <n v="329655"/>
    <n v="339269"/>
    <n v="126075"/>
    <n v="126075"/>
    <n v="65871"/>
    <n v="183522"/>
    <n v="-117651"/>
    <n v="0.36"/>
    <n v="132674"/>
    <n v="132674"/>
    <n v="22.24"/>
    <n v="17.48"/>
    <n v="7154"/>
    <n v="60.01"/>
    <n v="553"/>
    <n v="1796"/>
    <n v="126395"/>
    <n v="126395"/>
    <n v="261880"/>
    <n v="261880"/>
    <n v="302948"/>
    <n v="6989"/>
    <n v="49244"/>
    <n v="411831"/>
    <n v="122730"/>
    <n v="3.36"/>
    <n v="1284"/>
  </r>
  <r>
    <x v="2"/>
    <x v="2"/>
    <s v="Pharma"/>
    <x v="9"/>
    <x v="9"/>
    <n v="2024"/>
    <s v="Real Estate"/>
    <s v="INR"/>
    <s v="SME"/>
    <s v="Pipeline"/>
    <s v="C"/>
    <n v="168323"/>
    <n v="168323"/>
    <n v="267157"/>
    <n v="267157"/>
    <n v="157194"/>
    <n v="667409"/>
    <n v="-98834"/>
    <n v="-98834"/>
    <n v="104317"/>
    <n v="64006"/>
    <n v="-24945"/>
    <n v="-21116"/>
    <n v="-108644"/>
    <n v="-108644"/>
    <n v="218856"/>
    <n v="176966"/>
    <n v="41890"/>
    <n v="1.24"/>
    <n v="31196"/>
    <n v="31196"/>
    <n v="-14.81"/>
    <n v="-16.28"/>
    <n v="3690"/>
    <n v="45.6"/>
    <n v="895"/>
    <n v="7349"/>
    <n v="308481"/>
    <n v="308481"/>
    <n v="241590"/>
    <n v="241590"/>
    <n v="-140158"/>
    <n v="25567"/>
    <n v="-30253"/>
    <n v="24738"/>
    <n v="531720"/>
    <n v="0.05"/>
    <n v="26650"/>
  </r>
  <r>
    <x v="3"/>
    <x v="3"/>
    <s v="Energy"/>
    <x v="3"/>
    <x v="3"/>
    <n v="2022"/>
    <s v="Real Estate"/>
    <s v="EUR"/>
    <s v="Corporate"/>
    <s v="Pipeline"/>
    <s v="C"/>
    <n v="331423"/>
    <n v="29828070"/>
    <n v="120731"/>
    <n v="10865790"/>
    <n v="104232"/>
    <n v="871981"/>
    <n v="210692"/>
    <n v="18962280"/>
    <n v="64915"/>
    <n v="266508"/>
    <n v="228629"/>
    <n v="244438"/>
    <n v="197024"/>
    <n v="17732160"/>
    <n v="112301"/>
    <n v="101186"/>
    <n v="11115"/>
    <n v="1.1100000000000001"/>
    <n v="94603"/>
    <n v="8514270"/>
    <n v="24.16"/>
    <n v="22.59"/>
    <n v="2571"/>
    <n v="128.86000000000001"/>
    <n v="608"/>
    <n v="6493"/>
    <n v="425443"/>
    <n v="38289870"/>
    <n v="162939"/>
    <n v="14664510"/>
    <n v="-94020"/>
    <n v="-42208"/>
    <n v="9232"/>
    <n v="159307"/>
    <n v="477052"/>
    <n v="0.33"/>
    <n v="15296"/>
  </r>
  <r>
    <x v="5"/>
    <x v="0"/>
    <s v="Enterprise"/>
    <x v="2"/>
    <x v="2"/>
    <n v="2023"/>
    <s v="Mutual Funds"/>
    <s v="USD"/>
    <s v="SME"/>
    <s v="Completed"/>
    <s v="A"/>
    <n v="96639"/>
    <n v="8509063.9499999993"/>
    <n v="185924"/>
    <n v="16370608.199999999"/>
    <n v="48339"/>
    <n v="872950"/>
    <n v="-89285"/>
    <n v="-7861544.25"/>
    <n v="29885"/>
    <n v="66754"/>
    <n v="9385"/>
    <n v="10530"/>
    <n v="-121796"/>
    <n v="-10724137.799999999"/>
    <n v="219954"/>
    <n v="46193"/>
    <n v="173761"/>
    <n v="4.76"/>
    <n v="51406"/>
    <n v="4526298.3"/>
    <n v="-10.23"/>
    <n v="-13.95"/>
    <n v="7045"/>
    <n v="13.72"/>
    <n v="676"/>
    <n v="19135"/>
    <n v="382620"/>
    <n v="33689691"/>
    <n v="116494"/>
    <n v="116494"/>
    <n v="-285981"/>
    <n v="69430"/>
    <n v="-20453"/>
    <n v="274061"/>
    <n v="87182"/>
    <n v="3.14"/>
    <n v="9908"/>
  </r>
  <r>
    <x v="0"/>
    <x v="3"/>
    <s v="Enterprise"/>
    <x v="0"/>
    <x v="0"/>
    <n v="2022"/>
    <s v="Debt"/>
    <s v="USD"/>
    <s v="SME"/>
    <s v="Ongoing"/>
    <s v="A"/>
    <n v="375982"/>
    <n v="33105215.099999998"/>
    <n v="160002"/>
    <n v="14088176.1"/>
    <n v="130948"/>
    <n v="455181"/>
    <n v="215980"/>
    <n v="19017039"/>
    <n v="146934"/>
    <n v="229048"/>
    <n v="132564"/>
    <n v="135937"/>
    <n v="187227"/>
    <n v="16485337.35"/>
    <n v="207525"/>
    <n v="84404"/>
    <n v="123121"/>
    <n v="2.46"/>
    <n v="26416"/>
    <n v="2325928.7999999998"/>
    <n v="47.45"/>
    <n v="41.13"/>
    <n v="2407"/>
    <n v="156.13999999999999"/>
    <n v="1993"/>
    <n v="8576"/>
    <n v="352718"/>
    <n v="31056819.899999999"/>
    <n v="32050"/>
    <n v="32050"/>
    <n v="23264"/>
    <n v="127952"/>
    <n v="38579"/>
    <n v="318097"/>
    <n v="374939"/>
    <n v="0.85"/>
    <n v="20695"/>
  </r>
  <r>
    <x v="6"/>
    <x v="0"/>
    <s v="Tech"/>
    <x v="3"/>
    <x v="3"/>
    <n v="2023"/>
    <s v="Real Estate"/>
    <s v="USD"/>
    <s v="SME"/>
    <s v="Ongoing"/>
    <s v="A"/>
    <n v="143912"/>
    <n v="12671451.6"/>
    <n v="121303"/>
    <n v="10680729.15"/>
    <n v="41588"/>
    <n v="453502"/>
    <n v="22609"/>
    <n v="1990722.45"/>
    <n v="147287"/>
    <n v="-3375"/>
    <n v="-70874"/>
    <n v="-69645"/>
    <n v="6031"/>
    <n v="531029.54999999993"/>
    <n v="169092"/>
    <n v="165458"/>
    <n v="3634"/>
    <n v="1.02"/>
    <n v="106630"/>
    <n v="9388771.5"/>
    <n v="4.99"/>
    <n v="1.33"/>
    <n v="5267"/>
    <n v="27.32"/>
    <n v="745"/>
    <n v="12505"/>
    <n v="299448"/>
    <n v="26366396.399999999"/>
    <n v="116474"/>
    <n v="116474"/>
    <n v="-155536"/>
    <n v="4829"/>
    <n v="36720"/>
    <n v="242133"/>
    <n v="551724"/>
    <n v="0.44"/>
    <n v="27484"/>
  </r>
  <r>
    <x v="1"/>
    <x v="2"/>
    <s v="Consumer Goods"/>
    <x v="9"/>
    <x v="9"/>
    <n v="2024"/>
    <s v="Mutual Funds"/>
    <s v="USD"/>
    <s v="SME"/>
    <s v="Pipeline"/>
    <s v="A"/>
    <n v="86673"/>
    <n v="7631557.6499999994"/>
    <n v="179598"/>
    <n v="15813603.9"/>
    <n v="198266"/>
    <n v="476505"/>
    <n v="-92925"/>
    <n v="-8182046.25"/>
    <n v="150923"/>
    <n v="-64250"/>
    <n v="-126597"/>
    <n v="-115536"/>
    <n v="-101006"/>
    <n v="-8893578.2999999989"/>
    <n v="63788"/>
    <n v="42684"/>
    <n v="21104"/>
    <n v="1.49"/>
    <n v="134217"/>
    <n v="11817806.85"/>
    <n v="-19.5"/>
    <n v="-21.2"/>
    <n v="207"/>
    <n v="416.7"/>
    <n v="419"/>
    <n v="11583"/>
    <n v="284756"/>
    <n v="25072765.800000001"/>
    <n v="29959"/>
    <n v="29959"/>
    <n v="-198083"/>
    <n v="149639"/>
    <n v="36922"/>
    <n v="496313"/>
    <n v="236187"/>
    <n v="2.1"/>
    <n v="26592"/>
  </r>
  <r>
    <x v="3"/>
    <x v="2"/>
    <s v="Enterprise"/>
    <x v="6"/>
    <x v="6"/>
    <n v="2024"/>
    <s v="Debt"/>
    <s v="EUR"/>
    <s v="Retail"/>
    <s v="Completed"/>
    <s v="E"/>
    <n v="388285"/>
    <n v="34945650"/>
    <n v="212522"/>
    <n v="19126980"/>
    <n v="-46703"/>
    <n v="458587"/>
    <n v="175763"/>
    <n v="15818670"/>
    <n v="176596"/>
    <n v="211689"/>
    <n v="167669"/>
    <n v="174057"/>
    <n v="156703"/>
    <n v="14103270"/>
    <n v="224589"/>
    <n v="76808"/>
    <n v="147781"/>
    <n v="2.92"/>
    <n v="144121"/>
    <n v="12970890"/>
    <n v="38.33"/>
    <n v="34.17"/>
    <n v="6970"/>
    <n v="55.7"/>
    <n v="572"/>
    <n v="19470"/>
    <n v="344406"/>
    <n v="30996540"/>
    <n v="123263"/>
    <n v="11093670"/>
    <n v="43879"/>
    <n v="89259"/>
    <n v="-4348"/>
    <n v="401796"/>
    <n v="589032"/>
    <n v="0.68"/>
    <n v="27702"/>
  </r>
  <r>
    <x v="0"/>
    <x v="2"/>
    <s v="Energy"/>
    <x v="11"/>
    <x v="11"/>
    <n v="2024"/>
    <s v="Real Estate"/>
    <s v="USD"/>
    <s v="Corporate"/>
    <s v="Completed"/>
    <s v="D"/>
    <n v="477900"/>
    <n v="42079095"/>
    <n v="40813"/>
    <n v="3593584.65"/>
    <n v="-16342"/>
    <n v="417763"/>
    <n v="437087"/>
    <n v="38485510.350000001"/>
    <n v="84006"/>
    <n v="393894"/>
    <n v="352977"/>
    <n v="369048"/>
    <n v="403876"/>
    <n v="35561281.799999997"/>
    <n v="250944"/>
    <n v="68474"/>
    <n v="182470"/>
    <n v="3.66"/>
    <n v="70012"/>
    <n v="6164556.5999999996"/>
    <n v="104.63"/>
    <n v="96.68"/>
    <n v="9664"/>
    <n v="49.45"/>
    <n v="638"/>
    <n v="3661"/>
    <n v="480086"/>
    <n v="42271572.299999997"/>
    <n v="93421"/>
    <n v="93421"/>
    <n v="-2186"/>
    <n v="-52608"/>
    <n v="-5207"/>
    <n v="29948"/>
    <n v="384597"/>
    <n v="0.08"/>
    <n v="16538"/>
  </r>
  <r>
    <x v="5"/>
    <x v="1"/>
    <s v="Pharma"/>
    <x v="11"/>
    <x v="11"/>
    <n v="2022"/>
    <s v="Equity"/>
    <s v="EUR"/>
    <s v="Retail"/>
    <s v="Pipeline"/>
    <s v="A"/>
    <n v="480261"/>
    <n v="43223490"/>
    <n v="251842"/>
    <n v="22665780"/>
    <n v="190417"/>
    <n v="962248"/>
    <n v="228419"/>
    <n v="20557710"/>
    <n v="99194"/>
    <n v="381067"/>
    <n v="300577"/>
    <n v="313635"/>
    <n v="212453"/>
    <n v="19120770"/>
    <n v="146048"/>
    <n v="100288"/>
    <n v="45760"/>
    <n v="1.46"/>
    <n v="28654"/>
    <n v="2578860"/>
    <n v="23.74"/>
    <n v="22.08"/>
    <n v="3716"/>
    <n v="129.21"/>
    <n v="1403"/>
    <n v="12322"/>
    <n v="259621"/>
    <n v="23365890"/>
    <n v="70393"/>
    <n v="6335370"/>
    <n v="220640"/>
    <n v="181449"/>
    <n v="30433"/>
    <n v="392702"/>
    <n v="649161"/>
    <n v="0.6"/>
    <n v="19269"/>
  </r>
  <r>
    <x v="2"/>
    <x v="2"/>
    <s v="Energy"/>
    <x v="4"/>
    <x v="4"/>
    <n v="2022"/>
    <s v="Equity"/>
    <s v="EUR"/>
    <s v="Corporate"/>
    <s v="Completed"/>
    <s v="B"/>
    <n v="355394"/>
    <n v="31985460"/>
    <n v="116493"/>
    <n v="10484370"/>
    <n v="148008"/>
    <n v="353669"/>
    <n v="238901"/>
    <n v="21501090"/>
    <n v="124102"/>
    <n v="231292"/>
    <n v="224572"/>
    <n v="228401"/>
    <n v="211228"/>
    <n v="19010520"/>
    <n v="162276"/>
    <n v="153488"/>
    <n v="8788"/>
    <n v="1.06"/>
    <n v="89822"/>
    <n v="8083980"/>
    <n v="67.55"/>
    <n v="59.72"/>
    <n v="2682"/>
    <n v="132.46"/>
    <n v="1294"/>
    <n v="17510"/>
    <n v="519483"/>
    <n v="46753470"/>
    <n v="257936"/>
    <n v="23214240"/>
    <n v="-164089"/>
    <n v="-141443"/>
    <n v="-47389"/>
    <n v="456474"/>
    <n v="589426"/>
    <n v="0.77"/>
    <n v="26542"/>
  </r>
  <r>
    <x v="0"/>
    <x v="1"/>
    <s v="Tech"/>
    <x v="7"/>
    <x v="7"/>
    <n v="2023"/>
    <s v="Mutual Funds"/>
    <s v="EUR"/>
    <s v="Retail"/>
    <s v="Pipeline"/>
    <s v="E"/>
    <n v="455723"/>
    <n v="41015070"/>
    <n v="299408"/>
    <n v="26946720"/>
    <n v="176876"/>
    <n v="773112"/>
    <n v="156315"/>
    <n v="14068350"/>
    <n v="34206"/>
    <n v="421517"/>
    <n v="329763"/>
    <n v="348388"/>
    <n v="135183"/>
    <n v="12166470"/>
    <n v="191508"/>
    <n v="108229"/>
    <n v="83279"/>
    <n v="1.77"/>
    <n v="37818"/>
    <n v="3403620"/>
    <n v="20.22"/>
    <n v="17.489999999999998"/>
    <n v="2819"/>
    <n v="161.6"/>
    <n v="396"/>
    <n v="2587"/>
    <n v="373701"/>
    <n v="33633090"/>
    <n v="64288"/>
    <n v="5785920"/>
    <n v="82022"/>
    <n v="235120"/>
    <n v="46517"/>
    <n v="166488"/>
    <n v="132238"/>
    <n v="1.26"/>
    <n v="17477"/>
  </r>
  <r>
    <x v="2"/>
    <x v="3"/>
    <s v="Enterprise"/>
    <x v="1"/>
    <x v="1"/>
    <n v="2024"/>
    <s v="Debt"/>
    <s v="EUR"/>
    <s v="Corporate"/>
    <s v="Ongoing"/>
    <s v="D"/>
    <n v="145439"/>
    <n v="13089510"/>
    <n v="278217"/>
    <n v="25039530"/>
    <n v="-36501"/>
    <n v="921546"/>
    <n v="-132778"/>
    <n v="-11950020"/>
    <n v="182082"/>
    <n v="-36643"/>
    <n v="-100119"/>
    <n v="-94071"/>
    <n v="-162337"/>
    <n v="-14610330"/>
    <n v="119700"/>
    <n v="79539"/>
    <n v="40161"/>
    <n v="1.5"/>
    <n v="94325"/>
    <n v="8489250"/>
    <n v="-14.41"/>
    <n v="-17.62"/>
    <n v="3610"/>
    <n v="40.28"/>
    <n v="1639"/>
    <n v="8851"/>
    <n v="232424"/>
    <n v="20918160"/>
    <n v="112727"/>
    <n v="10145430"/>
    <n v="-86985"/>
    <n v="165490"/>
    <n v="-1571"/>
    <n v="162090"/>
    <n v="308253"/>
    <n v="0.53"/>
    <n v="27967"/>
  </r>
  <r>
    <x v="2"/>
    <x v="3"/>
    <s v="Consumer Goods"/>
    <x v="1"/>
    <x v="1"/>
    <n v="2023"/>
    <s v="Debt"/>
    <s v="EUR"/>
    <s v="SME"/>
    <s v="Ongoing"/>
    <s v="E"/>
    <n v="459214"/>
    <n v="41329260"/>
    <n v="175406"/>
    <n v="15786540"/>
    <n v="-42081"/>
    <n v="629794"/>
    <n v="283808"/>
    <n v="25542720"/>
    <n v="97162"/>
    <n v="362052"/>
    <n v="276701"/>
    <n v="280996"/>
    <n v="258995"/>
    <n v="23309550"/>
    <n v="121126"/>
    <n v="111568"/>
    <n v="9558"/>
    <n v="1.0900000000000001"/>
    <n v="29615"/>
    <n v="2665350"/>
    <n v="45.06"/>
    <n v="41.12"/>
    <n v="8806"/>
    <n v="52.14"/>
    <n v="108"/>
    <n v="14319"/>
    <n v="421139"/>
    <n v="37902510"/>
    <n v="81588"/>
    <n v="7342920"/>
    <n v="38075"/>
    <n v="93818"/>
    <n v="8053"/>
    <n v="287773"/>
    <n v="26983"/>
    <n v="10.66"/>
    <n v="8722"/>
  </r>
  <r>
    <x v="0"/>
    <x v="3"/>
    <s v="Consumer Goods"/>
    <x v="0"/>
    <x v="0"/>
    <n v="2023"/>
    <s v="Mutual Funds"/>
    <s v="INR"/>
    <s v="SME"/>
    <s v="Ongoing"/>
    <s v="C"/>
    <n v="409605"/>
    <n v="409605"/>
    <n v="244404"/>
    <n v="244404"/>
    <n v="106674"/>
    <n v="401477"/>
    <n v="165201"/>
    <n v="165201"/>
    <n v="156993"/>
    <n v="252612"/>
    <n v="188552"/>
    <n v="199128"/>
    <n v="144980"/>
    <n v="144980"/>
    <n v="145022"/>
    <n v="107704"/>
    <n v="37318"/>
    <n v="1.35"/>
    <n v="27406"/>
    <n v="27406"/>
    <n v="41.15"/>
    <n v="36.11"/>
    <n v="5103"/>
    <n v="80.25"/>
    <n v="754"/>
    <n v="15705"/>
    <n v="504753"/>
    <n v="504753"/>
    <n v="36894"/>
    <n v="36894"/>
    <n v="-95148"/>
    <n v="207510"/>
    <n v="39813"/>
    <n v="355698"/>
    <n v="553329"/>
    <n v="0.64"/>
    <n v="7711"/>
  </r>
  <r>
    <x v="6"/>
    <x v="0"/>
    <s v="Enterprise"/>
    <x v="7"/>
    <x v="7"/>
    <n v="2022"/>
    <s v="Mutual Funds"/>
    <s v="EUR"/>
    <s v="Retail"/>
    <s v="Pipeline"/>
    <s v="E"/>
    <n v="191155"/>
    <n v="17203950"/>
    <n v="75889"/>
    <n v="6830010"/>
    <n v="183477"/>
    <n v="602837"/>
    <n v="115266"/>
    <n v="10373940"/>
    <n v="129214"/>
    <n v="61941"/>
    <n v="-20230"/>
    <n v="-3717"/>
    <n v="94534"/>
    <n v="8508060"/>
    <n v="177706"/>
    <n v="35693"/>
    <n v="142013"/>
    <n v="4.9800000000000004"/>
    <n v="128648"/>
    <n v="11578320"/>
    <n v="19.12"/>
    <n v="15.68"/>
    <n v="7579"/>
    <n v="25.22"/>
    <n v="81"/>
    <n v="18749"/>
    <n v="383574"/>
    <n v="34521660"/>
    <n v="64065"/>
    <n v="5765850"/>
    <n v="-192419"/>
    <n v="11824"/>
    <n v="-48347"/>
    <n v="10125"/>
    <n v="396033"/>
    <n v="0.03"/>
    <n v="12370"/>
  </r>
  <r>
    <x v="4"/>
    <x v="0"/>
    <s v="Consumer Goods"/>
    <x v="11"/>
    <x v="11"/>
    <n v="2022"/>
    <s v="Debt"/>
    <s v="USD"/>
    <s v="Retail"/>
    <s v="Pipeline"/>
    <s v="E"/>
    <n v="56572"/>
    <n v="4981164.5999999996"/>
    <n v="114729"/>
    <n v="10101888.449999999"/>
    <n v="154179"/>
    <n v="899719"/>
    <n v="-58157"/>
    <n v="-5120723.8499999996"/>
    <n v="168246"/>
    <n v="-111674"/>
    <n v="-117195"/>
    <n v="-98423"/>
    <n v="-86811"/>
    <n v="-7643708.5499999998"/>
    <n v="25586"/>
    <n v="36033"/>
    <n v="-10447"/>
    <n v="0.71"/>
    <n v="57120"/>
    <n v="5029416"/>
    <n v="-6.46"/>
    <n v="-9.65"/>
    <n v="1319"/>
    <n v="42.86"/>
    <n v="1731"/>
    <n v="8173"/>
    <n v="411134"/>
    <n v="36200348.699999996"/>
    <n v="120239"/>
    <n v="120239"/>
    <n v="-354562"/>
    <n v="-5510"/>
    <n v="-15764"/>
    <n v="239075"/>
    <n v="548675"/>
    <n v="0.44"/>
    <n v="14213"/>
  </r>
  <r>
    <x v="2"/>
    <x v="1"/>
    <s v="Energy"/>
    <x v="0"/>
    <x v="0"/>
    <n v="2023"/>
    <s v="Equity"/>
    <s v="EUR"/>
    <s v="SME"/>
    <s v="Ongoing"/>
    <s v="C"/>
    <n v="450167"/>
    <n v="40515030"/>
    <n v="188876"/>
    <n v="16998840"/>
    <n v="46003"/>
    <n v="927142"/>
    <n v="261291"/>
    <n v="23516190"/>
    <n v="51283"/>
    <n v="398884"/>
    <n v="317184"/>
    <n v="330026"/>
    <n v="235088"/>
    <n v="21157920"/>
    <n v="35108"/>
    <n v="128879"/>
    <n v="-93771"/>
    <n v="0.27"/>
    <n v="11366"/>
    <n v="1022940"/>
    <n v="28.18"/>
    <n v="25.36"/>
    <n v="5251"/>
    <n v="85.71"/>
    <n v="1717"/>
    <n v="18287"/>
    <n v="259509"/>
    <n v="23355810"/>
    <n v="127681"/>
    <n v="11491290"/>
    <n v="190658"/>
    <n v="61195"/>
    <n v="-560"/>
    <n v="72394"/>
    <n v="459304"/>
    <n v="0.16"/>
    <n v="15795"/>
  </r>
  <r>
    <x v="2"/>
    <x v="1"/>
    <s v="Pharma"/>
    <x v="7"/>
    <x v="7"/>
    <n v="2023"/>
    <s v="Equity"/>
    <s v="USD"/>
    <s v="Retail"/>
    <s v="Pipeline"/>
    <s v="C"/>
    <n v="136050"/>
    <n v="11979202.5"/>
    <n v="192471"/>
    <n v="16947071.550000001"/>
    <n v="-30956"/>
    <n v="350178"/>
    <n v="-56421"/>
    <n v="-4967869.05"/>
    <n v="130647"/>
    <n v="5403"/>
    <n v="-2020"/>
    <n v="17185"/>
    <n v="-77641"/>
    <n v="-6836290.0499999998"/>
    <n v="215030"/>
    <n v="141760"/>
    <n v="73270"/>
    <n v="1.52"/>
    <n v="46477"/>
    <n v="4092299.85"/>
    <n v="-16.11"/>
    <n v="-22.17"/>
    <n v="1708"/>
    <n v="79.61"/>
    <n v="257"/>
    <n v="14978"/>
    <n v="196259"/>
    <n v="17280604.949999999"/>
    <n v="88344"/>
    <n v="88344"/>
    <n v="-60209"/>
    <n v="104127"/>
    <n v="16940"/>
    <n v="98185"/>
    <n v="151844"/>
    <n v="0.65"/>
    <n v="11996"/>
  </r>
  <r>
    <x v="3"/>
    <x v="1"/>
    <s v="Enterprise"/>
    <x v="0"/>
    <x v="0"/>
    <n v="2023"/>
    <s v="Real Estate"/>
    <s v="EUR"/>
    <s v="Retail"/>
    <s v="Completed"/>
    <s v="C"/>
    <n v="316007"/>
    <n v="28440630"/>
    <n v="209301"/>
    <n v="18837090"/>
    <n v="93668"/>
    <n v="884272"/>
    <n v="106706"/>
    <n v="9603540"/>
    <n v="110108"/>
    <n v="205899"/>
    <n v="195657"/>
    <n v="205133"/>
    <n v="67691"/>
    <n v="6092190"/>
    <n v="40816"/>
    <n v="64226"/>
    <n v="-23410"/>
    <n v="0.64"/>
    <n v="78691"/>
    <n v="7082190"/>
    <n v="12.07"/>
    <n v="7.65"/>
    <n v="2656"/>
    <n v="118.93"/>
    <n v="387"/>
    <n v="999"/>
    <n v="505600"/>
    <n v="45504000"/>
    <n v="34613"/>
    <n v="3115170"/>
    <n v="-189593"/>
    <n v="174688"/>
    <n v="1595"/>
    <n v="338031"/>
    <n v="634130"/>
    <n v="0.53"/>
    <n v="13652"/>
  </r>
  <r>
    <x v="1"/>
    <x v="0"/>
    <s v="Pharma"/>
    <x v="3"/>
    <x v="3"/>
    <n v="2022"/>
    <s v="Real Estate"/>
    <s v="USD"/>
    <s v="Corporate"/>
    <s v="Ongoing"/>
    <s v="E"/>
    <n v="230898"/>
    <n v="20330568.899999999"/>
    <n v="232573"/>
    <n v="20478052.649999999"/>
    <n v="75286"/>
    <n v="190430"/>
    <n v="-1675"/>
    <n v="-147483.75"/>
    <n v="148917"/>
    <n v="81981"/>
    <n v="70250"/>
    <n v="71845"/>
    <n v="-10881"/>
    <n v="-958072.04999999993"/>
    <n v="262038"/>
    <n v="126270"/>
    <n v="135768"/>
    <n v="2.08"/>
    <n v="83430"/>
    <n v="7346011.5"/>
    <n v="-0.88"/>
    <n v="-5.71"/>
    <n v="1382"/>
    <n v="166.95"/>
    <n v="1286"/>
    <n v="11476"/>
    <n v="232643"/>
    <n v="20484216.149999999"/>
    <n v="102045"/>
    <n v="102045"/>
    <n v="-1745"/>
    <n v="130528"/>
    <n v="18129"/>
    <n v="182399"/>
    <n v="84407"/>
    <n v="2.16"/>
    <n v="23951"/>
  </r>
  <r>
    <x v="0"/>
    <x v="0"/>
    <s v="Consumer Goods"/>
    <x v="6"/>
    <x v="6"/>
    <n v="2023"/>
    <s v="Debt"/>
    <s v="EUR"/>
    <s v="Corporate"/>
    <s v="Completed"/>
    <s v="C"/>
    <n v="309492"/>
    <n v="27854280"/>
    <n v="157585"/>
    <n v="14182650"/>
    <n v="37878"/>
    <n v="792218"/>
    <n v="151907"/>
    <n v="13671630"/>
    <n v="71987"/>
    <n v="237505"/>
    <n v="190373"/>
    <n v="202448"/>
    <n v="142049"/>
    <n v="12784410"/>
    <n v="176766"/>
    <n v="25998"/>
    <n v="150768"/>
    <n v="6.8"/>
    <n v="61725"/>
    <n v="5555250"/>
    <n v="19.170000000000002"/>
    <n v="17.93"/>
    <n v="5450"/>
    <n v="56.78"/>
    <n v="228"/>
    <n v="2346"/>
    <n v="171605"/>
    <n v="15444450"/>
    <n v="100688"/>
    <n v="9061920"/>
    <n v="137887"/>
    <n v="56897"/>
    <n v="-4913"/>
    <n v="198807"/>
    <n v="188446"/>
    <n v="1.05"/>
    <n v="1093"/>
  </r>
  <r>
    <x v="2"/>
    <x v="3"/>
    <s v="Tech"/>
    <x v="5"/>
    <x v="5"/>
    <n v="2022"/>
    <s v="Equity"/>
    <s v="INR"/>
    <s v="Corporate"/>
    <s v="Completed"/>
    <s v="A"/>
    <n v="178202"/>
    <n v="178202"/>
    <n v="47432"/>
    <n v="47432"/>
    <n v="92269"/>
    <n v="854889"/>
    <n v="130770"/>
    <n v="130770"/>
    <n v="93364"/>
    <n v="84838"/>
    <n v="990"/>
    <n v="14803"/>
    <n v="118617"/>
    <n v="118617"/>
    <n v="125918"/>
    <n v="134681"/>
    <n v="-8763"/>
    <n v="0.93"/>
    <n v="101401"/>
    <n v="101401"/>
    <n v="15.3"/>
    <n v="13.88"/>
    <n v="4488"/>
    <n v="39.700000000000003"/>
    <n v="359"/>
    <n v="15996"/>
    <n v="427418"/>
    <n v="427418"/>
    <n v="224813"/>
    <n v="224813"/>
    <n v="-249216"/>
    <n v="-177381"/>
    <n v="12998"/>
    <n v="403665"/>
    <n v="553567"/>
    <n v="0.73"/>
    <n v="20557"/>
  </r>
  <r>
    <x v="5"/>
    <x v="2"/>
    <s v="Pharma"/>
    <x v="1"/>
    <x v="1"/>
    <n v="2024"/>
    <s v="Real Estate"/>
    <s v="USD"/>
    <s v="Retail"/>
    <s v="Pipeline"/>
    <s v="B"/>
    <n v="68284"/>
    <n v="6012406.2000000002"/>
    <n v="119197"/>
    <n v="10495295.85"/>
    <n v="112299"/>
    <n v="876961"/>
    <n v="-50913"/>
    <n v="-4482889.6499999994"/>
    <n v="25273"/>
    <n v="43011"/>
    <n v="8617"/>
    <n v="22781"/>
    <n v="-83477"/>
    <n v="-7350149.8499999996"/>
    <n v="56893"/>
    <n v="117819"/>
    <n v="-60926"/>
    <n v="0.48"/>
    <n v="146193"/>
    <n v="12872293.65"/>
    <n v="-5.81"/>
    <n v="-9.52"/>
    <n v="6479"/>
    <n v="10.54"/>
    <n v="458"/>
    <n v="19763"/>
    <n v="61442"/>
    <n v="5409968.0999999996"/>
    <n v="104503"/>
    <n v="104503"/>
    <n v="6842"/>
    <n v="14694"/>
    <n v="4885"/>
    <n v="17172"/>
    <n v="403470"/>
    <n v="0.04"/>
    <n v="27133"/>
  </r>
  <r>
    <x v="6"/>
    <x v="2"/>
    <s v="Tech"/>
    <x v="7"/>
    <x v="7"/>
    <n v="2024"/>
    <s v="Equity"/>
    <s v="USD"/>
    <s v="SME"/>
    <s v="Pipeline"/>
    <s v="B"/>
    <n v="466929"/>
    <n v="41113098.449999996"/>
    <n v="277434"/>
    <n v="24428063.699999999"/>
    <n v="128640"/>
    <n v="669520"/>
    <n v="189495"/>
    <n v="16685034.75"/>
    <n v="88199"/>
    <n v="378730"/>
    <n v="316893"/>
    <n v="327147"/>
    <n v="174489"/>
    <n v="15363756.449999999"/>
    <n v="166519"/>
    <n v="134655"/>
    <n v="31864"/>
    <n v="1.24"/>
    <n v="91244"/>
    <n v="8034034.2000000002"/>
    <n v="28.3"/>
    <n v="26.06"/>
    <n v="8070"/>
    <n v="57.85"/>
    <n v="1711"/>
    <n v="13852"/>
    <n v="92012"/>
    <n v="8101656.5999999996"/>
    <n v="206474"/>
    <n v="206474"/>
    <n v="374917"/>
    <n v="70960"/>
    <n v="27380"/>
    <n v="78604"/>
    <n v="160267"/>
    <n v="0.49"/>
    <n v="5481"/>
  </r>
  <r>
    <x v="4"/>
    <x v="0"/>
    <s v="Energy"/>
    <x v="4"/>
    <x v="4"/>
    <n v="2023"/>
    <s v="Equity"/>
    <s v="EUR"/>
    <s v="SME"/>
    <s v="Ongoing"/>
    <s v="C"/>
    <n v="238133"/>
    <n v="21431970"/>
    <n v="46061"/>
    <n v="4145490"/>
    <n v="84821"/>
    <n v="426159"/>
    <n v="192072"/>
    <n v="17286480"/>
    <n v="151420"/>
    <n v="86713"/>
    <n v="75424"/>
    <n v="87964"/>
    <n v="164568"/>
    <n v="14811120"/>
    <n v="143721"/>
    <n v="14907"/>
    <n v="128814"/>
    <n v="9.64"/>
    <n v="67182"/>
    <n v="6046380"/>
    <n v="45.07"/>
    <n v="38.619999999999997"/>
    <n v="644"/>
    <n v="369.2"/>
    <n v="187"/>
    <n v="18967"/>
    <n v="236718"/>
    <n v="21304620"/>
    <n v="267721"/>
    <n v="24094890"/>
    <n v="1415"/>
    <n v="-221660"/>
    <n v="11991"/>
    <n v="285613"/>
    <n v="453871"/>
    <n v="0.63"/>
    <n v="1918"/>
  </r>
  <r>
    <x v="4"/>
    <x v="2"/>
    <s v="Tech"/>
    <x v="7"/>
    <x v="7"/>
    <n v="2022"/>
    <s v="Debt"/>
    <s v="USD"/>
    <s v="SME"/>
    <s v="Pipeline"/>
    <s v="D"/>
    <n v="307894"/>
    <n v="27110066.699999999"/>
    <n v="256479"/>
    <n v="22582975.949999999"/>
    <n v="139091"/>
    <n v="715534"/>
    <n v="51415"/>
    <n v="4527090.75"/>
    <n v="142850"/>
    <n v="165044"/>
    <n v="79560"/>
    <n v="87215"/>
    <n v="39335"/>
    <n v="3463446.75"/>
    <n v="177915"/>
    <n v="128496"/>
    <n v="49419"/>
    <n v="1.38"/>
    <n v="108984"/>
    <n v="9596041.1999999993"/>
    <n v="7.19"/>
    <n v="5.5"/>
    <n v="744"/>
    <n v="413.28"/>
    <n v="440"/>
    <n v="9623"/>
    <n v="246556"/>
    <n v="21709255.800000001"/>
    <n v="130767"/>
    <n v="130767"/>
    <n v="61338"/>
    <n v="125712"/>
    <n v="-26070"/>
    <n v="255995"/>
    <n v="275977"/>
    <n v="0.93"/>
    <n v="27217"/>
  </r>
  <r>
    <x v="5"/>
    <x v="3"/>
    <s v="Pharma"/>
    <x v="8"/>
    <x v="8"/>
    <n v="2024"/>
    <s v="Equity"/>
    <s v="EUR"/>
    <s v="SME"/>
    <s v="Pipeline"/>
    <s v="E"/>
    <n v="120039"/>
    <n v="10803510"/>
    <n v="234121"/>
    <n v="21070890"/>
    <n v="42961"/>
    <n v="220819"/>
    <n v="-114082"/>
    <n v="-10267380"/>
    <n v="176378"/>
    <n v="-56339"/>
    <n v="-97890"/>
    <n v="-83396"/>
    <n v="-141893"/>
    <n v="-12770370"/>
    <n v="108191"/>
    <n v="174204"/>
    <n v="-66013"/>
    <n v="0.62"/>
    <n v="112770"/>
    <n v="10149300"/>
    <n v="-51.66"/>
    <n v="-64.260000000000005"/>
    <n v="5423"/>
    <n v="22.13"/>
    <n v="431"/>
    <n v="3124"/>
    <n v="468539"/>
    <n v="42168510"/>
    <n v="72578"/>
    <n v="6532020"/>
    <n v="-348500"/>
    <n v="161543"/>
    <n v="6350"/>
    <n v="115960"/>
    <n v="437137"/>
    <n v="0.27"/>
    <n v="12478"/>
  </r>
  <r>
    <x v="4"/>
    <x v="2"/>
    <s v="Pharma"/>
    <x v="10"/>
    <x v="10"/>
    <n v="2022"/>
    <s v="Debt"/>
    <s v="INR"/>
    <s v="Corporate"/>
    <s v="Completed"/>
    <s v="B"/>
    <n v="374956"/>
    <n v="374956"/>
    <n v="111585"/>
    <n v="111585"/>
    <n v="145558"/>
    <n v="722277"/>
    <n v="263371"/>
    <n v="263371"/>
    <n v="181643"/>
    <n v="193313"/>
    <n v="182287"/>
    <n v="191164"/>
    <n v="228924"/>
    <n v="228924"/>
    <n v="208640"/>
    <n v="125263"/>
    <n v="83377"/>
    <n v="1.67"/>
    <n v="25873"/>
    <n v="25873"/>
    <n v="36.46"/>
    <n v="31.69"/>
    <n v="5747"/>
    <n v="65.23"/>
    <n v="1830"/>
    <n v="14735"/>
    <n v="190351"/>
    <n v="190351"/>
    <n v="149899"/>
    <n v="149899"/>
    <n v="184605"/>
    <n v="-38314"/>
    <n v="45627"/>
    <n v="196570"/>
    <n v="190703"/>
    <n v="1.03"/>
    <n v="3517"/>
  </r>
  <r>
    <x v="6"/>
    <x v="1"/>
    <s v="Enterprise"/>
    <x v="11"/>
    <x v="11"/>
    <n v="2022"/>
    <s v="Real Estate"/>
    <s v="INR"/>
    <s v="Corporate"/>
    <s v="Pipeline"/>
    <s v="A"/>
    <n v="119635"/>
    <n v="119635"/>
    <n v="55295"/>
    <n v="55295"/>
    <n v="-10127"/>
    <n v="924723"/>
    <n v="64340"/>
    <n v="64340"/>
    <n v="119790"/>
    <n v="-155"/>
    <n v="-81767"/>
    <n v="-67716"/>
    <n v="34028"/>
    <n v="34028"/>
    <n v="252721"/>
    <n v="74915"/>
    <n v="177806"/>
    <n v="3.37"/>
    <n v="28846"/>
    <n v="28846"/>
    <n v="6.96"/>
    <n v="3.68"/>
    <n v="958"/>
    <n v="124.75"/>
    <n v="754"/>
    <n v="8244"/>
    <n v="390593"/>
    <n v="390593"/>
    <n v="173619"/>
    <n v="173619"/>
    <n v="-270958"/>
    <n v="-118324"/>
    <n v="47261"/>
    <n v="410079"/>
    <n v="592640"/>
    <n v="0.69"/>
    <n v="27813"/>
  </r>
  <r>
    <x v="4"/>
    <x v="3"/>
    <s v="Tech"/>
    <x v="4"/>
    <x v="4"/>
    <n v="2024"/>
    <s v="Mutual Funds"/>
    <s v="EUR"/>
    <s v="Retail"/>
    <s v="Ongoing"/>
    <s v="D"/>
    <n v="70840"/>
    <n v="6375600"/>
    <n v="232945"/>
    <n v="20965050"/>
    <n v="142401"/>
    <n v="405740"/>
    <n v="-162105"/>
    <n v="-14589450"/>
    <n v="39714"/>
    <n v="31126"/>
    <n v="-37593"/>
    <n v="-29709"/>
    <n v="-196542"/>
    <n v="-17688780"/>
    <n v="239812"/>
    <n v="113221"/>
    <n v="126591"/>
    <n v="2.12"/>
    <n v="47284"/>
    <n v="4255560"/>
    <n v="-39.950000000000003"/>
    <n v="-48.44"/>
    <n v="6933"/>
    <n v="10.220000000000001"/>
    <n v="1938"/>
    <n v="16297"/>
    <n v="154144"/>
    <n v="13872960"/>
    <n v="213414"/>
    <n v="19207260"/>
    <n v="-83304"/>
    <n v="19531"/>
    <n v="41405"/>
    <n v="427560"/>
    <n v="644516"/>
    <n v="0.66"/>
    <n v="13442"/>
  </r>
  <r>
    <x v="0"/>
    <x v="0"/>
    <s v="Energy"/>
    <x v="8"/>
    <x v="8"/>
    <n v="2023"/>
    <s v="Equity"/>
    <s v="EUR"/>
    <s v="SME"/>
    <s v="Pipeline"/>
    <s v="D"/>
    <n v="301825"/>
    <n v="27164250"/>
    <n v="141713"/>
    <n v="12754170"/>
    <n v="169625"/>
    <n v="452339"/>
    <n v="160112"/>
    <n v="14410080"/>
    <n v="86324"/>
    <n v="215501"/>
    <n v="197595"/>
    <n v="213403"/>
    <n v="153932"/>
    <n v="13853880"/>
    <n v="38589"/>
    <n v="140283"/>
    <n v="-101694"/>
    <n v="0.28000000000000003"/>
    <n v="34723"/>
    <n v="3125070"/>
    <n v="35.4"/>
    <n v="34.03"/>
    <n v="7776"/>
    <n v="38.81"/>
    <n v="1042"/>
    <n v="9838"/>
    <n v="94357"/>
    <n v="8492130"/>
    <n v="170792"/>
    <n v="15371280"/>
    <n v="207468"/>
    <n v="-29079"/>
    <n v="45050"/>
    <n v="424057"/>
    <n v="495579"/>
    <n v="0.86"/>
    <n v="7113"/>
  </r>
  <r>
    <x v="4"/>
    <x v="1"/>
    <s v="Enterprise"/>
    <x v="1"/>
    <x v="1"/>
    <n v="2023"/>
    <s v="Mutual Funds"/>
    <s v="INR"/>
    <s v="Retail"/>
    <s v="Ongoing"/>
    <s v="A"/>
    <n v="331565"/>
    <n v="331565"/>
    <n v="266228"/>
    <n v="266228"/>
    <n v="38614"/>
    <n v="57098"/>
    <n v="65337"/>
    <n v="65337"/>
    <n v="146408"/>
    <n v="185157"/>
    <n v="136681"/>
    <n v="150434"/>
    <n v="43074"/>
    <n v="43074"/>
    <n v="82148"/>
    <n v="185986"/>
    <n v="-103838"/>
    <n v="0.44"/>
    <n v="21984"/>
    <n v="21984"/>
    <n v="114.43"/>
    <n v="75.44"/>
    <n v="2332"/>
    <n v="142.12"/>
    <n v="1584"/>
    <n v="19833"/>
    <n v="150270"/>
    <n v="150270"/>
    <n v="190879"/>
    <n v="190879"/>
    <n v="181295"/>
    <n v="75349"/>
    <n v="1899"/>
    <n v="109096"/>
    <n v="435094"/>
    <n v="0.25"/>
    <n v="22962"/>
  </r>
  <r>
    <x v="3"/>
    <x v="0"/>
    <s v="Enterprise"/>
    <x v="4"/>
    <x v="4"/>
    <n v="2024"/>
    <s v="Mutual Funds"/>
    <s v="USD"/>
    <s v="SME"/>
    <s v="Completed"/>
    <s v="E"/>
    <n v="279965"/>
    <n v="24650918.25"/>
    <n v="190349"/>
    <n v="16760229.449999999"/>
    <n v="-19816"/>
    <n v="347336"/>
    <n v="89616"/>
    <n v="7890688.7999999998"/>
    <n v="189812"/>
    <n v="90153"/>
    <n v="64462"/>
    <n v="76814"/>
    <n v="65380"/>
    <n v="5756709"/>
    <n v="255926"/>
    <n v="181982"/>
    <n v="73944"/>
    <n v="1.41"/>
    <n v="39564"/>
    <n v="3483610.1999999997"/>
    <n v="25.8"/>
    <n v="18.82"/>
    <n v="9884"/>
    <n v="28.32"/>
    <n v="1348"/>
    <n v="12146"/>
    <n v="61072"/>
    <n v="5377389.5999999996"/>
    <n v="120516"/>
    <n v="120516"/>
    <n v="218893"/>
    <n v="69833"/>
    <n v="-11634"/>
    <n v="340058"/>
    <n v="247473"/>
    <n v="1.37"/>
    <n v="5828"/>
  </r>
  <r>
    <x v="4"/>
    <x v="0"/>
    <s v="Energy"/>
    <x v="1"/>
    <x v="1"/>
    <n v="2022"/>
    <s v="Debt"/>
    <s v="USD"/>
    <s v="SME"/>
    <s v="Completed"/>
    <s v="E"/>
    <n v="426471"/>
    <n v="37550771.549999997"/>
    <n v="194858"/>
    <n v="17157246.899999999"/>
    <n v="61922"/>
    <n v="919681"/>
    <n v="231613"/>
    <n v="20393524.649999999"/>
    <n v="179369"/>
    <n v="247102"/>
    <n v="164014"/>
    <n v="177603"/>
    <n v="214334"/>
    <n v="18872108.699999999"/>
    <n v="228925"/>
    <n v="63928"/>
    <n v="164997"/>
    <n v="3.58"/>
    <n v="144576"/>
    <n v="12729916.799999999"/>
    <n v="25.18"/>
    <n v="23.31"/>
    <n v="5028"/>
    <n v="84.8"/>
    <n v="696"/>
    <n v="5454"/>
    <n v="313392"/>
    <n v="27594165.599999998"/>
    <n v="147064"/>
    <n v="147064"/>
    <n v="113079"/>
    <n v="47794"/>
    <n v="29449"/>
    <n v="328013"/>
    <n v="620837"/>
    <n v="0.53"/>
    <n v="9228"/>
  </r>
  <r>
    <x v="3"/>
    <x v="1"/>
    <s v="Enterprise"/>
    <x v="1"/>
    <x v="1"/>
    <n v="2023"/>
    <s v="Equity"/>
    <s v="USD"/>
    <s v="Retail"/>
    <s v="Completed"/>
    <s v="C"/>
    <n v="334005"/>
    <n v="29409140.25"/>
    <n v="90557"/>
    <n v="7973543.8499999996"/>
    <n v="-28222"/>
    <n v="987568"/>
    <n v="243448"/>
    <n v="21435596.399999999"/>
    <n v="32015"/>
    <n v="301990"/>
    <n v="242461"/>
    <n v="250748"/>
    <n v="234942"/>
    <n v="20686643.099999998"/>
    <n v="70344"/>
    <n v="196357"/>
    <n v="-126013"/>
    <n v="0.36"/>
    <n v="83876"/>
    <n v="7385281.7999999998"/>
    <n v="24.65"/>
    <n v="23.79"/>
    <n v="7068"/>
    <n v="47.25"/>
    <n v="1568"/>
    <n v="19384"/>
    <n v="242933"/>
    <n v="21390250.649999999"/>
    <n v="65017"/>
    <n v="65017"/>
    <n v="91072"/>
    <n v="25540"/>
    <n v="-16174"/>
    <n v="315472"/>
    <n v="211088"/>
    <n v="1.49"/>
    <n v="11565"/>
  </r>
  <r>
    <x v="3"/>
    <x v="3"/>
    <s v="Energy"/>
    <x v="11"/>
    <x v="11"/>
    <n v="2022"/>
    <s v="Equity"/>
    <s v="INR"/>
    <s v="Corporate"/>
    <s v="Ongoing"/>
    <s v="A"/>
    <n v="399811"/>
    <n v="399811"/>
    <n v="280031"/>
    <n v="280031"/>
    <n v="85775"/>
    <n v="451062"/>
    <n v="119780"/>
    <n v="119780"/>
    <n v="82893"/>
    <n v="316918"/>
    <n v="286718"/>
    <n v="304797"/>
    <n v="90888"/>
    <n v="90888"/>
    <n v="149602"/>
    <n v="35117"/>
    <n v="114485"/>
    <n v="4.26"/>
    <n v="102590"/>
    <n v="102590"/>
    <n v="26.56"/>
    <n v="20.149999999999999"/>
    <n v="505"/>
    <n v="790.14"/>
    <n v="94"/>
    <n v="6717"/>
    <n v="293695"/>
    <n v="293695"/>
    <n v="204632"/>
    <n v="204632"/>
    <n v="106116"/>
    <n v="75399"/>
    <n v="-39734"/>
    <n v="15856"/>
    <n v="446251"/>
    <n v="0.04"/>
    <n v="3575"/>
  </r>
  <r>
    <x v="3"/>
    <x v="0"/>
    <s v="Consumer Goods"/>
    <x v="1"/>
    <x v="1"/>
    <n v="2024"/>
    <s v="Real Estate"/>
    <s v="EUR"/>
    <s v="Retail"/>
    <s v="Completed"/>
    <s v="A"/>
    <n v="445105"/>
    <n v="40059450"/>
    <n v="234910"/>
    <n v="21141900"/>
    <n v="130055"/>
    <n v="96447"/>
    <n v="210195"/>
    <n v="18917550"/>
    <n v="97860"/>
    <n v="347245"/>
    <n v="274906"/>
    <n v="290959"/>
    <n v="196756"/>
    <n v="17708040"/>
    <n v="283566"/>
    <n v="116213"/>
    <n v="167353"/>
    <n v="2.44"/>
    <n v="68544"/>
    <n v="6168960"/>
    <n v="217.94"/>
    <n v="204"/>
    <n v="3044"/>
    <n v="146.18"/>
    <n v="1946"/>
    <n v="13967"/>
    <n v="289276"/>
    <n v="26034840"/>
    <n v="174239"/>
    <n v="15681510"/>
    <n v="155829"/>
    <n v="60671"/>
    <n v="-28876"/>
    <n v="243728"/>
    <n v="445323"/>
    <n v="0.55000000000000004"/>
    <n v="28771"/>
  </r>
  <r>
    <x v="6"/>
    <x v="1"/>
    <s v="Enterprise"/>
    <x v="1"/>
    <x v="1"/>
    <n v="2023"/>
    <s v="Mutual Funds"/>
    <s v="INR"/>
    <s v="Retail"/>
    <s v="Completed"/>
    <s v="A"/>
    <n v="147315"/>
    <n v="147315"/>
    <n v="192370"/>
    <n v="192370"/>
    <n v="73041"/>
    <n v="790526"/>
    <n v="-45055"/>
    <n v="-45055"/>
    <n v="117458"/>
    <n v="29857"/>
    <n v="-9145"/>
    <n v="10185"/>
    <n v="-69417"/>
    <n v="-69417"/>
    <n v="272415"/>
    <n v="68280"/>
    <n v="204135"/>
    <n v="3.99"/>
    <n v="111990"/>
    <n v="111990"/>
    <n v="-5.7"/>
    <n v="-8.7799999999999994"/>
    <n v="8466"/>
    <n v="17.399999999999999"/>
    <n v="511"/>
    <n v="12291"/>
    <n v="504608"/>
    <n v="504608"/>
    <n v="73527"/>
    <n v="73527"/>
    <n v="-357293"/>
    <n v="118843"/>
    <n v="-38662"/>
    <n v="61575"/>
    <n v="484889"/>
    <n v="0.13"/>
    <n v="23547"/>
  </r>
  <r>
    <x v="2"/>
    <x v="1"/>
    <s v="Pharma"/>
    <x v="10"/>
    <x v="10"/>
    <n v="2023"/>
    <s v="Mutual Funds"/>
    <s v="USD"/>
    <s v="SME"/>
    <s v="Pipeline"/>
    <s v="C"/>
    <n v="68766"/>
    <n v="6054846.2999999998"/>
    <n v="263805"/>
    <n v="23228030.25"/>
    <n v="81672"/>
    <n v="47156"/>
    <n v="-195039"/>
    <n v="-17173183.949999999"/>
    <n v="109633"/>
    <n v="-40867"/>
    <n v="-124707"/>
    <n v="-109256"/>
    <n v="-234304"/>
    <n v="-20630467.199999999"/>
    <n v="231904"/>
    <n v="128737"/>
    <n v="103167"/>
    <n v="1.8"/>
    <n v="67596"/>
    <n v="5951827.7999999998"/>
    <n v="-413.6"/>
    <n v="-496.86"/>
    <n v="6137"/>
    <n v="11.2"/>
    <n v="1111"/>
    <n v="1549"/>
    <n v="65167"/>
    <n v="5737954.3499999996"/>
    <n v="231178"/>
    <n v="231178"/>
    <n v="3599"/>
    <n v="32627"/>
    <n v="32866"/>
    <n v="262531"/>
    <n v="163033"/>
    <n v="1.61"/>
    <n v="3889"/>
  </r>
  <r>
    <x v="1"/>
    <x v="0"/>
    <s v="Consumer Goods"/>
    <x v="8"/>
    <x v="8"/>
    <n v="2023"/>
    <s v="Debt"/>
    <s v="EUR"/>
    <s v="Corporate"/>
    <s v="Ongoing"/>
    <s v="B"/>
    <n v="290930"/>
    <n v="26183700"/>
    <n v="286594"/>
    <n v="25793460"/>
    <n v="192934"/>
    <n v="999420"/>
    <n v="4336"/>
    <n v="390240"/>
    <n v="156280"/>
    <n v="134650"/>
    <n v="38432"/>
    <n v="54167"/>
    <n v="-27405"/>
    <n v="-2466450"/>
    <n v="213132"/>
    <n v="57098"/>
    <n v="156034"/>
    <n v="3.73"/>
    <n v="123663"/>
    <n v="11129670"/>
    <n v="0.43"/>
    <n v="-2.74"/>
    <n v="4795"/>
    <n v="60.66"/>
    <n v="1720"/>
    <n v="17573"/>
    <n v="386235"/>
    <n v="34761150"/>
    <n v="242736"/>
    <n v="21846240"/>
    <n v="-95305"/>
    <n v="43858"/>
    <n v="-41066"/>
    <n v="416702"/>
    <n v="395757"/>
    <n v="1.05"/>
    <n v="10133"/>
  </r>
  <r>
    <x v="5"/>
    <x v="0"/>
    <s v="Enterprise"/>
    <x v="0"/>
    <x v="0"/>
    <n v="2024"/>
    <s v="Equity"/>
    <s v="EUR"/>
    <s v="Retail"/>
    <s v="Completed"/>
    <s v="E"/>
    <n v="396396"/>
    <n v="35675640"/>
    <n v="36629"/>
    <n v="3296610"/>
    <n v="189127"/>
    <n v="491924"/>
    <n v="359767"/>
    <n v="32379030"/>
    <n v="185556"/>
    <n v="210840"/>
    <n v="165822"/>
    <n v="176697"/>
    <n v="334196"/>
    <n v="30077640"/>
    <n v="280022"/>
    <n v="109677"/>
    <n v="170345"/>
    <n v="2.5499999999999998"/>
    <n v="105498"/>
    <n v="9494820"/>
    <n v="73.13"/>
    <n v="67.94"/>
    <n v="8067"/>
    <n v="49.13"/>
    <n v="796"/>
    <n v="3625"/>
    <n v="387784"/>
    <n v="34900560"/>
    <n v="197986"/>
    <n v="17818740"/>
    <n v="8612"/>
    <n v="-161357"/>
    <n v="46859"/>
    <n v="244778"/>
    <n v="64253"/>
    <n v="3.81"/>
    <n v="28876"/>
  </r>
  <r>
    <x v="5"/>
    <x v="3"/>
    <s v="Energy"/>
    <x v="4"/>
    <x v="4"/>
    <n v="2024"/>
    <s v="Equity"/>
    <s v="USD"/>
    <s v="Corporate"/>
    <s v="Pipeline"/>
    <s v="C"/>
    <n v="477043"/>
    <n v="42003636.149999999"/>
    <n v="110758"/>
    <n v="9752241.9000000004"/>
    <n v="-24760"/>
    <n v="661964"/>
    <n v="366285"/>
    <n v="32251394.25"/>
    <n v="112506"/>
    <n v="364537"/>
    <n v="276856"/>
    <n v="296046"/>
    <n v="349040"/>
    <n v="30732972"/>
    <n v="51819"/>
    <n v="102657"/>
    <n v="-50838"/>
    <n v="0.5"/>
    <n v="58147"/>
    <n v="5119843.3499999996"/>
    <n v="55.33"/>
    <n v="52.73"/>
    <n v="8401"/>
    <n v="56.78"/>
    <n v="1140"/>
    <n v="12623"/>
    <n v="486945"/>
    <n v="42875507.25"/>
    <n v="51987"/>
    <n v="51987"/>
    <n v="-9902"/>
    <n v="58771"/>
    <n v="-1473"/>
    <n v="20533"/>
    <n v="132941"/>
    <n v="0.15"/>
    <n v="6449"/>
  </r>
  <r>
    <x v="0"/>
    <x v="1"/>
    <s v="Consumer Goods"/>
    <x v="0"/>
    <x v="0"/>
    <n v="2024"/>
    <s v="Mutual Funds"/>
    <s v="EUR"/>
    <s v="Corporate"/>
    <s v="Pipeline"/>
    <s v="C"/>
    <n v="86163"/>
    <n v="7754670"/>
    <n v="205527"/>
    <n v="18497430"/>
    <n v="129019"/>
    <n v="966117"/>
    <n v="-119364"/>
    <n v="-10742760"/>
    <n v="81324"/>
    <n v="4839"/>
    <n v="-41469"/>
    <n v="-32168"/>
    <n v="-145691"/>
    <n v="-13112190"/>
    <n v="134186"/>
    <n v="131196"/>
    <n v="2990"/>
    <n v="1.02"/>
    <n v="115129"/>
    <n v="10361610"/>
    <n v="-12.36"/>
    <n v="-15.08"/>
    <n v="7845"/>
    <n v="10.98"/>
    <n v="636"/>
    <n v="18710"/>
    <n v="60280"/>
    <n v="5425200"/>
    <n v="153294"/>
    <n v="13796460"/>
    <n v="25883"/>
    <n v="52233"/>
    <n v="49699"/>
    <n v="299170"/>
    <n v="86612"/>
    <n v="3.45"/>
    <n v="27347"/>
  </r>
  <r>
    <x v="0"/>
    <x v="2"/>
    <s v="Consumer Goods"/>
    <x v="3"/>
    <x v="3"/>
    <n v="2022"/>
    <s v="Real Estate"/>
    <s v="USD"/>
    <s v="Corporate"/>
    <s v="Completed"/>
    <s v="C"/>
    <n v="336158"/>
    <n v="29598711.899999999"/>
    <n v="179955"/>
    <n v="15845037.75"/>
    <n v="53261"/>
    <n v="165972"/>
    <n v="156203"/>
    <n v="13753674.15"/>
    <n v="101665"/>
    <n v="234493"/>
    <n v="141242"/>
    <n v="152681"/>
    <n v="133272"/>
    <n v="11734599.6"/>
    <n v="181576"/>
    <n v="82006"/>
    <n v="99570"/>
    <n v="2.21"/>
    <n v="122589"/>
    <n v="10793961.449999999"/>
    <n v="94.11"/>
    <n v="80.3"/>
    <n v="6855"/>
    <n v="49.03"/>
    <n v="313"/>
    <n v="12482"/>
    <n v="244340"/>
    <n v="21514137"/>
    <n v="274253"/>
    <n v="274253"/>
    <n v="91818"/>
    <n v="-94298"/>
    <n v="10327"/>
    <n v="47584"/>
    <n v="475741"/>
    <n v="0.1"/>
    <n v="20864"/>
  </r>
  <r>
    <x v="4"/>
    <x v="2"/>
    <s v="Pharma"/>
    <x v="0"/>
    <x v="0"/>
    <n v="2022"/>
    <s v="Mutual Funds"/>
    <s v="INR"/>
    <s v="Corporate"/>
    <s v="Ongoing"/>
    <s v="A"/>
    <n v="459994"/>
    <n v="459994"/>
    <n v="293944"/>
    <n v="293944"/>
    <n v="128418"/>
    <n v="902772"/>
    <n v="166050"/>
    <n v="166050"/>
    <n v="190283"/>
    <n v="269711"/>
    <n v="175206"/>
    <n v="178845"/>
    <n v="130815"/>
    <n v="130815"/>
    <n v="62288"/>
    <n v="28923"/>
    <n v="33365"/>
    <n v="2.15"/>
    <n v="42195"/>
    <n v="42195"/>
    <n v="18.39"/>
    <n v="14.49"/>
    <n v="7082"/>
    <n v="64.94"/>
    <n v="1675"/>
    <n v="1592"/>
    <n v="211012"/>
    <n v="211012"/>
    <n v="113042"/>
    <n v="113042"/>
    <n v="248982"/>
    <n v="180902"/>
    <n v="-7673"/>
    <n v="58779"/>
    <n v="45484"/>
    <n v="1.29"/>
    <n v="24253"/>
  </r>
  <r>
    <x v="1"/>
    <x v="0"/>
    <s v="Enterprise"/>
    <x v="6"/>
    <x v="6"/>
    <n v="2022"/>
    <s v="Equity"/>
    <s v="EUR"/>
    <s v="SME"/>
    <s v="Completed"/>
    <s v="C"/>
    <n v="296326"/>
    <n v="26669340"/>
    <n v="265605"/>
    <n v="23904450"/>
    <n v="43893"/>
    <n v="639157"/>
    <n v="30721"/>
    <n v="2764890"/>
    <n v="75653"/>
    <n v="220673"/>
    <n v="192319"/>
    <n v="208417"/>
    <n v="7347"/>
    <n v="661230"/>
    <n v="276594"/>
    <n v="192980"/>
    <n v="83614"/>
    <n v="1.43"/>
    <n v="26952"/>
    <n v="2425680"/>
    <n v="4.8099999999999996"/>
    <n v="1.1499999999999999"/>
    <n v="4423"/>
    <n v="66.98"/>
    <n v="1687"/>
    <n v="10771"/>
    <n v="401785"/>
    <n v="36160650"/>
    <n v="216493"/>
    <n v="19484370"/>
    <n v="-105459"/>
    <n v="49112"/>
    <n v="-14989"/>
    <n v="108881"/>
    <n v="533842"/>
    <n v="0.2"/>
    <n v="27271"/>
  </r>
  <r>
    <x v="2"/>
    <x v="0"/>
    <s v="Enterprise"/>
    <x v="7"/>
    <x v="7"/>
    <n v="2023"/>
    <s v="Debt"/>
    <s v="USD"/>
    <s v="SME"/>
    <s v="Pipeline"/>
    <s v="B"/>
    <n v="165760"/>
    <n v="14595168"/>
    <n v="213531"/>
    <n v="18801404.550000001"/>
    <n v="103629"/>
    <n v="571581"/>
    <n v="-47771"/>
    <n v="-4206236.55"/>
    <n v="49591"/>
    <n v="116169"/>
    <n v="77506"/>
    <n v="92037"/>
    <n v="-84474"/>
    <n v="-7437935.7000000002"/>
    <n v="185156"/>
    <n v="195503"/>
    <n v="-10347"/>
    <n v="0.95"/>
    <n v="120463"/>
    <n v="10606767.15"/>
    <n v="-8.36"/>
    <n v="-14.78"/>
    <n v="4939"/>
    <n v="33.549999999999997"/>
    <n v="1588"/>
    <n v="8824"/>
    <n v="188871"/>
    <n v="16630091.549999999"/>
    <n v="243969"/>
    <n v="243969"/>
    <n v="-23111"/>
    <n v="-30438"/>
    <n v="-6783"/>
    <n v="15319"/>
    <n v="57348"/>
    <n v="0.27"/>
    <n v="28280"/>
  </r>
  <r>
    <x v="3"/>
    <x v="3"/>
    <s v="Energy"/>
    <x v="5"/>
    <x v="5"/>
    <n v="2023"/>
    <s v="Debt"/>
    <s v="USD"/>
    <s v="SME"/>
    <s v="Ongoing"/>
    <s v="D"/>
    <n v="249118"/>
    <n v="21934839.899999999"/>
    <n v="288983"/>
    <n v="25444953.149999999"/>
    <n v="-39769"/>
    <n v="882801"/>
    <n v="-39865"/>
    <n v="-3510113.25"/>
    <n v="75821"/>
    <n v="173297"/>
    <n v="125386"/>
    <n v="130269"/>
    <n v="-48011"/>
    <n v="-4227368.55"/>
    <n v="256294"/>
    <n v="99295"/>
    <n v="156999"/>
    <n v="2.58"/>
    <n v="21825"/>
    <n v="1921691.25"/>
    <n v="-4.5199999999999996"/>
    <n v="-5.44"/>
    <n v="846"/>
    <n v="294.12"/>
    <n v="654"/>
    <n v="15002"/>
    <n v="111840"/>
    <n v="9847512"/>
    <n v="48120"/>
    <n v="48120"/>
    <n v="137278"/>
    <n v="240863"/>
    <n v="-15578"/>
    <n v="119600"/>
    <n v="41906"/>
    <n v="2.85"/>
    <n v="22721"/>
  </r>
  <r>
    <x v="3"/>
    <x v="2"/>
    <s v="Consumer Goods"/>
    <x v="1"/>
    <x v="1"/>
    <n v="2023"/>
    <s v="Debt"/>
    <s v="INR"/>
    <s v="SME"/>
    <s v="Pipeline"/>
    <s v="C"/>
    <n v="352392"/>
    <n v="352392"/>
    <n v="192880"/>
    <n v="192880"/>
    <n v="85648"/>
    <n v="593310"/>
    <n v="159512"/>
    <n v="159512"/>
    <n v="105772"/>
    <n v="246620"/>
    <n v="234169"/>
    <n v="245843"/>
    <n v="140098"/>
    <n v="140098"/>
    <n v="94789"/>
    <n v="65485"/>
    <n v="29304"/>
    <n v="1.45"/>
    <n v="40816"/>
    <n v="40816"/>
    <n v="26.89"/>
    <n v="23.61"/>
    <n v="3719"/>
    <n v="94.73"/>
    <n v="1085"/>
    <n v="8707"/>
    <n v="487423"/>
    <n v="487423"/>
    <n v="29951"/>
    <n v="29951"/>
    <n v="-135031"/>
    <n v="162929"/>
    <n v="10365"/>
    <n v="118027"/>
    <n v="261082"/>
    <n v="0.45"/>
    <n v="26039"/>
  </r>
  <r>
    <x v="5"/>
    <x v="0"/>
    <s v="Pharma"/>
    <x v="0"/>
    <x v="0"/>
    <n v="2024"/>
    <s v="Equity"/>
    <s v="EUR"/>
    <s v="SME"/>
    <s v="Completed"/>
    <s v="B"/>
    <n v="285476"/>
    <n v="25692840"/>
    <n v="242692"/>
    <n v="21842280"/>
    <n v="-38018"/>
    <n v="412927"/>
    <n v="42784"/>
    <n v="3850560"/>
    <n v="147817"/>
    <n v="137659"/>
    <n v="66793"/>
    <n v="71782"/>
    <n v="36038"/>
    <n v="3243420"/>
    <n v="69746"/>
    <n v="36329"/>
    <n v="33417"/>
    <n v="1.92"/>
    <n v="5410"/>
    <n v="486900"/>
    <n v="10.36"/>
    <n v="8.73"/>
    <n v="6734"/>
    <n v="42.39"/>
    <n v="643"/>
    <n v="11353"/>
    <n v="514216"/>
    <n v="46279440"/>
    <n v="185329"/>
    <n v="16679610"/>
    <n v="-228740"/>
    <n v="57363"/>
    <n v="3072"/>
    <n v="455580"/>
    <n v="88004"/>
    <n v="5.18"/>
    <n v="11633"/>
  </r>
  <r>
    <x v="3"/>
    <x v="0"/>
    <s v="Energy"/>
    <x v="7"/>
    <x v="7"/>
    <n v="2024"/>
    <s v="Equity"/>
    <s v="EUR"/>
    <s v="Retail"/>
    <s v="Ongoing"/>
    <s v="A"/>
    <n v="412850"/>
    <n v="37156500"/>
    <n v="48617"/>
    <n v="4375530"/>
    <n v="134540"/>
    <n v="571444"/>
    <n v="364233"/>
    <n v="32780970"/>
    <n v="81225"/>
    <n v="331625"/>
    <n v="298502"/>
    <n v="311499"/>
    <n v="327819"/>
    <n v="29503710"/>
    <n v="171736"/>
    <n v="146314"/>
    <n v="25422"/>
    <n v="1.17"/>
    <n v="64604"/>
    <n v="5814360"/>
    <n v="63.74"/>
    <n v="57.37"/>
    <n v="9583"/>
    <n v="43.08"/>
    <n v="220"/>
    <n v="15472"/>
    <n v="453389"/>
    <n v="40805010"/>
    <n v="98183"/>
    <n v="8836470"/>
    <n v="-40539"/>
    <n v="-49566"/>
    <n v="-37800"/>
    <n v="325434"/>
    <n v="453550"/>
    <n v="0.72"/>
    <n v="6264"/>
  </r>
  <r>
    <x v="5"/>
    <x v="2"/>
    <s v="Energy"/>
    <x v="5"/>
    <x v="5"/>
    <n v="2023"/>
    <s v="Debt"/>
    <s v="EUR"/>
    <s v="Corporate"/>
    <s v="Completed"/>
    <s v="D"/>
    <n v="134022"/>
    <n v="12061980"/>
    <n v="270027"/>
    <n v="24302430"/>
    <n v="6885"/>
    <n v="995882"/>
    <n v="-136005"/>
    <n v="-12240450"/>
    <n v="47877"/>
    <n v="86145"/>
    <n v="12058"/>
    <n v="13649"/>
    <n v="-160149"/>
    <n v="-14413410"/>
    <n v="198245"/>
    <n v="182763"/>
    <n v="15482"/>
    <n v="1.08"/>
    <n v="13300"/>
    <n v="1197000"/>
    <n v="-13.66"/>
    <n v="-16.079999999999998"/>
    <n v="6911"/>
    <n v="19.39"/>
    <n v="952"/>
    <n v="4805"/>
    <n v="433488"/>
    <n v="39013920"/>
    <n v="209122"/>
    <n v="18820980"/>
    <n v="-299466"/>
    <n v="60905"/>
    <n v="-14556"/>
    <n v="390564"/>
    <n v="555641"/>
    <n v="0.7"/>
    <n v="28521"/>
  </r>
  <r>
    <x v="3"/>
    <x v="0"/>
    <s v="Pharma"/>
    <x v="9"/>
    <x v="9"/>
    <n v="2024"/>
    <s v="Equity"/>
    <s v="EUR"/>
    <s v="SME"/>
    <s v="Completed"/>
    <s v="E"/>
    <n v="177817"/>
    <n v="16003530"/>
    <n v="168330"/>
    <n v="15149700"/>
    <n v="144930"/>
    <n v="889215"/>
    <n v="9487"/>
    <n v="853830"/>
    <n v="161667"/>
    <n v="16150"/>
    <n v="-68762"/>
    <n v="-55360"/>
    <n v="-24389"/>
    <n v="-2195010"/>
    <n v="248046"/>
    <n v="89648"/>
    <n v="158398"/>
    <n v="2.77"/>
    <n v="143741"/>
    <n v="12936690"/>
    <n v="1.07"/>
    <n v="-2.74"/>
    <n v="8950"/>
    <n v="19.87"/>
    <n v="1423"/>
    <n v="13313"/>
    <n v="220004"/>
    <n v="19800360"/>
    <n v="104362"/>
    <n v="9392580"/>
    <n v="-42187"/>
    <n v="63968"/>
    <n v="-36391"/>
    <n v="45538"/>
    <n v="444517"/>
    <n v="0.1"/>
    <n v="15913"/>
  </r>
  <r>
    <x v="4"/>
    <x v="2"/>
    <s v="Enterprise"/>
    <x v="7"/>
    <x v="7"/>
    <n v="2022"/>
    <s v="Real Estate"/>
    <s v="INR"/>
    <s v="Corporate"/>
    <s v="Completed"/>
    <s v="E"/>
    <n v="79548"/>
    <n v="79548"/>
    <n v="31878"/>
    <n v="31878"/>
    <n v="80125"/>
    <n v="510992"/>
    <n v="47670"/>
    <n v="47670"/>
    <n v="49975"/>
    <n v="29573"/>
    <n v="-68682"/>
    <n v="-59466"/>
    <n v="35709"/>
    <n v="35709"/>
    <n v="167672"/>
    <n v="27217"/>
    <n v="140455"/>
    <n v="6.16"/>
    <n v="132661"/>
    <n v="132661"/>
    <n v="9.33"/>
    <n v="6.99"/>
    <n v="9656"/>
    <n v="8.24"/>
    <n v="1307"/>
    <n v="5181"/>
    <n v="264967"/>
    <n v="264967"/>
    <n v="178490"/>
    <n v="178490"/>
    <n v="-185419"/>
    <n v="-146612"/>
    <n v="34371"/>
    <n v="98481"/>
    <n v="317739"/>
    <n v="0.31"/>
    <n v="4100"/>
  </r>
  <r>
    <x v="2"/>
    <x v="2"/>
    <s v="Pharma"/>
    <x v="4"/>
    <x v="4"/>
    <n v="2022"/>
    <s v="Debt"/>
    <s v="INR"/>
    <s v="SME"/>
    <s v="Pipeline"/>
    <s v="A"/>
    <n v="106216"/>
    <n v="106216"/>
    <n v="119634"/>
    <n v="119634"/>
    <n v="38183"/>
    <n v="965804"/>
    <n v="-13418"/>
    <n v="-13418"/>
    <n v="185368"/>
    <n v="-79152"/>
    <n v="-130831"/>
    <n v="-124433"/>
    <n v="-43819"/>
    <n v="-43819"/>
    <n v="26007"/>
    <n v="31070"/>
    <n v="-5063"/>
    <n v="0.84"/>
    <n v="141940"/>
    <n v="141940"/>
    <n v="-1.39"/>
    <n v="-4.54"/>
    <n v="2452"/>
    <n v="43.3"/>
    <n v="1377"/>
    <n v="17356"/>
    <n v="325360"/>
    <n v="325360"/>
    <n v="89738"/>
    <n v="89738"/>
    <n v="-219144"/>
    <n v="29896"/>
    <n v="-21139"/>
    <n v="293421"/>
    <n v="339832"/>
    <n v="0.86"/>
    <n v="11477"/>
  </r>
  <r>
    <x v="5"/>
    <x v="3"/>
    <s v="Enterprise"/>
    <x v="3"/>
    <x v="3"/>
    <n v="2024"/>
    <s v="Real Estate"/>
    <s v="EUR"/>
    <s v="SME"/>
    <s v="Ongoing"/>
    <s v="A"/>
    <n v="499509"/>
    <n v="44955810"/>
    <n v="87309"/>
    <n v="7857810"/>
    <n v="-19512"/>
    <n v="145548"/>
    <n v="412200"/>
    <n v="37098000"/>
    <n v="53629"/>
    <n v="445880"/>
    <n v="423574"/>
    <n v="435106"/>
    <n v="377223"/>
    <n v="33950070"/>
    <n v="123007"/>
    <n v="23510"/>
    <n v="99497"/>
    <n v="5.23"/>
    <n v="144150"/>
    <n v="12973500"/>
    <n v="283.2"/>
    <n v="259.17"/>
    <n v="467"/>
    <n v="1067.33"/>
    <n v="1579"/>
    <n v="6815"/>
    <n v="388244"/>
    <n v="34941960"/>
    <n v="277570"/>
    <n v="24981300"/>
    <n v="111265"/>
    <n v="-190261"/>
    <n v="-28125"/>
    <n v="482339"/>
    <n v="167889"/>
    <n v="2.87"/>
    <n v="2914"/>
  </r>
  <r>
    <x v="2"/>
    <x v="2"/>
    <s v="Tech"/>
    <x v="5"/>
    <x v="5"/>
    <n v="2022"/>
    <s v="Real Estate"/>
    <s v="USD"/>
    <s v="Retail"/>
    <s v="Ongoing"/>
    <s v="E"/>
    <n v="75490"/>
    <n v="6646894.5"/>
    <n v="144907"/>
    <n v="12759061.35"/>
    <n v="9116"/>
    <n v="419824"/>
    <n v="-69417"/>
    <n v="-6112166.8499999996"/>
    <n v="90076"/>
    <n v="-14586"/>
    <n v="-103024"/>
    <n v="-96685"/>
    <n v="-103221"/>
    <n v="-9088609.0499999989"/>
    <n v="144152"/>
    <n v="199651"/>
    <n v="-55499"/>
    <n v="0.72"/>
    <n v="125514"/>
    <n v="11051507.699999999"/>
    <n v="-16.53"/>
    <n v="-24.59"/>
    <n v="7959"/>
    <n v="9.48"/>
    <n v="1025"/>
    <n v="17724"/>
    <n v="334652"/>
    <n v="29466108.599999998"/>
    <n v="63168"/>
    <n v="63168"/>
    <n v="-259162"/>
    <n v="81739"/>
    <n v="-742"/>
    <n v="373601"/>
    <n v="671791"/>
    <n v="0.56000000000000005"/>
    <n v="22123"/>
  </r>
  <r>
    <x v="5"/>
    <x v="0"/>
    <s v="Consumer Goods"/>
    <x v="7"/>
    <x v="7"/>
    <n v="2022"/>
    <s v="Equity"/>
    <s v="EUR"/>
    <s v="Corporate"/>
    <s v="Pipeline"/>
    <s v="A"/>
    <n v="370599"/>
    <n v="33353910"/>
    <n v="241083"/>
    <n v="21697470"/>
    <n v="119852"/>
    <n v="166550"/>
    <n v="129516"/>
    <n v="11656440"/>
    <n v="37109"/>
    <n v="333490"/>
    <n v="241142"/>
    <n v="246041"/>
    <n v="99882"/>
    <n v="8989380"/>
    <n v="75908"/>
    <n v="155932"/>
    <n v="-80024"/>
    <n v="0.49"/>
    <n v="81187"/>
    <n v="7306830"/>
    <n v="77.760000000000005"/>
    <n v="59.97"/>
    <n v="3640"/>
    <n v="101.78"/>
    <n v="1568"/>
    <n v="1649"/>
    <n v="226507"/>
    <n v="20385630"/>
    <n v="159868"/>
    <n v="14388120"/>
    <n v="144092"/>
    <n v="81215"/>
    <n v="22123"/>
    <n v="138212"/>
    <n v="415629"/>
    <n v="0.33"/>
    <n v="28933"/>
  </r>
  <r>
    <x v="5"/>
    <x v="1"/>
    <s v="Pharma"/>
    <x v="11"/>
    <x v="11"/>
    <n v="2022"/>
    <s v="Equity"/>
    <s v="EUR"/>
    <s v="SME"/>
    <s v="Ongoing"/>
    <s v="E"/>
    <n v="95959"/>
    <n v="8636310"/>
    <n v="285897"/>
    <n v="25730730"/>
    <n v="187316"/>
    <n v="581164"/>
    <n v="-189938"/>
    <n v="-17094420"/>
    <n v="156253"/>
    <n v="-60294"/>
    <n v="-85128"/>
    <n v="-74506"/>
    <n v="-229385"/>
    <n v="-20644650"/>
    <n v="99852"/>
    <n v="23151"/>
    <n v="76701"/>
    <n v="4.3099999999999996"/>
    <n v="137798"/>
    <n v="12401820"/>
    <n v="-32.68"/>
    <n v="-39.47"/>
    <n v="671"/>
    <n v="142.80000000000001"/>
    <n v="606"/>
    <n v="14691"/>
    <n v="118706"/>
    <n v="10683540"/>
    <n v="167017"/>
    <n v="15031530"/>
    <n v="-22747"/>
    <n v="118880"/>
    <n v="33240"/>
    <n v="245127"/>
    <n v="59106"/>
    <n v="4.1500000000000004"/>
    <n v="10404"/>
  </r>
  <r>
    <x v="2"/>
    <x v="1"/>
    <s v="Energy"/>
    <x v="7"/>
    <x v="7"/>
    <n v="2023"/>
    <s v="Debt"/>
    <s v="USD"/>
    <s v="SME"/>
    <s v="Ongoing"/>
    <s v="A"/>
    <n v="219279"/>
    <n v="19307515.949999999"/>
    <n v="21444"/>
    <n v="1888144.2"/>
    <n v="38577"/>
    <n v="260526"/>
    <n v="197835"/>
    <n v="17419371.75"/>
    <n v="160926"/>
    <n v="58353"/>
    <n v="-17296"/>
    <n v="-6536"/>
    <n v="158438"/>
    <n v="13950465.9"/>
    <n v="77940"/>
    <n v="157740"/>
    <n v="-79800"/>
    <n v="0.49"/>
    <n v="24549"/>
    <n v="2161539.4499999997"/>
    <n v="75.94"/>
    <n v="60.81"/>
    <n v="7492"/>
    <n v="29.26"/>
    <n v="586"/>
    <n v="7179"/>
    <n v="511431"/>
    <n v="45031499.549999997"/>
    <n v="206587"/>
    <n v="206587"/>
    <n v="-292152"/>
    <n v="-185143"/>
    <n v="-48592"/>
    <n v="395955"/>
    <n v="92693"/>
    <n v="4.2699999999999996"/>
    <n v="20385"/>
  </r>
  <r>
    <x v="1"/>
    <x v="1"/>
    <s v="Enterprise"/>
    <x v="7"/>
    <x v="7"/>
    <n v="2024"/>
    <s v="Equity"/>
    <s v="EUR"/>
    <s v="Retail"/>
    <s v="Completed"/>
    <s v="E"/>
    <n v="168611"/>
    <n v="15174990"/>
    <n v="26630"/>
    <n v="2396700"/>
    <n v="131614"/>
    <n v="48181"/>
    <n v="141981"/>
    <n v="12778290"/>
    <n v="110897"/>
    <n v="57714"/>
    <n v="16608"/>
    <n v="24445"/>
    <n v="107537"/>
    <n v="9678330"/>
    <n v="57551"/>
    <n v="181331"/>
    <n v="-123780"/>
    <n v="0.32"/>
    <n v="136555"/>
    <n v="12289950"/>
    <n v="294.68"/>
    <n v="223.19"/>
    <n v="7053"/>
    <n v="23.9"/>
    <n v="53"/>
    <n v="13292"/>
    <n v="400764"/>
    <n v="36068760"/>
    <n v="130878"/>
    <n v="11779020"/>
    <n v="-232153"/>
    <n v="-104248"/>
    <n v="-18753"/>
    <n v="375318"/>
    <n v="389623"/>
    <n v="0.96"/>
    <n v="19635"/>
  </r>
  <r>
    <x v="0"/>
    <x v="3"/>
    <s v="Consumer Goods"/>
    <x v="6"/>
    <x v="6"/>
    <n v="2024"/>
    <s v="Real Estate"/>
    <s v="USD"/>
    <s v="Corporate"/>
    <s v="Completed"/>
    <s v="B"/>
    <n v="199773"/>
    <n v="17590012.649999999"/>
    <n v="77125"/>
    <n v="6790856.25"/>
    <n v="-26369"/>
    <n v="712983"/>
    <n v="122648"/>
    <n v="10799156.4"/>
    <n v="172545"/>
    <n v="27228"/>
    <n v="-4634"/>
    <n v="11252"/>
    <n v="103457"/>
    <n v="9109388.8499999996"/>
    <n v="281924"/>
    <n v="144610"/>
    <n v="137314"/>
    <n v="1.95"/>
    <n v="126602"/>
    <n v="11147306.1"/>
    <n v="17.2"/>
    <n v="14.51"/>
    <n v="9066"/>
    <n v="22.03"/>
    <n v="1461"/>
    <n v="16746"/>
    <n v="124370"/>
    <n v="10950778.5"/>
    <n v="199971"/>
    <n v="199971"/>
    <n v="75403"/>
    <n v="-122846"/>
    <n v="37349"/>
    <n v="336852"/>
    <n v="623949"/>
    <n v="0.54"/>
    <n v="17545"/>
  </r>
  <r>
    <x v="5"/>
    <x v="0"/>
    <s v="Consumer Goods"/>
    <x v="11"/>
    <x v="11"/>
    <n v="2023"/>
    <s v="Equity"/>
    <s v="INR"/>
    <s v="Corporate"/>
    <s v="Pipeline"/>
    <s v="A"/>
    <n v="121527"/>
    <n v="121527"/>
    <n v="57532"/>
    <n v="57532"/>
    <n v="23062"/>
    <n v="313710"/>
    <n v="63995"/>
    <n v="63995"/>
    <n v="114777"/>
    <n v="6750"/>
    <n v="-78783"/>
    <n v="-68479"/>
    <n v="31222"/>
    <n v="31222"/>
    <n v="180356"/>
    <n v="14233"/>
    <n v="166123"/>
    <n v="12.67"/>
    <n v="55491"/>
    <n v="55491"/>
    <n v="20.399999999999999"/>
    <n v="9.9499999999999993"/>
    <n v="5005"/>
    <n v="24.28"/>
    <n v="279"/>
    <n v="17365"/>
    <n v="342187"/>
    <n v="342187"/>
    <n v="81894"/>
    <n v="81894"/>
    <n v="-220660"/>
    <n v="-24362"/>
    <n v="-9073"/>
    <n v="53784"/>
    <n v="481398"/>
    <n v="0.11"/>
    <n v="18741"/>
  </r>
  <r>
    <x v="3"/>
    <x v="3"/>
    <s v="Pharma"/>
    <x v="8"/>
    <x v="8"/>
    <n v="2022"/>
    <s v="Debt"/>
    <s v="USD"/>
    <s v="SME"/>
    <s v="Ongoing"/>
    <s v="E"/>
    <n v="345877"/>
    <n v="30454469.849999998"/>
    <n v="113255"/>
    <n v="9972102.75"/>
    <n v="118126"/>
    <n v="582068"/>
    <n v="232622"/>
    <n v="20482367.099999998"/>
    <n v="104822"/>
    <n v="241055"/>
    <n v="220584"/>
    <n v="233974"/>
    <n v="212332"/>
    <n v="18695832.599999998"/>
    <n v="58327"/>
    <n v="59227"/>
    <n v="-900"/>
    <n v="0.98"/>
    <n v="27585"/>
    <n v="2428859.25"/>
    <n v="39.96"/>
    <n v="36.479999999999997"/>
    <n v="1750"/>
    <n v="197.53"/>
    <n v="995"/>
    <n v="13722"/>
    <n v="312551"/>
    <n v="27520115.550000001"/>
    <n v="267105"/>
    <n v="267105"/>
    <n v="33326"/>
    <n v="-153850"/>
    <n v="30924"/>
    <n v="467726"/>
    <n v="450143"/>
    <n v="1.04"/>
    <n v="2175"/>
  </r>
  <r>
    <x v="6"/>
    <x v="3"/>
    <s v="Energy"/>
    <x v="7"/>
    <x v="7"/>
    <n v="2023"/>
    <s v="Mutual Funds"/>
    <s v="INR"/>
    <s v="Retail"/>
    <s v="Pipeline"/>
    <s v="A"/>
    <n v="487707"/>
    <n v="487707"/>
    <n v="194884"/>
    <n v="194884"/>
    <n v="127787"/>
    <n v="55498"/>
    <n v="292823"/>
    <n v="292823"/>
    <n v="104517"/>
    <n v="383190"/>
    <n v="337325"/>
    <n v="356585"/>
    <n v="268282"/>
    <n v="268282"/>
    <n v="184192"/>
    <n v="25033"/>
    <n v="159159"/>
    <n v="7.36"/>
    <n v="136678"/>
    <n v="136678"/>
    <n v="527.62"/>
    <n v="483.4"/>
    <n v="3580"/>
    <n v="136.19"/>
    <n v="1515"/>
    <n v="16698"/>
    <n v="466058"/>
    <n v="466058"/>
    <n v="117896"/>
    <n v="117896"/>
    <n v="21649"/>
    <n v="76988"/>
    <n v="38775"/>
    <n v="356156"/>
    <n v="385021"/>
    <n v="0.93"/>
    <n v="26431"/>
  </r>
  <r>
    <x v="0"/>
    <x v="3"/>
    <s v="Pharma"/>
    <x v="3"/>
    <x v="3"/>
    <n v="2022"/>
    <s v="Mutual Funds"/>
    <s v="EUR"/>
    <s v="Retail"/>
    <s v="Pipeline"/>
    <s v="E"/>
    <n v="213176"/>
    <n v="19185840"/>
    <n v="95266"/>
    <n v="8573940"/>
    <n v="9061"/>
    <n v="500190"/>
    <n v="117910"/>
    <n v="10611900"/>
    <n v="128951"/>
    <n v="84225"/>
    <n v="7228"/>
    <n v="22238"/>
    <n v="107093"/>
    <n v="9638370"/>
    <n v="95569"/>
    <n v="122341"/>
    <n v="-26772"/>
    <n v="0.78"/>
    <n v="148094"/>
    <n v="13328460"/>
    <n v="23.57"/>
    <n v="21.41"/>
    <n v="8591"/>
    <n v="24.81"/>
    <n v="1522"/>
    <n v="3734"/>
    <n v="293182"/>
    <n v="26386380"/>
    <n v="168153"/>
    <n v="15133770"/>
    <n v="-80006"/>
    <n v="-72887"/>
    <n v="-48783"/>
    <n v="203838"/>
    <n v="408500"/>
    <n v="0.5"/>
    <n v="8418"/>
  </r>
  <r>
    <x v="2"/>
    <x v="0"/>
    <s v="Energy"/>
    <x v="1"/>
    <x v="1"/>
    <n v="2023"/>
    <s v="Equity"/>
    <s v="USD"/>
    <s v="SME"/>
    <s v="Pipeline"/>
    <s v="E"/>
    <n v="204438"/>
    <n v="18000765.899999999"/>
    <n v="213869"/>
    <n v="18831165.449999999"/>
    <n v="33877"/>
    <n v="268229"/>
    <n v="-9431"/>
    <n v="-830399.54999999993"/>
    <n v="124886"/>
    <n v="79552"/>
    <n v="33546"/>
    <n v="51088"/>
    <n v="-31435"/>
    <n v="-2767851.75"/>
    <n v="83456"/>
    <n v="19087"/>
    <n v="64369"/>
    <n v="4.37"/>
    <n v="133432"/>
    <n v="11748687.6"/>
    <n v="-3.52"/>
    <n v="-11.72"/>
    <n v="3721"/>
    <n v="54.93"/>
    <n v="943"/>
    <n v="3501"/>
    <n v="238318"/>
    <n v="20983899.899999999"/>
    <n v="172847"/>
    <n v="172847"/>
    <n v="-33880"/>
    <n v="41022"/>
    <n v="-43193"/>
    <n v="149889"/>
    <n v="171504"/>
    <n v="0.87"/>
    <n v="23097"/>
  </r>
  <r>
    <x v="1"/>
    <x v="0"/>
    <s v="Tech"/>
    <x v="10"/>
    <x v="10"/>
    <n v="2022"/>
    <s v="Mutual Funds"/>
    <s v="USD"/>
    <s v="Corporate"/>
    <s v="Pipeline"/>
    <s v="D"/>
    <n v="330760"/>
    <n v="29123418"/>
    <n v="39167"/>
    <n v="3448654.35"/>
    <n v="140075"/>
    <n v="922883"/>
    <n v="291593"/>
    <n v="25674763.649999999"/>
    <n v="108705"/>
    <n v="222055"/>
    <n v="137915"/>
    <n v="139648"/>
    <n v="281942"/>
    <n v="24824993.099999998"/>
    <n v="40474"/>
    <n v="154057"/>
    <n v="-113583"/>
    <n v="0.26"/>
    <n v="111930"/>
    <n v="9855436.5"/>
    <n v="31.6"/>
    <n v="30.55"/>
    <n v="8269"/>
    <n v="40"/>
    <n v="1947"/>
    <n v="11005"/>
    <n v="378625"/>
    <n v="33337931.25"/>
    <n v="67871"/>
    <n v="67871"/>
    <n v="-47865"/>
    <n v="-28704"/>
    <n v="-25362"/>
    <n v="382224"/>
    <n v="541809"/>
    <n v="0.71"/>
    <n v="23040"/>
  </r>
  <r>
    <x v="4"/>
    <x v="0"/>
    <s v="Pharma"/>
    <x v="11"/>
    <x v="11"/>
    <n v="2023"/>
    <s v="Real Estate"/>
    <s v="EUR"/>
    <s v="SME"/>
    <s v="Completed"/>
    <s v="A"/>
    <n v="156860"/>
    <n v="14117400"/>
    <n v="124524"/>
    <n v="11207160"/>
    <n v="100544"/>
    <n v="952521"/>
    <n v="32336"/>
    <n v="2910240"/>
    <n v="22471"/>
    <n v="134389"/>
    <n v="42135"/>
    <n v="45163"/>
    <n v="26621"/>
    <n v="2395890"/>
    <n v="108054"/>
    <n v="33399"/>
    <n v="74655"/>
    <n v="3.24"/>
    <n v="58370"/>
    <n v="5253300"/>
    <n v="3.39"/>
    <n v="2.79"/>
    <n v="6486"/>
    <n v="24.18"/>
    <n v="244"/>
    <n v="2865"/>
    <n v="196793"/>
    <n v="17711370"/>
    <n v="39770"/>
    <n v="3579300"/>
    <n v="-39933"/>
    <n v="84754"/>
    <n v="-21529"/>
    <n v="118515"/>
    <n v="450318"/>
    <n v="0.26"/>
    <n v="5440"/>
  </r>
  <r>
    <x v="3"/>
    <x v="1"/>
    <s v="Enterprise"/>
    <x v="3"/>
    <x v="3"/>
    <n v="2023"/>
    <s v="Mutual Funds"/>
    <s v="INR"/>
    <s v="Corporate"/>
    <s v="Pipeline"/>
    <s v="B"/>
    <n v="348525"/>
    <n v="348525"/>
    <n v="267272"/>
    <n v="267272"/>
    <n v="173262"/>
    <n v="438639"/>
    <n v="81253"/>
    <n v="81253"/>
    <n v="128489"/>
    <n v="220036"/>
    <n v="157394"/>
    <n v="175542"/>
    <n v="67956"/>
    <n v="67956"/>
    <n v="119373"/>
    <n v="110048"/>
    <n v="9325"/>
    <n v="1.08"/>
    <n v="24445"/>
    <n v="24445"/>
    <n v="18.52"/>
    <n v="15.49"/>
    <n v="4865"/>
    <n v="71.62"/>
    <n v="205"/>
    <n v="3669"/>
    <n v="121309"/>
    <n v="121309"/>
    <n v="274956"/>
    <n v="274956"/>
    <n v="227216"/>
    <n v="-7684"/>
    <n v="42653"/>
    <n v="122364"/>
    <n v="597675"/>
    <n v="0.2"/>
    <n v="9296"/>
  </r>
  <r>
    <x v="1"/>
    <x v="2"/>
    <s v="Pharma"/>
    <x v="9"/>
    <x v="9"/>
    <n v="2022"/>
    <s v="Mutual Funds"/>
    <s v="USD"/>
    <s v="Retail"/>
    <s v="Ongoing"/>
    <s v="C"/>
    <n v="63007"/>
    <n v="5547766.3499999996"/>
    <n v="132689"/>
    <n v="11683266.449999999"/>
    <n v="141360"/>
    <n v="441385"/>
    <n v="-69682"/>
    <n v="-6135500.0999999996"/>
    <n v="108320"/>
    <n v="-45313"/>
    <n v="-74949"/>
    <n v="-58737"/>
    <n v="-98854"/>
    <n v="-8704094.6999999993"/>
    <n v="86397"/>
    <n v="181077"/>
    <n v="-94680"/>
    <n v="0.48"/>
    <n v="42489"/>
    <n v="3741156.4499999997"/>
    <n v="-15.79"/>
    <n v="-22.4"/>
    <n v="4083"/>
    <n v="15.43"/>
    <n v="159"/>
    <n v="15599"/>
    <n v="272898"/>
    <n v="24028668.899999999"/>
    <n v="40607"/>
    <n v="40607"/>
    <n v="-209891"/>
    <n v="92082"/>
    <n v="-13212"/>
    <n v="28253"/>
    <n v="505466"/>
    <n v="0.06"/>
    <n v="7424"/>
  </r>
  <r>
    <x v="0"/>
    <x v="0"/>
    <s v="Pharma"/>
    <x v="6"/>
    <x v="6"/>
    <n v="2022"/>
    <s v="Real Estate"/>
    <s v="USD"/>
    <s v="SME"/>
    <s v="Completed"/>
    <s v="C"/>
    <n v="116567"/>
    <n v="10263724.35"/>
    <n v="224574"/>
    <n v="19773740.699999999"/>
    <n v="143669"/>
    <n v="55999"/>
    <n v="-108007"/>
    <n v="-9510016.3499999996"/>
    <n v="94934"/>
    <n v="21633"/>
    <n v="-11436"/>
    <n v="-10245"/>
    <n v="-130119"/>
    <n v="-11456977.949999999"/>
    <n v="151157"/>
    <n v="33084"/>
    <n v="118073"/>
    <n v="4.57"/>
    <n v="22335"/>
    <n v="1966596.75"/>
    <n v="-192.87"/>
    <n v="-232.36"/>
    <n v="3383"/>
    <n v="34.450000000000003"/>
    <n v="1532"/>
    <n v="5195"/>
    <n v="509500"/>
    <n v="44861475"/>
    <n v="136913"/>
    <n v="136913"/>
    <n v="-392933"/>
    <n v="87661"/>
    <n v="-1235"/>
    <n v="173143"/>
    <n v="146097"/>
    <n v="1.19"/>
    <n v="12995"/>
  </r>
  <r>
    <x v="6"/>
    <x v="0"/>
    <s v="Tech"/>
    <x v="9"/>
    <x v="9"/>
    <n v="2024"/>
    <s v="Debt"/>
    <s v="EUR"/>
    <s v="SME"/>
    <s v="Completed"/>
    <s v="A"/>
    <n v="239069"/>
    <n v="21516210"/>
    <n v="34833"/>
    <n v="3134970"/>
    <n v="61838"/>
    <n v="418688"/>
    <n v="204236"/>
    <n v="18381240"/>
    <n v="155563"/>
    <n v="83506"/>
    <n v="38597"/>
    <n v="46734"/>
    <n v="186644"/>
    <n v="16797960"/>
    <n v="48035"/>
    <n v="99265"/>
    <n v="-51230"/>
    <n v="0.48"/>
    <n v="138878"/>
    <n v="12499020"/>
    <n v="48.78"/>
    <n v="44.58"/>
    <n v="6816"/>
    <n v="35.07"/>
    <n v="1750"/>
    <n v="13931"/>
    <n v="526848"/>
    <n v="47416320"/>
    <n v="228741"/>
    <n v="20586690"/>
    <n v="-287779"/>
    <n v="-193908"/>
    <n v="-31910"/>
    <n v="482884"/>
    <n v="275571"/>
    <n v="1.75"/>
    <n v="13445"/>
  </r>
  <r>
    <x v="6"/>
    <x v="3"/>
    <s v="Tech"/>
    <x v="7"/>
    <x v="7"/>
    <n v="2024"/>
    <s v="Mutual Funds"/>
    <s v="INR"/>
    <s v="SME"/>
    <s v="Pipeline"/>
    <s v="E"/>
    <n v="293503"/>
    <n v="293503"/>
    <n v="225830"/>
    <n v="225830"/>
    <n v="151797"/>
    <n v="317466"/>
    <n v="67673"/>
    <n v="67673"/>
    <n v="142116"/>
    <n v="151387"/>
    <n v="102996"/>
    <n v="121480"/>
    <n v="60130"/>
    <n v="60130"/>
    <n v="231836"/>
    <n v="31167"/>
    <n v="200669"/>
    <n v="7.44"/>
    <n v="46835"/>
    <n v="46835"/>
    <n v="21.32"/>
    <n v="18.940000000000001"/>
    <n v="5726"/>
    <n v="51.25"/>
    <n v="1971"/>
    <n v="10599"/>
    <n v="254912"/>
    <n v="254912"/>
    <n v="223462"/>
    <n v="223462"/>
    <n v="38591"/>
    <n v="2368"/>
    <n v="33072"/>
    <n v="155444"/>
    <n v="134640"/>
    <n v="1.1499999999999999"/>
    <n v="1950"/>
  </r>
  <r>
    <x v="4"/>
    <x v="0"/>
    <s v="Pharma"/>
    <x v="7"/>
    <x v="7"/>
    <n v="2023"/>
    <s v="Mutual Funds"/>
    <s v="EUR"/>
    <s v="Corporate"/>
    <s v="Completed"/>
    <s v="E"/>
    <n v="266787"/>
    <n v="24010830"/>
    <n v="299352"/>
    <n v="26941680"/>
    <n v="17363"/>
    <n v="480550"/>
    <n v="-32565"/>
    <n v="-2930850"/>
    <n v="97460"/>
    <n v="169327"/>
    <n v="144456"/>
    <n v="161670"/>
    <n v="-40717"/>
    <n v="-3664530"/>
    <n v="81617"/>
    <n v="68282"/>
    <n v="13335"/>
    <n v="1.2"/>
    <n v="52121"/>
    <n v="4690890"/>
    <n v="-6.78"/>
    <n v="-8.4700000000000006"/>
    <n v="1768"/>
    <n v="150.81"/>
    <n v="1402"/>
    <n v="13349"/>
    <n v="367427"/>
    <n v="33068430"/>
    <n v="274246"/>
    <n v="24682140"/>
    <n v="-100640"/>
    <n v="25106"/>
    <n v="-28635"/>
    <n v="381731"/>
    <n v="253811"/>
    <n v="1.5"/>
    <n v="13888"/>
  </r>
  <r>
    <x v="2"/>
    <x v="2"/>
    <s v="Energy"/>
    <x v="5"/>
    <x v="5"/>
    <n v="2023"/>
    <s v="Mutual Funds"/>
    <s v="USD"/>
    <s v="Corporate"/>
    <s v="Completed"/>
    <s v="B"/>
    <n v="184939"/>
    <n v="16283878.949999999"/>
    <n v="145219"/>
    <n v="12786532.949999999"/>
    <n v="124471"/>
    <n v="701105"/>
    <n v="39720"/>
    <n v="3497346"/>
    <n v="179070"/>
    <n v="5869"/>
    <n v="-29663"/>
    <n v="-19691"/>
    <n v="14107"/>
    <n v="1242121.3499999999"/>
    <n v="91556"/>
    <n v="46109"/>
    <n v="45447"/>
    <n v="1.99"/>
    <n v="108084"/>
    <n v="9516796.1999999993"/>
    <n v="5.67"/>
    <n v="2.0099999999999998"/>
    <n v="3792"/>
    <n v="48.76"/>
    <n v="1070"/>
    <n v="11228"/>
    <n v="264765"/>
    <n v="23312558.25"/>
    <n v="64016"/>
    <n v="64016"/>
    <n v="-79826"/>
    <n v="81203"/>
    <n v="24367"/>
    <n v="185454"/>
    <n v="506597"/>
    <n v="0.37"/>
    <n v="18303"/>
  </r>
  <r>
    <x v="2"/>
    <x v="1"/>
    <s v="Tech"/>
    <x v="7"/>
    <x v="7"/>
    <n v="2024"/>
    <s v="Debt"/>
    <s v="EUR"/>
    <s v="Retail"/>
    <s v="Completed"/>
    <s v="A"/>
    <n v="450797"/>
    <n v="40571730"/>
    <n v="254837"/>
    <n v="22935330"/>
    <n v="-24308"/>
    <n v="109104"/>
    <n v="195960"/>
    <n v="17636400"/>
    <n v="100751"/>
    <n v="350046"/>
    <n v="267289"/>
    <n v="285466"/>
    <n v="182362"/>
    <n v="16412580"/>
    <n v="179429"/>
    <n v="126395"/>
    <n v="53034"/>
    <n v="1.42"/>
    <n v="70251"/>
    <n v="6322590"/>
    <n v="179.61"/>
    <n v="167.14"/>
    <n v="1457"/>
    <n v="309.19"/>
    <n v="110"/>
    <n v="8437"/>
    <n v="134847"/>
    <n v="12136230"/>
    <n v="119266"/>
    <n v="10733940"/>
    <n v="315950"/>
    <n v="135571"/>
    <n v="-10438"/>
    <n v="372438"/>
    <n v="179193"/>
    <n v="2.08"/>
    <n v="24545"/>
  </r>
  <r>
    <x v="1"/>
    <x v="0"/>
    <s v="Tech"/>
    <x v="1"/>
    <x v="1"/>
    <n v="2024"/>
    <s v="Equity"/>
    <s v="EUR"/>
    <s v="Corporate"/>
    <s v="Completed"/>
    <s v="C"/>
    <n v="463686"/>
    <n v="41731740"/>
    <n v="163060"/>
    <n v="14675400"/>
    <n v="78072"/>
    <n v="258272"/>
    <n v="300626"/>
    <n v="27056340"/>
    <n v="67801"/>
    <n v="395885"/>
    <n v="358248"/>
    <n v="370220"/>
    <n v="264569"/>
    <n v="23811210"/>
    <n v="297665"/>
    <n v="169987"/>
    <n v="127678"/>
    <n v="1.75"/>
    <n v="52347"/>
    <n v="4711230"/>
    <n v="116.4"/>
    <n v="102.44"/>
    <n v="3043"/>
    <n v="152.33000000000001"/>
    <n v="1794"/>
    <n v="7325"/>
    <n v="306257"/>
    <n v="27563130"/>
    <n v="180857"/>
    <n v="16277130"/>
    <n v="157429"/>
    <n v="-17797"/>
    <n v="-39613"/>
    <n v="161737"/>
    <n v="217062"/>
    <n v="0.75"/>
    <n v="27855"/>
  </r>
  <r>
    <x v="5"/>
    <x v="1"/>
    <s v="Energy"/>
    <x v="3"/>
    <x v="3"/>
    <n v="2022"/>
    <s v="Equity"/>
    <s v="INR"/>
    <s v="Corporate"/>
    <s v="Completed"/>
    <s v="B"/>
    <n v="380883"/>
    <n v="380883"/>
    <n v="218332"/>
    <n v="218332"/>
    <n v="148613"/>
    <n v="502512"/>
    <n v="162551"/>
    <n v="162551"/>
    <n v="133885"/>
    <n v="246998"/>
    <n v="162230"/>
    <n v="171512"/>
    <n v="124997"/>
    <n v="124997"/>
    <n v="34528"/>
    <n v="145323"/>
    <n v="-110795"/>
    <n v="0.24"/>
    <n v="33680"/>
    <n v="33680"/>
    <n v="32.35"/>
    <n v="24.87"/>
    <n v="5644"/>
    <n v="67.47"/>
    <n v="686"/>
    <n v="14327"/>
    <n v="126560"/>
    <n v="126560"/>
    <n v="252422"/>
    <n v="252422"/>
    <n v="254323"/>
    <n v="-34090"/>
    <n v="39166"/>
    <n v="110983"/>
    <n v="250757"/>
    <n v="0.44"/>
    <n v="25446"/>
  </r>
  <r>
    <x v="0"/>
    <x v="0"/>
    <s v="Consumer Goods"/>
    <x v="0"/>
    <x v="0"/>
    <n v="2024"/>
    <s v="Debt"/>
    <s v="INR"/>
    <s v="SME"/>
    <s v="Completed"/>
    <s v="A"/>
    <n v="491337"/>
    <n v="491337"/>
    <n v="210954"/>
    <n v="210954"/>
    <n v="65849"/>
    <n v="924817"/>
    <n v="280383"/>
    <n v="280383"/>
    <n v="84803"/>
    <n v="406534"/>
    <n v="317790"/>
    <n v="325501"/>
    <n v="251834"/>
    <n v="251834"/>
    <n v="287409"/>
    <n v="56268"/>
    <n v="231141"/>
    <n v="5.1100000000000003"/>
    <n v="16609"/>
    <n v="16609"/>
    <n v="30.32"/>
    <n v="27.23"/>
    <n v="1919"/>
    <n v="255.9"/>
    <n v="1892"/>
    <n v="12276"/>
    <n v="389906"/>
    <n v="389906"/>
    <n v="66561"/>
    <n v="66561"/>
    <n v="101431"/>
    <n v="144393"/>
    <n v="-15989"/>
    <n v="285496"/>
    <n v="307563"/>
    <n v="0.93"/>
    <n v="1422"/>
  </r>
  <r>
    <x v="1"/>
    <x v="1"/>
    <s v="Tech"/>
    <x v="4"/>
    <x v="4"/>
    <n v="2023"/>
    <s v="Real Estate"/>
    <s v="EUR"/>
    <s v="Retail"/>
    <s v="Ongoing"/>
    <s v="A"/>
    <n v="234642"/>
    <n v="21117780"/>
    <n v="91756"/>
    <n v="8258040"/>
    <n v="175303"/>
    <n v="581899"/>
    <n v="142886"/>
    <n v="12859740"/>
    <n v="148512"/>
    <n v="86130"/>
    <n v="31223"/>
    <n v="33864"/>
    <n v="104603"/>
    <n v="9414270"/>
    <n v="231738"/>
    <n v="23221"/>
    <n v="208517"/>
    <n v="9.98"/>
    <n v="41985"/>
    <n v="3778650"/>
    <n v="24.56"/>
    <n v="17.98"/>
    <n v="4333"/>
    <n v="54.14"/>
    <n v="1872"/>
    <n v="766"/>
    <n v="340736"/>
    <n v="30666240"/>
    <n v="194303"/>
    <n v="17487270"/>
    <n v="-106094"/>
    <n v="-102547"/>
    <n v="-26632"/>
    <n v="287413"/>
    <n v="381744"/>
    <n v="0.75"/>
    <n v="21684"/>
  </r>
  <r>
    <x v="0"/>
    <x v="0"/>
    <s v="Tech"/>
    <x v="10"/>
    <x v="10"/>
    <n v="2024"/>
    <s v="Equity"/>
    <s v="EUR"/>
    <s v="Retail"/>
    <s v="Completed"/>
    <s v="A"/>
    <n v="415449"/>
    <n v="37390410"/>
    <n v="98789"/>
    <n v="8891010"/>
    <n v="-43410"/>
    <n v="607308"/>
    <n v="316660"/>
    <n v="28499400"/>
    <n v="92725"/>
    <n v="322724"/>
    <n v="227037"/>
    <n v="231395"/>
    <n v="288013"/>
    <n v="25921170"/>
    <n v="207913"/>
    <n v="56154"/>
    <n v="151759"/>
    <n v="3.7"/>
    <n v="78068"/>
    <n v="7026120"/>
    <n v="52.14"/>
    <n v="47.42"/>
    <n v="8928"/>
    <n v="46.53"/>
    <n v="646"/>
    <n v="10750"/>
    <n v="417913"/>
    <n v="37612170"/>
    <n v="68058"/>
    <n v="6125220"/>
    <n v="-2464"/>
    <n v="30731"/>
    <n v="-31165"/>
    <n v="18491"/>
    <n v="491109"/>
    <n v="0.04"/>
    <n v="26345"/>
  </r>
  <r>
    <x v="2"/>
    <x v="3"/>
    <s v="Energy"/>
    <x v="2"/>
    <x v="2"/>
    <n v="2024"/>
    <s v="Debt"/>
    <s v="EUR"/>
    <s v="SME"/>
    <s v="Completed"/>
    <s v="D"/>
    <n v="297909"/>
    <n v="26811810"/>
    <n v="87867"/>
    <n v="7908030"/>
    <n v="48471"/>
    <n v="255259"/>
    <n v="210042"/>
    <n v="18903780"/>
    <n v="104794"/>
    <n v="193115"/>
    <n v="131853"/>
    <n v="136709"/>
    <n v="203297"/>
    <n v="18296730"/>
    <n v="32754"/>
    <n v="58672"/>
    <n v="-25918"/>
    <n v="0.56000000000000005"/>
    <n v="78029"/>
    <n v="7022610"/>
    <n v="82.29"/>
    <n v="79.64"/>
    <n v="1303"/>
    <n v="228.46"/>
    <n v="770"/>
    <n v="14688"/>
    <n v="381449"/>
    <n v="34330410"/>
    <n v="215392"/>
    <n v="19385280"/>
    <n v="-83540"/>
    <n v="-127525"/>
    <n v="3364"/>
    <n v="354298"/>
    <n v="245070"/>
    <n v="1.45"/>
    <n v="25225"/>
  </r>
  <r>
    <x v="2"/>
    <x v="1"/>
    <s v="Energy"/>
    <x v="8"/>
    <x v="8"/>
    <n v="2024"/>
    <s v="Debt"/>
    <s v="USD"/>
    <s v="Corporate"/>
    <s v="Pipeline"/>
    <s v="B"/>
    <n v="76065"/>
    <n v="6697523.25"/>
    <n v="167103"/>
    <n v="14713419.15"/>
    <n v="161713"/>
    <n v="428716"/>
    <n v="-91038"/>
    <n v="-8015895.8999999994"/>
    <n v="189104"/>
    <n v="-113039"/>
    <n v="-166566"/>
    <n v="-156939"/>
    <n v="-130990"/>
    <n v="-11533669.5"/>
    <n v="258453"/>
    <n v="144850"/>
    <n v="113603"/>
    <n v="1.78"/>
    <n v="36571"/>
    <n v="3220076.55"/>
    <n v="-21.23"/>
    <n v="-30.55"/>
    <n v="4417"/>
    <n v="17.22"/>
    <n v="1819"/>
    <n v="5327"/>
    <n v="152204"/>
    <n v="13401562.199999999"/>
    <n v="240940"/>
    <n v="240940"/>
    <n v="-76139"/>
    <n v="-73837"/>
    <n v="-41874"/>
    <n v="149150"/>
    <n v="195012"/>
    <n v="0.76"/>
    <n v="11767"/>
  </r>
  <r>
    <x v="1"/>
    <x v="3"/>
    <s v="Pharma"/>
    <x v="9"/>
    <x v="9"/>
    <n v="2024"/>
    <s v="Real Estate"/>
    <s v="INR"/>
    <s v="Corporate"/>
    <s v="Completed"/>
    <s v="A"/>
    <n v="63740"/>
    <n v="63740"/>
    <n v="296961"/>
    <n v="296961"/>
    <n v="29123"/>
    <n v="747001"/>
    <n v="-233221"/>
    <n v="-233221"/>
    <n v="51822"/>
    <n v="11918"/>
    <n v="-60842"/>
    <n v="-57926"/>
    <n v="-239292"/>
    <n v="-239292"/>
    <n v="107445"/>
    <n v="113317"/>
    <n v="-5872"/>
    <n v="0.95"/>
    <n v="40655"/>
    <n v="40655"/>
    <n v="-31.22"/>
    <n v="-32.03"/>
    <n v="1493"/>
    <n v="42.66"/>
    <n v="1538"/>
    <n v="9034"/>
    <n v="454906"/>
    <n v="454906"/>
    <n v="258972"/>
    <n v="258972"/>
    <n v="-391166"/>
    <n v="37989"/>
    <n v="-40194"/>
    <n v="172686"/>
    <n v="386389"/>
    <n v="0.45"/>
    <n v="8343"/>
  </r>
  <r>
    <x v="3"/>
    <x v="3"/>
    <s v="Pharma"/>
    <x v="3"/>
    <x v="3"/>
    <n v="2023"/>
    <s v="Debt"/>
    <s v="USD"/>
    <s v="SME"/>
    <s v="Completed"/>
    <s v="B"/>
    <n v="367514"/>
    <n v="32359607.699999999"/>
    <n v="148223"/>
    <n v="13051035.15"/>
    <n v="25728"/>
    <n v="77561"/>
    <n v="219291"/>
    <n v="19308572.550000001"/>
    <n v="63035"/>
    <n v="304479"/>
    <n v="287099"/>
    <n v="303350"/>
    <n v="213104"/>
    <n v="18763807.199999999"/>
    <n v="89513"/>
    <n v="37532"/>
    <n v="51981"/>
    <n v="2.38"/>
    <n v="14324"/>
    <n v="1261228.2"/>
    <n v="282.73"/>
    <n v="274.75"/>
    <n v="4355"/>
    <n v="84.37"/>
    <n v="1116"/>
    <n v="3308"/>
    <n v="148882"/>
    <n v="13109060.1"/>
    <n v="277618"/>
    <n v="277618"/>
    <n v="218632"/>
    <n v="-129395"/>
    <n v="22809"/>
    <n v="484530"/>
    <n v="184108"/>
    <n v="2.63"/>
    <n v="11391"/>
  </r>
  <r>
    <x v="0"/>
    <x v="0"/>
    <s v="Consumer Goods"/>
    <x v="0"/>
    <x v="0"/>
    <n v="2024"/>
    <s v="Equity"/>
    <s v="INR"/>
    <s v="SME"/>
    <s v="Pipeline"/>
    <s v="C"/>
    <n v="194483"/>
    <n v="194483"/>
    <n v="256127"/>
    <n v="256127"/>
    <n v="155088"/>
    <n v="170618"/>
    <n v="-61644"/>
    <n v="-61644"/>
    <n v="21351"/>
    <n v="173132"/>
    <n v="105161"/>
    <n v="122591"/>
    <n v="-83527"/>
    <n v="-83527"/>
    <n v="32302"/>
    <n v="76181"/>
    <n v="-43879"/>
    <n v="0.42"/>
    <n v="24267"/>
    <n v="24267"/>
    <n v="-36.130000000000003"/>
    <n v="-48.96"/>
    <n v="1327"/>
    <n v="146.44999999999999"/>
    <n v="1036"/>
    <n v="14638"/>
    <n v="439931"/>
    <n v="439931"/>
    <n v="195547"/>
    <n v="195547"/>
    <n v="-245448"/>
    <n v="60580"/>
    <n v="24848"/>
    <n v="125792"/>
    <n v="244261"/>
    <n v="0.51"/>
    <n v="9113"/>
  </r>
  <r>
    <x v="0"/>
    <x v="3"/>
    <s v="Consumer Goods"/>
    <x v="3"/>
    <x v="3"/>
    <n v="2024"/>
    <s v="Equity"/>
    <s v="INR"/>
    <s v="Corporate"/>
    <s v="Ongoing"/>
    <s v="A"/>
    <n v="54839"/>
    <n v="54839"/>
    <n v="241740"/>
    <n v="241740"/>
    <n v="164029"/>
    <n v="495478"/>
    <n v="-186901"/>
    <n v="-186901"/>
    <n v="150718"/>
    <n v="-95879"/>
    <n v="-127005"/>
    <n v="-123651"/>
    <n v="-204462"/>
    <n v="-204462"/>
    <n v="54545"/>
    <n v="45007"/>
    <n v="9538"/>
    <n v="1.21"/>
    <n v="120833"/>
    <n v="120833"/>
    <n v="-37.72"/>
    <n v="-41.27"/>
    <n v="627"/>
    <n v="87.32"/>
    <n v="333"/>
    <n v="4229"/>
    <n v="478003"/>
    <n v="478003"/>
    <n v="90495"/>
    <n v="90495"/>
    <n v="-423164"/>
    <n v="151245"/>
    <n v="-10611"/>
    <n v="85802"/>
    <n v="561056"/>
    <n v="0.15"/>
    <n v="24681"/>
  </r>
  <r>
    <x v="6"/>
    <x v="3"/>
    <s v="Consumer Goods"/>
    <x v="4"/>
    <x v="4"/>
    <n v="2023"/>
    <s v="Debt"/>
    <s v="USD"/>
    <s v="Retail"/>
    <s v="Ongoing"/>
    <s v="E"/>
    <n v="307826"/>
    <n v="27104079.300000001"/>
    <n v="116324"/>
    <n v="10242328.199999999"/>
    <n v="12943"/>
    <n v="80313"/>
    <n v="191502"/>
    <n v="16861751.099999998"/>
    <n v="12628"/>
    <n v="295198"/>
    <n v="218243"/>
    <n v="235740"/>
    <n v="155999"/>
    <n v="13735711.949999999"/>
    <n v="64022"/>
    <n v="101241"/>
    <n v="-37219"/>
    <n v="0.63"/>
    <n v="115042"/>
    <n v="10129448.1"/>
    <n v="238.44"/>
    <n v="194.24"/>
    <n v="6845"/>
    <n v="44.96"/>
    <n v="812"/>
    <n v="17886"/>
    <n v="311399"/>
    <n v="27418681.949999999"/>
    <n v="67688"/>
    <n v="67688"/>
    <n v="-3573"/>
    <n v="48636"/>
    <n v="35839"/>
    <n v="252708"/>
    <n v="615177"/>
    <n v="0.41"/>
    <n v="5572"/>
  </r>
  <r>
    <x v="6"/>
    <x v="0"/>
    <s v="Enterprise"/>
    <x v="3"/>
    <x v="3"/>
    <n v="2024"/>
    <s v="Debt"/>
    <s v="USD"/>
    <s v="SME"/>
    <s v="Completed"/>
    <s v="A"/>
    <n v="187451"/>
    <n v="16505060.549999999"/>
    <n v="251501"/>
    <n v="22144663.050000001"/>
    <n v="173669"/>
    <n v="21218"/>
    <n v="-64050"/>
    <n v="-5639602.5"/>
    <n v="117689"/>
    <n v="69762"/>
    <n v="-1307"/>
    <n v="774"/>
    <n v="-71599"/>
    <n v="-6304291.9500000002"/>
    <n v="281824"/>
    <n v="183493"/>
    <n v="98331"/>
    <n v="1.54"/>
    <n v="47719"/>
    <n v="4201657.95"/>
    <n v="-301.85000000000002"/>
    <n v="-337.43"/>
    <n v="8227"/>
    <n v="22.78"/>
    <n v="1240"/>
    <n v="779"/>
    <n v="291257"/>
    <n v="25645178.849999998"/>
    <n v="175667"/>
    <n v="175667"/>
    <n v="-103806"/>
    <n v="75834"/>
    <n v="18144"/>
    <n v="442423"/>
    <n v="489087"/>
    <n v="0.9"/>
    <n v="24590"/>
  </r>
  <r>
    <x v="4"/>
    <x v="3"/>
    <s v="Energy"/>
    <x v="2"/>
    <x v="2"/>
    <n v="2023"/>
    <s v="Real Estate"/>
    <s v="EUR"/>
    <s v="Corporate"/>
    <s v="Ongoing"/>
    <s v="A"/>
    <n v="399047"/>
    <n v="35914230"/>
    <n v="285361"/>
    <n v="25682490"/>
    <n v="21734"/>
    <n v="504776"/>
    <n v="113686"/>
    <n v="10231740"/>
    <n v="135744"/>
    <n v="263303"/>
    <n v="207160"/>
    <n v="219654"/>
    <n v="102605"/>
    <n v="9234450"/>
    <n v="164599"/>
    <n v="135226"/>
    <n v="29373"/>
    <n v="1.22"/>
    <n v="96864"/>
    <n v="8717760"/>
    <n v="22.52"/>
    <n v="20.329999999999998"/>
    <n v="7046"/>
    <n v="56.63"/>
    <n v="1778"/>
    <n v="13838"/>
    <n v="435710"/>
    <n v="39213900"/>
    <n v="218637"/>
    <n v="19677330"/>
    <n v="-36663"/>
    <n v="66724"/>
    <n v="33365"/>
    <n v="109061"/>
    <n v="533522"/>
    <n v="0.2"/>
    <n v="21838"/>
  </r>
  <r>
    <x v="6"/>
    <x v="1"/>
    <s v="Tech"/>
    <x v="3"/>
    <x v="3"/>
    <n v="2024"/>
    <s v="Real Estate"/>
    <s v="INR"/>
    <s v="SME"/>
    <s v="Ongoing"/>
    <s v="B"/>
    <n v="299398"/>
    <n v="299398"/>
    <n v="61034"/>
    <n v="61034"/>
    <n v="27092"/>
    <n v="532161"/>
    <n v="238364"/>
    <n v="238364"/>
    <n v="151417"/>
    <n v="147981"/>
    <n v="62927"/>
    <n v="78017"/>
    <n v="226217"/>
    <n v="226217"/>
    <n v="132389"/>
    <n v="49862"/>
    <n v="82527"/>
    <n v="2.66"/>
    <n v="147428"/>
    <n v="147428"/>
    <n v="44.79"/>
    <n v="42.51"/>
    <n v="4812"/>
    <n v="62.21"/>
    <n v="1473"/>
    <n v="5608"/>
    <n v="423524"/>
    <n v="423524"/>
    <n v="193854"/>
    <n v="193854"/>
    <n v="-124126"/>
    <n v="-132820"/>
    <n v="19335"/>
    <n v="415035"/>
    <n v="280719"/>
    <n v="1.48"/>
    <n v="2232"/>
  </r>
  <r>
    <x v="0"/>
    <x v="1"/>
    <s v="Energy"/>
    <x v="2"/>
    <x v="2"/>
    <n v="2024"/>
    <s v="Mutual Funds"/>
    <s v="INR"/>
    <s v="Retail"/>
    <s v="Ongoing"/>
    <s v="B"/>
    <n v="370765"/>
    <n v="370765"/>
    <n v="140706"/>
    <n v="140706"/>
    <n v="167815"/>
    <n v="921425"/>
    <n v="230059"/>
    <n v="230059"/>
    <n v="67670"/>
    <n v="303095"/>
    <n v="297232"/>
    <n v="311555"/>
    <n v="210403"/>
    <n v="210403"/>
    <n v="112892"/>
    <n v="166699"/>
    <n v="-53807"/>
    <n v="0.68"/>
    <n v="114976"/>
    <n v="114976"/>
    <n v="24.97"/>
    <n v="22.83"/>
    <n v="9972"/>
    <n v="37.18"/>
    <n v="628"/>
    <n v="2569"/>
    <n v="266346"/>
    <n v="266346"/>
    <n v="73247"/>
    <n v="73247"/>
    <n v="104419"/>
    <n v="67459"/>
    <n v="-34230"/>
    <n v="37481"/>
    <n v="137104"/>
    <n v="0.27"/>
    <n v="16802"/>
  </r>
  <r>
    <x v="5"/>
    <x v="2"/>
    <s v="Energy"/>
    <x v="7"/>
    <x v="7"/>
    <n v="2024"/>
    <s v="Debt"/>
    <s v="INR"/>
    <s v="Retail"/>
    <s v="Ongoing"/>
    <s v="D"/>
    <n v="267814"/>
    <n v="267814"/>
    <n v="126140"/>
    <n v="126140"/>
    <n v="72216"/>
    <n v="814998"/>
    <n v="141674"/>
    <n v="141674"/>
    <n v="197153"/>
    <n v="70661"/>
    <n v="40031"/>
    <n v="56083"/>
    <n v="107083"/>
    <n v="107083"/>
    <n v="51013"/>
    <n v="51486"/>
    <n v="-473"/>
    <n v="0.99"/>
    <n v="120679"/>
    <n v="120679"/>
    <n v="17.38"/>
    <n v="13.14"/>
    <n v="7379"/>
    <n v="36.29"/>
    <n v="768"/>
    <n v="3070"/>
    <n v="308148"/>
    <n v="308148"/>
    <n v="172763"/>
    <n v="172763"/>
    <n v="-40334"/>
    <n v="-46623"/>
    <n v="25076"/>
    <n v="308155"/>
    <n v="667059"/>
    <n v="0.46"/>
    <n v="25214"/>
  </r>
  <r>
    <x v="1"/>
    <x v="2"/>
    <s v="Consumer Goods"/>
    <x v="11"/>
    <x v="11"/>
    <n v="2022"/>
    <s v="Mutual Funds"/>
    <s v="EUR"/>
    <s v="Corporate"/>
    <s v="Completed"/>
    <s v="A"/>
    <n v="103576"/>
    <n v="9321840"/>
    <n v="238873"/>
    <n v="21498570"/>
    <n v="25859"/>
    <n v="336780"/>
    <n v="-135297"/>
    <n v="-12176730"/>
    <n v="61045"/>
    <n v="42531"/>
    <n v="-26171"/>
    <n v="-23582"/>
    <n v="-154813"/>
    <n v="-13933170"/>
    <n v="128046"/>
    <n v="14458"/>
    <n v="113588"/>
    <n v="8.86"/>
    <n v="102764"/>
    <n v="9248760"/>
    <n v="-40.17"/>
    <n v="-45.97"/>
    <n v="314"/>
    <n v="328.81"/>
    <n v="885"/>
    <n v="6255"/>
    <n v="330535"/>
    <n v="29748150"/>
    <n v="158995"/>
    <n v="14309550"/>
    <n v="-226959"/>
    <n v="79878"/>
    <n v="-5023"/>
    <n v="461332"/>
    <n v="480959"/>
    <n v="0.96"/>
    <n v="12340"/>
  </r>
  <r>
    <x v="3"/>
    <x v="2"/>
    <s v="Energy"/>
    <x v="7"/>
    <x v="7"/>
    <n v="2024"/>
    <s v="Mutual Funds"/>
    <s v="INR"/>
    <s v="Retail"/>
    <s v="Completed"/>
    <s v="C"/>
    <n v="196243"/>
    <n v="196243"/>
    <n v="33888"/>
    <n v="33888"/>
    <n v="192032"/>
    <n v="292680"/>
    <n v="162355"/>
    <n v="162355"/>
    <n v="105838"/>
    <n v="90405"/>
    <n v="16843"/>
    <n v="22698"/>
    <n v="151610"/>
    <n v="151610"/>
    <n v="212028"/>
    <n v="94057"/>
    <n v="117971"/>
    <n v="2.25"/>
    <n v="74022"/>
    <n v="74022"/>
    <n v="55.47"/>
    <n v="51.8"/>
    <n v="2041"/>
    <n v="96.1"/>
    <n v="597"/>
    <n v="7853"/>
    <n v="185593"/>
    <n v="185593"/>
    <n v="213888"/>
    <n v="213888"/>
    <n v="10650"/>
    <n v="-180000"/>
    <n v="4128"/>
    <n v="245360"/>
    <n v="258055"/>
    <n v="0.95"/>
    <n v="24108"/>
  </r>
  <r>
    <x v="1"/>
    <x v="2"/>
    <s v="Enterprise"/>
    <x v="1"/>
    <x v="1"/>
    <n v="2023"/>
    <s v="Mutual Funds"/>
    <s v="INR"/>
    <s v="SME"/>
    <s v="Pipeline"/>
    <s v="B"/>
    <n v="110714"/>
    <n v="110714"/>
    <n v="164425"/>
    <n v="164425"/>
    <n v="-46027"/>
    <n v="334909"/>
    <n v="-53711"/>
    <n v="-53711"/>
    <n v="157777"/>
    <n v="-47063"/>
    <n v="-79038"/>
    <n v="-68409"/>
    <n v="-85760"/>
    <n v="-85760"/>
    <n v="296737"/>
    <n v="85453"/>
    <n v="211284"/>
    <n v="3.47"/>
    <n v="128521"/>
    <n v="128521"/>
    <n v="-16.04"/>
    <n v="-25.61"/>
    <n v="4885"/>
    <n v="22.66"/>
    <n v="432"/>
    <n v="17493"/>
    <n v="229593"/>
    <n v="229593"/>
    <n v="124774"/>
    <n v="124774"/>
    <n v="-118879"/>
    <n v="39651"/>
    <n v="-23932"/>
    <n v="434880"/>
    <n v="318591"/>
    <n v="1.37"/>
    <n v="23670"/>
  </r>
  <r>
    <x v="2"/>
    <x v="3"/>
    <s v="Tech"/>
    <x v="9"/>
    <x v="9"/>
    <n v="2022"/>
    <s v="Mutual Funds"/>
    <s v="USD"/>
    <s v="Retail"/>
    <s v="Completed"/>
    <s v="D"/>
    <n v="449143"/>
    <n v="39547041.149999999"/>
    <n v="89765"/>
    <n v="7903808.25"/>
    <n v="-7856"/>
    <n v="330277"/>
    <n v="359378"/>
    <n v="31643232.899999999"/>
    <n v="140805"/>
    <n v="308338"/>
    <n v="280993"/>
    <n v="288023"/>
    <n v="337174"/>
    <n v="29688170.699999999"/>
    <n v="239023"/>
    <n v="183760"/>
    <n v="55263"/>
    <n v="1.3"/>
    <n v="42542"/>
    <n v="3745823.1"/>
    <n v="108.81"/>
    <n v="102.09"/>
    <n v="5752"/>
    <n v="78.069999999999993"/>
    <n v="847"/>
    <n v="10815"/>
    <n v="325403"/>
    <n v="28651734.149999999"/>
    <n v="221683"/>
    <n v="221683"/>
    <n v="123740"/>
    <n v="-131918"/>
    <n v="27226"/>
    <n v="493012"/>
    <n v="276979"/>
    <n v="1.78"/>
    <n v="10716"/>
  </r>
  <r>
    <x v="0"/>
    <x v="1"/>
    <s v="Consumer Goods"/>
    <x v="10"/>
    <x v="10"/>
    <n v="2024"/>
    <s v="Equity"/>
    <s v="USD"/>
    <s v="Corporate"/>
    <s v="Completed"/>
    <s v="E"/>
    <n v="216257"/>
    <n v="19041428.849999998"/>
    <n v="264304"/>
    <n v="23271967.199999999"/>
    <n v="159791"/>
    <n v="719514"/>
    <n v="-48047"/>
    <n v="-4230538.3499999996"/>
    <n v="159819"/>
    <n v="56438"/>
    <n v="-25573"/>
    <n v="-23048"/>
    <n v="-62238"/>
    <n v="-5480055.8999999994"/>
    <n v="162777"/>
    <n v="41257"/>
    <n v="121520"/>
    <n v="3.95"/>
    <n v="100474"/>
    <n v="8846735.6999999993"/>
    <n v="-6.68"/>
    <n v="-8.65"/>
    <n v="4933"/>
    <n v="43.83"/>
    <n v="398"/>
    <n v="2741"/>
    <n v="424845"/>
    <n v="37407602.25"/>
    <n v="173098"/>
    <n v="173098"/>
    <n v="-208588"/>
    <n v="91206"/>
    <n v="39442"/>
    <n v="252395"/>
    <n v="450085"/>
    <n v="0.56000000000000005"/>
    <n v="9251"/>
  </r>
  <r>
    <x v="2"/>
    <x v="2"/>
    <s v="Pharma"/>
    <x v="10"/>
    <x v="10"/>
    <n v="2023"/>
    <s v="Real Estate"/>
    <s v="EUR"/>
    <s v="SME"/>
    <s v="Ongoing"/>
    <s v="E"/>
    <n v="430574"/>
    <n v="38751660"/>
    <n v="165259"/>
    <n v="14873310"/>
    <n v="124385"/>
    <n v="436677"/>
    <n v="265315"/>
    <n v="23878350"/>
    <n v="79739"/>
    <n v="350835"/>
    <n v="315401"/>
    <n v="330360"/>
    <n v="251550"/>
    <n v="22639500"/>
    <n v="38593"/>
    <n v="180605"/>
    <n v="-142012"/>
    <n v="0.21"/>
    <n v="53864"/>
    <n v="4847760"/>
    <n v="60.76"/>
    <n v="57.61"/>
    <n v="7313"/>
    <n v="58.87"/>
    <n v="840"/>
    <n v="5986"/>
    <n v="220490"/>
    <n v="19844100"/>
    <n v="35391"/>
    <n v="3185190"/>
    <n v="210084"/>
    <n v="129868"/>
    <n v="44533"/>
    <n v="234404"/>
    <n v="413768"/>
    <n v="0.56999999999999995"/>
    <n v="7463"/>
  </r>
  <r>
    <x v="0"/>
    <x v="3"/>
    <s v="Tech"/>
    <x v="7"/>
    <x v="7"/>
    <n v="2024"/>
    <s v="Debt"/>
    <s v="INR"/>
    <s v="Retail"/>
    <s v="Ongoing"/>
    <s v="D"/>
    <n v="300232"/>
    <n v="300232"/>
    <n v="162140"/>
    <n v="162140"/>
    <n v="111243"/>
    <n v="445859"/>
    <n v="138092"/>
    <n v="138092"/>
    <n v="160044"/>
    <n v="140188"/>
    <n v="52060"/>
    <n v="65703"/>
    <n v="131394"/>
    <n v="131394"/>
    <n v="219677"/>
    <n v="161996"/>
    <n v="57681"/>
    <n v="1.36"/>
    <n v="74419"/>
    <n v="74419"/>
    <n v="30.97"/>
    <n v="29.47"/>
    <n v="9801"/>
    <n v="30.63"/>
    <n v="496"/>
    <n v="16180"/>
    <n v="186988"/>
    <n v="186988"/>
    <n v="145537"/>
    <n v="145537"/>
    <n v="113244"/>
    <n v="16603"/>
    <n v="-31560"/>
    <n v="57623"/>
    <n v="27113"/>
    <n v="2.13"/>
    <n v="22377"/>
  </r>
  <r>
    <x v="6"/>
    <x v="0"/>
    <s v="Pharma"/>
    <x v="6"/>
    <x v="6"/>
    <n v="2023"/>
    <s v="Real Estate"/>
    <s v="EUR"/>
    <s v="Retail"/>
    <s v="Completed"/>
    <s v="E"/>
    <n v="230368"/>
    <n v="20733120"/>
    <n v="202255"/>
    <n v="18202950"/>
    <n v="139898"/>
    <n v="230932"/>
    <n v="28113"/>
    <n v="2530170"/>
    <n v="185073"/>
    <n v="45295"/>
    <n v="-10467"/>
    <n v="-4872"/>
    <n v="3687"/>
    <n v="331830"/>
    <n v="66320"/>
    <n v="21243"/>
    <n v="45077"/>
    <n v="3.12"/>
    <n v="41954"/>
    <n v="3775860"/>
    <n v="12.17"/>
    <n v="1.6"/>
    <n v="1538"/>
    <n v="149.69"/>
    <n v="1760"/>
    <n v="16005"/>
    <n v="387369"/>
    <n v="34863210"/>
    <n v="207862"/>
    <n v="18707580"/>
    <n v="-157001"/>
    <n v="-5607"/>
    <n v="-30564"/>
    <n v="407121"/>
    <n v="279736"/>
    <n v="1.46"/>
    <n v="14253"/>
  </r>
  <r>
    <x v="3"/>
    <x v="1"/>
    <s v="Pharma"/>
    <x v="1"/>
    <x v="1"/>
    <n v="2024"/>
    <s v="Real Estate"/>
    <s v="USD"/>
    <s v="Retail"/>
    <s v="Completed"/>
    <s v="A"/>
    <n v="135030"/>
    <n v="11889391.5"/>
    <n v="195223"/>
    <n v="17189385.149999999"/>
    <n v="27395"/>
    <n v="480851"/>
    <n v="-60193"/>
    <n v="-5299993.6499999994"/>
    <n v="115022"/>
    <n v="20008"/>
    <n v="3574"/>
    <n v="10173"/>
    <n v="-68449"/>
    <n v="-6026934.4500000002"/>
    <n v="254469"/>
    <n v="108432"/>
    <n v="146037"/>
    <n v="2.35"/>
    <n v="133345"/>
    <n v="11741027.25"/>
    <n v="-12.52"/>
    <n v="-14.23"/>
    <n v="8196"/>
    <n v="16.47"/>
    <n v="1596"/>
    <n v="12590"/>
    <n v="453587"/>
    <n v="39938335.350000001"/>
    <n v="32006"/>
    <n v="32006"/>
    <n v="-318557"/>
    <n v="163217"/>
    <n v="45322"/>
    <n v="150150"/>
    <n v="271868"/>
    <n v="0.55000000000000004"/>
    <n v="7307"/>
  </r>
  <r>
    <x v="0"/>
    <x v="0"/>
    <s v="Energy"/>
    <x v="9"/>
    <x v="9"/>
    <n v="2023"/>
    <s v="Real Estate"/>
    <s v="INR"/>
    <s v="Corporate"/>
    <s v="Ongoing"/>
    <s v="B"/>
    <n v="298513"/>
    <n v="298513"/>
    <n v="298401"/>
    <n v="298401"/>
    <n v="126837"/>
    <n v="99101"/>
    <n v="112"/>
    <n v="112"/>
    <n v="159006"/>
    <n v="139507"/>
    <n v="51490"/>
    <n v="61425"/>
    <n v="-7075"/>
    <n v="-7075"/>
    <n v="287365"/>
    <n v="127841"/>
    <n v="159524"/>
    <n v="2.25"/>
    <n v="62128"/>
    <n v="62128"/>
    <n v="0.11"/>
    <n v="-7.14"/>
    <n v="9746"/>
    <n v="30.63"/>
    <n v="937"/>
    <n v="11495"/>
    <n v="374716"/>
    <n v="374716"/>
    <n v="207762"/>
    <n v="207762"/>
    <n v="-76203"/>
    <n v="90639"/>
    <n v="34253"/>
    <n v="58292"/>
    <n v="64939"/>
    <n v="0.9"/>
    <n v="14526"/>
  </r>
  <r>
    <x v="4"/>
    <x v="2"/>
    <s v="Tech"/>
    <x v="5"/>
    <x v="5"/>
    <n v="2023"/>
    <s v="Real Estate"/>
    <s v="INR"/>
    <s v="Corporate"/>
    <s v="Completed"/>
    <s v="C"/>
    <n v="99860"/>
    <n v="99860"/>
    <n v="77874"/>
    <n v="77874"/>
    <n v="48503"/>
    <n v="619154"/>
    <n v="21986"/>
    <n v="21986"/>
    <n v="117528"/>
    <n v="-17668"/>
    <n v="-83381"/>
    <n v="-71648"/>
    <n v="15208"/>
    <n v="15208"/>
    <n v="228296"/>
    <n v="116704"/>
    <n v="111592"/>
    <n v="1.96"/>
    <n v="106497"/>
    <n v="106497"/>
    <n v="3.55"/>
    <n v="2.46"/>
    <n v="3302"/>
    <n v="30.23"/>
    <n v="1604"/>
    <n v="7008"/>
    <n v="370535"/>
    <n v="370535"/>
    <n v="100689"/>
    <n v="100689"/>
    <n v="-270675"/>
    <n v="-22815"/>
    <n v="-36546"/>
    <n v="479901"/>
    <n v="576964"/>
    <n v="0.83"/>
    <n v="23796"/>
  </r>
  <r>
    <x v="1"/>
    <x v="2"/>
    <s v="Enterprise"/>
    <x v="7"/>
    <x v="7"/>
    <n v="2022"/>
    <s v="Real Estate"/>
    <s v="EUR"/>
    <s v="Retail"/>
    <s v="Completed"/>
    <s v="E"/>
    <n v="310192"/>
    <n v="27917280"/>
    <n v="175488"/>
    <n v="15793920"/>
    <n v="-33662"/>
    <n v="303489"/>
    <n v="134704"/>
    <n v="12123360"/>
    <n v="20575"/>
    <n v="289617"/>
    <n v="284184"/>
    <n v="287349"/>
    <n v="96888"/>
    <n v="8719920"/>
    <n v="30868"/>
    <n v="49403"/>
    <n v="-18535"/>
    <n v="0.62"/>
    <n v="81134"/>
    <n v="7302060"/>
    <n v="44.38"/>
    <n v="31.92"/>
    <n v="2075"/>
    <n v="149.41999999999999"/>
    <n v="1263"/>
    <n v="13510"/>
    <n v="409609"/>
    <n v="36864810"/>
    <n v="269116"/>
    <n v="24220440"/>
    <n v="-99417"/>
    <n v="-93628"/>
    <n v="-6577"/>
    <n v="446641"/>
    <n v="689801"/>
    <n v="0.65"/>
    <n v="28393"/>
  </r>
  <r>
    <x v="4"/>
    <x v="2"/>
    <s v="Energy"/>
    <x v="6"/>
    <x v="6"/>
    <n v="2022"/>
    <s v="Real Estate"/>
    <s v="INR"/>
    <s v="SME"/>
    <s v="Ongoing"/>
    <s v="A"/>
    <n v="255045"/>
    <n v="255045"/>
    <n v="196197"/>
    <n v="196197"/>
    <n v="105982"/>
    <n v="514273"/>
    <n v="58848"/>
    <n v="58848"/>
    <n v="103505"/>
    <n v="151540"/>
    <n v="62664"/>
    <n v="73510"/>
    <n v="19586"/>
    <n v="19586"/>
    <n v="197168"/>
    <n v="120555"/>
    <n v="76613"/>
    <n v="1.64"/>
    <n v="43752"/>
    <n v="43752"/>
    <n v="11.44"/>
    <n v="3.81"/>
    <n v="3189"/>
    <n v="79.95"/>
    <n v="121"/>
    <n v="12059"/>
    <n v="85588"/>
    <n v="85588"/>
    <n v="213667"/>
    <n v="213667"/>
    <n v="169457"/>
    <n v="-17470"/>
    <n v="-20605"/>
    <n v="422020"/>
    <n v="238632"/>
    <n v="1.77"/>
    <n v="26463"/>
  </r>
  <r>
    <x v="4"/>
    <x v="1"/>
    <s v="Pharma"/>
    <x v="4"/>
    <x v="4"/>
    <n v="2023"/>
    <s v="Equity"/>
    <s v="INR"/>
    <s v="Retail"/>
    <s v="Ongoing"/>
    <s v="B"/>
    <n v="365724"/>
    <n v="365724"/>
    <n v="290769"/>
    <n v="290769"/>
    <n v="-30203"/>
    <n v="584463"/>
    <n v="74955"/>
    <n v="74955"/>
    <n v="167696"/>
    <n v="198028"/>
    <n v="108320"/>
    <n v="121019"/>
    <n v="56042"/>
    <n v="56042"/>
    <n v="128814"/>
    <n v="42768"/>
    <n v="86046"/>
    <n v="3.01"/>
    <n v="25261"/>
    <n v="25261"/>
    <n v="12.82"/>
    <n v="9.59"/>
    <n v="6655"/>
    <n v="54.95"/>
    <n v="348"/>
    <n v="19110"/>
    <n v="127685"/>
    <n v="127685"/>
    <n v="100476"/>
    <n v="100476"/>
    <n v="238039"/>
    <n v="190293"/>
    <n v="-1941"/>
    <n v="148347"/>
    <n v="388220"/>
    <n v="0.38"/>
    <n v="23276"/>
  </r>
  <r>
    <x v="4"/>
    <x v="0"/>
    <s v="Tech"/>
    <x v="0"/>
    <x v="0"/>
    <n v="2023"/>
    <s v="Real Estate"/>
    <s v="USD"/>
    <s v="SME"/>
    <s v="Pipeline"/>
    <s v="A"/>
    <n v="450786"/>
    <n v="39691707.299999997"/>
    <n v="68530"/>
    <n v="6034066.5"/>
    <n v="97634"/>
    <n v="740553"/>
    <n v="382256"/>
    <n v="33657640.799999997"/>
    <n v="75656"/>
    <n v="375130"/>
    <n v="360716"/>
    <n v="367494"/>
    <n v="351330"/>
    <n v="30934606.5"/>
    <n v="161381"/>
    <n v="160691"/>
    <n v="690"/>
    <n v="1"/>
    <n v="91538"/>
    <n v="8059920.8999999994"/>
    <n v="51.62"/>
    <n v="47.44"/>
    <n v="4338"/>
    <n v="103.89"/>
    <n v="1148"/>
    <n v="11996"/>
    <n v="223520"/>
    <n v="19680936"/>
    <n v="82718"/>
    <n v="82718"/>
    <n v="227266"/>
    <n v="-14188"/>
    <n v="-40858"/>
    <n v="207624"/>
    <n v="483938"/>
    <n v="0.43"/>
    <n v="24591"/>
  </r>
  <r>
    <x v="4"/>
    <x v="0"/>
    <s v="Energy"/>
    <x v="1"/>
    <x v="1"/>
    <n v="2022"/>
    <s v="Debt"/>
    <s v="EUR"/>
    <s v="SME"/>
    <s v="Completed"/>
    <s v="A"/>
    <n v="101964"/>
    <n v="9176760"/>
    <n v="97461"/>
    <n v="8771490"/>
    <n v="106097"/>
    <n v="444202"/>
    <n v="4503"/>
    <n v="405270"/>
    <n v="129096"/>
    <n v="-27132"/>
    <n v="-92247"/>
    <n v="-79254"/>
    <n v="-847"/>
    <n v="-76230"/>
    <n v="256689"/>
    <n v="96852"/>
    <n v="159837"/>
    <n v="2.65"/>
    <n v="149461"/>
    <n v="13451490"/>
    <n v="1.01"/>
    <n v="-0.19"/>
    <n v="9621"/>
    <n v="10.6"/>
    <n v="1966"/>
    <n v="19324"/>
    <n v="430056"/>
    <n v="38705040"/>
    <n v="93948"/>
    <n v="8455320"/>
    <n v="-328092"/>
    <n v="3513"/>
    <n v="-31791"/>
    <n v="11339"/>
    <n v="109428"/>
    <n v="0.1"/>
    <n v="29623"/>
  </r>
  <r>
    <x v="1"/>
    <x v="1"/>
    <s v="Tech"/>
    <x v="1"/>
    <x v="1"/>
    <n v="2023"/>
    <s v="Debt"/>
    <s v="USD"/>
    <s v="Corporate"/>
    <s v="Ongoing"/>
    <s v="B"/>
    <n v="291941"/>
    <n v="25705405.050000001"/>
    <n v="122011"/>
    <n v="10743068.549999999"/>
    <n v="148332"/>
    <n v="305683"/>
    <n v="169930"/>
    <n v="14962336.5"/>
    <n v="92103"/>
    <n v="199838"/>
    <n v="194755"/>
    <n v="212401"/>
    <n v="130236"/>
    <n v="11467279.799999999"/>
    <n v="115470"/>
    <n v="50772"/>
    <n v="64698"/>
    <n v="2.27"/>
    <n v="120498"/>
    <n v="10609848.9"/>
    <n v="55.59"/>
    <n v="42.6"/>
    <n v="1663"/>
    <n v="175.45"/>
    <n v="698"/>
    <n v="1152"/>
    <n v="422115"/>
    <n v="37167225.75"/>
    <n v="275998"/>
    <n v="275998"/>
    <n v="-130174"/>
    <n v="-153987"/>
    <n v="13095"/>
    <n v="62653"/>
    <n v="58021"/>
    <n v="1.08"/>
    <n v="22951"/>
  </r>
  <r>
    <x v="2"/>
    <x v="2"/>
    <s v="Consumer Goods"/>
    <x v="7"/>
    <x v="7"/>
    <n v="2024"/>
    <s v="Mutual Funds"/>
    <s v="EUR"/>
    <s v="Retail"/>
    <s v="Ongoing"/>
    <s v="E"/>
    <n v="105271"/>
    <n v="9474390"/>
    <n v="173732"/>
    <n v="15635880"/>
    <n v="49483"/>
    <n v="162959"/>
    <n v="-68461"/>
    <n v="-6161490"/>
    <n v="152995"/>
    <n v="-47724"/>
    <n v="-143547"/>
    <n v="-128283"/>
    <n v="-108146"/>
    <n v="-9733140"/>
    <n v="87027"/>
    <n v="196239"/>
    <n v="-109212"/>
    <n v="0.44"/>
    <n v="122592"/>
    <n v="11033280"/>
    <n v="-42.01"/>
    <n v="-66.36"/>
    <n v="5009"/>
    <n v="21.01"/>
    <n v="799"/>
    <n v="18131"/>
    <n v="141248"/>
    <n v="12712320"/>
    <n v="279959"/>
    <n v="25196310"/>
    <n v="-35977"/>
    <n v="-106227"/>
    <n v="-3860"/>
    <n v="20724"/>
    <n v="327108"/>
    <n v="0.06"/>
    <n v="14350"/>
  </r>
  <r>
    <x v="1"/>
    <x v="2"/>
    <s v="Enterprise"/>
    <x v="9"/>
    <x v="9"/>
    <n v="2024"/>
    <s v="Mutual Funds"/>
    <s v="USD"/>
    <s v="Corporate"/>
    <s v="Completed"/>
    <s v="E"/>
    <n v="223419"/>
    <n v="19672042.949999999"/>
    <n v="80637"/>
    <n v="7100087.8499999996"/>
    <n v="102291"/>
    <n v="919250"/>
    <n v="142782"/>
    <n v="12571955.1"/>
    <n v="130045"/>
    <n v="93374"/>
    <n v="17062"/>
    <n v="22493"/>
    <n v="108833"/>
    <n v="9582745.6500000004"/>
    <n v="130034"/>
    <n v="107089"/>
    <n v="22945"/>
    <n v="1.21"/>
    <n v="91020"/>
    <n v="8014311"/>
    <n v="15.53"/>
    <n v="11.84"/>
    <n v="3547"/>
    <n v="62.97"/>
    <n v="330"/>
    <n v="18508"/>
    <n v="436118"/>
    <n v="38400189.899999999"/>
    <n v="254528"/>
    <n v="254528"/>
    <n v="-212699"/>
    <n v="-173891"/>
    <n v="-14845"/>
    <n v="118180"/>
    <n v="303603"/>
    <n v="0.39"/>
    <n v="9866"/>
  </r>
  <r>
    <x v="2"/>
    <x v="3"/>
    <s v="Enterprise"/>
    <x v="1"/>
    <x v="1"/>
    <n v="2023"/>
    <s v="Real Estate"/>
    <s v="EUR"/>
    <s v="Retail"/>
    <s v="Completed"/>
    <s v="A"/>
    <n v="354838"/>
    <n v="31935420"/>
    <n v="94395"/>
    <n v="8495550"/>
    <n v="98323"/>
    <n v="606287"/>
    <n v="260443"/>
    <n v="23439870"/>
    <n v="55944"/>
    <n v="298894"/>
    <n v="225313"/>
    <n v="241523"/>
    <n v="243002"/>
    <n v="21870180"/>
    <n v="64347"/>
    <n v="142706"/>
    <n v="-78359"/>
    <n v="0.45"/>
    <n v="141857"/>
    <n v="12767130"/>
    <n v="42.96"/>
    <n v="40.08"/>
    <n v="5707"/>
    <n v="62.17"/>
    <n v="1034"/>
    <n v="4350"/>
    <n v="105929"/>
    <n v="9533610"/>
    <n v="247731"/>
    <n v="22295790"/>
    <n v="248909"/>
    <n v="-153336"/>
    <n v="4126"/>
    <n v="411626"/>
    <n v="372300"/>
    <n v="1.1100000000000001"/>
    <n v="2976"/>
  </r>
  <r>
    <x v="2"/>
    <x v="1"/>
    <s v="Enterprise"/>
    <x v="9"/>
    <x v="9"/>
    <n v="2023"/>
    <s v="Mutual Funds"/>
    <s v="INR"/>
    <s v="SME"/>
    <s v="Ongoing"/>
    <s v="D"/>
    <n v="50251"/>
    <n v="50251"/>
    <n v="167605"/>
    <n v="167605"/>
    <n v="194907"/>
    <n v="325610"/>
    <n v="-117354"/>
    <n v="-117354"/>
    <n v="123659"/>
    <n v="-73408"/>
    <n v="-168736"/>
    <n v="-158528"/>
    <n v="-135066"/>
    <n v="-135066"/>
    <n v="61755"/>
    <n v="35373"/>
    <n v="26382"/>
    <n v="1.75"/>
    <n v="9398"/>
    <n v="9398"/>
    <n v="-36.04"/>
    <n v="-41.48"/>
    <n v="9940"/>
    <n v="5.05"/>
    <n v="511"/>
    <n v="16446"/>
    <n v="434259"/>
    <n v="434259"/>
    <n v="153612"/>
    <n v="153612"/>
    <n v="-384008"/>
    <n v="13993"/>
    <n v="22498"/>
    <n v="281857"/>
    <n v="180992"/>
    <n v="1.56"/>
    <n v="23056"/>
  </r>
  <r>
    <x v="1"/>
    <x v="0"/>
    <s v="Pharma"/>
    <x v="5"/>
    <x v="5"/>
    <n v="2022"/>
    <s v="Mutual Funds"/>
    <s v="INR"/>
    <s v="Corporate"/>
    <s v="Completed"/>
    <s v="E"/>
    <n v="277311"/>
    <n v="277311"/>
    <n v="273422"/>
    <n v="273422"/>
    <n v="180353"/>
    <n v="847461"/>
    <n v="3889"/>
    <n v="3889"/>
    <n v="14917"/>
    <n v="262394"/>
    <n v="216998"/>
    <n v="232537"/>
    <n v="-21454"/>
    <n v="-21454"/>
    <n v="210805"/>
    <n v="84631"/>
    <n v="126174"/>
    <n v="2.4900000000000002"/>
    <n v="72511"/>
    <n v="72511"/>
    <n v="0.46"/>
    <n v="-2.5299999999999998"/>
    <n v="1217"/>
    <n v="227.68"/>
    <n v="336"/>
    <n v="16461"/>
    <n v="251866"/>
    <n v="251866"/>
    <n v="114809"/>
    <n v="114809"/>
    <n v="25445"/>
    <n v="158613"/>
    <n v="-663"/>
    <n v="393224"/>
    <n v="498035"/>
    <n v="0.79"/>
    <n v="23700"/>
  </r>
  <r>
    <x v="1"/>
    <x v="3"/>
    <s v="Pharma"/>
    <x v="6"/>
    <x v="6"/>
    <n v="2022"/>
    <s v="Real Estate"/>
    <s v="EUR"/>
    <s v="Corporate"/>
    <s v="Pipeline"/>
    <s v="A"/>
    <n v="200399"/>
    <n v="18035910"/>
    <n v="57478"/>
    <n v="5173020"/>
    <n v="193083"/>
    <n v="715705"/>
    <n v="142921"/>
    <n v="12862890"/>
    <n v="125991"/>
    <n v="74408"/>
    <n v="47668"/>
    <n v="66035"/>
    <n v="132652"/>
    <n v="11938680"/>
    <n v="117232"/>
    <n v="194577"/>
    <n v="-77345"/>
    <n v="0.6"/>
    <n v="81337"/>
    <n v="7320330"/>
    <n v="19.97"/>
    <n v="18.53"/>
    <n v="7268"/>
    <n v="27.57"/>
    <n v="702"/>
    <n v="13059"/>
    <n v="107942"/>
    <n v="9714780"/>
    <n v="191985"/>
    <n v="17278650"/>
    <n v="92457"/>
    <n v="-134507"/>
    <n v="-34549"/>
    <n v="233505"/>
    <n v="227018"/>
    <n v="1.03"/>
    <n v="9353"/>
  </r>
  <r>
    <x v="1"/>
    <x v="0"/>
    <s v="Enterprise"/>
    <x v="9"/>
    <x v="9"/>
    <n v="2023"/>
    <s v="Mutual Funds"/>
    <s v="EUR"/>
    <s v="Corporate"/>
    <s v="Ongoing"/>
    <s v="C"/>
    <n v="150309"/>
    <n v="13527810"/>
    <n v="41584"/>
    <n v="3742560"/>
    <n v="48298"/>
    <n v="461996"/>
    <n v="108725"/>
    <n v="9785250"/>
    <n v="137102"/>
    <n v="13207"/>
    <n v="-28576"/>
    <n v="-19905"/>
    <n v="80101"/>
    <n v="7209090"/>
    <n v="121511"/>
    <n v="185203"/>
    <n v="-63692"/>
    <n v="0.66"/>
    <n v="27882"/>
    <n v="2509380"/>
    <n v="23.53"/>
    <n v="17.34"/>
    <n v="8746"/>
    <n v="17.18"/>
    <n v="882"/>
    <n v="19600"/>
    <n v="396950"/>
    <n v="35725500"/>
    <n v="132205"/>
    <n v="11898450"/>
    <n v="-246641"/>
    <n v="-90621"/>
    <n v="49558"/>
    <n v="41087"/>
    <n v="380897"/>
    <n v="0.11"/>
    <n v="6849"/>
  </r>
  <r>
    <x v="0"/>
    <x v="0"/>
    <s v="Tech"/>
    <x v="9"/>
    <x v="9"/>
    <n v="2024"/>
    <s v="Debt"/>
    <s v="EUR"/>
    <s v="SME"/>
    <s v="Ongoing"/>
    <s v="C"/>
    <n v="220001"/>
    <n v="19800090"/>
    <n v="296274"/>
    <n v="26664660"/>
    <n v="94594"/>
    <n v="372063"/>
    <n v="-76273"/>
    <n v="-6864570"/>
    <n v="132163"/>
    <n v="87838"/>
    <n v="80280"/>
    <n v="99223"/>
    <n v="-91814"/>
    <n v="-8263260"/>
    <n v="153575"/>
    <n v="142966"/>
    <n v="10609"/>
    <n v="1.07"/>
    <n v="26433"/>
    <n v="2378970"/>
    <n v="-20.5"/>
    <n v="-24.68"/>
    <n v="8093"/>
    <n v="27.18"/>
    <n v="719"/>
    <n v="16017"/>
    <n v="143256"/>
    <n v="12893040"/>
    <n v="213088"/>
    <n v="19177920"/>
    <n v="76745"/>
    <n v="83186"/>
    <n v="-11974"/>
    <n v="141900"/>
    <n v="653734"/>
    <n v="0.22"/>
    <n v="11090"/>
  </r>
  <r>
    <x v="2"/>
    <x v="3"/>
    <s v="Consumer Goods"/>
    <x v="3"/>
    <x v="3"/>
    <n v="2022"/>
    <s v="Real Estate"/>
    <s v="EUR"/>
    <s v="Corporate"/>
    <s v="Completed"/>
    <s v="D"/>
    <n v="97493"/>
    <n v="8774370"/>
    <n v="116241"/>
    <n v="10461690"/>
    <n v="-29976"/>
    <n v="700594"/>
    <n v="-18748"/>
    <n v="-1687320"/>
    <n v="82917"/>
    <n v="14576"/>
    <n v="-33689"/>
    <n v="-29987"/>
    <n v="-45309"/>
    <n v="-4077810"/>
    <n v="271935"/>
    <n v="113960"/>
    <n v="157975"/>
    <n v="2.39"/>
    <n v="145955"/>
    <n v="13135950"/>
    <n v="-2.68"/>
    <n v="-6.47"/>
    <n v="7729"/>
    <n v="12.61"/>
    <n v="250"/>
    <n v="1324"/>
    <n v="186136"/>
    <n v="16752240"/>
    <n v="39108"/>
    <n v="3519720"/>
    <n v="-88643"/>
    <n v="77133"/>
    <n v="-49119"/>
    <n v="317396"/>
    <n v="20310"/>
    <n v="15.63"/>
    <n v="11256"/>
  </r>
  <r>
    <x v="1"/>
    <x v="0"/>
    <s v="Pharma"/>
    <x v="1"/>
    <x v="1"/>
    <n v="2024"/>
    <s v="Debt"/>
    <s v="INR"/>
    <s v="Retail"/>
    <s v="Ongoing"/>
    <s v="A"/>
    <n v="135233"/>
    <n v="135233"/>
    <n v="61434"/>
    <n v="61434"/>
    <n v="-8375"/>
    <n v="398882"/>
    <n v="73799"/>
    <n v="73799"/>
    <n v="189475"/>
    <n v="-54242"/>
    <n v="-96403"/>
    <n v="-80212"/>
    <n v="37539"/>
    <n v="37539"/>
    <n v="95130"/>
    <n v="48034"/>
    <n v="47096"/>
    <n v="1.98"/>
    <n v="75750"/>
    <n v="75750"/>
    <n v="18.5"/>
    <n v="9.41"/>
    <n v="3739"/>
    <n v="36.159999999999997"/>
    <n v="1561"/>
    <n v="7673"/>
    <n v="455686"/>
    <n v="455686"/>
    <n v="173636"/>
    <n v="173636"/>
    <n v="-320453"/>
    <n v="-112202"/>
    <n v="-73"/>
    <n v="171441"/>
    <n v="165611"/>
    <n v="1.04"/>
    <n v="3082"/>
  </r>
  <r>
    <x v="3"/>
    <x v="3"/>
    <s v="Energy"/>
    <x v="7"/>
    <x v="7"/>
    <n v="2024"/>
    <s v="Debt"/>
    <s v="EUR"/>
    <s v="Retail"/>
    <s v="Completed"/>
    <s v="C"/>
    <n v="116812"/>
    <n v="10513080"/>
    <n v="186458"/>
    <n v="16781220"/>
    <n v="-6968"/>
    <n v="668547"/>
    <n v="-69646"/>
    <n v="-6268140"/>
    <n v="56076"/>
    <n v="60736"/>
    <n v="36687"/>
    <n v="48142"/>
    <n v="-98933"/>
    <n v="-8903970"/>
    <n v="251363"/>
    <n v="145922"/>
    <n v="105441"/>
    <n v="1.72"/>
    <n v="111062"/>
    <n v="9995580"/>
    <n v="-10.42"/>
    <n v="-14.8"/>
    <n v="5876"/>
    <n v="19.88"/>
    <n v="590"/>
    <n v="16974"/>
    <n v="163067"/>
    <n v="14676030"/>
    <n v="206468"/>
    <n v="18582120"/>
    <n v="-46255"/>
    <n v="-20010"/>
    <n v="39882"/>
    <n v="476769"/>
    <n v="461840"/>
    <n v="1.03"/>
    <n v="26803"/>
  </r>
  <r>
    <x v="6"/>
    <x v="3"/>
    <s v="Energy"/>
    <x v="7"/>
    <x v="7"/>
    <n v="2024"/>
    <s v="Equity"/>
    <s v="INR"/>
    <s v="SME"/>
    <s v="Pipeline"/>
    <s v="E"/>
    <n v="419667"/>
    <n v="419667"/>
    <n v="125676"/>
    <n v="125676"/>
    <n v="157323"/>
    <n v="131437"/>
    <n v="293991"/>
    <n v="293991"/>
    <n v="111051"/>
    <n v="308616"/>
    <n v="216950"/>
    <n v="234231"/>
    <n v="273067"/>
    <n v="273067"/>
    <n v="175743"/>
    <n v="66902"/>
    <n v="108841"/>
    <n v="2.63"/>
    <n v="26174"/>
    <n v="26174"/>
    <n v="223.67"/>
    <n v="207.75"/>
    <n v="177"/>
    <n v="2357.6799999999998"/>
    <n v="144"/>
    <n v="12254"/>
    <n v="335097"/>
    <n v="335097"/>
    <n v="270933"/>
    <n v="270933"/>
    <n v="84570"/>
    <n v="-145257"/>
    <n v="-20667"/>
    <n v="188101"/>
    <n v="70654"/>
    <n v="2.66"/>
    <n v="6282"/>
  </r>
  <r>
    <x v="6"/>
    <x v="3"/>
    <s v="Pharma"/>
    <x v="8"/>
    <x v="8"/>
    <n v="2024"/>
    <s v="Equity"/>
    <s v="INR"/>
    <s v="Corporate"/>
    <s v="Pipeline"/>
    <s v="A"/>
    <n v="174276"/>
    <n v="174276"/>
    <n v="232294"/>
    <n v="232294"/>
    <n v="65470"/>
    <n v="863966"/>
    <n v="-58018"/>
    <n v="-58018"/>
    <n v="102812"/>
    <n v="71464"/>
    <n v="7373"/>
    <n v="14059"/>
    <n v="-74171"/>
    <n v="-74171"/>
    <n v="201038"/>
    <n v="12061"/>
    <n v="188977"/>
    <n v="16.670000000000002"/>
    <n v="70351"/>
    <n v="70351"/>
    <n v="-6.72"/>
    <n v="-8.58"/>
    <n v="8938"/>
    <n v="19.5"/>
    <n v="1347"/>
    <n v="6934"/>
    <n v="363608"/>
    <n v="363608"/>
    <n v="119445"/>
    <n v="119445"/>
    <n v="-189332"/>
    <n v="112849"/>
    <n v="759"/>
    <n v="472329"/>
    <n v="601882"/>
    <n v="0.78"/>
    <n v="5452"/>
  </r>
  <r>
    <x v="3"/>
    <x v="2"/>
    <s v="Enterprise"/>
    <x v="8"/>
    <x v="8"/>
    <n v="2022"/>
    <s v="Mutual Funds"/>
    <s v="EUR"/>
    <s v="Retail"/>
    <s v="Pipeline"/>
    <s v="D"/>
    <n v="346360"/>
    <n v="31172400"/>
    <n v="35219"/>
    <n v="3169710"/>
    <n v="-12935"/>
    <n v="778068"/>
    <n v="311141"/>
    <n v="28002690"/>
    <n v="114884"/>
    <n v="231476"/>
    <n v="163374"/>
    <n v="168871"/>
    <n v="282302"/>
    <n v="25407180"/>
    <n v="176789"/>
    <n v="34451"/>
    <n v="142338"/>
    <n v="5.13"/>
    <n v="82820"/>
    <n v="7453800"/>
    <n v="39.99"/>
    <n v="36.28"/>
    <n v="1202"/>
    <n v="287.91000000000003"/>
    <n v="180"/>
    <n v="8307"/>
    <n v="282820"/>
    <n v="25453800"/>
    <n v="229296"/>
    <n v="20636640"/>
    <n v="63540"/>
    <n v="-194077"/>
    <n v="40464"/>
    <n v="291186"/>
    <n v="277094"/>
    <n v="1.05"/>
    <n v="29933"/>
  </r>
  <r>
    <x v="6"/>
    <x v="2"/>
    <s v="Tech"/>
    <x v="8"/>
    <x v="8"/>
    <n v="2023"/>
    <s v="Debt"/>
    <s v="INR"/>
    <s v="Corporate"/>
    <s v="Ongoing"/>
    <s v="D"/>
    <n v="286268"/>
    <n v="286268"/>
    <n v="27893"/>
    <n v="27893"/>
    <n v="-41962"/>
    <n v="90554"/>
    <n v="258375"/>
    <n v="258375"/>
    <n v="157461"/>
    <n v="128807"/>
    <n v="84456"/>
    <n v="91258"/>
    <n v="249271"/>
    <n v="249271"/>
    <n v="137257"/>
    <n v="194749"/>
    <n v="-57492"/>
    <n v="0.7"/>
    <n v="21813"/>
    <n v="21813"/>
    <n v="285.32"/>
    <n v="275.27"/>
    <n v="7199"/>
    <n v="39.76"/>
    <n v="1832"/>
    <n v="814"/>
    <n v="220097"/>
    <n v="220097"/>
    <n v="144547"/>
    <n v="144547"/>
    <n v="66171"/>
    <n v="-116654"/>
    <n v="-39722"/>
    <n v="467305"/>
    <n v="610078"/>
    <n v="0.77"/>
    <n v="10651"/>
  </r>
  <r>
    <x v="2"/>
    <x v="1"/>
    <s v="Consumer Goods"/>
    <x v="5"/>
    <x v="5"/>
    <n v="2023"/>
    <s v="Mutual Funds"/>
    <s v="EUR"/>
    <s v="Retail"/>
    <s v="Pipeline"/>
    <s v="E"/>
    <n v="296962"/>
    <n v="26726580"/>
    <n v="238336"/>
    <n v="21450240"/>
    <n v="12049"/>
    <n v="705902"/>
    <n v="58626"/>
    <n v="5276340"/>
    <n v="131112"/>
    <n v="165850"/>
    <n v="134054"/>
    <n v="139322"/>
    <n v="19357"/>
    <n v="1742130"/>
    <n v="165335"/>
    <n v="90672"/>
    <n v="74663"/>
    <n v="1.82"/>
    <n v="41681"/>
    <n v="3751290"/>
    <n v="8.31"/>
    <n v="2.74"/>
    <n v="347"/>
    <n v="853.34"/>
    <n v="1620"/>
    <n v="15219"/>
    <n v="284328"/>
    <n v="25589520"/>
    <n v="113607"/>
    <n v="10224630"/>
    <n v="12634"/>
    <n v="124729"/>
    <n v="-16136"/>
    <n v="190892"/>
    <n v="200737"/>
    <n v="0.95"/>
    <n v="3121"/>
  </r>
  <r>
    <x v="1"/>
    <x v="1"/>
    <s v="Energy"/>
    <x v="11"/>
    <x v="11"/>
    <n v="2022"/>
    <s v="Real Estate"/>
    <s v="INR"/>
    <s v="SME"/>
    <s v="Completed"/>
    <s v="C"/>
    <n v="205659"/>
    <n v="205659"/>
    <n v="206797"/>
    <n v="206797"/>
    <n v="87804"/>
    <n v="185048"/>
    <n v="-1138"/>
    <n v="-1138"/>
    <n v="62910"/>
    <n v="142749"/>
    <n v="133492"/>
    <n v="149620"/>
    <n v="-37337"/>
    <n v="-37337"/>
    <n v="47764"/>
    <n v="78900"/>
    <n v="-31136"/>
    <n v="0.61"/>
    <n v="27188"/>
    <n v="27188"/>
    <n v="-0.61"/>
    <n v="-20.18"/>
    <n v="3392"/>
    <n v="60.61"/>
    <n v="1011"/>
    <n v="6305"/>
    <n v="305573"/>
    <n v="305573"/>
    <n v="60311"/>
    <n v="60311"/>
    <n v="-99914"/>
    <n v="146486"/>
    <n v="-42971"/>
    <n v="270008"/>
    <n v="561022"/>
    <n v="0.48"/>
    <n v="24338"/>
  </r>
  <r>
    <x v="1"/>
    <x v="3"/>
    <s v="Pharma"/>
    <x v="1"/>
    <x v="1"/>
    <n v="2024"/>
    <s v="Debt"/>
    <s v="EUR"/>
    <s v="Retail"/>
    <s v="Completed"/>
    <s v="C"/>
    <n v="121535"/>
    <n v="10938150"/>
    <n v="156670"/>
    <n v="14100300"/>
    <n v="74367"/>
    <n v="995548"/>
    <n v="-35135"/>
    <n v="-3162150"/>
    <n v="102174"/>
    <n v="19361"/>
    <n v="-8160"/>
    <n v="-3112"/>
    <n v="-42958"/>
    <n v="-3866220"/>
    <n v="146299"/>
    <n v="19066"/>
    <n v="127233"/>
    <n v="7.67"/>
    <n v="41489"/>
    <n v="3734010"/>
    <n v="-3.53"/>
    <n v="-4.32"/>
    <n v="1250"/>
    <n v="97.15"/>
    <n v="1205"/>
    <n v="19818"/>
    <n v="492149"/>
    <n v="44293410"/>
    <n v="224820"/>
    <n v="20233800"/>
    <n v="-370614"/>
    <n v="-68150"/>
    <n v="19653"/>
    <n v="34411"/>
    <n v="329331"/>
    <n v="0.1"/>
    <n v="21886"/>
  </r>
  <r>
    <x v="5"/>
    <x v="1"/>
    <s v="Tech"/>
    <x v="6"/>
    <x v="6"/>
    <n v="2023"/>
    <s v="Mutual Funds"/>
    <s v="EUR"/>
    <s v="Retail"/>
    <s v="Pipeline"/>
    <s v="D"/>
    <n v="174196"/>
    <n v="15677640"/>
    <n v="177804"/>
    <n v="16002360"/>
    <n v="142948"/>
    <n v="371450"/>
    <n v="-3608"/>
    <n v="-324720"/>
    <n v="42053"/>
    <n v="132143"/>
    <n v="62179"/>
    <n v="63685"/>
    <n v="-8675"/>
    <n v="-780750"/>
    <n v="294655"/>
    <n v="61997"/>
    <n v="232658"/>
    <n v="4.75"/>
    <n v="39149"/>
    <n v="3523410"/>
    <n v="-0.97"/>
    <n v="-2.34"/>
    <n v="5099"/>
    <n v="34.159999999999997"/>
    <n v="1370"/>
    <n v="6831"/>
    <n v="296744"/>
    <n v="26706960"/>
    <n v="211221"/>
    <n v="19009890"/>
    <n v="-122548"/>
    <n v="-33417"/>
    <n v="35281"/>
    <n v="473557"/>
    <n v="293530"/>
    <n v="1.61"/>
    <n v="29370"/>
  </r>
  <r>
    <x v="0"/>
    <x v="2"/>
    <s v="Enterprise"/>
    <x v="10"/>
    <x v="10"/>
    <n v="2023"/>
    <s v="Debt"/>
    <s v="USD"/>
    <s v="Retail"/>
    <s v="Pipeline"/>
    <s v="B"/>
    <n v="321105"/>
    <n v="28273295.25"/>
    <n v="236480"/>
    <n v="20822064"/>
    <n v="61463"/>
    <n v="796580"/>
    <n v="84625"/>
    <n v="7451231.25"/>
    <n v="163002"/>
    <n v="158103"/>
    <n v="115633"/>
    <n v="122920"/>
    <n v="53718"/>
    <n v="4729869.8999999994"/>
    <n v="271103"/>
    <n v="100094"/>
    <n v="171009"/>
    <n v="2.71"/>
    <n v="137827"/>
    <n v="12135667.35"/>
    <n v="10.62"/>
    <n v="6.74"/>
    <n v="8705"/>
    <n v="36.880000000000003"/>
    <n v="1408"/>
    <n v="19421"/>
    <n v="353518"/>
    <n v="31127259.899999999"/>
    <n v="123484"/>
    <n v="123484"/>
    <n v="-32413"/>
    <n v="112996"/>
    <n v="-30733"/>
    <n v="481129"/>
    <n v="605612"/>
    <n v="0.79"/>
    <n v="23643"/>
  </r>
  <r>
    <x v="1"/>
    <x v="2"/>
    <s v="Consumer Goods"/>
    <x v="11"/>
    <x v="11"/>
    <n v="2023"/>
    <s v="Mutual Funds"/>
    <s v="USD"/>
    <s v="SME"/>
    <s v="Completed"/>
    <s v="D"/>
    <n v="388178"/>
    <n v="34179072.899999999"/>
    <n v="32565"/>
    <n v="2867348.25"/>
    <n v="150158"/>
    <n v="847485"/>
    <n v="355613"/>
    <n v="31311724.649999999"/>
    <n v="11663"/>
    <n v="376515"/>
    <n v="369603"/>
    <n v="382817"/>
    <n v="338024"/>
    <n v="29763013.199999999"/>
    <n v="227095"/>
    <n v="69347"/>
    <n v="157748"/>
    <n v="3.27"/>
    <n v="101027"/>
    <n v="8895427.3499999996"/>
    <n v="41.96"/>
    <n v="39.89"/>
    <n v="8967"/>
    <n v="43.28"/>
    <n v="163"/>
    <n v="19016"/>
    <n v="508960"/>
    <n v="44813928"/>
    <n v="244978"/>
    <n v="244978"/>
    <n v="-120782"/>
    <n v="-212413"/>
    <n v="11293"/>
    <n v="402505"/>
    <n v="383826"/>
    <n v="1.05"/>
    <n v="18578"/>
  </r>
  <r>
    <x v="3"/>
    <x v="3"/>
    <s v="Consumer Goods"/>
    <x v="2"/>
    <x v="2"/>
    <n v="2024"/>
    <s v="Real Estate"/>
    <s v="EUR"/>
    <s v="Retail"/>
    <s v="Pipeline"/>
    <s v="D"/>
    <n v="210172"/>
    <n v="18915480"/>
    <n v="269242"/>
    <n v="24231780"/>
    <n v="72688"/>
    <n v="720366"/>
    <n v="-59070"/>
    <n v="-5316300"/>
    <n v="58653"/>
    <n v="151519"/>
    <n v="130163"/>
    <n v="131409"/>
    <n v="-87130"/>
    <n v="-7841700"/>
    <n v="27421"/>
    <n v="101853"/>
    <n v="-74432"/>
    <n v="0.27"/>
    <n v="25984"/>
    <n v="2338560"/>
    <n v="-8.1999999999999993"/>
    <n v="-12.1"/>
    <n v="1509"/>
    <n v="139.19"/>
    <n v="514"/>
    <n v="1909"/>
    <n v="294990"/>
    <n v="26549100"/>
    <n v="252425"/>
    <n v="22718250"/>
    <n v="-84818"/>
    <n v="16817"/>
    <n v="10493"/>
    <n v="481761"/>
    <n v="637632"/>
    <n v="0.76"/>
    <n v="6556"/>
  </r>
  <r>
    <x v="3"/>
    <x v="2"/>
    <s v="Energy"/>
    <x v="3"/>
    <x v="3"/>
    <n v="2023"/>
    <s v="Equity"/>
    <s v="USD"/>
    <s v="SME"/>
    <s v="Pipeline"/>
    <s v="A"/>
    <n v="384420"/>
    <n v="33848181"/>
    <n v="63674"/>
    <n v="5606495.7000000002"/>
    <n v="170528"/>
    <n v="544720"/>
    <n v="320746"/>
    <n v="28241685.300000001"/>
    <n v="43153"/>
    <n v="341267"/>
    <n v="323960"/>
    <n v="331644"/>
    <n v="291418"/>
    <n v="25659354.899999999"/>
    <n v="35678"/>
    <n v="178858"/>
    <n v="-143180"/>
    <n v="0.2"/>
    <n v="118989"/>
    <n v="10476981.449999999"/>
    <n v="58.88"/>
    <n v="53.5"/>
    <n v="7784"/>
    <n v="49.38"/>
    <n v="1163"/>
    <n v="14117"/>
    <n v="118513"/>
    <n v="10435069.65"/>
    <n v="35549"/>
    <n v="35549"/>
    <n v="265907"/>
    <n v="28125"/>
    <n v="27242"/>
    <n v="480941"/>
    <n v="292898"/>
    <n v="1.64"/>
    <n v="29231"/>
  </r>
  <r>
    <x v="2"/>
    <x v="3"/>
    <s v="Energy"/>
    <x v="10"/>
    <x v="10"/>
    <n v="2022"/>
    <s v="Debt"/>
    <s v="INR"/>
    <s v="SME"/>
    <s v="Pipeline"/>
    <s v="E"/>
    <n v="89206"/>
    <n v="89206"/>
    <n v="164404"/>
    <n v="164404"/>
    <n v="100906"/>
    <n v="447480"/>
    <n v="-75198"/>
    <n v="-75198"/>
    <n v="96777"/>
    <n v="-7571"/>
    <n v="-35680"/>
    <n v="-20025"/>
    <n v="-85770"/>
    <n v="-85770"/>
    <n v="89554"/>
    <n v="35463"/>
    <n v="54091"/>
    <n v="2.5299999999999998"/>
    <n v="116912"/>
    <n v="116912"/>
    <n v="-16.8"/>
    <n v="-19.170000000000002"/>
    <n v="8624"/>
    <n v="10.34"/>
    <n v="1296"/>
    <n v="3299"/>
    <n v="188266"/>
    <n v="188266"/>
    <n v="43811"/>
    <n v="43811"/>
    <n v="-99060"/>
    <n v="120593"/>
    <n v="33380"/>
    <n v="459184"/>
    <n v="591108"/>
    <n v="0.78"/>
    <n v="18992"/>
  </r>
  <r>
    <x v="3"/>
    <x v="1"/>
    <s v="Pharma"/>
    <x v="3"/>
    <x v="3"/>
    <n v="2023"/>
    <s v="Mutual Funds"/>
    <s v="EUR"/>
    <s v="Retail"/>
    <s v="Completed"/>
    <s v="A"/>
    <n v="92316"/>
    <n v="8308440"/>
    <n v="51668"/>
    <n v="4650120"/>
    <n v="9502"/>
    <n v="880092"/>
    <n v="40648"/>
    <n v="3658320"/>
    <n v="184953"/>
    <n v="-92637"/>
    <n v="-130806"/>
    <n v="-122254"/>
    <n v="8283"/>
    <n v="745470"/>
    <n v="120165"/>
    <n v="108572"/>
    <n v="11593"/>
    <n v="1.1100000000000001"/>
    <n v="104722"/>
    <n v="9424980"/>
    <n v="4.62"/>
    <n v="0.94"/>
    <n v="2443"/>
    <n v="37.770000000000003"/>
    <n v="847"/>
    <n v="16555"/>
    <n v="462402"/>
    <n v="41616180"/>
    <n v="113051"/>
    <n v="10174590"/>
    <n v="-370086"/>
    <n v="-61383"/>
    <n v="45592"/>
    <n v="101070"/>
    <n v="362482"/>
    <n v="0.28000000000000003"/>
    <n v="10409"/>
  </r>
  <r>
    <x v="0"/>
    <x v="2"/>
    <s v="Consumer Goods"/>
    <x v="10"/>
    <x v="10"/>
    <n v="2023"/>
    <s v="Equity"/>
    <s v="EUR"/>
    <s v="Corporate"/>
    <s v="Completed"/>
    <s v="D"/>
    <n v="167871"/>
    <n v="15108390"/>
    <n v="77593"/>
    <n v="6983370"/>
    <n v="53894"/>
    <n v="800689"/>
    <n v="90278"/>
    <n v="8125020"/>
    <n v="82975"/>
    <n v="84896"/>
    <n v="17745"/>
    <n v="33314"/>
    <n v="72023"/>
    <n v="6482070"/>
    <n v="199037"/>
    <n v="83158"/>
    <n v="115879"/>
    <n v="2.39"/>
    <n v="69541"/>
    <n v="6258690"/>
    <n v="11.28"/>
    <n v="9"/>
    <n v="8732"/>
    <n v="19.22"/>
    <n v="648"/>
    <n v="10699"/>
    <n v="510400"/>
    <n v="45936000"/>
    <n v="194331"/>
    <n v="17489790"/>
    <n v="-342529"/>
    <n v="-116738"/>
    <n v="25746"/>
    <n v="105327"/>
    <n v="373963"/>
    <n v="0.28000000000000003"/>
    <n v="13705"/>
  </r>
  <r>
    <x v="1"/>
    <x v="3"/>
    <s v="Enterprise"/>
    <x v="7"/>
    <x v="7"/>
    <n v="2022"/>
    <s v="Real Estate"/>
    <s v="EUR"/>
    <s v="Retail"/>
    <s v="Pipeline"/>
    <s v="A"/>
    <n v="281349"/>
    <n v="25321410"/>
    <n v="25769"/>
    <n v="2319210"/>
    <n v="6525"/>
    <n v="917196"/>
    <n v="255580"/>
    <n v="23002200"/>
    <n v="36861"/>
    <n v="244488"/>
    <n v="160197"/>
    <n v="172998"/>
    <n v="238247"/>
    <n v="21442230"/>
    <n v="123183"/>
    <n v="46177"/>
    <n v="77006"/>
    <n v="2.67"/>
    <n v="88872"/>
    <n v="7998480"/>
    <n v="27.87"/>
    <n v="25.98"/>
    <n v="7022"/>
    <n v="40.06"/>
    <n v="1295"/>
    <n v="5526"/>
    <n v="404451"/>
    <n v="36400590"/>
    <n v="257860"/>
    <n v="23207400"/>
    <n v="-123102"/>
    <n v="-232091"/>
    <n v="-39035"/>
    <n v="45825"/>
    <n v="274055"/>
    <n v="0.17"/>
    <n v="25482"/>
  </r>
  <r>
    <x v="0"/>
    <x v="3"/>
    <s v="Enterprise"/>
    <x v="6"/>
    <x v="6"/>
    <n v="2024"/>
    <s v="Equity"/>
    <s v="USD"/>
    <s v="SME"/>
    <s v="Completed"/>
    <s v="C"/>
    <n v="453661"/>
    <n v="39944851.049999997"/>
    <n v="81038"/>
    <n v="7135395.8999999994"/>
    <n v="5462"/>
    <n v="73011"/>
    <n v="372623"/>
    <n v="32809455.149999999"/>
    <n v="78509"/>
    <n v="375152"/>
    <n v="317556"/>
    <n v="331405"/>
    <n v="350216"/>
    <n v="30836518.800000001"/>
    <n v="118441"/>
    <n v="194101"/>
    <n v="-75660"/>
    <n v="0.61"/>
    <n v="138102"/>
    <n v="12159881.1"/>
    <n v="510.36"/>
    <n v="479.67"/>
    <n v="8820"/>
    <n v="51.43"/>
    <n v="1340"/>
    <n v="5613"/>
    <n v="285313"/>
    <n v="25121809.649999999"/>
    <n v="130138"/>
    <n v="130138"/>
    <n v="168348"/>
    <n v="-49100"/>
    <n v="19685"/>
    <n v="101865"/>
    <n v="443391"/>
    <n v="0.23"/>
    <n v="2489"/>
  </r>
  <r>
    <x v="5"/>
    <x v="0"/>
    <s v="Pharma"/>
    <x v="4"/>
    <x v="4"/>
    <n v="2023"/>
    <s v="Real Estate"/>
    <s v="USD"/>
    <s v="Corporate"/>
    <s v="Pipeline"/>
    <s v="D"/>
    <n v="101421"/>
    <n v="8930119.0499999989"/>
    <n v="98567"/>
    <n v="8678824.3499999996"/>
    <n v="184461"/>
    <n v="62175"/>
    <n v="2854"/>
    <n v="251294.69999999998"/>
    <n v="147686"/>
    <n v="-46265"/>
    <n v="-78196"/>
    <n v="-67562"/>
    <n v="-17105"/>
    <n v="-1506095.25"/>
    <n v="120360"/>
    <n v="89283"/>
    <n v="31077"/>
    <n v="1.35"/>
    <n v="60305"/>
    <n v="5309855.25"/>
    <n v="4.59"/>
    <n v="-27.51"/>
    <n v="5806"/>
    <n v="17.47"/>
    <n v="1618"/>
    <n v="1355"/>
    <n v="101263"/>
    <n v="8916207.1500000004"/>
    <n v="64371"/>
    <n v="64371"/>
    <n v="158"/>
    <n v="34196"/>
    <n v="3618"/>
    <n v="318949"/>
    <n v="475812"/>
    <n v="0.67"/>
    <n v="2690"/>
  </r>
  <r>
    <x v="2"/>
    <x v="3"/>
    <s v="Consumer Goods"/>
    <x v="4"/>
    <x v="4"/>
    <n v="2024"/>
    <s v="Mutual Funds"/>
    <s v="INR"/>
    <s v="Retail"/>
    <s v="Pipeline"/>
    <s v="C"/>
    <n v="293217"/>
    <n v="293217"/>
    <n v="249156"/>
    <n v="249156"/>
    <n v="124514"/>
    <n v="802009"/>
    <n v="44061"/>
    <n v="44061"/>
    <n v="90998"/>
    <n v="202219"/>
    <n v="167179"/>
    <n v="170818"/>
    <n v="28977"/>
    <n v="28977"/>
    <n v="274520"/>
    <n v="98038"/>
    <n v="176482"/>
    <n v="2.8"/>
    <n v="43674"/>
    <n v="43674"/>
    <n v="5.49"/>
    <n v="3.61"/>
    <n v="7388"/>
    <n v="39.68"/>
    <n v="1367"/>
    <n v="14684"/>
    <n v="412338"/>
    <n v="412338"/>
    <n v="79448"/>
    <n v="79448"/>
    <n v="-119121"/>
    <n v="169708"/>
    <n v="19189"/>
    <n v="49201"/>
    <n v="94670"/>
    <n v="0.52"/>
    <n v="12760"/>
  </r>
  <r>
    <x v="2"/>
    <x v="3"/>
    <s v="Energy"/>
    <x v="5"/>
    <x v="5"/>
    <n v="2024"/>
    <s v="Real Estate"/>
    <s v="USD"/>
    <s v="Retail"/>
    <s v="Pipeline"/>
    <s v="C"/>
    <n v="350301"/>
    <n v="30844003.050000001"/>
    <n v="201948"/>
    <n v="17781521.399999999"/>
    <n v="-4967"/>
    <n v="270837"/>
    <n v="148353"/>
    <n v="13062481.65"/>
    <n v="71234"/>
    <n v="279067"/>
    <n v="270720"/>
    <n v="275877"/>
    <n v="121393"/>
    <n v="10688653.65"/>
    <n v="247629"/>
    <n v="129368"/>
    <n v="118261"/>
    <n v="1.91"/>
    <n v="40341"/>
    <n v="3552025.05"/>
    <n v="54.78"/>
    <n v="44.82"/>
    <n v="1917"/>
    <n v="182.64"/>
    <n v="1311"/>
    <n v="7280"/>
    <n v="98447"/>
    <n v="8668258.3499999996"/>
    <n v="197894"/>
    <n v="197894"/>
    <n v="251854"/>
    <n v="4054"/>
    <n v="-33520"/>
    <n v="404358"/>
    <n v="41034"/>
    <n v="9.85"/>
    <n v="5843"/>
  </r>
  <r>
    <x v="1"/>
    <x v="2"/>
    <s v="Enterprise"/>
    <x v="1"/>
    <x v="1"/>
    <n v="2024"/>
    <s v="Equity"/>
    <s v="USD"/>
    <s v="Retail"/>
    <s v="Ongoing"/>
    <s v="E"/>
    <n v="278904"/>
    <n v="24557497.199999999"/>
    <n v="70738"/>
    <n v="6228480.8999999994"/>
    <n v="64451"/>
    <n v="416056"/>
    <n v="208166"/>
    <n v="18329016.300000001"/>
    <n v="35842"/>
    <n v="243062"/>
    <n v="154793"/>
    <n v="169175"/>
    <n v="174048"/>
    <n v="15324926.4"/>
    <n v="106646"/>
    <n v="153446"/>
    <n v="-46800"/>
    <n v="0.7"/>
    <n v="121993"/>
    <n v="10741483.65"/>
    <n v="50.03"/>
    <n v="41.83"/>
    <n v="7109"/>
    <n v="39.229999999999997"/>
    <n v="1590"/>
    <n v="7909"/>
    <n v="477611"/>
    <n v="42053648.549999997"/>
    <n v="169296"/>
    <n v="169296"/>
    <n v="-198707"/>
    <n v="-98558"/>
    <n v="-40924"/>
    <n v="447878"/>
    <n v="551246"/>
    <n v="0.81"/>
    <n v="4738"/>
  </r>
  <r>
    <x v="4"/>
    <x v="0"/>
    <s v="Tech"/>
    <x v="1"/>
    <x v="1"/>
    <n v="2023"/>
    <s v="Mutual Funds"/>
    <s v="INR"/>
    <s v="Retail"/>
    <s v="Ongoing"/>
    <s v="C"/>
    <n v="285559"/>
    <n v="285559"/>
    <n v="259473"/>
    <n v="259473"/>
    <n v="131183"/>
    <n v="745384"/>
    <n v="26086"/>
    <n v="26086"/>
    <n v="115464"/>
    <n v="170095"/>
    <n v="150211"/>
    <n v="153129"/>
    <n v="14272"/>
    <n v="14272"/>
    <n v="156966"/>
    <n v="104558"/>
    <n v="52408"/>
    <n v="1.5"/>
    <n v="84253"/>
    <n v="84253"/>
    <n v="3.5"/>
    <n v="1.91"/>
    <n v="2645"/>
    <n v="107.92"/>
    <n v="748"/>
    <n v="12105"/>
    <n v="493850"/>
    <n v="493850"/>
    <n v="115581"/>
    <n v="115581"/>
    <n v="-208291"/>
    <n v="143892"/>
    <n v="-13513"/>
    <n v="247616"/>
    <n v="509989"/>
    <n v="0.49"/>
    <n v="13261"/>
  </r>
  <r>
    <x v="1"/>
    <x v="0"/>
    <s v="Pharma"/>
    <x v="7"/>
    <x v="7"/>
    <n v="2023"/>
    <s v="Mutual Funds"/>
    <s v="EUR"/>
    <s v="Retail"/>
    <s v="Pipeline"/>
    <s v="A"/>
    <n v="245172"/>
    <n v="22065480"/>
    <n v="166873"/>
    <n v="15018570"/>
    <n v="145160"/>
    <n v="730312"/>
    <n v="78299"/>
    <n v="7046910"/>
    <n v="190438"/>
    <n v="54734"/>
    <n v="-35273"/>
    <n v="-33330"/>
    <n v="52173"/>
    <n v="4695570"/>
    <n v="172063"/>
    <n v="177335"/>
    <n v="-5272"/>
    <n v="0.97"/>
    <n v="94875"/>
    <n v="8538750"/>
    <n v="10.72"/>
    <n v="7.14"/>
    <n v="4348"/>
    <n v="56.37"/>
    <n v="297"/>
    <n v="2318"/>
    <n v="166979"/>
    <n v="15028110"/>
    <n v="38017"/>
    <n v="3421530"/>
    <n v="78193"/>
    <n v="128856"/>
    <n v="-5322"/>
    <n v="57627"/>
    <n v="303835"/>
    <n v="0.19"/>
    <n v="9639"/>
  </r>
  <r>
    <x v="2"/>
    <x v="0"/>
    <s v="Enterprise"/>
    <x v="0"/>
    <x v="0"/>
    <n v="2022"/>
    <s v="Debt"/>
    <s v="EUR"/>
    <s v="Corporate"/>
    <s v="Ongoing"/>
    <s v="A"/>
    <n v="387626"/>
    <n v="34886340"/>
    <n v="55560"/>
    <n v="5000400"/>
    <n v="102586"/>
    <n v="369499"/>
    <n v="332066"/>
    <n v="29885940"/>
    <n v="172690"/>
    <n v="214936"/>
    <n v="155821"/>
    <n v="175762"/>
    <n v="292767"/>
    <n v="26349030"/>
    <n v="163279"/>
    <n v="97717"/>
    <n v="65562"/>
    <n v="1.67"/>
    <n v="59297"/>
    <n v="5336730"/>
    <n v="89.87"/>
    <n v="79.23"/>
    <n v="4539"/>
    <n v="85.38"/>
    <n v="660"/>
    <n v="8966"/>
    <n v="141839"/>
    <n v="12765510"/>
    <n v="97682"/>
    <n v="8791380"/>
    <n v="245787"/>
    <n v="-42122"/>
    <n v="-33738"/>
    <n v="270349"/>
    <n v="402371"/>
    <n v="0.67"/>
    <n v="7950"/>
  </r>
  <r>
    <x v="4"/>
    <x v="2"/>
    <s v="Tech"/>
    <x v="1"/>
    <x v="1"/>
    <n v="2024"/>
    <s v="Mutual Funds"/>
    <s v="INR"/>
    <s v="Retail"/>
    <s v="Pipeline"/>
    <s v="B"/>
    <n v="208934"/>
    <n v="208934"/>
    <n v="249792"/>
    <n v="249792"/>
    <n v="139822"/>
    <n v="215179"/>
    <n v="-40858"/>
    <n v="-40858"/>
    <n v="135874"/>
    <n v="73060"/>
    <n v="33501"/>
    <n v="35489"/>
    <n v="-66941"/>
    <n v="-66941"/>
    <n v="27678"/>
    <n v="36408"/>
    <n v="-8730"/>
    <n v="0.76"/>
    <n v="85934"/>
    <n v="85934"/>
    <n v="-18.989999999999998"/>
    <n v="-31.11"/>
    <n v="4311"/>
    <n v="48.45"/>
    <n v="612"/>
    <n v="4120"/>
    <n v="522120"/>
    <n v="522120"/>
    <n v="141491"/>
    <n v="141491"/>
    <n v="-313186"/>
    <n v="108301"/>
    <n v="12499"/>
    <n v="475045"/>
    <n v="56772"/>
    <n v="8.3699999999999992"/>
    <n v="10403"/>
  </r>
  <r>
    <x v="1"/>
    <x v="1"/>
    <s v="Tech"/>
    <x v="5"/>
    <x v="5"/>
    <n v="2022"/>
    <s v="Mutual Funds"/>
    <s v="USD"/>
    <s v="SME"/>
    <s v="Ongoing"/>
    <s v="E"/>
    <n v="226070"/>
    <n v="19905463.5"/>
    <n v="112690"/>
    <n v="9922354.5"/>
    <n v="76425"/>
    <n v="791050"/>
    <n v="113380"/>
    <n v="9983109"/>
    <n v="73608"/>
    <n v="152462"/>
    <n v="86201"/>
    <n v="95137"/>
    <n v="102522"/>
    <n v="9027062.0999999996"/>
    <n v="270230"/>
    <n v="93174"/>
    <n v="177056"/>
    <n v="2.9"/>
    <n v="129566"/>
    <n v="11408286.299999999"/>
    <n v="14.33"/>
    <n v="12.96"/>
    <n v="4097"/>
    <n v="55.17"/>
    <n v="1650"/>
    <n v="9627"/>
    <n v="371662"/>
    <n v="32724839.099999998"/>
    <n v="223434"/>
    <n v="223434"/>
    <n v="-145592"/>
    <n v="-110744"/>
    <n v="-43539"/>
    <n v="185572"/>
    <n v="179692"/>
    <n v="1.03"/>
    <n v="21688"/>
  </r>
  <r>
    <x v="1"/>
    <x v="3"/>
    <s v="Enterprise"/>
    <x v="7"/>
    <x v="7"/>
    <n v="2023"/>
    <s v="Mutual Funds"/>
    <s v="INR"/>
    <s v="SME"/>
    <s v="Pipeline"/>
    <s v="B"/>
    <n v="54617"/>
    <n v="54617"/>
    <n v="174061"/>
    <n v="174061"/>
    <n v="134828"/>
    <n v="631333"/>
    <n v="-119444"/>
    <n v="-119444"/>
    <n v="73004"/>
    <n v="-18387"/>
    <n v="-112488"/>
    <n v="-104795"/>
    <n v="-139134"/>
    <n v="-139134"/>
    <n v="71047"/>
    <n v="179663"/>
    <n v="-108616"/>
    <n v="0.4"/>
    <n v="28759"/>
    <n v="28759"/>
    <n v="-18.920000000000002"/>
    <n v="-22.04"/>
    <n v="8395"/>
    <n v="6.51"/>
    <n v="1269"/>
    <n v="15666"/>
    <n v="299935"/>
    <n v="299935"/>
    <n v="195352"/>
    <n v="195352"/>
    <n v="-245318"/>
    <n v="-21291"/>
    <n v="-36319"/>
    <n v="259495"/>
    <n v="330731"/>
    <n v="0.78"/>
    <n v="10288"/>
  </r>
  <r>
    <x v="4"/>
    <x v="0"/>
    <s v="Pharma"/>
    <x v="7"/>
    <x v="7"/>
    <n v="2023"/>
    <s v="Debt"/>
    <s v="INR"/>
    <s v="Corporate"/>
    <s v="Ongoing"/>
    <s v="C"/>
    <n v="78376"/>
    <n v="78376"/>
    <n v="33453"/>
    <n v="33453"/>
    <n v="-8477"/>
    <n v="556491"/>
    <n v="44923"/>
    <n v="44923"/>
    <n v="102903"/>
    <n v="-24527"/>
    <n v="-33646"/>
    <n v="-17974"/>
    <n v="11652"/>
    <n v="11652"/>
    <n v="168112"/>
    <n v="35143"/>
    <n v="132969"/>
    <n v="4.78"/>
    <n v="31264"/>
    <n v="31264"/>
    <n v="8.07"/>
    <n v="2.09"/>
    <n v="2395"/>
    <n v="32.71"/>
    <n v="619"/>
    <n v="12522"/>
    <n v="537232"/>
    <n v="537232"/>
    <n v="146317"/>
    <n v="146317"/>
    <n v="-458856"/>
    <n v="-112864"/>
    <n v="-10014"/>
    <n v="141383"/>
    <n v="649253"/>
    <n v="0.22"/>
    <n v="1095"/>
  </r>
  <r>
    <x v="4"/>
    <x v="0"/>
    <s v="Tech"/>
    <x v="2"/>
    <x v="2"/>
    <n v="2022"/>
    <s v="Real Estate"/>
    <s v="EUR"/>
    <s v="SME"/>
    <s v="Completed"/>
    <s v="D"/>
    <n v="174024"/>
    <n v="15662160"/>
    <n v="39334"/>
    <n v="3540060"/>
    <n v="196484"/>
    <n v="869573"/>
    <n v="134690"/>
    <n v="12122100"/>
    <n v="165792"/>
    <n v="8232"/>
    <n v="-85637"/>
    <n v="-80358"/>
    <n v="123068"/>
    <n v="11076120"/>
    <n v="116402"/>
    <n v="30694"/>
    <n v="85708"/>
    <n v="3.79"/>
    <n v="58875"/>
    <n v="5298750"/>
    <n v="15.49"/>
    <n v="14.15"/>
    <n v="9278"/>
    <n v="18.75"/>
    <n v="225"/>
    <n v="3699"/>
    <n v="165077"/>
    <n v="14856930"/>
    <n v="90283"/>
    <n v="8125470"/>
    <n v="8947"/>
    <n v="-50949"/>
    <n v="-43570"/>
    <n v="285096"/>
    <n v="302397"/>
    <n v="0.94"/>
    <n v="17278"/>
  </r>
  <r>
    <x v="6"/>
    <x v="2"/>
    <s v="Tech"/>
    <x v="11"/>
    <x v="11"/>
    <n v="2022"/>
    <s v="Equity"/>
    <s v="USD"/>
    <s v="Corporate"/>
    <s v="Completed"/>
    <s v="A"/>
    <n v="434309"/>
    <n v="38240907.449999996"/>
    <n v="152641"/>
    <n v="13440040.049999999"/>
    <n v="186597"/>
    <n v="18056"/>
    <n v="281668"/>
    <n v="24800867.399999999"/>
    <n v="102644"/>
    <n v="331665"/>
    <n v="299192"/>
    <n v="314807"/>
    <n v="271157"/>
    <n v="23875373.849999998"/>
    <n v="35446"/>
    <n v="133696"/>
    <n v="-98250"/>
    <n v="0.27"/>
    <n v="120068"/>
    <n v="10571987.4"/>
    <n v="1559.88"/>
    <n v="1501.67"/>
    <n v="5141"/>
    <n v="84.46"/>
    <n v="1259"/>
    <n v="19550"/>
    <n v="98582"/>
    <n v="8680145.0999999996"/>
    <n v="209876"/>
    <n v="209876"/>
    <n v="335727"/>
    <n v="-57235"/>
    <n v="-21086"/>
    <n v="218321"/>
    <n v="193949"/>
    <n v="1.1299999999999999"/>
    <n v="24531"/>
  </r>
  <r>
    <x v="0"/>
    <x v="2"/>
    <s v="Consumer Goods"/>
    <x v="6"/>
    <x v="6"/>
    <n v="2024"/>
    <s v="Mutual Funds"/>
    <s v="EUR"/>
    <s v="SME"/>
    <s v="Ongoing"/>
    <s v="D"/>
    <n v="248306"/>
    <n v="22347540"/>
    <n v="192329"/>
    <n v="17309610"/>
    <n v="-8794"/>
    <n v="970277"/>
    <n v="55977"/>
    <n v="5037930"/>
    <n v="10836"/>
    <n v="237470"/>
    <n v="156942"/>
    <n v="167870"/>
    <n v="39530"/>
    <n v="3557700"/>
    <n v="253119"/>
    <n v="54730"/>
    <n v="198389"/>
    <n v="4.62"/>
    <n v="18485"/>
    <n v="1663650"/>
    <n v="5.77"/>
    <n v="4.07"/>
    <n v="463"/>
    <n v="535.14"/>
    <n v="535"/>
    <n v="9599"/>
    <n v="213179"/>
    <n v="19186110"/>
    <n v="250072"/>
    <n v="22506480"/>
    <n v="35127"/>
    <n v="-57743"/>
    <n v="-11822"/>
    <n v="149258"/>
    <n v="251643"/>
    <n v="0.59"/>
    <n v="12085"/>
  </r>
  <r>
    <x v="5"/>
    <x v="0"/>
    <s v="Consumer Goods"/>
    <x v="1"/>
    <x v="1"/>
    <n v="2023"/>
    <s v="Equity"/>
    <s v="EUR"/>
    <s v="Corporate"/>
    <s v="Pipeline"/>
    <s v="B"/>
    <n v="195047"/>
    <n v="17554230"/>
    <n v="88768"/>
    <n v="7989120"/>
    <n v="132852"/>
    <n v="879052"/>
    <n v="106279"/>
    <n v="9565110"/>
    <n v="112904"/>
    <n v="82143"/>
    <n v="28260"/>
    <n v="32373"/>
    <n v="92478"/>
    <n v="8323020"/>
    <n v="276921"/>
    <n v="54639"/>
    <n v="222282"/>
    <n v="5.07"/>
    <n v="132642"/>
    <n v="11937780"/>
    <n v="12.09"/>
    <n v="10.52"/>
    <n v="1509"/>
    <n v="129.16999999999999"/>
    <n v="726"/>
    <n v="13219"/>
    <n v="465123"/>
    <n v="41861070"/>
    <n v="140657"/>
    <n v="12659130"/>
    <n v="-270076"/>
    <n v="-51889"/>
    <n v="48716"/>
    <n v="101776"/>
    <n v="300713"/>
    <n v="0.34"/>
    <n v="14834"/>
  </r>
  <r>
    <x v="4"/>
    <x v="1"/>
    <s v="Consumer Goods"/>
    <x v="8"/>
    <x v="8"/>
    <n v="2024"/>
    <s v="Equity"/>
    <s v="INR"/>
    <s v="Retail"/>
    <s v="Ongoing"/>
    <s v="B"/>
    <n v="183424"/>
    <n v="183424"/>
    <n v="247190"/>
    <n v="247190"/>
    <n v="-3402"/>
    <n v="52109"/>
    <n v="-63766"/>
    <n v="-63766"/>
    <n v="169316"/>
    <n v="14108"/>
    <n v="-83554"/>
    <n v="-73039"/>
    <n v="-82849"/>
    <n v="-82849"/>
    <n v="36455"/>
    <n v="23044"/>
    <n v="13411"/>
    <n v="1.58"/>
    <n v="69355"/>
    <n v="69355"/>
    <n v="-122.37"/>
    <n v="-158.99"/>
    <n v="5083"/>
    <n v="36.08"/>
    <n v="184"/>
    <n v="12498"/>
    <n v="293095"/>
    <n v="293095"/>
    <n v="83611"/>
    <n v="83611"/>
    <n v="-109671"/>
    <n v="163579"/>
    <n v="25997"/>
    <n v="30681"/>
    <n v="106683"/>
    <n v="0.28999999999999998"/>
    <n v="16363"/>
  </r>
  <r>
    <x v="3"/>
    <x v="2"/>
    <s v="Tech"/>
    <x v="8"/>
    <x v="8"/>
    <n v="2024"/>
    <s v="Mutual Funds"/>
    <s v="EUR"/>
    <s v="SME"/>
    <s v="Ongoing"/>
    <s v="A"/>
    <n v="393465"/>
    <n v="35411850"/>
    <n v="121336"/>
    <n v="10920240"/>
    <n v="-33743"/>
    <n v="33279"/>
    <n v="272129"/>
    <n v="24491610"/>
    <n v="35921"/>
    <n v="357544"/>
    <n v="331810"/>
    <n v="344437"/>
    <n v="266938"/>
    <n v="24024420"/>
    <n v="91189"/>
    <n v="31158"/>
    <n v="60031"/>
    <n v="2.93"/>
    <n v="147654"/>
    <n v="13288860"/>
    <n v="817.7"/>
    <n v="802.1"/>
    <n v="9464"/>
    <n v="41.57"/>
    <n v="1072"/>
    <n v="10562"/>
    <n v="142398"/>
    <n v="12815820"/>
    <n v="111142"/>
    <n v="10002780"/>
    <n v="251067"/>
    <n v="10194"/>
    <n v="7264"/>
    <n v="312453"/>
    <n v="349989"/>
    <n v="0.89"/>
    <n v="21530"/>
  </r>
  <r>
    <x v="4"/>
    <x v="0"/>
    <s v="Tech"/>
    <x v="8"/>
    <x v="8"/>
    <n v="2023"/>
    <s v="Equity"/>
    <s v="EUR"/>
    <s v="SME"/>
    <s v="Completed"/>
    <s v="B"/>
    <n v="170266"/>
    <n v="15323940"/>
    <n v="57275"/>
    <n v="5154750"/>
    <n v="12310"/>
    <n v="411089"/>
    <n v="112991"/>
    <n v="10169190"/>
    <n v="126469"/>
    <n v="43797"/>
    <n v="-6635"/>
    <n v="8690"/>
    <n v="101206"/>
    <n v="9108540"/>
    <n v="119256"/>
    <n v="22239"/>
    <n v="97017"/>
    <n v="5.36"/>
    <n v="27830"/>
    <n v="2504700"/>
    <n v="27.49"/>
    <n v="24.62"/>
    <n v="1326"/>
    <n v="128.31"/>
    <n v="621"/>
    <n v="3010"/>
    <n v="297438"/>
    <n v="26769420"/>
    <n v="204857"/>
    <n v="18437130"/>
    <n v="-127172"/>
    <n v="-147582"/>
    <n v="-23536"/>
    <n v="56753"/>
    <n v="139368"/>
    <n v="0.41"/>
    <n v="24845"/>
  </r>
  <r>
    <x v="2"/>
    <x v="1"/>
    <s v="Pharma"/>
    <x v="5"/>
    <x v="5"/>
    <n v="2023"/>
    <s v="Real Estate"/>
    <s v="EUR"/>
    <s v="Corporate"/>
    <s v="Completed"/>
    <s v="D"/>
    <n v="499107"/>
    <n v="44919630"/>
    <n v="192454"/>
    <n v="17320860"/>
    <n v="-25020"/>
    <n v="90812"/>
    <n v="306653"/>
    <n v="27598770"/>
    <n v="153254"/>
    <n v="345853"/>
    <n v="280123"/>
    <n v="285337"/>
    <n v="285814"/>
    <n v="25723260"/>
    <n v="222887"/>
    <n v="84550"/>
    <n v="138337"/>
    <n v="2.64"/>
    <n v="54293"/>
    <n v="4886370"/>
    <n v="337.68"/>
    <n v="314.73"/>
    <n v="3545"/>
    <n v="140.75"/>
    <n v="1388"/>
    <n v="2323"/>
    <n v="231835"/>
    <n v="20865150"/>
    <n v="249045"/>
    <n v="22414050"/>
    <n v="267272"/>
    <n v="-56591"/>
    <n v="11047"/>
    <n v="480404"/>
    <n v="78931"/>
    <n v="6.09"/>
    <n v="5658"/>
  </r>
  <r>
    <x v="5"/>
    <x v="2"/>
    <s v="Energy"/>
    <x v="9"/>
    <x v="9"/>
    <n v="2024"/>
    <s v="Equity"/>
    <s v="USD"/>
    <s v="Corporate"/>
    <s v="Completed"/>
    <s v="B"/>
    <n v="130073"/>
    <n v="11452927.65"/>
    <n v="83639"/>
    <n v="7364413.9500000002"/>
    <n v="75433"/>
    <n v="179159"/>
    <n v="46434"/>
    <n v="4088513.6999999997"/>
    <n v="112862"/>
    <n v="17211"/>
    <n v="4737"/>
    <n v="8885"/>
    <n v="29224"/>
    <n v="2573173.1999999997"/>
    <n v="188452"/>
    <n v="187098"/>
    <n v="1354"/>
    <n v="1.01"/>
    <n v="101022"/>
    <n v="8894987.0999999996"/>
    <n v="25.92"/>
    <n v="16.309999999999999"/>
    <n v="6219"/>
    <n v="20.91"/>
    <n v="1467"/>
    <n v="3420"/>
    <n v="319710"/>
    <n v="28150465.5"/>
    <n v="161303"/>
    <n v="161303"/>
    <n v="-189637"/>
    <n v="-77664"/>
    <n v="24599"/>
    <n v="281120"/>
    <n v="340593"/>
    <n v="0.83"/>
    <n v="18967"/>
  </r>
  <r>
    <x v="4"/>
    <x v="1"/>
    <s v="Consumer Goods"/>
    <x v="5"/>
    <x v="5"/>
    <n v="2022"/>
    <s v="Equity"/>
    <s v="USD"/>
    <s v="Corporate"/>
    <s v="Ongoing"/>
    <s v="D"/>
    <n v="442852"/>
    <n v="38993118.600000001"/>
    <n v="278802"/>
    <n v="24548516.099999998"/>
    <n v="197007"/>
    <n v="80880"/>
    <n v="164050"/>
    <n v="14444602.5"/>
    <n v="192422"/>
    <n v="250430"/>
    <n v="154186"/>
    <n v="158072"/>
    <n v="139281"/>
    <n v="12263692.049999999"/>
    <n v="122426"/>
    <n v="22237"/>
    <n v="100189"/>
    <n v="5.51"/>
    <n v="42391"/>
    <n v="3732527.55"/>
    <n v="202.83"/>
    <n v="172.2"/>
    <n v="1064"/>
    <n v="415.82"/>
    <n v="850"/>
    <n v="14445"/>
    <n v="181177"/>
    <n v="15952634.85"/>
    <n v="272225"/>
    <n v="272225"/>
    <n v="261675"/>
    <n v="6577"/>
    <n v="45984"/>
    <n v="317840"/>
    <n v="280419"/>
    <n v="1.1299999999999999"/>
    <n v="25527"/>
  </r>
  <r>
    <x v="1"/>
    <x v="0"/>
    <s v="Energy"/>
    <x v="10"/>
    <x v="10"/>
    <n v="2023"/>
    <s v="Debt"/>
    <s v="EUR"/>
    <s v="SME"/>
    <s v="Completed"/>
    <s v="C"/>
    <n v="204011"/>
    <n v="18360990"/>
    <n v="73123"/>
    <n v="6581070"/>
    <n v="128756"/>
    <n v="518484"/>
    <n v="130888"/>
    <n v="11779920"/>
    <n v="45754"/>
    <n v="158257"/>
    <n v="122743"/>
    <n v="135921"/>
    <n v="111645"/>
    <n v="10048050"/>
    <n v="40563"/>
    <n v="118991"/>
    <n v="-78428"/>
    <n v="0.34"/>
    <n v="141339"/>
    <n v="12720510"/>
    <n v="25.24"/>
    <n v="21.53"/>
    <n v="1913"/>
    <n v="106.59"/>
    <n v="740"/>
    <n v="11243"/>
    <n v="225762"/>
    <n v="20318580"/>
    <n v="228022"/>
    <n v="20521980"/>
    <n v="-21751"/>
    <n v="-154899"/>
    <n v="-26479"/>
    <n v="403677"/>
    <n v="442316"/>
    <n v="0.91"/>
    <n v="29451"/>
  </r>
  <r>
    <x v="3"/>
    <x v="1"/>
    <s v="Consumer Goods"/>
    <x v="0"/>
    <x v="0"/>
    <n v="2024"/>
    <s v="Real Estate"/>
    <s v="INR"/>
    <s v="Corporate"/>
    <s v="Completed"/>
    <s v="E"/>
    <n v="255019"/>
    <n v="255019"/>
    <n v="207747"/>
    <n v="207747"/>
    <n v="1546"/>
    <n v="910287"/>
    <n v="47272"/>
    <n v="47272"/>
    <n v="109517"/>
    <n v="145502"/>
    <n v="79812"/>
    <n v="83293"/>
    <n v="23879"/>
    <n v="23879"/>
    <n v="288170"/>
    <n v="192018"/>
    <n v="96152"/>
    <n v="1.5"/>
    <n v="84234"/>
    <n v="84234"/>
    <n v="5.19"/>
    <n v="2.62"/>
    <n v="1384"/>
    <n v="184.13"/>
    <n v="172"/>
    <n v="6111"/>
    <n v="103750"/>
    <n v="103750"/>
    <n v="134881"/>
    <n v="134881"/>
    <n v="151269"/>
    <n v="72866"/>
    <n v="-6208"/>
    <n v="389284"/>
    <n v="272409"/>
    <n v="1.43"/>
    <n v="28928"/>
  </r>
  <r>
    <x v="5"/>
    <x v="0"/>
    <s v="Consumer Goods"/>
    <x v="7"/>
    <x v="7"/>
    <n v="2022"/>
    <s v="Equity"/>
    <s v="INR"/>
    <s v="Retail"/>
    <s v="Completed"/>
    <s v="A"/>
    <n v="294890"/>
    <n v="294890"/>
    <n v="63845"/>
    <n v="63845"/>
    <n v="4110"/>
    <n v="494873"/>
    <n v="231045"/>
    <n v="231045"/>
    <n v="135985"/>
    <n v="158905"/>
    <n v="87028"/>
    <n v="106422"/>
    <n v="195058"/>
    <n v="195058"/>
    <n v="178243"/>
    <n v="169732"/>
    <n v="8511"/>
    <n v="1.05"/>
    <n v="30628"/>
    <n v="30628"/>
    <n v="46.69"/>
    <n v="39.42"/>
    <n v="6761"/>
    <n v="43.61"/>
    <n v="1919"/>
    <n v="12898"/>
    <n v="422374"/>
    <n v="422374"/>
    <n v="74814"/>
    <n v="74814"/>
    <n v="-127484"/>
    <n v="-10969"/>
    <n v="-32111"/>
    <n v="224021"/>
    <n v="565238"/>
    <n v="0.4"/>
    <n v="13420"/>
  </r>
  <r>
    <x v="5"/>
    <x v="2"/>
    <s v="Pharma"/>
    <x v="0"/>
    <x v="0"/>
    <n v="2024"/>
    <s v="Mutual Funds"/>
    <s v="EUR"/>
    <s v="Corporate"/>
    <s v="Pipeline"/>
    <s v="B"/>
    <n v="494000"/>
    <n v="44460000"/>
    <n v="153337"/>
    <n v="13800330"/>
    <n v="103973"/>
    <n v="284370"/>
    <n v="340663"/>
    <n v="30659670"/>
    <n v="111733"/>
    <n v="382267"/>
    <n v="325301"/>
    <n v="327726"/>
    <n v="316557"/>
    <n v="28490130"/>
    <n v="221779"/>
    <n v="12183"/>
    <n v="209596"/>
    <n v="18.2"/>
    <n v="142475"/>
    <n v="12822750"/>
    <n v="119.8"/>
    <n v="111.32"/>
    <n v="5491"/>
    <n v="89.95"/>
    <n v="981"/>
    <n v="11502"/>
    <n v="542126"/>
    <n v="48791340"/>
    <n v="227134"/>
    <n v="20442060"/>
    <n v="-48126"/>
    <n v="-73797"/>
    <n v="15631"/>
    <n v="49754"/>
    <n v="598316"/>
    <n v="0.08"/>
    <n v="18225"/>
  </r>
  <r>
    <x v="4"/>
    <x v="3"/>
    <s v="Pharma"/>
    <x v="10"/>
    <x v="10"/>
    <n v="2023"/>
    <s v="Equity"/>
    <s v="USD"/>
    <s v="Retail"/>
    <s v="Pipeline"/>
    <s v="A"/>
    <n v="220307"/>
    <n v="19398031.349999998"/>
    <n v="242561"/>
    <n v="21357496.050000001"/>
    <n v="164219"/>
    <n v="720410"/>
    <n v="-22254"/>
    <n v="-1959464.7"/>
    <n v="99192"/>
    <n v="121115"/>
    <n v="104607"/>
    <n v="106274"/>
    <n v="-50577"/>
    <n v="-4453304.8499999996"/>
    <n v="118377"/>
    <n v="32222"/>
    <n v="86155"/>
    <n v="3.67"/>
    <n v="149320"/>
    <n v="13147626"/>
    <n v="-3.09"/>
    <n v="-7.02"/>
    <n v="2907"/>
    <n v="75.760000000000005"/>
    <n v="1440"/>
    <n v="18175"/>
    <n v="166707"/>
    <n v="14678551.35"/>
    <n v="145660"/>
    <n v="145660"/>
    <n v="53600"/>
    <n v="96901"/>
    <n v="-33392"/>
    <n v="442166"/>
    <n v="61930"/>
    <n v="7.14"/>
    <n v="25132"/>
  </r>
  <r>
    <x v="3"/>
    <x v="3"/>
    <s v="Enterprise"/>
    <x v="9"/>
    <x v="9"/>
    <n v="2022"/>
    <s v="Mutual Funds"/>
    <s v="INR"/>
    <s v="Retail"/>
    <s v="Ongoing"/>
    <s v="B"/>
    <n v="58802"/>
    <n v="58802"/>
    <n v="273654"/>
    <n v="273654"/>
    <n v="24360"/>
    <n v="44037"/>
    <n v="-214852"/>
    <n v="-214852"/>
    <n v="141440"/>
    <n v="-82638"/>
    <n v="-125950"/>
    <n v="-119418"/>
    <n v="-250032"/>
    <n v="-250032"/>
    <n v="262153"/>
    <n v="14856"/>
    <n v="247297"/>
    <n v="17.649999999999999"/>
    <n v="72591"/>
    <n v="72591"/>
    <n v="-487.88"/>
    <n v="-567.76"/>
    <n v="8699"/>
    <n v="6.76"/>
    <n v="855"/>
    <n v="3424"/>
    <n v="146928"/>
    <n v="146928"/>
    <n v="258369"/>
    <n v="258369"/>
    <n v="-88126"/>
    <n v="15285"/>
    <n v="3982"/>
    <n v="41674"/>
    <n v="468672"/>
    <n v="0.09"/>
    <n v="26937"/>
  </r>
  <r>
    <x v="0"/>
    <x v="0"/>
    <s v="Consumer Goods"/>
    <x v="1"/>
    <x v="1"/>
    <n v="2022"/>
    <s v="Real Estate"/>
    <s v="INR"/>
    <s v="Corporate"/>
    <s v="Completed"/>
    <s v="C"/>
    <n v="261283"/>
    <n v="261283"/>
    <n v="209539"/>
    <n v="209539"/>
    <n v="87507"/>
    <n v="630509"/>
    <n v="51744"/>
    <n v="51744"/>
    <n v="107842"/>
    <n v="153441"/>
    <n v="124745"/>
    <n v="142231"/>
    <n v="33103"/>
    <n v="33103"/>
    <n v="293862"/>
    <n v="184333"/>
    <n v="109529"/>
    <n v="1.59"/>
    <n v="73911"/>
    <n v="73911"/>
    <n v="8.2100000000000009"/>
    <n v="5.25"/>
    <n v="8305"/>
    <n v="31.46"/>
    <n v="1317"/>
    <n v="8063"/>
    <n v="386523"/>
    <n v="386523"/>
    <n v="222868"/>
    <n v="222868"/>
    <n v="-125240"/>
    <n v="-13329"/>
    <n v="-38391"/>
    <n v="223651"/>
    <n v="54060"/>
    <n v="4.1399999999999997"/>
    <n v="22526"/>
  </r>
  <r>
    <x v="5"/>
    <x v="3"/>
    <s v="Consumer Goods"/>
    <x v="11"/>
    <x v="11"/>
    <n v="2022"/>
    <s v="Real Estate"/>
    <s v="USD"/>
    <s v="Retail"/>
    <s v="Ongoing"/>
    <s v="D"/>
    <n v="352469"/>
    <n v="31034895.449999999"/>
    <n v="118724"/>
    <n v="10453648.199999999"/>
    <n v="38340"/>
    <n v="379051"/>
    <n v="233745"/>
    <n v="20581247.25"/>
    <n v="182203"/>
    <n v="170266"/>
    <n v="128184"/>
    <n v="132869"/>
    <n v="219324"/>
    <n v="19311478.199999999"/>
    <n v="258927"/>
    <n v="20009"/>
    <n v="238918"/>
    <n v="12.94"/>
    <n v="85126"/>
    <n v="7495344.2999999998"/>
    <n v="61.67"/>
    <n v="57.86"/>
    <n v="635"/>
    <n v="554.20000000000005"/>
    <n v="1896"/>
    <n v="4134"/>
    <n v="292969"/>
    <n v="25795920.449999999"/>
    <n v="176713"/>
    <n v="176713"/>
    <n v="59500"/>
    <n v="-57989"/>
    <n v="11662"/>
    <n v="377443"/>
    <n v="557862"/>
    <n v="0.68"/>
    <n v="5581"/>
  </r>
  <r>
    <x v="5"/>
    <x v="0"/>
    <s v="Consumer Goods"/>
    <x v="0"/>
    <x v="0"/>
    <n v="2023"/>
    <s v="Debt"/>
    <s v="USD"/>
    <s v="Retail"/>
    <s v="Ongoing"/>
    <s v="A"/>
    <n v="213001"/>
    <n v="18754738.050000001"/>
    <n v="125777"/>
    <n v="11074664.85"/>
    <n v="76260"/>
    <n v="577044"/>
    <n v="87224"/>
    <n v="7680073.2000000002"/>
    <n v="51679"/>
    <n v="161322"/>
    <n v="113754"/>
    <n v="114802"/>
    <n v="70808"/>
    <n v="6234644.3999999994"/>
    <n v="70429"/>
    <n v="107951"/>
    <n v="-37522"/>
    <n v="0.65"/>
    <n v="101339"/>
    <n v="8922898.9499999993"/>
    <n v="15.12"/>
    <n v="12.27"/>
    <n v="353"/>
    <n v="601.70000000000005"/>
    <n v="1487"/>
    <n v="8739"/>
    <n v="217775"/>
    <n v="19175088.75"/>
    <n v="272164"/>
    <n v="272164"/>
    <n v="-4774"/>
    <n v="-146387"/>
    <n v="28814"/>
    <n v="488932"/>
    <n v="338623"/>
    <n v="1.44"/>
    <n v="4763"/>
  </r>
  <r>
    <x v="6"/>
    <x v="3"/>
    <s v="Pharma"/>
    <x v="6"/>
    <x v="6"/>
    <n v="2023"/>
    <s v="Mutual Funds"/>
    <s v="INR"/>
    <s v="Retail"/>
    <s v="Completed"/>
    <s v="C"/>
    <n v="398293"/>
    <n v="398293"/>
    <n v="26572"/>
    <n v="26572"/>
    <n v="-4691"/>
    <n v="48411"/>
    <n v="371721"/>
    <n v="371721"/>
    <n v="132177"/>
    <n v="266116"/>
    <n v="205226"/>
    <n v="211173"/>
    <n v="332505"/>
    <n v="332505"/>
    <n v="182463"/>
    <n v="135777"/>
    <n v="46686"/>
    <n v="1.34"/>
    <n v="132995"/>
    <n v="132995"/>
    <n v="767.83"/>
    <n v="686.82"/>
    <n v="2991"/>
    <n v="133.12"/>
    <n v="1867"/>
    <n v="18397"/>
    <n v="281295"/>
    <n v="281295"/>
    <n v="66768"/>
    <n v="66768"/>
    <n v="116998"/>
    <n v="-40196"/>
    <n v="-26165"/>
    <n v="42703"/>
    <n v="304983"/>
    <n v="0.14000000000000001"/>
    <n v="25662"/>
  </r>
  <r>
    <x v="3"/>
    <x v="3"/>
    <s v="Consumer Goods"/>
    <x v="4"/>
    <x v="4"/>
    <n v="2024"/>
    <s v="Mutual Funds"/>
    <s v="EUR"/>
    <s v="Corporate"/>
    <s v="Ongoing"/>
    <s v="C"/>
    <n v="358027"/>
    <n v="32222430"/>
    <n v="85850"/>
    <n v="7726500"/>
    <n v="-11090"/>
    <n v="348475"/>
    <n v="272177"/>
    <n v="24495930"/>
    <n v="66927"/>
    <n v="291100"/>
    <n v="215851"/>
    <n v="233018"/>
    <n v="233405"/>
    <n v="21006450"/>
    <n v="82271"/>
    <n v="16407"/>
    <n v="65864"/>
    <n v="5.01"/>
    <n v="41142"/>
    <n v="3702780"/>
    <n v="78.099999999999994"/>
    <n v="66.98"/>
    <n v="7178"/>
    <n v="49.87"/>
    <n v="400"/>
    <n v="5724"/>
    <n v="407929"/>
    <n v="36713610"/>
    <n v="77684"/>
    <n v="6991560"/>
    <n v="-49902"/>
    <n v="8166"/>
    <n v="-1619"/>
    <n v="345477"/>
    <n v="48615"/>
    <n v="7.11"/>
    <n v="10263"/>
  </r>
  <r>
    <x v="1"/>
    <x v="2"/>
    <s v="Enterprise"/>
    <x v="0"/>
    <x v="0"/>
    <n v="2024"/>
    <s v="Real Estate"/>
    <s v="INR"/>
    <s v="Corporate"/>
    <s v="Completed"/>
    <s v="E"/>
    <n v="497312"/>
    <n v="497312"/>
    <n v="38870"/>
    <n v="38870"/>
    <n v="24386"/>
    <n v="360828"/>
    <n v="458442"/>
    <n v="458442"/>
    <n v="82249"/>
    <n v="415063"/>
    <n v="326508"/>
    <n v="339796"/>
    <n v="443472"/>
    <n v="443472"/>
    <n v="135815"/>
    <n v="46710"/>
    <n v="89105"/>
    <n v="2.91"/>
    <n v="82598"/>
    <n v="82598"/>
    <n v="127.05"/>
    <n v="122.9"/>
    <n v="5978"/>
    <n v="83.18"/>
    <n v="1883"/>
    <n v="16953"/>
    <n v="142197"/>
    <n v="142197"/>
    <n v="40672"/>
    <n v="40672"/>
    <n v="355115"/>
    <n v="-1802"/>
    <n v="-15531"/>
    <n v="179000"/>
    <n v="337153"/>
    <n v="0.53"/>
    <n v="19274"/>
  </r>
  <r>
    <x v="6"/>
    <x v="0"/>
    <s v="Tech"/>
    <x v="6"/>
    <x v="6"/>
    <n v="2023"/>
    <s v="Mutual Funds"/>
    <s v="USD"/>
    <s v="Retail"/>
    <s v="Completed"/>
    <s v="C"/>
    <n v="217024"/>
    <n v="19108963.199999999"/>
    <n v="265587"/>
    <n v="23384935.349999998"/>
    <n v="9394"/>
    <n v="268396"/>
    <n v="-48563"/>
    <n v="-4275972.1499999994"/>
    <n v="88506"/>
    <n v="128518"/>
    <n v="47047"/>
    <n v="60495"/>
    <n v="-70158"/>
    <n v="-6177411.8999999994"/>
    <n v="217210"/>
    <n v="117507"/>
    <n v="99703"/>
    <n v="1.85"/>
    <n v="11239"/>
    <n v="989593.95"/>
    <n v="-18.09"/>
    <n v="-26.14"/>
    <n v="4684"/>
    <n v="46.32"/>
    <n v="480"/>
    <n v="12394"/>
    <n v="459758"/>
    <n v="40481691.899999999"/>
    <n v="181952"/>
    <n v="181952"/>
    <n v="-242734"/>
    <n v="83635"/>
    <n v="35739"/>
    <n v="119686"/>
    <n v="56626"/>
    <n v="2.11"/>
    <n v="23328"/>
  </r>
  <r>
    <x v="4"/>
    <x v="1"/>
    <s v="Enterprise"/>
    <x v="7"/>
    <x v="7"/>
    <n v="2024"/>
    <s v="Mutual Funds"/>
    <s v="USD"/>
    <s v="SME"/>
    <s v="Pipeline"/>
    <s v="E"/>
    <n v="219916"/>
    <n v="19363603.800000001"/>
    <n v="41754"/>
    <n v="3676439.6999999997"/>
    <n v="45419"/>
    <n v="50025"/>
    <n v="178162"/>
    <n v="15687164.1"/>
    <n v="78863"/>
    <n v="141053"/>
    <n v="57386"/>
    <n v="63105"/>
    <n v="150831"/>
    <n v="13280669.549999999"/>
    <n v="239450"/>
    <n v="71812"/>
    <n v="167638"/>
    <n v="3.33"/>
    <n v="148481"/>
    <n v="13073752.049999999"/>
    <n v="356.14"/>
    <n v="301.51"/>
    <n v="3283"/>
    <n v="66.97"/>
    <n v="1988"/>
    <n v="7004"/>
    <n v="398431"/>
    <n v="35081849.549999997"/>
    <n v="81245"/>
    <n v="81245"/>
    <n v="-178515"/>
    <n v="-39491"/>
    <n v="23865"/>
    <n v="273769"/>
    <n v="114625"/>
    <n v="2.39"/>
    <n v="22152"/>
  </r>
  <r>
    <x v="0"/>
    <x v="2"/>
    <s v="Tech"/>
    <x v="9"/>
    <x v="9"/>
    <n v="2022"/>
    <s v="Equity"/>
    <s v="USD"/>
    <s v="Retail"/>
    <s v="Ongoing"/>
    <s v="C"/>
    <n v="360800"/>
    <n v="31768440"/>
    <n v="267360"/>
    <n v="23541048"/>
    <n v="170496"/>
    <n v="981740"/>
    <n v="93440"/>
    <n v="8227392"/>
    <n v="27829"/>
    <n v="332971"/>
    <n v="249046"/>
    <n v="267723"/>
    <n v="60504"/>
    <n v="5327377.2"/>
    <n v="180536"/>
    <n v="47947"/>
    <n v="132589"/>
    <n v="3.77"/>
    <n v="82852"/>
    <n v="7295118.5999999996"/>
    <n v="9.52"/>
    <n v="6.16"/>
    <n v="7569"/>
    <n v="47.66"/>
    <n v="1945"/>
    <n v="5453"/>
    <n v="159897"/>
    <n v="14078930.85"/>
    <n v="218067"/>
    <n v="218067"/>
    <n v="200903"/>
    <n v="49293"/>
    <n v="26653"/>
    <n v="88146"/>
    <n v="296549"/>
    <n v="0.3"/>
    <n v="4877"/>
  </r>
  <r>
    <x v="5"/>
    <x v="1"/>
    <s v="Pharma"/>
    <x v="6"/>
    <x v="6"/>
    <n v="2023"/>
    <s v="Debt"/>
    <s v="USD"/>
    <s v="Corporate"/>
    <s v="Ongoing"/>
    <s v="D"/>
    <n v="75008"/>
    <n v="6604454.3999999994"/>
    <n v="277100"/>
    <n v="24398655"/>
    <n v="-22003"/>
    <n v="560684"/>
    <n v="-202092"/>
    <n v="-17794200.599999998"/>
    <n v="182187"/>
    <n v="-107179"/>
    <n v="-113573"/>
    <n v="-97762"/>
    <n v="-237436"/>
    <n v="-20906239.800000001"/>
    <n v="95623"/>
    <n v="44783"/>
    <n v="50840"/>
    <n v="2.14"/>
    <n v="129227"/>
    <n v="11378437.35"/>
    <n v="-36.04"/>
    <n v="-42.35"/>
    <n v="204"/>
    <n v="365.89"/>
    <n v="638"/>
    <n v="3361"/>
    <n v="509275"/>
    <n v="44841663.75"/>
    <n v="180616"/>
    <n v="180616"/>
    <n v="-434267"/>
    <n v="96484"/>
    <n v="-34925"/>
    <n v="156213"/>
    <n v="186650"/>
    <n v="0.84"/>
    <n v="3496"/>
  </r>
  <r>
    <x v="0"/>
    <x v="2"/>
    <s v="Energy"/>
    <x v="8"/>
    <x v="8"/>
    <n v="2023"/>
    <s v="Equity"/>
    <s v="EUR"/>
    <s v="Retail"/>
    <s v="Completed"/>
    <s v="C"/>
    <n v="318674"/>
    <n v="28680660"/>
    <n v="200323"/>
    <n v="18029070"/>
    <n v="275"/>
    <n v="240861"/>
    <n v="118351"/>
    <n v="10651590"/>
    <n v="119752"/>
    <n v="198922"/>
    <n v="168228"/>
    <n v="176136"/>
    <n v="104982"/>
    <n v="9448380"/>
    <n v="212579"/>
    <n v="110809"/>
    <n v="101770"/>
    <n v="1.92"/>
    <n v="86083"/>
    <n v="7747470"/>
    <n v="49.14"/>
    <n v="43.59"/>
    <n v="327"/>
    <n v="971.57"/>
    <n v="1160"/>
    <n v="5595"/>
    <n v="307611"/>
    <n v="27684990"/>
    <n v="171139"/>
    <n v="15402510"/>
    <n v="11063"/>
    <n v="29184"/>
    <n v="-45310"/>
    <n v="160760"/>
    <n v="293919"/>
    <n v="0.55000000000000004"/>
    <n v="21997"/>
  </r>
  <r>
    <x v="5"/>
    <x v="0"/>
    <s v="Pharma"/>
    <x v="0"/>
    <x v="0"/>
    <n v="2024"/>
    <s v="Real Estate"/>
    <s v="INR"/>
    <s v="Retail"/>
    <s v="Pipeline"/>
    <s v="D"/>
    <n v="151741"/>
    <n v="151741"/>
    <n v="258379"/>
    <n v="258379"/>
    <n v="93816"/>
    <n v="330803"/>
    <n v="-106638"/>
    <n v="-106638"/>
    <n v="74040"/>
    <n v="77701"/>
    <n v="-3589"/>
    <n v="7566"/>
    <n v="-142234"/>
    <n v="-142234"/>
    <n v="168980"/>
    <n v="35355"/>
    <n v="133625"/>
    <n v="4.78"/>
    <n v="30650"/>
    <n v="30650"/>
    <n v="-32.24"/>
    <n v="-43"/>
    <n v="7692"/>
    <n v="19.72"/>
    <n v="1028"/>
    <n v="5410"/>
    <n v="66475"/>
    <n v="66475"/>
    <n v="243252"/>
    <n v="243252"/>
    <n v="85266"/>
    <n v="15127"/>
    <n v="-28981"/>
    <n v="78645"/>
    <n v="81308"/>
    <n v="0.97"/>
    <n v="27260"/>
  </r>
  <r>
    <x v="0"/>
    <x v="1"/>
    <s v="Energy"/>
    <x v="11"/>
    <x v="11"/>
    <n v="2023"/>
    <s v="Mutual Funds"/>
    <s v="USD"/>
    <s v="Corporate"/>
    <s v="Pipeline"/>
    <s v="B"/>
    <n v="364401"/>
    <n v="32085508.050000001"/>
    <n v="31724"/>
    <n v="2793298.1999999997"/>
    <n v="-18863"/>
    <n v="193586"/>
    <n v="332677"/>
    <n v="29292209.849999998"/>
    <n v="25320"/>
    <n v="339081"/>
    <n v="325843"/>
    <n v="344543"/>
    <n v="305185"/>
    <n v="26871539.25"/>
    <n v="185006"/>
    <n v="54491"/>
    <n v="130515"/>
    <n v="3.4"/>
    <n v="39312"/>
    <n v="3461421.6"/>
    <n v="171.85"/>
    <n v="157.65"/>
    <n v="6731"/>
    <n v="54.13"/>
    <n v="1665"/>
    <n v="5665"/>
    <n v="412422"/>
    <n v="36313757.100000001"/>
    <n v="91613"/>
    <n v="91613"/>
    <n v="-48021"/>
    <n v="-59889"/>
    <n v="-29836"/>
    <n v="375851"/>
    <n v="234833"/>
    <n v="1.6"/>
    <n v="4098"/>
  </r>
  <r>
    <x v="3"/>
    <x v="2"/>
    <s v="Tech"/>
    <x v="11"/>
    <x v="11"/>
    <n v="2022"/>
    <s v="Mutual Funds"/>
    <s v="USD"/>
    <s v="Corporate"/>
    <s v="Ongoing"/>
    <s v="C"/>
    <n v="484237"/>
    <n v="42637067.850000001"/>
    <n v="62381"/>
    <n v="5492647.0499999998"/>
    <n v="54604"/>
    <n v="612480"/>
    <n v="421856"/>
    <n v="37144420.799999997"/>
    <n v="42305"/>
    <n v="441932"/>
    <n v="407510"/>
    <n v="422409"/>
    <n v="416826"/>
    <n v="36701529.299999997"/>
    <n v="202156"/>
    <n v="51658"/>
    <n v="150498"/>
    <n v="3.91"/>
    <n v="113676"/>
    <n v="10009171.799999999"/>
    <n v="68.88"/>
    <n v="68.06"/>
    <n v="2129"/>
    <n v="227.34"/>
    <n v="1482"/>
    <n v="2970"/>
    <n v="64994"/>
    <n v="5722721.7000000002"/>
    <n v="34754"/>
    <n v="34754"/>
    <n v="419243"/>
    <n v="27627"/>
    <n v="-18169"/>
    <n v="257034"/>
    <n v="586080"/>
    <n v="0.44"/>
    <n v="14636"/>
  </r>
  <r>
    <x v="6"/>
    <x v="3"/>
    <s v="Energy"/>
    <x v="0"/>
    <x v="0"/>
    <n v="2023"/>
    <s v="Real Estate"/>
    <s v="USD"/>
    <s v="SME"/>
    <s v="Pipeline"/>
    <s v="C"/>
    <n v="81163"/>
    <n v="7146402.1499999994"/>
    <n v="187883"/>
    <n v="16543098.15"/>
    <n v="90147"/>
    <n v="564247"/>
    <n v="-106720"/>
    <n v="-9396696"/>
    <n v="46441"/>
    <n v="34722"/>
    <n v="-10993"/>
    <n v="-9495"/>
    <n v="-119915"/>
    <n v="-10558515.75"/>
    <n v="29952"/>
    <n v="199385"/>
    <n v="-169433"/>
    <n v="0.15"/>
    <n v="106562"/>
    <n v="9382784.0999999996"/>
    <n v="-18.91"/>
    <n v="-21.25"/>
    <n v="552"/>
    <n v="146.77000000000001"/>
    <n v="1454"/>
    <n v="2085"/>
    <n v="91163"/>
    <n v="8026902.1499999994"/>
    <n v="70575"/>
    <n v="70575"/>
    <n v="-10000"/>
    <n v="117308"/>
    <n v="-17884"/>
    <n v="168871"/>
    <n v="550732"/>
    <n v="0.31"/>
    <n v="13762"/>
  </r>
  <r>
    <x v="4"/>
    <x v="1"/>
    <s v="Tech"/>
    <x v="0"/>
    <x v="0"/>
    <n v="2022"/>
    <s v="Mutual Funds"/>
    <s v="INR"/>
    <s v="Retail"/>
    <s v="Ongoing"/>
    <s v="B"/>
    <n v="267174"/>
    <n v="267174"/>
    <n v="44820"/>
    <n v="44820"/>
    <n v="122728"/>
    <n v="519199"/>
    <n v="222354"/>
    <n v="222354"/>
    <n v="91132"/>
    <n v="176042"/>
    <n v="148093"/>
    <n v="165963"/>
    <n v="204176"/>
    <n v="204176"/>
    <n v="220900"/>
    <n v="21640"/>
    <n v="199260"/>
    <n v="10.210000000000001"/>
    <n v="94280"/>
    <n v="94280"/>
    <n v="42.83"/>
    <n v="39.33"/>
    <n v="9997"/>
    <n v="26.72"/>
    <n v="1547"/>
    <n v="1933"/>
    <n v="461076"/>
    <n v="461076"/>
    <n v="99211"/>
    <n v="99211"/>
    <n v="-193902"/>
    <n v="-54391"/>
    <n v="-30935"/>
    <n v="106061"/>
    <n v="557678"/>
    <n v="0.19"/>
    <n v="23009"/>
  </r>
  <r>
    <x v="0"/>
    <x v="2"/>
    <s v="Energy"/>
    <x v="8"/>
    <x v="8"/>
    <n v="2023"/>
    <s v="Real Estate"/>
    <s v="USD"/>
    <s v="Retail"/>
    <s v="Ongoing"/>
    <s v="E"/>
    <n v="313034"/>
    <n v="27562643.699999999"/>
    <n v="293598"/>
    <n v="25851303.899999999"/>
    <n v="159224"/>
    <n v="648762"/>
    <n v="19436"/>
    <n v="1711339.8"/>
    <n v="115916"/>
    <n v="197118"/>
    <n v="141915"/>
    <n v="150494"/>
    <n v="14419"/>
    <n v="1269592.95"/>
    <n v="50405"/>
    <n v="152749"/>
    <n v="-102344"/>
    <n v="0.33"/>
    <n v="57307"/>
    <n v="5045881.3499999996"/>
    <n v="3"/>
    <n v="2.2200000000000002"/>
    <n v="1310"/>
    <n v="238.77"/>
    <n v="1966"/>
    <n v="18897"/>
    <n v="298999"/>
    <n v="26326861.949999999"/>
    <n v="40861"/>
    <n v="40861"/>
    <n v="14035"/>
    <n v="252737"/>
    <n v="45622"/>
    <n v="253303"/>
    <n v="289128"/>
    <n v="0.88"/>
    <n v="13779"/>
  </r>
  <r>
    <x v="0"/>
    <x v="2"/>
    <s v="Tech"/>
    <x v="4"/>
    <x v="4"/>
    <n v="2023"/>
    <s v="Debt"/>
    <s v="INR"/>
    <s v="Retail"/>
    <s v="Pipeline"/>
    <s v="D"/>
    <n v="78282"/>
    <n v="78282"/>
    <n v="286533"/>
    <n v="286533"/>
    <n v="79063"/>
    <n v="991060"/>
    <n v="-208251"/>
    <n v="-208251"/>
    <n v="142598"/>
    <n v="-64316"/>
    <n v="-110962"/>
    <n v="-104222"/>
    <n v="-239188"/>
    <n v="-239188"/>
    <n v="84684"/>
    <n v="58606"/>
    <n v="26078"/>
    <n v="1.44"/>
    <n v="120583"/>
    <n v="120583"/>
    <n v="-21.01"/>
    <n v="-24.13"/>
    <n v="2054"/>
    <n v="38.090000000000003"/>
    <n v="134"/>
    <n v="10132"/>
    <n v="364566"/>
    <n v="364566"/>
    <n v="238162"/>
    <n v="238162"/>
    <n v="-286284"/>
    <n v="48371"/>
    <n v="-40271"/>
    <n v="32195"/>
    <n v="239452"/>
    <n v="0.13"/>
    <n v="18029"/>
  </r>
  <r>
    <x v="0"/>
    <x v="1"/>
    <s v="Energy"/>
    <x v="1"/>
    <x v="1"/>
    <n v="2023"/>
    <s v="Mutual Funds"/>
    <s v="EUR"/>
    <s v="SME"/>
    <s v="Completed"/>
    <s v="B"/>
    <n v="227405"/>
    <n v="20466450"/>
    <n v="20245"/>
    <n v="1822050"/>
    <n v="-36383"/>
    <n v="733087"/>
    <n v="207160"/>
    <n v="18644400"/>
    <n v="14030"/>
    <n v="213375"/>
    <n v="198573"/>
    <n v="200461"/>
    <n v="200335"/>
    <n v="18030150"/>
    <n v="110776"/>
    <n v="198581"/>
    <n v="-87805"/>
    <n v="0.56000000000000005"/>
    <n v="108817"/>
    <n v="9793530"/>
    <n v="28.26"/>
    <n v="27.33"/>
    <n v="7590"/>
    <n v="29.96"/>
    <n v="835"/>
    <n v="9054"/>
    <n v="85089"/>
    <n v="7658010"/>
    <n v="146207"/>
    <n v="13158630"/>
    <n v="142316"/>
    <n v="-125962"/>
    <n v="14312"/>
    <n v="86143"/>
    <n v="143100"/>
    <n v="0.6"/>
    <n v="9999"/>
  </r>
  <r>
    <x v="0"/>
    <x v="3"/>
    <s v="Tech"/>
    <x v="10"/>
    <x v="10"/>
    <n v="2024"/>
    <s v="Equity"/>
    <s v="USD"/>
    <s v="SME"/>
    <s v="Ongoing"/>
    <s v="B"/>
    <n v="284622"/>
    <n v="25060967.099999998"/>
    <n v="65027"/>
    <n v="5725627.3499999996"/>
    <n v="24442"/>
    <n v="204615"/>
    <n v="219595"/>
    <n v="19335339.75"/>
    <n v="38024"/>
    <n v="246598"/>
    <n v="205921"/>
    <n v="218841"/>
    <n v="189972"/>
    <n v="16727034.6"/>
    <n v="67625"/>
    <n v="41896"/>
    <n v="25729"/>
    <n v="1.61"/>
    <n v="42848"/>
    <n v="3772766.4"/>
    <n v="107.32"/>
    <n v="92.84"/>
    <n v="3510"/>
    <n v="81.069999999999993"/>
    <n v="1850"/>
    <n v="1799"/>
    <n v="432419"/>
    <n v="38074492.949999996"/>
    <n v="119917"/>
    <n v="119917"/>
    <n v="-147797"/>
    <n v="-54890"/>
    <n v="-33894"/>
    <n v="410454"/>
    <n v="458401"/>
    <n v="0.9"/>
    <n v="5248"/>
  </r>
  <r>
    <x v="4"/>
    <x v="1"/>
    <s v="Enterprise"/>
    <x v="0"/>
    <x v="0"/>
    <n v="2024"/>
    <s v="Equity"/>
    <s v="EUR"/>
    <s v="Retail"/>
    <s v="Ongoing"/>
    <s v="A"/>
    <n v="381601"/>
    <n v="34344090"/>
    <n v="78551"/>
    <n v="7069590"/>
    <n v="136514"/>
    <n v="199992"/>
    <n v="303050"/>
    <n v="27274500"/>
    <n v="180832"/>
    <n v="200769"/>
    <n v="171950"/>
    <n v="183433"/>
    <n v="291844"/>
    <n v="26265960"/>
    <n v="108253"/>
    <n v="190924"/>
    <n v="-82671"/>
    <n v="0.56999999999999995"/>
    <n v="137598"/>
    <n v="12383820"/>
    <n v="151.53"/>
    <n v="145.93"/>
    <n v="8374"/>
    <n v="45.56"/>
    <n v="1545"/>
    <n v="18136"/>
    <n v="232438"/>
    <n v="20919420"/>
    <n v="38388"/>
    <n v="3454920"/>
    <n v="149163"/>
    <n v="40163"/>
    <n v="27065"/>
    <n v="267238"/>
    <n v="646685"/>
    <n v="0.41"/>
    <n v="3546"/>
  </r>
  <r>
    <x v="3"/>
    <x v="1"/>
    <s v="Consumer Goods"/>
    <x v="5"/>
    <x v="5"/>
    <n v="2022"/>
    <s v="Debt"/>
    <s v="INR"/>
    <s v="Corporate"/>
    <s v="Ongoing"/>
    <s v="B"/>
    <n v="243697"/>
    <n v="243697"/>
    <n v="89056"/>
    <n v="89056"/>
    <n v="183365"/>
    <n v="639836"/>
    <n v="154641"/>
    <n v="154641"/>
    <n v="142889"/>
    <n v="100808"/>
    <n v="52718"/>
    <n v="61454"/>
    <n v="130096"/>
    <n v="130096"/>
    <n v="250338"/>
    <n v="32867"/>
    <n v="217471"/>
    <n v="7.62"/>
    <n v="103907"/>
    <n v="103907"/>
    <n v="24.17"/>
    <n v="20.329999999999998"/>
    <n v="932"/>
    <n v="261.2"/>
    <n v="1696"/>
    <n v="8042"/>
    <n v="141277"/>
    <n v="141277"/>
    <n v="72955"/>
    <n v="72955"/>
    <n v="102420"/>
    <n v="16101"/>
    <n v="-27391"/>
    <n v="75750"/>
    <n v="685604"/>
    <n v="0.11"/>
    <n v="28460"/>
  </r>
  <r>
    <x v="0"/>
    <x v="1"/>
    <s v="Enterprise"/>
    <x v="3"/>
    <x v="3"/>
    <n v="2024"/>
    <s v="Real Estate"/>
    <s v="EUR"/>
    <s v="Retail"/>
    <s v="Ongoing"/>
    <s v="E"/>
    <n v="157835"/>
    <n v="14205150"/>
    <n v="178041"/>
    <n v="16023690"/>
    <n v="64929"/>
    <n v="481559"/>
    <n v="-20206"/>
    <n v="-1818540"/>
    <n v="67332"/>
    <n v="90503"/>
    <n v="9840"/>
    <n v="11944"/>
    <n v="-60021"/>
    <n v="-5401890"/>
    <n v="225852"/>
    <n v="116287"/>
    <n v="109565"/>
    <n v="1.94"/>
    <n v="38853"/>
    <n v="3496770"/>
    <n v="-4.2"/>
    <n v="-12.46"/>
    <n v="246"/>
    <n v="639.01"/>
    <n v="409"/>
    <n v="11744"/>
    <n v="216630"/>
    <n v="19496700"/>
    <n v="56926"/>
    <n v="5123340"/>
    <n v="-58795"/>
    <n v="121115"/>
    <n v="-8175"/>
    <n v="402087"/>
    <n v="49256"/>
    <n v="8.16"/>
    <n v="13989"/>
  </r>
  <r>
    <x v="0"/>
    <x v="2"/>
    <s v="Pharma"/>
    <x v="0"/>
    <x v="0"/>
    <n v="2023"/>
    <s v="Mutual Funds"/>
    <s v="USD"/>
    <s v="Retail"/>
    <s v="Pipeline"/>
    <s v="E"/>
    <n v="343035"/>
    <n v="30204231.75"/>
    <n v="95367"/>
    <n v="8397064.3499999996"/>
    <n v="68962"/>
    <n v="330821"/>
    <n v="247668"/>
    <n v="21807167.399999999"/>
    <n v="52858"/>
    <n v="290177"/>
    <n v="278811"/>
    <n v="296375"/>
    <n v="234902"/>
    <n v="20683121.099999998"/>
    <n v="190538"/>
    <n v="198624"/>
    <n v="-8086"/>
    <n v="0.96"/>
    <n v="87062"/>
    <n v="7665809.0999999996"/>
    <n v="74.86"/>
    <n v="71.010000000000005"/>
    <n v="9277"/>
    <n v="36.97"/>
    <n v="1858"/>
    <n v="9372"/>
    <n v="494887"/>
    <n v="43574800.350000001"/>
    <n v="73831"/>
    <n v="73831"/>
    <n v="-151852"/>
    <n v="21536"/>
    <n v="7741"/>
    <n v="183918"/>
    <n v="646899"/>
    <n v="0.28000000000000003"/>
    <n v="1078"/>
  </r>
  <r>
    <x v="3"/>
    <x v="3"/>
    <s v="Energy"/>
    <x v="1"/>
    <x v="1"/>
    <n v="2024"/>
    <s v="Mutual Funds"/>
    <s v="EUR"/>
    <s v="Retail"/>
    <s v="Pipeline"/>
    <s v="E"/>
    <n v="390366"/>
    <n v="35132940"/>
    <n v="259651"/>
    <n v="23368590"/>
    <n v="45280"/>
    <n v="376681"/>
    <n v="130715"/>
    <n v="11764350"/>
    <n v="80323"/>
    <n v="310043"/>
    <n v="229427"/>
    <n v="235194"/>
    <n v="100851"/>
    <n v="9076590"/>
    <n v="159736"/>
    <n v="13269"/>
    <n v="146467"/>
    <n v="12.04"/>
    <n v="131292"/>
    <n v="11816280"/>
    <n v="34.700000000000003"/>
    <n v="26.77"/>
    <n v="2482"/>
    <n v="157.22"/>
    <n v="1935"/>
    <n v="6001"/>
    <n v="370697"/>
    <n v="33362730"/>
    <n v="235948"/>
    <n v="21235320"/>
    <n v="19669"/>
    <n v="23703"/>
    <n v="-28807"/>
    <n v="326273"/>
    <n v="662611"/>
    <n v="0.49"/>
    <n v="12309"/>
  </r>
  <r>
    <x v="6"/>
    <x v="1"/>
    <s v="Tech"/>
    <x v="2"/>
    <x v="2"/>
    <n v="2024"/>
    <s v="Equity"/>
    <s v="EUR"/>
    <s v="Corporate"/>
    <s v="Pipeline"/>
    <s v="D"/>
    <n v="364156"/>
    <n v="32774040"/>
    <n v="59117"/>
    <n v="5320530"/>
    <n v="66915"/>
    <n v="184455"/>
    <n v="305039"/>
    <n v="27453510"/>
    <n v="74599"/>
    <n v="289557"/>
    <n v="264535"/>
    <n v="282788"/>
    <n v="292791"/>
    <n v="26351190"/>
    <n v="196238"/>
    <n v="115919"/>
    <n v="80319"/>
    <n v="1.69"/>
    <n v="47345"/>
    <n v="4261050"/>
    <n v="165.37"/>
    <n v="158.72999999999999"/>
    <n v="7036"/>
    <n v="51.75"/>
    <n v="1073"/>
    <n v="2814"/>
    <n v="467147"/>
    <n v="42043230"/>
    <n v="248802"/>
    <n v="22392180"/>
    <n v="-102991"/>
    <n v="-189685"/>
    <n v="-14827"/>
    <n v="311307"/>
    <n v="30608"/>
    <n v="10.17"/>
    <n v="18839"/>
  </r>
  <r>
    <x v="3"/>
    <x v="1"/>
    <s v="Enterprise"/>
    <x v="2"/>
    <x v="2"/>
    <n v="2022"/>
    <s v="Real Estate"/>
    <s v="EUR"/>
    <s v="SME"/>
    <s v="Pipeline"/>
    <s v="D"/>
    <n v="114870"/>
    <n v="10338300"/>
    <n v="293057"/>
    <n v="26375130"/>
    <n v="144426"/>
    <n v="378516"/>
    <n v="-178187"/>
    <n v="-16036830"/>
    <n v="129912"/>
    <n v="-15042"/>
    <n v="-93677"/>
    <n v="-81037"/>
    <n v="-207932"/>
    <n v="-18713880"/>
    <n v="34192"/>
    <n v="89395"/>
    <n v="-55203"/>
    <n v="0.38"/>
    <n v="148482"/>
    <n v="13363380"/>
    <n v="-47.08"/>
    <n v="-54.93"/>
    <n v="2826"/>
    <n v="40.630000000000003"/>
    <n v="1973"/>
    <n v="10282"/>
    <n v="392939"/>
    <n v="35364510"/>
    <n v="259732"/>
    <n v="23375880"/>
    <n v="-278069"/>
    <n v="33325"/>
    <n v="-6193"/>
    <n v="62273"/>
    <n v="282266"/>
    <n v="0.22"/>
    <n v="19853"/>
  </r>
  <r>
    <x v="4"/>
    <x v="1"/>
    <s v="Enterprise"/>
    <x v="11"/>
    <x v="11"/>
    <n v="2023"/>
    <s v="Real Estate"/>
    <s v="EUR"/>
    <s v="SME"/>
    <s v="Ongoing"/>
    <s v="C"/>
    <n v="433227"/>
    <n v="38990430"/>
    <n v="182672"/>
    <n v="16440480"/>
    <n v="46917"/>
    <n v="987672"/>
    <n v="250555"/>
    <n v="22549950"/>
    <n v="136409"/>
    <n v="296818"/>
    <n v="240333"/>
    <n v="249741"/>
    <n v="229524"/>
    <n v="20657160"/>
    <n v="22878"/>
    <n v="62328"/>
    <n v="-39450"/>
    <n v="0.37"/>
    <n v="80249"/>
    <n v="7222410"/>
    <n v="25.37"/>
    <n v="23.24"/>
    <n v="2370"/>
    <n v="182.72"/>
    <n v="360"/>
    <n v="11993"/>
    <n v="105256"/>
    <n v="9473040"/>
    <n v="124994"/>
    <n v="11249460"/>
    <n v="327971"/>
    <n v="57678"/>
    <n v="-17052"/>
    <n v="441854"/>
    <n v="84079"/>
    <n v="5.26"/>
    <n v="16932"/>
  </r>
  <r>
    <x v="1"/>
    <x v="1"/>
    <s v="Tech"/>
    <x v="3"/>
    <x v="3"/>
    <n v="2022"/>
    <s v="Mutual Funds"/>
    <s v="EUR"/>
    <s v="Retail"/>
    <s v="Completed"/>
    <s v="B"/>
    <n v="243544"/>
    <n v="21918960"/>
    <n v="175543"/>
    <n v="15798870"/>
    <n v="137248"/>
    <n v="78581"/>
    <n v="68001"/>
    <n v="6120090"/>
    <n v="150229"/>
    <n v="93315"/>
    <n v="-3818"/>
    <n v="-8"/>
    <n v="34231"/>
    <n v="3080790"/>
    <n v="144949"/>
    <n v="68259"/>
    <n v="76690"/>
    <n v="2.12"/>
    <n v="141306"/>
    <n v="12717540"/>
    <n v="86.54"/>
    <n v="43.56"/>
    <n v="4801"/>
    <n v="50.72"/>
    <n v="359"/>
    <n v="9694"/>
    <n v="170154"/>
    <n v="15313860"/>
    <n v="188824"/>
    <n v="16994160"/>
    <n v="73390"/>
    <n v="-13281"/>
    <n v="-11598"/>
    <n v="202469"/>
    <n v="696218"/>
    <n v="0.28999999999999998"/>
    <n v="4664"/>
  </r>
  <r>
    <x v="5"/>
    <x v="1"/>
    <s v="Energy"/>
    <x v="10"/>
    <x v="10"/>
    <n v="2024"/>
    <s v="Mutual Funds"/>
    <s v="INR"/>
    <s v="Retail"/>
    <s v="Completed"/>
    <s v="E"/>
    <n v="144970"/>
    <n v="144970"/>
    <n v="291322"/>
    <n v="291322"/>
    <n v="59501"/>
    <n v="537553"/>
    <n v="-146352"/>
    <n v="-146352"/>
    <n v="56979"/>
    <n v="87991"/>
    <n v="65004"/>
    <n v="80341"/>
    <n v="-174762"/>
    <n v="-174762"/>
    <n v="26131"/>
    <n v="155369"/>
    <n v="-129238"/>
    <n v="0.17"/>
    <n v="59628"/>
    <n v="59628"/>
    <n v="-27.23"/>
    <n v="-32.51"/>
    <n v="5055"/>
    <n v="28.67"/>
    <n v="1997"/>
    <n v="13346"/>
    <n v="332620"/>
    <n v="332620"/>
    <n v="149402"/>
    <n v="149402"/>
    <n v="-187650"/>
    <n v="141920"/>
    <n v="45222"/>
    <n v="325098"/>
    <n v="58640"/>
    <n v="5.54"/>
    <n v="8440"/>
  </r>
  <r>
    <x v="6"/>
    <x v="1"/>
    <s v="Pharma"/>
    <x v="3"/>
    <x v="3"/>
    <n v="2023"/>
    <s v="Equity"/>
    <s v="INR"/>
    <s v="Retail"/>
    <s v="Pipeline"/>
    <s v="B"/>
    <n v="251966"/>
    <n v="251966"/>
    <n v="260038"/>
    <n v="260038"/>
    <n v="143262"/>
    <n v="195926"/>
    <n v="-8072"/>
    <n v="-8072"/>
    <n v="116752"/>
    <n v="135214"/>
    <n v="90479"/>
    <n v="105365"/>
    <n v="-31646"/>
    <n v="-31646"/>
    <n v="40360"/>
    <n v="156791"/>
    <n v="-116431"/>
    <n v="0.26"/>
    <n v="29158"/>
    <n v="29158"/>
    <n v="-4.12"/>
    <n v="-16.149999999999999"/>
    <n v="9897"/>
    <n v="25.46"/>
    <n v="1178"/>
    <n v="4673"/>
    <n v="480318"/>
    <n v="480318"/>
    <n v="175546"/>
    <n v="175546"/>
    <n v="-228352"/>
    <n v="84492"/>
    <n v="-35105"/>
    <n v="411317"/>
    <n v="128435"/>
    <n v="3.2"/>
    <n v="15895"/>
  </r>
  <r>
    <x v="1"/>
    <x v="3"/>
    <s v="Pharma"/>
    <x v="8"/>
    <x v="8"/>
    <n v="2022"/>
    <s v="Real Estate"/>
    <s v="USD"/>
    <s v="Corporate"/>
    <s v="Ongoing"/>
    <s v="C"/>
    <n v="84850"/>
    <n v="7471042.5"/>
    <n v="188092"/>
    <n v="16561500.6"/>
    <n v="188907"/>
    <n v="835117"/>
    <n v="-103242"/>
    <n v="-9090458.0999999996"/>
    <n v="191175"/>
    <n v="-106325"/>
    <n v="-201880"/>
    <n v="-185046"/>
    <n v="-122136"/>
    <n v="-10754074.799999999"/>
    <n v="78865"/>
    <n v="22811"/>
    <n v="56054"/>
    <n v="3.46"/>
    <n v="36884"/>
    <n v="3247636.1999999997"/>
    <n v="-12.36"/>
    <n v="-14.62"/>
    <n v="8973"/>
    <n v="9.4600000000000009"/>
    <n v="1072"/>
    <n v="17701"/>
    <n v="192608"/>
    <n v="16959134.399999999"/>
    <n v="193000"/>
    <n v="193000"/>
    <n v="-107758"/>
    <n v="-4908"/>
    <n v="41271"/>
    <n v="74324"/>
    <n v="624121"/>
    <n v="0.12"/>
    <n v="5625"/>
  </r>
  <r>
    <x v="0"/>
    <x v="3"/>
    <s v="Pharma"/>
    <x v="5"/>
    <x v="5"/>
    <n v="2022"/>
    <s v="Mutual Funds"/>
    <s v="INR"/>
    <s v="Retail"/>
    <s v="Pipeline"/>
    <s v="C"/>
    <n v="206425"/>
    <n v="206425"/>
    <n v="41918"/>
    <n v="41918"/>
    <n v="25471"/>
    <n v="172128"/>
    <n v="164507"/>
    <n v="164507"/>
    <n v="173301"/>
    <n v="33124"/>
    <n v="16251"/>
    <n v="29998"/>
    <n v="127111"/>
    <n v="127111"/>
    <n v="85861"/>
    <n v="113302"/>
    <n v="-27441"/>
    <n v="0.76"/>
    <n v="132063"/>
    <n v="132063"/>
    <n v="95.57"/>
    <n v="73.849999999999994"/>
    <n v="497"/>
    <n v="414.51"/>
    <n v="1497"/>
    <n v="18792"/>
    <n v="61890"/>
    <n v="61890"/>
    <n v="186603"/>
    <n v="186603"/>
    <n v="144535"/>
    <n v="-144685"/>
    <n v="-44616"/>
    <n v="444065"/>
    <n v="342208"/>
    <n v="1.3"/>
    <n v="8203"/>
  </r>
  <r>
    <x v="1"/>
    <x v="3"/>
    <s v="Tech"/>
    <x v="0"/>
    <x v="0"/>
    <n v="2023"/>
    <s v="Mutual Funds"/>
    <s v="INR"/>
    <s v="Corporate"/>
    <s v="Completed"/>
    <s v="E"/>
    <n v="172471"/>
    <n v="172471"/>
    <n v="41310"/>
    <n v="41310"/>
    <n v="72343"/>
    <n v="385289"/>
    <n v="131161"/>
    <n v="131161"/>
    <n v="33836"/>
    <n v="138635"/>
    <n v="74739"/>
    <n v="92754"/>
    <n v="104554"/>
    <n v="104554"/>
    <n v="143481"/>
    <n v="128439"/>
    <n v="15042"/>
    <n v="1.1200000000000001"/>
    <n v="104837"/>
    <n v="104837"/>
    <n v="34.04"/>
    <n v="27.14"/>
    <n v="1566"/>
    <n v="110.06"/>
    <n v="826"/>
    <n v="860"/>
    <n v="385173"/>
    <n v="385173"/>
    <n v="106217"/>
    <n v="106217"/>
    <n v="-212702"/>
    <n v="-64907"/>
    <n v="-49798"/>
    <n v="36567"/>
    <n v="428468"/>
    <n v="0.09"/>
    <n v="8989"/>
  </r>
  <r>
    <x v="4"/>
    <x v="0"/>
    <s v="Enterprise"/>
    <x v="0"/>
    <x v="0"/>
    <n v="2022"/>
    <s v="Equity"/>
    <s v="USD"/>
    <s v="Retail"/>
    <s v="Pipeline"/>
    <s v="B"/>
    <n v="104181"/>
    <n v="9173137.0499999989"/>
    <n v="233010"/>
    <n v="20516530.5"/>
    <n v="55718"/>
    <n v="65403"/>
    <n v="-128829"/>
    <n v="-11343393.449999999"/>
    <n v="183803"/>
    <n v="-79622"/>
    <n v="-91532"/>
    <n v="-77488"/>
    <n v="-145767"/>
    <n v="-12834784.35"/>
    <n v="262015"/>
    <n v="72941"/>
    <n v="189074"/>
    <n v="3.59"/>
    <n v="39362"/>
    <n v="3465824.1"/>
    <n v="-196.97"/>
    <n v="-222.87"/>
    <n v="540"/>
    <n v="192.57"/>
    <n v="725"/>
    <n v="14602"/>
    <n v="288087"/>
    <n v="25366060.349999998"/>
    <n v="60051"/>
    <n v="60051"/>
    <n v="-183906"/>
    <n v="172959"/>
    <n v="37521"/>
    <n v="227442"/>
    <n v="402263"/>
    <n v="0.56999999999999995"/>
    <n v="2922"/>
  </r>
  <r>
    <x v="1"/>
    <x v="0"/>
    <s v="Pharma"/>
    <x v="9"/>
    <x v="9"/>
    <n v="2022"/>
    <s v="Equity"/>
    <s v="INR"/>
    <s v="Retail"/>
    <s v="Ongoing"/>
    <s v="C"/>
    <n v="297166"/>
    <n v="297166"/>
    <n v="259090"/>
    <n v="259090"/>
    <n v="-34122"/>
    <n v="370958"/>
    <n v="38076"/>
    <n v="38076"/>
    <n v="170130"/>
    <n v="127036"/>
    <n v="117672"/>
    <n v="133791"/>
    <n v="308"/>
    <n v="308"/>
    <n v="159667"/>
    <n v="169957"/>
    <n v="-10290"/>
    <n v="0.94"/>
    <n v="8920"/>
    <n v="8920"/>
    <n v="10.26"/>
    <n v="0.08"/>
    <n v="7994"/>
    <n v="37.17"/>
    <n v="697"/>
    <n v="18178"/>
    <n v="501130"/>
    <n v="501130"/>
    <n v="255041"/>
    <n v="255041"/>
    <n v="-203964"/>
    <n v="4049"/>
    <n v="-7161"/>
    <n v="16127"/>
    <n v="339351"/>
    <n v="0.05"/>
    <n v="6208"/>
  </r>
  <r>
    <x v="2"/>
    <x v="2"/>
    <s v="Enterprise"/>
    <x v="5"/>
    <x v="5"/>
    <n v="2022"/>
    <s v="Mutual Funds"/>
    <s v="USD"/>
    <s v="Retail"/>
    <s v="Ongoing"/>
    <s v="A"/>
    <n v="324093"/>
    <n v="28536388.649999999"/>
    <n v="216151"/>
    <n v="19032095.550000001"/>
    <n v="157478"/>
    <n v="208976"/>
    <n v="107942"/>
    <n v="9504293.0999999996"/>
    <n v="189071"/>
    <n v="135022"/>
    <n v="112731"/>
    <n v="130245"/>
    <n v="97698"/>
    <n v="8602308.9000000004"/>
    <n v="238538"/>
    <n v="140601"/>
    <n v="97937"/>
    <n v="1.7"/>
    <n v="73782"/>
    <n v="6496505.0999999996"/>
    <n v="51.65"/>
    <n v="46.75"/>
    <n v="5186"/>
    <n v="62.48"/>
    <n v="1263"/>
    <n v="712"/>
    <n v="449006"/>
    <n v="39534978.299999997"/>
    <n v="74440"/>
    <n v="74440"/>
    <n v="-124913"/>
    <n v="141711"/>
    <n v="5582"/>
    <n v="125376"/>
    <n v="43190"/>
    <n v="2.9"/>
    <n v="27466"/>
  </r>
  <r>
    <x v="6"/>
    <x v="3"/>
    <s v="Pharma"/>
    <x v="1"/>
    <x v="1"/>
    <n v="2024"/>
    <s v="Debt"/>
    <s v="USD"/>
    <s v="SME"/>
    <s v="Ongoing"/>
    <s v="D"/>
    <n v="298517"/>
    <n v="26284421.849999998"/>
    <n v="52109"/>
    <n v="4588197.45"/>
    <n v="8804"/>
    <n v="732395"/>
    <n v="246408"/>
    <n v="21696224.399999999"/>
    <n v="67964"/>
    <n v="230553"/>
    <n v="156566"/>
    <n v="169046"/>
    <n v="212367"/>
    <n v="18698914.349999998"/>
    <n v="34658"/>
    <n v="130156"/>
    <n v="-95498"/>
    <n v="0.27"/>
    <n v="94335"/>
    <n v="8306196.75"/>
    <n v="33.64"/>
    <n v="29"/>
    <n v="4785"/>
    <n v="62.37"/>
    <n v="301"/>
    <n v="9880"/>
    <n v="400486"/>
    <n v="35262792.299999997"/>
    <n v="218260"/>
    <n v="218260"/>
    <n v="-101969"/>
    <n v="-166151"/>
    <n v="16656"/>
    <n v="475936"/>
    <n v="688208"/>
    <n v="0.69"/>
    <n v="5972"/>
  </r>
  <r>
    <x v="4"/>
    <x v="3"/>
    <s v="Pharma"/>
    <x v="5"/>
    <x v="5"/>
    <n v="2022"/>
    <s v="Equity"/>
    <s v="INR"/>
    <s v="Retail"/>
    <s v="Pipeline"/>
    <s v="B"/>
    <n v="289314"/>
    <n v="289314"/>
    <n v="137104"/>
    <n v="137104"/>
    <n v="169678"/>
    <n v="753709"/>
    <n v="152210"/>
    <n v="152210"/>
    <n v="57447"/>
    <n v="231867"/>
    <n v="152084"/>
    <n v="161805"/>
    <n v="140007"/>
    <n v="140007"/>
    <n v="136962"/>
    <n v="175335"/>
    <n v="-38373"/>
    <n v="0.78"/>
    <n v="7935"/>
    <n v="7935"/>
    <n v="20.190000000000001"/>
    <n v="18.579999999999998"/>
    <n v="1091"/>
    <n v="264.94"/>
    <n v="1287"/>
    <n v="8922"/>
    <n v="521211"/>
    <n v="521211"/>
    <n v="172877"/>
    <n v="172877"/>
    <n v="-231897"/>
    <n v="-35773"/>
    <n v="19494"/>
    <n v="168667"/>
    <n v="559310"/>
    <n v="0.3"/>
    <n v="8827"/>
  </r>
  <r>
    <x v="3"/>
    <x v="3"/>
    <s v="Energy"/>
    <x v="9"/>
    <x v="9"/>
    <n v="2024"/>
    <s v="Mutual Funds"/>
    <s v="EUR"/>
    <s v="Retail"/>
    <s v="Completed"/>
    <s v="E"/>
    <n v="474665"/>
    <n v="42719850"/>
    <n v="86834"/>
    <n v="7815060"/>
    <n v="130099"/>
    <n v="967230"/>
    <n v="387831"/>
    <n v="34904790"/>
    <n v="14521"/>
    <n v="460144"/>
    <n v="391570"/>
    <n v="406112"/>
    <n v="350368"/>
    <n v="31533120"/>
    <n v="38611"/>
    <n v="123585"/>
    <n v="-84974"/>
    <n v="0.31"/>
    <n v="34731"/>
    <n v="3125790"/>
    <n v="40.1"/>
    <n v="36.22"/>
    <n v="7714"/>
    <n v="61.52"/>
    <n v="1546"/>
    <n v="7470"/>
    <n v="339279"/>
    <n v="30535110"/>
    <n v="119598"/>
    <n v="10763820"/>
    <n v="135386"/>
    <n v="-32764"/>
    <n v="-17139"/>
    <n v="93318"/>
    <n v="70678"/>
    <n v="1.32"/>
    <n v="26450"/>
  </r>
  <r>
    <x v="5"/>
    <x v="1"/>
    <s v="Tech"/>
    <x v="3"/>
    <x v="3"/>
    <n v="2022"/>
    <s v="Debt"/>
    <s v="USD"/>
    <s v="Retail"/>
    <s v="Ongoing"/>
    <s v="C"/>
    <n v="483352"/>
    <n v="42559143.600000001"/>
    <n v="183072"/>
    <n v="16119489.6"/>
    <n v="44556"/>
    <n v="902254"/>
    <n v="300280"/>
    <n v="26439654"/>
    <n v="54168"/>
    <n v="429184"/>
    <n v="389276"/>
    <n v="400301"/>
    <n v="273823"/>
    <n v="24110115.149999999"/>
    <n v="52611"/>
    <n v="198584"/>
    <n v="-145973"/>
    <n v="0.26"/>
    <n v="45268"/>
    <n v="3985847.4"/>
    <n v="33.28"/>
    <n v="30.35"/>
    <n v="7124"/>
    <n v="67.84"/>
    <n v="1195"/>
    <n v="14713"/>
    <n v="196965"/>
    <n v="17342768.25"/>
    <n v="117892"/>
    <n v="117892"/>
    <n v="286387"/>
    <n v="65180"/>
    <n v="15230"/>
    <n v="418806"/>
    <n v="230123"/>
    <n v="1.82"/>
    <n v="15366"/>
  </r>
  <r>
    <x v="4"/>
    <x v="1"/>
    <s v="Energy"/>
    <x v="0"/>
    <x v="0"/>
    <n v="2022"/>
    <s v="Mutual Funds"/>
    <s v="EUR"/>
    <s v="Retail"/>
    <s v="Completed"/>
    <s v="C"/>
    <n v="139320"/>
    <n v="12538800"/>
    <n v="269752"/>
    <n v="24277680"/>
    <n v="77494"/>
    <n v="436839"/>
    <n v="-130432"/>
    <n v="-11738880"/>
    <n v="109152"/>
    <n v="30168"/>
    <n v="-56237"/>
    <n v="-54090"/>
    <n v="-146634"/>
    <n v="-13197060"/>
    <n v="60857"/>
    <n v="126887"/>
    <n v="-66030"/>
    <n v="0.48"/>
    <n v="5098"/>
    <n v="458820"/>
    <n v="-29.86"/>
    <n v="-33.57"/>
    <n v="8599"/>
    <n v="16.2"/>
    <n v="866"/>
    <n v="10754"/>
    <n v="386419"/>
    <n v="34777710"/>
    <n v="201883"/>
    <n v="18169470"/>
    <n v="-247099"/>
    <n v="67869"/>
    <n v="4566"/>
    <n v="232805"/>
    <n v="172738"/>
    <n v="1.35"/>
    <n v="16380"/>
  </r>
  <r>
    <x v="3"/>
    <x v="2"/>
    <s v="Enterprise"/>
    <x v="5"/>
    <x v="5"/>
    <n v="2022"/>
    <s v="Real Estate"/>
    <s v="USD"/>
    <s v="Corporate"/>
    <s v="Completed"/>
    <s v="C"/>
    <n v="163267"/>
    <n v="14375659.35"/>
    <n v="108279"/>
    <n v="9533965.9499999993"/>
    <n v="64410"/>
    <n v="93870"/>
    <n v="54988"/>
    <n v="4841693.3999999994"/>
    <n v="197114"/>
    <n v="-33847"/>
    <n v="-115424"/>
    <n v="-113863"/>
    <n v="28744"/>
    <n v="2530909.1999999997"/>
    <n v="152510"/>
    <n v="68084"/>
    <n v="84426"/>
    <n v="2.2400000000000002"/>
    <n v="20428"/>
    <n v="1798685.4"/>
    <n v="58.58"/>
    <n v="30.62"/>
    <n v="2796"/>
    <n v="58.37"/>
    <n v="1399"/>
    <n v="4683"/>
    <n v="170423"/>
    <n v="15005745.15"/>
    <n v="255404"/>
    <n v="255404"/>
    <n v="-7156"/>
    <n v="-147125"/>
    <n v="-24385"/>
    <n v="44677"/>
    <n v="322919"/>
    <n v="0.14000000000000001"/>
    <n v="19047"/>
  </r>
  <r>
    <x v="4"/>
    <x v="3"/>
    <s v="Enterprise"/>
    <x v="5"/>
    <x v="5"/>
    <n v="2022"/>
    <s v="Debt"/>
    <s v="INR"/>
    <s v="Corporate"/>
    <s v="Pipeline"/>
    <s v="D"/>
    <n v="250175"/>
    <n v="250175"/>
    <n v="266611"/>
    <n v="266611"/>
    <n v="146573"/>
    <n v="472779"/>
    <n v="-16436"/>
    <n v="-16436"/>
    <n v="103754"/>
    <n v="146421"/>
    <n v="109589"/>
    <n v="128068"/>
    <n v="-43104"/>
    <n v="-43104"/>
    <n v="96611"/>
    <n v="71397"/>
    <n v="25214"/>
    <n v="1.35"/>
    <n v="66580"/>
    <n v="66580"/>
    <n v="-3.48"/>
    <n v="-9.1199999999999992"/>
    <n v="243"/>
    <n v="1025.31"/>
    <n v="267"/>
    <n v="17634"/>
    <n v="383555"/>
    <n v="383555"/>
    <n v="194096"/>
    <n v="194096"/>
    <n v="-133380"/>
    <n v="72515"/>
    <n v="6255"/>
    <n v="93764"/>
    <n v="113047"/>
    <n v="0.83"/>
    <n v="19788"/>
  </r>
  <r>
    <x v="2"/>
    <x v="1"/>
    <s v="Tech"/>
    <x v="1"/>
    <x v="1"/>
    <n v="2023"/>
    <s v="Real Estate"/>
    <s v="EUR"/>
    <s v="Retail"/>
    <s v="Pipeline"/>
    <s v="B"/>
    <n v="268924"/>
    <n v="24203160"/>
    <n v="226107"/>
    <n v="20349630"/>
    <n v="20936"/>
    <n v="157817"/>
    <n v="42817"/>
    <n v="3853530"/>
    <n v="170037"/>
    <n v="98887"/>
    <n v="20006"/>
    <n v="36737"/>
    <n v="25532"/>
    <n v="2297880"/>
    <n v="277840"/>
    <n v="34737"/>
    <n v="243103"/>
    <n v="8"/>
    <n v="31311"/>
    <n v="2817990"/>
    <n v="27.13"/>
    <n v="16.18"/>
    <n v="8621"/>
    <n v="31.19"/>
    <n v="219"/>
    <n v="15973"/>
    <n v="96389"/>
    <n v="8675010"/>
    <n v="28468"/>
    <n v="2562120"/>
    <n v="172535"/>
    <n v="197639"/>
    <n v="37499"/>
    <n v="421643"/>
    <n v="562071"/>
    <n v="0.75"/>
    <n v="24841"/>
  </r>
  <r>
    <x v="6"/>
    <x v="3"/>
    <s v="Pharma"/>
    <x v="2"/>
    <x v="2"/>
    <n v="2024"/>
    <s v="Mutual Funds"/>
    <s v="USD"/>
    <s v="Corporate"/>
    <s v="Completed"/>
    <s v="C"/>
    <n v="428956"/>
    <n v="37769575.799999997"/>
    <n v="129674"/>
    <n v="11417795.699999999"/>
    <n v="197201"/>
    <n v="654431"/>
    <n v="299282"/>
    <n v="26351780.099999998"/>
    <n v="29497"/>
    <n v="399459"/>
    <n v="353820"/>
    <n v="356992"/>
    <n v="266662"/>
    <n v="23479589.099999998"/>
    <n v="53500"/>
    <n v="90486"/>
    <n v="-36986"/>
    <n v="0.59"/>
    <n v="143230"/>
    <n v="12611401.5"/>
    <n v="45.73"/>
    <n v="40.75"/>
    <n v="883"/>
    <n v="485.24"/>
    <n v="1331"/>
    <n v="2774"/>
    <n v="400669"/>
    <n v="35278905.449999996"/>
    <n v="279701"/>
    <n v="279701"/>
    <n v="28287"/>
    <n v="-150027"/>
    <n v="15746"/>
    <n v="286357"/>
    <n v="337594"/>
    <n v="0.85"/>
    <n v="3789"/>
  </r>
  <r>
    <x v="0"/>
    <x v="3"/>
    <s v="Tech"/>
    <x v="2"/>
    <x v="2"/>
    <n v="2023"/>
    <s v="Debt"/>
    <s v="INR"/>
    <s v="Retail"/>
    <s v="Ongoing"/>
    <s v="D"/>
    <n v="481321"/>
    <n v="481321"/>
    <n v="192514"/>
    <n v="192514"/>
    <n v="106448"/>
    <n v="298392"/>
    <n v="288807"/>
    <n v="288807"/>
    <n v="15987"/>
    <n v="465334"/>
    <n v="428433"/>
    <n v="440055"/>
    <n v="265588"/>
    <n v="265588"/>
    <n v="20805"/>
    <n v="51567"/>
    <n v="-30762"/>
    <n v="0.4"/>
    <n v="108690"/>
    <n v="108690"/>
    <n v="96.79"/>
    <n v="89.01"/>
    <n v="9281"/>
    <n v="51.86"/>
    <n v="720"/>
    <n v="12418"/>
    <n v="296363"/>
    <n v="296363"/>
    <n v="273743"/>
    <n v="273743"/>
    <n v="184958"/>
    <n v="-81229"/>
    <n v="5854"/>
    <n v="64109"/>
    <n v="76783"/>
    <n v="0.83"/>
    <n v="18592"/>
  </r>
  <r>
    <x v="0"/>
    <x v="1"/>
    <s v="Pharma"/>
    <x v="10"/>
    <x v="10"/>
    <n v="2023"/>
    <s v="Real Estate"/>
    <s v="EUR"/>
    <s v="Retail"/>
    <s v="Ongoing"/>
    <s v="A"/>
    <n v="400187"/>
    <n v="36016830"/>
    <n v="111159"/>
    <n v="10004310"/>
    <n v="179982"/>
    <n v="466925"/>
    <n v="289028"/>
    <n v="26012520"/>
    <n v="174128"/>
    <n v="226059"/>
    <n v="164874"/>
    <n v="180394"/>
    <n v="267833"/>
    <n v="24104970"/>
    <n v="211523"/>
    <n v="59879"/>
    <n v="151644"/>
    <n v="3.53"/>
    <n v="60303"/>
    <n v="5427270"/>
    <n v="61.9"/>
    <n v="57.36"/>
    <n v="3332"/>
    <n v="120.07"/>
    <n v="125"/>
    <n v="18151"/>
    <n v="170338"/>
    <n v="15330420"/>
    <n v="103895"/>
    <n v="9350550"/>
    <n v="229849"/>
    <n v="7264"/>
    <n v="1642"/>
    <n v="243153"/>
    <n v="636750"/>
    <n v="0.38"/>
    <n v="24204"/>
  </r>
  <r>
    <x v="1"/>
    <x v="1"/>
    <s v="Consumer Goods"/>
    <x v="2"/>
    <x v="2"/>
    <n v="2023"/>
    <s v="Equity"/>
    <s v="INR"/>
    <s v="Corporate"/>
    <s v="Pipeline"/>
    <s v="B"/>
    <n v="298181"/>
    <n v="298181"/>
    <n v="101127"/>
    <n v="101127"/>
    <n v="44551"/>
    <n v="367067"/>
    <n v="197054"/>
    <n v="197054"/>
    <n v="61091"/>
    <n v="237090"/>
    <n v="166137"/>
    <n v="167220"/>
    <n v="186859"/>
    <n v="186859"/>
    <n v="126376"/>
    <n v="185816"/>
    <n v="-59440"/>
    <n v="0.68"/>
    <n v="121285"/>
    <n v="121285"/>
    <n v="53.68"/>
    <n v="50.91"/>
    <n v="6550"/>
    <n v="45.52"/>
    <n v="1860"/>
    <n v="17304"/>
    <n v="526075"/>
    <n v="526075"/>
    <n v="234453"/>
    <n v="234453"/>
    <n v="-227894"/>
    <n v="-133326"/>
    <n v="44227"/>
    <n v="14740"/>
    <n v="89876"/>
    <n v="0.16"/>
    <n v="12008"/>
  </r>
  <r>
    <x v="5"/>
    <x v="0"/>
    <s v="Consumer Goods"/>
    <x v="3"/>
    <x v="3"/>
    <n v="2023"/>
    <s v="Debt"/>
    <s v="INR"/>
    <s v="Corporate"/>
    <s v="Ongoing"/>
    <s v="E"/>
    <n v="426884"/>
    <n v="426884"/>
    <n v="268288"/>
    <n v="268288"/>
    <n v="123949"/>
    <n v="90309"/>
    <n v="158596"/>
    <n v="158596"/>
    <n v="56241"/>
    <n v="370643"/>
    <n v="295759"/>
    <n v="299746"/>
    <n v="133295"/>
    <n v="133295"/>
    <n v="230345"/>
    <n v="125330"/>
    <n v="105015"/>
    <n v="1.84"/>
    <n v="118803"/>
    <n v="118803"/>
    <n v="175.61"/>
    <n v="147.6"/>
    <n v="2974"/>
    <n v="143.49"/>
    <n v="1706"/>
    <n v="12789"/>
    <n v="354923"/>
    <n v="354923"/>
    <n v="30183"/>
    <n v="30183"/>
    <n v="71961"/>
    <n v="238105"/>
    <n v="40132"/>
    <n v="211601"/>
    <n v="653119"/>
    <n v="0.32"/>
    <n v="25120"/>
  </r>
  <r>
    <x v="4"/>
    <x v="1"/>
    <s v="Tech"/>
    <x v="0"/>
    <x v="0"/>
    <n v="2022"/>
    <s v="Equity"/>
    <s v="EUR"/>
    <s v="Retail"/>
    <s v="Completed"/>
    <s v="B"/>
    <n v="465315"/>
    <n v="41878350"/>
    <n v="30382"/>
    <n v="2734380"/>
    <n v="18645"/>
    <n v="133886"/>
    <n v="434933"/>
    <n v="39143970"/>
    <n v="125010"/>
    <n v="340305"/>
    <n v="254121"/>
    <n v="268073"/>
    <n v="426171"/>
    <n v="38355390"/>
    <n v="175985"/>
    <n v="138981"/>
    <n v="37004"/>
    <n v="1.27"/>
    <n v="119074"/>
    <n v="10716660"/>
    <n v="324.85000000000002"/>
    <n v="318.31"/>
    <n v="2151"/>
    <n v="216.22"/>
    <n v="406"/>
    <n v="1883"/>
    <n v="514390"/>
    <n v="46295100"/>
    <n v="275559"/>
    <n v="24800310"/>
    <n v="-49075"/>
    <n v="-245177"/>
    <n v="14996"/>
    <n v="227789"/>
    <n v="684604"/>
    <n v="0.33"/>
    <n v="9502"/>
  </r>
  <r>
    <x v="6"/>
    <x v="0"/>
    <s v="Consumer Goods"/>
    <x v="9"/>
    <x v="9"/>
    <n v="2022"/>
    <s v="Equity"/>
    <s v="USD"/>
    <s v="SME"/>
    <s v="Ongoing"/>
    <s v="C"/>
    <n v="201809"/>
    <n v="17769282.449999999"/>
    <n v="191935"/>
    <n v="16899876.75"/>
    <n v="32285"/>
    <n v="719180"/>
    <n v="9874"/>
    <n v="869405.7"/>
    <n v="36949"/>
    <n v="164860"/>
    <n v="87413"/>
    <n v="103458"/>
    <n v="-10175"/>
    <n v="-895908.75"/>
    <n v="98054"/>
    <n v="54745"/>
    <n v="43309"/>
    <n v="1.79"/>
    <n v="27412"/>
    <n v="2413626.6"/>
    <n v="1.37"/>
    <n v="-1.41"/>
    <n v="3663"/>
    <n v="55.08"/>
    <n v="1313"/>
    <n v="12600"/>
    <n v="320943"/>
    <n v="28259031.149999999"/>
    <n v="175044"/>
    <n v="175044"/>
    <n v="-119134"/>
    <n v="16891"/>
    <n v="5118"/>
    <n v="350066"/>
    <n v="417510"/>
    <n v="0.84"/>
    <n v="8838"/>
  </r>
  <r>
    <x v="6"/>
    <x v="1"/>
    <s v="Consumer Goods"/>
    <x v="3"/>
    <x v="3"/>
    <n v="2023"/>
    <s v="Real Estate"/>
    <s v="USD"/>
    <s v="Retail"/>
    <s v="Pipeline"/>
    <s v="E"/>
    <n v="240595"/>
    <n v="21184389.75"/>
    <n v="131827"/>
    <n v="11607367.35"/>
    <n v="126508"/>
    <n v="139471"/>
    <n v="108768"/>
    <n v="9577022.4000000004"/>
    <n v="172982"/>
    <n v="67613"/>
    <n v="9054"/>
    <n v="16929"/>
    <n v="77697"/>
    <n v="6841220.8499999996"/>
    <n v="75922"/>
    <n v="55858"/>
    <n v="20064"/>
    <n v="1.36"/>
    <n v="70384"/>
    <n v="6197311.2000000002"/>
    <n v="77.989999999999995"/>
    <n v="55.71"/>
    <n v="9701"/>
    <n v="24.8"/>
    <n v="406"/>
    <n v="6090"/>
    <n v="195339"/>
    <n v="17199598.949999999"/>
    <n v="253881"/>
    <n v="253881"/>
    <n v="45256"/>
    <n v="-122054"/>
    <n v="-288"/>
    <n v="254126"/>
    <n v="140783"/>
    <n v="1.81"/>
    <n v="7678"/>
  </r>
  <r>
    <x v="6"/>
    <x v="3"/>
    <s v="Enterprise"/>
    <x v="1"/>
    <x v="1"/>
    <n v="2023"/>
    <s v="Mutual Funds"/>
    <s v="INR"/>
    <s v="Retail"/>
    <s v="Completed"/>
    <s v="B"/>
    <n v="379414"/>
    <n v="379414"/>
    <n v="75165"/>
    <n v="75165"/>
    <n v="178477"/>
    <n v="693983"/>
    <n v="304249"/>
    <n v="304249"/>
    <n v="17850"/>
    <n v="361564"/>
    <n v="293527"/>
    <n v="299606"/>
    <n v="276385"/>
    <n v="276385"/>
    <n v="285442"/>
    <n v="136824"/>
    <n v="148618"/>
    <n v="2.09"/>
    <n v="128733"/>
    <n v="128733"/>
    <n v="43.84"/>
    <n v="39.83"/>
    <n v="4700"/>
    <n v="80.709999999999994"/>
    <n v="1650"/>
    <n v="4154"/>
    <n v="358510"/>
    <n v="358510"/>
    <n v="104517"/>
    <n v="104517"/>
    <n v="20904"/>
    <n v="-29352"/>
    <n v="-9665"/>
    <n v="480096"/>
    <n v="373372"/>
    <n v="1.29"/>
    <n v="21069"/>
  </r>
  <r>
    <x v="6"/>
    <x v="1"/>
    <s v="Pharma"/>
    <x v="8"/>
    <x v="8"/>
    <n v="2024"/>
    <s v="Real Estate"/>
    <s v="USD"/>
    <s v="SME"/>
    <s v="Completed"/>
    <s v="E"/>
    <n v="484018"/>
    <n v="42617784.899999999"/>
    <n v="156990"/>
    <n v="13822969.5"/>
    <n v="13235"/>
    <n v="384624"/>
    <n v="327028"/>
    <n v="28794815.399999999"/>
    <n v="87908"/>
    <n v="396110"/>
    <n v="367784"/>
    <n v="369689"/>
    <n v="290379"/>
    <n v="25567870.949999999"/>
    <n v="102647"/>
    <n v="136891"/>
    <n v="-34244"/>
    <n v="0.75"/>
    <n v="133171"/>
    <n v="11725706.549999999"/>
    <n v="85.03"/>
    <n v="75.5"/>
    <n v="285"/>
    <n v="1692.37"/>
    <n v="1005"/>
    <n v="646"/>
    <n v="473045"/>
    <n v="41651612.25"/>
    <n v="57457"/>
    <n v="57457"/>
    <n v="10973"/>
    <n v="99533"/>
    <n v="-13889"/>
    <n v="142798"/>
    <n v="367352"/>
    <n v="0.39"/>
    <n v="11608"/>
  </r>
  <r>
    <x v="6"/>
    <x v="2"/>
    <s v="Consumer Goods"/>
    <x v="5"/>
    <x v="5"/>
    <n v="2023"/>
    <s v="Mutual Funds"/>
    <s v="EUR"/>
    <s v="Corporate"/>
    <s v="Ongoing"/>
    <s v="B"/>
    <n v="184538"/>
    <n v="16608420"/>
    <n v="87270"/>
    <n v="7854300"/>
    <n v="55647"/>
    <n v="717845"/>
    <n v="97268"/>
    <n v="8754120"/>
    <n v="137090"/>
    <n v="47448"/>
    <n v="5817"/>
    <n v="13610"/>
    <n v="78892"/>
    <n v="7100280"/>
    <n v="31763"/>
    <n v="170815"/>
    <n v="-139052"/>
    <n v="0.19"/>
    <n v="145119"/>
    <n v="13060710"/>
    <n v="13.55"/>
    <n v="10.99"/>
    <n v="7113"/>
    <n v="25.94"/>
    <n v="367"/>
    <n v="15634"/>
    <n v="293782"/>
    <n v="26440380"/>
    <n v="69050"/>
    <n v="6214500"/>
    <n v="-109244"/>
    <n v="18220"/>
    <n v="-36666"/>
    <n v="339690"/>
    <n v="196426"/>
    <n v="1.73"/>
    <n v="13618"/>
  </r>
  <r>
    <x v="5"/>
    <x v="3"/>
    <s v="Energy"/>
    <x v="8"/>
    <x v="8"/>
    <n v="2022"/>
    <s v="Real Estate"/>
    <s v="EUR"/>
    <s v="SME"/>
    <s v="Ongoing"/>
    <s v="A"/>
    <n v="357794"/>
    <n v="32201460"/>
    <n v="86781"/>
    <n v="7810290"/>
    <n v="-45959"/>
    <n v="63548"/>
    <n v="271013"/>
    <n v="24391170"/>
    <n v="89744"/>
    <n v="268050"/>
    <n v="201030"/>
    <n v="216048"/>
    <n v="231683"/>
    <n v="20851470"/>
    <n v="181278"/>
    <n v="172346"/>
    <n v="8932"/>
    <n v="1.05"/>
    <n v="89999"/>
    <n v="8099910"/>
    <n v="426.46"/>
    <n v="364.57"/>
    <n v="8133"/>
    <n v="43.99"/>
    <n v="1773"/>
    <n v="12545"/>
    <n v="421566"/>
    <n v="37940940"/>
    <n v="171607"/>
    <n v="15444630"/>
    <n v="-63772"/>
    <n v="-84826"/>
    <n v="-49893"/>
    <n v="323566"/>
    <n v="44163"/>
    <n v="7.33"/>
    <n v="22478"/>
  </r>
  <r>
    <x v="1"/>
    <x v="2"/>
    <s v="Enterprise"/>
    <x v="11"/>
    <x v="11"/>
    <n v="2024"/>
    <s v="Real Estate"/>
    <s v="INR"/>
    <s v="Retail"/>
    <s v="Completed"/>
    <s v="A"/>
    <n v="149231"/>
    <n v="149231"/>
    <n v="70966"/>
    <n v="70966"/>
    <n v="-40824"/>
    <n v="484688"/>
    <n v="78265"/>
    <n v="78265"/>
    <n v="43632"/>
    <n v="105599"/>
    <n v="96069"/>
    <n v="105799"/>
    <n v="60042"/>
    <n v="60042"/>
    <n v="71165"/>
    <n v="112347"/>
    <n v="-41182"/>
    <n v="0.63"/>
    <n v="32588"/>
    <n v="32588"/>
    <n v="16.149999999999999"/>
    <n v="12.39"/>
    <n v="9596"/>
    <n v="15.55"/>
    <n v="1171"/>
    <n v="15888"/>
    <n v="172884"/>
    <n v="172884"/>
    <n v="223408"/>
    <n v="223408"/>
    <n v="-23653"/>
    <n v="-152442"/>
    <n v="-28685"/>
    <n v="156162"/>
    <n v="188918"/>
    <n v="0.83"/>
    <n v="20247"/>
  </r>
  <r>
    <x v="0"/>
    <x v="3"/>
    <s v="Pharma"/>
    <x v="1"/>
    <x v="1"/>
    <n v="2023"/>
    <s v="Debt"/>
    <s v="INR"/>
    <s v="Corporate"/>
    <s v="Pipeline"/>
    <s v="A"/>
    <n v="283720"/>
    <n v="283720"/>
    <n v="187366"/>
    <n v="187366"/>
    <n v="276"/>
    <n v="539356"/>
    <n v="96354"/>
    <n v="96354"/>
    <n v="140097"/>
    <n v="143623"/>
    <n v="118207"/>
    <n v="133705"/>
    <n v="56533"/>
    <n v="56533"/>
    <n v="87369"/>
    <n v="84819"/>
    <n v="2550"/>
    <n v="1.03"/>
    <n v="97522"/>
    <n v="97522"/>
    <n v="17.86"/>
    <n v="10.48"/>
    <n v="9950"/>
    <n v="28.51"/>
    <n v="833"/>
    <n v="16472"/>
    <n v="62004"/>
    <n v="62004"/>
    <n v="149628"/>
    <n v="149628"/>
    <n v="221716"/>
    <n v="37738"/>
    <n v="14092"/>
    <n v="160857"/>
    <n v="621750"/>
    <n v="0.26"/>
    <n v="29051"/>
  </r>
  <r>
    <x v="1"/>
    <x v="1"/>
    <s v="Enterprise"/>
    <x v="10"/>
    <x v="10"/>
    <n v="2024"/>
    <s v="Mutual Funds"/>
    <s v="EUR"/>
    <s v="SME"/>
    <s v="Pipeline"/>
    <s v="B"/>
    <n v="340736"/>
    <n v="30666240"/>
    <n v="225931"/>
    <n v="20333790"/>
    <n v="-9236"/>
    <n v="815412"/>
    <n v="114805"/>
    <n v="10332450"/>
    <n v="14553"/>
    <n v="326183"/>
    <n v="317758"/>
    <n v="324963"/>
    <n v="101176"/>
    <n v="9105840"/>
    <n v="65058"/>
    <n v="65529"/>
    <n v="-471"/>
    <n v="0.99"/>
    <n v="97535"/>
    <n v="8778150"/>
    <n v="14.08"/>
    <n v="12.41"/>
    <n v="3965"/>
    <n v="85.91"/>
    <n v="154"/>
    <n v="11577"/>
    <n v="117681"/>
    <n v="10591290"/>
    <n v="233384"/>
    <n v="21004560"/>
    <n v="223055"/>
    <n v="-7453"/>
    <n v="21332"/>
    <n v="449627"/>
    <n v="578365"/>
    <n v="0.78"/>
    <n v="4974"/>
  </r>
  <r>
    <x v="4"/>
    <x v="1"/>
    <s v="Energy"/>
    <x v="7"/>
    <x v="7"/>
    <n v="2023"/>
    <s v="Equity"/>
    <s v="EUR"/>
    <s v="SME"/>
    <s v="Ongoing"/>
    <s v="E"/>
    <n v="203668"/>
    <n v="18330120"/>
    <n v="100501"/>
    <n v="9045090"/>
    <n v="188058"/>
    <n v="310002"/>
    <n v="103167"/>
    <n v="9285030"/>
    <n v="116359"/>
    <n v="87309"/>
    <n v="-3971"/>
    <n v="9579"/>
    <n v="63409"/>
    <n v="5706810"/>
    <n v="97129"/>
    <n v="128215"/>
    <n v="-31086"/>
    <n v="0.76"/>
    <n v="140045"/>
    <n v="12604050"/>
    <n v="33.28"/>
    <n v="20.45"/>
    <n v="2887"/>
    <n v="70.52"/>
    <n v="696"/>
    <n v="13533"/>
    <n v="219663"/>
    <n v="19769670"/>
    <n v="269456"/>
    <n v="24251040"/>
    <n v="-15995"/>
    <n v="-168955"/>
    <n v="33991"/>
    <n v="107397"/>
    <n v="369399"/>
    <n v="0.28999999999999998"/>
    <n v="23626"/>
  </r>
  <r>
    <x v="0"/>
    <x v="1"/>
    <s v="Pharma"/>
    <x v="10"/>
    <x v="10"/>
    <n v="2024"/>
    <s v="Mutual Funds"/>
    <s v="INR"/>
    <s v="Retail"/>
    <s v="Pipeline"/>
    <s v="A"/>
    <n v="335592"/>
    <n v="335592"/>
    <n v="204712"/>
    <n v="204712"/>
    <n v="30064"/>
    <n v="219899"/>
    <n v="130880"/>
    <n v="130880"/>
    <n v="48105"/>
    <n v="287487"/>
    <n v="240496"/>
    <n v="241694"/>
    <n v="118425"/>
    <n v="118425"/>
    <n v="212353"/>
    <n v="101134"/>
    <n v="111219"/>
    <n v="2.1"/>
    <n v="138045"/>
    <n v="138045"/>
    <n v="59.52"/>
    <n v="53.85"/>
    <n v="3155"/>
    <n v="106.33"/>
    <n v="894"/>
    <n v="4384"/>
    <n v="240287"/>
    <n v="240287"/>
    <n v="214175"/>
    <n v="214175"/>
    <n v="95305"/>
    <n v="-9463"/>
    <n v="-17428"/>
    <n v="433441"/>
    <n v="294153"/>
    <n v="1.47"/>
    <n v="28265"/>
  </r>
  <r>
    <x v="0"/>
    <x v="0"/>
    <s v="Tech"/>
    <x v="11"/>
    <x v="11"/>
    <n v="2024"/>
    <s v="Mutual Funds"/>
    <s v="INR"/>
    <s v="SME"/>
    <s v="Completed"/>
    <s v="D"/>
    <n v="92406"/>
    <n v="92406"/>
    <n v="85510"/>
    <n v="85510"/>
    <n v="61469"/>
    <n v="134761"/>
    <n v="6896"/>
    <n v="6896"/>
    <n v="120850"/>
    <n v="-28444"/>
    <n v="-124573"/>
    <n v="-113850"/>
    <n v="-14296"/>
    <n v="-14296"/>
    <n v="82784"/>
    <n v="52694"/>
    <n v="30090"/>
    <n v="1.57"/>
    <n v="95615"/>
    <n v="95615"/>
    <n v="5.12"/>
    <n v="-10.61"/>
    <n v="9297"/>
    <n v="9.94"/>
    <n v="245"/>
    <n v="1853"/>
    <n v="511280"/>
    <n v="511280"/>
    <n v="57985"/>
    <n v="57985"/>
    <n v="-418874"/>
    <n v="27525"/>
    <n v="-30793"/>
    <n v="126850"/>
    <n v="357938"/>
    <n v="0.35"/>
    <n v="21730"/>
  </r>
  <r>
    <x v="3"/>
    <x v="1"/>
    <s v="Tech"/>
    <x v="6"/>
    <x v="6"/>
    <n v="2022"/>
    <s v="Real Estate"/>
    <s v="EUR"/>
    <s v="Retail"/>
    <s v="Pipeline"/>
    <s v="D"/>
    <n v="314843"/>
    <n v="28335870"/>
    <n v="73366"/>
    <n v="6602940"/>
    <n v="78454"/>
    <n v="967673"/>
    <n v="241477"/>
    <n v="21732930"/>
    <n v="143069"/>
    <n v="171774"/>
    <n v="98259"/>
    <n v="116614"/>
    <n v="214208"/>
    <n v="19278720"/>
    <n v="78251"/>
    <n v="13766"/>
    <n v="64485"/>
    <n v="5.68"/>
    <n v="31333"/>
    <n v="2819970"/>
    <n v="24.95"/>
    <n v="22.14"/>
    <n v="2065"/>
    <n v="152.38999999999999"/>
    <n v="1816"/>
    <n v="4384"/>
    <n v="156982"/>
    <n v="14128380"/>
    <n v="207221"/>
    <n v="18649890"/>
    <n v="157861"/>
    <n v="-133855"/>
    <n v="923"/>
    <n v="425948"/>
    <n v="319059"/>
    <n v="1.34"/>
    <n v="17096"/>
  </r>
  <r>
    <x v="4"/>
    <x v="2"/>
    <s v="Enterprise"/>
    <x v="3"/>
    <x v="3"/>
    <n v="2024"/>
    <s v="Equity"/>
    <s v="INR"/>
    <s v="Corporate"/>
    <s v="Completed"/>
    <s v="A"/>
    <n v="66251"/>
    <n v="66251"/>
    <n v="298012"/>
    <n v="298012"/>
    <n v="-19971"/>
    <n v="119768"/>
    <n v="-231761"/>
    <n v="-231761"/>
    <n v="50583"/>
    <n v="15668"/>
    <n v="-1200"/>
    <n v="5114"/>
    <n v="-260653"/>
    <n v="-260653"/>
    <n v="58435"/>
    <n v="26537"/>
    <n v="31898"/>
    <n v="2.2000000000000002"/>
    <n v="82902"/>
    <n v="82902"/>
    <n v="-193.51"/>
    <n v="-217.63"/>
    <n v="6429"/>
    <n v="10.3"/>
    <n v="1040"/>
    <n v="9462"/>
    <n v="426114"/>
    <n v="426114"/>
    <n v="182222"/>
    <n v="182222"/>
    <n v="-359863"/>
    <n v="115790"/>
    <n v="1652"/>
    <n v="45256"/>
    <n v="619545"/>
    <n v="7.0000000000000007E-2"/>
    <n v="17679"/>
  </r>
  <r>
    <x v="5"/>
    <x v="0"/>
    <s v="Tech"/>
    <x v="10"/>
    <x v="10"/>
    <n v="2023"/>
    <s v="Debt"/>
    <s v="USD"/>
    <s v="SME"/>
    <s v="Ongoing"/>
    <s v="A"/>
    <n v="292608"/>
    <n v="25764134.399999999"/>
    <n v="140734"/>
    <n v="12391628.699999999"/>
    <n v="19180"/>
    <n v="533664"/>
    <n v="151874"/>
    <n v="13372505.699999999"/>
    <n v="127551"/>
    <n v="165057"/>
    <n v="114263"/>
    <n v="126318"/>
    <n v="133038"/>
    <n v="11713995.9"/>
    <n v="33495"/>
    <n v="63429"/>
    <n v="-29934"/>
    <n v="0.53"/>
    <n v="37292"/>
    <n v="3283560.6"/>
    <n v="28.46"/>
    <n v="24.93"/>
    <n v="3566"/>
    <n v="82.03"/>
    <n v="763"/>
    <n v="2623"/>
    <n v="394289"/>
    <n v="34717146.449999996"/>
    <n v="223364"/>
    <n v="223364"/>
    <n v="-101681"/>
    <n v="-82630"/>
    <n v="-19764"/>
    <n v="152023"/>
    <n v="628760"/>
    <n v="0.24"/>
    <n v="15743"/>
  </r>
  <r>
    <x v="6"/>
    <x v="1"/>
    <s v="Pharma"/>
    <x v="3"/>
    <x v="3"/>
    <n v="2024"/>
    <s v="Real Estate"/>
    <s v="EUR"/>
    <s v="Corporate"/>
    <s v="Pipeline"/>
    <s v="C"/>
    <n v="298181"/>
    <n v="26836290"/>
    <n v="195036"/>
    <n v="17553240"/>
    <n v="150832"/>
    <n v="981365"/>
    <n v="103145"/>
    <n v="9283050"/>
    <n v="50305"/>
    <n v="247876"/>
    <n v="180344"/>
    <n v="183714"/>
    <n v="71108"/>
    <n v="6399720"/>
    <n v="194259"/>
    <n v="191431"/>
    <n v="2828"/>
    <n v="1.01"/>
    <n v="119600"/>
    <n v="10764000"/>
    <n v="10.51"/>
    <n v="7.25"/>
    <n v="3832"/>
    <n v="77.790000000000006"/>
    <n v="957"/>
    <n v="11031"/>
    <n v="184938"/>
    <n v="16644420"/>
    <n v="63454"/>
    <n v="5710860"/>
    <n v="113243"/>
    <n v="131582"/>
    <n v="17698"/>
    <n v="179826"/>
    <n v="244389"/>
    <n v="0.74"/>
    <n v="7502"/>
  </r>
  <r>
    <x v="3"/>
    <x v="0"/>
    <s v="Energy"/>
    <x v="2"/>
    <x v="2"/>
    <n v="2023"/>
    <s v="Debt"/>
    <s v="EUR"/>
    <s v="Corporate"/>
    <s v="Completed"/>
    <s v="D"/>
    <n v="349892"/>
    <n v="31490280"/>
    <n v="234572"/>
    <n v="21111480"/>
    <n v="178357"/>
    <n v="596861"/>
    <n v="115320"/>
    <n v="10378800"/>
    <n v="107375"/>
    <n v="242517"/>
    <n v="186528"/>
    <n v="200160"/>
    <n v="104937"/>
    <n v="9444330"/>
    <n v="181439"/>
    <n v="12615"/>
    <n v="168824"/>
    <n v="14.38"/>
    <n v="128539"/>
    <n v="11568510"/>
    <n v="19.32"/>
    <n v="17.579999999999998"/>
    <n v="3175"/>
    <n v="110.17"/>
    <n v="1043"/>
    <n v="16316"/>
    <n v="220534"/>
    <n v="19848060"/>
    <n v="141471"/>
    <n v="12732390"/>
    <n v="129358"/>
    <n v="93101"/>
    <n v="-27079"/>
    <n v="86150"/>
    <n v="175387"/>
    <n v="0.49"/>
    <n v="17329"/>
  </r>
  <r>
    <x v="0"/>
    <x v="0"/>
    <s v="Energy"/>
    <x v="5"/>
    <x v="5"/>
    <n v="2023"/>
    <s v="Debt"/>
    <s v="INR"/>
    <s v="Retail"/>
    <s v="Ongoing"/>
    <s v="D"/>
    <n v="327777"/>
    <n v="327777"/>
    <n v="128157"/>
    <n v="128157"/>
    <n v="-21354"/>
    <n v="849650"/>
    <n v="199620"/>
    <n v="199620"/>
    <n v="157112"/>
    <n v="170665"/>
    <n v="162456"/>
    <n v="175655"/>
    <n v="177345"/>
    <n v="177345"/>
    <n v="33751"/>
    <n v="140686"/>
    <n v="-106935"/>
    <n v="0.24"/>
    <n v="91110"/>
    <n v="91110"/>
    <n v="23.49"/>
    <n v="20.87"/>
    <n v="3496"/>
    <n v="93.73"/>
    <n v="653"/>
    <n v="3961"/>
    <n v="298904"/>
    <n v="298904"/>
    <n v="135058"/>
    <n v="135058"/>
    <n v="28873"/>
    <n v="-6901"/>
    <n v="-16281"/>
    <n v="388859"/>
    <n v="221593"/>
    <n v="1.75"/>
    <n v="28245"/>
  </r>
  <r>
    <x v="5"/>
    <x v="3"/>
    <s v="Tech"/>
    <x v="8"/>
    <x v="8"/>
    <n v="2022"/>
    <s v="Mutual Funds"/>
    <s v="INR"/>
    <s v="SME"/>
    <s v="Completed"/>
    <s v="A"/>
    <n v="121936"/>
    <n v="121936"/>
    <n v="160934"/>
    <n v="160934"/>
    <n v="148634"/>
    <n v="603816"/>
    <n v="-38998"/>
    <n v="-38998"/>
    <n v="75443"/>
    <n v="46493"/>
    <n v="25776"/>
    <n v="36601"/>
    <n v="-72004"/>
    <n v="-72004"/>
    <n v="161308"/>
    <n v="80855"/>
    <n v="80453"/>
    <n v="2"/>
    <n v="143924"/>
    <n v="143924"/>
    <n v="-6.46"/>
    <n v="-11.92"/>
    <n v="7465"/>
    <n v="16.329999999999998"/>
    <n v="1974"/>
    <n v="18657"/>
    <n v="450224"/>
    <n v="450224"/>
    <n v="82651"/>
    <n v="82651"/>
    <n v="-328288"/>
    <n v="78283"/>
    <n v="-47333"/>
    <n v="244238"/>
    <n v="146162"/>
    <n v="1.67"/>
    <n v="26608"/>
  </r>
  <r>
    <x v="5"/>
    <x v="0"/>
    <s v="Consumer Goods"/>
    <x v="6"/>
    <x v="6"/>
    <n v="2024"/>
    <s v="Equity"/>
    <s v="EUR"/>
    <s v="Corporate"/>
    <s v="Pipeline"/>
    <s v="C"/>
    <n v="144058"/>
    <n v="12965220"/>
    <n v="290322"/>
    <n v="26128980"/>
    <n v="-17799"/>
    <n v="774465"/>
    <n v="-146264"/>
    <n v="-13163760"/>
    <n v="195818"/>
    <n v="-51760"/>
    <n v="-69889"/>
    <n v="-63568"/>
    <n v="-183862"/>
    <n v="-16547580"/>
    <n v="218618"/>
    <n v="110284"/>
    <n v="108334"/>
    <n v="1.98"/>
    <n v="149130"/>
    <n v="13421700"/>
    <n v="-18.89"/>
    <n v="-23.74"/>
    <n v="9081"/>
    <n v="15.86"/>
    <n v="1421"/>
    <n v="11368"/>
    <n v="333989"/>
    <n v="30059010"/>
    <n v="266094"/>
    <n v="23948460"/>
    <n v="-189931"/>
    <n v="24228"/>
    <n v="-7432"/>
    <n v="174797"/>
    <n v="477178"/>
    <n v="0.37"/>
    <n v="13921"/>
  </r>
  <r>
    <x v="4"/>
    <x v="0"/>
    <s v="Consumer Goods"/>
    <x v="0"/>
    <x v="0"/>
    <n v="2022"/>
    <s v="Mutual Funds"/>
    <s v="INR"/>
    <s v="SME"/>
    <s v="Completed"/>
    <s v="E"/>
    <n v="200019"/>
    <n v="200019"/>
    <n v="21087"/>
    <n v="21087"/>
    <n v="146628"/>
    <n v="907531"/>
    <n v="178932"/>
    <n v="178932"/>
    <n v="122440"/>
    <n v="77579"/>
    <n v="22533"/>
    <n v="24904"/>
    <n v="160485"/>
    <n v="160485"/>
    <n v="264119"/>
    <n v="99133"/>
    <n v="164986"/>
    <n v="2.66"/>
    <n v="102868"/>
    <n v="102868"/>
    <n v="19.72"/>
    <n v="17.68"/>
    <n v="3025"/>
    <n v="66.099999999999994"/>
    <n v="96"/>
    <n v="14651"/>
    <n v="165431"/>
    <n v="165431"/>
    <n v="71911"/>
    <n v="71911"/>
    <n v="34588"/>
    <n v="-50824"/>
    <n v="-21691"/>
    <n v="69693"/>
    <n v="211987"/>
    <n v="0.33"/>
    <n v="27922"/>
  </r>
  <r>
    <x v="3"/>
    <x v="3"/>
    <s v="Consumer Goods"/>
    <x v="0"/>
    <x v="0"/>
    <n v="2023"/>
    <s v="Equity"/>
    <s v="USD"/>
    <s v="SME"/>
    <s v="Ongoing"/>
    <s v="C"/>
    <n v="282715"/>
    <n v="24893055.75"/>
    <n v="165665"/>
    <n v="14586803.25"/>
    <n v="96626"/>
    <n v="805514"/>
    <n v="117050"/>
    <n v="10306252.5"/>
    <n v="63472"/>
    <n v="219243"/>
    <n v="197209"/>
    <n v="216651"/>
    <n v="78966"/>
    <n v="6952956.2999999998"/>
    <n v="225064"/>
    <n v="107999"/>
    <n v="117065"/>
    <n v="2.08"/>
    <n v="44498"/>
    <n v="3918048.9"/>
    <n v="14.53"/>
    <n v="9.8000000000000007"/>
    <n v="3530"/>
    <n v="80.069999999999993"/>
    <n v="1596"/>
    <n v="16796"/>
    <n v="144337"/>
    <n v="12708872.85"/>
    <n v="142783"/>
    <n v="142783"/>
    <n v="138378"/>
    <n v="22882"/>
    <n v="44985"/>
    <n v="195158"/>
    <n v="214677"/>
    <n v="0.91"/>
    <n v="2888"/>
  </r>
  <r>
    <x v="0"/>
    <x v="1"/>
    <s v="Tech"/>
    <x v="8"/>
    <x v="8"/>
    <n v="2024"/>
    <s v="Debt"/>
    <s v="INR"/>
    <s v="SME"/>
    <s v="Ongoing"/>
    <s v="C"/>
    <n v="162537"/>
    <n v="162537"/>
    <n v="146827"/>
    <n v="146827"/>
    <n v="129026"/>
    <n v="524886"/>
    <n v="15710"/>
    <n v="15710"/>
    <n v="54889"/>
    <n v="107648"/>
    <n v="12933"/>
    <n v="22559"/>
    <n v="-4088"/>
    <n v="-4088"/>
    <n v="168922"/>
    <n v="106595"/>
    <n v="62327"/>
    <n v="1.58"/>
    <n v="42597"/>
    <n v="42597"/>
    <n v="2.99"/>
    <n v="-0.78"/>
    <n v="7273"/>
    <n v="22.34"/>
    <n v="1235"/>
    <n v="18624"/>
    <n v="515844"/>
    <n v="515844"/>
    <n v="182978"/>
    <n v="182978"/>
    <n v="-353307"/>
    <n v="-36151"/>
    <n v="34563"/>
    <n v="248484"/>
    <n v="255685"/>
    <n v="0.97"/>
    <n v="25114"/>
  </r>
  <r>
    <x v="1"/>
    <x v="2"/>
    <s v="Tech"/>
    <x v="2"/>
    <x v="2"/>
    <n v="2024"/>
    <s v="Mutual Funds"/>
    <s v="EUR"/>
    <s v="SME"/>
    <s v="Pipeline"/>
    <s v="D"/>
    <n v="452788"/>
    <n v="40750920"/>
    <n v="23489"/>
    <n v="2114010"/>
    <n v="138443"/>
    <n v="777976"/>
    <n v="429299"/>
    <n v="38636910"/>
    <n v="34438"/>
    <n v="418350"/>
    <n v="386207"/>
    <n v="388046"/>
    <n v="406816"/>
    <n v="36613440"/>
    <n v="94821"/>
    <n v="176729"/>
    <n v="-81908"/>
    <n v="0.54"/>
    <n v="135248"/>
    <n v="12172320"/>
    <n v="55.18"/>
    <n v="52.29"/>
    <n v="2097"/>
    <n v="215.82"/>
    <n v="1536"/>
    <n v="17276"/>
    <n v="305839"/>
    <n v="27525510"/>
    <n v="151697"/>
    <n v="13652730"/>
    <n v="146949"/>
    <n v="-128208"/>
    <n v="-19901"/>
    <n v="195004"/>
    <n v="579244"/>
    <n v="0.34"/>
    <n v="14012"/>
  </r>
  <r>
    <x v="6"/>
    <x v="0"/>
    <s v="Tech"/>
    <x v="2"/>
    <x v="2"/>
    <n v="2023"/>
    <s v="Debt"/>
    <s v="INR"/>
    <s v="Corporate"/>
    <s v="Ongoing"/>
    <s v="A"/>
    <n v="251550"/>
    <n v="251550"/>
    <n v="229177"/>
    <n v="229177"/>
    <n v="26225"/>
    <n v="99966"/>
    <n v="22373"/>
    <n v="22373"/>
    <n v="12531"/>
    <n v="239019"/>
    <n v="141871"/>
    <n v="149162"/>
    <n v="-1478"/>
    <n v="-1478"/>
    <n v="146940"/>
    <n v="119105"/>
    <n v="27835"/>
    <n v="1.23"/>
    <n v="108645"/>
    <n v="108645"/>
    <n v="22.38"/>
    <n v="-1.48"/>
    <n v="5881"/>
    <n v="42.77"/>
    <n v="612"/>
    <n v="15963"/>
    <n v="211516"/>
    <n v="211516"/>
    <n v="274202"/>
    <n v="274202"/>
    <n v="40034"/>
    <n v="-45025"/>
    <n v="-1054"/>
    <n v="439931"/>
    <n v="245787"/>
    <n v="1.79"/>
    <n v="26549"/>
  </r>
  <r>
    <x v="5"/>
    <x v="2"/>
    <s v="Pharma"/>
    <x v="1"/>
    <x v="1"/>
    <n v="2022"/>
    <s v="Real Estate"/>
    <s v="EUR"/>
    <s v="SME"/>
    <s v="Pipeline"/>
    <s v="A"/>
    <n v="248963"/>
    <n v="22406670"/>
    <n v="22489"/>
    <n v="2024010"/>
    <n v="151626"/>
    <n v="535983"/>
    <n v="226474"/>
    <n v="20382660"/>
    <n v="54315"/>
    <n v="194648"/>
    <n v="177215"/>
    <n v="190123"/>
    <n v="197560"/>
    <n v="17780400"/>
    <n v="283380"/>
    <n v="18900"/>
    <n v="264480"/>
    <n v="14.99"/>
    <n v="114148"/>
    <n v="10273320"/>
    <n v="42.25"/>
    <n v="36.86"/>
    <n v="7027"/>
    <n v="35.42"/>
    <n v="566"/>
    <n v="16924"/>
    <n v="374363"/>
    <n v="33692670"/>
    <n v="276457"/>
    <n v="24881130"/>
    <n v="-125400"/>
    <n v="-253968"/>
    <n v="29450"/>
    <n v="188254"/>
    <n v="491067"/>
    <n v="0.38"/>
    <n v="5657"/>
  </r>
  <r>
    <x v="3"/>
    <x v="0"/>
    <s v="Consumer Goods"/>
    <x v="4"/>
    <x v="4"/>
    <n v="2022"/>
    <s v="Equity"/>
    <s v="USD"/>
    <s v="Retail"/>
    <s v="Ongoing"/>
    <s v="A"/>
    <n v="455346"/>
    <n v="40093215.299999997"/>
    <n v="273282"/>
    <n v="24062480.099999998"/>
    <n v="191131"/>
    <n v="105090"/>
    <n v="182064"/>
    <n v="16030735.199999999"/>
    <n v="79979"/>
    <n v="375367"/>
    <n v="338374"/>
    <n v="355670"/>
    <n v="165355"/>
    <n v="14559507.75"/>
    <n v="128304"/>
    <n v="156927"/>
    <n v="-28623"/>
    <n v="0.82"/>
    <n v="100781"/>
    <n v="8873767.0499999989"/>
    <n v="173.24"/>
    <n v="157.34"/>
    <n v="2115"/>
    <n v="215.19"/>
    <n v="353"/>
    <n v="19854"/>
    <n v="174163"/>
    <n v="15335052.15"/>
    <n v="67689"/>
    <n v="67689"/>
    <n v="281183"/>
    <n v="205593"/>
    <n v="35093"/>
    <n v="18673"/>
    <n v="31268"/>
    <n v="0.6"/>
    <n v="14654"/>
  </r>
  <r>
    <x v="2"/>
    <x v="2"/>
    <s v="Enterprise"/>
    <x v="7"/>
    <x v="7"/>
    <n v="2024"/>
    <s v="Debt"/>
    <s v="EUR"/>
    <s v="Retail"/>
    <s v="Pipeline"/>
    <s v="C"/>
    <n v="304553"/>
    <n v="27409770"/>
    <n v="195413"/>
    <n v="17587170"/>
    <n v="170063"/>
    <n v="117311"/>
    <n v="109140"/>
    <n v="9822600"/>
    <n v="24676"/>
    <n v="279877"/>
    <n v="198634"/>
    <n v="206046"/>
    <n v="93532"/>
    <n v="8417880"/>
    <n v="136721"/>
    <n v="22810"/>
    <n v="113911"/>
    <n v="5.99"/>
    <n v="93493"/>
    <n v="8414370"/>
    <n v="93.03"/>
    <n v="79.73"/>
    <n v="6407"/>
    <n v="47.53"/>
    <n v="1030"/>
    <n v="8360"/>
    <n v="530697"/>
    <n v="47762730"/>
    <n v="165406"/>
    <n v="14886540"/>
    <n v="-226144"/>
    <n v="30007"/>
    <n v="-21063"/>
    <n v="180645"/>
    <n v="479949"/>
    <n v="0.38"/>
    <n v="16563"/>
  </r>
  <r>
    <x v="6"/>
    <x v="3"/>
    <s v="Pharma"/>
    <x v="4"/>
    <x v="4"/>
    <n v="2022"/>
    <s v="Debt"/>
    <s v="USD"/>
    <s v="SME"/>
    <s v="Ongoing"/>
    <s v="C"/>
    <n v="112990"/>
    <n v="9948769.5"/>
    <n v="209852"/>
    <n v="18477468.599999998"/>
    <n v="-4293"/>
    <n v="148450"/>
    <n v="-96862"/>
    <n v="-8528699.0999999996"/>
    <n v="31178"/>
    <n v="81812"/>
    <n v="28174"/>
    <n v="44224"/>
    <n v="-101891"/>
    <n v="-8971502.5499999989"/>
    <n v="108600"/>
    <n v="179842"/>
    <n v="-71242"/>
    <n v="0.6"/>
    <n v="24689"/>
    <n v="2173866.4499999997"/>
    <n v="-65.25"/>
    <n v="-68.64"/>
    <n v="2837"/>
    <n v="39.81"/>
    <n v="848"/>
    <n v="2557"/>
    <n v="61691"/>
    <n v="5431892.5499999998"/>
    <n v="268960"/>
    <n v="268960"/>
    <n v="51299"/>
    <n v="-59108"/>
    <n v="12376"/>
    <n v="321557"/>
    <n v="553293"/>
    <n v="0.57999999999999996"/>
    <n v="14461"/>
  </r>
  <r>
    <x v="1"/>
    <x v="0"/>
    <s v="Pharma"/>
    <x v="5"/>
    <x v="5"/>
    <n v="2024"/>
    <s v="Equity"/>
    <s v="USD"/>
    <s v="SME"/>
    <s v="Pipeline"/>
    <s v="B"/>
    <n v="223703"/>
    <n v="19697049.149999999"/>
    <n v="159102"/>
    <n v="14008931.1"/>
    <n v="12272"/>
    <n v="502018"/>
    <n v="64601"/>
    <n v="5688118.0499999998"/>
    <n v="154365"/>
    <n v="69338"/>
    <n v="89"/>
    <n v="13612"/>
    <n v="59167"/>
    <n v="5209654.3499999996"/>
    <n v="85282"/>
    <n v="50933"/>
    <n v="34349"/>
    <n v="1.67"/>
    <n v="136192"/>
    <n v="11991705.6"/>
    <n v="12.87"/>
    <n v="11.79"/>
    <n v="7837"/>
    <n v="28.54"/>
    <n v="473"/>
    <n v="17444"/>
    <n v="338415"/>
    <n v="29797440.75"/>
    <n v="90597"/>
    <n v="90597"/>
    <n v="-114712"/>
    <n v="68505"/>
    <n v="15245"/>
    <n v="377186"/>
    <n v="255344"/>
    <n v="1.48"/>
    <n v="24131"/>
  </r>
  <r>
    <x v="1"/>
    <x v="0"/>
    <s v="Tech"/>
    <x v="2"/>
    <x v="2"/>
    <n v="2022"/>
    <s v="Debt"/>
    <s v="USD"/>
    <s v="Retail"/>
    <s v="Completed"/>
    <s v="E"/>
    <n v="134699"/>
    <n v="11860246.949999999"/>
    <n v="191097"/>
    <n v="16826090.849999998"/>
    <n v="115293"/>
    <n v="765344"/>
    <n v="-56398"/>
    <n v="-4965843.8999999994"/>
    <n v="190005"/>
    <n v="-55306"/>
    <n v="-117119"/>
    <n v="-111381"/>
    <n v="-87169"/>
    <n v="-7675230.4500000002"/>
    <n v="243501"/>
    <n v="62309"/>
    <n v="181192"/>
    <n v="3.91"/>
    <n v="21025"/>
    <n v="1851251.25"/>
    <n v="-7.37"/>
    <n v="-11.39"/>
    <n v="810"/>
    <n v="166.09"/>
    <n v="440"/>
    <n v="13885"/>
    <n v="395298"/>
    <n v="34805988.899999999"/>
    <n v="99748"/>
    <n v="99748"/>
    <n v="-260599"/>
    <n v="91349"/>
    <n v="4991"/>
    <n v="177807"/>
    <n v="599993"/>
    <n v="0.3"/>
    <n v="22082"/>
  </r>
  <r>
    <x v="4"/>
    <x v="1"/>
    <s v="Tech"/>
    <x v="10"/>
    <x v="10"/>
    <n v="2023"/>
    <s v="Real Estate"/>
    <s v="USD"/>
    <s v="SME"/>
    <s v="Completed"/>
    <s v="B"/>
    <n v="203373"/>
    <n v="17906992.649999999"/>
    <n v="109237"/>
    <n v="9618317.8499999996"/>
    <n v="75162"/>
    <n v="447436"/>
    <n v="94136"/>
    <n v="8288674.7999999998"/>
    <n v="191665"/>
    <n v="11708"/>
    <n v="1723"/>
    <n v="21406"/>
    <n v="75334"/>
    <n v="6633158.7000000002"/>
    <n v="275465"/>
    <n v="106074"/>
    <n v="169391"/>
    <n v="2.6"/>
    <n v="8450"/>
    <n v="744022.5"/>
    <n v="21.04"/>
    <n v="16.84"/>
    <n v="4794"/>
    <n v="42.41"/>
    <n v="916"/>
    <n v="10787"/>
    <n v="278729"/>
    <n v="24542088.449999999"/>
    <n v="116535"/>
    <n v="116535"/>
    <n v="-75356"/>
    <n v="-7298"/>
    <n v="-17961"/>
    <n v="64170"/>
    <n v="258653"/>
    <n v="0.25"/>
    <n v="26609"/>
  </r>
  <r>
    <x v="5"/>
    <x v="1"/>
    <s v="Pharma"/>
    <x v="3"/>
    <x v="3"/>
    <n v="2023"/>
    <s v="Debt"/>
    <s v="USD"/>
    <s v="Corporate"/>
    <s v="Pipeline"/>
    <s v="E"/>
    <n v="363834"/>
    <n v="32035583.699999999"/>
    <n v="195687"/>
    <n v="17230240.349999998"/>
    <n v="91735"/>
    <n v="623560"/>
    <n v="168147"/>
    <n v="14805343.35"/>
    <n v="197283"/>
    <n v="166551"/>
    <n v="93453"/>
    <n v="110677"/>
    <n v="143222"/>
    <n v="12610697.1"/>
    <n v="131369"/>
    <n v="103329"/>
    <n v="28040"/>
    <n v="1.27"/>
    <n v="134635"/>
    <n v="11854611.75"/>
    <n v="26.97"/>
    <n v="22.97"/>
    <n v="1302"/>
    <n v="279.23"/>
    <n v="1158"/>
    <n v="9866"/>
    <n v="294455"/>
    <n v="25926762.75"/>
    <n v="218675"/>
    <n v="218675"/>
    <n v="69379"/>
    <n v="-22988"/>
    <n v="19877"/>
    <n v="192153"/>
    <n v="446179"/>
    <n v="0.43"/>
    <n v="26809"/>
  </r>
  <r>
    <x v="0"/>
    <x v="0"/>
    <s v="Tech"/>
    <x v="6"/>
    <x v="6"/>
    <n v="2023"/>
    <s v="Debt"/>
    <s v="INR"/>
    <s v="SME"/>
    <s v="Ongoing"/>
    <s v="B"/>
    <n v="452046"/>
    <n v="452046"/>
    <n v="188324"/>
    <n v="188324"/>
    <n v="79628"/>
    <n v="805960"/>
    <n v="263722"/>
    <n v="263722"/>
    <n v="47145"/>
    <n v="404901"/>
    <n v="335026"/>
    <n v="355025"/>
    <n v="232697"/>
    <n v="232697"/>
    <n v="248417"/>
    <n v="22241"/>
    <n v="226176"/>
    <n v="11.17"/>
    <n v="49166"/>
    <n v="49166"/>
    <n v="32.72"/>
    <n v="28.87"/>
    <n v="3149"/>
    <n v="143.51"/>
    <n v="345"/>
    <n v="8060"/>
    <n v="521073"/>
    <n v="521073"/>
    <n v="197583"/>
    <n v="197583"/>
    <n v="-69027"/>
    <n v="-9259"/>
    <n v="12724"/>
    <n v="270222"/>
    <n v="114297"/>
    <n v="2.36"/>
    <n v="7103"/>
  </r>
  <r>
    <x v="2"/>
    <x v="3"/>
    <s v="Consumer Goods"/>
    <x v="8"/>
    <x v="8"/>
    <n v="2024"/>
    <s v="Equity"/>
    <s v="USD"/>
    <s v="SME"/>
    <s v="Ongoing"/>
    <s v="B"/>
    <n v="69069"/>
    <n v="6081525.4500000002"/>
    <n v="185120"/>
    <n v="16299816"/>
    <n v="-28360"/>
    <n v="776405"/>
    <n v="-116051"/>
    <n v="-10218290.549999999"/>
    <n v="194518"/>
    <n v="-125449"/>
    <n v="-221983"/>
    <n v="-220092"/>
    <n v="-141917"/>
    <n v="-12495791.85"/>
    <n v="24294"/>
    <n v="34531"/>
    <n v="-10237"/>
    <n v="0.7"/>
    <n v="16123"/>
    <n v="1419630.15"/>
    <n v="-14.95"/>
    <n v="-18.28"/>
    <n v="7654"/>
    <n v="9.02"/>
    <n v="1471"/>
    <n v="13237"/>
    <n v="542704"/>
    <n v="47785087.199999996"/>
    <n v="48769"/>
    <n v="48769"/>
    <n v="-473635"/>
    <n v="136351"/>
    <n v="-49190"/>
    <n v="68550"/>
    <n v="523392"/>
    <n v="0.13"/>
    <n v="28330"/>
  </r>
  <r>
    <x v="3"/>
    <x v="2"/>
    <s v="Pharma"/>
    <x v="9"/>
    <x v="9"/>
    <n v="2024"/>
    <s v="Equity"/>
    <s v="INR"/>
    <s v="Corporate"/>
    <s v="Pipeline"/>
    <s v="B"/>
    <n v="54075"/>
    <n v="54075"/>
    <n v="117836"/>
    <n v="117836"/>
    <n v="-39679"/>
    <n v="858856"/>
    <n v="-63761"/>
    <n v="-63761"/>
    <n v="12837"/>
    <n v="41238"/>
    <n v="-51757"/>
    <n v="-41805"/>
    <n v="-82588"/>
    <n v="-82588"/>
    <n v="136877"/>
    <n v="37158"/>
    <n v="99719"/>
    <n v="3.68"/>
    <n v="69547"/>
    <n v="69547"/>
    <n v="-7.42"/>
    <n v="-9.6199999999999992"/>
    <n v="8344"/>
    <n v="6.48"/>
    <n v="531"/>
    <n v="19569"/>
    <n v="489385"/>
    <n v="489385"/>
    <n v="218545"/>
    <n v="218545"/>
    <n v="-435310"/>
    <n v="-100709"/>
    <n v="16546"/>
    <n v="152797"/>
    <n v="195572"/>
    <n v="0.78"/>
    <n v="12651"/>
  </r>
  <r>
    <x v="5"/>
    <x v="1"/>
    <s v="Pharma"/>
    <x v="6"/>
    <x v="6"/>
    <n v="2023"/>
    <s v="Real Estate"/>
    <s v="INR"/>
    <s v="SME"/>
    <s v="Ongoing"/>
    <s v="B"/>
    <n v="267794"/>
    <n v="267794"/>
    <n v="251615"/>
    <n v="251615"/>
    <n v="103917"/>
    <n v="141320"/>
    <n v="16179"/>
    <n v="16179"/>
    <n v="117950"/>
    <n v="149844"/>
    <n v="81741"/>
    <n v="83966"/>
    <n v="7625"/>
    <n v="7625"/>
    <n v="242473"/>
    <n v="144717"/>
    <n v="97756"/>
    <n v="1.68"/>
    <n v="33122"/>
    <n v="33122"/>
    <n v="11.45"/>
    <n v="5.4"/>
    <n v="1410"/>
    <n v="189.79"/>
    <n v="1851"/>
    <n v="6871"/>
    <n v="548676"/>
    <n v="548676"/>
    <n v="60775"/>
    <n v="60775"/>
    <n v="-280882"/>
    <n v="190840"/>
    <n v="4978"/>
    <n v="133553"/>
    <n v="321235"/>
    <n v="0.42"/>
    <n v="14341"/>
  </r>
  <r>
    <x v="4"/>
    <x v="1"/>
    <s v="Pharma"/>
    <x v="9"/>
    <x v="9"/>
    <n v="2023"/>
    <s v="Debt"/>
    <s v="INR"/>
    <s v="Corporate"/>
    <s v="Pipeline"/>
    <s v="C"/>
    <n v="130069"/>
    <n v="130069"/>
    <n v="76755"/>
    <n v="76755"/>
    <n v="42524"/>
    <n v="806320"/>
    <n v="53314"/>
    <n v="53314"/>
    <n v="107764"/>
    <n v="22305"/>
    <n v="-19246"/>
    <n v="-15950"/>
    <n v="24908"/>
    <n v="24908"/>
    <n v="135042"/>
    <n v="175961"/>
    <n v="-40919"/>
    <n v="0.77"/>
    <n v="30369"/>
    <n v="30369"/>
    <n v="6.61"/>
    <n v="3.09"/>
    <n v="1506"/>
    <n v="86.31"/>
    <n v="899"/>
    <n v="2814"/>
    <n v="396536"/>
    <n v="396536"/>
    <n v="99294"/>
    <n v="99294"/>
    <n v="-266467"/>
    <n v="-22539"/>
    <n v="-20153"/>
    <n v="222520"/>
    <n v="60868"/>
    <n v="3.66"/>
    <n v="27068"/>
  </r>
  <r>
    <x v="1"/>
    <x v="1"/>
    <s v="Tech"/>
    <x v="8"/>
    <x v="8"/>
    <n v="2022"/>
    <s v="Mutual Funds"/>
    <s v="EUR"/>
    <s v="Corporate"/>
    <s v="Completed"/>
    <s v="E"/>
    <n v="264366"/>
    <n v="23792940"/>
    <n v="193919"/>
    <n v="17452710"/>
    <n v="192428"/>
    <n v="911778"/>
    <n v="70447"/>
    <n v="6340230"/>
    <n v="84734"/>
    <n v="179632"/>
    <n v="92658"/>
    <n v="109991"/>
    <n v="54495"/>
    <n v="4904550"/>
    <n v="104784"/>
    <n v="106784"/>
    <n v="-2000"/>
    <n v="0.98"/>
    <n v="61915"/>
    <n v="5572350"/>
    <n v="7.73"/>
    <n v="5.98"/>
    <n v="4185"/>
    <n v="63.15"/>
    <n v="514"/>
    <n v="3830"/>
    <n v="500675"/>
    <n v="45060750"/>
    <n v="128246"/>
    <n v="11542140"/>
    <n v="-236309"/>
    <n v="65673"/>
    <n v="-36315"/>
    <n v="283567"/>
    <n v="280760"/>
    <n v="1.01"/>
    <n v="27773"/>
  </r>
  <r>
    <x v="3"/>
    <x v="1"/>
    <s v="Pharma"/>
    <x v="0"/>
    <x v="0"/>
    <n v="2023"/>
    <s v="Real Estate"/>
    <s v="EUR"/>
    <s v="Retail"/>
    <s v="Pipeline"/>
    <s v="B"/>
    <n v="178217"/>
    <n v="16039530"/>
    <n v="79526"/>
    <n v="7157340"/>
    <n v="69523"/>
    <n v="549406"/>
    <n v="98691"/>
    <n v="8882190"/>
    <n v="166867"/>
    <n v="11350"/>
    <n v="-3754"/>
    <n v="8754"/>
    <n v="82996"/>
    <n v="7469640"/>
    <n v="146909"/>
    <n v="176781"/>
    <n v="-29872"/>
    <n v="0.83"/>
    <n v="21354"/>
    <n v="1921860"/>
    <n v="17.96"/>
    <n v="15.11"/>
    <n v="4774"/>
    <n v="37.32"/>
    <n v="1303"/>
    <n v="4335"/>
    <n v="487502"/>
    <n v="43875180"/>
    <n v="157079"/>
    <n v="14137110"/>
    <n v="-309285"/>
    <n v="-77553"/>
    <n v="-9719"/>
    <n v="241874"/>
    <n v="53830"/>
    <n v="4.49"/>
    <n v="23619"/>
  </r>
  <r>
    <x v="1"/>
    <x v="3"/>
    <s v="Enterprise"/>
    <x v="11"/>
    <x v="11"/>
    <n v="2023"/>
    <s v="Mutual Funds"/>
    <s v="USD"/>
    <s v="Retail"/>
    <s v="Ongoing"/>
    <s v="B"/>
    <n v="130988"/>
    <n v="11533493.4"/>
    <n v="143058"/>
    <n v="12596256.9"/>
    <n v="142911"/>
    <n v="653746"/>
    <n v="-12070"/>
    <n v="-1062763.5"/>
    <n v="14828"/>
    <n v="116160"/>
    <n v="86229"/>
    <n v="100765"/>
    <n v="-21327"/>
    <n v="-1877842.3499999999"/>
    <n v="87759"/>
    <n v="30264"/>
    <n v="57495"/>
    <n v="2.9"/>
    <n v="28641"/>
    <n v="2521840.0499999998"/>
    <n v="-1.85"/>
    <n v="-3.26"/>
    <n v="5556"/>
    <n v="23.57"/>
    <n v="1890"/>
    <n v="2992"/>
    <n v="385935"/>
    <n v="33981576.75"/>
    <n v="163328"/>
    <n v="163328"/>
    <n v="-254947"/>
    <n v="-20270"/>
    <n v="-37042"/>
    <n v="146754"/>
    <n v="281826"/>
    <n v="0.52"/>
    <n v="14000"/>
  </r>
  <r>
    <x v="1"/>
    <x v="0"/>
    <s v="Enterprise"/>
    <x v="8"/>
    <x v="8"/>
    <n v="2023"/>
    <s v="Debt"/>
    <s v="INR"/>
    <s v="SME"/>
    <s v="Ongoing"/>
    <s v="A"/>
    <n v="222688"/>
    <n v="222688"/>
    <n v="117500"/>
    <n v="117500"/>
    <n v="-27630"/>
    <n v="207296"/>
    <n v="105188"/>
    <n v="105188"/>
    <n v="62068"/>
    <n v="160620"/>
    <n v="76485"/>
    <n v="78349"/>
    <n v="80426"/>
    <n v="80426"/>
    <n v="81826"/>
    <n v="133244"/>
    <n v="-51418"/>
    <n v="0.61"/>
    <n v="49356"/>
    <n v="49356"/>
    <n v="50.74"/>
    <n v="38.799999999999997"/>
    <n v="5402"/>
    <n v="41.22"/>
    <n v="194"/>
    <n v="13956"/>
    <n v="447414"/>
    <n v="447414"/>
    <n v="202667"/>
    <n v="202667"/>
    <n v="-224726"/>
    <n v="-85167"/>
    <n v="31390"/>
    <n v="76669"/>
    <n v="161894"/>
    <n v="0.47"/>
    <n v="25872"/>
  </r>
  <r>
    <x v="2"/>
    <x v="2"/>
    <s v="Consumer Goods"/>
    <x v="11"/>
    <x v="11"/>
    <n v="2024"/>
    <s v="Debt"/>
    <s v="EUR"/>
    <s v="Retail"/>
    <s v="Pipeline"/>
    <s v="C"/>
    <n v="195423"/>
    <n v="17588070"/>
    <n v="239357"/>
    <n v="21542130"/>
    <n v="112147"/>
    <n v="774133"/>
    <n v="-43934"/>
    <n v="-3954060"/>
    <n v="157683"/>
    <n v="37740"/>
    <n v="27871"/>
    <n v="35453"/>
    <n v="-76308"/>
    <n v="-6867720"/>
    <n v="137806"/>
    <n v="86039"/>
    <n v="51767"/>
    <n v="1.6"/>
    <n v="77975"/>
    <n v="7017750"/>
    <n v="-5.68"/>
    <n v="-9.86"/>
    <n v="3621"/>
    <n v="53.95"/>
    <n v="1961"/>
    <n v="14694"/>
    <n v="455441"/>
    <n v="40989690"/>
    <n v="35713"/>
    <n v="3214170"/>
    <n v="-260018"/>
    <n v="203644"/>
    <n v="23725"/>
    <n v="108383"/>
    <n v="200146"/>
    <n v="0.54"/>
    <n v="2512"/>
  </r>
  <r>
    <x v="6"/>
    <x v="1"/>
    <s v="Pharma"/>
    <x v="10"/>
    <x v="10"/>
    <n v="2024"/>
    <s v="Equity"/>
    <s v="INR"/>
    <s v="SME"/>
    <s v="Pipeline"/>
    <s v="D"/>
    <n v="113477"/>
    <n v="113477"/>
    <n v="290228"/>
    <n v="290228"/>
    <n v="197235"/>
    <n v="796655"/>
    <n v="-176751"/>
    <n v="-176751"/>
    <n v="171858"/>
    <n v="-58381"/>
    <n v="-76677"/>
    <n v="-62055"/>
    <n v="-207765"/>
    <n v="-207765"/>
    <n v="264283"/>
    <n v="124590"/>
    <n v="139693"/>
    <n v="2.12"/>
    <n v="25616"/>
    <n v="25616"/>
    <n v="-22.19"/>
    <n v="-26.08"/>
    <n v="1408"/>
    <n v="80.540000000000006"/>
    <n v="1799"/>
    <n v="3132"/>
    <n v="501362"/>
    <n v="501362"/>
    <n v="48804"/>
    <n v="48804"/>
    <n v="-387885"/>
    <n v="241424"/>
    <n v="33770"/>
    <n v="195766"/>
    <n v="104780"/>
    <n v="1.87"/>
    <n v="29303"/>
  </r>
  <r>
    <x v="3"/>
    <x v="3"/>
    <s v="Pharma"/>
    <x v="7"/>
    <x v="7"/>
    <n v="2023"/>
    <s v="Real Estate"/>
    <s v="EUR"/>
    <s v="SME"/>
    <s v="Pipeline"/>
    <s v="A"/>
    <n v="74176"/>
    <n v="6675840"/>
    <n v="28742"/>
    <n v="2586780"/>
    <n v="114775"/>
    <n v="306671"/>
    <n v="45434"/>
    <n v="4089060"/>
    <n v="42705"/>
    <n v="31471"/>
    <n v="15270"/>
    <n v="28042"/>
    <n v="11147"/>
    <n v="1003230"/>
    <n v="219448"/>
    <n v="102976"/>
    <n v="116472"/>
    <n v="2.13"/>
    <n v="7308"/>
    <n v="657720"/>
    <n v="14.82"/>
    <n v="3.63"/>
    <n v="5382"/>
    <n v="13.78"/>
    <n v="1034"/>
    <n v="6673"/>
    <n v="406057"/>
    <n v="36545130"/>
    <n v="177958"/>
    <n v="16016220"/>
    <n v="-331881"/>
    <n v="-149216"/>
    <n v="-48859"/>
    <n v="467952"/>
    <n v="457703"/>
    <n v="1.02"/>
    <n v="16287"/>
  </r>
  <r>
    <x v="2"/>
    <x v="3"/>
    <s v="Tech"/>
    <x v="1"/>
    <x v="1"/>
    <n v="2022"/>
    <s v="Mutual Funds"/>
    <s v="INR"/>
    <s v="Retail"/>
    <s v="Pipeline"/>
    <s v="D"/>
    <n v="320124"/>
    <n v="320124"/>
    <n v="222735"/>
    <n v="222735"/>
    <n v="-41574"/>
    <n v="554487"/>
    <n v="97389"/>
    <n v="97389"/>
    <n v="94305"/>
    <n v="225819"/>
    <n v="133058"/>
    <n v="136159"/>
    <n v="59283"/>
    <n v="59283"/>
    <n v="196760"/>
    <n v="130687"/>
    <n v="66073"/>
    <n v="1.51"/>
    <n v="92927"/>
    <n v="92927"/>
    <n v="17.559999999999999"/>
    <n v="10.69"/>
    <n v="6215"/>
    <n v="51.5"/>
    <n v="257"/>
    <n v="2115"/>
    <n v="122794"/>
    <n v="122794"/>
    <n v="87486"/>
    <n v="87486"/>
    <n v="197330"/>
    <n v="135249"/>
    <n v="-8334"/>
    <n v="181524"/>
    <n v="68556"/>
    <n v="2.65"/>
    <n v="7628"/>
  </r>
  <r>
    <x v="0"/>
    <x v="1"/>
    <s v="Energy"/>
    <x v="10"/>
    <x v="10"/>
    <n v="2022"/>
    <s v="Debt"/>
    <s v="EUR"/>
    <s v="Retail"/>
    <s v="Completed"/>
    <s v="B"/>
    <n v="481299"/>
    <n v="43316910"/>
    <n v="180299"/>
    <n v="16226910"/>
    <n v="64722"/>
    <n v="616261"/>
    <n v="301000"/>
    <n v="27090000"/>
    <n v="129393"/>
    <n v="351906"/>
    <n v="288302"/>
    <n v="308054"/>
    <n v="284885"/>
    <n v="25639650"/>
    <n v="257734"/>
    <n v="59336"/>
    <n v="198398"/>
    <n v="4.34"/>
    <n v="131506"/>
    <n v="11835540"/>
    <n v="48.84"/>
    <n v="46.23"/>
    <n v="2453"/>
    <n v="196.13"/>
    <n v="495"/>
    <n v="1531"/>
    <n v="535396"/>
    <n v="48185640"/>
    <n v="26636"/>
    <n v="2397240"/>
    <n v="-54097"/>
    <n v="153663"/>
    <n v="-45970"/>
    <n v="440905"/>
    <n v="481953"/>
    <n v="0.91"/>
    <n v="26156"/>
  </r>
  <r>
    <x v="5"/>
    <x v="2"/>
    <s v="Energy"/>
    <x v="3"/>
    <x v="3"/>
    <n v="2023"/>
    <s v="Debt"/>
    <s v="USD"/>
    <s v="SME"/>
    <s v="Ongoing"/>
    <s v="E"/>
    <n v="286425"/>
    <n v="25219721.25"/>
    <n v="155146"/>
    <n v="13660605.299999999"/>
    <n v="-20690"/>
    <n v="482099"/>
    <n v="131279"/>
    <n v="11559115.949999999"/>
    <n v="21249"/>
    <n v="265176"/>
    <n v="185725"/>
    <n v="204351"/>
    <n v="120940"/>
    <n v="10648767"/>
    <n v="121930"/>
    <n v="136383"/>
    <n v="-14453"/>
    <n v="0.89"/>
    <n v="93673"/>
    <n v="8247907.6499999994"/>
    <n v="27.23"/>
    <n v="25.09"/>
    <n v="9586"/>
    <n v="29.88"/>
    <n v="463"/>
    <n v="18076"/>
    <n v="77669"/>
    <n v="6838755.4500000002"/>
    <n v="82904"/>
    <n v="82904"/>
    <n v="208756"/>
    <n v="72242"/>
    <n v="-42459"/>
    <n v="271346"/>
    <n v="304573"/>
    <n v="0.89"/>
    <n v="26229"/>
  </r>
  <r>
    <x v="1"/>
    <x v="1"/>
    <s v="Pharma"/>
    <x v="5"/>
    <x v="5"/>
    <n v="2024"/>
    <s v="Equity"/>
    <s v="USD"/>
    <s v="SME"/>
    <s v="Ongoing"/>
    <s v="D"/>
    <n v="220447"/>
    <n v="19410358.349999998"/>
    <n v="107699"/>
    <n v="9482896.9499999993"/>
    <n v="89602"/>
    <n v="900420"/>
    <n v="112748"/>
    <n v="9927461.4000000004"/>
    <n v="93837"/>
    <n v="126610"/>
    <n v="56571"/>
    <n v="68629"/>
    <n v="105340"/>
    <n v="9275187"/>
    <n v="68344"/>
    <n v="29389"/>
    <n v="38955"/>
    <n v="2.33"/>
    <n v="97745"/>
    <n v="8606447.25"/>
    <n v="12.52"/>
    <n v="11.7"/>
    <n v="1664"/>
    <n v="132.4"/>
    <n v="872"/>
    <n v="14840"/>
    <n v="420834"/>
    <n v="37054433.699999996"/>
    <n v="123665"/>
    <n v="123665"/>
    <n v="-200387"/>
    <n v="-15966"/>
    <n v="47482"/>
    <n v="310944"/>
    <n v="397497"/>
    <n v="0.78"/>
    <n v="29083"/>
  </r>
  <r>
    <x v="1"/>
    <x v="3"/>
    <s v="Consumer Goods"/>
    <x v="2"/>
    <x v="2"/>
    <n v="2023"/>
    <s v="Equity"/>
    <s v="USD"/>
    <s v="SME"/>
    <s v="Pipeline"/>
    <s v="D"/>
    <n v="303862"/>
    <n v="26755049.099999998"/>
    <n v="156725"/>
    <n v="13799636.25"/>
    <n v="60523"/>
    <n v="223691"/>
    <n v="147137"/>
    <n v="12955412.85"/>
    <n v="26497"/>
    <n v="277365"/>
    <n v="223513"/>
    <n v="241824"/>
    <n v="131112"/>
    <n v="11544411.6"/>
    <n v="266886"/>
    <n v="97145"/>
    <n v="169741"/>
    <n v="2.75"/>
    <n v="37383"/>
    <n v="3291573.15"/>
    <n v="65.78"/>
    <n v="58.61"/>
    <n v="508"/>
    <n v="596.98"/>
    <n v="1875"/>
    <n v="19083"/>
    <n v="543628"/>
    <n v="47866445.399999999"/>
    <n v="257195"/>
    <n v="257195"/>
    <n v="-239766"/>
    <n v="-100470"/>
    <n v="-21516"/>
    <n v="129190"/>
    <n v="418864"/>
    <n v="0.31"/>
    <n v="2037"/>
  </r>
  <r>
    <x v="2"/>
    <x v="2"/>
    <s v="Enterprise"/>
    <x v="3"/>
    <x v="3"/>
    <n v="2022"/>
    <s v="Equity"/>
    <s v="INR"/>
    <s v="Corporate"/>
    <s v="Pipeline"/>
    <s v="D"/>
    <n v="120449"/>
    <n v="120449"/>
    <n v="66531"/>
    <n v="66531"/>
    <n v="117365"/>
    <n v="911705"/>
    <n v="53918"/>
    <n v="53918"/>
    <n v="157883"/>
    <n v="-37434"/>
    <n v="-68303"/>
    <n v="-61715"/>
    <n v="42750"/>
    <n v="42750"/>
    <n v="89313"/>
    <n v="153339"/>
    <n v="-64026"/>
    <n v="0.57999999999999996"/>
    <n v="16748"/>
    <n v="16748"/>
    <n v="5.91"/>
    <n v="4.6900000000000004"/>
    <n v="1198"/>
    <n v="100.46"/>
    <n v="1309"/>
    <n v="17264"/>
    <n v="126789"/>
    <n v="126789"/>
    <n v="73512"/>
    <n v="73512"/>
    <n v="-6340"/>
    <n v="-6981"/>
    <n v="-29322"/>
    <n v="334781"/>
    <n v="684101"/>
    <n v="0.49"/>
    <n v="26262"/>
  </r>
  <r>
    <x v="0"/>
    <x v="3"/>
    <s v="Pharma"/>
    <x v="7"/>
    <x v="7"/>
    <n v="2024"/>
    <s v="Real Estate"/>
    <s v="USD"/>
    <s v="SME"/>
    <s v="Pipeline"/>
    <s v="E"/>
    <n v="102027"/>
    <n v="8983477.3499999996"/>
    <n v="45922"/>
    <n v="4043432.1"/>
    <n v="-23922"/>
    <n v="685115"/>
    <n v="56105"/>
    <n v="4940045.25"/>
    <n v="80134"/>
    <n v="21893"/>
    <n v="-35648"/>
    <n v="-34302"/>
    <n v="32792"/>
    <n v="2887335.6"/>
    <n v="48373"/>
    <n v="73624"/>
    <n v="-25251"/>
    <n v="0.66"/>
    <n v="121255"/>
    <n v="10676502.75"/>
    <n v="8.19"/>
    <n v="4.79"/>
    <n v="9800"/>
    <n v="10.41"/>
    <n v="594"/>
    <n v="8087"/>
    <n v="119978"/>
    <n v="10564062.9"/>
    <n v="251240"/>
    <n v="251240"/>
    <n v="-17951"/>
    <n v="-205318"/>
    <n v="32686"/>
    <n v="449919"/>
    <n v="515426"/>
    <n v="0.87"/>
    <n v="12023"/>
  </r>
  <r>
    <x v="3"/>
    <x v="0"/>
    <s v="Pharma"/>
    <x v="11"/>
    <x v="11"/>
    <n v="2024"/>
    <s v="Real Estate"/>
    <s v="USD"/>
    <s v="SME"/>
    <s v="Completed"/>
    <s v="A"/>
    <n v="230803"/>
    <n v="20322204.149999999"/>
    <n v="87999"/>
    <n v="7748311.9500000002"/>
    <n v="87050"/>
    <n v="276528"/>
    <n v="142804"/>
    <n v="12573892.199999999"/>
    <n v="29762"/>
    <n v="201041"/>
    <n v="182072"/>
    <n v="189891"/>
    <n v="118920"/>
    <n v="10470906"/>
    <n v="132482"/>
    <n v="11311"/>
    <n v="121171"/>
    <n v="11.71"/>
    <n v="58463"/>
    <n v="5147667.1499999994"/>
    <n v="51.64"/>
    <n v="43"/>
    <n v="5532"/>
    <n v="41.71"/>
    <n v="1718"/>
    <n v="11724"/>
    <n v="229660"/>
    <n v="20221563"/>
    <n v="261930"/>
    <n v="261930"/>
    <n v="1143"/>
    <n v="-173931"/>
    <n v="6224"/>
    <n v="204950"/>
    <n v="555712"/>
    <n v="0.37"/>
    <n v="15890"/>
  </r>
  <r>
    <x v="1"/>
    <x v="3"/>
    <s v="Consumer Goods"/>
    <x v="6"/>
    <x v="6"/>
    <n v="2024"/>
    <s v="Debt"/>
    <s v="EUR"/>
    <s v="SME"/>
    <s v="Completed"/>
    <s v="C"/>
    <n v="229326"/>
    <n v="20639340"/>
    <n v="75249"/>
    <n v="6772410"/>
    <n v="145842"/>
    <n v="863419"/>
    <n v="154077"/>
    <n v="13866930"/>
    <n v="28328"/>
    <n v="200998"/>
    <n v="134938"/>
    <n v="136426"/>
    <n v="125319"/>
    <n v="11278710"/>
    <n v="68353"/>
    <n v="30822"/>
    <n v="37531"/>
    <n v="2.2200000000000002"/>
    <n v="59032"/>
    <n v="5312880"/>
    <n v="17.84"/>
    <n v="14.51"/>
    <n v="211"/>
    <n v="1081.73"/>
    <n v="1177"/>
    <n v="7556"/>
    <n v="446159"/>
    <n v="40154310"/>
    <n v="61079"/>
    <n v="5497110"/>
    <n v="-216833"/>
    <n v="14170"/>
    <n v="-48900"/>
    <n v="230264"/>
    <n v="288125"/>
    <n v="0.8"/>
    <n v="2603"/>
  </r>
  <r>
    <x v="0"/>
    <x v="1"/>
    <s v="Consumer Goods"/>
    <x v="7"/>
    <x v="7"/>
    <n v="2023"/>
    <s v="Mutual Funds"/>
    <s v="EUR"/>
    <s v="Retail"/>
    <s v="Pipeline"/>
    <s v="E"/>
    <n v="119108"/>
    <n v="10719720"/>
    <n v="283921"/>
    <n v="25552890"/>
    <n v="39727"/>
    <n v="206918"/>
    <n v="-164813"/>
    <n v="-14833170"/>
    <n v="158412"/>
    <n v="-39304"/>
    <n v="-72760"/>
    <n v="-52970"/>
    <n v="-196461"/>
    <n v="-17681490"/>
    <n v="23572"/>
    <n v="87151"/>
    <n v="-63579"/>
    <n v="0.27"/>
    <n v="45938"/>
    <n v="4134420"/>
    <n v="-79.650000000000006"/>
    <n v="-94.95"/>
    <n v="1371"/>
    <n v="86.81"/>
    <n v="1115"/>
    <n v="1850"/>
    <n v="222154"/>
    <n v="19993860"/>
    <n v="108768"/>
    <n v="9789120"/>
    <n v="-103046"/>
    <n v="175153"/>
    <n v="-7570"/>
    <n v="438093"/>
    <n v="648174"/>
    <n v="0.68"/>
    <n v="28390"/>
  </r>
  <r>
    <x v="3"/>
    <x v="2"/>
    <s v="Energy"/>
    <x v="5"/>
    <x v="5"/>
    <n v="2023"/>
    <s v="Real Estate"/>
    <s v="EUR"/>
    <s v="Retail"/>
    <s v="Ongoing"/>
    <s v="A"/>
    <n v="76065"/>
    <n v="6845850"/>
    <n v="131974"/>
    <n v="11877660"/>
    <n v="141540"/>
    <n v="127193"/>
    <n v="-55909"/>
    <n v="-5031810"/>
    <n v="83872"/>
    <n v="-7807"/>
    <n v="-45429"/>
    <n v="-35157"/>
    <n v="-70208"/>
    <n v="-6318720"/>
    <n v="150756"/>
    <n v="17736"/>
    <n v="133020"/>
    <n v="8.5"/>
    <n v="56353"/>
    <n v="5071770"/>
    <n v="-43.96"/>
    <n v="-55.2"/>
    <n v="6038"/>
    <n v="12.6"/>
    <n v="1204"/>
    <n v="5186"/>
    <n v="537929"/>
    <n v="48413610"/>
    <n v="145122"/>
    <n v="13060980"/>
    <n v="-461864"/>
    <n v="-13148"/>
    <n v="-46503"/>
    <n v="294678"/>
    <n v="255839"/>
    <n v="1.1499999999999999"/>
    <n v="6028"/>
  </r>
  <r>
    <x v="2"/>
    <x v="1"/>
    <s v="Pharma"/>
    <x v="1"/>
    <x v="1"/>
    <n v="2023"/>
    <s v="Equity"/>
    <s v="USD"/>
    <s v="Corporate"/>
    <s v="Completed"/>
    <s v="B"/>
    <n v="200351"/>
    <n v="17640905.550000001"/>
    <n v="131470"/>
    <n v="11575933.5"/>
    <n v="92947"/>
    <n v="384315"/>
    <n v="68881"/>
    <n v="6064972.0499999998"/>
    <n v="199024"/>
    <n v="1327"/>
    <n v="-13365"/>
    <n v="-4657"/>
    <n v="45202"/>
    <n v="3980036.1"/>
    <n v="91505"/>
    <n v="87828"/>
    <n v="3677"/>
    <n v="1.04"/>
    <n v="26816"/>
    <n v="2361148.7999999998"/>
    <n v="17.920000000000002"/>
    <n v="11.76"/>
    <n v="2983"/>
    <n v="67.14"/>
    <n v="752"/>
    <n v="15417"/>
    <n v="475919"/>
    <n v="41904667.949999996"/>
    <n v="273431"/>
    <n v="273431"/>
    <n v="-275568"/>
    <n v="-141961"/>
    <n v="-40114"/>
    <n v="270622"/>
    <n v="537398"/>
    <n v="0.5"/>
    <n v="24181"/>
  </r>
  <r>
    <x v="1"/>
    <x v="0"/>
    <s v="Pharma"/>
    <x v="3"/>
    <x v="3"/>
    <n v="2022"/>
    <s v="Equity"/>
    <s v="EUR"/>
    <s v="SME"/>
    <s v="Ongoing"/>
    <s v="A"/>
    <n v="275112"/>
    <n v="24760080"/>
    <n v="299482"/>
    <n v="26953380"/>
    <n v="26218"/>
    <n v="974658"/>
    <n v="-24370"/>
    <n v="-2193300"/>
    <n v="32067"/>
    <n v="243045"/>
    <n v="190115"/>
    <n v="192225"/>
    <n v="-36785"/>
    <n v="-3310650"/>
    <n v="136738"/>
    <n v="155270"/>
    <n v="-18532"/>
    <n v="0.88"/>
    <n v="45160"/>
    <n v="4064400"/>
    <n v="-2.5"/>
    <n v="-3.77"/>
    <n v="7135"/>
    <n v="38.549999999999997"/>
    <n v="1854"/>
    <n v="16147"/>
    <n v="494583"/>
    <n v="44512470"/>
    <n v="236150"/>
    <n v="21253500"/>
    <n v="-219471"/>
    <n v="63332"/>
    <n v="9569"/>
    <n v="278412"/>
    <n v="336427"/>
    <n v="0.83"/>
    <n v="14352"/>
  </r>
  <r>
    <x v="4"/>
    <x v="2"/>
    <s v="Tech"/>
    <x v="8"/>
    <x v="8"/>
    <n v="2024"/>
    <s v="Real Estate"/>
    <s v="EUR"/>
    <s v="SME"/>
    <s v="Completed"/>
    <s v="D"/>
    <n v="246031"/>
    <n v="22142790"/>
    <n v="198270"/>
    <n v="17844300"/>
    <n v="159315"/>
    <n v="138508"/>
    <n v="47761"/>
    <n v="4298490"/>
    <n v="134985"/>
    <n v="111046"/>
    <n v="44086"/>
    <n v="47511"/>
    <n v="35543"/>
    <n v="3198870"/>
    <n v="170327"/>
    <n v="76159"/>
    <n v="94168"/>
    <n v="2.2400000000000002"/>
    <n v="54387"/>
    <n v="4894830"/>
    <n v="34.479999999999997"/>
    <n v="25.66"/>
    <n v="7001"/>
    <n v="35.14"/>
    <n v="805"/>
    <n v="1651"/>
    <n v="301005"/>
    <n v="27090450"/>
    <n v="138398"/>
    <n v="12455820"/>
    <n v="-54974"/>
    <n v="59872"/>
    <n v="29628"/>
    <n v="200365"/>
    <n v="530714"/>
    <n v="0.38"/>
    <n v="9278"/>
  </r>
  <r>
    <x v="4"/>
    <x v="2"/>
    <s v="Enterprise"/>
    <x v="7"/>
    <x v="7"/>
    <n v="2024"/>
    <s v="Debt"/>
    <s v="USD"/>
    <s v="SME"/>
    <s v="Pipeline"/>
    <s v="A"/>
    <n v="238923"/>
    <n v="21037170.149999999"/>
    <n v="20604"/>
    <n v="1814182.2"/>
    <n v="32625"/>
    <n v="289650"/>
    <n v="218319"/>
    <n v="19222987.949999999"/>
    <n v="24008"/>
    <n v="214915"/>
    <n v="177160"/>
    <n v="187738"/>
    <n v="206227"/>
    <n v="18158287.349999998"/>
    <n v="153998"/>
    <n v="181456"/>
    <n v="-27458"/>
    <n v="0.85"/>
    <n v="124845"/>
    <n v="10992602.25"/>
    <n v="75.37"/>
    <n v="71.2"/>
    <n v="1775"/>
    <n v="134.53"/>
    <n v="441"/>
    <n v="1693"/>
    <n v="283791"/>
    <n v="24987797.550000001"/>
    <n v="149138"/>
    <n v="149138"/>
    <n v="-44868"/>
    <n v="-128534"/>
    <n v="33392"/>
    <n v="310563"/>
    <n v="300559"/>
    <n v="1.03"/>
    <n v="10032"/>
  </r>
  <r>
    <x v="1"/>
    <x v="2"/>
    <s v="Tech"/>
    <x v="3"/>
    <x v="3"/>
    <n v="2022"/>
    <s v="Debt"/>
    <s v="EUR"/>
    <s v="SME"/>
    <s v="Pipeline"/>
    <s v="A"/>
    <n v="465383"/>
    <n v="41884470"/>
    <n v="254037"/>
    <n v="22863330"/>
    <n v="85919"/>
    <n v="764005"/>
    <n v="211346"/>
    <n v="19021140"/>
    <n v="22965"/>
    <n v="442418"/>
    <n v="430233"/>
    <n v="448586"/>
    <n v="187738"/>
    <n v="16896420"/>
    <n v="232287"/>
    <n v="48833"/>
    <n v="183454"/>
    <n v="4.76"/>
    <n v="92983"/>
    <n v="8368470"/>
    <n v="27.66"/>
    <n v="24.57"/>
    <n v="6723"/>
    <n v="69.209999999999994"/>
    <n v="110"/>
    <n v="17435"/>
    <n v="519161"/>
    <n v="46724490"/>
    <n v="82205"/>
    <n v="7398450"/>
    <n v="-53778"/>
    <n v="171832"/>
    <n v="-26336"/>
    <n v="417490"/>
    <n v="150504"/>
    <n v="2.77"/>
    <n v="24959"/>
  </r>
  <r>
    <x v="6"/>
    <x v="3"/>
    <s v="Tech"/>
    <x v="5"/>
    <x v="5"/>
    <n v="2022"/>
    <s v="Debt"/>
    <s v="INR"/>
    <s v="SME"/>
    <s v="Ongoing"/>
    <s v="B"/>
    <n v="56294"/>
    <n v="56294"/>
    <n v="96994"/>
    <n v="96994"/>
    <n v="167336"/>
    <n v="346854"/>
    <n v="-40700"/>
    <n v="-40700"/>
    <n v="123220"/>
    <n v="-66926"/>
    <n v="-90147"/>
    <n v="-84744"/>
    <n v="-51968"/>
    <n v="-51968"/>
    <n v="84276"/>
    <n v="140654"/>
    <n v="-56378"/>
    <n v="0.6"/>
    <n v="42161"/>
    <n v="42161"/>
    <n v="-11.73"/>
    <n v="-14.98"/>
    <n v="424"/>
    <n v="132.46"/>
    <n v="719"/>
    <n v="9742"/>
    <n v="428816"/>
    <n v="428816"/>
    <n v="146105"/>
    <n v="146105"/>
    <n v="-372522"/>
    <n v="-49111"/>
    <n v="4507"/>
    <n v="179327"/>
    <n v="544231"/>
    <n v="0.33"/>
    <n v="22578"/>
  </r>
  <r>
    <x v="1"/>
    <x v="1"/>
    <s v="Enterprise"/>
    <x v="8"/>
    <x v="8"/>
    <n v="2024"/>
    <s v="Debt"/>
    <s v="EUR"/>
    <s v="SME"/>
    <s v="Pipeline"/>
    <s v="B"/>
    <n v="296781"/>
    <n v="26710290"/>
    <n v="146955"/>
    <n v="13225950"/>
    <n v="-39468"/>
    <n v="693732"/>
    <n v="149826"/>
    <n v="13484340"/>
    <n v="137098"/>
    <n v="159683"/>
    <n v="107713"/>
    <n v="110647"/>
    <n v="120085"/>
    <n v="10807650"/>
    <n v="102967"/>
    <n v="83950"/>
    <n v="19017"/>
    <n v="1.23"/>
    <n v="121858"/>
    <n v="10967220"/>
    <n v="21.6"/>
    <n v="17.309999999999999"/>
    <n v="4173"/>
    <n v="71.099999999999994"/>
    <n v="867"/>
    <n v="10744"/>
    <n v="436281"/>
    <n v="39265290"/>
    <n v="67132"/>
    <n v="6041880"/>
    <n v="-139500"/>
    <n v="79823"/>
    <n v="5158"/>
    <n v="467013"/>
    <n v="101701"/>
    <n v="4.59"/>
    <n v="9155"/>
  </r>
  <r>
    <x v="1"/>
    <x v="2"/>
    <s v="Pharma"/>
    <x v="10"/>
    <x v="10"/>
    <n v="2024"/>
    <s v="Equity"/>
    <s v="INR"/>
    <s v="Retail"/>
    <s v="Ongoing"/>
    <s v="A"/>
    <n v="355726"/>
    <n v="355726"/>
    <n v="245123"/>
    <n v="245123"/>
    <n v="126334"/>
    <n v="920720"/>
    <n v="110603"/>
    <n v="110603"/>
    <n v="188250"/>
    <n v="167476"/>
    <n v="81371"/>
    <n v="85531"/>
    <n v="93992"/>
    <n v="93992"/>
    <n v="287737"/>
    <n v="35528"/>
    <n v="252209"/>
    <n v="8.1"/>
    <n v="14707"/>
    <n v="14707"/>
    <n v="12.01"/>
    <n v="10.210000000000001"/>
    <n v="3926"/>
    <n v="90.58"/>
    <n v="1142"/>
    <n v="7088"/>
    <n v="389431"/>
    <n v="389431"/>
    <n v="175071"/>
    <n v="175071"/>
    <n v="-33705"/>
    <n v="70052"/>
    <n v="29398"/>
    <n v="449729"/>
    <n v="212812"/>
    <n v="2.11"/>
    <n v="23482"/>
  </r>
  <r>
    <x v="1"/>
    <x v="2"/>
    <s v="Energy"/>
    <x v="7"/>
    <x v="7"/>
    <n v="2022"/>
    <s v="Real Estate"/>
    <s v="EUR"/>
    <s v="Corporate"/>
    <s v="Pipeline"/>
    <s v="E"/>
    <n v="151237"/>
    <n v="13611330"/>
    <n v="91983"/>
    <n v="8278470"/>
    <n v="-40684"/>
    <n v="91548"/>
    <n v="59254"/>
    <n v="5332860"/>
    <n v="98011"/>
    <n v="53226"/>
    <n v="39603"/>
    <n v="45389"/>
    <n v="36989"/>
    <n v="3329010"/>
    <n v="62803"/>
    <n v="28290"/>
    <n v="34513"/>
    <n v="2.2200000000000002"/>
    <n v="119330"/>
    <n v="10739700"/>
    <n v="64.72"/>
    <n v="40.4"/>
    <n v="6728"/>
    <n v="22.48"/>
    <n v="343"/>
    <n v="16498"/>
    <n v="476487"/>
    <n v="42883830"/>
    <n v="99419"/>
    <n v="8947710"/>
    <n v="-325250"/>
    <n v="-7436"/>
    <n v="-23536"/>
    <n v="284246"/>
    <n v="675254"/>
    <n v="0.42"/>
    <n v="25331"/>
  </r>
  <r>
    <x v="2"/>
    <x v="2"/>
    <s v="Enterprise"/>
    <x v="3"/>
    <x v="3"/>
    <n v="2023"/>
    <s v="Equity"/>
    <s v="EUR"/>
    <s v="Retail"/>
    <s v="Pipeline"/>
    <s v="B"/>
    <n v="478926"/>
    <n v="43103340"/>
    <n v="88084"/>
    <n v="7927560"/>
    <n v="119174"/>
    <n v="264408"/>
    <n v="390842"/>
    <n v="35175780"/>
    <n v="167601"/>
    <n v="311325"/>
    <n v="288122"/>
    <n v="296576"/>
    <n v="379909"/>
    <n v="34191810"/>
    <n v="145893"/>
    <n v="93080"/>
    <n v="52813"/>
    <n v="1.57"/>
    <n v="94993"/>
    <n v="8549370"/>
    <n v="147.82"/>
    <n v="143.68"/>
    <n v="1532"/>
    <n v="312.41000000000003"/>
    <n v="1516"/>
    <n v="752"/>
    <n v="317462"/>
    <n v="28571580"/>
    <n v="59685"/>
    <n v="5371650"/>
    <n v="161464"/>
    <n v="28399"/>
    <n v="-19282"/>
    <n v="119150"/>
    <n v="139026"/>
    <n v="0.86"/>
    <n v="6934"/>
  </r>
  <r>
    <x v="1"/>
    <x v="0"/>
    <s v="Consumer Goods"/>
    <x v="11"/>
    <x v="11"/>
    <n v="2023"/>
    <s v="Mutual Funds"/>
    <s v="INR"/>
    <s v="Retail"/>
    <s v="Ongoing"/>
    <s v="D"/>
    <n v="62983"/>
    <n v="62983"/>
    <n v="83677"/>
    <n v="83677"/>
    <n v="104923"/>
    <n v="408639"/>
    <n v="-20694"/>
    <n v="-20694"/>
    <n v="101938"/>
    <n v="-38955"/>
    <n v="-125655"/>
    <n v="-108325"/>
    <n v="-33108"/>
    <n v="-33108"/>
    <n v="110701"/>
    <n v="193008"/>
    <n v="-82307"/>
    <n v="0.56999999999999995"/>
    <n v="146609"/>
    <n v="146609"/>
    <n v="-5.0599999999999996"/>
    <n v="-8.1"/>
    <n v="6055"/>
    <n v="10.4"/>
    <n v="144"/>
    <n v="5583"/>
    <n v="163299"/>
    <n v="163299"/>
    <n v="157999"/>
    <n v="157999"/>
    <n v="-100316"/>
    <n v="-74322"/>
    <n v="-37333"/>
    <n v="497856"/>
    <n v="617362"/>
    <n v="0.81"/>
    <n v="12873"/>
  </r>
  <r>
    <x v="1"/>
    <x v="2"/>
    <s v="Pharma"/>
    <x v="6"/>
    <x v="6"/>
    <n v="2023"/>
    <s v="Debt"/>
    <s v="USD"/>
    <s v="Retail"/>
    <s v="Pipeline"/>
    <s v="E"/>
    <n v="121892"/>
    <n v="10732590.6"/>
    <n v="173215"/>
    <n v="15251580.75"/>
    <n v="-40209"/>
    <n v="384654"/>
    <n v="-51323"/>
    <n v="-4518990.1499999994"/>
    <n v="45110"/>
    <n v="76782"/>
    <n v="20253"/>
    <n v="33112"/>
    <n v="-60488"/>
    <n v="-5325968.3999999994"/>
    <n v="148750"/>
    <n v="163442"/>
    <n v="-14692"/>
    <n v="0.91"/>
    <n v="61170"/>
    <n v="5386018.5"/>
    <n v="-13.34"/>
    <n v="-15.73"/>
    <n v="5627"/>
    <n v="21.66"/>
    <n v="809"/>
    <n v="7290"/>
    <n v="510608"/>
    <n v="44959034.399999999"/>
    <n v="202432"/>
    <n v="202432"/>
    <n v="-388716"/>
    <n v="-29217"/>
    <n v="15122"/>
    <n v="196104"/>
    <n v="459594"/>
    <n v="0.43"/>
    <n v="23667"/>
  </r>
  <r>
    <x v="2"/>
    <x v="3"/>
    <s v="Enterprise"/>
    <x v="5"/>
    <x v="5"/>
    <n v="2022"/>
    <s v="Debt"/>
    <s v="INR"/>
    <s v="Corporate"/>
    <s v="Completed"/>
    <s v="A"/>
    <n v="492361"/>
    <n v="492361"/>
    <n v="222411"/>
    <n v="222411"/>
    <n v="183906"/>
    <n v="806273"/>
    <n v="269950"/>
    <n v="269950"/>
    <n v="127421"/>
    <n v="364940"/>
    <n v="342111"/>
    <n v="349910"/>
    <n v="258813"/>
    <n v="258813"/>
    <n v="280088"/>
    <n v="104745"/>
    <n v="175343"/>
    <n v="2.67"/>
    <n v="149424"/>
    <n v="149424"/>
    <n v="33.479999999999997"/>
    <n v="32.1"/>
    <n v="9440"/>
    <n v="52.15"/>
    <n v="307"/>
    <n v="15769"/>
    <n v="250409"/>
    <n v="250409"/>
    <n v="102983"/>
    <n v="102983"/>
    <n v="241952"/>
    <n v="119428"/>
    <n v="48470"/>
    <n v="328257"/>
    <n v="454456"/>
    <n v="0.72"/>
    <n v="21610"/>
  </r>
  <r>
    <x v="1"/>
    <x v="3"/>
    <s v="Enterprise"/>
    <x v="2"/>
    <x v="2"/>
    <n v="2024"/>
    <s v="Mutual Funds"/>
    <s v="USD"/>
    <s v="SME"/>
    <s v="Pipeline"/>
    <s v="D"/>
    <n v="466328"/>
    <n v="41060180.399999999"/>
    <n v="26558"/>
    <n v="2338431.9"/>
    <n v="15774"/>
    <n v="262654"/>
    <n v="439770"/>
    <n v="38721748.5"/>
    <n v="129925"/>
    <n v="336403"/>
    <n v="324323"/>
    <n v="325486"/>
    <n v="401480"/>
    <n v="35350314"/>
    <n v="252549"/>
    <n v="131025"/>
    <n v="121524"/>
    <n v="1.93"/>
    <n v="108649"/>
    <n v="9566544.4499999993"/>
    <n v="167.43"/>
    <n v="152.85"/>
    <n v="8043"/>
    <n v="57.97"/>
    <n v="1642"/>
    <n v="8948"/>
    <n v="239809"/>
    <n v="21115182.449999999"/>
    <n v="100639"/>
    <n v="100639"/>
    <n v="226519"/>
    <n v="-74081"/>
    <n v="-39399"/>
    <n v="157714"/>
    <n v="614446"/>
    <n v="0.26"/>
    <n v="6021"/>
  </r>
  <r>
    <x v="4"/>
    <x v="2"/>
    <s v="Enterprise"/>
    <x v="6"/>
    <x v="6"/>
    <n v="2022"/>
    <s v="Mutual Funds"/>
    <s v="EUR"/>
    <s v="Corporate"/>
    <s v="Ongoing"/>
    <s v="D"/>
    <n v="430225"/>
    <n v="38720250"/>
    <n v="214621"/>
    <n v="19315890"/>
    <n v="172331"/>
    <n v="98915"/>
    <n v="215604"/>
    <n v="19404360"/>
    <n v="161895"/>
    <n v="268330"/>
    <n v="242124"/>
    <n v="248538"/>
    <n v="178778"/>
    <n v="16090020"/>
    <n v="122158"/>
    <n v="98865"/>
    <n v="23293"/>
    <n v="1.24"/>
    <n v="32752"/>
    <n v="2947680"/>
    <n v="217.97"/>
    <n v="180.74"/>
    <n v="3884"/>
    <n v="110.74"/>
    <n v="1336"/>
    <n v="14277"/>
    <n v="427403"/>
    <n v="38466270"/>
    <n v="44525"/>
    <n v="4007250"/>
    <n v="2822"/>
    <n v="170096"/>
    <n v="4088"/>
    <n v="30341"/>
    <n v="348201"/>
    <n v="0.09"/>
    <n v="8353"/>
  </r>
  <r>
    <x v="4"/>
    <x v="3"/>
    <s v="Energy"/>
    <x v="3"/>
    <x v="3"/>
    <n v="2023"/>
    <s v="Equity"/>
    <s v="USD"/>
    <s v="Retail"/>
    <s v="Pipeline"/>
    <s v="E"/>
    <n v="64245"/>
    <n v="5656772.25"/>
    <n v="269756"/>
    <n v="23752015.800000001"/>
    <n v="93877"/>
    <n v="257470"/>
    <n v="-205511"/>
    <n v="-18095243.550000001"/>
    <n v="57262"/>
    <n v="6983"/>
    <n v="-49072"/>
    <n v="-36149"/>
    <n v="-224821"/>
    <n v="-19795489.050000001"/>
    <n v="272370"/>
    <n v="74517"/>
    <n v="197853"/>
    <n v="3.66"/>
    <n v="90852"/>
    <n v="7999518.5999999996"/>
    <n v="-79.819999999999993"/>
    <n v="-87.32"/>
    <n v="4479"/>
    <n v="14.34"/>
    <n v="257"/>
    <n v="13544"/>
    <n v="129404"/>
    <n v="11394022.199999999"/>
    <n v="147865"/>
    <n v="147865"/>
    <n v="-65159"/>
    <n v="121891"/>
    <n v="-30091"/>
    <n v="195962"/>
    <n v="304051"/>
    <n v="0.64"/>
    <n v="10582"/>
  </r>
  <r>
    <x v="5"/>
    <x v="3"/>
    <s v="Tech"/>
    <x v="5"/>
    <x v="5"/>
    <n v="2023"/>
    <s v="Mutual Funds"/>
    <s v="USD"/>
    <s v="Retail"/>
    <s v="Completed"/>
    <s v="A"/>
    <n v="142955"/>
    <n v="12587187.75"/>
    <n v="33010"/>
    <n v="2906530.5"/>
    <n v="-34928"/>
    <n v="683326"/>
    <n v="109945"/>
    <n v="9680657.25"/>
    <n v="104989"/>
    <n v="37966"/>
    <n v="14667"/>
    <n v="26218"/>
    <n v="101816"/>
    <n v="8964898.7999999989"/>
    <n v="288490"/>
    <n v="179789"/>
    <n v="108701"/>
    <n v="1.6"/>
    <n v="11481"/>
    <n v="1010902.0499999999"/>
    <n v="16.09"/>
    <n v="14.9"/>
    <n v="6681"/>
    <n v="21.39"/>
    <n v="443"/>
    <n v="11428"/>
    <n v="191353"/>
    <n v="16848631.649999999"/>
    <n v="223439"/>
    <n v="223439"/>
    <n v="-48398"/>
    <n v="-190429"/>
    <n v="37656"/>
    <n v="41167"/>
    <n v="542511"/>
    <n v="0.08"/>
    <n v="20629"/>
  </r>
  <r>
    <x v="0"/>
    <x v="2"/>
    <s v="Tech"/>
    <x v="7"/>
    <x v="7"/>
    <n v="2023"/>
    <s v="Debt"/>
    <s v="INR"/>
    <s v="Retail"/>
    <s v="Pipeline"/>
    <s v="D"/>
    <n v="351243"/>
    <n v="351243"/>
    <n v="156572"/>
    <n v="156572"/>
    <n v="191476"/>
    <n v="679961"/>
    <n v="194671"/>
    <n v="194671"/>
    <n v="114176"/>
    <n v="237067"/>
    <n v="182982"/>
    <n v="191902"/>
    <n v="170306"/>
    <n v="170306"/>
    <n v="69875"/>
    <n v="195051"/>
    <n v="-125176"/>
    <n v="0.36"/>
    <n v="137700"/>
    <n v="137700"/>
    <n v="28.63"/>
    <n v="25.05"/>
    <n v="6113"/>
    <n v="57.45"/>
    <n v="590"/>
    <n v="10171"/>
    <n v="497714"/>
    <n v="497714"/>
    <n v="278267"/>
    <n v="278267"/>
    <n v="-146471"/>
    <n v="-121695"/>
    <n v="-47194"/>
    <n v="456710"/>
    <n v="621185"/>
    <n v="0.74"/>
    <n v="15514"/>
  </r>
  <r>
    <x v="5"/>
    <x v="3"/>
    <s v="Enterprise"/>
    <x v="6"/>
    <x v="6"/>
    <n v="2022"/>
    <s v="Mutual Funds"/>
    <s v="USD"/>
    <s v="Retail"/>
    <s v="Pipeline"/>
    <s v="B"/>
    <n v="348555"/>
    <n v="30690267.75"/>
    <n v="119200"/>
    <n v="10495560"/>
    <n v="167236"/>
    <n v="229161"/>
    <n v="229355"/>
    <n v="20194707.75"/>
    <n v="59198"/>
    <n v="289357"/>
    <n v="236507"/>
    <n v="245148"/>
    <n v="201643"/>
    <n v="17754666.149999999"/>
    <n v="55258"/>
    <n v="20452"/>
    <n v="34806"/>
    <n v="2.7"/>
    <n v="127486"/>
    <n v="11225142.299999999"/>
    <n v="100.08"/>
    <n v="87.99"/>
    <n v="971"/>
    <n v="358.6"/>
    <n v="783"/>
    <n v="7175"/>
    <n v="494644"/>
    <n v="43553404.199999996"/>
    <n v="179864"/>
    <n v="179864"/>
    <n v="-146089"/>
    <n v="-60664"/>
    <n v="-45448"/>
    <n v="342333"/>
    <n v="62808"/>
    <n v="5.45"/>
    <n v="12790"/>
  </r>
  <r>
    <x v="5"/>
    <x v="0"/>
    <s v="Enterprise"/>
    <x v="1"/>
    <x v="1"/>
    <n v="2022"/>
    <s v="Equity"/>
    <s v="USD"/>
    <s v="SME"/>
    <s v="Completed"/>
    <s v="B"/>
    <n v="489258"/>
    <n v="43079166.899999999"/>
    <n v="121062"/>
    <n v="10659509.1"/>
    <n v="165096"/>
    <n v="613054"/>
    <n v="368196"/>
    <n v="32419657.800000001"/>
    <n v="48815"/>
    <n v="440443"/>
    <n v="343389"/>
    <n v="362867"/>
    <n v="349808"/>
    <n v="30800594.399999999"/>
    <n v="136886"/>
    <n v="51546"/>
    <n v="85340"/>
    <n v="2.66"/>
    <n v="86082"/>
    <n v="7579520.0999999996"/>
    <n v="60.06"/>
    <n v="57.06"/>
    <n v="8335"/>
    <n v="58.69"/>
    <n v="1029"/>
    <n v="19485"/>
    <n v="225074"/>
    <n v="19817765.699999999"/>
    <n v="130372"/>
    <n v="130372"/>
    <n v="264184"/>
    <n v="-9310"/>
    <n v="32778"/>
    <n v="48736"/>
    <n v="156237"/>
    <n v="0.31"/>
    <n v="10002"/>
  </r>
  <r>
    <x v="1"/>
    <x v="2"/>
    <s v="Tech"/>
    <x v="4"/>
    <x v="4"/>
    <n v="2023"/>
    <s v="Mutual Funds"/>
    <s v="INR"/>
    <s v="Retail"/>
    <s v="Pipeline"/>
    <s v="E"/>
    <n v="306182"/>
    <n v="306182"/>
    <n v="182532"/>
    <n v="182532"/>
    <n v="25931"/>
    <n v="222907"/>
    <n v="123650"/>
    <n v="123650"/>
    <n v="148572"/>
    <n v="157610"/>
    <n v="60318"/>
    <n v="74509"/>
    <n v="84788"/>
    <n v="84788"/>
    <n v="138249"/>
    <n v="29253"/>
    <n v="108996"/>
    <n v="4.7300000000000004"/>
    <n v="102036"/>
    <n v="102036"/>
    <n v="55.47"/>
    <n v="38.04"/>
    <n v="6619"/>
    <n v="46.25"/>
    <n v="539"/>
    <n v="9859"/>
    <n v="116446"/>
    <n v="116446"/>
    <n v="175212"/>
    <n v="175212"/>
    <n v="189736"/>
    <n v="7320"/>
    <n v="14809"/>
    <n v="492162"/>
    <n v="338075"/>
    <n v="1.46"/>
    <n v="7549"/>
  </r>
  <r>
    <x v="2"/>
    <x v="1"/>
    <s v="Energy"/>
    <x v="1"/>
    <x v="1"/>
    <n v="2023"/>
    <s v="Mutual Funds"/>
    <s v="USD"/>
    <s v="Retail"/>
    <s v="Pipeline"/>
    <s v="B"/>
    <n v="255183"/>
    <n v="22468863.149999999"/>
    <n v="228456"/>
    <n v="20115550.800000001"/>
    <n v="101124"/>
    <n v="934288"/>
    <n v="26727"/>
    <n v="2353312.35"/>
    <n v="113013"/>
    <n v="142170"/>
    <n v="107799"/>
    <n v="120355"/>
    <n v="4204"/>
    <n v="370162.2"/>
    <n v="73197"/>
    <n v="87304"/>
    <n v="-14107"/>
    <n v="0.84"/>
    <n v="89821"/>
    <n v="7908739.0499999998"/>
    <n v="2.86"/>
    <n v="0.45"/>
    <n v="7421"/>
    <n v="34.380000000000003"/>
    <n v="1235"/>
    <n v="12308"/>
    <n v="400989"/>
    <n v="35307081.449999996"/>
    <n v="242250"/>
    <n v="242250"/>
    <n v="-145806"/>
    <n v="-13794"/>
    <n v="41800"/>
    <n v="237221"/>
    <n v="120855"/>
    <n v="1.96"/>
    <n v="26864"/>
  </r>
  <r>
    <x v="1"/>
    <x v="3"/>
    <s v="Pharma"/>
    <x v="10"/>
    <x v="10"/>
    <n v="2024"/>
    <s v="Equity"/>
    <s v="USD"/>
    <s v="SME"/>
    <s v="Ongoing"/>
    <s v="C"/>
    <n v="357224"/>
    <n v="31453573.199999999"/>
    <n v="265530"/>
    <n v="23379916.5"/>
    <n v="-45369"/>
    <n v="215164"/>
    <n v="91694"/>
    <n v="8073656.7000000002"/>
    <n v="39456"/>
    <n v="317768"/>
    <n v="254840"/>
    <n v="265178"/>
    <n v="58862"/>
    <n v="5182799.0999999996"/>
    <n v="73116"/>
    <n v="111027"/>
    <n v="-37911"/>
    <n v="0.66"/>
    <n v="13735"/>
    <n v="1209366.75"/>
    <n v="42.62"/>
    <n v="27.36"/>
    <n v="4802"/>
    <n v="74.38"/>
    <n v="505"/>
    <n v="16859"/>
    <n v="309148"/>
    <n v="27220481.399999999"/>
    <n v="241146"/>
    <n v="241146"/>
    <n v="48076"/>
    <n v="24384"/>
    <n v="7761"/>
    <n v="29891"/>
    <n v="480928"/>
    <n v="0.06"/>
    <n v="23875"/>
  </r>
  <r>
    <x v="1"/>
    <x v="2"/>
    <s v="Tech"/>
    <x v="3"/>
    <x v="3"/>
    <n v="2022"/>
    <s v="Equity"/>
    <s v="INR"/>
    <s v="Retail"/>
    <s v="Ongoing"/>
    <s v="A"/>
    <n v="440036"/>
    <n v="440036"/>
    <n v="283755"/>
    <n v="283755"/>
    <n v="34082"/>
    <n v="761422"/>
    <n v="156281"/>
    <n v="156281"/>
    <n v="33531"/>
    <n v="406505"/>
    <n v="390455"/>
    <n v="394023"/>
    <n v="144815"/>
    <n v="144815"/>
    <n v="212337"/>
    <n v="25590"/>
    <n v="186747"/>
    <n v="8.3000000000000007"/>
    <n v="90337"/>
    <n v="90337"/>
    <n v="20.52"/>
    <n v="19.02"/>
    <n v="101"/>
    <n v="4314.08"/>
    <n v="147"/>
    <n v="19526"/>
    <n v="326535"/>
    <n v="326535"/>
    <n v="243726"/>
    <n v="243726"/>
    <n v="113501"/>
    <n v="40029"/>
    <n v="-14408"/>
    <n v="385844"/>
    <n v="394552"/>
    <n v="0.98"/>
    <n v="12100"/>
  </r>
  <r>
    <x v="0"/>
    <x v="1"/>
    <s v="Enterprise"/>
    <x v="7"/>
    <x v="7"/>
    <n v="2024"/>
    <s v="Equity"/>
    <s v="INR"/>
    <s v="SME"/>
    <s v="Ongoing"/>
    <s v="D"/>
    <n v="229736"/>
    <n v="229736"/>
    <n v="188032"/>
    <n v="188032"/>
    <n v="-35061"/>
    <n v="617376"/>
    <n v="41704"/>
    <n v="41704"/>
    <n v="39819"/>
    <n v="189917"/>
    <n v="115416"/>
    <n v="121354"/>
    <n v="28498"/>
    <n v="28498"/>
    <n v="215389"/>
    <n v="110079"/>
    <n v="105310"/>
    <n v="1.96"/>
    <n v="118758"/>
    <n v="118758"/>
    <n v="6.76"/>
    <n v="4.62"/>
    <n v="6991"/>
    <n v="32.86"/>
    <n v="222"/>
    <n v="14294"/>
    <n v="361669"/>
    <n v="361669"/>
    <n v="153459"/>
    <n v="153459"/>
    <n v="-131933"/>
    <n v="34573"/>
    <n v="31570"/>
    <n v="361868"/>
    <n v="469847"/>
    <n v="0.77"/>
    <n v="12302"/>
  </r>
  <r>
    <x v="3"/>
    <x v="0"/>
    <s v="Energy"/>
    <x v="8"/>
    <x v="8"/>
    <n v="2023"/>
    <s v="Debt"/>
    <s v="INR"/>
    <s v="Corporate"/>
    <s v="Ongoing"/>
    <s v="D"/>
    <n v="379017"/>
    <n v="379017"/>
    <n v="271534"/>
    <n v="271534"/>
    <n v="-43526"/>
    <n v="542624"/>
    <n v="107483"/>
    <n v="107483"/>
    <n v="34247"/>
    <n v="344770"/>
    <n v="288466"/>
    <n v="293262"/>
    <n v="87296"/>
    <n v="87296"/>
    <n v="64239"/>
    <n v="162176"/>
    <n v="-97937"/>
    <n v="0.4"/>
    <n v="62298"/>
    <n v="62298"/>
    <n v="19.809999999999999"/>
    <n v="16.09"/>
    <n v="4593"/>
    <n v="82.5"/>
    <n v="688"/>
    <n v="7427"/>
    <n v="417394"/>
    <n v="417394"/>
    <n v="44616"/>
    <n v="44616"/>
    <n v="-38377"/>
    <n v="226918"/>
    <n v="-20534"/>
    <n v="387915"/>
    <n v="388685"/>
    <n v="1"/>
    <n v="1230"/>
  </r>
  <r>
    <x v="5"/>
    <x v="0"/>
    <s v="Energy"/>
    <x v="1"/>
    <x v="1"/>
    <n v="2023"/>
    <s v="Debt"/>
    <s v="USD"/>
    <s v="SME"/>
    <s v="Completed"/>
    <s v="E"/>
    <n v="201853"/>
    <n v="17773156.649999999"/>
    <n v="212456"/>
    <n v="18706750.800000001"/>
    <n v="76485"/>
    <n v="376758"/>
    <n v="-10603"/>
    <n v="-933594.15"/>
    <n v="11187"/>
    <n v="190666"/>
    <n v="168991"/>
    <n v="172365"/>
    <n v="-49909"/>
    <n v="-4394487.45"/>
    <n v="78761"/>
    <n v="66659"/>
    <n v="12102"/>
    <n v="1.18"/>
    <n v="81905"/>
    <n v="7211735.25"/>
    <n v="-2.81"/>
    <n v="-13.25"/>
    <n v="696"/>
    <n v="289.60000000000002"/>
    <n v="1578"/>
    <n v="8579"/>
    <n v="292145"/>
    <n v="25723367.25"/>
    <n v="47370"/>
    <n v="47370"/>
    <n v="-90292"/>
    <n v="165086"/>
    <n v="-4004"/>
    <n v="181970"/>
    <n v="192986"/>
    <n v="0.94"/>
    <n v="28110"/>
  </r>
  <r>
    <x v="0"/>
    <x v="2"/>
    <s v="Enterprise"/>
    <x v="11"/>
    <x v="11"/>
    <n v="2023"/>
    <s v="Mutual Funds"/>
    <s v="EUR"/>
    <s v="Retail"/>
    <s v="Ongoing"/>
    <s v="E"/>
    <n v="275226"/>
    <n v="24770340"/>
    <n v="174074"/>
    <n v="15666660"/>
    <n v="52765"/>
    <n v="666426"/>
    <n v="101152"/>
    <n v="9103680"/>
    <n v="47033"/>
    <n v="228193"/>
    <n v="201589"/>
    <n v="204520"/>
    <n v="89610"/>
    <n v="8064900"/>
    <n v="253579"/>
    <n v="59764"/>
    <n v="193815"/>
    <n v="4.24"/>
    <n v="101117"/>
    <n v="9100530"/>
    <n v="15.18"/>
    <n v="13.45"/>
    <n v="7135"/>
    <n v="38.57"/>
    <n v="1685"/>
    <n v="7331"/>
    <n v="89325"/>
    <n v="8039250"/>
    <n v="129297"/>
    <n v="11636730"/>
    <n v="185901"/>
    <n v="44777"/>
    <n v="35228"/>
    <n v="411839"/>
    <n v="429021"/>
    <n v="0.96"/>
    <n v="22456"/>
  </r>
  <r>
    <x v="6"/>
    <x v="2"/>
    <s v="Consumer Goods"/>
    <x v="7"/>
    <x v="7"/>
    <n v="2024"/>
    <s v="Debt"/>
    <s v="INR"/>
    <s v="SME"/>
    <s v="Ongoing"/>
    <s v="D"/>
    <n v="283435"/>
    <n v="283435"/>
    <n v="237622"/>
    <n v="237622"/>
    <n v="51869"/>
    <n v="912091"/>
    <n v="45813"/>
    <n v="45813"/>
    <n v="172962"/>
    <n v="110473"/>
    <n v="49919"/>
    <n v="66811"/>
    <n v="33234"/>
    <n v="33234"/>
    <n v="206696"/>
    <n v="21802"/>
    <n v="184894"/>
    <n v="9.48"/>
    <n v="68150"/>
    <n v="68150"/>
    <n v="5.0199999999999996"/>
    <n v="3.64"/>
    <n v="6617"/>
    <n v="42.83"/>
    <n v="632"/>
    <n v="12364"/>
    <n v="485250"/>
    <n v="485250"/>
    <n v="102413"/>
    <n v="102413"/>
    <n v="-201815"/>
    <n v="135209"/>
    <n v="38050"/>
    <n v="315565"/>
    <n v="446962"/>
    <n v="0.71"/>
    <n v="6443"/>
  </r>
  <r>
    <x v="2"/>
    <x v="0"/>
    <s v="Energy"/>
    <x v="11"/>
    <x v="11"/>
    <n v="2022"/>
    <s v="Real Estate"/>
    <s v="INR"/>
    <s v="Retail"/>
    <s v="Pipeline"/>
    <s v="B"/>
    <n v="92352"/>
    <n v="92352"/>
    <n v="284456"/>
    <n v="284456"/>
    <n v="43729"/>
    <n v="19768"/>
    <n v="-192104"/>
    <n v="-192104"/>
    <n v="85398"/>
    <n v="6954"/>
    <n v="-63507"/>
    <n v="-55334"/>
    <n v="-223390"/>
    <n v="-223390"/>
    <n v="242715"/>
    <n v="184609"/>
    <n v="58106"/>
    <n v="1.31"/>
    <n v="18168"/>
    <n v="18168"/>
    <n v="-971.74"/>
    <n v="-1130"/>
    <n v="1889"/>
    <n v="48.86"/>
    <n v="747"/>
    <n v="3539"/>
    <n v="144817"/>
    <n v="144817"/>
    <n v="111255"/>
    <n v="111255"/>
    <n v="-52465"/>
    <n v="173201"/>
    <n v="-40358"/>
    <n v="265191"/>
    <n v="497959"/>
    <n v="0.53"/>
    <n v="21536"/>
  </r>
  <r>
    <x v="5"/>
    <x v="0"/>
    <s v="Tech"/>
    <x v="9"/>
    <x v="9"/>
    <n v="2022"/>
    <s v="Equity"/>
    <s v="USD"/>
    <s v="Retail"/>
    <s v="Completed"/>
    <s v="E"/>
    <n v="183219"/>
    <n v="16132432.949999999"/>
    <n v="225104"/>
    <n v="19820407.199999999"/>
    <n v="165925"/>
    <n v="410398"/>
    <n v="-41885"/>
    <n v="-3687974.25"/>
    <n v="176710"/>
    <n v="6509"/>
    <n v="-57150"/>
    <n v="-52012"/>
    <n v="-51896"/>
    <n v="-4569442.8"/>
    <n v="51425"/>
    <n v="124380"/>
    <n v="-72955"/>
    <n v="0.41"/>
    <n v="101581"/>
    <n v="8944207.0499999989"/>
    <n v="-10.210000000000001"/>
    <n v="-12.65"/>
    <n v="3904"/>
    <n v="46.92"/>
    <n v="1407"/>
    <n v="3882"/>
    <n v="129467"/>
    <n v="11399569.35"/>
    <n v="272725"/>
    <n v="272725"/>
    <n v="53752"/>
    <n v="-47621"/>
    <n v="-25364"/>
    <n v="347504"/>
    <n v="573512"/>
    <n v="0.61"/>
    <n v="22766"/>
  </r>
  <r>
    <x v="6"/>
    <x v="0"/>
    <s v="Consumer Goods"/>
    <x v="5"/>
    <x v="5"/>
    <n v="2024"/>
    <s v="Real Estate"/>
    <s v="EUR"/>
    <s v="Corporate"/>
    <s v="Completed"/>
    <s v="C"/>
    <n v="248019"/>
    <n v="22321710"/>
    <n v="276428"/>
    <n v="24878520"/>
    <n v="116948"/>
    <n v="153488"/>
    <n v="-28409"/>
    <n v="-2556810"/>
    <n v="141583"/>
    <n v="106436"/>
    <n v="40000"/>
    <n v="56196"/>
    <n v="-46731"/>
    <n v="-4205790"/>
    <n v="27736"/>
    <n v="33761"/>
    <n v="-6025"/>
    <n v="0.82"/>
    <n v="148650"/>
    <n v="13378500"/>
    <n v="-18.510000000000002"/>
    <n v="-30.45"/>
    <n v="7312"/>
    <n v="33.909999999999997"/>
    <n v="645"/>
    <n v="8335"/>
    <n v="89842"/>
    <n v="8085780"/>
    <n v="34927"/>
    <n v="3143430"/>
    <n v="158177"/>
    <n v="241501"/>
    <n v="-11404"/>
    <n v="109114"/>
    <n v="606894"/>
    <n v="0.18"/>
    <n v="3101"/>
  </r>
  <r>
    <x v="3"/>
    <x v="1"/>
    <s v="Pharma"/>
    <x v="3"/>
    <x v="3"/>
    <n v="2022"/>
    <s v="Equity"/>
    <s v="EUR"/>
    <s v="Retail"/>
    <s v="Ongoing"/>
    <s v="E"/>
    <n v="159202"/>
    <n v="14328180"/>
    <n v="90415"/>
    <n v="8137350"/>
    <n v="13784"/>
    <n v="63305"/>
    <n v="68787"/>
    <n v="6190830"/>
    <n v="48219"/>
    <n v="110983"/>
    <n v="96723"/>
    <n v="115696"/>
    <n v="29203"/>
    <n v="2628270"/>
    <n v="90228"/>
    <n v="60555"/>
    <n v="29673"/>
    <n v="1.49"/>
    <n v="74962"/>
    <n v="6746580"/>
    <n v="108.66"/>
    <n v="46.13"/>
    <n v="4166"/>
    <n v="38.21"/>
    <n v="1302"/>
    <n v="11452"/>
    <n v="392888"/>
    <n v="35359920"/>
    <n v="185229"/>
    <n v="16670610"/>
    <n v="-233686"/>
    <n v="-94814"/>
    <n v="-45813"/>
    <n v="343961"/>
    <n v="600139"/>
    <n v="0.56999999999999995"/>
    <n v="11660"/>
  </r>
  <r>
    <x v="6"/>
    <x v="1"/>
    <s v="Tech"/>
    <x v="5"/>
    <x v="5"/>
    <n v="2024"/>
    <s v="Mutual Funds"/>
    <s v="USD"/>
    <s v="Retail"/>
    <s v="Pipeline"/>
    <s v="B"/>
    <n v="138509"/>
    <n v="12195717.449999999"/>
    <n v="81476"/>
    <n v="7173961.7999999998"/>
    <n v="-16768"/>
    <n v="317253"/>
    <n v="57033"/>
    <n v="5021755.6499999994"/>
    <n v="80858"/>
    <n v="57651"/>
    <n v="47049"/>
    <n v="55867"/>
    <n v="25219"/>
    <n v="2220532.9499999997"/>
    <n v="221129"/>
    <n v="91930"/>
    <n v="129199"/>
    <n v="2.41"/>
    <n v="74051"/>
    <n v="6520190.5499999998"/>
    <n v="17.98"/>
    <n v="7.95"/>
    <n v="5010"/>
    <n v="27.64"/>
    <n v="850"/>
    <n v="3210"/>
    <n v="183726"/>
    <n v="16177074.299999999"/>
    <n v="25670"/>
    <n v="25670"/>
    <n v="-45217"/>
    <n v="55806"/>
    <n v="41009"/>
    <n v="349270"/>
    <n v="503153"/>
    <n v="0.69"/>
    <n v="5041"/>
  </r>
  <r>
    <x v="1"/>
    <x v="2"/>
    <s v="Enterprise"/>
    <x v="9"/>
    <x v="9"/>
    <n v="2024"/>
    <s v="Equity"/>
    <s v="INR"/>
    <s v="Retail"/>
    <s v="Completed"/>
    <s v="A"/>
    <n v="354919"/>
    <n v="354919"/>
    <n v="60610"/>
    <n v="60610"/>
    <n v="-39774"/>
    <n v="461807"/>
    <n v="294309"/>
    <n v="294309"/>
    <n v="68487"/>
    <n v="286432"/>
    <n v="261820"/>
    <n v="265916"/>
    <n v="283674"/>
    <n v="283674"/>
    <n v="31841"/>
    <n v="143069"/>
    <n v="-111228"/>
    <n v="0.22"/>
    <n v="141725"/>
    <n v="141725"/>
    <n v="63.73"/>
    <n v="61.43"/>
    <n v="5751"/>
    <n v="61.7"/>
    <n v="912"/>
    <n v="19376"/>
    <n v="232271"/>
    <n v="232271"/>
    <n v="224882"/>
    <n v="224882"/>
    <n v="122648"/>
    <n v="-164272"/>
    <n v="-16263"/>
    <n v="381663"/>
    <n v="372896"/>
    <n v="1.02"/>
    <n v="27577"/>
  </r>
  <r>
    <x v="4"/>
    <x v="1"/>
    <s v="Consumer Goods"/>
    <x v="4"/>
    <x v="4"/>
    <n v="2022"/>
    <s v="Debt"/>
    <s v="USD"/>
    <s v="SME"/>
    <s v="Completed"/>
    <s v="C"/>
    <n v="474405"/>
    <n v="41771360.25"/>
    <n v="224935"/>
    <n v="19805526.75"/>
    <n v="190462"/>
    <n v="579034"/>
    <n v="249470"/>
    <n v="21965833.5"/>
    <n v="126764"/>
    <n v="347641"/>
    <n v="262545"/>
    <n v="280836"/>
    <n v="237476"/>
    <n v="20909761.800000001"/>
    <n v="49578"/>
    <n v="116086"/>
    <n v="-66508"/>
    <n v="0.43"/>
    <n v="121620"/>
    <n v="10708641"/>
    <n v="43.08"/>
    <n v="41.01"/>
    <n v="2271"/>
    <n v="208.81"/>
    <n v="1323"/>
    <n v="595"/>
    <n v="102864"/>
    <n v="9057175.1999999993"/>
    <n v="35051"/>
    <n v="35051"/>
    <n v="371541"/>
    <n v="189884"/>
    <n v="18114"/>
    <n v="247407"/>
    <n v="441998"/>
    <n v="0.56000000000000005"/>
    <n v="12675"/>
  </r>
  <r>
    <x v="2"/>
    <x v="3"/>
    <s v="Tech"/>
    <x v="3"/>
    <x v="3"/>
    <n v="2022"/>
    <s v="Mutual Funds"/>
    <s v="EUR"/>
    <s v="Retail"/>
    <s v="Ongoing"/>
    <s v="E"/>
    <n v="480134"/>
    <n v="43212060"/>
    <n v="203536"/>
    <n v="18318240"/>
    <n v="4492"/>
    <n v="477076"/>
    <n v="276598"/>
    <n v="24893820"/>
    <n v="111314"/>
    <n v="368820"/>
    <n v="316819"/>
    <n v="322491"/>
    <n v="243385"/>
    <n v="21904650"/>
    <n v="247778"/>
    <n v="165218"/>
    <n v="82560"/>
    <n v="1.5"/>
    <n v="68061"/>
    <n v="6125490"/>
    <n v="57.98"/>
    <n v="51.02"/>
    <n v="4768"/>
    <n v="100.68"/>
    <n v="1682"/>
    <n v="4939"/>
    <n v="433634"/>
    <n v="39027060"/>
    <n v="203599"/>
    <n v="18323910"/>
    <n v="46500"/>
    <n v="-63"/>
    <n v="5103"/>
    <n v="337239"/>
    <n v="403998"/>
    <n v="0.83"/>
    <n v="21538"/>
  </r>
  <r>
    <x v="2"/>
    <x v="0"/>
    <s v="Energy"/>
    <x v="10"/>
    <x v="10"/>
    <n v="2024"/>
    <s v="Equity"/>
    <s v="INR"/>
    <s v="Retail"/>
    <s v="Ongoing"/>
    <s v="A"/>
    <n v="473832"/>
    <n v="473832"/>
    <n v="51349"/>
    <n v="51349"/>
    <n v="42897"/>
    <n v="283981"/>
    <n v="422483"/>
    <n v="422483"/>
    <n v="151473"/>
    <n v="322359"/>
    <n v="308250"/>
    <n v="317701"/>
    <n v="413232"/>
    <n v="413232"/>
    <n v="20754"/>
    <n v="51723"/>
    <n v="-30969"/>
    <n v="0.4"/>
    <n v="18353"/>
    <n v="18353"/>
    <n v="148.77000000000001"/>
    <n v="145.51"/>
    <n v="7523"/>
    <n v="62.98"/>
    <n v="1419"/>
    <n v="743"/>
    <n v="382390"/>
    <n v="382390"/>
    <n v="38305"/>
    <n v="38305"/>
    <n v="91442"/>
    <n v="13044"/>
    <n v="6121"/>
    <n v="34526"/>
    <n v="442112"/>
    <n v="0.08"/>
    <n v="11669"/>
  </r>
  <r>
    <x v="1"/>
    <x v="2"/>
    <s v="Enterprise"/>
    <x v="1"/>
    <x v="1"/>
    <n v="2022"/>
    <s v="Mutual Funds"/>
    <s v="EUR"/>
    <s v="Retail"/>
    <s v="Ongoing"/>
    <s v="A"/>
    <n v="290199"/>
    <n v="26117910"/>
    <n v="39416"/>
    <n v="3547440"/>
    <n v="116760"/>
    <n v="404482"/>
    <n v="250783"/>
    <n v="22570470"/>
    <n v="144817"/>
    <n v="145382"/>
    <n v="128947"/>
    <n v="144665"/>
    <n v="231880"/>
    <n v="20869200"/>
    <n v="33578"/>
    <n v="14646"/>
    <n v="18932"/>
    <n v="2.29"/>
    <n v="66374"/>
    <n v="5973660"/>
    <n v="62"/>
    <n v="57.33"/>
    <n v="5935"/>
    <n v="48.89"/>
    <n v="779"/>
    <n v="9229"/>
    <n v="364876"/>
    <n v="32838840"/>
    <n v="173676"/>
    <n v="15630840"/>
    <n v="-74677"/>
    <n v="-134260"/>
    <n v="-40789"/>
    <n v="232703"/>
    <n v="473025"/>
    <n v="0.49"/>
    <n v="11686"/>
  </r>
  <r>
    <x v="0"/>
    <x v="1"/>
    <s v="Consumer Goods"/>
    <x v="11"/>
    <x v="11"/>
    <n v="2022"/>
    <s v="Mutual Funds"/>
    <s v="EUR"/>
    <s v="Corporate"/>
    <s v="Pipeline"/>
    <s v="D"/>
    <n v="450114"/>
    <n v="40510260"/>
    <n v="51057"/>
    <n v="4595130"/>
    <n v="-38"/>
    <n v="75745"/>
    <n v="399057"/>
    <n v="35915130"/>
    <n v="34405"/>
    <n v="415709"/>
    <n v="324781"/>
    <n v="333909"/>
    <n v="374697"/>
    <n v="33722730"/>
    <n v="190499"/>
    <n v="56906"/>
    <n v="133593"/>
    <n v="3.35"/>
    <n v="126503"/>
    <n v="11385270"/>
    <n v="526.84"/>
    <n v="494.68"/>
    <n v="8808"/>
    <n v="51.1"/>
    <n v="431"/>
    <n v="4871"/>
    <n v="365803"/>
    <n v="32922270"/>
    <n v="198097"/>
    <n v="17828730"/>
    <n v="84311"/>
    <n v="-147040"/>
    <n v="-19349"/>
    <n v="88658"/>
    <n v="282531"/>
    <n v="0.31"/>
    <n v="10634"/>
  </r>
  <r>
    <x v="5"/>
    <x v="2"/>
    <s v="Energy"/>
    <x v="7"/>
    <x v="7"/>
    <n v="2024"/>
    <s v="Mutual Funds"/>
    <s v="EUR"/>
    <s v="Corporate"/>
    <s v="Ongoing"/>
    <s v="B"/>
    <n v="166862"/>
    <n v="15017580"/>
    <n v="235398"/>
    <n v="21185820"/>
    <n v="-44091"/>
    <n v="620545"/>
    <n v="-68536"/>
    <n v="-6168240"/>
    <n v="75025"/>
    <n v="91837"/>
    <n v="43094"/>
    <n v="49631"/>
    <n v="-98426"/>
    <n v="-8858340"/>
    <n v="67694"/>
    <n v="189864"/>
    <n v="-122170"/>
    <n v="0.36"/>
    <n v="52382"/>
    <n v="4714380"/>
    <n v="-11.04"/>
    <n v="-15.86"/>
    <n v="413"/>
    <n v="403.05"/>
    <n v="996"/>
    <n v="2335"/>
    <n v="134847"/>
    <n v="12136230"/>
    <n v="31357"/>
    <n v="2822130"/>
    <n v="32015"/>
    <n v="204041"/>
    <n v="-48347"/>
    <n v="171235"/>
    <n v="236318"/>
    <n v="0.72"/>
    <n v="22346"/>
  </r>
  <r>
    <x v="5"/>
    <x v="1"/>
    <s v="Enterprise"/>
    <x v="3"/>
    <x v="3"/>
    <n v="2023"/>
    <s v="Real Estate"/>
    <s v="EUR"/>
    <s v="SME"/>
    <s v="Completed"/>
    <s v="D"/>
    <n v="86819"/>
    <n v="7813710"/>
    <n v="121369"/>
    <n v="10923210"/>
    <n v="-27638"/>
    <n v="82062"/>
    <n v="-34550"/>
    <n v="-3109500"/>
    <n v="190122"/>
    <n v="-103303"/>
    <n v="-197804"/>
    <n v="-191210"/>
    <n v="-69424"/>
    <n v="-6248160"/>
    <n v="211866"/>
    <n v="69214"/>
    <n v="142652"/>
    <n v="3.06"/>
    <n v="110317"/>
    <n v="9928530"/>
    <n v="-42.1"/>
    <n v="-84.6"/>
    <n v="1460"/>
    <n v="59.42"/>
    <n v="1265"/>
    <n v="4357"/>
    <n v="489042"/>
    <n v="44013780"/>
    <n v="220243"/>
    <n v="19821870"/>
    <n v="-402223"/>
    <n v="-98874"/>
    <n v="47647"/>
    <n v="406513"/>
    <n v="527529"/>
    <n v="0.77"/>
    <n v="11098"/>
  </r>
  <r>
    <x v="5"/>
    <x v="2"/>
    <s v="Enterprise"/>
    <x v="0"/>
    <x v="0"/>
    <n v="2024"/>
    <s v="Debt"/>
    <s v="INR"/>
    <s v="Corporate"/>
    <s v="Completed"/>
    <s v="B"/>
    <n v="118928"/>
    <n v="118928"/>
    <n v="175075"/>
    <n v="175075"/>
    <n v="-43371"/>
    <n v="152545"/>
    <n v="-56147"/>
    <n v="-56147"/>
    <n v="141630"/>
    <n v="-22702"/>
    <n v="-114278"/>
    <n v="-103954"/>
    <n v="-77666"/>
    <n v="-77666"/>
    <n v="22531"/>
    <n v="109058"/>
    <n v="-86527"/>
    <n v="0.21"/>
    <n v="21539"/>
    <n v="21539"/>
    <n v="-36.81"/>
    <n v="-50.91"/>
    <n v="2224"/>
    <n v="53.45"/>
    <n v="215"/>
    <n v="7767"/>
    <n v="346901"/>
    <n v="346901"/>
    <n v="230052"/>
    <n v="230052"/>
    <n v="-227973"/>
    <n v="-54977"/>
    <n v="16796"/>
    <n v="279550"/>
    <n v="578377"/>
    <n v="0.48"/>
    <n v="24645"/>
  </r>
  <r>
    <x v="6"/>
    <x v="0"/>
    <s v="Consumer Goods"/>
    <x v="9"/>
    <x v="9"/>
    <n v="2022"/>
    <s v="Mutual Funds"/>
    <s v="INR"/>
    <s v="Corporate"/>
    <s v="Ongoing"/>
    <s v="A"/>
    <n v="295501"/>
    <n v="295501"/>
    <n v="83690"/>
    <n v="83690"/>
    <n v="97854"/>
    <n v="688102"/>
    <n v="211811"/>
    <n v="211811"/>
    <n v="159215"/>
    <n v="136286"/>
    <n v="50155"/>
    <n v="63970"/>
    <n v="195668"/>
    <n v="195668"/>
    <n v="212590"/>
    <n v="29539"/>
    <n v="183051"/>
    <n v="7.2"/>
    <n v="145192"/>
    <n v="145192"/>
    <n v="30.78"/>
    <n v="28.44"/>
    <n v="927"/>
    <n v="318.43"/>
    <n v="1025"/>
    <n v="14327"/>
    <n v="132417"/>
    <n v="132417"/>
    <n v="209336"/>
    <n v="209336"/>
    <n v="163084"/>
    <n v="-125646"/>
    <n v="-46638"/>
    <n v="83901"/>
    <n v="107652"/>
    <n v="0.78"/>
    <n v="4284"/>
  </r>
  <r>
    <x v="2"/>
    <x v="0"/>
    <s v="Consumer Goods"/>
    <x v="4"/>
    <x v="4"/>
    <n v="2023"/>
    <s v="Debt"/>
    <s v="INR"/>
    <s v="SME"/>
    <s v="Completed"/>
    <s v="E"/>
    <n v="147347"/>
    <n v="147347"/>
    <n v="182046"/>
    <n v="182046"/>
    <n v="6852"/>
    <n v="463875"/>
    <n v="-34699"/>
    <n v="-34699"/>
    <n v="16200"/>
    <n v="131147"/>
    <n v="112215"/>
    <n v="123084"/>
    <n v="-46355"/>
    <n v="-46355"/>
    <n v="165813"/>
    <n v="51296"/>
    <n v="114517"/>
    <n v="3.23"/>
    <n v="135269"/>
    <n v="135269"/>
    <n v="-7.48"/>
    <n v="-9.99"/>
    <n v="1776"/>
    <n v="82.92"/>
    <n v="61"/>
    <n v="12488"/>
    <n v="72480"/>
    <n v="72480"/>
    <n v="176187"/>
    <n v="176187"/>
    <n v="74867"/>
    <n v="5859"/>
    <n v="-44520"/>
    <n v="64644"/>
    <n v="294841"/>
    <n v="0.22"/>
    <n v="4641"/>
  </r>
  <r>
    <x v="0"/>
    <x v="0"/>
    <s v="Consumer Goods"/>
    <x v="0"/>
    <x v="0"/>
    <n v="2022"/>
    <s v="Equity"/>
    <s v="USD"/>
    <s v="Corporate"/>
    <s v="Pipeline"/>
    <s v="B"/>
    <n v="315611"/>
    <n v="27789548.550000001"/>
    <n v="195199"/>
    <n v="17187271.949999999"/>
    <n v="147683"/>
    <n v="498518"/>
    <n v="120412"/>
    <n v="10602276.6"/>
    <n v="82162"/>
    <n v="233449"/>
    <n v="178295"/>
    <n v="180164"/>
    <n v="84202"/>
    <n v="7413986.0999999996"/>
    <n v="82345"/>
    <n v="100166"/>
    <n v="-17821"/>
    <n v="0.82"/>
    <n v="127241"/>
    <n v="11203570.049999999"/>
    <n v="24.15"/>
    <n v="16.89"/>
    <n v="4491"/>
    <n v="70.260000000000005"/>
    <n v="1264"/>
    <n v="6477"/>
    <n v="472809"/>
    <n v="41630832.449999996"/>
    <n v="192914"/>
    <n v="192914"/>
    <n v="-157198"/>
    <n v="2285"/>
    <n v="47417"/>
    <n v="41912"/>
    <n v="250296"/>
    <n v="0.17"/>
    <n v="8896"/>
  </r>
  <r>
    <x v="5"/>
    <x v="1"/>
    <s v="Tech"/>
    <x v="3"/>
    <x v="3"/>
    <n v="2024"/>
    <s v="Mutual Funds"/>
    <s v="INR"/>
    <s v="Retail"/>
    <s v="Ongoing"/>
    <s v="B"/>
    <n v="209896"/>
    <n v="209896"/>
    <n v="131963"/>
    <n v="131963"/>
    <n v="59315"/>
    <n v="84541"/>
    <n v="77933"/>
    <n v="77933"/>
    <n v="66161"/>
    <n v="143735"/>
    <n v="89823"/>
    <n v="109238"/>
    <n v="40310"/>
    <n v="40310"/>
    <n v="267801"/>
    <n v="152656"/>
    <n v="115145"/>
    <n v="1.75"/>
    <n v="85229"/>
    <n v="85229"/>
    <n v="92.18"/>
    <n v="47.68"/>
    <n v="3878"/>
    <n v="54.11"/>
    <n v="498"/>
    <n v="7040"/>
    <n v="443345"/>
    <n v="443345"/>
    <n v="82459"/>
    <n v="82459"/>
    <n v="-233449"/>
    <n v="49504"/>
    <n v="42783"/>
    <n v="318227"/>
    <n v="231409"/>
    <n v="1.38"/>
    <n v="20084"/>
  </r>
  <r>
    <x v="5"/>
    <x v="2"/>
    <s v="Enterprise"/>
    <x v="5"/>
    <x v="5"/>
    <n v="2024"/>
    <s v="Debt"/>
    <s v="EUR"/>
    <s v="Retail"/>
    <s v="Completed"/>
    <s v="A"/>
    <n v="354276"/>
    <n v="31884840"/>
    <n v="288030"/>
    <n v="25922700"/>
    <n v="23134"/>
    <n v="852841"/>
    <n v="66246"/>
    <n v="5962140"/>
    <n v="13225"/>
    <n v="341051"/>
    <n v="301744"/>
    <n v="312524"/>
    <n v="37726"/>
    <n v="3395340"/>
    <n v="179560"/>
    <n v="112507"/>
    <n v="67053"/>
    <n v="1.6"/>
    <n v="125229"/>
    <n v="11270610"/>
    <n v="7.77"/>
    <n v="4.42"/>
    <n v="1560"/>
    <n v="226.95"/>
    <n v="237"/>
    <n v="1101"/>
    <n v="412026"/>
    <n v="37082340"/>
    <n v="260387"/>
    <n v="23434830"/>
    <n v="-57750"/>
    <n v="27643"/>
    <n v="42401"/>
    <n v="222359"/>
    <n v="60469"/>
    <n v="3.68"/>
    <n v="13165"/>
  </r>
  <r>
    <x v="3"/>
    <x v="2"/>
    <s v="Pharma"/>
    <x v="4"/>
    <x v="4"/>
    <n v="2024"/>
    <s v="Mutual Funds"/>
    <s v="EUR"/>
    <s v="Retail"/>
    <s v="Completed"/>
    <s v="C"/>
    <n v="155874"/>
    <n v="14028660"/>
    <n v="39091"/>
    <n v="3518190"/>
    <n v="-18367"/>
    <n v="881872"/>
    <n v="116783"/>
    <n v="10510470"/>
    <n v="76940"/>
    <n v="78934"/>
    <n v="11267"/>
    <n v="27812"/>
    <n v="105707"/>
    <n v="9513630"/>
    <n v="93905"/>
    <n v="164450"/>
    <n v="-70545"/>
    <n v="0.56999999999999995"/>
    <n v="89235"/>
    <n v="8031150"/>
    <n v="13.24"/>
    <n v="11.99"/>
    <n v="2854"/>
    <n v="54.6"/>
    <n v="1349"/>
    <n v="7618"/>
    <n v="250027"/>
    <n v="22502430"/>
    <n v="157299"/>
    <n v="14156910"/>
    <n v="-94153"/>
    <n v="-118208"/>
    <n v="36307"/>
    <n v="429337"/>
    <n v="462811"/>
    <n v="0.93"/>
    <n v="15547"/>
  </r>
  <r>
    <x v="5"/>
    <x v="2"/>
    <s v="Energy"/>
    <x v="1"/>
    <x v="1"/>
    <n v="2023"/>
    <s v="Real Estate"/>
    <s v="INR"/>
    <s v="Corporate"/>
    <s v="Ongoing"/>
    <s v="A"/>
    <n v="386097"/>
    <n v="386097"/>
    <n v="210463"/>
    <n v="210463"/>
    <n v="164854"/>
    <n v="361387"/>
    <n v="175634"/>
    <n v="175634"/>
    <n v="176537"/>
    <n v="209560"/>
    <n v="139630"/>
    <n v="149396"/>
    <n v="157879"/>
    <n v="157879"/>
    <n v="250187"/>
    <n v="177261"/>
    <n v="72926"/>
    <n v="1.41"/>
    <n v="124700"/>
    <n v="124700"/>
    <n v="48.6"/>
    <n v="43.69"/>
    <n v="5870"/>
    <n v="65.760000000000005"/>
    <n v="1578"/>
    <n v="7293"/>
    <n v="339020"/>
    <n v="339020"/>
    <n v="173148"/>
    <n v="173148"/>
    <n v="47077"/>
    <n v="37315"/>
    <n v="9828"/>
    <n v="69903"/>
    <n v="446329"/>
    <n v="0.16"/>
    <n v="3860"/>
  </r>
  <r>
    <x v="3"/>
    <x v="3"/>
    <s v="Consumer Goods"/>
    <x v="6"/>
    <x v="6"/>
    <n v="2022"/>
    <s v="Equity"/>
    <s v="INR"/>
    <s v="SME"/>
    <s v="Completed"/>
    <s v="A"/>
    <n v="323075"/>
    <n v="323075"/>
    <n v="55149"/>
    <n v="55149"/>
    <n v="43391"/>
    <n v="46217"/>
    <n v="267926"/>
    <n v="267926"/>
    <n v="196406"/>
    <n v="126669"/>
    <n v="103349"/>
    <n v="119934"/>
    <n v="260157"/>
    <n v="260157"/>
    <n v="23555"/>
    <n v="180392"/>
    <n v="-156837"/>
    <n v="0.13"/>
    <n v="88034"/>
    <n v="88034"/>
    <n v="579.70000000000005"/>
    <n v="562.89"/>
    <n v="9069"/>
    <n v="35.619999999999997"/>
    <n v="291"/>
    <n v="9765"/>
    <n v="464323"/>
    <n v="464323"/>
    <n v="238803"/>
    <n v="238803"/>
    <n v="-141248"/>
    <n v="-183654"/>
    <n v="-17369"/>
    <n v="123776"/>
    <n v="218323"/>
    <n v="0.56999999999999995"/>
    <n v="25708"/>
  </r>
  <r>
    <x v="6"/>
    <x v="1"/>
    <s v="Enterprise"/>
    <x v="3"/>
    <x v="3"/>
    <n v="2023"/>
    <s v="Real Estate"/>
    <s v="USD"/>
    <s v="Corporate"/>
    <s v="Completed"/>
    <s v="B"/>
    <n v="149637"/>
    <n v="13175537.85"/>
    <n v="231753"/>
    <n v="20405851.649999999"/>
    <n v="196645"/>
    <n v="667491"/>
    <n v="-82116"/>
    <n v="-7230313.7999999998"/>
    <n v="99864"/>
    <n v="49773"/>
    <n v="-7664"/>
    <n v="-296"/>
    <n v="-115814"/>
    <n v="-10197422.699999999"/>
    <n v="261155"/>
    <n v="171499"/>
    <n v="89656"/>
    <n v="1.52"/>
    <n v="55471"/>
    <n v="4884221.55"/>
    <n v="-12.3"/>
    <n v="-17.350000000000001"/>
    <n v="1663"/>
    <n v="89.93"/>
    <n v="1395"/>
    <n v="18519"/>
    <n v="530260"/>
    <n v="46689393"/>
    <n v="74040"/>
    <n v="74040"/>
    <n v="-380623"/>
    <n v="157713"/>
    <n v="40871"/>
    <n v="181109"/>
    <n v="565364"/>
    <n v="0.32"/>
    <n v="8333"/>
  </r>
  <r>
    <x v="3"/>
    <x v="0"/>
    <s v="Energy"/>
    <x v="5"/>
    <x v="5"/>
    <n v="2024"/>
    <s v="Mutual Funds"/>
    <s v="INR"/>
    <s v="SME"/>
    <s v="Ongoing"/>
    <s v="A"/>
    <n v="488786"/>
    <n v="488786"/>
    <n v="35176"/>
    <n v="35176"/>
    <n v="-28078"/>
    <n v="855224"/>
    <n v="453610"/>
    <n v="453610"/>
    <n v="23459"/>
    <n v="465327"/>
    <n v="374945"/>
    <n v="385343"/>
    <n v="433359"/>
    <n v="433359"/>
    <n v="118477"/>
    <n v="170292"/>
    <n v="-51815"/>
    <n v="0.7"/>
    <n v="114506"/>
    <n v="114506"/>
    <n v="53.04"/>
    <n v="50.67"/>
    <n v="5338"/>
    <n v="91.55"/>
    <n v="579"/>
    <n v="6611"/>
    <n v="357824"/>
    <n v="357824"/>
    <n v="174491"/>
    <n v="174491"/>
    <n v="130962"/>
    <n v="-139315"/>
    <n v="-43329"/>
    <n v="110868"/>
    <n v="574388"/>
    <n v="0.19"/>
    <n v="14543"/>
  </r>
  <r>
    <x v="5"/>
    <x v="0"/>
    <s v="Pharma"/>
    <x v="11"/>
    <x v="11"/>
    <n v="2022"/>
    <s v="Debt"/>
    <s v="USD"/>
    <s v="Retail"/>
    <s v="Pipeline"/>
    <s v="D"/>
    <n v="332912"/>
    <n v="29312901.599999998"/>
    <n v="293591"/>
    <n v="25850687.550000001"/>
    <n v="160379"/>
    <n v="605951"/>
    <n v="39321"/>
    <n v="3462214.05"/>
    <n v="81182"/>
    <n v="251730"/>
    <n v="227940"/>
    <n v="235244"/>
    <n v="25132"/>
    <n v="2212872.6"/>
    <n v="144725"/>
    <n v="187785"/>
    <n v="-43060"/>
    <n v="0.77"/>
    <n v="136428"/>
    <n v="12012485.4"/>
    <n v="6.49"/>
    <n v="4.1500000000000004"/>
    <n v="8686"/>
    <n v="38.32"/>
    <n v="507"/>
    <n v="4442"/>
    <n v="469411"/>
    <n v="41331638.549999997"/>
    <n v="201922"/>
    <n v="201922"/>
    <n v="-136499"/>
    <n v="91669"/>
    <n v="-38962"/>
    <n v="499545"/>
    <n v="201865"/>
    <n v="2.4700000000000002"/>
    <n v="19456"/>
  </r>
  <r>
    <x v="4"/>
    <x v="2"/>
    <s v="Energy"/>
    <x v="7"/>
    <x v="7"/>
    <n v="2024"/>
    <s v="Mutual Funds"/>
    <s v="INR"/>
    <s v="SME"/>
    <s v="Completed"/>
    <s v="A"/>
    <n v="268630"/>
    <n v="268630"/>
    <n v="110798"/>
    <n v="110798"/>
    <n v="165558"/>
    <n v="385446"/>
    <n v="157832"/>
    <n v="157832"/>
    <n v="185335"/>
    <n v="83295"/>
    <n v="40035"/>
    <n v="50312"/>
    <n v="137755"/>
    <n v="137755"/>
    <n v="43004"/>
    <n v="31329"/>
    <n v="11675"/>
    <n v="1.37"/>
    <n v="32955"/>
    <n v="32955"/>
    <n v="40.950000000000003"/>
    <n v="35.74"/>
    <n v="9812"/>
    <n v="27.37"/>
    <n v="1448"/>
    <n v="4564"/>
    <n v="239604"/>
    <n v="239604"/>
    <n v="139838"/>
    <n v="139838"/>
    <n v="29026"/>
    <n v="-29040"/>
    <n v="-27284"/>
    <n v="248169"/>
    <n v="676519"/>
    <n v="0.37"/>
    <n v="8566"/>
  </r>
  <r>
    <x v="1"/>
    <x v="2"/>
    <s v="Pharma"/>
    <x v="8"/>
    <x v="8"/>
    <n v="2022"/>
    <s v="Mutual Funds"/>
    <s v="USD"/>
    <s v="Retail"/>
    <s v="Pipeline"/>
    <s v="E"/>
    <n v="87736"/>
    <n v="7725154.7999999998"/>
    <n v="112823"/>
    <n v="9934065.1500000004"/>
    <n v="-38568"/>
    <n v="978351"/>
    <n v="-25087"/>
    <n v="-2208910.35"/>
    <n v="94080"/>
    <n v="-6344"/>
    <n v="-52361"/>
    <n v="-36091"/>
    <n v="-45974"/>
    <n v="-4048010.6999999997"/>
    <n v="69750"/>
    <n v="162040"/>
    <n v="-92290"/>
    <n v="0.43"/>
    <n v="77701"/>
    <n v="6841573.0499999998"/>
    <n v="-2.56"/>
    <n v="-4.7"/>
    <n v="1372"/>
    <n v="63.9"/>
    <n v="1576"/>
    <n v="10198"/>
    <n v="186099"/>
    <n v="16386016.949999999"/>
    <n v="27293"/>
    <n v="27293"/>
    <n v="-98363"/>
    <n v="85530"/>
    <n v="-1959"/>
    <n v="254848"/>
    <n v="216929"/>
    <n v="1.17"/>
    <n v="13999"/>
  </r>
  <r>
    <x v="5"/>
    <x v="3"/>
    <s v="Consumer Goods"/>
    <x v="11"/>
    <x v="11"/>
    <n v="2023"/>
    <s v="Mutual Funds"/>
    <s v="INR"/>
    <s v="Corporate"/>
    <s v="Pipeline"/>
    <s v="A"/>
    <n v="257514"/>
    <n v="257514"/>
    <n v="164168"/>
    <n v="164168"/>
    <n v="131897"/>
    <n v="500425"/>
    <n v="93346"/>
    <n v="93346"/>
    <n v="43418"/>
    <n v="214096"/>
    <n v="169501"/>
    <n v="187281"/>
    <n v="73989"/>
    <n v="73989"/>
    <n v="189504"/>
    <n v="133701"/>
    <n v="55803"/>
    <n v="1.42"/>
    <n v="128197"/>
    <n v="128197"/>
    <n v="18.649999999999999"/>
    <n v="14.79"/>
    <n v="5226"/>
    <n v="49.27"/>
    <n v="823"/>
    <n v="6090"/>
    <n v="549841"/>
    <n v="549841"/>
    <n v="67041"/>
    <n v="67041"/>
    <n v="-292327"/>
    <n v="97127"/>
    <n v="27312"/>
    <n v="437087"/>
    <n v="81421"/>
    <n v="5.37"/>
    <n v="4916"/>
  </r>
  <r>
    <x v="2"/>
    <x v="1"/>
    <s v="Tech"/>
    <x v="10"/>
    <x v="10"/>
    <n v="2023"/>
    <s v="Real Estate"/>
    <s v="INR"/>
    <s v="Corporate"/>
    <s v="Pipeline"/>
    <s v="A"/>
    <n v="101968"/>
    <n v="101968"/>
    <n v="294435"/>
    <n v="294435"/>
    <n v="173933"/>
    <n v="388341"/>
    <n v="-192467"/>
    <n v="-192467"/>
    <n v="138655"/>
    <n v="-36687"/>
    <n v="-47632"/>
    <n v="-30680"/>
    <n v="-199186"/>
    <n v="-199186"/>
    <n v="251560"/>
    <n v="112472"/>
    <n v="139088"/>
    <n v="2.2400000000000002"/>
    <n v="51957"/>
    <n v="51957"/>
    <n v="-49.56"/>
    <n v="-51.29"/>
    <n v="5632"/>
    <n v="18.100000000000001"/>
    <n v="115"/>
    <n v="13110"/>
    <n v="460016"/>
    <n v="460016"/>
    <n v="232556"/>
    <n v="232556"/>
    <n v="-358048"/>
    <n v="61879"/>
    <n v="5977"/>
    <n v="322952"/>
    <n v="137872"/>
    <n v="2.34"/>
    <n v="22414"/>
  </r>
  <r>
    <x v="0"/>
    <x v="2"/>
    <s v="Pharma"/>
    <x v="11"/>
    <x v="11"/>
    <n v="2023"/>
    <s v="Real Estate"/>
    <s v="INR"/>
    <s v="SME"/>
    <s v="Pipeline"/>
    <s v="E"/>
    <n v="492535"/>
    <n v="492535"/>
    <n v="227282"/>
    <n v="227282"/>
    <n v="-23440"/>
    <n v="85686"/>
    <n v="265253"/>
    <n v="265253"/>
    <n v="132813"/>
    <n v="359722"/>
    <n v="292846"/>
    <n v="295710"/>
    <n v="231718"/>
    <n v="231718"/>
    <n v="171640"/>
    <n v="54122"/>
    <n v="117518"/>
    <n v="3.17"/>
    <n v="89819"/>
    <n v="89819"/>
    <n v="309.56"/>
    <n v="270.42"/>
    <n v="5156"/>
    <n v="95.51"/>
    <n v="1537"/>
    <n v="10503"/>
    <n v="429965"/>
    <n v="429965"/>
    <n v="132002"/>
    <n v="132002"/>
    <n v="62570"/>
    <n v="95280"/>
    <n v="-30368"/>
    <n v="366794"/>
    <n v="87601"/>
    <n v="4.1900000000000004"/>
    <n v="1047"/>
  </r>
  <r>
    <x v="1"/>
    <x v="2"/>
    <s v="Consumer Goods"/>
    <x v="4"/>
    <x v="4"/>
    <n v="2023"/>
    <s v="Debt"/>
    <s v="USD"/>
    <s v="Corporate"/>
    <s v="Pipeline"/>
    <s v="C"/>
    <n v="403954"/>
    <n v="35568149.699999996"/>
    <n v="115191"/>
    <n v="10142567.549999999"/>
    <n v="53563"/>
    <n v="769889"/>
    <n v="288763"/>
    <n v="25425582.149999999"/>
    <n v="66471"/>
    <n v="337483"/>
    <n v="286414"/>
    <n v="301122"/>
    <n v="252606"/>
    <n v="22241958.300000001"/>
    <n v="255089"/>
    <n v="102013"/>
    <n v="153076"/>
    <n v="2.5"/>
    <n v="38787"/>
    <n v="3415195.35"/>
    <n v="37.51"/>
    <n v="32.81"/>
    <n v="8946"/>
    <n v="45.15"/>
    <n v="1142"/>
    <n v="692"/>
    <n v="370177"/>
    <n v="32594084.849999998"/>
    <n v="121496"/>
    <n v="121496"/>
    <n v="33777"/>
    <n v="-6305"/>
    <n v="30090"/>
    <n v="446665"/>
    <n v="510320"/>
    <n v="0.88"/>
    <n v="23579"/>
  </r>
  <r>
    <x v="6"/>
    <x v="1"/>
    <s v="Energy"/>
    <x v="0"/>
    <x v="0"/>
    <n v="2022"/>
    <s v="Equity"/>
    <s v="EUR"/>
    <s v="SME"/>
    <s v="Completed"/>
    <s v="C"/>
    <n v="164000"/>
    <n v="14760000"/>
    <n v="82976"/>
    <n v="7467840"/>
    <n v="54794"/>
    <n v="377392"/>
    <n v="81024"/>
    <n v="7292160"/>
    <n v="72705"/>
    <n v="91295"/>
    <n v="42524"/>
    <n v="53779"/>
    <n v="54637"/>
    <n v="4917330"/>
    <n v="242250"/>
    <n v="12867"/>
    <n v="229383"/>
    <n v="18.829999999999998"/>
    <n v="11445"/>
    <n v="1030050"/>
    <n v="21.47"/>
    <n v="14.48"/>
    <n v="1575"/>
    <n v="104.06"/>
    <n v="688"/>
    <n v="1007"/>
    <n v="273837"/>
    <n v="24645330"/>
    <n v="110687"/>
    <n v="9961830"/>
    <n v="-109837"/>
    <n v="-27711"/>
    <n v="42818"/>
    <n v="19104"/>
    <n v="135458"/>
    <n v="0.14000000000000001"/>
    <n v="3107"/>
  </r>
  <r>
    <x v="1"/>
    <x v="2"/>
    <s v="Energy"/>
    <x v="5"/>
    <x v="5"/>
    <n v="2022"/>
    <s v="Equity"/>
    <s v="USD"/>
    <s v="Corporate"/>
    <s v="Completed"/>
    <s v="C"/>
    <n v="223350"/>
    <n v="19665967.5"/>
    <n v="40446"/>
    <n v="3561270.3"/>
    <n v="197451"/>
    <n v="167784"/>
    <n v="182904"/>
    <n v="16104697.199999999"/>
    <n v="65203"/>
    <n v="158147"/>
    <n v="146164"/>
    <n v="162434"/>
    <n v="165603"/>
    <n v="14581344.15"/>
    <n v="42150"/>
    <n v="125135"/>
    <n v="-82985"/>
    <n v="0.34"/>
    <n v="118258"/>
    <n v="10412616.9"/>
    <n v="109.01"/>
    <n v="98.7"/>
    <n v="6118"/>
    <n v="36.5"/>
    <n v="1198"/>
    <n v="1661"/>
    <n v="235625"/>
    <n v="20746781.25"/>
    <n v="263683"/>
    <n v="263683"/>
    <n v="-12275"/>
    <n v="-223237"/>
    <n v="-26753"/>
    <n v="472107"/>
    <n v="371060"/>
    <n v="1.27"/>
    <n v="7616"/>
  </r>
  <r>
    <x v="2"/>
    <x v="0"/>
    <s v="Energy"/>
    <x v="2"/>
    <x v="2"/>
    <n v="2023"/>
    <s v="Debt"/>
    <s v="INR"/>
    <s v="Corporate"/>
    <s v="Pipeline"/>
    <s v="D"/>
    <n v="310475"/>
    <n v="310475"/>
    <n v="60800"/>
    <n v="60800"/>
    <n v="-29463"/>
    <n v="753583"/>
    <n v="249675"/>
    <n v="249675"/>
    <n v="23971"/>
    <n v="286504"/>
    <n v="254232"/>
    <n v="261984"/>
    <n v="239334"/>
    <n v="239334"/>
    <n v="208759"/>
    <n v="17402"/>
    <n v="191357"/>
    <n v="12"/>
    <n v="145251"/>
    <n v="145251"/>
    <n v="33.130000000000003"/>
    <n v="31.76"/>
    <n v="7287"/>
    <n v="42.6"/>
    <n v="1175"/>
    <n v="12214"/>
    <n v="453336"/>
    <n v="453336"/>
    <n v="163852"/>
    <n v="163852"/>
    <n v="-142861"/>
    <n v="-103052"/>
    <n v="-38936"/>
    <n v="167841"/>
    <n v="553074"/>
    <n v="0.3"/>
    <n v="9982"/>
  </r>
  <r>
    <x v="5"/>
    <x v="1"/>
    <s v="Tech"/>
    <x v="5"/>
    <x v="5"/>
    <n v="2023"/>
    <s v="Mutual Funds"/>
    <s v="EUR"/>
    <s v="Corporate"/>
    <s v="Ongoing"/>
    <s v="E"/>
    <n v="249690"/>
    <n v="22472100"/>
    <n v="157816"/>
    <n v="14203440"/>
    <n v="-21657"/>
    <n v="791295"/>
    <n v="91874"/>
    <n v="8268660"/>
    <n v="29719"/>
    <n v="219971"/>
    <n v="123086"/>
    <n v="135709"/>
    <n v="84848"/>
    <n v="7636320"/>
    <n v="177991"/>
    <n v="170323"/>
    <n v="7668"/>
    <n v="1.05"/>
    <n v="96548"/>
    <n v="8689320"/>
    <n v="11.61"/>
    <n v="10.72"/>
    <n v="2015"/>
    <n v="123.85"/>
    <n v="1799"/>
    <n v="7978"/>
    <n v="319731"/>
    <n v="28775790"/>
    <n v="83973"/>
    <n v="7557570"/>
    <n v="-70041"/>
    <n v="73843"/>
    <n v="30519"/>
    <n v="111171"/>
    <n v="549722"/>
    <n v="0.2"/>
    <n v="22956"/>
  </r>
  <r>
    <x v="0"/>
    <x v="0"/>
    <s v="Enterprise"/>
    <x v="8"/>
    <x v="8"/>
    <n v="2022"/>
    <s v="Equity"/>
    <s v="USD"/>
    <s v="SME"/>
    <s v="Pipeline"/>
    <s v="D"/>
    <n v="327292"/>
    <n v="28818060.599999998"/>
    <n v="47451"/>
    <n v="4178060.55"/>
    <n v="97197"/>
    <n v="98625"/>
    <n v="279841"/>
    <n v="24640000.050000001"/>
    <n v="142684"/>
    <n v="184608"/>
    <n v="99219"/>
    <n v="117254"/>
    <n v="270502"/>
    <n v="23817701.099999998"/>
    <n v="114548"/>
    <n v="46055"/>
    <n v="68493"/>
    <n v="2.4900000000000002"/>
    <n v="38841"/>
    <n v="3419950.05"/>
    <n v="283.74"/>
    <n v="274.27"/>
    <n v="8294"/>
    <n v="39.46"/>
    <n v="1451"/>
    <n v="4499"/>
    <n v="530975"/>
    <n v="46752348.75"/>
    <n v="190804"/>
    <n v="190804"/>
    <n v="-203683"/>
    <n v="-143353"/>
    <n v="-47763"/>
    <n v="280905"/>
    <n v="28313"/>
    <n v="9.92"/>
    <n v="16155"/>
  </r>
  <r>
    <x v="2"/>
    <x v="3"/>
    <s v="Pharma"/>
    <x v="2"/>
    <x v="2"/>
    <n v="2024"/>
    <s v="Real Estate"/>
    <s v="USD"/>
    <s v="SME"/>
    <s v="Ongoing"/>
    <s v="D"/>
    <n v="142106"/>
    <n v="12512433.299999999"/>
    <n v="162491"/>
    <n v="14307332.549999999"/>
    <n v="147265"/>
    <n v="522178"/>
    <n v="-20385"/>
    <n v="-1794899.25"/>
    <n v="95987"/>
    <n v="46119"/>
    <n v="13709"/>
    <n v="33270"/>
    <n v="-26683"/>
    <n v="-2349438.15"/>
    <n v="104598"/>
    <n v="92085"/>
    <n v="12513"/>
    <n v="1.1399999999999999"/>
    <n v="13552"/>
    <n v="1193253.5999999999"/>
    <n v="-3.9"/>
    <n v="-5.1100000000000003"/>
    <n v="512"/>
    <n v="277.01"/>
    <n v="1223"/>
    <n v="6930"/>
    <n v="425501"/>
    <n v="37465363.049999997"/>
    <n v="63812"/>
    <n v="63812"/>
    <n v="-283395"/>
    <n v="98679"/>
    <n v="-44033"/>
    <n v="299448"/>
    <n v="248767"/>
    <n v="1.2"/>
    <n v="2877"/>
  </r>
  <r>
    <x v="6"/>
    <x v="2"/>
    <s v="Enterprise"/>
    <x v="7"/>
    <x v="7"/>
    <n v="2023"/>
    <s v="Debt"/>
    <s v="EUR"/>
    <s v="SME"/>
    <s v="Completed"/>
    <s v="D"/>
    <n v="494546"/>
    <n v="44509140"/>
    <n v="215252"/>
    <n v="19372680"/>
    <n v="146032"/>
    <n v="961500"/>
    <n v="279294"/>
    <n v="25136460"/>
    <n v="14476"/>
    <n v="480070"/>
    <n v="398123"/>
    <n v="410291"/>
    <n v="239914"/>
    <n v="21592260"/>
    <n v="234333"/>
    <n v="157889"/>
    <n v="76444"/>
    <n v="1.48"/>
    <n v="83337"/>
    <n v="7500330"/>
    <n v="29.05"/>
    <n v="24.95"/>
    <n v="4215"/>
    <n v="117.3"/>
    <n v="560"/>
    <n v="2158"/>
    <n v="124738"/>
    <n v="11226420"/>
    <n v="147253"/>
    <n v="13252770"/>
    <n v="369808"/>
    <n v="67999"/>
    <n v="-15749"/>
    <n v="239089"/>
    <n v="568874"/>
    <n v="0.42"/>
    <n v="16086"/>
  </r>
  <r>
    <x v="2"/>
    <x v="2"/>
    <s v="Energy"/>
    <x v="8"/>
    <x v="8"/>
    <n v="2022"/>
    <s v="Debt"/>
    <s v="INR"/>
    <s v="Corporate"/>
    <s v="Ongoing"/>
    <s v="E"/>
    <n v="97308"/>
    <n v="97308"/>
    <n v="187410"/>
    <n v="187410"/>
    <n v="2408"/>
    <n v="151826"/>
    <n v="-90102"/>
    <n v="-90102"/>
    <n v="184157"/>
    <n v="-86849"/>
    <n v="-167176"/>
    <n v="-157330"/>
    <n v="-127977"/>
    <n v="-127977"/>
    <n v="216278"/>
    <n v="25420"/>
    <n v="190858"/>
    <n v="8.51"/>
    <n v="123261"/>
    <n v="123261"/>
    <n v="-59.35"/>
    <n v="-84.29"/>
    <n v="4191"/>
    <n v="23.21"/>
    <n v="1479"/>
    <n v="2635"/>
    <n v="516654"/>
    <n v="516654"/>
    <n v="250671"/>
    <n v="250671"/>
    <n v="-419346"/>
    <n v="-63261"/>
    <n v="-28488"/>
    <n v="114941"/>
    <n v="321009"/>
    <n v="0.36"/>
    <n v="4861"/>
  </r>
  <r>
    <x v="3"/>
    <x v="1"/>
    <s v="Tech"/>
    <x v="4"/>
    <x v="4"/>
    <n v="2023"/>
    <s v="Mutual Funds"/>
    <s v="EUR"/>
    <s v="Retail"/>
    <s v="Completed"/>
    <s v="B"/>
    <n v="475395"/>
    <n v="42785550"/>
    <n v="197160"/>
    <n v="17744400"/>
    <n v="71009"/>
    <n v="145283"/>
    <n v="278235"/>
    <n v="25041150"/>
    <n v="52990"/>
    <n v="422405"/>
    <n v="354986"/>
    <n v="373218"/>
    <n v="271882"/>
    <n v="24469380"/>
    <n v="237422"/>
    <n v="28203"/>
    <n v="209219"/>
    <n v="8.42"/>
    <n v="24941"/>
    <n v="2244690"/>
    <n v="191.51"/>
    <n v="187.14"/>
    <n v="4640"/>
    <n v="102.43"/>
    <n v="1650"/>
    <n v="5031"/>
    <n v="473606"/>
    <n v="42624540"/>
    <n v="78293"/>
    <n v="7046370"/>
    <n v="1789"/>
    <n v="118867"/>
    <n v="-10209"/>
    <n v="411998"/>
    <n v="206548"/>
    <n v="1.99"/>
    <n v="16896"/>
  </r>
  <r>
    <x v="0"/>
    <x v="3"/>
    <s v="Consumer Goods"/>
    <x v="4"/>
    <x v="4"/>
    <n v="2022"/>
    <s v="Equity"/>
    <s v="INR"/>
    <s v="SME"/>
    <s v="Ongoing"/>
    <s v="B"/>
    <n v="269451"/>
    <n v="269451"/>
    <n v="108215"/>
    <n v="108215"/>
    <n v="167046"/>
    <n v="373866"/>
    <n v="161236"/>
    <n v="161236"/>
    <n v="63878"/>
    <n v="205573"/>
    <n v="156067"/>
    <n v="172777"/>
    <n v="121822"/>
    <n v="121822"/>
    <n v="73326"/>
    <n v="14165"/>
    <n v="59161"/>
    <n v="5.18"/>
    <n v="55021"/>
    <n v="55021"/>
    <n v="43.13"/>
    <n v="32.58"/>
    <n v="1469"/>
    <n v="183.3"/>
    <n v="1069"/>
    <n v="6393"/>
    <n v="298298"/>
    <n v="298298"/>
    <n v="180802"/>
    <n v="180802"/>
    <n v="-28847"/>
    <n v="-72587"/>
    <n v="12214"/>
    <n v="438800"/>
    <n v="452540"/>
    <n v="0.97"/>
    <n v="23710"/>
  </r>
  <r>
    <x v="0"/>
    <x v="1"/>
    <s v="Tech"/>
    <x v="4"/>
    <x v="4"/>
    <n v="2023"/>
    <s v="Equity"/>
    <s v="EUR"/>
    <s v="Retail"/>
    <s v="Pipeline"/>
    <s v="C"/>
    <n v="480683"/>
    <n v="43261470"/>
    <n v="214009"/>
    <n v="19260810"/>
    <n v="107158"/>
    <n v="372896"/>
    <n v="266674"/>
    <n v="24000660"/>
    <n v="46654"/>
    <n v="434029"/>
    <n v="422219"/>
    <n v="431888"/>
    <n v="257454"/>
    <n v="23170860"/>
    <n v="92836"/>
    <n v="198958"/>
    <n v="-106122"/>
    <n v="0.47"/>
    <n v="102962"/>
    <n v="9266580"/>
    <n v="71.510000000000005"/>
    <n v="69.040000000000006"/>
    <n v="6920"/>
    <n v="69.45"/>
    <n v="1301"/>
    <n v="16500"/>
    <n v="487837"/>
    <n v="43905330"/>
    <n v="232941"/>
    <n v="20964690"/>
    <n v="-7154"/>
    <n v="-18932"/>
    <n v="-36009"/>
    <n v="446576"/>
    <n v="636258"/>
    <n v="0.7"/>
    <n v="11303"/>
  </r>
  <r>
    <x v="1"/>
    <x v="3"/>
    <s v="Enterprise"/>
    <x v="6"/>
    <x v="6"/>
    <n v="2023"/>
    <s v="Mutual Funds"/>
    <s v="USD"/>
    <s v="SME"/>
    <s v="Completed"/>
    <s v="D"/>
    <n v="446601"/>
    <n v="39323218.049999997"/>
    <n v="299492"/>
    <n v="26370270.599999998"/>
    <n v="112256"/>
    <n v="669754"/>
    <n v="147109"/>
    <n v="12952947.449999999"/>
    <n v="22191"/>
    <n v="424410"/>
    <n v="354781"/>
    <n v="356842"/>
    <n v="124609"/>
    <n v="10971822.449999999"/>
    <n v="255891"/>
    <n v="12232"/>
    <n v="243659"/>
    <n v="20.92"/>
    <n v="22260"/>
    <n v="1959993"/>
    <n v="21.96"/>
    <n v="18.61"/>
    <n v="3511"/>
    <n v="127.16"/>
    <n v="1662"/>
    <n v="4333"/>
    <n v="375470"/>
    <n v="33060133.5"/>
    <n v="37166"/>
    <n v="37166"/>
    <n v="71131"/>
    <n v="262326"/>
    <n v="8355"/>
    <n v="418648"/>
    <n v="576529"/>
    <n v="0.73"/>
    <n v="15656"/>
  </r>
  <r>
    <x v="4"/>
    <x v="1"/>
    <s v="Energy"/>
    <x v="9"/>
    <x v="9"/>
    <n v="2024"/>
    <s v="Debt"/>
    <s v="USD"/>
    <s v="SME"/>
    <s v="Ongoing"/>
    <s v="C"/>
    <n v="482613"/>
    <n v="42494074.649999999"/>
    <n v="92902"/>
    <n v="8180021.0999999996"/>
    <n v="136557"/>
    <n v="915884"/>
    <n v="389711"/>
    <n v="34314053.549999997"/>
    <n v="17650"/>
    <n v="464963"/>
    <n v="414644"/>
    <n v="416619"/>
    <n v="381691"/>
    <n v="33607892.549999997"/>
    <n v="287431"/>
    <n v="188302"/>
    <n v="99129"/>
    <n v="1.53"/>
    <n v="132835"/>
    <n v="11696121.75"/>
    <n v="42.55"/>
    <n v="41.67"/>
    <n v="5270"/>
    <n v="91.56"/>
    <n v="1469"/>
    <n v="14753"/>
    <n v="116665"/>
    <n v="10272353.25"/>
    <n v="275366"/>
    <n v="275366"/>
    <n v="365948"/>
    <n v="-182464"/>
    <n v="45716"/>
    <n v="304507"/>
    <n v="233379"/>
    <n v="1.3"/>
    <n v="26204"/>
  </r>
  <r>
    <x v="4"/>
    <x v="1"/>
    <s v="Pharma"/>
    <x v="7"/>
    <x v="7"/>
    <n v="2024"/>
    <s v="Debt"/>
    <s v="USD"/>
    <s v="Retail"/>
    <s v="Pipeline"/>
    <s v="D"/>
    <n v="441093"/>
    <n v="38838238.649999999"/>
    <n v="104050"/>
    <n v="9161602.5"/>
    <n v="90649"/>
    <n v="630272"/>
    <n v="337043"/>
    <n v="29676636.149999999"/>
    <n v="146659"/>
    <n v="294434"/>
    <n v="201048"/>
    <n v="217705"/>
    <n v="331807"/>
    <n v="29215606.349999998"/>
    <n v="165359"/>
    <n v="36249"/>
    <n v="129110"/>
    <n v="4.5599999999999996"/>
    <n v="98906"/>
    <n v="8708673.2999999989"/>
    <n v="53.48"/>
    <n v="52.64"/>
    <n v="8644"/>
    <n v="51.02"/>
    <n v="752"/>
    <n v="14175"/>
    <n v="213111"/>
    <n v="18764423.550000001"/>
    <n v="185025"/>
    <n v="185025"/>
    <n v="227982"/>
    <n v="-80975"/>
    <n v="-36500"/>
    <n v="438688"/>
    <n v="413435"/>
    <n v="1.06"/>
    <n v="29185"/>
  </r>
  <r>
    <x v="4"/>
    <x v="2"/>
    <s v="Tech"/>
    <x v="4"/>
    <x v="4"/>
    <n v="2024"/>
    <s v="Debt"/>
    <s v="INR"/>
    <s v="Retail"/>
    <s v="Ongoing"/>
    <s v="C"/>
    <n v="492478"/>
    <n v="492478"/>
    <n v="125525"/>
    <n v="125525"/>
    <n v="-18915"/>
    <n v="252173"/>
    <n v="366953"/>
    <n v="366953"/>
    <n v="119028"/>
    <n v="373450"/>
    <n v="347960"/>
    <n v="361100"/>
    <n v="348323"/>
    <n v="348323"/>
    <n v="247563"/>
    <n v="173979"/>
    <n v="73584"/>
    <n v="1.42"/>
    <n v="72355"/>
    <n v="72355"/>
    <n v="145.52000000000001"/>
    <n v="138.13"/>
    <n v="8769"/>
    <n v="56.15"/>
    <n v="1726"/>
    <n v="18749"/>
    <n v="195988"/>
    <n v="195988"/>
    <n v="194385"/>
    <n v="194385"/>
    <n v="296490"/>
    <n v="-68860"/>
    <n v="15832"/>
    <n v="473310"/>
    <n v="475616"/>
    <n v="1"/>
    <n v="5707"/>
  </r>
  <r>
    <x v="6"/>
    <x v="2"/>
    <s v="Enterprise"/>
    <x v="8"/>
    <x v="8"/>
    <n v="2024"/>
    <s v="Debt"/>
    <s v="INR"/>
    <s v="Corporate"/>
    <s v="Ongoing"/>
    <s v="A"/>
    <n v="481393"/>
    <n v="481393"/>
    <n v="64174"/>
    <n v="64174"/>
    <n v="177520"/>
    <n v="627579"/>
    <n v="417219"/>
    <n v="417219"/>
    <n v="92596"/>
    <n v="388797"/>
    <n v="314322"/>
    <n v="326410"/>
    <n v="399922"/>
    <n v="399922"/>
    <n v="58701"/>
    <n v="128022"/>
    <n v="-69321"/>
    <n v="0.46"/>
    <n v="34150"/>
    <n v="34150"/>
    <n v="66.48"/>
    <n v="63.72"/>
    <n v="2391"/>
    <n v="201.25"/>
    <n v="676"/>
    <n v="12636"/>
    <n v="437571"/>
    <n v="437571"/>
    <n v="41413"/>
    <n v="41413"/>
    <n v="43822"/>
    <n v="22761"/>
    <n v="31558"/>
    <n v="431123"/>
    <n v="505794"/>
    <n v="0.85"/>
    <n v="10934"/>
  </r>
  <r>
    <x v="4"/>
    <x v="3"/>
    <s v="Enterprise"/>
    <x v="2"/>
    <x v="2"/>
    <n v="2023"/>
    <s v="Real Estate"/>
    <s v="EUR"/>
    <s v="Retail"/>
    <s v="Ongoing"/>
    <s v="E"/>
    <n v="468038"/>
    <n v="42123420"/>
    <n v="105426"/>
    <n v="9488340"/>
    <n v="50918"/>
    <n v="685627"/>
    <n v="362612"/>
    <n v="32635080"/>
    <n v="176894"/>
    <n v="291144"/>
    <n v="245631"/>
    <n v="252514"/>
    <n v="342509"/>
    <n v="30825810"/>
    <n v="122892"/>
    <n v="107879"/>
    <n v="15013"/>
    <n v="1.1399999999999999"/>
    <n v="70537"/>
    <n v="6348330"/>
    <n v="52.89"/>
    <n v="49.96"/>
    <n v="5776"/>
    <n v="81.02"/>
    <n v="1581"/>
    <n v="11665"/>
    <n v="113536"/>
    <n v="10218240"/>
    <n v="107640"/>
    <n v="9687600"/>
    <n v="354502"/>
    <n v="-2214"/>
    <n v="36995"/>
    <n v="393277"/>
    <n v="53198"/>
    <n v="7.39"/>
    <n v="16266"/>
  </r>
  <r>
    <x v="0"/>
    <x v="0"/>
    <s v="Consumer Goods"/>
    <x v="0"/>
    <x v="0"/>
    <n v="2023"/>
    <s v="Real Estate"/>
    <s v="INR"/>
    <s v="SME"/>
    <s v="Completed"/>
    <s v="D"/>
    <n v="193771"/>
    <n v="193771"/>
    <n v="132068"/>
    <n v="132068"/>
    <n v="62933"/>
    <n v="327491"/>
    <n v="61703"/>
    <n v="61703"/>
    <n v="58512"/>
    <n v="135259"/>
    <n v="70995"/>
    <n v="88897"/>
    <n v="40434"/>
    <n v="40434"/>
    <n v="41830"/>
    <n v="184410"/>
    <n v="-142580"/>
    <n v="0.23"/>
    <n v="31268"/>
    <n v="31268"/>
    <n v="18.84"/>
    <n v="12.35"/>
    <n v="4922"/>
    <n v="39.36"/>
    <n v="1708"/>
    <n v="12904"/>
    <n v="147876"/>
    <n v="147876"/>
    <n v="72365"/>
    <n v="72365"/>
    <n v="45895"/>
    <n v="59703"/>
    <n v="-48225"/>
    <n v="498261"/>
    <n v="587329"/>
    <n v="0.85"/>
    <n v="5069"/>
  </r>
  <r>
    <x v="5"/>
    <x v="0"/>
    <s v="Pharma"/>
    <x v="4"/>
    <x v="4"/>
    <n v="2024"/>
    <s v="Debt"/>
    <s v="INR"/>
    <s v="Retail"/>
    <s v="Completed"/>
    <s v="D"/>
    <n v="60812"/>
    <n v="60812"/>
    <n v="52228"/>
    <n v="52228"/>
    <n v="16307"/>
    <n v="699135"/>
    <n v="8584"/>
    <n v="8584"/>
    <n v="191487"/>
    <n v="-130675"/>
    <n v="-209665"/>
    <n v="-196834"/>
    <n v="-6438"/>
    <n v="-6438"/>
    <n v="87303"/>
    <n v="36079"/>
    <n v="51224"/>
    <n v="2.42"/>
    <n v="140987"/>
    <n v="140987"/>
    <n v="1.23"/>
    <n v="-0.92"/>
    <n v="7682"/>
    <n v="7.92"/>
    <n v="289"/>
    <n v="9538"/>
    <n v="295848"/>
    <n v="295848"/>
    <n v="137722"/>
    <n v="137722"/>
    <n v="-235036"/>
    <n v="-85494"/>
    <n v="31930"/>
    <n v="62741"/>
    <n v="622430"/>
    <n v="0.1"/>
    <n v="24258"/>
  </r>
  <r>
    <x v="0"/>
    <x v="1"/>
    <s v="Enterprise"/>
    <x v="9"/>
    <x v="9"/>
    <n v="2024"/>
    <s v="Debt"/>
    <s v="EUR"/>
    <s v="Retail"/>
    <s v="Pipeline"/>
    <s v="D"/>
    <n v="488721"/>
    <n v="43984890"/>
    <n v="271050"/>
    <n v="24394500"/>
    <n v="47266"/>
    <n v="400496"/>
    <n v="217671"/>
    <n v="19590390"/>
    <n v="33387"/>
    <n v="455334"/>
    <n v="428947"/>
    <n v="432895"/>
    <n v="194336"/>
    <n v="17490240"/>
    <n v="298727"/>
    <n v="135915"/>
    <n v="162812"/>
    <n v="2.2000000000000002"/>
    <n v="11171"/>
    <n v="1005390"/>
    <n v="54.35"/>
    <n v="48.52"/>
    <n v="7290"/>
    <n v="67.03"/>
    <n v="495"/>
    <n v="14273"/>
    <n v="175559"/>
    <n v="15800310"/>
    <n v="188282"/>
    <n v="16945380"/>
    <n v="313162"/>
    <n v="82768"/>
    <n v="6320"/>
    <n v="462946"/>
    <n v="637736"/>
    <n v="0.73"/>
    <n v="14837"/>
  </r>
  <r>
    <x v="1"/>
    <x v="2"/>
    <s v="Pharma"/>
    <x v="11"/>
    <x v="11"/>
    <n v="2023"/>
    <s v="Debt"/>
    <s v="INR"/>
    <s v="Retail"/>
    <s v="Ongoing"/>
    <s v="E"/>
    <n v="392904"/>
    <n v="392904"/>
    <n v="280592"/>
    <n v="280592"/>
    <n v="100030"/>
    <n v="264491"/>
    <n v="112312"/>
    <n v="112312"/>
    <n v="111648"/>
    <n v="281256"/>
    <n v="249826"/>
    <n v="265613"/>
    <n v="96993"/>
    <n v="96993"/>
    <n v="127007"/>
    <n v="56991"/>
    <n v="70016"/>
    <n v="2.23"/>
    <n v="8002"/>
    <n v="8002"/>
    <n v="42.46"/>
    <n v="36.67"/>
    <n v="2200"/>
    <n v="178.51"/>
    <n v="108"/>
    <n v="9650"/>
    <n v="348717"/>
    <n v="348717"/>
    <n v="68957"/>
    <n v="68957"/>
    <n v="44187"/>
    <n v="211635"/>
    <n v="10592"/>
    <n v="143526"/>
    <n v="491314"/>
    <n v="0.28999999999999998"/>
    <n v="4489"/>
  </r>
  <r>
    <x v="2"/>
    <x v="1"/>
    <s v="Energy"/>
    <x v="4"/>
    <x v="4"/>
    <n v="2022"/>
    <s v="Real Estate"/>
    <s v="EUR"/>
    <s v="Retail"/>
    <s v="Ongoing"/>
    <s v="A"/>
    <n v="350653"/>
    <n v="31558770"/>
    <n v="52307"/>
    <n v="4707630"/>
    <n v="1348"/>
    <n v="51171"/>
    <n v="298346"/>
    <n v="26851140"/>
    <n v="119613"/>
    <n v="231040"/>
    <n v="149425"/>
    <n v="154457"/>
    <n v="265599"/>
    <n v="23903910"/>
    <n v="116767"/>
    <n v="169907"/>
    <n v="-53140"/>
    <n v="0.69"/>
    <n v="35507"/>
    <n v="3195630"/>
    <n v="583.03"/>
    <n v="519.03"/>
    <n v="5261"/>
    <n v="66.64"/>
    <n v="1964"/>
    <n v="3403"/>
    <n v="436237"/>
    <n v="39261330"/>
    <n v="208511"/>
    <n v="18765990"/>
    <n v="-85584"/>
    <n v="-156204"/>
    <n v="12788"/>
    <n v="175469"/>
    <n v="234425"/>
    <n v="0.75"/>
    <n v="5667"/>
  </r>
  <r>
    <x v="3"/>
    <x v="3"/>
    <s v="Tech"/>
    <x v="11"/>
    <x v="11"/>
    <n v="2024"/>
    <s v="Mutual Funds"/>
    <s v="INR"/>
    <s v="Corporate"/>
    <s v="Completed"/>
    <s v="B"/>
    <n v="191249"/>
    <n v="191249"/>
    <n v="64064"/>
    <n v="64064"/>
    <n v="13636"/>
    <n v="670588"/>
    <n v="127185"/>
    <n v="127185"/>
    <n v="127326"/>
    <n v="63923"/>
    <n v="50278"/>
    <n v="60322"/>
    <n v="95539"/>
    <n v="95539"/>
    <n v="92177"/>
    <n v="72789"/>
    <n v="19388"/>
    <n v="1.27"/>
    <n v="106361"/>
    <n v="106361"/>
    <n v="18.97"/>
    <n v="14.25"/>
    <n v="5048"/>
    <n v="37.880000000000003"/>
    <n v="1980"/>
    <n v="5682"/>
    <n v="447171"/>
    <n v="447171"/>
    <n v="61571"/>
    <n v="61571"/>
    <n v="-255922"/>
    <n v="2493"/>
    <n v="-30403"/>
    <n v="61319"/>
    <n v="570061"/>
    <n v="0.11"/>
    <n v="19072"/>
  </r>
  <r>
    <x v="5"/>
    <x v="1"/>
    <s v="Enterprise"/>
    <x v="8"/>
    <x v="8"/>
    <n v="2022"/>
    <s v="Equity"/>
    <s v="INR"/>
    <s v="SME"/>
    <s v="Completed"/>
    <s v="E"/>
    <n v="278751"/>
    <n v="278751"/>
    <n v="262440"/>
    <n v="262440"/>
    <n v="13738"/>
    <n v="870065"/>
    <n v="16311"/>
    <n v="16311"/>
    <n v="140509"/>
    <n v="138242"/>
    <n v="129571"/>
    <n v="143596"/>
    <n v="-10794"/>
    <n v="-10794"/>
    <n v="219340"/>
    <n v="196505"/>
    <n v="22835"/>
    <n v="1.1200000000000001"/>
    <n v="143999"/>
    <n v="143999"/>
    <n v="1.87"/>
    <n v="-1.24"/>
    <n v="1450"/>
    <n v="192.11"/>
    <n v="1699"/>
    <n v="9789"/>
    <n v="170168"/>
    <n v="170168"/>
    <n v="55498"/>
    <n v="55498"/>
    <n v="108583"/>
    <n v="206942"/>
    <n v="-39242"/>
    <n v="42128"/>
    <n v="665385"/>
    <n v="0.06"/>
    <n v="3613"/>
  </r>
  <r>
    <x v="4"/>
    <x v="1"/>
    <s v="Energy"/>
    <x v="10"/>
    <x v="10"/>
    <n v="2023"/>
    <s v="Real Estate"/>
    <s v="USD"/>
    <s v="SME"/>
    <s v="Ongoing"/>
    <s v="A"/>
    <n v="452887"/>
    <n v="39876700.350000001"/>
    <n v="54314"/>
    <n v="4782347.7"/>
    <n v="128610"/>
    <n v="646879"/>
    <n v="398573"/>
    <n v="35094352.649999999"/>
    <n v="54020"/>
    <n v="398867"/>
    <n v="382488"/>
    <n v="392641"/>
    <n v="374656"/>
    <n v="32988460.800000001"/>
    <n v="173871"/>
    <n v="108022"/>
    <n v="65849"/>
    <n v="1.61"/>
    <n v="124780"/>
    <n v="10986879"/>
    <n v="61.61"/>
    <n v="57.92"/>
    <n v="472"/>
    <n v="957.48"/>
    <n v="643"/>
    <n v="6093"/>
    <n v="312934"/>
    <n v="27553838.699999999"/>
    <n v="178634"/>
    <n v="178634"/>
    <n v="139953"/>
    <n v="-124320"/>
    <n v="20778"/>
    <n v="34060"/>
    <n v="106698"/>
    <n v="0.32"/>
    <n v="7910"/>
  </r>
  <r>
    <x v="4"/>
    <x v="1"/>
    <s v="Consumer Goods"/>
    <x v="6"/>
    <x v="6"/>
    <n v="2022"/>
    <s v="Debt"/>
    <s v="INR"/>
    <s v="SME"/>
    <s v="Ongoing"/>
    <s v="C"/>
    <n v="60983"/>
    <n v="60983"/>
    <n v="99227"/>
    <n v="99227"/>
    <n v="-9299"/>
    <n v="407286"/>
    <n v="-38244"/>
    <n v="-38244"/>
    <n v="90222"/>
    <n v="-29239"/>
    <n v="-122582"/>
    <n v="-110038"/>
    <n v="-56574"/>
    <n v="-56574"/>
    <n v="211187"/>
    <n v="116697"/>
    <n v="94490"/>
    <n v="1.81"/>
    <n v="24540"/>
    <n v="24540"/>
    <n v="-9.39"/>
    <n v="-13.89"/>
    <n v="6798"/>
    <n v="8.9700000000000006"/>
    <n v="775"/>
    <n v="8564"/>
    <n v="166337"/>
    <n v="166337"/>
    <n v="43436"/>
    <n v="43436"/>
    <n v="-105354"/>
    <n v="55791"/>
    <n v="-21817"/>
    <n v="332248"/>
    <n v="162749"/>
    <n v="2.04"/>
    <n v="28034"/>
  </r>
  <r>
    <x v="5"/>
    <x v="3"/>
    <s v="Pharma"/>
    <x v="5"/>
    <x v="5"/>
    <n v="2024"/>
    <s v="Debt"/>
    <s v="EUR"/>
    <s v="Corporate"/>
    <s v="Ongoing"/>
    <s v="D"/>
    <n v="170522"/>
    <n v="15346980"/>
    <n v="286121"/>
    <n v="25750890"/>
    <n v="120197"/>
    <n v="538181"/>
    <n v="-115599"/>
    <n v="-10403910"/>
    <n v="22961"/>
    <n v="147561"/>
    <n v="96956"/>
    <n v="102315"/>
    <n v="-148737"/>
    <n v="-13386330"/>
    <n v="190143"/>
    <n v="161641"/>
    <n v="28502"/>
    <n v="1.18"/>
    <n v="24698"/>
    <n v="2222820"/>
    <n v="-21.48"/>
    <n v="-27.64"/>
    <n v="1589"/>
    <n v="107.25"/>
    <n v="1842"/>
    <n v="19975"/>
    <n v="243466"/>
    <n v="21911940"/>
    <n v="183565"/>
    <n v="16520850"/>
    <n v="-72944"/>
    <n v="102556"/>
    <n v="46998"/>
    <n v="160204"/>
    <n v="647239"/>
    <n v="0.25"/>
    <n v="25596"/>
  </r>
  <r>
    <x v="4"/>
    <x v="3"/>
    <s v="Energy"/>
    <x v="7"/>
    <x v="7"/>
    <n v="2024"/>
    <s v="Debt"/>
    <s v="EUR"/>
    <s v="Retail"/>
    <s v="Completed"/>
    <s v="D"/>
    <n v="241404"/>
    <n v="21726360"/>
    <n v="204373"/>
    <n v="18393570"/>
    <n v="167707"/>
    <n v="786961"/>
    <n v="37031"/>
    <n v="3332790"/>
    <n v="151570"/>
    <n v="89834"/>
    <n v="-5257"/>
    <n v="6001"/>
    <n v="10418"/>
    <n v="937620"/>
    <n v="194911"/>
    <n v="187121"/>
    <n v="7790"/>
    <n v="1.04"/>
    <n v="26709"/>
    <n v="2403810"/>
    <n v="4.71"/>
    <n v="1.32"/>
    <n v="5097"/>
    <n v="47.35"/>
    <n v="373"/>
    <n v="9744"/>
    <n v="89958"/>
    <n v="8096220"/>
    <n v="275885"/>
    <n v="24829650"/>
    <n v="151446"/>
    <n v="-71512"/>
    <n v="-40909"/>
    <n v="118437"/>
    <n v="245462"/>
    <n v="0.48"/>
    <n v="29339"/>
  </r>
  <r>
    <x v="3"/>
    <x v="1"/>
    <s v="Pharma"/>
    <x v="8"/>
    <x v="8"/>
    <n v="2024"/>
    <s v="Debt"/>
    <s v="USD"/>
    <s v="SME"/>
    <s v="Ongoing"/>
    <s v="B"/>
    <n v="134227"/>
    <n v="11818687.35"/>
    <n v="276330"/>
    <n v="24330856.5"/>
    <n v="33917"/>
    <n v="912513"/>
    <n v="-142103"/>
    <n v="-12512169.15"/>
    <n v="58779"/>
    <n v="75448"/>
    <n v="64551"/>
    <n v="84247"/>
    <n v="-162317"/>
    <n v="-14292011.85"/>
    <n v="243657"/>
    <n v="140792"/>
    <n v="102865"/>
    <n v="1.73"/>
    <n v="115506"/>
    <n v="10170303.299999999"/>
    <n v="-15.57"/>
    <n v="-17.79"/>
    <n v="2967"/>
    <n v="45.22"/>
    <n v="58"/>
    <n v="3253"/>
    <n v="412094"/>
    <n v="36284876.699999996"/>
    <n v="173726"/>
    <n v="173726"/>
    <n v="-277867"/>
    <n v="102604"/>
    <n v="37278"/>
    <n v="109520"/>
    <n v="53209"/>
    <n v="2.06"/>
    <n v="13741"/>
  </r>
  <r>
    <x v="1"/>
    <x v="2"/>
    <s v="Pharma"/>
    <x v="11"/>
    <x v="11"/>
    <n v="2024"/>
    <s v="Mutual Funds"/>
    <s v="EUR"/>
    <s v="SME"/>
    <s v="Ongoing"/>
    <s v="C"/>
    <n v="99686"/>
    <n v="8971740"/>
    <n v="247424"/>
    <n v="22268160"/>
    <n v="115922"/>
    <n v="528875"/>
    <n v="-147738"/>
    <n v="-13296420"/>
    <n v="91433"/>
    <n v="8253"/>
    <n v="-11752"/>
    <n v="4768"/>
    <n v="-182406"/>
    <n v="-16416540"/>
    <n v="63128"/>
    <n v="22873"/>
    <n v="40255"/>
    <n v="2.76"/>
    <n v="140952"/>
    <n v="12685680"/>
    <n v="-27.93"/>
    <n v="-34.49"/>
    <n v="3665"/>
    <n v="27.19"/>
    <n v="1588"/>
    <n v="2229"/>
    <n v="84947"/>
    <n v="7645230"/>
    <n v="108036"/>
    <n v="9723240"/>
    <n v="14739"/>
    <n v="139388"/>
    <n v="38218"/>
    <n v="41610"/>
    <n v="539623"/>
    <n v="0.08"/>
    <n v="22986"/>
  </r>
  <r>
    <x v="5"/>
    <x v="3"/>
    <s v="Enterprise"/>
    <x v="6"/>
    <x v="6"/>
    <n v="2024"/>
    <s v="Real Estate"/>
    <s v="USD"/>
    <s v="Retail"/>
    <s v="Completed"/>
    <s v="A"/>
    <n v="129559"/>
    <n v="11407669.949999999"/>
    <n v="245784"/>
    <n v="21641281.199999999"/>
    <n v="-22996"/>
    <n v="643360"/>
    <n v="-116225"/>
    <n v="-10233611.25"/>
    <n v="81483"/>
    <n v="48076"/>
    <n v="-44819"/>
    <n v="-27684"/>
    <n v="-121566"/>
    <n v="-10703886.299999999"/>
    <n v="33745"/>
    <n v="27853"/>
    <n v="5892"/>
    <n v="1.21"/>
    <n v="17725"/>
    <n v="1560686.25"/>
    <n v="-18.07"/>
    <n v="-18.899999999999999"/>
    <n v="9765"/>
    <n v="13.27"/>
    <n v="505"/>
    <n v="14453"/>
    <n v="111004"/>
    <n v="9773902.1999999993"/>
    <n v="59582"/>
    <n v="59582"/>
    <n v="18555"/>
    <n v="186202"/>
    <n v="-38803"/>
    <n v="233032"/>
    <n v="446473"/>
    <n v="0.52"/>
    <n v="10369"/>
  </r>
  <r>
    <x v="5"/>
    <x v="0"/>
    <s v="Pharma"/>
    <x v="9"/>
    <x v="9"/>
    <n v="2023"/>
    <s v="Equity"/>
    <s v="INR"/>
    <s v="SME"/>
    <s v="Completed"/>
    <s v="C"/>
    <n v="222111"/>
    <n v="222111"/>
    <n v="278195"/>
    <n v="278195"/>
    <n v="-41037"/>
    <n v="84991"/>
    <n v="-56084"/>
    <n v="-56084"/>
    <n v="125769"/>
    <n v="96342"/>
    <n v="51124"/>
    <n v="54977"/>
    <n v="-89677"/>
    <n v="-89677"/>
    <n v="139069"/>
    <n v="47664"/>
    <n v="91405"/>
    <n v="2.92"/>
    <n v="68023"/>
    <n v="68023"/>
    <n v="-65.989999999999995"/>
    <n v="-105.51"/>
    <n v="9939"/>
    <n v="22.35"/>
    <n v="826"/>
    <n v="18875"/>
    <n v="134271"/>
    <n v="134271"/>
    <n v="47508"/>
    <n v="47508"/>
    <n v="87840"/>
    <n v="230687"/>
    <n v="-37275"/>
    <n v="465075"/>
    <n v="350700"/>
    <n v="1.33"/>
    <n v="14302"/>
  </r>
  <r>
    <x v="4"/>
    <x v="1"/>
    <s v="Energy"/>
    <x v="0"/>
    <x v="0"/>
    <n v="2022"/>
    <s v="Debt"/>
    <s v="USD"/>
    <s v="Retail"/>
    <s v="Completed"/>
    <s v="C"/>
    <n v="136287"/>
    <n v="12000070.35"/>
    <n v="44046"/>
    <n v="3878250.3"/>
    <n v="195663"/>
    <n v="483811"/>
    <n v="92241"/>
    <n v="8121820.0499999998"/>
    <n v="132302"/>
    <n v="3985"/>
    <n v="-83220"/>
    <n v="-75917"/>
    <n v="57213"/>
    <n v="5037604.6499999994"/>
    <n v="295410"/>
    <n v="125673"/>
    <n v="169737"/>
    <n v="2.35"/>
    <n v="120166"/>
    <n v="10580616.299999999"/>
    <n v="19.07"/>
    <n v="11.83"/>
    <n v="1122"/>
    <n v="121.36"/>
    <n v="1411"/>
    <n v="5417"/>
    <n v="171316"/>
    <n v="15084373.799999999"/>
    <n v="242402"/>
    <n v="242402"/>
    <n v="-35029"/>
    <n v="-198356"/>
    <n v="-9593"/>
    <n v="134431"/>
    <n v="63300"/>
    <n v="2.12"/>
    <n v="29302"/>
  </r>
  <r>
    <x v="2"/>
    <x v="2"/>
    <s v="Consumer Goods"/>
    <x v="5"/>
    <x v="5"/>
    <n v="2023"/>
    <s v="Mutual Funds"/>
    <s v="INR"/>
    <s v="Corporate"/>
    <s v="Completed"/>
    <s v="B"/>
    <n v="367271"/>
    <n v="367271"/>
    <n v="194359"/>
    <n v="194359"/>
    <n v="-10869"/>
    <n v="881825"/>
    <n v="172912"/>
    <n v="172912"/>
    <n v="114711"/>
    <n v="252560"/>
    <n v="205370"/>
    <n v="221891"/>
    <n v="150482"/>
    <n v="150482"/>
    <n v="175031"/>
    <n v="35252"/>
    <n v="139779"/>
    <n v="4.96"/>
    <n v="127413"/>
    <n v="127413"/>
    <n v="19.61"/>
    <n v="17.059999999999999"/>
    <n v="5323"/>
    <n v="68.98"/>
    <n v="1398"/>
    <n v="4428"/>
    <n v="453712"/>
    <n v="453712"/>
    <n v="150362"/>
    <n v="150362"/>
    <n v="-86441"/>
    <n v="43997"/>
    <n v="41592"/>
    <n v="338601"/>
    <n v="554606"/>
    <n v="0.61"/>
    <n v="23532"/>
  </r>
  <r>
    <x v="6"/>
    <x v="3"/>
    <s v="Enterprise"/>
    <x v="6"/>
    <x v="6"/>
    <n v="2023"/>
    <s v="Mutual Funds"/>
    <s v="EUR"/>
    <s v="SME"/>
    <s v="Ongoing"/>
    <s v="A"/>
    <n v="96497"/>
    <n v="8684730"/>
    <n v="296469"/>
    <n v="26682210"/>
    <n v="16699"/>
    <n v="412420"/>
    <n v="-199972"/>
    <n v="-17997480"/>
    <n v="68571"/>
    <n v="27926"/>
    <n v="-37350"/>
    <n v="-24744"/>
    <n v="-205992"/>
    <n v="-18539280"/>
    <n v="215753"/>
    <n v="178588"/>
    <n v="37165"/>
    <n v="1.21"/>
    <n v="141368"/>
    <n v="12723120"/>
    <n v="-48.49"/>
    <n v="-49.95"/>
    <n v="9383"/>
    <n v="10.28"/>
    <n v="1863"/>
    <n v="1797"/>
    <n v="108186"/>
    <n v="9736740"/>
    <n v="175717"/>
    <n v="15814530"/>
    <n v="-11689"/>
    <n v="120752"/>
    <n v="-42384"/>
    <n v="369131"/>
    <n v="107224"/>
    <n v="3.44"/>
    <n v="23489"/>
  </r>
  <r>
    <x v="3"/>
    <x v="1"/>
    <s v="Tech"/>
    <x v="0"/>
    <x v="0"/>
    <n v="2023"/>
    <s v="Debt"/>
    <s v="USD"/>
    <s v="SME"/>
    <s v="Completed"/>
    <s v="B"/>
    <n v="74977"/>
    <n v="6601724.8499999996"/>
    <n v="281406"/>
    <n v="24777798.300000001"/>
    <n v="76517"/>
    <n v="40491"/>
    <n v="-206429"/>
    <n v="-18176073.449999999"/>
    <n v="33065"/>
    <n v="41912"/>
    <n v="-13015"/>
    <n v="3262"/>
    <n v="-241962"/>
    <n v="-21304754.099999998"/>
    <n v="172039"/>
    <n v="57461"/>
    <n v="114578"/>
    <n v="2.99"/>
    <n v="83243"/>
    <n v="7329546.1499999994"/>
    <n v="-509.8"/>
    <n v="-597.55999999999995"/>
    <n v="5744"/>
    <n v="13.05"/>
    <n v="662"/>
    <n v="10464"/>
    <n v="266877"/>
    <n v="23498519.849999998"/>
    <n v="131340"/>
    <n v="131340"/>
    <n v="-191900"/>
    <n v="150066"/>
    <n v="-7279"/>
    <n v="157972"/>
    <n v="573570"/>
    <n v="0.28000000000000003"/>
    <n v="3720"/>
  </r>
  <r>
    <x v="1"/>
    <x v="2"/>
    <s v="Consumer Goods"/>
    <x v="4"/>
    <x v="4"/>
    <n v="2022"/>
    <s v="Debt"/>
    <s v="EUR"/>
    <s v="Retail"/>
    <s v="Completed"/>
    <s v="A"/>
    <n v="423007"/>
    <n v="38070630"/>
    <n v="44781"/>
    <n v="4030290"/>
    <n v="22477"/>
    <n v="354859"/>
    <n v="378226"/>
    <n v="34040340"/>
    <n v="192125"/>
    <n v="230882"/>
    <n v="161738"/>
    <n v="165170"/>
    <n v="345339"/>
    <n v="31080510"/>
    <n v="176771"/>
    <n v="149101"/>
    <n v="27670"/>
    <n v="1.19"/>
    <n v="8458"/>
    <n v="761220"/>
    <n v="106.58"/>
    <n v="97.32"/>
    <n v="2479"/>
    <n v="170.57"/>
    <n v="167"/>
    <n v="18628"/>
    <n v="319331"/>
    <n v="28739790"/>
    <n v="242631"/>
    <n v="21836790"/>
    <n v="103676"/>
    <n v="-197850"/>
    <n v="-43241"/>
    <n v="358015"/>
    <n v="369058"/>
    <n v="0.97"/>
    <n v="28544"/>
  </r>
  <r>
    <x v="0"/>
    <x v="0"/>
    <s v="Energy"/>
    <x v="5"/>
    <x v="5"/>
    <n v="2022"/>
    <s v="Equity"/>
    <s v="EUR"/>
    <s v="Corporate"/>
    <s v="Ongoing"/>
    <s v="E"/>
    <n v="50895"/>
    <n v="4580550"/>
    <n v="165298"/>
    <n v="14876820"/>
    <n v="38328"/>
    <n v="453571"/>
    <n v="-114403"/>
    <n v="-10296270"/>
    <n v="26805"/>
    <n v="24090"/>
    <n v="-26525"/>
    <n v="-14255"/>
    <n v="-121645"/>
    <n v="-10948050"/>
    <n v="34265"/>
    <n v="62201"/>
    <n v="-27936"/>
    <n v="0.55000000000000004"/>
    <n v="112363"/>
    <n v="10112670"/>
    <n v="-25.22"/>
    <n v="-26.82"/>
    <n v="7566"/>
    <n v="6.73"/>
    <n v="502"/>
    <n v="13073"/>
    <n v="270465"/>
    <n v="24341850"/>
    <n v="64680"/>
    <n v="5821200"/>
    <n v="-219570"/>
    <n v="100618"/>
    <n v="45070"/>
    <n v="431013"/>
    <n v="38076"/>
    <n v="11.32"/>
    <n v="7776"/>
  </r>
  <r>
    <x v="2"/>
    <x v="3"/>
    <s v="Enterprise"/>
    <x v="3"/>
    <x v="3"/>
    <n v="2023"/>
    <s v="Real Estate"/>
    <s v="EUR"/>
    <s v="SME"/>
    <s v="Pipeline"/>
    <s v="E"/>
    <n v="351283"/>
    <n v="31615470"/>
    <n v="36501"/>
    <n v="3285090"/>
    <n v="151490"/>
    <n v="914463"/>
    <n v="314782"/>
    <n v="28330380"/>
    <n v="29504"/>
    <n v="321779"/>
    <n v="283311"/>
    <n v="289281"/>
    <n v="300880"/>
    <n v="27079200"/>
    <n v="170248"/>
    <n v="11889"/>
    <n v="158359"/>
    <n v="14.32"/>
    <n v="28805"/>
    <n v="2592450"/>
    <n v="34.42"/>
    <n v="32.9"/>
    <n v="7123"/>
    <n v="49.31"/>
    <n v="456"/>
    <n v="1787"/>
    <n v="184040"/>
    <n v="16563600"/>
    <n v="207704"/>
    <n v="18693360"/>
    <n v="167243"/>
    <n v="-171203"/>
    <n v="24342"/>
    <n v="193053"/>
    <n v="340044"/>
    <n v="0.56999999999999995"/>
    <n v="12984"/>
  </r>
  <r>
    <x v="3"/>
    <x v="3"/>
    <s v="Pharma"/>
    <x v="9"/>
    <x v="9"/>
    <n v="2022"/>
    <s v="Equity"/>
    <s v="EUR"/>
    <s v="Retail"/>
    <s v="Ongoing"/>
    <s v="D"/>
    <n v="479747"/>
    <n v="43177230"/>
    <n v="202751"/>
    <n v="18247590"/>
    <n v="191999"/>
    <n v="162480"/>
    <n v="276996"/>
    <n v="24929640"/>
    <n v="101946"/>
    <n v="377801"/>
    <n v="335797"/>
    <n v="347916"/>
    <n v="244360"/>
    <n v="21992400"/>
    <n v="291361"/>
    <n v="44596"/>
    <n v="246765"/>
    <n v="6.53"/>
    <n v="101501"/>
    <n v="9135090"/>
    <n v="170.48"/>
    <n v="150.38999999999999"/>
    <n v="5863"/>
    <n v="81.81"/>
    <n v="641"/>
    <n v="16541"/>
    <n v="537499"/>
    <n v="48374910"/>
    <n v="73353"/>
    <n v="6601770"/>
    <n v="-57752"/>
    <n v="129398"/>
    <n v="29702"/>
    <n v="487640"/>
    <n v="505974"/>
    <n v="0.96"/>
    <n v="22427"/>
  </r>
  <r>
    <x v="0"/>
    <x v="0"/>
    <s v="Consumer Goods"/>
    <x v="11"/>
    <x v="11"/>
    <n v="2023"/>
    <s v="Real Estate"/>
    <s v="EUR"/>
    <s v="Corporate"/>
    <s v="Ongoing"/>
    <s v="B"/>
    <n v="472258"/>
    <n v="42503220"/>
    <n v="122155"/>
    <n v="10993950"/>
    <n v="162893"/>
    <n v="907108"/>
    <n v="350103"/>
    <n v="31509270"/>
    <n v="94410"/>
    <n v="377848"/>
    <n v="371871"/>
    <n v="387742"/>
    <n v="342546"/>
    <n v="30829140"/>
    <n v="201756"/>
    <n v="58146"/>
    <n v="143610"/>
    <n v="3.47"/>
    <n v="41229"/>
    <n v="3710610"/>
    <n v="38.6"/>
    <n v="37.76"/>
    <n v="5311"/>
    <n v="88.9"/>
    <n v="1206"/>
    <n v="12432"/>
    <n v="396331"/>
    <n v="35669790"/>
    <n v="243347"/>
    <n v="21901230"/>
    <n v="75927"/>
    <n v="-121192"/>
    <n v="-26510"/>
    <n v="257245"/>
    <n v="350056"/>
    <n v="0.73"/>
    <n v="20115"/>
  </r>
  <r>
    <x v="3"/>
    <x v="3"/>
    <s v="Enterprise"/>
    <x v="8"/>
    <x v="8"/>
    <n v="2023"/>
    <s v="Mutual Funds"/>
    <s v="USD"/>
    <s v="Retail"/>
    <s v="Ongoing"/>
    <s v="E"/>
    <n v="101911"/>
    <n v="8973263.5499999989"/>
    <n v="56529"/>
    <n v="4977378.45"/>
    <n v="20592"/>
    <n v="540180"/>
    <n v="45382"/>
    <n v="3995885.1"/>
    <n v="170978"/>
    <n v="-69067"/>
    <n v="-80103"/>
    <n v="-67073"/>
    <n v="18656"/>
    <n v="1642660.8"/>
    <n v="211196"/>
    <n v="90705"/>
    <n v="120491"/>
    <n v="2.33"/>
    <n v="104709"/>
    <n v="9219627.4499999993"/>
    <n v="8.4"/>
    <n v="3.45"/>
    <n v="589"/>
    <n v="172.73"/>
    <n v="1558"/>
    <n v="18758"/>
    <n v="66877"/>
    <n v="5888519.8499999996"/>
    <n v="233753"/>
    <n v="233753"/>
    <n v="35034"/>
    <n v="-177224"/>
    <n v="41321"/>
    <n v="467295"/>
    <n v="656924"/>
    <n v="0.71"/>
    <n v="22267"/>
  </r>
  <r>
    <x v="6"/>
    <x v="2"/>
    <s v="Tech"/>
    <x v="4"/>
    <x v="4"/>
    <n v="2024"/>
    <s v="Mutual Funds"/>
    <s v="EUR"/>
    <s v="SME"/>
    <s v="Ongoing"/>
    <s v="C"/>
    <n v="166927"/>
    <n v="15023430"/>
    <n v="227700"/>
    <n v="20493000"/>
    <n v="-46307"/>
    <n v="255230"/>
    <n v="-60773"/>
    <n v="-5469570"/>
    <n v="128804"/>
    <n v="38123"/>
    <n v="11904"/>
    <n v="22375"/>
    <n v="-71320"/>
    <n v="-6418800"/>
    <n v="64294"/>
    <n v="99301"/>
    <n v="-35007"/>
    <n v="0.65"/>
    <n v="112994"/>
    <n v="10169460"/>
    <n v="-23.81"/>
    <n v="-27.94"/>
    <n v="2691"/>
    <n v="62.01"/>
    <n v="541"/>
    <n v="7512"/>
    <n v="389111"/>
    <n v="35019990"/>
    <n v="274030"/>
    <n v="24662700"/>
    <n v="-222184"/>
    <n v="-46330"/>
    <n v="-45217"/>
    <n v="246158"/>
    <n v="111649"/>
    <n v="2.2000000000000002"/>
    <n v="14033"/>
  </r>
  <r>
    <x v="6"/>
    <x v="3"/>
    <s v="Tech"/>
    <x v="10"/>
    <x v="10"/>
    <n v="2022"/>
    <s v="Debt"/>
    <s v="USD"/>
    <s v="SME"/>
    <s v="Ongoing"/>
    <s v="C"/>
    <n v="436003"/>
    <n v="38390064.149999999"/>
    <n v="275410"/>
    <n v="24249850.5"/>
    <n v="168668"/>
    <n v="111676"/>
    <n v="160593"/>
    <n v="14140213.65"/>
    <n v="125084"/>
    <n v="310919"/>
    <n v="277300"/>
    <n v="289453"/>
    <n v="125443"/>
    <n v="11045256.15"/>
    <n v="202670"/>
    <n v="154799"/>
    <n v="47871"/>
    <n v="1.31"/>
    <n v="76189"/>
    <n v="6708441.4500000002"/>
    <n v="143.80000000000001"/>
    <n v="112.33"/>
    <n v="4080"/>
    <n v="106.84"/>
    <n v="600"/>
    <n v="11389"/>
    <n v="319698"/>
    <n v="28149408.899999999"/>
    <n v="61260"/>
    <n v="61260"/>
    <n v="116305"/>
    <n v="214150"/>
    <n v="-29623"/>
    <n v="125677"/>
    <n v="282542"/>
    <n v="0.44"/>
    <n v="25887"/>
  </r>
  <r>
    <x v="0"/>
    <x v="1"/>
    <s v="Tech"/>
    <x v="3"/>
    <x v="3"/>
    <n v="2024"/>
    <s v="Equity"/>
    <s v="USD"/>
    <s v="SME"/>
    <s v="Ongoing"/>
    <s v="E"/>
    <n v="266086"/>
    <n v="23428872.300000001"/>
    <n v="47277"/>
    <n v="4162739.85"/>
    <n v="43462"/>
    <n v="436404"/>
    <n v="218809"/>
    <n v="19266132.449999999"/>
    <n v="49266"/>
    <n v="216820"/>
    <n v="140523"/>
    <n v="142140"/>
    <n v="184144"/>
    <n v="16213879.199999999"/>
    <n v="175894"/>
    <n v="196535"/>
    <n v="-20641"/>
    <n v="0.89"/>
    <n v="124130"/>
    <n v="10929646.5"/>
    <n v="50.14"/>
    <n v="42.2"/>
    <n v="135"/>
    <n v="1956.51"/>
    <n v="564"/>
    <n v="14467"/>
    <n v="542486"/>
    <n v="47765892.299999997"/>
    <n v="122426"/>
    <n v="122426"/>
    <n v="-276400"/>
    <n v="-75149"/>
    <n v="25679"/>
    <n v="236015"/>
    <n v="204977"/>
    <n v="1.1499999999999999"/>
    <n v="26921"/>
  </r>
  <r>
    <x v="0"/>
    <x v="0"/>
    <s v="Enterprise"/>
    <x v="11"/>
    <x v="11"/>
    <n v="2023"/>
    <s v="Equity"/>
    <s v="USD"/>
    <s v="Retail"/>
    <s v="Ongoing"/>
    <s v="B"/>
    <n v="289143"/>
    <n v="25459041.149999999"/>
    <n v="193080"/>
    <n v="17000694"/>
    <n v="173563"/>
    <n v="405473"/>
    <n v="96063"/>
    <n v="8458347.1500000004"/>
    <n v="45743"/>
    <n v="243400"/>
    <n v="152514"/>
    <n v="155873"/>
    <n v="61360"/>
    <n v="5402748"/>
    <n v="232224"/>
    <n v="31134"/>
    <n v="201090"/>
    <n v="7.46"/>
    <n v="8302"/>
    <n v="730991.1"/>
    <n v="23.69"/>
    <n v="15.13"/>
    <n v="1405"/>
    <n v="205.65"/>
    <n v="587"/>
    <n v="12509"/>
    <n v="459606"/>
    <n v="40468308.299999997"/>
    <n v="244247"/>
    <n v="244247"/>
    <n v="-170463"/>
    <n v="-51167"/>
    <n v="12816"/>
    <n v="217685"/>
    <n v="386326"/>
    <n v="0.56000000000000005"/>
    <n v="20062"/>
  </r>
  <r>
    <x v="1"/>
    <x v="1"/>
    <s v="Consumer Goods"/>
    <x v="6"/>
    <x v="6"/>
    <n v="2023"/>
    <s v="Debt"/>
    <s v="EUR"/>
    <s v="Corporate"/>
    <s v="Pipeline"/>
    <s v="D"/>
    <n v="307933"/>
    <n v="27713970"/>
    <n v="180954"/>
    <n v="16285860"/>
    <n v="16308"/>
    <n v="959555"/>
    <n v="126979"/>
    <n v="11428110"/>
    <n v="175652"/>
    <n v="132281"/>
    <n v="59870"/>
    <n v="66472"/>
    <n v="107786"/>
    <n v="9700740"/>
    <n v="53395"/>
    <n v="107989"/>
    <n v="-54594"/>
    <n v="0.49"/>
    <n v="68717"/>
    <n v="6184530"/>
    <n v="13.23"/>
    <n v="11.23"/>
    <n v="7472"/>
    <n v="41.21"/>
    <n v="1064"/>
    <n v="7983"/>
    <n v="271996"/>
    <n v="24479640"/>
    <n v="55710"/>
    <n v="5013900"/>
    <n v="35937"/>
    <n v="125244"/>
    <n v="-10572"/>
    <n v="146448"/>
    <n v="695484"/>
    <n v="0.21"/>
    <n v="9711"/>
  </r>
  <r>
    <x v="4"/>
    <x v="3"/>
    <s v="Pharma"/>
    <x v="4"/>
    <x v="4"/>
    <n v="2023"/>
    <s v="Equity"/>
    <s v="EUR"/>
    <s v="SME"/>
    <s v="Ongoing"/>
    <s v="C"/>
    <n v="67743"/>
    <n v="6096870"/>
    <n v="116867"/>
    <n v="10518030"/>
    <n v="81795"/>
    <n v="802511"/>
    <n v="-49124"/>
    <n v="-4421160"/>
    <n v="132381"/>
    <n v="-64638"/>
    <n v="-147100"/>
    <n v="-127637"/>
    <n v="-66695"/>
    <n v="-6002550"/>
    <n v="54884"/>
    <n v="23675"/>
    <n v="31209"/>
    <n v="2.3199999999999998"/>
    <n v="83532"/>
    <n v="7517880"/>
    <n v="-6.12"/>
    <n v="-8.31"/>
    <n v="7929"/>
    <n v="8.5399999999999991"/>
    <n v="1337"/>
    <n v="722"/>
    <n v="429973"/>
    <n v="38697570"/>
    <n v="95763"/>
    <n v="8618670"/>
    <n v="-362230"/>
    <n v="21104"/>
    <n v="16057"/>
    <n v="346017"/>
    <n v="411170"/>
    <n v="0.84"/>
    <n v="7994"/>
  </r>
  <r>
    <x v="5"/>
    <x v="1"/>
    <s v="Consumer Goods"/>
    <x v="9"/>
    <x v="9"/>
    <n v="2024"/>
    <s v="Mutual Funds"/>
    <s v="USD"/>
    <s v="SME"/>
    <s v="Ongoing"/>
    <s v="D"/>
    <n v="196661"/>
    <n v="17316001.050000001"/>
    <n v="88536"/>
    <n v="7795594.7999999998"/>
    <n v="98674"/>
    <n v="325396"/>
    <n v="108125"/>
    <n v="9520406.25"/>
    <n v="61678"/>
    <n v="134983"/>
    <n v="101601"/>
    <n v="114453"/>
    <n v="93417"/>
    <n v="8225366.8499999996"/>
    <n v="265388"/>
    <n v="142431"/>
    <n v="122957"/>
    <n v="1.86"/>
    <n v="67242"/>
    <n v="5920658.0999999996"/>
    <n v="33.229999999999997"/>
    <n v="28.71"/>
    <n v="2798"/>
    <n v="70.260000000000005"/>
    <n v="1542"/>
    <n v="6225"/>
    <n v="510738"/>
    <n v="44970480.899999999"/>
    <n v="167866"/>
    <n v="167866"/>
    <n v="-314077"/>
    <n v="-79330"/>
    <n v="6904"/>
    <n v="357722"/>
    <n v="25433"/>
    <n v="14.06"/>
    <n v="29735"/>
  </r>
  <r>
    <x v="0"/>
    <x v="2"/>
    <s v="Pharma"/>
    <x v="6"/>
    <x v="6"/>
    <n v="2024"/>
    <s v="Mutual Funds"/>
    <s v="EUR"/>
    <s v="Retail"/>
    <s v="Ongoing"/>
    <s v="C"/>
    <n v="68919"/>
    <n v="6202710"/>
    <n v="215567"/>
    <n v="19401030"/>
    <n v="110374"/>
    <n v="325887"/>
    <n v="-146648"/>
    <n v="-13198320"/>
    <n v="26390"/>
    <n v="42529"/>
    <n v="9866"/>
    <n v="19150"/>
    <n v="-164374"/>
    <n v="-14793660"/>
    <n v="196524"/>
    <n v="173924"/>
    <n v="22600"/>
    <n v="1.1299999999999999"/>
    <n v="19088"/>
    <n v="1717920"/>
    <n v="-45"/>
    <n v="-50.44"/>
    <n v="2940"/>
    <n v="23.43"/>
    <n v="1125"/>
    <n v="17722"/>
    <n v="346200"/>
    <n v="31158000"/>
    <n v="242522"/>
    <n v="21826980"/>
    <n v="-277281"/>
    <n v="-26955"/>
    <n v="-13617"/>
    <n v="176922"/>
    <n v="500582"/>
    <n v="0.35"/>
    <n v="10884"/>
  </r>
  <r>
    <x v="6"/>
    <x v="1"/>
    <s v="Consumer Goods"/>
    <x v="4"/>
    <x v="4"/>
    <n v="2023"/>
    <s v="Debt"/>
    <s v="USD"/>
    <s v="SME"/>
    <s v="Ongoing"/>
    <s v="A"/>
    <n v="140098"/>
    <n v="12335628.9"/>
    <n v="256798"/>
    <n v="22611063.899999999"/>
    <n v="65393"/>
    <n v="455546"/>
    <n v="-116700"/>
    <n v="-10275435"/>
    <n v="145907"/>
    <n v="-5809"/>
    <n v="-32965"/>
    <n v="-22883"/>
    <n v="-128166"/>
    <n v="-11285016.299999999"/>
    <n v="42812"/>
    <n v="193399"/>
    <n v="-150587"/>
    <n v="0.22"/>
    <n v="35876"/>
    <n v="3158881.8"/>
    <n v="-25.62"/>
    <n v="-28.13"/>
    <n v="7090"/>
    <n v="19.760000000000002"/>
    <n v="1027"/>
    <n v="538"/>
    <n v="493528"/>
    <n v="43455140.399999999"/>
    <n v="245627"/>
    <n v="245627"/>
    <n v="-353430"/>
    <n v="11171"/>
    <n v="29804"/>
    <n v="176491"/>
    <n v="366330"/>
    <n v="0.48"/>
    <n v="12695"/>
  </r>
  <r>
    <x v="1"/>
    <x v="2"/>
    <s v="Consumer Goods"/>
    <x v="5"/>
    <x v="5"/>
    <n v="2024"/>
    <s v="Debt"/>
    <s v="EUR"/>
    <s v="Retail"/>
    <s v="Ongoing"/>
    <s v="E"/>
    <n v="261677"/>
    <n v="23550930"/>
    <n v="156587"/>
    <n v="14092830"/>
    <n v="94426"/>
    <n v="376421"/>
    <n v="105090"/>
    <n v="9458100"/>
    <n v="149362"/>
    <n v="112315"/>
    <n v="20912"/>
    <n v="35051"/>
    <n v="77870"/>
    <n v="7008300"/>
    <n v="79777"/>
    <n v="142213"/>
    <n v="-62436"/>
    <n v="0.56000000000000005"/>
    <n v="115106"/>
    <n v="10359540"/>
    <n v="27.92"/>
    <n v="20.69"/>
    <n v="8464"/>
    <n v="30.91"/>
    <n v="1782"/>
    <n v="1270"/>
    <n v="97141"/>
    <n v="8742690"/>
    <n v="185116"/>
    <n v="16660440"/>
    <n v="164536"/>
    <n v="-28529"/>
    <n v="17156"/>
    <n v="115227"/>
    <n v="597180"/>
    <n v="0.19"/>
    <n v="28272"/>
  </r>
  <r>
    <x v="3"/>
    <x v="2"/>
    <s v="Enterprise"/>
    <x v="7"/>
    <x v="7"/>
    <n v="2023"/>
    <s v="Real Estate"/>
    <s v="EUR"/>
    <s v="SME"/>
    <s v="Pipeline"/>
    <s v="B"/>
    <n v="239603"/>
    <n v="21564270"/>
    <n v="63147"/>
    <n v="5683230"/>
    <n v="110723"/>
    <n v="773606"/>
    <n v="176456"/>
    <n v="15881040"/>
    <n v="187476"/>
    <n v="52127"/>
    <n v="16150"/>
    <n v="33132"/>
    <n v="149018"/>
    <n v="13411620"/>
    <n v="172858"/>
    <n v="191285"/>
    <n v="-18427"/>
    <n v="0.9"/>
    <n v="62272"/>
    <n v="5604480"/>
    <n v="22.81"/>
    <n v="19.260000000000002"/>
    <n v="9991"/>
    <n v="23.98"/>
    <n v="1463"/>
    <n v="11666"/>
    <n v="182338"/>
    <n v="16410420"/>
    <n v="51894"/>
    <n v="4670460"/>
    <n v="57265"/>
    <n v="11253"/>
    <n v="-21415"/>
    <n v="61361"/>
    <n v="292682"/>
    <n v="0.21"/>
    <n v="3631"/>
  </r>
  <r>
    <x v="5"/>
    <x v="2"/>
    <s v="Tech"/>
    <x v="6"/>
    <x v="6"/>
    <n v="2023"/>
    <s v="Mutual Funds"/>
    <s v="USD"/>
    <s v="Corporate"/>
    <s v="Completed"/>
    <s v="C"/>
    <n v="456950"/>
    <n v="40234447.5"/>
    <n v="258673"/>
    <n v="22776157.649999999"/>
    <n v="188849"/>
    <n v="140521"/>
    <n v="198277"/>
    <n v="17458289.849999998"/>
    <n v="169761"/>
    <n v="287189"/>
    <n v="258524"/>
    <n v="270734"/>
    <n v="186419"/>
    <n v="16414192.949999999"/>
    <n v="35921"/>
    <n v="178071"/>
    <n v="-142150"/>
    <n v="0.2"/>
    <n v="19537"/>
    <n v="1720232.8499999999"/>
    <n v="141.1"/>
    <n v="132.66"/>
    <n v="3589"/>
    <n v="127.28"/>
    <n v="1967"/>
    <n v="3834"/>
    <n v="214899"/>
    <n v="18921856.949999999"/>
    <n v="87359"/>
    <n v="87359"/>
    <n v="242051"/>
    <n v="171314"/>
    <n v="37921"/>
    <n v="104799"/>
    <n v="530618"/>
    <n v="0.2"/>
    <n v="25590"/>
  </r>
  <r>
    <x v="4"/>
    <x v="0"/>
    <s v="Tech"/>
    <x v="4"/>
    <x v="4"/>
    <n v="2024"/>
    <s v="Mutual Funds"/>
    <s v="EUR"/>
    <s v="SME"/>
    <s v="Completed"/>
    <s v="E"/>
    <n v="329911"/>
    <n v="29691990"/>
    <n v="32719"/>
    <n v="2944710"/>
    <n v="52841"/>
    <n v="821738"/>
    <n v="297192"/>
    <n v="26747280"/>
    <n v="47582"/>
    <n v="282329"/>
    <n v="251921"/>
    <n v="260750"/>
    <n v="268496"/>
    <n v="24164640"/>
    <n v="107746"/>
    <n v="67419"/>
    <n v="40327"/>
    <n v="1.6"/>
    <n v="96450"/>
    <n v="8680500"/>
    <n v="36.17"/>
    <n v="32.67"/>
    <n v="6531"/>
    <n v="50.51"/>
    <n v="1228"/>
    <n v="2932"/>
    <n v="487300"/>
    <n v="43857000"/>
    <n v="108816"/>
    <n v="9793440"/>
    <n v="-157389"/>
    <n v="-76097"/>
    <n v="16040"/>
    <n v="312069"/>
    <n v="87738"/>
    <n v="3.56"/>
    <n v="20937"/>
  </r>
  <r>
    <x v="2"/>
    <x v="1"/>
    <s v="Tech"/>
    <x v="7"/>
    <x v="7"/>
    <n v="2022"/>
    <s v="Mutual Funds"/>
    <s v="USD"/>
    <s v="Retail"/>
    <s v="Ongoing"/>
    <s v="D"/>
    <n v="94200"/>
    <n v="8294310"/>
    <n v="268753"/>
    <n v="23663701.649999999"/>
    <n v="-3625"/>
    <n v="148626"/>
    <n v="-174553"/>
    <n v="-15369391.65"/>
    <n v="78751"/>
    <n v="15449"/>
    <n v="-13640"/>
    <n v="591"/>
    <n v="-199278"/>
    <n v="-17546427.899999999"/>
    <n v="31764"/>
    <n v="49206"/>
    <n v="-17442"/>
    <n v="0.65"/>
    <n v="90428"/>
    <n v="7962185.3999999994"/>
    <n v="-117.44"/>
    <n v="-134.08000000000001"/>
    <n v="3273"/>
    <n v="28.77"/>
    <n v="426"/>
    <n v="16555"/>
    <n v="476895"/>
    <n v="41990604.75"/>
    <n v="240228"/>
    <n v="240228"/>
    <n v="-382695"/>
    <n v="28525"/>
    <n v="-9783"/>
    <n v="176649"/>
    <n v="611477"/>
    <n v="0.28999999999999998"/>
    <n v="14635"/>
  </r>
  <r>
    <x v="3"/>
    <x v="2"/>
    <s v="Tech"/>
    <x v="5"/>
    <x v="5"/>
    <n v="2023"/>
    <s v="Mutual Funds"/>
    <s v="USD"/>
    <s v="SME"/>
    <s v="Pipeline"/>
    <s v="B"/>
    <n v="450896"/>
    <n v="39701392.799999997"/>
    <n v="180111"/>
    <n v="15858773.549999999"/>
    <n v="65298"/>
    <n v="18370"/>
    <n v="270785"/>
    <n v="23842619.25"/>
    <n v="159771"/>
    <n v="291125"/>
    <n v="203408"/>
    <n v="219989"/>
    <n v="237159"/>
    <n v="20881849.949999999"/>
    <n v="35497"/>
    <n v="26699"/>
    <n v="8798"/>
    <n v="1.33"/>
    <n v="144139"/>
    <n v="12691438.949999999"/>
    <n v="1473.98"/>
    <n v="1290.94"/>
    <n v="764"/>
    <n v="589.41"/>
    <n v="263"/>
    <n v="6030"/>
    <n v="285000"/>
    <n v="25094250"/>
    <n v="178140"/>
    <n v="178140"/>
    <n v="165896"/>
    <n v="1971"/>
    <n v="23622"/>
    <n v="61956"/>
    <n v="429576"/>
    <n v="0.14000000000000001"/>
    <n v="2342"/>
  </r>
  <r>
    <x v="5"/>
    <x v="2"/>
    <s v="Consumer Goods"/>
    <x v="7"/>
    <x v="7"/>
    <n v="2023"/>
    <s v="Mutual Funds"/>
    <s v="EUR"/>
    <s v="Retail"/>
    <s v="Pipeline"/>
    <s v="B"/>
    <n v="360096"/>
    <n v="32408640"/>
    <n v="221470"/>
    <n v="19932300"/>
    <n v="13924"/>
    <n v="408825"/>
    <n v="138626"/>
    <n v="12476340"/>
    <n v="168059"/>
    <n v="192037"/>
    <n v="187000"/>
    <n v="200319"/>
    <n v="115600"/>
    <n v="10404000"/>
    <n v="34850"/>
    <n v="166144"/>
    <n v="-131294"/>
    <n v="0.21"/>
    <n v="49394"/>
    <n v="4445460"/>
    <n v="33.909999999999997"/>
    <n v="28.28"/>
    <n v="2598"/>
    <n v="138.55000000000001"/>
    <n v="1479"/>
    <n v="13369"/>
    <n v="97170"/>
    <n v="8745300"/>
    <n v="56431"/>
    <n v="5078790"/>
    <n v="262926"/>
    <n v="165039"/>
    <n v="-30152"/>
    <n v="153213"/>
    <n v="90502"/>
    <n v="1.69"/>
    <n v="27714"/>
  </r>
  <r>
    <x v="1"/>
    <x v="1"/>
    <s v="Tech"/>
    <x v="7"/>
    <x v="7"/>
    <n v="2024"/>
    <s v="Real Estate"/>
    <s v="EUR"/>
    <s v="Retail"/>
    <s v="Pipeline"/>
    <s v="E"/>
    <n v="347307"/>
    <n v="31257630"/>
    <n v="194132"/>
    <n v="17471880"/>
    <n v="48234"/>
    <n v="73291"/>
    <n v="153175"/>
    <n v="13785750"/>
    <n v="73803"/>
    <n v="273504"/>
    <n v="257349"/>
    <n v="271273"/>
    <n v="117636"/>
    <n v="10587240"/>
    <n v="183157"/>
    <n v="68299"/>
    <n v="114858"/>
    <n v="2.68"/>
    <n v="127035"/>
    <n v="11433150"/>
    <n v="208.99"/>
    <n v="160.5"/>
    <n v="220"/>
    <n v="1571.52"/>
    <n v="1559"/>
    <n v="1710"/>
    <n v="401064"/>
    <n v="36095760"/>
    <n v="73639"/>
    <n v="6627510"/>
    <n v="-53757"/>
    <n v="120493"/>
    <n v="-1420"/>
    <n v="158733"/>
    <n v="87571"/>
    <n v="1.81"/>
    <n v="12173"/>
  </r>
  <r>
    <x v="2"/>
    <x v="3"/>
    <s v="Consumer Goods"/>
    <x v="1"/>
    <x v="1"/>
    <n v="2024"/>
    <s v="Debt"/>
    <s v="USD"/>
    <s v="Retail"/>
    <s v="Completed"/>
    <s v="E"/>
    <n v="497229"/>
    <n v="43781013.449999996"/>
    <n v="229562"/>
    <n v="20212934.099999998"/>
    <n v="90995"/>
    <n v="623441"/>
    <n v="267667"/>
    <n v="23568079.349999998"/>
    <n v="134373"/>
    <n v="362856"/>
    <n v="332232"/>
    <n v="338050"/>
    <n v="228025"/>
    <n v="20077601.25"/>
    <n v="270917"/>
    <n v="166268"/>
    <n v="104649"/>
    <n v="1.63"/>
    <n v="91315"/>
    <n v="8040285.75"/>
    <n v="42.93"/>
    <n v="36.58"/>
    <n v="1180"/>
    <n v="421.02"/>
    <n v="617"/>
    <n v="6901"/>
    <n v="134100"/>
    <n v="11807505"/>
    <n v="40474"/>
    <n v="40474"/>
    <n v="363129"/>
    <n v="189088"/>
    <n v="-43802"/>
    <n v="428695"/>
    <n v="217260"/>
    <n v="1.97"/>
    <n v="12532"/>
  </r>
  <r>
    <x v="5"/>
    <x v="0"/>
    <s v="Pharma"/>
    <x v="4"/>
    <x v="4"/>
    <n v="2024"/>
    <s v="Debt"/>
    <s v="USD"/>
    <s v="Corporate"/>
    <s v="Completed"/>
    <s v="E"/>
    <n v="161814"/>
    <n v="14247722.699999999"/>
    <n v="251372"/>
    <n v="22133304.599999998"/>
    <n v="156452"/>
    <n v="417224"/>
    <n v="-89558"/>
    <n v="-7885581.8999999994"/>
    <n v="105271"/>
    <n v="56543"/>
    <n v="-29404"/>
    <n v="-23309"/>
    <n v="-111794"/>
    <n v="-9843461.6999999993"/>
    <n v="149604"/>
    <n v="79175"/>
    <n v="70429"/>
    <n v="1.89"/>
    <n v="94622"/>
    <n v="8331467.0999999996"/>
    <n v="-21.47"/>
    <n v="-26.79"/>
    <n v="2386"/>
    <n v="67.790000000000006"/>
    <n v="535"/>
    <n v="1263"/>
    <n v="216373"/>
    <n v="19051642.649999999"/>
    <n v="213090"/>
    <n v="213090"/>
    <n v="-54559"/>
    <n v="38282"/>
    <n v="39067"/>
    <n v="117497"/>
    <n v="575872"/>
    <n v="0.2"/>
    <n v="2503"/>
  </r>
  <r>
    <x v="3"/>
    <x v="2"/>
    <s v="Energy"/>
    <x v="6"/>
    <x v="6"/>
    <n v="2023"/>
    <s v="Equity"/>
    <s v="USD"/>
    <s v="Corporate"/>
    <s v="Pipeline"/>
    <s v="A"/>
    <n v="348195"/>
    <n v="30658569.75"/>
    <n v="119378"/>
    <n v="10511232.9"/>
    <n v="127827"/>
    <n v="428320"/>
    <n v="228817"/>
    <n v="20147336.849999998"/>
    <n v="65978"/>
    <n v="282217"/>
    <n v="198543"/>
    <n v="212841"/>
    <n v="220717"/>
    <n v="19434131.849999998"/>
    <n v="295101"/>
    <n v="123657"/>
    <n v="171444"/>
    <n v="2.39"/>
    <n v="98173"/>
    <n v="8644132.6500000004"/>
    <n v="53.42"/>
    <n v="51.53"/>
    <n v="1536"/>
    <n v="226.54"/>
    <n v="604"/>
    <n v="16802"/>
    <n v="158737"/>
    <n v="13976792.85"/>
    <n v="207278"/>
    <n v="207278"/>
    <n v="189458"/>
    <n v="-87900"/>
    <n v="-26393"/>
    <n v="302649"/>
    <n v="77154"/>
    <n v="3.92"/>
    <n v="4170"/>
  </r>
  <r>
    <x v="6"/>
    <x v="3"/>
    <s v="Energy"/>
    <x v="5"/>
    <x v="5"/>
    <n v="2022"/>
    <s v="Mutual Funds"/>
    <s v="INR"/>
    <s v="SME"/>
    <s v="Completed"/>
    <s v="A"/>
    <n v="245241"/>
    <n v="245241"/>
    <n v="113074"/>
    <n v="113074"/>
    <n v="154583"/>
    <n v="404626"/>
    <n v="132167"/>
    <n v="132167"/>
    <n v="178437"/>
    <n v="66804"/>
    <n v="3299"/>
    <n v="13976"/>
    <n v="105444"/>
    <n v="105444"/>
    <n v="281984"/>
    <n v="116513"/>
    <n v="165471"/>
    <n v="2.42"/>
    <n v="99284"/>
    <n v="99284"/>
    <n v="32.659999999999997"/>
    <n v="26.06"/>
    <n v="8312"/>
    <n v="29.5"/>
    <n v="1100"/>
    <n v="851"/>
    <n v="364847"/>
    <n v="364847"/>
    <n v="241530"/>
    <n v="241530"/>
    <n v="-119606"/>
    <n v="-128456"/>
    <n v="-24474"/>
    <n v="270841"/>
    <n v="66277"/>
    <n v="4.09"/>
    <n v="11227"/>
  </r>
  <r>
    <x v="1"/>
    <x v="3"/>
    <s v="Pharma"/>
    <x v="1"/>
    <x v="1"/>
    <n v="2022"/>
    <s v="Mutual Funds"/>
    <s v="EUR"/>
    <s v="Retail"/>
    <s v="Completed"/>
    <s v="B"/>
    <n v="423911"/>
    <n v="38151990"/>
    <n v="263754"/>
    <n v="23737860"/>
    <n v="41013"/>
    <n v="745618"/>
    <n v="160157"/>
    <n v="14414130"/>
    <n v="157093"/>
    <n v="266818"/>
    <n v="251666"/>
    <n v="259314"/>
    <n v="147941"/>
    <n v="13314690"/>
    <n v="138372"/>
    <n v="63679"/>
    <n v="74693"/>
    <n v="2.17"/>
    <n v="82636"/>
    <n v="7437240"/>
    <n v="21.48"/>
    <n v="19.84"/>
    <n v="9144"/>
    <n v="46.35"/>
    <n v="1630"/>
    <n v="8967"/>
    <n v="426401"/>
    <n v="38376090"/>
    <n v="167683"/>
    <n v="15091470"/>
    <n v="-2490"/>
    <n v="96071"/>
    <n v="1954"/>
    <n v="184221"/>
    <n v="20848"/>
    <n v="8.84"/>
    <n v="6487"/>
  </r>
  <r>
    <x v="2"/>
    <x v="3"/>
    <s v="Consumer Goods"/>
    <x v="10"/>
    <x v="10"/>
    <n v="2022"/>
    <s v="Debt"/>
    <s v="INR"/>
    <s v="Corporate"/>
    <s v="Ongoing"/>
    <s v="E"/>
    <n v="494276"/>
    <n v="494276"/>
    <n v="250242"/>
    <n v="250242"/>
    <n v="62013"/>
    <n v="184631"/>
    <n v="244034"/>
    <n v="244034"/>
    <n v="47323"/>
    <n v="446953"/>
    <n v="401809"/>
    <n v="416882"/>
    <n v="220610"/>
    <n v="220610"/>
    <n v="167538"/>
    <n v="35191"/>
    <n v="132347"/>
    <n v="4.76"/>
    <n v="120587"/>
    <n v="120587"/>
    <n v="132.16999999999999"/>
    <n v="119.49"/>
    <n v="3704"/>
    <n v="133.41"/>
    <n v="1375"/>
    <n v="4055"/>
    <n v="247453"/>
    <n v="247453"/>
    <n v="91635"/>
    <n v="91635"/>
    <n v="246823"/>
    <n v="158607"/>
    <n v="25501"/>
    <n v="332482"/>
    <n v="664910"/>
    <n v="0.5"/>
    <n v="10517"/>
  </r>
  <r>
    <x v="0"/>
    <x v="2"/>
    <s v="Tech"/>
    <x v="11"/>
    <x v="11"/>
    <n v="2023"/>
    <s v="Mutual Funds"/>
    <s v="USD"/>
    <s v="Retail"/>
    <s v="Ongoing"/>
    <s v="A"/>
    <n v="77200"/>
    <n v="6797460"/>
    <n v="220390"/>
    <n v="19405339.5"/>
    <n v="199806"/>
    <n v="51295"/>
    <n v="-143190"/>
    <n v="-12607879.5"/>
    <n v="181796"/>
    <n v="-104596"/>
    <n v="-113752"/>
    <n v="-104350"/>
    <n v="-153311"/>
    <n v="-13499033.549999999"/>
    <n v="237442"/>
    <n v="10148"/>
    <n v="227294"/>
    <n v="23.4"/>
    <n v="73226"/>
    <n v="6447549.2999999998"/>
    <n v="-279.14"/>
    <n v="-298.88"/>
    <n v="7210"/>
    <n v="10.71"/>
    <n v="1954"/>
    <n v="8974"/>
    <n v="76123"/>
    <n v="6702630.1499999994"/>
    <n v="152833"/>
    <n v="152833"/>
    <n v="1077"/>
    <n v="67557"/>
    <n v="8154"/>
    <n v="489624"/>
    <n v="364003"/>
    <n v="1.35"/>
    <n v="20235"/>
  </r>
  <r>
    <x v="6"/>
    <x v="2"/>
    <s v="Enterprise"/>
    <x v="11"/>
    <x v="11"/>
    <n v="2024"/>
    <s v="Mutual Funds"/>
    <s v="INR"/>
    <s v="SME"/>
    <s v="Ongoing"/>
    <s v="B"/>
    <n v="388449"/>
    <n v="388449"/>
    <n v="194164"/>
    <n v="194164"/>
    <n v="157996"/>
    <n v="594267"/>
    <n v="194285"/>
    <n v="194285"/>
    <n v="21226"/>
    <n v="367223"/>
    <n v="325102"/>
    <n v="334051"/>
    <n v="189216"/>
    <n v="189216"/>
    <n v="224940"/>
    <n v="96234"/>
    <n v="128706"/>
    <n v="2.34"/>
    <n v="122213"/>
    <n v="122213"/>
    <n v="32.69"/>
    <n v="31.84"/>
    <n v="7565"/>
    <n v="51.34"/>
    <n v="82"/>
    <n v="11526"/>
    <n v="253579"/>
    <n v="253579"/>
    <n v="86026"/>
    <n v="86026"/>
    <n v="134870"/>
    <n v="108138"/>
    <n v="-23558"/>
    <n v="462848"/>
    <n v="174784"/>
    <n v="2.65"/>
    <n v="7153"/>
  </r>
  <r>
    <x v="0"/>
    <x v="2"/>
    <s v="Consumer Goods"/>
    <x v="7"/>
    <x v="7"/>
    <n v="2022"/>
    <s v="Mutual Funds"/>
    <s v="USD"/>
    <s v="Retail"/>
    <s v="Pipeline"/>
    <s v="C"/>
    <n v="217001"/>
    <n v="19106938.050000001"/>
    <n v="40405"/>
    <n v="3557660.25"/>
    <n v="45728"/>
    <n v="484942"/>
    <n v="176596"/>
    <n v="15549277.799999999"/>
    <n v="131238"/>
    <n v="85763"/>
    <n v="4799"/>
    <n v="22147"/>
    <n v="166796"/>
    <n v="14686387.799999999"/>
    <n v="228523"/>
    <n v="147221"/>
    <n v="81302"/>
    <n v="1.55"/>
    <n v="118686"/>
    <n v="10450302.299999999"/>
    <n v="36.42"/>
    <n v="34.39"/>
    <n v="6254"/>
    <n v="34.69"/>
    <n v="1200"/>
    <n v="10410"/>
    <n v="405457"/>
    <n v="35700488.850000001"/>
    <n v="240619"/>
    <n v="240619"/>
    <n v="-188456"/>
    <n v="-200214"/>
    <n v="23783"/>
    <n v="290658"/>
    <n v="649253"/>
    <n v="0.45"/>
    <n v="6558"/>
  </r>
  <r>
    <x v="0"/>
    <x v="1"/>
    <s v="Consumer Goods"/>
    <x v="3"/>
    <x v="3"/>
    <n v="2022"/>
    <s v="Debt"/>
    <s v="INR"/>
    <s v="Corporate"/>
    <s v="Ongoing"/>
    <s v="E"/>
    <n v="337757"/>
    <n v="337757"/>
    <n v="165088"/>
    <n v="165088"/>
    <n v="23572"/>
    <n v="915973"/>
    <n v="172669"/>
    <n v="172669"/>
    <n v="115306"/>
    <n v="222451"/>
    <n v="215068"/>
    <n v="225042"/>
    <n v="143265"/>
    <n v="143265"/>
    <n v="174199"/>
    <n v="166318"/>
    <n v="7881"/>
    <n v="1.05"/>
    <n v="42924"/>
    <n v="42924"/>
    <n v="18.850000000000001"/>
    <n v="15.64"/>
    <n v="3741"/>
    <n v="90.26"/>
    <n v="1563"/>
    <n v="818"/>
    <n v="148924"/>
    <n v="148924"/>
    <n v="251337"/>
    <n v="251337"/>
    <n v="188833"/>
    <n v="-86249"/>
    <n v="-37549"/>
    <n v="144497"/>
    <n v="471048"/>
    <n v="0.31"/>
    <n v="12798"/>
  </r>
  <r>
    <x v="2"/>
    <x v="2"/>
    <s v="Pharma"/>
    <x v="0"/>
    <x v="0"/>
    <n v="2022"/>
    <s v="Equity"/>
    <s v="INR"/>
    <s v="Corporate"/>
    <s v="Pipeline"/>
    <s v="A"/>
    <n v="66402"/>
    <n v="66402"/>
    <n v="215544"/>
    <n v="215544"/>
    <n v="94160"/>
    <n v="527170"/>
    <n v="-149142"/>
    <n v="-149142"/>
    <n v="135736"/>
    <n v="-69334"/>
    <n v="-101582"/>
    <n v="-92488"/>
    <n v="-171442"/>
    <n v="-171442"/>
    <n v="189937"/>
    <n v="128369"/>
    <n v="61568"/>
    <n v="1.48"/>
    <n v="86937"/>
    <n v="86937"/>
    <n v="-28.29"/>
    <n v="-32.520000000000003"/>
    <n v="6597"/>
    <n v="10.06"/>
    <n v="1680"/>
    <n v="18552"/>
    <n v="539226"/>
    <n v="539226"/>
    <n v="212910"/>
    <n v="212910"/>
    <n v="-472824"/>
    <n v="2634"/>
    <n v="-25535"/>
    <n v="189054"/>
    <n v="656749"/>
    <n v="0.28999999999999998"/>
    <n v="7422"/>
  </r>
  <r>
    <x v="4"/>
    <x v="0"/>
    <s v="Pharma"/>
    <x v="1"/>
    <x v="1"/>
    <n v="2023"/>
    <s v="Debt"/>
    <s v="EUR"/>
    <s v="Retail"/>
    <s v="Ongoing"/>
    <s v="B"/>
    <n v="399265"/>
    <n v="35933850"/>
    <n v="33115"/>
    <n v="2980350"/>
    <n v="72219"/>
    <n v="229442"/>
    <n v="366150"/>
    <n v="32953500"/>
    <n v="136351"/>
    <n v="262914"/>
    <n v="176992"/>
    <n v="185128"/>
    <n v="329939"/>
    <n v="29694510"/>
    <n v="243141"/>
    <n v="66134"/>
    <n v="177007"/>
    <n v="3.68"/>
    <n v="90764"/>
    <n v="8168760"/>
    <n v="159.58000000000001"/>
    <n v="143.80000000000001"/>
    <n v="3923"/>
    <n v="101.75"/>
    <n v="845"/>
    <n v="4970"/>
    <n v="238698"/>
    <n v="21482820"/>
    <n v="270173"/>
    <n v="24315570"/>
    <n v="160567"/>
    <n v="-237058"/>
    <n v="-29746"/>
    <n v="414901"/>
    <n v="623117"/>
    <n v="0.67"/>
    <n v="5011"/>
  </r>
  <r>
    <x v="5"/>
    <x v="1"/>
    <s v="Enterprise"/>
    <x v="2"/>
    <x v="2"/>
    <n v="2024"/>
    <s v="Mutual Funds"/>
    <s v="EUR"/>
    <s v="Retail"/>
    <s v="Pipeline"/>
    <s v="E"/>
    <n v="75196"/>
    <n v="6767640"/>
    <n v="299118"/>
    <n v="26920620"/>
    <n v="55618"/>
    <n v="844819"/>
    <n v="-223922"/>
    <n v="-20152980"/>
    <n v="84335"/>
    <n v="-9139"/>
    <n v="-44853"/>
    <n v="-36483"/>
    <n v="-229972"/>
    <n v="-20697480"/>
    <n v="156587"/>
    <n v="150282"/>
    <n v="6305"/>
    <n v="1.04"/>
    <n v="149293"/>
    <n v="13436370"/>
    <n v="-26.51"/>
    <n v="-27.22"/>
    <n v="2044"/>
    <n v="36.770000000000003"/>
    <n v="399"/>
    <n v="12679"/>
    <n v="144661"/>
    <n v="13019490"/>
    <n v="50306"/>
    <n v="4527540"/>
    <n v="-69465"/>
    <n v="248812"/>
    <n v="-47464"/>
    <n v="61327"/>
    <n v="510490"/>
    <n v="0.12"/>
    <n v="21612"/>
  </r>
  <r>
    <x v="5"/>
    <x v="0"/>
    <s v="Tech"/>
    <x v="7"/>
    <x v="7"/>
    <n v="2024"/>
    <s v="Debt"/>
    <s v="INR"/>
    <s v="Retail"/>
    <s v="Completed"/>
    <s v="B"/>
    <n v="90454"/>
    <n v="90454"/>
    <n v="80835"/>
    <n v="80835"/>
    <n v="7514"/>
    <n v="645600"/>
    <n v="9619"/>
    <n v="9619"/>
    <n v="53555"/>
    <n v="36899"/>
    <n v="28827"/>
    <n v="29938"/>
    <n v="-12979"/>
    <n v="-12979"/>
    <n v="239928"/>
    <n v="94862"/>
    <n v="145066"/>
    <n v="2.5299999999999998"/>
    <n v="103222"/>
    <n v="103222"/>
    <n v="1.49"/>
    <n v="-2.0099999999999998"/>
    <n v="1317"/>
    <n v="68.63"/>
    <n v="915"/>
    <n v="12479"/>
    <n v="304406"/>
    <n v="304406"/>
    <n v="52074"/>
    <n v="52074"/>
    <n v="-213952"/>
    <n v="28761"/>
    <n v="38675"/>
    <n v="124588"/>
    <n v="665574"/>
    <n v="0.19"/>
    <n v="1515"/>
  </r>
  <r>
    <x v="4"/>
    <x v="3"/>
    <s v="Energy"/>
    <x v="9"/>
    <x v="9"/>
    <n v="2024"/>
    <s v="Real Estate"/>
    <s v="USD"/>
    <s v="Retail"/>
    <s v="Pipeline"/>
    <s v="C"/>
    <n v="318095"/>
    <n v="28008264.75"/>
    <n v="284368"/>
    <n v="25038602.399999999"/>
    <n v="11749"/>
    <n v="976866"/>
    <n v="33727"/>
    <n v="2969662.35"/>
    <n v="97673"/>
    <n v="220422"/>
    <n v="192228"/>
    <n v="202808"/>
    <n v="26913"/>
    <n v="2369689.65"/>
    <n v="20930"/>
    <n v="21324"/>
    <n v="-394"/>
    <n v="0.98"/>
    <n v="86786"/>
    <n v="7641507.2999999998"/>
    <n v="3.45"/>
    <n v="2.76"/>
    <n v="7119"/>
    <n v="44.68"/>
    <n v="1694"/>
    <n v="18408"/>
    <n v="434844"/>
    <n v="38288014.199999996"/>
    <n v="253704"/>
    <n v="253704"/>
    <n v="-116749"/>
    <n v="30664"/>
    <n v="40098"/>
    <n v="86572"/>
    <n v="568677"/>
    <n v="0.15"/>
    <n v="9605"/>
  </r>
  <r>
    <x v="1"/>
    <x v="1"/>
    <s v="Tech"/>
    <x v="1"/>
    <x v="1"/>
    <n v="2024"/>
    <s v="Mutual Funds"/>
    <s v="EUR"/>
    <s v="Retail"/>
    <s v="Completed"/>
    <s v="B"/>
    <n v="310097"/>
    <n v="27908730"/>
    <n v="240346"/>
    <n v="21631140"/>
    <n v="121720"/>
    <n v="282003"/>
    <n v="69751"/>
    <n v="6277590"/>
    <n v="52256"/>
    <n v="257841"/>
    <n v="193370"/>
    <n v="198154"/>
    <n v="43404"/>
    <n v="3906360"/>
    <n v="139695"/>
    <n v="81541"/>
    <n v="58154"/>
    <n v="1.71"/>
    <n v="43539"/>
    <n v="3918510"/>
    <n v="24.73"/>
    <n v="15.39"/>
    <n v="1109"/>
    <n v="279.37"/>
    <n v="1154"/>
    <n v="2226"/>
    <n v="230466"/>
    <n v="20741940"/>
    <n v="96819"/>
    <n v="8713710"/>
    <n v="79631"/>
    <n v="143527"/>
    <n v="48450"/>
    <n v="332587"/>
    <n v="647556"/>
    <n v="0.51"/>
    <n v="28752"/>
  </r>
  <r>
    <x v="2"/>
    <x v="1"/>
    <s v="Tech"/>
    <x v="10"/>
    <x v="10"/>
    <n v="2022"/>
    <s v="Debt"/>
    <s v="INR"/>
    <s v="Retail"/>
    <s v="Ongoing"/>
    <s v="B"/>
    <n v="55382"/>
    <n v="55382"/>
    <n v="287477"/>
    <n v="287477"/>
    <n v="-26494"/>
    <n v="584894"/>
    <n v="-232095"/>
    <n v="-232095"/>
    <n v="49093"/>
    <n v="6289"/>
    <n v="-38194"/>
    <n v="-36498"/>
    <n v="-238176"/>
    <n v="-238176"/>
    <n v="274968"/>
    <n v="20307"/>
    <n v="254661"/>
    <n v="13.54"/>
    <n v="39309"/>
    <n v="39309"/>
    <n v="-39.68"/>
    <n v="-40.72"/>
    <n v="6545"/>
    <n v="8.4600000000000009"/>
    <n v="740"/>
    <n v="4745"/>
    <n v="112403"/>
    <n v="112403"/>
    <n v="217825"/>
    <n v="217825"/>
    <n v="-57021"/>
    <n v="69652"/>
    <n v="45637"/>
    <n v="85503"/>
    <n v="264709"/>
    <n v="0.32"/>
    <n v="17307"/>
  </r>
  <r>
    <x v="5"/>
    <x v="1"/>
    <s v="Consumer Goods"/>
    <x v="10"/>
    <x v="10"/>
    <n v="2024"/>
    <s v="Debt"/>
    <s v="USD"/>
    <s v="SME"/>
    <s v="Completed"/>
    <s v="C"/>
    <n v="242027"/>
    <n v="21310477.349999998"/>
    <n v="215878"/>
    <n v="19008057.899999999"/>
    <n v="-47601"/>
    <n v="473782"/>
    <n v="26149"/>
    <n v="2302419.4499999997"/>
    <n v="168161"/>
    <n v="73866"/>
    <n v="-6706"/>
    <n v="11930"/>
    <n v="-11256"/>
    <n v="-991090.79999999993"/>
    <n v="78519"/>
    <n v="97480"/>
    <n v="-18961"/>
    <n v="0.81"/>
    <n v="18789"/>
    <n v="1654371.45"/>
    <n v="5.52"/>
    <n v="-2.38"/>
    <n v="5241"/>
    <n v="46.17"/>
    <n v="753"/>
    <n v="14617"/>
    <n v="475354"/>
    <n v="41854919.699999996"/>
    <n v="95098"/>
    <n v="95098"/>
    <n v="-233327"/>
    <n v="120780"/>
    <n v="9457"/>
    <n v="103424"/>
    <n v="314343"/>
    <n v="0.33"/>
    <n v="13512"/>
  </r>
  <r>
    <x v="4"/>
    <x v="0"/>
    <s v="Enterprise"/>
    <x v="1"/>
    <x v="1"/>
    <n v="2022"/>
    <s v="Equity"/>
    <s v="EUR"/>
    <s v="SME"/>
    <s v="Completed"/>
    <s v="D"/>
    <n v="488107"/>
    <n v="43929630"/>
    <n v="124437"/>
    <n v="11199330"/>
    <n v="167947"/>
    <n v="288099"/>
    <n v="363670"/>
    <n v="32730300"/>
    <n v="77445"/>
    <n v="410662"/>
    <n v="334459"/>
    <n v="338868"/>
    <n v="351998"/>
    <n v="31679820"/>
    <n v="281835"/>
    <n v="186380"/>
    <n v="95455"/>
    <n v="1.51"/>
    <n v="108422"/>
    <n v="9757980"/>
    <n v="126.23"/>
    <n v="122.18"/>
    <n v="8115"/>
    <n v="60.14"/>
    <n v="596"/>
    <n v="3663"/>
    <n v="371317"/>
    <n v="33418530"/>
    <n v="207067"/>
    <n v="18636030"/>
    <n v="116790"/>
    <n v="-82630"/>
    <n v="-6854"/>
    <n v="148583"/>
    <n v="281300"/>
    <n v="0.53"/>
    <n v="26839"/>
  </r>
  <r>
    <x v="3"/>
    <x v="0"/>
    <s v="Consumer Goods"/>
    <x v="4"/>
    <x v="4"/>
    <n v="2023"/>
    <s v="Mutual Funds"/>
    <s v="INR"/>
    <s v="Corporate"/>
    <s v="Ongoing"/>
    <s v="E"/>
    <n v="76089"/>
    <n v="76089"/>
    <n v="178287"/>
    <n v="178287"/>
    <n v="113163"/>
    <n v="292672"/>
    <n v="-102198"/>
    <n v="-102198"/>
    <n v="69816"/>
    <n v="6273"/>
    <n v="-80030"/>
    <n v="-78773"/>
    <n v="-116314"/>
    <n v="-116314"/>
    <n v="266780"/>
    <n v="137804"/>
    <n v="128976"/>
    <n v="1.94"/>
    <n v="50174"/>
    <n v="50174"/>
    <n v="-34.92"/>
    <n v="-39.74"/>
    <n v="2794"/>
    <n v="27.22"/>
    <n v="469"/>
    <n v="7295"/>
    <n v="398670"/>
    <n v="398670"/>
    <n v="269345"/>
    <n v="269345"/>
    <n v="-322581"/>
    <n v="-91058"/>
    <n v="-45710"/>
    <n v="336747"/>
    <n v="557727"/>
    <n v="0.6"/>
    <n v="25295"/>
  </r>
  <r>
    <x v="3"/>
    <x v="3"/>
    <s v="Pharma"/>
    <x v="8"/>
    <x v="8"/>
    <n v="2023"/>
    <s v="Real Estate"/>
    <s v="USD"/>
    <s v="Retail"/>
    <s v="Pipeline"/>
    <s v="C"/>
    <n v="330912"/>
    <n v="29136801.599999998"/>
    <n v="144496"/>
    <n v="12722872.799999999"/>
    <n v="175147"/>
    <n v="338120"/>
    <n v="186416"/>
    <n v="16413928.799999999"/>
    <n v="43637"/>
    <n v="287275"/>
    <n v="271233"/>
    <n v="275364"/>
    <n v="160441"/>
    <n v="14126830.049999999"/>
    <n v="132493"/>
    <n v="92803"/>
    <n v="39690"/>
    <n v="1.43"/>
    <n v="12535"/>
    <n v="1103706.75"/>
    <n v="55.13"/>
    <n v="47.45"/>
    <n v="6229"/>
    <n v="53.12"/>
    <n v="311"/>
    <n v="7258"/>
    <n v="124203"/>
    <n v="10936074.15"/>
    <n v="173688"/>
    <n v="173688"/>
    <n v="206709"/>
    <n v="-29192"/>
    <n v="1488"/>
    <n v="210809"/>
    <n v="70088"/>
    <n v="3.01"/>
    <n v="6004"/>
  </r>
  <r>
    <x v="4"/>
    <x v="2"/>
    <s v="Energy"/>
    <x v="2"/>
    <x v="2"/>
    <n v="2023"/>
    <s v="Real Estate"/>
    <s v="USD"/>
    <s v="SME"/>
    <s v="Pipeline"/>
    <s v="C"/>
    <n v="412781"/>
    <n v="36345367.049999997"/>
    <n v="155970"/>
    <n v="13733158.5"/>
    <n v="-32242"/>
    <n v="237573"/>
    <n v="256811"/>
    <n v="22612208.550000001"/>
    <n v="91469"/>
    <n v="321312"/>
    <n v="243208"/>
    <n v="249285"/>
    <n v="235653"/>
    <n v="20749246.649999999"/>
    <n v="287026"/>
    <n v="127359"/>
    <n v="159667"/>
    <n v="2.25"/>
    <n v="9062"/>
    <n v="797909.1"/>
    <n v="108.1"/>
    <n v="99.19"/>
    <n v="8308"/>
    <n v="49.68"/>
    <n v="542"/>
    <n v="5309"/>
    <n v="202333"/>
    <n v="17815420.649999999"/>
    <n v="201951"/>
    <n v="201951"/>
    <n v="210448"/>
    <n v="-45981"/>
    <n v="-33159"/>
    <n v="429563"/>
    <n v="87683"/>
    <n v="4.9000000000000004"/>
    <n v="6237"/>
  </r>
  <r>
    <x v="5"/>
    <x v="0"/>
    <s v="Enterprise"/>
    <x v="7"/>
    <x v="7"/>
    <n v="2024"/>
    <s v="Mutual Funds"/>
    <s v="INR"/>
    <s v="Retail"/>
    <s v="Pipeline"/>
    <s v="E"/>
    <n v="152653"/>
    <n v="152653"/>
    <n v="242388"/>
    <n v="242388"/>
    <n v="66284"/>
    <n v="950008"/>
    <n v="-89735"/>
    <n v="-89735"/>
    <n v="196707"/>
    <n v="-44054"/>
    <n v="-136930"/>
    <n v="-125462"/>
    <n v="-113224"/>
    <n v="-113224"/>
    <n v="161525"/>
    <n v="134432"/>
    <n v="27093"/>
    <n v="1.2"/>
    <n v="144844"/>
    <n v="144844"/>
    <n v="-9.4499999999999993"/>
    <n v="-11.92"/>
    <n v="3942"/>
    <n v="38.71"/>
    <n v="782"/>
    <n v="739"/>
    <n v="267680"/>
    <n v="267680"/>
    <n v="139769"/>
    <n v="139769"/>
    <n v="-115027"/>
    <n v="102619"/>
    <n v="14308"/>
    <n v="183177"/>
    <n v="633151"/>
    <n v="0.28999999999999998"/>
    <n v="25081"/>
  </r>
  <r>
    <x v="0"/>
    <x v="3"/>
    <s v="Enterprise"/>
    <x v="10"/>
    <x v="10"/>
    <n v="2024"/>
    <s v="Debt"/>
    <s v="USD"/>
    <s v="Corporate"/>
    <s v="Ongoing"/>
    <s v="B"/>
    <n v="298404"/>
    <n v="26274472.199999999"/>
    <n v="116309"/>
    <n v="10241007.449999999"/>
    <n v="139411"/>
    <n v="592182"/>
    <n v="182095"/>
    <n v="16033464.75"/>
    <n v="173938"/>
    <n v="124466"/>
    <n v="81112"/>
    <n v="95763"/>
    <n v="176567"/>
    <n v="15546724.35"/>
    <n v="107228"/>
    <n v="169388"/>
    <n v="-62160"/>
    <n v="0.63"/>
    <n v="124690"/>
    <n v="10978954.5"/>
    <n v="30.75"/>
    <n v="29.82"/>
    <n v="2543"/>
    <n v="117.3"/>
    <n v="1259"/>
    <n v="17494"/>
    <n v="91477"/>
    <n v="8054549.8499999996"/>
    <n v="212138"/>
    <n v="212138"/>
    <n v="206927"/>
    <n v="-95829"/>
    <n v="-20900"/>
    <n v="131931"/>
    <n v="537700"/>
    <n v="0.25"/>
    <n v="5511"/>
  </r>
  <r>
    <x v="0"/>
    <x v="2"/>
    <s v="Tech"/>
    <x v="11"/>
    <x v="11"/>
    <n v="2022"/>
    <s v="Real Estate"/>
    <s v="INR"/>
    <s v="SME"/>
    <s v="Pipeline"/>
    <s v="A"/>
    <n v="438580"/>
    <n v="438580"/>
    <n v="251859"/>
    <n v="251859"/>
    <n v="185660"/>
    <n v="461011"/>
    <n v="186721"/>
    <n v="186721"/>
    <n v="57598"/>
    <n v="380982"/>
    <n v="287044"/>
    <n v="296667"/>
    <n v="156611"/>
    <n v="156611"/>
    <n v="59044"/>
    <n v="31570"/>
    <n v="27474"/>
    <n v="1.87"/>
    <n v="44869"/>
    <n v="44869"/>
    <n v="40.5"/>
    <n v="33.97"/>
    <n v="3247"/>
    <n v="135.03"/>
    <n v="1201"/>
    <n v="13023"/>
    <n v="90393"/>
    <n v="90393"/>
    <n v="78343"/>
    <n v="78343"/>
    <n v="348187"/>
    <n v="173516"/>
    <n v="23922"/>
    <n v="237589"/>
    <n v="366096"/>
    <n v="0.65"/>
    <n v="21896"/>
  </r>
  <r>
    <x v="4"/>
    <x v="1"/>
    <s v="Consumer Goods"/>
    <x v="0"/>
    <x v="0"/>
    <n v="2024"/>
    <s v="Mutual Funds"/>
    <s v="USD"/>
    <s v="Retail"/>
    <s v="Completed"/>
    <s v="E"/>
    <n v="155672"/>
    <n v="13706919.6"/>
    <n v="105521"/>
    <n v="9291124.0499999989"/>
    <n v="-18087"/>
    <n v="234400"/>
    <n v="50151"/>
    <n v="4415795.55"/>
    <n v="163113"/>
    <n v="-7441"/>
    <n v="-103418"/>
    <n v="-102301"/>
    <n v="24190"/>
    <n v="2129929.5"/>
    <n v="107397"/>
    <n v="97866"/>
    <n v="9531"/>
    <n v="1.1000000000000001"/>
    <n v="33536"/>
    <n v="2952844.8"/>
    <n v="21.4"/>
    <n v="10.32"/>
    <n v="8494"/>
    <n v="18.329999999999998"/>
    <n v="1992"/>
    <n v="17112"/>
    <n v="457994"/>
    <n v="40326371.699999996"/>
    <n v="236262"/>
    <n v="236262"/>
    <n v="-302322"/>
    <n v="-130741"/>
    <n v="-19670"/>
    <n v="346641"/>
    <n v="466790"/>
    <n v="0.74"/>
    <n v="7969"/>
  </r>
  <r>
    <x v="1"/>
    <x v="2"/>
    <s v="Tech"/>
    <x v="10"/>
    <x v="10"/>
    <n v="2023"/>
    <s v="Real Estate"/>
    <s v="INR"/>
    <s v="Retail"/>
    <s v="Ongoing"/>
    <s v="C"/>
    <n v="426691"/>
    <n v="426691"/>
    <n v="294196"/>
    <n v="294196"/>
    <n v="158096"/>
    <n v="412062"/>
    <n v="132495"/>
    <n v="132495"/>
    <n v="178535"/>
    <n v="248156"/>
    <n v="225690"/>
    <n v="232766"/>
    <n v="108342"/>
    <n v="108342"/>
    <n v="264799"/>
    <n v="176402"/>
    <n v="88397"/>
    <n v="1.5"/>
    <n v="122648"/>
    <n v="122648"/>
    <n v="32.15"/>
    <n v="26.29"/>
    <n v="8524"/>
    <n v="50.05"/>
    <n v="319"/>
    <n v="5508"/>
    <n v="107961"/>
    <n v="107961"/>
    <n v="185132"/>
    <n v="185132"/>
    <n v="318730"/>
    <n v="109064"/>
    <n v="-17496"/>
    <n v="262468"/>
    <n v="544529"/>
    <n v="0.48"/>
    <n v="24165"/>
  </r>
  <r>
    <x v="0"/>
    <x v="0"/>
    <s v="Tech"/>
    <x v="4"/>
    <x v="4"/>
    <n v="2024"/>
    <s v="Mutual Funds"/>
    <s v="EUR"/>
    <s v="Retail"/>
    <s v="Pipeline"/>
    <s v="B"/>
    <n v="272485"/>
    <n v="24523650"/>
    <n v="215881"/>
    <n v="19429290"/>
    <n v="49049"/>
    <n v="153606"/>
    <n v="56604"/>
    <n v="5094360"/>
    <n v="156202"/>
    <n v="116283"/>
    <n v="105591"/>
    <n v="109538"/>
    <n v="43200"/>
    <n v="3888000"/>
    <n v="196762"/>
    <n v="126589"/>
    <n v="70173"/>
    <n v="1.55"/>
    <n v="20436"/>
    <n v="1839240"/>
    <n v="36.85"/>
    <n v="28.12"/>
    <n v="9078"/>
    <n v="30.01"/>
    <n v="250"/>
    <n v="7374"/>
    <n v="60993"/>
    <n v="5489370"/>
    <n v="122944"/>
    <n v="11064960"/>
    <n v="211492"/>
    <n v="92937"/>
    <n v="-21932"/>
    <n v="391183"/>
    <n v="144972"/>
    <n v="2.7"/>
    <n v="17189"/>
  </r>
  <r>
    <x v="1"/>
    <x v="3"/>
    <s v="Enterprise"/>
    <x v="7"/>
    <x v="7"/>
    <n v="2022"/>
    <s v="Real Estate"/>
    <s v="USD"/>
    <s v="Retail"/>
    <s v="Completed"/>
    <s v="D"/>
    <n v="197021"/>
    <n v="17347699.050000001"/>
    <n v="185840"/>
    <n v="16363212"/>
    <n v="9153"/>
    <n v="213112"/>
    <n v="11181"/>
    <n v="984487.04999999993"/>
    <n v="92504"/>
    <n v="104517"/>
    <n v="74659"/>
    <n v="81828"/>
    <n v="3986"/>
    <n v="350967.3"/>
    <n v="91020"/>
    <n v="86781"/>
    <n v="4239"/>
    <n v="1.05"/>
    <n v="48283"/>
    <n v="4251318.1499999994"/>
    <n v="5.25"/>
    <n v="1.87"/>
    <n v="1872"/>
    <n v="105.19"/>
    <n v="873"/>
    <n v="15915"/>
    <n v="418972"/>
    <n v="36890484.600000001"/>
    <n v="153085"/>
    <n v="153085"/>
    <n v="-221951"/>
    <n v="32755"/>
    <n v="-15135"/>
    <n v="445057"/>
    <n v="582207"/>
    <n v="0.76"/>
    <n v="6830"/>
  </r>
  <r>
    <x v="3"/>
    <x v="1"/>
    <s v="Energy"/>
    <x v="11"/>
    <x v="11"/>
    <n v="2023"/>
    <s v="Equity"/>
    <s v="INR"/>
    <s v="Retail"/>
    <s v="Completed"/>
    <s v="B"/>
    <n v="311530"/>
    <n v="311530"/>
    <n v="139943"/>
    <n v="139943"/>
    <n v="177548"/>
    <n v="141739"/>
    <n v="171587"/>
    <n v="171587"/>
    <n v="56273"/>
    <n v="255257"/>
    <n v="212938"/>
    <n v="230661"/>
    <n v="143800"/>
    <n v="143800"/>
    <n v="187020"/>
    <n v="100266"/>
    <n v="86754"/>
    <n v="1.87"/>
    <n v="133862"/>
    <n v="133862"/>
    <n v="121.06"/>
    <n v="101.45"/>
    <n v="195"/>
    <n v="1589.44"/>
    <n v="1664"/>
    <n v="1852"/>
    <n v="533078"/>
    <n v="533078"/>
    <n v="35610"/>
    <n v="35610"/>
    <n v="-221548"/>
    <n v="104333"/>
    <n v="-42563"/>
    <n v="45174"/>
    <n v="370747"/>
    <n v="0.12"/>
    <n v="21365"/>
  </r>
  <r>
    <x v="6"/>
    <x v="1"/>
    <s v="Pharma"/>
    <x v="10"/>
    <x v="10"/>
    <n v="2023"/>
    <s v="Mutual Funds"/>
    <s v="INR"/>
    <s v="Retail"/>
    <s v="Pipeline"/>
    <s v="A"/>
    <n v="290849"/>
    <n v="290849"/>
    <n v="24572"/>
    <n v="24572"/>
    <n v="168476"/>
    <n v="966431"/>
    <n v="266277"/>
    <n v="266277"/>
    <n v="98478"/>
    <n v="192371"/>
    <n v="137998"/>
    <n v="149408"/>
    <n v="240467"/>
    <n v="240467"/>
    <n v="58239"/>
    <n v="197904"/>
    <n v="-139665"/>
    <n v="0.28999999999999998"/>
    <n v="40183"/>
    <n v="40183"/>
    <n v="27.55"/>
    <n v="24.88"/>
    <n v="8565"/>
    <n v="33.950000000000003"/>
    <n v="1303"/>
    <n v="1421"/>
    <n v="135100"/>
    <n v="135100"/>
    <n v="41242"/>
    <n v="41242"/>
    <n v="155749"/>
    <n v="-16670"/>
    <n v="-4125"/>
    <n v="78894"/>
    <n v="143629"/>
    <n v="0.55000000000000004"/>
    <n v="19023"/>
  </r>
  <r>
    <x v="2"/>
    <x v="2"/>
    <s v="Tech"/>
    <x v="4"/>
    <x v="4"/>
    <n v="2022"/>
    <s v="Equity"/>
    <s v="USD"/>
    <s v="Corporate"/>
    <s v="Ongoing"/>
    <s v="B"/>
    <n v="337357"/>
    <n v="29704283.849999998"/>
    <n v="51443"/>
    <n v="4529556.1499999994"/>
    <n v="177440"/>
    <n v="643221"/>
    <n v="285914"/>
    <n v="25174727.699999999"/>
    <n v="101151"/>
    <n v="236206"/>
    <n v="221464"/>
    <n v="240124"/>
    <n v="256998"/>
    <n v="22628673.899999999"/>
    <n v="203256"/>
    <n v="119389"/>
    <n v="83867"/>
    <n v="1.7"/>
    <n v="114073"/>
    <n v="10044127.65"/>
    <n v="44.45"/>
    <n v="39.950000000000003"/>
    <n v="8039"/>
    <n v="41.96"/>
    <n v="970"/>
    <n v="1235"/>
    <n v="258196"/>
    <n v="22734157.800000001"/>
    <n v="230895"/>
    <n v="230895"/>
    <n v="79161"/>
    <n v="-179452"/>
    <n v="-44277"/>
    <n v="388916"/>
    <n v="157868"/>
    <n v="2.46"/>
    <n v="14325"/>
  </r>
  <r>
    <x v="6"/>
    <x v="2"/>
    <s v="Energy"/>
    <x v="11"/>
    <x v="11"/>
    <n v="2023"/>
    <s v="Mutual Funds"/>
    <s v="EUR"/>
    <s v="Retail"/>
    <s v="Completed"/>
    <s v="A"/>
    <n v="376665"/>
    <n v="33899850"/>
    <n v="26896"/>
    <n v="2420640"/>
    <n v="59816"/>
    <n v="843883"/>
    <n v="349769"/>
    <n v="31479210"/>
    <n v="138389"/>
    <n v="238276"/>
    <n v="156292"/>
    <n v="163812"/>
    <n v="317606"/>
    <n v="28584540"/>
    <n v="296685"/>
    <n v="43155"/>
    <n v="253530"/>
    <n v="6.87"/>
    <n v="114036"/>
    <n v="10263240"/>
    <n v="41.45"/>
    <n v="37.64"/>
    <n v="4089"/>
    <n v="92.09"/>
    <n v="1221"/>
    <n v="15022"/>
    <n v="385613"/>
    <n v="34705170"/>
    <n v="275931"/>
    <n v="24833790"/>
    <n v="-8948"/>
    <n v="-249035"/>
    <n v="47821"/>
    <n v="80327"/>
    <n v="105980"/>
    <n v="0.76"/>
    <n v="13041"/>
  </r>
  <r>
    <x v="1"/>
    <x v="0"/>
    <s v="Tech"/>
    <x v="6"/>
    <x v="6"/>
    <n v="2022"/>
    <s v="Real Estate"/>
    <s v="INR"/>
    <s v="Retail"/>
    <s v="Completed"/>
    <s v="D"/>
    <n v="346175"/>
    <n v="346175"/>
    <n v="25233"/>
    <n v="25233"/>
    <n v="41605"/>
    <n v="773856"/>
    <n v="320942"/>
    <n v="320942"/>
    <n v="53374"/>
    <n v="292801"/>
    <n v="254318"/>
    <n v="256914"/>
    <n v="282495"/>
    <n v="282495"/>
    <n v="244114"/>
    <n v="26387"/>
    <n v="217727"/>
    <n v="9.25"/>
    <n v="128804"/>
    <n v="128804"/>
    <n v="41.47"/>
    <n v="36.5"/>
    <n v="9691"/>
    <n v="35.72"/>
    <n v="1564"/>
    <n v="12556"/>
    <n v="515328"/>
    <n v="515328"/>
    <n v="111479"/>
    <n v="111479"/>
    <n v="-169153"/>
    <n v="-86246"/>
    <n v="44328"/>
    <n v="466309"/>
    <n v="78801"/>
    <n v="5.92"/>
    <n v="19024"/>
  </r>
  <r>
    <x v="0"/>
    <x v="1"/>
    <s v="Energy"/>
    <x v="1"/>
    <x v="1"/>
    <n v="2022"/>
    <s v="Real Estate"/>
    <s v="EUR"/>
    <s v="SME"/>
    <s v="Completed"/>
    <s v="D"/>
    <n v="113253"/>
    <n v="10192770"/>
    <n v="175579"/>
    <n v="15802110"/>
    <n v="166512"/>
    <n v="358440"/>
    <n v="-62326"/>
    <n v="-5609340"/>
    <n v="157064"/>
    <n v="-43811"/>
    <n v="-82643"/>
    <n v="-81493"/>
    <n v="-89890"/>
    <n v="-8090100"/>
    <n v="52814"/>
    <n v="143499"/>
    <n v="-90685"/>
    <n v="0.37"/>
    <n v="107501"/>
    <n v="9675090"/>
    <n v="-17.39"/>
    <n v="-25.08"/>
    <n v="7977"/>
    <n v="14.2"/>
    <n v="263"/>
    <n v="6343"/>
    <n v="510783"/>
    <n v="45970470"/>
    <n v="134663"/>
    <n v="12119670"/>
    <n v="-397530"/>
    <n v="40916"/>
    <n v="-26806"/>
    <n v="70892"/>
    <n v="96967"/>
    <n v="0.73"/>
    <n v="11170"/>
  </r>
  <r>
    <x v="6"/>
    <x v="2"/>
    <s v="Consumer Goods"/>
    <x v="8"/>
    <x v="8"/>
    <n v="2024"/>
    <s v="Debt"/>
    <s v="USD"/>
    <s v="Retail"/>
    <s v="Completed"/>
    <s v="B"/>
    <n v="378598"/>
    <n v="33335553.899999999"/>
    <n v="58596"/>
    <n v="5159377.8"/>
    <n v="112863"/>
    <n v="800054"/>
    <n v="320002"/>
    <n v="28176176.099999998"/>
    <n v="133536"/>
    <n v="245062"/>
    <n v="216082"/>
    <n v="217910"/>
    <n v="304017"/>
    <n v="26768696.849999998"/>
    <n v="104788"/>
    <n v="167386"/>
    <n v="-62598"/>
    <n v="0.63"/>
    <n v="72890"/>
    <n v="6417964.5"/>
    <n v="40"/>
    <n v="38"/>
    <n v="2043"/>
    <n v="185.22"/>
    <n v="963"/>
    <n v="10888"/>
    <n v="539768"/>
    <n v="47526572.399999999"/>
    <n v="95916"/>
    <n v="95916"/>
    <n v="-161170"/>
    <n v="-37320"/>
    <n v="-14607"/>
    <n v="475575"/>
    <n v="248782"/>
    <n v="1.91"/>
    <n v="12763"/>
  </r>
  <r>
    <x v="1"/>
    <x v="1"/>
    <s v="Pharma"/>
    <x v="9"/>
    <x v="9"/>
    <n v="2023"/>
    <s v="Real Estate"/>
    <s v="EUR"/>
    <s v="Retail"/>
    <s v="Pipeline"/>
    <s v="E"/>
    <n v="317059"/>
    <n v="28535310"/>
    <n v="283354"/>
    <n v="25501860"/>
    <n v="35342"/>
    <n v="653216"/>
    <n v="33705"/>
    <n v="3033450"/>
    <n v="196376"/>
    <n v="120683"/>
    <n v="35129"/>
    <n v="44595"/>
    <n v="13363"/>
    <n v="1202670"/>
    <n v="165912"/>
    <n v="158490"/>
    <n v="7422"/>
    <n v="1.05"/>
    <n v="130204"/>
    <n v="11718360"/>
    <n v="5.16"/>
    <n v="2.0499999999999998"/>
    <n v="2192"/>
    <n v="144.58000000000001"/>
    <n v="1709"/>
    <n v="3863"/>
    <n v="140177"/>
    <n v="12615930"/>
    <n v="188683"/>
    <n v="16981470"/>
    <n v="176882"/>
    <n v="94671"/>
    <n v="48404"/>
    <n v="478619"/>
    <n v="308880"/>
    <n v="1.55"/>
    <n v="19214"/>
  </r>
  <r>
    <x v="5"/>
    <x v="3"/>
    <s v="Enterprise"/>
    <x v="10"/>
    <x v="10"/>
    <n v="2024"/>
    <s v="Equity"/>
    <s v="USD"/>
    <s v="SME"/>
    <s v="Ongoing"/>
    <s v="E"/>
    <n v="440313"/>
    <n v="38769559.649999999"/>
    <n v="35625"/>
    <n v="3136781.25"/>
    <n v="116995"/>
    <n v="581437"/>
    <n v="404688"/>
    <n v="35632778.399999999"/>
    <n v="183401"/>
    <n v="256912"/>
    <n v="247037"/>
    <n v="257456"/>
    <n v="382102"/>
    <n v="33644081.100000001"/>
    <n v="285449"/>
    <n v="125403"/>
    <n v="160046"/>
    <n v="2.2799999999999998"/>
    <n v="5956"/>
    <n v="524425.79999999993"/>
    <n v="69.599999999999994"/>
    <n v="65.72"/>
    <n v="5598"/>
    <n v="78.64"/>
    <n v="1730"/>
    <n v="1677"/>
    <n v="107089"/>
    <n v="9429186.4499999993"/>
    <n v="132322"/>
    <n v="132322"/>
    <n v="333224"/>
    <n v="-96697"/>
    <n v="29180"/>
    <n v="483848"/>
    <n v="129168"/>
    <n v="3.75"/>
    <n v="8853"/>
  </r>
  <r>
    <x v="6"/>
    <x v="3"/>
    <s v="Consumer Goods"/>
    <x v="2"/>
    <x v="2"/>
    <n v="2024"/>
    <s v="Debt"/>
    <s v="INR"/>
    <s v="SME"/>
    <s v="Completed"/>
    <s v="E"/>
    <n v="198136"/>
    <n v="198136"/>
    <n v="92382"/>
    <n v="92382"/>
    <n v="1875"/>
    <n v="880862"/>
    <n v="105754"/>
    <n v="105754"/>
    <n v="62669"/>
    <n v="135467"/>
    <n v="56032"/>
    <n v="68474"/>
    <n v="92506"/>
    <n v="92506"/>
    <n v="59128"/>
    <n v="165342"/>
    <n v="-106214"/>
    <n v="0.36"/>
    <n v="46218"/>
    <n v="46218"/>
    <n v="12.01"/>
    <n v="10.5"/>
    <n v="1984"/>
    <n v="99.82"/>
    <n v="191"/>
    <n v="17802"/>
    <n v="539534"/>
    <n v="539534"/>
    <n v="43200"/>
    <n v="43200"/>
    <n v="-341398"/>
    <n v="49182"/>
    <n v="-40490"/>
    <n v="194886"/>
    <n v="103229"/>
    <n v="1.89"/>
    <n v="15225"/>
  </r>
  <r>
    <x v="3"/>
    <x v="0"/>
    <s v="Tech"/>
    <x v="3"/>
    <x v="3"/>
    <n v="2022"/>
    <s v="Equity"/>
    <s v="EUR"/>
    <s v="Retail"/>
    <s v="Completed"/>
    <s v="D"/>
    <n v="306815"/>
    <n v="27613350"/>
    <n v="249922"/>
    <n v="22492980"/>
    <n v="64262"/>
    <n v="689795"/>
    <n v="56893"/>
    <n v="5120370"/>
    <n v="46108"/>
    <n v="260707"/>
    <n v="171033"/>
    <n v="172713"/>
    <n v="27597"/>
    <n v="2483730"/>
    <n v="239309"/>
    <n v="16328"/>
    <n v="222981"/>
    <n v="14.66"/>
    <n v="123708"/>
    <n v="11133720"/>
    <n v="8.25"/>
    <n v="4"/>
    <n v="5101"/>
    <n v="60.14"/>
    <n v="1611"/>
    <n v="3545"/>
    <n v="177369"/>
    <n v="15963210"/>
    <n v="37623"/>
    <n v="3386070"/>
    <n v="129446"/>
    <n v="212299"/>
    <n v="37465"/>
    <n v="232944"/>
    <n v="306253"/>
    <n v="0.76"/>
    <n v="9594"/>
  </r>
  <r>
    <x v="1"/>
    <x v="1"/>
    <s v="Tech"/>
    <x v="10"/>
    <x v="10"/>
    <n v="2022"/>
    <s v="Equity"/>
    <s v="USD"/>
    <s v="Corporate"/>
    <s v="Completed"/>
    <s v="A"/>
    <n v="325268"/>
    <n v="28639847.399999999"/>
    <n v="164218"/>
    <n v="14459394.9"/>
    <n v="107648"/>
    <n v="334404"/>
    <n v="161050"/>
    <n v="14180452.5"/>
    <n v="148727"/>
    <n v="176541"/>
    <n v="92464"/>
    <n v="101537"/>
    <n v="122699"/>
    <n v="10803646.949999999"/>
    <n v="79497"/>
    <n v="11902"/>
    <n v="67595"/>
    <n v="6.68"/>
    <n v="74154"/>
    <n v="6529259.7000000002"/>
    <n v="48.16"/>
    <n v="36.69"/>
    <n v="4625"/>
    <n v="70.31"/>
    <n v="793"/>
    <n v="9167"/>
    <n v="272665"/>
    <n v="24008153.25"/>
    <n v="203007"/>
    <n v="203007"/>
    <n v="52603"/>
    <n v="-38789"/>
    <n v="-34557"/>
    <n v="302536"/>
    <n v="55840"/>
    <n v="5.42"/>
    <n v="3023"/>
  </r>
  <r>
    <x v="3"/>
    <x v="2"/>
    <s v="Pharma"/>
    <x v="7"/>
    <x v="7"/>
    <n v="2024"/>
    <s v="Equity"/>
    <s v="INR"/>
    <s v="SME"/>
    <s v="Ongoing"/>
    <s v="C"/>
    <n v="394061"/>
    <n v="394061"/>
    <n v="224841"/>
    <n v="224841"/>
    <n v="3420"/>
    <n v="830593"/>
    <n v="169220"/>
    <n v="169220"/>
    <n v="33652"/>
    <n v="360409"/>
    <n v="284146"/>
    <n v="301020"/>
    <n v="158990"/>
    <n v="158990"/>
    <n v="160700"/>
    <n v="27305"/>
    <n v="133395"/>
    <n v="5.89"/>
    <n v="83769"/>
    <n v="83769"/>
    <n v="20.37"/>
    <n v="19.14"/>
    <n v="8967"/>
    <n v="43.94"/>
    <n v="1745"/>
    <n v="830"/>
    <n v="208835"/>
    <n v="208835"/>
    <n v="125365"/>
    <n v="125365"/>
    <n v="185226"/>
    <n v="99476"/>
    <n v="-26642"/>
    <n v="26750"/>
    <n v="71617"/>
    <n v="0.37"/>
    <n v="11217"/>
  </r>
  <r>
    <x v="6"/>
    <x v="3"/>
    <s v="Pharma"/>
    <x v="4"/>
    <x v="4"/>
    <n v="2022"/>
    <s v="Equity"/>
    <s v="EUR"/>
    <s v="SME"/>
    <s v="Completed"/>
    <s v="B"/>
    <n v="259842"/>
    <n v="23385780"/>
    <n v="152820"/>
    <n v="13753800"/>
    <n v="21561"/>
    <n v="361538"/>
    <n v="107022"/>
    <n v="9631980"/>
    <n v="54076"/>
    <n v="205766"/>
    <n v="145765"/>
    <n v="160084"/>
    <n v="99412"/>
    <n v="8947080"/>
    <n v="253617"/>
    <n v="10693"/>
    <n v="242924"/>
    <n v="23.72"/>
    <n v="91535"/>
    <n v="8238150"/>
    <n v="29.6"/>
    <n v="27.5"/>
    <n v="1733"/>
    <n v="149.85"/>
    <n v="1422"/>
    <n v="17232"/>
    <n v="474273"/>
    <n v="42684570"/>
    <n v="205940"/>
    <n v="18534600"/>
    <n v="-214431"/>
    <n v="-53120"/>
    <n v="49174"/>
    <n v="217532"/>
    <n v="597722"/>
    <n v="0.36"/>
    <n v="29778"/>
  </r>
  <r>
    <x v="4"/>
    <x v="3"/>
    <s v="Pharma"/>
    <x v="11"/>
    <x v="11"/>
    <n v="2023"/>
    <s v="Equity"/>
    <s v="USD"/>
    <s v="Retail"/>
    <s v="Ongoing"/>
    <s v="A"/>
    <n v="247080"/>
    <n v="21755394"/>
    <n v="230007"/>
    <n v="20252116.349999998"/>
    <n v="74808"/>
    <n v="410785"/>
    <n v="17073"/>
    <n v="1503277.65"/>
    <n v="93894"/>
    <n v="153186"/>
    <n v="90394"/>
    <n v="101228"/>
    <n v="1084"/>
    <n v="95446.2"/>
    <n v="81420"/>
    <n v="123151"/>
    <n v="-41731"/>
    <n v="0.66"/>
    <n v="32957"/>
    <n v="2901863.85"/>
    <n v="4.16"/>
    <n v="0.26"/>
    <n v="9622"/>
    <n v="25.68"/>
    <n v="281"/>
    <n v="967"/>
    <n v="502062"/>
    <n v="44206559.100000001"/>
    <n v="120702"/>
    <n v="120702"/>
    <n v="-254982"/>
    <n v="109305"/>
    <n v="38118"/>
    <n v="79656"/>
    <n v="352224"/>
    <n v="0.23"/>
    <n v="8972"/>
  </r>
  <r>
    <x v="4"/>
    <x v="0"/>
    <s v="Tech"/>
    <x v="7"/>
    <x v="7"/>
    <n v="2023"/>
    <s v="Mutual Funds"/>
    <s v="EUR"/>
    <s v="SME"/>
    <s v="Ongoing"/>
    <s v="C"/>
    <n v="81191"/>
    <n v="7307190"/>
    <n v="92449"/>
    <n v="8320410"/>
    <n v="152669"/>
    <n v="475389"/>
    <n v="-11258"/>
    <n v="-1013220"/>
    <n v="78614"/>
    <n v="2577"/>
    <n v="-17645"/>
    <n v="-11570"/>
    <n v="-25356"/>
    <n v="-2282040"/>
    <n v="292919"/>
    <n v="51626"/>
    <n v="241293"/>
    <n v="5.67"/>
    <n v="25938"/>
    <n v="2334420"/>
    <n v="-2.37"/>
    <n v="-5.33"/>
    <n v="1366"/>
    <n v="59.39"/>
    <n v="492"/>
    <n v="15612"/>
    <n v="229228"/>
    <n v="20630520"/>
    <n v="91099"/>
    <n v="8198910"/>
    <n v="-148037"/>
    <n v="1350"/>
    <n v="25921"/>
    <n v="228257"/>
    <n v="24849"/>
    <n v="9.19"/>
    <n v="16598"/>
  </r>
  <r>
    <x v="2"/>
    <x v="3"/>
    <s v="Tech"/>
    <x v="6"/>
    <x v="6"/>
    <n v="2024"/>
    <s v="Mutual Funds"/>
    <s v="INR"/>
    <s v="Retail"/>
    <s v="Ongoing"/>
    <s v="D"/>
    <n v="385712"/>
    <n v="385712"/>
    <n v="119864"/>
    <n v="119864"/>
    <n v="-45760"/>
    <n v="552227"/>
    <n v="265848"/>
    <n v="265848"/>
    <n v="43043"/>
    <n v="342669"/>
    <n v="312583"/>
    <n v="328805"/>
    <n v="258847"/>
    <n v="258847"/>
    <n v="165595"/>
    <n v="106730"/>
    <n v="58865"/>
    <n v="1.55"/>
    <n v="46839"/>
    <n v="46839"/>
    <n v="48.14"/>
    <n v="46.87"/>
    <n v="236"/>
    <n v="1627.48"/>
    <n v="1656"/>
    <n v="18635"/>
    <n v="256521"/>
    <n v="256521"/>
    <n v="125632"/>
    <n v="125632"/>
    <n v="129191"/>
    <n v="-5768"/>
    <n v="-152"/>
    <n v="43437"/>
    <n v="205228"/>
    <n v="0.21"/>
    <n v="18410"/>
  </r>
  <r>
    <x v="5"/>
    <x v="0"/>
    <s v="Enterprise"/>
    <x v="8"/>
    <x v="8"/>
    <n v="2023"/>
    <s v="Debt"/>
    <s v="INR"/>
    <s v="Corporate"/>
    <s v="Ongoing"/>
    <s v="C"/>
    <n v="126471"/>
    <n v="126471"/>
    <n v="213829"/>
    <n v="213829"/>
    <n v="61353"/>
    <n v="242790"/>
    <n v="-87358"/>
    <n v="-87358"/>
    <n v="147964"/>
    <n v="-21493"/>
    <n v="-99070"/>
    <n v="-84059"/>
    <n v="-126430"/>
    <n v="-126430"/>
    <n v="85047"/>
    <n v="190325"/>
    <n v="-105278"/>
    <n v="0.45"/>
    <n v="61705"/>
    <n v="61705"/>
    <n v="-35.979999999999997"/>
    <n v="-52.07"/>
    <n v="5277"/>
    <n v="23.96"/>
    <n v="362"/>
    <n v="17570"/>
    <n v="341093"/>
    <n v="341093"/>
    <n v="40578"/>
    <n v="40578"/>
    <n v="-214622"/>
    <n v="173251"/>
    <n v="34335"/>
    <n v="78369"/>
    <n v="257590"/>
    <n v="0.3"/>
    <n v="21215"/>
  </r>
  <r>
    <x v="4"/>
    <x v="1"/>
    <s v="Pharma"/>
    <x v="8"/>
    <x v="8"/>
    <n v="2024"/>
    <s v="Equity"/>
    <s v="USD"/>
    <s v="Corporate"/>
    <s v="Pipeline"/>
    <s v="D"/>
    <n v="349236"/>
    <n v="30750229.800000001"/>
    <n v="181233"/>
    <n v="15957565.65"/>
    <n v="68210"/>
    <n v="737172"/>
    <n v="168003"/>
    <n v="14792664.15"/>
    <n v="25329"/>
    <n v="323907"/>
    <n v="310670"/>
    <n v="311912"/>
    <n v="154882"/>
    <n v="13637360.1"/>
    <n v="249431"/>
    <n v="32197"/>
    <n v="217234"/>
    <n v="7.75"/>
    <n v="84499"/>
    <n v="7440136.9500000002"/>
    <n v="22.79"/>
    <n v="21.01"/>
    <n v="9223"/>
    <n v="37.86"/>
    <n v="250"/>
    <n v="15972"/>
    <n v="176988"/>
    <n v="15583793.4"/>
    <n v="151023"/>
    <n v="151023"/>
    <n v="172248"/>
    <n v="30210"/>
    <n v="20828"/>
    <n v="11670"/>
    <n v="80481"/>
    <n v="0.15"/>
    <n v="16286"/>
  </r>
  <r>
    <x v="5"/>
    <x v="2"/>
    <s v="Energy"/>
    <x v="8"/>
    <x v="8"/>
    <n v="2023"/>
    <s v="Mutual Funds"/>
    <s v="EUR"/>
    <s v="Retail"/>
    <s v="Pipeline"/>
    <s v="D"/>
    <n v="318102"/>
    <n v="28629180"/>
    <n v="175241"/>
    <n v="15771690"/>
    <n v="95952"/>
    <n v="296207"/>
    <n v="142861"/>
    <n v="12857490"/>
    <n v="184969"/>
    <n v="133133"/>
    <n v="66363"/>
    <n v="84226"/>
    <n v="135222"/>
    <n v="12169980"/>
    <n v="20580"/>
    <n v="186385"/>
    <n v="-165805"/>
    <n v="0.11"/>
    <n v="66970"/>
    <n v="6027300"/>
    <n v="48.23"/>
    <n v="45.65"/>
    <n v="2041"/>
    <n v="155.78"/>
    <n v="1341"/>
    <n v="4764"/>
    <n v="202889"/>
    <n v="18260010"/>
    <n v="184799"/>
    <n v="16631910"/>
    <n v="115213"/>
    <n v="-9558"/>
    <n v="-48384"/>
    <n v="101726"/>
    <n v="674722"/>
    <n v="0.15"/>
    <n v="18030"/>
  </r>
  <r>
    <x v="2"/>
    <x v="1"/>
    <s v="Enterprise"/>
    <x v="7"/>
    <x v="7"/>
    <n v="2022"/>
    <s v="Real Estate"/>
    <s v="EUR"/>
    <s v="Corporate"/>
    <s v="Pipeline"/>
    <s v="A"/>
    <n v="168158"/>
    <n v="15134220"/>
    <n v="268326"/>
    <n v="24149340"/>
    <n v="108016"/>
    <n v="603213"/>
    <n v="-100168"/>
    <n v="-9015120"/>
    <n v="32930"/>
    <n v="135228"/>
    <n v="74807"/>
    <n v="81021"/>
    <n v="-116723"/>
    <n v="-10505070"/>
    <n v="163075"/>
    <n v="59110"/>
    <n v="103965"/>
    <n v="2.76"/>
    <n v="133084"/>
    <n v="11977560"/>
    <n v="-16.61"/>
    <n v="-19.350000000000001"/>
    <n v="7024"/>
    <n v="23.94"/>
    <n v="52"/>
    <n v="8629"/>
    <n v="316729"/>
    <n v="28505610"/>
    <n v="150945"/>
    <n v="13585050"/>
    <n v="-148571"/>
    <n v="117381"/>
    <n v="-42938"/>
    <n v="392237"/>
    <n v="234101"/>
    <n v="1.68"/>
    <n v="17710"/>
  </r>
  <r>
    <x v="6"/>
    <x v="1"/>
    <s v="Energy"/>
    <x v="8"/>
    <x v="8"/>
    <n v="2023"/>
    <s v="Debt"/>
    <s v="INR"/>
    <s v="Retail"/>
    <s v="Completed"/>
    <s v="E"/>
    <n v="499738"/>
    <n v="499738"/>
    <n v="257232"/>
    <n v="257232"/>
    <n v="180547"/>
    <n v="219163"/>
    <n v="242506"/>
    <n v="242506"/>
    <n v="55421"/>
    <n v="444317"/>
    <n v="397197"/>
    <n v="403227"/>
    <n v="234414"/>
    <n v="234414"/>
    <n v="98272"/>
    <n v="42839"/>
    <n v="55433"/>
    <n v="2.29"/>
    <n v="122781"/>
    <n v="122781"/>
    <n v="110.65"/>
    <n v="106.96"/>
    <n v="8460"/>
    <n v="59.06"/>
    <n v="402"/>
    <n v="3757"/>
    <n v="62210"/>
    <n v="62210"/>
    <n v="181881"/>
    <n v="181881"/>
    <n v="437528"/>
    <n v="75351"/>
    <n v="-30514"/>
    <n v="343188"/>
    <n v="22979"/>
    <n v="14.93"/>
    <n v="25575"/>
  </r>
  <r>
    <x v="2"/>
    <x v="1"/>
    <s v="Consumer Goods"/>
    <x v="11"/>
    <x v="11"/>
    <n v="2022"/>
    <s v="Mutual Funds"/>
    <s v="EUR"/>
    <s v="SME"/>
    <s v="Ongoing"/>
    <s v="E"/>
    <n v="109051"/>
    <n v="9814590"/>
    <n v="294627"/>
    <n v="26516430"/>
    <n v="42865"/>
    <n v="737632"/>
    <n v="-185576"/>
    <n v="-16701840"/>
    <n v="39709"/>
    <n v="69342"/>
    <n v="-11057"/>
    <n v="-1657"/>
    <n v="-212419"/>
    <n v="-19117710"/>
    <n v="30128"/>
    <n v="111353"/>
    <n v="-81225"/>
    <n v="0.27"/>
    <n v="78962"/>
    <n v="7106580"/>
    <n v="-25.16"/>
    <n v="-28.8"/>
    <n v="8753"/>
    <n v="12.46"/>
    <n v="1216"/>
    <n v="7374"/>
    <n v="147276"/>
    <n v="13254840"/>
    <n v="75468"/>
    <n v="6792120"/>
    <n v="-38225"/>
    <n v="219159"/>
    <n v="41528"/>
    <n v="61616"/>
    <n v="32208"/>
    <n v="1.91"/>
    <n v="11996"/>
  </r>
  <r>
    <x v="2"/>
    <x v="2"/>
    <s v="Pharma"/>
    <x v="9"/>
    <x v="9"/>
    <n v="2024"/>
    <s v="Real Estate"/>
    <s v="EUR"/>
    <s v="SME"/>
    <s v="Ongoing"/>
    <s v="A"/>
    <n v="143776"/>
    <n v="12939840"/>
    <n v="103687"/>
    <n v="9331830"/>
    <n v="136493"/>
    <n v="786861"/>
    <n v="40089"/>
    <n v="3608010"/>
    <n v="55983"/>
    <n v="87793"/>
    <n v="-7120"/>
    <n v="3617"/>
    <n v="726"/>
    <n v="65340"/>
    <n v="85019"/>
    <n v="46671"/>
    <n v="38348"/>
    <n v="1.82"/>
    <n v="65241"/>
    <n v="5871690"/>
    <n v="5.09"/>
    <n v="0.09"/>
    <n v="4605"/>
    <n v="31.21"/>
    <n v="186"/>
    <n v="5941"/>
    <n v="364209"/>
    <n v="32778810"/>
    <n v="158829"/>
    <n v="14294610"/>
    <n v="-220433"/>
    <n v="-55142"/>
    <n v="42962"/>
    <n v="373823"/>
    <n v="313575"/>
    <n v="1.19"/>
    <n v="12827"/>
  </r>
  <r>
    <x v="2"/>
    <x v="1"/>
    <s v="Enterprise"/>
    <x v="7"/>
    <x v="7"/>
    <n v="2023"/>
    <s v="Debt"/>
    <s v="EUR"/>
    <s v="Retail"/>
    <s v="Pipeline"/>
    <s v="B"/>
    <n v="251430"/>
    <n v="22628700"/>
    <n v="138632"/>
    <n v="12476880"/>
    <n v="157759"/>
    <n v="414434"/>
    <n v="112798"/>
    <n v="10151820"/>
    <n v="171544"/>
    <n v="79886"/>
    <n v="72992"/>
    <n v="86180"/>
    <n v="98853"/>
    <n v="8896770"/>
    <n v="44121"/>
    <n v="17408"/>
    <n v="26713"/>
    <n v="2.5299999999999998"/>
    <n v="91405"/>
    <n v="8226450"/>
    <n v="27.22"/>
    <n v="23.85"/>
    <n v="8155"/>
    <n v="30.83"/>
    <n v="98"/>
    <n v="8945"/>
    <n v="417125"/>
    <n v="37541250"/>
    <n v="39725"/>
    <n v="3575250"/>
    <n v="-165695"/>
    <n v="98907"/>
    <n v="-11704"/>
    <n v="342163"/>
    <n v="60674"/>
    <n v="5.64"/>
    <n v="5533"/>
  </r>
  <r>
    <x v="5"/>
    <x v="1"/>
    <s v="Enterprise"/>
    <x v="11"/>
    <x v="11"/>
    <n v="2022"/>
    <s v="Real Estate"/>
    <s v="USD"/>
    <s v="Retail"/>
    <s v="Pipeline"/>
    <s v="D"/>
    <n v="383488"/>
    <n v="33766118.399999999"/>
    <n v="193787"/>
    <n v="17062945.349999998"/>
    <n v="113784"/>
    <n v="245743"/>
    <n v="189701"/>
    <n v="16703173.049999999"/>
    <n v="88512"/>
    <n v="294976"/>
    <n v="198010"/>
    <n v="199490"/>
    <n v="184059"/>
    <n v="16206394.949999999"/>
    <n v="192923"/>
    <n v="170320"/>
    <n v="22603"/>
    <n v="1.1299999999999999"/>
    <n v="149512"/>
    <n v="13164531.6"/>
    <n v="77.19"/>
    <n v="74.900000000000006"/>
    <n v="7651"/>
    <n v="50.12"/>
    <n v="1245"/>
    <n v="526"/>
    <n v="335021"/>
    <n v="29498599.050000001"/>
    <n v="214848"/>
    <n v="214848"/>
    <n v="48467"/>
    <n v="-21061"/>
    <n v="29773"/>
    <n v="50588"/>
    <n v="522719"/>
    <n v="0.1"/>
    <n v="5670"/>
  </r>
  <r>
    <x v="3"/>
    <x v="0"/>
    <s v="Consumer Goods"/>
    <x v="10"/>
    <x v="10"/>
    <n v="2022"/>
    <s v="Equity"/>
    <s v="INR"/>
    <s v="SME"/>
    <s v="Ongoing"/>
    <s v="B"/>
    <n v="495379"/>
    <n v="495379"/>
    <n v="205635"/>
    <n v="205635"/>
    <n v="41776"/>
    <n v="510623"/>
    <n v="289744"/>
    <n v="289744"/>
    <n v="145769"/>
    <n v="349610"/>
    <n v="312678"/>
    <n v="321369"/>
    <n v="257680"/>
    <n v="257680"/>
    <n v="117563"/>
    <n v="132644"/>
    <n v="-15081"/>
    <n v="0.89"/>
    <n v="102843"/>
    <n v="102843"/>
    <n v="56.74"/>
    <n v="50.46"/>
    <n v="8847"/>
    <n v="55.99"/>
    <n v="1666"/>
    <n v="3118"/>
    <n v="185329"/>
    <n v="185329"/>
    <n v="75579"/>
    <n v="75579"/>
    <n v="310050"/>
    <n v="130056"/>
    <n v="36276"/>
    <n v="350978"/>
    <n v="525454"/>
    <n v="0.67"/>
    <n v="7133"/>
  </r>
  <r>
    <x v="5"/>
    <x v="0"/>
    <s v="Consumer Goods"/>
    <x v="2"/>
    <x v="2"/>
    <n v="2024"/>
    <s v="Real Estate"/>
    <s v="USD"/>
    <s v="Retail"/>
    <s v="Pipeline"/>
    <s v="D"/>
    <n v="176046"/>
    <n v="15500850.299999999"/>
    <n v="131439"/>
    <n v="11573203.949999999"/>
    <n v="149330"/>
    <n v="38673"/>
    <n v="44607"/>
    <n v="3927646.35"/>
    <n v="21219"/>
    <n v="154827"/>
    <n v="132277"/>
    <n v="151209"/>
    <n v="18914"/>
    <n v="1665377.7"/>
    <n v="261154"/>
    <n v="60585"/>
    <n v="200569"/>
    <n v="4.3099999999999996"/>
    <n v="89508"/>
    <n v="7881179.3999999994"/>
    <n v="115.34"/>
    <n v="48.91"/>
    <n v="6716"/>
    <n v="26.21"/>
    <n v="1229"/>
    <n v="11095"/>
    <n v="312714"/>
    <n v="27534467.699999999"/>
    <n v="236734"/>
    <n v="236734"/>
    <n v="-136668"/>
    <n v="-105295"/>
    <n v="-32949"/>
    <n v="367993"/>
    <n v="684714"/>
    <n v="0.54"/>
    <n v="20263"/>
  </r>
  <r>
    <x v="5"/>
    <x v="0"/>
    <s v="Consumer Goods"/>
    <x v="4"/>
    <x v="4"/>
    <n v="2024"/>
    <s v="Equity"/>
    <s v="INR"/>
    <s v="SME"/>
    <s v="Completed"/>
    <s v="D"/>
    <n v="355269"/>
    <n v="355269"/>
    <n v="216489"/>
    <n v="216489"/>
    <n v="105089"/>
    <n v="535259"/>
    <n v="138780"/>
    <n v="138780"/>
    <n v="97644"/>
    <n v="257625"/>
    <n v="169256"/>
    <n v="172214"/>
    <n v="113173"/>
    <n v="113173"/>
    <n v="240930"/>
    <n v="97466"/>
    <n v="143464"/>
    <n v="2.4700000000000002"/>
    <n v="97292"/>
    <n v="97292"/>
    <n v="25.93"/>
    <n v="21.14"/>
    <n v="8889"/>
    <n v="39.96"/>
    <n v="1070"/>
    <n v="1486"/>
    <n v="191219"/>
    <n v="191219"/>
    <n v="47072"/>
    <n v="47072"/>
    <n v="164050"/>
    <n v="169417"/>
    <n v="23222"/>
    <n v="141865"/>
    <n v="503112"/>
    <n v="0.28000000000000003"/>
    <n v="13282"/>
  </r>
  <r>
    <x v="2"/>
    <x v="2"/>
    <s v="Enterprise"/>
    <x v="1"/>
    <x v="1"/>
    <n v="2023"/>
    <s v="Debt"/>
    <s v="USD"/>
    <s v="Retail"/>
    <s v="Completed"/>
    <s v="E"/>
    <n v="144817"/>
    <n v="12751136.85"/>
    <n v="207375"/>
    <n v="18259368.75"/>
    <n v="10544"/>
    <n v="41356"/>
    <n v="-62558"/>
    <n v="-5508231.8999999994"/>
    <n v="156959"/>
    <n v="-12142"/>
    <n v="-77735"/>
    <n v="-75098"/>
    <n v="-85584"/>
    <n v="-7535671.2000000002"/>
    <n v="145208"/>
    <n v="65000"/>
    <n v="80208"/>
    <n v="2.23"/>
    <n v="71069"/>
    <n v="6257625.4500000002"/>
    <n v="-151.26"/>
    <n v="-206.94"/>
    <n v="6832"/>
    <n v="21.19"/>
    <n v="1854"/>
    <n v="18497"/>
    <n v="222766"/>
    <n v="19614546.300000001"/>
    <n v="228956"/>
    <n v="228956"/>
    <n v="-77949"/>
    <n v="-21581"/>
    <n v="21529"/>
    <n v="255680"/>
    <n v="176521"/>
    <n v="1.45"/>
    <n v="14687"/>
  </r>
  <r>
    <x v="0"/>
    <x v="3"/>
    <s v="Tech"/>
    <x v="5"/>
    <x v="5"/>
    <n v="2023"/>
    <s v="Equity"/>
    <s v="USD"/>
    <s v="SME"/>
    <s v="Completed"/>
    <s v="E"/>
    <n v="100249"/>
    <n v="8826924.4499999993"/>
    <n v="122996"/>
    <n v="10829797.799999999"/>
    <n v="24410"/>
    <n v="738304"/>
    <n v="-22747"/>
    <n v="-2002873.3499999999"/>
    <n v="165287"/>
    <n v="-65038"/>
    <n v="-98162"/>
    <n v="-94902"/>
    <n v="-41511"/>
    <n v="-3655043.55"/>
    <n v="53611"/>
    <n v="150966"/>
    <n v="-97355"/>
    <n v="0.36"/>
    <n v="119294"/>
    <n v="10503836.699999999"/>
    <n v="-3.08"/>
    <n v="-5.62"/>
    <n v="1365"/>
    <n v="73.39"/>
    <n v="864"/>
    <n v="9870"/>
    <n v="342220"/>
    <n v="30132471"/>
    <n v="204130"/>
    <n v="204130"/>
    <n v="-241971"/>
    <n v="-81134"/>
    <n v="45477"/>
    <n v="351523"/>
    <n v="563721"/>
    <n v="0.62"/>
    <n v="25581"/>
  </r>
  <r>
    <x v="1"/>
    <x v="3"/>
    <s v="Energy"/>
    <x v="1"/>
    <x v="1"/>
    <n v="2023"/>
    <s v="Real Estate"/>
    <s v="USD"/>
    <s v="Corporate"/>
    <s v="Ongoing"/>
    <s v="D"/>
    <n v="193396"/>
    <n v="17028517.800000001"/>
    <n v="206586"/>
    <n v="18189897.300000001"/>
    <n v="77992"/>
    <n v="264068"/>
    <n v="-13190"/>
    <n v="-1161379.5"/>
    <n v="67479"/>
    <n v="125917"/>
    <n v="35491"/>
    <n v="54067"/>
    <n v="-29771"/>
    <n v="-2621336.5499999998"/>
    <n v="32299"/>
    <n v="48415"/>
    <n v="-16116"/>
    <n v="0.67"/>
    <n v="40463"/>
    <n v="3562767.15"/>
    <n v="-4.99"/>
    <n v="-11.27"/>
    <n v="4104"/>
    <n v="47.11"/>
    <n v="1094"/>
    <n v="3246"/>
    <n v="393359"/>
    <n v="34635259.949999996"/>
    <n v="100893"/>
    <n v="100893"/>
    <n v="-199963"/>
    <n v="105693"/>
    <n v="-24537"/>
    <n v="203183"/>
    <n v="54512"/>
    <n v="3.73"/>
    <n v="12977"/>
  </r>
  <r>
    <x v="6"/>
    <x v="1"/>
    <s v="Energy"/>
    <x v="10"/>
    <x v="10"/>
    <n v="2022"/>
    <s v="Equity"/>
    <s v="EUR"/>
    <s v="Corporate"/>
    <s v="Pipeline"/>
    <s v="E"/>
    <n v="454809"/>
    <n v="40932810"/>
    <n v="279039"/>
    <n v="25113510"/>
    <n v="-21516"/>
    <n v="204434"/>
    <n v="175770"/>
    <n v="15819300"/>
    <n v="107614"/>
    <n v="347195"/>
    <n v="280859"/>
    <n v="283876"/>
    <n v="150446"/>
    <n v="13540140"/>
    <n v="177616"/>
    <n v="82226"/>
    <n v="95390"/>
    <n v="2.16"/>
    <n v="93145"/>
    <n v="8383050"/>
    <n v="85.98"/>
    <n v="73.59"/>
    <n v="9117"/>
    <n v="49.88"/>
    <n v="99"/>
    <n v="9387"/>
    <n v="361015"/>
    <n v="32491350"/>
    <n v="43768"/>
    <n v="3939120"/>
    <n v="93794"/>
    <n v="235271"/>
    <n v="-28071"/>
    <n v="46063"/>
    <n v="333571"/>
    <n v="0.14000000000000001"/>
    <n v="1639"/>
  </r>
  <r>
    <x v="3"/>
    <x v="3"/>
    <s v="Consumer Goods"/>
    <x v="6"/>
    <x v="6"/>
    <n v="2024"/>
    <s v="Equity"/>
    <s v="INR"/>
    <s v="SME"/>
    <s v="Completed"/>
    <s v="E"/>
    <n v="488458"/>
    <n v="488458"/>
    <n v="89346"/>
    <n v="89346"/>
    <n v="98965"/>
    <n v="931351"/>
    <n v="399112"/>
    <n v="399112"/>
    <n v="60937"/>
    <n v="427521"/>
    <n v="377572"/>
    <n v="392457"/>
    <n v="388206"/>
    <n v="388206"/>
    <n v="252887"/>
    <n v="24102"/>
    <n v="228785"/>
    <n v="10.49"/>
    <n v="81651"/>
    <n v="81651"/>
    <n v="42.85"/>
    <n v="41.68"/>
    <n v="9990"/>
    <n v="48.89"/>
    <n v="224"/>
    <n v="15853"/>
    <n v="501931"/>
    <n v="501931"/>
    <n v="197255"/>
    <n v="197255"/>
    <n v="-13473"/>
    <n v="-107909"/>
    <n v="-29803"/>
    <n v="278913"/>
    <n v="668888"/>
    <n v="0.42"/>
    <n v="25883"/>
  </r>
  <r>
    <x v="1"/>
    <x v="1"/>
    <s v="Tech"/>
    <x v="8"/>
    <x v="8"/>
    <n v="2023"/>
    <s v="Debt"/>
    <s v="USD"/>
    <s v="SME"/>
    <s v="Completed"/>
    <s v="C"/>
    <n v="450767"/>
    <n v="39690034.350000001"/>
    <n v="42485"/>
    <n v="3740804.25"/>
    <n v="-9297"/>
    <n v="156980"/>
    <n v="408282"/>
    <n v="35949230.100000001"/>
    <n v="57241"/>
    <n v="393526"/>
    <n v="347289"/>
    <n v="365193"/>
    <n v="389654"/>
    <n v="34309034.699999996"/>
    <n v="217727"/>
    <n v="78747"/>
    <n v="138980"/>
    <n v="2.76"/>
    <n v="14306"/>
    <n v="1259643.3"/>
    <n v="260.08"/>
    <n v="248.22"/>
    <n v="1631"/>
    <n v="276.20999999999998"/>
    <n v="675"/>
    <n v="16750"/>
    <n v="520045"/>
    <n v="45789962.25"/>
    <n v="279268"/>
    <n v="279268"/>
    <n v="-69278"/>
    <n v="-236783"/>
    <n v="42607"/>
    <n v="161012"/>
    <n v="177884"/>
    <n v="0.91"/>
    <n v="25185"/>
  </r>
  <r>
    <x v="6"/>
    <x v="0"/>
    <s v="Tech"/>
    <x v="3"/>
    <x v="3"/>
    <n v="2023"/>
    <s v="Equity"/>
    <s v="EUR"/>
    <s v="SME"/>
    <s v="Completed"/>
    <s v="C"/>
    <n v="109850"/>
    <n v="9886500"/>
    <n v="20826"/>
    <n v="1874340"/>
    <n v="116103"/>
    <n v="780484"/>
    <n v="89024"/>
    <n v="8012160"/>
    <n v="104627"/>
    <n v="5223"/>
    <n v="-23422"/>
    <n v="-6426"/>
    <n v="81460"/>
    <n v="7331400"/>
    <n v="144681"/>
    <n v="34303"/>
    <n v="110378"/>
    <n v="4.22"/>
    <n v="29285"/>
    <n v="2635650"/>
    <n v="11.41"/>
    <n v="10.44"/>
    <n v="3860"/>
    <n v="28.45"/>
    <n v="1334"/>
    <n v="13115"/>
    <n v="395861"/>
    <n v="35627490"/>
    <n v="253150"/>
    <n v="22783500"/>
    <n v="-286011"/>
    <n v="-232324"/>
    <n v="14318"/>
    <n v="71035"/>
    <n v="630321"/>
    <n v="0.11"/>
    <n v="16481"/>
  </r>
  <r>
    <x v="5"/>
    <x v="1"/>
    <s v="Consumer Goods"/>
    <x v="6"/>
    <x v="6"/>
    <n v="2022"/>
    <s v="Mutual Funds"/>
    <s v="USD"/>
    <s v="SME"/>
    <s v="Completed"/>
    <s v="D"/>
    <n v="323374"/>
    <n v="28473080.699999999"/>
    <n v="181609"/>
    <n v="15990672.449999999"/>
    <n v="120726"/>
    <n v="335942"/>
    <n v="141765"/>
    <n v="12482408.25"/>
    <n v="56566"/>
    <n v="266808"/>
    <n v="206183"/>
    <n v="221168"/>
    <n v="133675"/>
    <n v="11770083.75"/>
    <n v="255410"/>
    <n v="157763"/>
    <n v="97647"/>
    <n v="1.62"/>
    <n v="121364"/>
    <n v="10686100.199999999"/>
    <n v="42.2"/>
    <n v="39.79"/>
    <n v="5918"/>
    <n v="54.63"/>
    <n v="824"/>
    <n v="7112"/>
    <n v="306175"/>
    <n v="26958708.75"/>
    <n v="217847"/>
    <n v="217847"/>
    <n v="17199"/>
    <n v="-36238"/>
    <n v="-15068"/>
    <n v="454665"/>
    <n v="594660"/>
    <n v="0.76"/>
    <n v="15507"/>
  </r>
  <r>
    <x v="3"/>
    <x v="2"/>
    <s v="Pharma"/>
    <x v="8"/>
    <x v="8"/>
    <n v="2023"/>
    <s v="Debt"/>
    <s v="EUR"/>
    <s v="SME"/>
    <s v="Completed"/>
    <s v="E"/>
    <n v="403033"/>
    <n v="36272970"/>
    <n v="290625"/>
    <n v="26156250"/>
    <n v="83356"/>
    <n v="783335"/>
    <n v="112408"/>
    <n v="10116720"/>
    <n v="100135"/>
    <n v="302898"/>
    <n v="251110"/>
    <n v="260320"/>
    <n v="98162"/>
    <n v="8834580"/>
    <n v="164902"/>
    <n v="154146"/>
    <n v="10756"/>
    <n v="1.07"/>
    <n v="68921"/>
    <n v="6202890"/>
    <n v="14.35"/>
    <n v="12.53"/>
    <n v="343"/>
    <n v="1171.6099999999999"/>
    <n v="1495"/>
    <n v="14485"/>
    <n v="525730"/>
    <n v="47315700"/>
    <n v="248716"/>
    <n v="22384440"/>
    <n v="-122697"/>
    <n v="41909"/>
    <n v="26014"/>
    <n v="98000"/>
    <n v="408036"/>
    <n v="0.24"/>
    <n v="18827"/>
  </r>
  <r>
    <x v="5"/>
    <x v="3"/>
    <s v="Enterprise"/>
    <x v="4"/>
    <x v="4"/>
    <n v="2022"/>
    <s v="Real Estate"/>
    <s v="USD"/>
    <s v="Corporate"/>
    <s v="Pipeline"/>
    <s v="C"/>
    <n v="459322"/>
    <n v="40443302.100000001"/>
    <n v="224284"/>
    <n v="19748206.199999999"/>
    <n v="-6897"/>
    <n v="519488"/>
    <n v="235038"/>
    <n v="20695095.899999999"/>
    <n v="11264"/>
    <n v="448058"/>
    <n v="365294"/>
    <n v="381740"/>
    <n v="201412"/>
    <n v="17734326.599999998"/>
    <n v="161143"/>
    <n v="151153"/>
    <n v="9990"/>
    <n v="1.07"/>
    <n v="15115"/>
    <n v="1330875.75"/>
    <n v="45.24"/>
    <n v="38.770000000000003"/>
    <n v="2368"/>
    <n v="193.89"/>
    <n v="854"/>
    <n v="18639"/>
    <n v="128617"/>
    <n v="11324726.85"/>
    <n v="104123"/>
    <n v="104123"/>
    <n v="330705"/>
    <n v="120161"/>
    <n v="-5367"/>
    <n v="273128"/>
    <n v="687646"/>
    <n v="0.4"/>
    <n v="18316"/>
  </r>
  <r>
    <x v="6"/>
    <x v="1"/>
    <s v="Pharma"/>
    <x v="8"/>
    <x v="8"/>
    <n v="2022"/>
    <s v="Debt"/>
    <s v="INR"/>
    <s v="SME"/>
    <s v="Completed"/>
    <s v="B"/>
    <n v="130741"/>
    <n v="130741"/>
    <n v="182181"/>
    <n v="182181"/>
    <n v="31078"/>
    <n v="770820"/>
    <n v="-51440"/>
    <n v="-51440"/>
    <n v="127248"/>
    <n v="3493"/>
    <n v="-2980"/>
    <n v="2645"/>
    <n v="-57954"/>
    <n v="-57954"/>
    <n v="181190"/>
    <n v="20173"/>
    <n v="161017"/>
    <n v="8.98"/>
    <n v="26056"/>
    <n v="26056"/>
    <n v="-6.67"/>
    <n v="-7.52"/>
    <n v="7402"/>
    <n v="17.66"/>
    <n v="1412"/>
    <n v="9348"/>
    <n v="83961"/>
    <n v="83961"/>
    <n v="103082"/>
    <n v="103082"/>
    <n v="46780"/>
    <n v="79099"/>
    <n v="34908"/>
    <n v="238824"/>
    <n v="208828"/>
    <n v="1.1399999999999999"/>
    <n v="26919"/>
  </r>
  <r>
    <x v="4"/>
    <x v="0"/>
    <s v="Tech"/>
    <x v="8"/>
    <x v="8"/>
    <n v="2024"/>
    <s v="Real Estate"/>
    <s v="INR"/>
    <s v="Retail"/>
    <s v="Completed"/>
    <s v="D"/>
    <n v="108676"/>
    <n v="108676"/>
    <n v="219738"/>
    <n v="219738"/>
    <n v="100415"/>
    <n v="833512"/>
    <n v="-111062"/>
    <n v="-111062"/>
    <n v="105221"/>
    <n v="3455"/>
    <n v="-34790"/>
    <n v="-31506"/>
    <n v="-123079"/>
    <n v="-123079"/>
    <n v="108351"/>
    <n v="122242"/>
    <n v="-13891"/>
    <n v="0.89"/>
    <n v="72433"/>
    <n v="72433"/>
    <n v="-13.32"/>
    <n v="-14.77"/>
    <n v="134"/>
    <n v="805.01"/>
    <n v="1562"/>
    <n v="1772"/>
    <n v="345918"/>
    <n v="345918"/>
    <n v="33000"/>
    <n v="33000"/>
    <n v="-237242"/>
    <n v="186738"/>
    <n v="10417"/>
    <n v="388944"/>
    <n v="328239"/>
    <n v="1.18"/>
    <n v="12510"/>
  </r>
  <r>
    <x v="6"/>
    <x v="2"/>
    <s v="Consumer Goods"/>
    <x v="9"/>
    <x v="9"/>
    <n v="2022"/>
    <s v="Real Estate"/>
    <s v="USD"/>
    <s v="Corporate"/>
    <s v="Completed"/>
    <s v="D"/>
    <n v="280825"/>
    <n v="24726641.25"/>
    <n v="21080"/>
    <n v="1856094"/>
    <n v="74536"/>
    <n v="88394"/>
    <n v="259745"/>
    <n v="22870547.25"/>
    <n v="196100"/>
    <n v="84725"/>
    <n v="65838"/>
    <n v="68989"/>
    <n v="236489"/>
    <n v="20822856.449999999"/>
    <n v="208182"/>
    <n v="134042"/>
    <n v="74140"/>
    <n v="1.55"/>
    <n v="148498"/>
    <n v="13075248.9"/>
    <n v="293.85000000000002"/>
    <n v="267.54000000000002"/>
    <n v="9482"/>
    <n v="29.61"/>
    <n v="465"/>
    <n v="11111"/>
    <n v="292265"/>
    <n v="25733933.25"/>
    <n v="25292"/>
    <n v="25292"/>
    <n v="-11440"/>
    <n v="-4212"/>
    <n v="-9233"/>
    <n v="112018"/>
    <n v="44835"/>
    <n v="2.5"/>
    <n v="22423"/>
  </r>
  <r>
    <x v="4"/>
    <x v="1"/>
    <s v="Enterprise"/>
    <x v="5"/>
    <x v="5"/>
    <n v="2024"/>
    <s v="Equity"/>
    <s v="USD"/>
    <s v="SME"/>
    <s v="Ongoing"/>
    <s v="B"/>
    <n v="356567"/>
    <n v="31395724.349999998"/>
    <n v="111767"/>
    <n v="9841084.3499999996"/>
    <n v="-13966"/>
    <n v="896331"/>
    <n v="244800"/>
    <n v="21554640"/>
    <n v="154741"/>
    <n v="201826"/>
    <n v="107589"/>
    <n v="125909"/>
    <n v="223583"/>
    <n v="19686483.149999999"/>
    <n v="131921"/>
    <n v="109169"/>
    <n v="22752"/>
    <n v="1.21"/>
    <n v="92270"/>
    <n v="8124373.5"/>
    <n v="27.31"/>
    <n v="24.94"/>
    <n v="7529"/>
    <n v="47.35"/>
    <n v="1513"/>
    <n v="15161"/>
    <n v="135328"/>
    <n v="11915630.4"/>
    <n v="120394"/>
    <n v="120394"/>
    <n v="221239"/>
    <n v="-8627"/>
    <n v="-2099"/>
    <n v="216228"/>
    <n v="53856"/>
    <n v="4.01"/>
    <n v="21250"/>
  </r>
  <r>
    <x v="5"/>
    <x v="1"/>
    <s v="Energy"/>
    <x v="8"/>
    <x v="8"/>
    <n v="2022"/>
    <s v="Debt"/>
    <s v="USD"/>
    <s v="Retail"/>
    <s v="Pipeline"/>
    <s v="D"/>
    <n v="333978"/>
    <n v="29406762.899999999"/>
    <n v="203993"/>
    <n v="17961583.649999999"/>
    <n v="41385"/>
    <n v="106600"/>
    <n v="129985"/>
    <n v="11445179.25"/>
    <n v="182489"/>
    <n v="151489"/>
    <n v="105901"/>
    <n v="123521"/>
    <n v="105917"/>
    <n v="9325991.8499999996"/>
    <n v="38322"/>
    <n v="41812"/>
    <n v="-3490"/>
    <n v="0.92"/>
    <n v="146353"/>
    <n v="12886381.65"/>
    <n v="121.94"/>
    <n v="99.36"/>
    <n v="5553"/>
    <n v="60.13"/>
    <n v="1327"/>
    <n v="4505"/>
    <n v="465681"/>
    <n v="41003212.049999997"/>
    <n v="267167"/>
    <n v="267167"/>
    <n v="-131703"/>
    <n v="-63174"/>
    <n v="28587"/>
    <n v="188474"/>
    <n v="664167"/>
    <n v="0.28000000000000003"/>
    <n v="25172"/>
  </r>
  <r>
    <x v="4"/>
    <x v="1"/>
    <s v="Tech"/>
    <x v="0"/>
    <x v="0"/>
    <n v="2024"/>
    <s v="Real Estate"/>
    <s v="USD"/>
    <s v="Corporate"/>
    <s v="Completed"/>
    <s v="E"/>
    <n v="185575"/>
    <n v="16339878.75"/>
    <n v="172351"/>
    <n v="15175505.549999999"/>
    <n v="2670"/>
    <n v="53085"/>
    <n v="13224"/>
    <n v="1164373.2"/>
    <n v="48430"/>
    <n v="137145"/>
    <n v="107851"/>
    <n v="122800"/>
    <n v="-7463"/>
    <n v="-657117.15"/>
    <n v="165781"/>
    <n v="18344"/>
    <n v="147437"/>
    <n v="9.0399999999999991"/>
    <n v="64627"/>
    <n v="5690407.3499999996"/>
    <n v="24.91"/>
    <n v="-14.06"/>
    <n v="5329"/>
    <n v="34.82"/>
    <n v="1500"/>
    <n v="17908"/>
    <n v="151312"/>
    <n v="13323021.6"/>
    <n v="170019"/>
    <n v="170019"/>
    <n v="34263"/>
    <n v="2332"/>
    <n v="42777"/>
    <n v="297512"/>
    <n v="688288"/>
    <n v="0.43"/>
    <n v="14504"/>
  </r>
  <r>
    <x v="0"/>
    <x v="2"/>
    <s v="Enterprise"/>
    <x v="5"/>
    <x v="5"/>
    <n v="2022"/>
    <s v="Mutual Funds"/>
    <s v="EUR"/>
    <s v="Retail"/>
    <s v="Pipeline"/>
    <s v="C"/>
    <n v="168854"/>
    <n v="15196860"/>
    <n v="83613"/>
    <n v="7525170"/>
    <n v="-43785"/>
    <n v="455558"/>
    <n v="85241"/>
    <n v="7671690"/>
    <n v="79708"/>
    <n v="89146"/>
    <n v="-6722"/>
    <n v="-2549"/>
    <n v="73226"/>
    <n v="6590340"/>
    <n v="208610"/>
    <n v="164071"/>
    <n v="44539"/>
    <n v="1.27"/>
    <n v="100829"/>
    <n v="9074610"/>
    <n v="18.71"/>
    <n v="16.07"/>
    <n v="9273"/>
    <n v="18.21"/>
    <n v="628"/>
    <n v="15513"/>
    <n v="328831"/>
    <n v="29594790"/>
    <n v="157606"/>
    <n v="14184540"/>
    <n v="-159977"/>
    <n v="-73993"/>
    <n v="-2522"/>
    <n v="220419"/>
    <n v="304379"/>
    <n v="0.72"/>
    <n v="19304"/>
  </r>
  <r>
    <x v="6"/>
    <x v="1"/>
    <s v="Enterprise"/>
    <x v="11"/>
    <x v="11"/>
    <n v="2023"/>
    <s v="Equity"/>
    <s v="INR"/>
    <s v="SME"/>
    <s v="Completed"/>
    <s v="A"/>
    <n v="203019"/>
    <n v="203019"/>
    <n v="34036"/>
    <n v="34036"/>
    <n v="-31601"/>
    <n v="792179"/>
    <n v="168983"/>
    <n v="168983"/>
    <n v="136013"/>
    <n v="67006"/>
    <n v="-14692"/>
    <n v="4663"/>
    <n v="148899"/>
    <n v="148899"/>
    <n v="148920"/>
    <n v="29095"/>
    <n v="119825"/>
    <n v="5.12"/>
    <n v="93411"/>
    <n v="93411"/>
    <n v="21.33"/>
    <n v="18.8"/>
    <n v="1518"/>
    <n v="133.65"/>
    <n v="1688"/>
    <n v="19469"/>
    <n v="119218"/>
    <n v="119218"/>
    <n v="149431"/>
    <n v="149431"/>
    <n v="83801"/>
    <n v="-115395"/>
    <n v="4396"/>
    <n v="261732"/>
    <n v="127650"/>
    <n v="2.0499999999999998"/>
    <n v="1431"/>
  </r>
  <r>
    <x v="5"/>
    <x v="0"/>
    <s v="Pharma"/>
    <x v="1"/>
    <x v="1"/>
    <n v="2024"/>
    <s v="Equity"/>
    <s v="EUR"/>
    <s v="Retail"/>
    <s v="Ongoing"/>
    <s v="C"/>
    <n v="256996"/>
    <n v="23129640"/>
    <n v="252910"/>
    <n v="22761900"/>
    <n v="122949"/>
    <n v="675214"/>
    <n v="4086"/>
    <n v="367740"/>
    <n v="152882"/>
    <n v="104114"/>
    <n v="78604"/>
    <n v="95101"/>
    <n v="-2235"/>
    <n v="-201150"/>
    <n v="250405"/>
    <n v="10617"/>
    <n v="239788"/>
    <n v="23.58"/>
    <n v="113741"/>
    <n v="10236690"/>
    <n v="0.61"/>
    <n v="-0.33"/>
    <n v="108"/>
    <n v="2357.7600000000002"/>
    <n v="1940"/>
    <n v="7864"/>
    <n v="441504"/>
    <n v="39735360"/>
    <n v="190231"/>
    <n v="17120790"/>
    <n v="-184508"/>
    <n v="62679"/>
    <n v="48466"/>
    <n v="228478"/>
    <n v="579857"/>
    <n v="0.39"/>
    <n v="9020"/>
  </r>
  <r>
    <x v="5"/>
    <x v="0"/>
    <s v="Energy"/>
    <x v="8"/>
    <x v="8"/>
    <n v="2024"/>
    <s v="Real Estate"/>
    <s v="INR"/>
    <s v="Retail"/>
    <s v="Ongoing"/>
    <s v="B"/>
    <n v="115387"/>
    <n v="115387"/>
    <n v="284171"/>
    <n v="284171"/>
    <n v="-40857"/>
    <n v="611294"/>
    <n v="-168784"/>
    <n v="-168784"/>
    <n v="123323"/>
    <n v="-7936"/>
    <n v="-22528"/>
    <n v="-12394"/>
    <n v="-193382"/>
    <n v="-193382"/>
    <n v="283648"/>
    <n v="184369"/>
    <n v="99279"/>
    <n v="1.54"/>
    <n v="61664"/>
    <n v="61664"/>
    <n v="-27.61"/>
    <n v="-31.63"/>
    <n v="5101"/>
    <n v="22.62"/>
    <n v="844"/>
    <n v="10423"/>
    <n v="194169"/>
    <n v="194169"/>
    <n v="42404"/>
    <n v="42404"/>
    <n v="-78782"/>
    <n v="241767"/>
    <n v="36909"/>
    <n v="387794"/>
    <n v="495201"/>
    <n v="0.78"/>
    <n v="29836"/>
  </r>
  <r>
    <x v="4"/>
    <x v="0"/>
    <s v="Pharma"/>
    <x v="8"/>
    <x v="8"/>
    <n v="2022"/>
    <s v="Mutual Funds"/>
    <s v="USD"/>
    <s v="Corporate"/>
    <s v="Ongoing"/>
    <s v="A"/>
    <n v="67844"/>
    <n v="5973664.2000000002"/>
    <n v="211672"/>
    <n v="18637719.599999998"/>
    <n v="13539"/>
    <n v="212049"/>
    <n v="-143828"/>
    <n v="-12664055.4"/>
    <n v="135102"/>
    <n v="-67258"/>
    <n v="-106087"/>
    <n v="-104697"/>
    <n v="-160626"/>
    <n v="-14143119.299999999"/>
    <n v="128714"/>
    <n v="85246"/>
    <n v="43468"/>
    <n v="1.51"/>
    <n v="134085"/>
    <n v="11806184.25"/>
    <n v="-67.83"/>
    <n v="-75.75"/>
    <n v="3353"/>
    <n v="20.23"/>
    <n v="612"/>
    <n v="15116"/>
    <n v="390948"/>
    <n v="34422971.399999999"/>
    <n v="145835"/>
    <n v="145835"/>
    <n v="-323104"/>
    <n v="65837"/>
    <n v="46452"/>
    <n v="347383"/>
    <n v="664696"/>
    <n v="0.52"/>
    <n v="16610"/>
  </r>
  <r>
    <x v="0"/>
    <x v="0"/>
    <s v="Pharma"/>
    <x v="3"/>
    <x v="3"/>
    <n v="2023"/>
    <s v="Equity"/>
    <s v="INR"/>
    <s v="Retail"/>
    <s v="Ongoing"/>
    <s v="E"/>
    <n v="415829"/>
    <n v="415829"/>
    <n v="117331"/>
    <n v="117331"/>
    <n v="-25953"/>
    <n v="905572"/>
    <n v="298498"/>
    <n v="298498"/>
    <n v="163621"/>
    <n v="252208"/>
    <n v="177026"/>
    <n v="180834"/>
    <n v="268654"/>
    <n v="268654"/>
    <n v="102409"/>
    <n v="79457"/>
    <n v="22952"/>
    <n v="1.29"/>
    <n v="57257"/>
    <n v="57257"/>
    <n v="32.96"/>
    <n v="29.67"/>
    <n v="3214"/>
    <n v="129.34"/>
    <n v="737"/>
    <n v="11236"/>
    <n v="315385"/>
    <n v="315385"/>
    <n v="56490"/>
    <n v="56490"/>
    <n v="100444"/>
    <n v="60841"/>
    <n v="48104"/>
    <n v="117228"/>
    <n v="108888"/>
    <n v="1.08"/>
    <n v="26947"/>
  </r>
  <r>
    <x v="3"/>
    <x v="2"/>
    <s v="Pharma"/>
    <x v="3"/>
    <x v="3"/>
    <n v="2023"/>
    <s v="Debt"/>
    <s v="USD"/>
    <s v="Retail"/>
    <s v="Completed"/>
    <s v="E"/>
    <n v="288948"/>
    <n v="25441871.399999999"/>
    <n v="195447"/>
    <n v="17209108.349999998"/>
    <n v="174208"/>
    <n v="791315"/>
    <n v="93501"/>
    <n v="8232763.0499999998"/>
    <n v="134037"/>
    <n v="154911"/>
    <n v="145140"/>
    <n v="149991"/>
    <n v="78824"/>
    <n v="6940453.2000000002"/>
    <n v="74507"/>
    <n v="155291"/>
    <n v="-80784"/>
    <n v="0.48"/>
    <n v="96417"/>
    <n v="8489516.8499999996"/>
    <n v="11.82"/>
    <n v="9.9600000000000009"/>
    <n v="3803"/>
    <n v="75.959999999999994"/>
    <n v="1913"/>
    <n v="768"/>
    <n v="64837"/>
    <n v="5708897.8499999996"/>
    <n v="222227"/>
    <n v="222227"/>
    <n v="224111"/>
    <n v="-26780"/>
    <n v="-2370"/>
    <n v="91826"/>
    <n v="25578"/>
    <n v="3.59"/>
    <n v="7192"/>
  </r>
  <r>
    <x v="4"/>
    <x v="0"/>
    <s v="Pharma"/>
    <x v="0"/>
    <x v="0"/>
    <n v="2024"/>
    <s v="Real Estate"/>
    <s v="USD"/>
    <s v="Corporate"/>
    <s v="Pipeline"/>
    <s v="C"/>
    <n v="61148"/>
    <n v="5384081.3999999994"/>
    <n v="140714"/>
    <n v="12389867.699999999"/>
    <n v="154954"/>
    <n v="231852"/>
    <n v="-79566"/>
    <n v="-7005786.2999999998"/>
    <n v="121560"/>
    <n v="-60412"/>
    <n v="-98535"/>
    <n v="-84631"/>
    <n v="-108041"/>
    <n v="-9513010.0499999989"/>
    <n v="136730"/>
    <n v="11614"/>
    <n v="125116"/>
    <n v="11.77"/>
    <n v="63165"/>
    <n v="5561678.25"/>
    <n v="-34.32"/>
    <n v="-46.6"/>
    <n v="212"/>
    <n v="287.08"/>
    <n v="292"/>
    <n v="19540"/>
    <n v="548512"/>
    <n v="48296481.600000001"/>
    <n v="132792"/>
    <n v="132792"/>
    <n v="-487364"/>
    <n v="7922"/>
    <n v="14806"/>
    <n v="200614"/>
    <n v="258445"/>
    <n v="0.78"/>
    <n v="4382"/>
  </r>
  <r>
    <x v="2"/>
    <x v="0"/>
    <s v="Tech"/>
    <x v="2"/>
    <x v="2"/>
    <n v="2023"/>
    <s v="Mutual Funds"/>
    <s v="EUR"/>
    <s v="SME"/>
    <s v="Completed"/>
    <s v="D"/>
    <n v="287086"/>
    <n v="25837740"/>
    <n v="116669"/>
    <n v="10500210"/>
    <n v="142831"/>
    <n v="508864"/>
    <n v="170417"/>
    <n v="15337530"/>
    <n v="149175"/>
    <n v="137911"/>
    <n v="129903"/>
    <n v="145655"/>
    <n v="151687"/>
    <n v="13651830"/>
    <n v="226341"/>
    <n v="64382"/>
    <n v="161959"/>
    <n v="3.52"/>
    <n v="109858"/>
    <n v="9887220"/>
    <n v="33.49"/>
    <n v="29.81"/>
    <n v="9233"/>
    <n v="31.09"/>
    <n v="230"/>
    <n v="18316"/>
    <n v="464957"/>
    <n v="41846130"/>
    <n v="217171"/>
    <n v="19545390"/>
    <n v="-177871"/>
    <n v="-100502"/>
    <n v="-42370"/>
    <n v="466460"/>
    <n v="408369"/>
    <n v="1.1399999999999999"/>
    <n v="6158"/>
  </r>
  <r>
    <x v="3"/>
    <x v="3"/>
    <s v="Energy"/>
    <x v="9"/>
    <x v="9"/>
    <n v="2023"/>
    <s v="Real Estate"/>
    <s v="INR"/>
    <s v="Retail"/>
    <s v="Ongoing"/>
    <s v="D"/>
    <n v="170986"/>
    <n v="170986"/>
    <n v="132955"/>
    <n v="132955"/>
    <n v="138716"/>
    <n v="885868"/>
    <n v="38031"/>
    <n v="38031"/>
    <n v="13524"/>
    <n v="157462"/>
    <n v="70253"/>
    <n v="83376"/>
    <n v="2848"/>
    <n v="2848"/>
    <n v="117338"/>
    <n v="148507"/>
    <n v="-31169"/>
    <n v="0.79"/>
    <n v="82495"/>
    <n v="82495"/>
    <n v="4.29"/>
    <n v="0.32"/>
    <n v="1442"/>
    <n v="118.49"/>
    <n v="1796"/>
    <n v="7211"/>
    <n v="426987"/>
    <n v="426987"/>
    <n v="168550"/>
    <n v="168550"/>
    <n v="-256001"/>
    <n v="-35595"/>
    <n v="-48437"/>
    <n v="204017"/>
    <n v="672393"/>
    <n v="0.3"/>
    <n v="26793"/>
  </r>
  <r>
    <x v="5"/>
    <x v="0"/>
    <s v="Pharma"/>
    <x v="10"/>
    <x v="10"/>
    <n v="2022"/>
    <s v="Equity"/>
    <s v="EUR"/>
    <s v="SME"/>
    <s v="Ongoing"/>
    <s v="B"/>
    <n v="325152"/>
    <n v="29263680"/>
    <n v="265111"/>
    <n v="23859990"/>
    <n v="138610"/>
    <n v="949798"/>
    <n v="60041"/>
    <n v="5403690"/>
    <n v="28361"/>
    <n v="296791"/>
    <n v="251083"/>
    <n v="257226"/>
    <n v="50859"/>
    <n v="4577310"/>
    <n v="221490"/>
    <n v="140460"/>
    <n v="81030"/>
    <n v="1.58"/>
    <n v="31209"/>
    <n v="2808810"/>
    <n v="6.32"/>
    <n v="5.35"/>
    <n v="1556"/>
    <n v="208.83"/>
    <n v="1423"/>
    <n v="11149"/>
    <n v="116803"/>
    <n v="10512270"/>
    <n v="112017"/>
    <n v="10081530"/>
    <n v="208349"/>
    <n v="153094"/>
    <n v="48315"/>
    <n v="335654"/>
    <n v="184902"/>
    <n v="1.82"/>
    <n v="6569"/>
  </r>
  <r>
    <x v="0"/>
    <x v="2"/>
    <s v="Tech"/>
    <x v="2"/>
    <x v="2"/>
    <n v="2023"/>
    <s v="Mutual Funds"/>
    <s v="EUR"/>
    <s v="Corporate"/>
    <s v="Completed"/>
    <s v="D"/>
    <n v="426434"/>
    <n v="38379060"/>
    <n v="136714"/>
    <n v="12304260"/>
    <n v="178377"/>
    <n v="893586"/>
    <n v="289720"/>
    <n v="26074800"/>
    <n v="68242"/>
    <n v="358192"/>
    <n v="294805"/>
    <n v="309403"/>
    <n v="257289"/>
    <n v="23156010"/>
    <n v="274073"/>
    <n v="28908"/>
    <n v="245165"/>
    <n v="9.48"/>
    <n v="15814"/>
    <n v="1423260"/>
    <n v="32.42"/>
    <n v="28.79"/>
    <n v="865"/>
    <n v="492.42"/>
    <n v="1121"/>
    <n v="10855"/>
    <n v="461047"/>
    <n v="41494230"/>
    <n v="118281"/>
    <n v="10645290"/>
    <n v="-34613"/>
    <n v="18433"/>
    <n v="-12942"/>
    <n v="342862"/>
    <n v="507911"/>
    <n v="0.68"/>
    <n v="13033"/>
  </r>
  <r>
    <x v="3"/>
    <x v="3"/>
    <s v="Tech"/>
    <x v="0"/>
    <x v="0"/>
    <n v="2023"/>
    <s v="Real Estate"/>
    <s v="EUR"/>
    <s v="SME"/>
    <s v="Completed"/>
    <s v="E"/>
    <n v="167810"/>
    <n v="15102900"/>
    <n v="210202"/>
    <n v="18918180"/>
    <n v="-1646"/>
    <n v="151621"/>
    <n v="-42392"/>
    <n v="-3815280"/>
    <n v="10099"/>
    <n v="157711"/>
    <n v="72777"/>
    <n v="89218"/>
    <n v="-80869"/>
    <n v="-7278210"/>
    <n v="157007"/>
    <n v="193955"/>
    <n v="-36948"/>
    <n v="0.81"/>
    <n v="24192"/>
    <n v="2177280"/>
    <n v="-27.96"/>
    <n v="-53.34"/>
    <n v="4426"/>
    <n v="37.909999999999997"/>
    <n v="1305"/>
    <n v="10485"/>
    <n v="316937"/>
    <n v="28524330"/>
    <n v="77905"/>
    <n v="7011450"/>
    <n v="-149127"/>
    <n v="132297"/>
    <n v="16825"/>
    <n v="235890"/>
    <n v="75931"/>
    <n v="3.11"/>
    <n v="24360"/>
  </r>
  <r>
    <x v="3"/>
    <x v="3"/>
    <s v="Enterprise"/>
    <x v="4"/>
    <x v="4"/>
    <n v="2023"/>
    <s v="Real Estate"/>
    <s v="EUR"/>
    <s v="Retail"/>
    <s v="Pipeline"/>
    <s v="A"/>
    <n v="214935"/>
    <n v="19344150"/>
    <n v="256143"/>
    <n v="23052870"/>
    <n v="-42436"/>
    <n v="572939"/>
    <n v="-41208"/>
    <n v="-3708720"/>
    <n v="128314"/>
    <n v="86621"/>
    <n v="18345"/>
    <n v="29911"/>
    <n v="-63324"/>
    <n v="-5699160"/>
    <n v="121592"/>
    <n v="58462"/>
    <n v="63130"/>
    <n v="2.08"/>
    <n v="97356"/>
    <n v="8762040"/>
    <n v="-7.19"/>
    <n v="-11.05"/>
    <n v="7234"/>
    <n v="29.71"/>
    <n v="827"/>
    <n v="16189"/>
    <n v="448918"/>
    <n v="40402620"/>
    <n v="44041"/>
    <n v="3963690"/>
    <n v="-233983"/>
    <n v="212102"/>
    <n v="19"/>
    <n v="410978"/>
    <n v="291480"/>
    <n v="1.41"/>
    <n v="16344"/>
  </r>
  <r>
    <x v="5"/>
    <x v="2"/>
    <s v="Enterprise"/>
    <x v="3"/>
    <x v="3"/>
    <n v="2023"/>
    <s v="Real Estate"/>
    <s v="INR"/>
    <s v="Retail"/>
    <s v="Pipeline"/>
    <s v="C"/>
    <n v="111338"/>
    <n v="111338"/>
    <n v="270585"/>
    <n v="270585"/>
    <n v="54656"/>
    <n v="315044"/>
    <n v="-159247"/>
    <n v="-159247"/>
    <n v="70167"/>
    <n v="41171"/>
    <n v="-39072"/>
    <n v="-30407"/>
    <n v="-194240"/>
    <n v="-194240"/>
    <n v="297174"/>
    <n v="32914"/>
    <n v="264260"/>
    <n v="9.0299999999999994"/>
    <n v="78671"/>
    <n v="78671"/>
    <n v="-50.55"/>
    <n v="-61.65"/>
    <n v="7202"/>
    <n v="15.46"/>
    <n v="655"/>
    <n v="19225"/>
    <n v="213782"/>
    <n v="213782"/>
    <n v="198712"/>
    <n v="198712"/>
    <n v="-102444"/>
    <n v="71873"/>
    <n v="17334"/>
    <n v="69918"/>
    <n v="435952"/>
    <n v="0.16"/>
    <n v="27215"/>
  </r>
  <r>
    <x v="2"/>
    <x v="3"/>
    <s v="Consumer Goods"/>
    <x v="7"/>
    <x v="7"/>
    <n v="2022"/>
    <s v="Debt"/>
    <s v="INR"/>
    <s v="SME"/>
    <s v="Pipeline"/>
    <s v="C"/>
    <n v="125391"/>
    <n v="125391"/>
    <n v="133855"/>
    <n v="133855"/>
    <n v="197197"/>
    <n v="291679"/>
    <n v="-8464"/>
    <n v="-8464"/>
    <n v="85404"/>
    <n v="39987"/>
    <n v="-8190"/>
    <n v="7729"/>
    <n v="-31672"/>
    <n v="-31672"/>
    <n v="141801"/>
    <n v="111711"/>
    <n v="30090"/>
    <n v="1.27"/>
    <n v="141913"/>
    <n v="141913"/>
    <n v="-2.9"/>
    <n v="-10.86"/>
    <n v="779"/>
    <n v="160.76"/>
    <n v="1466"/>
    <n v="15990"/>
    <n v="272568"/>
    <n v="272568"/>
    <n v="168895"/>
    <n v="168895"/>
    <n v="-147177"/>
    <n v="-35040"/>
    <n v="37722"/>
    <n v="220036"/>
    <n v="563494"/>
    <n v="0.39"/>
    <n v="1273"/>
  </r>
  <r>
    <x v="2"/>
    <x v="1"/>
    <s v="Tech"/>
    <x v="7"/>
    <x v="7"/>
    <n v="2022"/>
    <s v="Debt"/>
    <s v="EUR"/>
    <s v="SME"/>
    <s v="Pipeline"/>
    <s v="C"/>
    <n v="431863"/>
    <n v="38867670"/>
    <n v="84239"/>
    <n v="7581510"/>
    <n v="171916"/>
    <n v="390971"/>
    <n v="347624"/>
    <n v="31286160"/>
    <n v="14279"/>
    <n v="417584"/>
    <n v="347036"/>
    <n v="348665"/>
    <n v="338112"/>
    <n v="30430080"/>
    <n v="175685"/>
    <n v="185932"/>
    <n v="-10247"/>
    <n v="0.94"/>
    <n v="101639"/>
    <n v="9147510"/>
    <n v="88.91"/>
    <n v="86.48"/>
    <n v="7199"/>
    <n v="59.98"/>
    <n v="1057"/>
    <n v="19901"/>
    <n v="381799"/>
    <n v="34361910"/>
    <n v="83020"/>
    <n v="7471800"/>
    <n v="50064"/>
    <n v="1219"/>
    <n v="5571"/>
    <n v="283870"/>
    <n v="442838"/>
    <n v="0.64"/>
    <n v="3728"/>
  </r>
  <r>
    <x v="2"/>
    <x v="0"/>
    <s v="Consumer Goods"/>
    <x v="4"/>
    <x v="4"/>
    <n v="2023"/>
    <s v="Debt"/>
    <s v="INR"/>
    <s v="Retail"/>
    <s v="Ongoing"/>
    <s v="D"/>
    <n v="115341"/>
    <n v="115341"/>
    <n v="184195"/>
    <n v="184195"/>
    <n v="94205"/>
    <n v="82595"/>
    <n v="-68854"/>
    <n v="-68854"/>
    <n v="43938"/>
    <n v="71403"/>
    <n v="15294"/>
    <n v="28107"/>
    <n v="-87419"/>
    <n v="-87419"/>
    <n v="259492"/>
    <n v="90338"/>
    <n v="169154"/>
    <n v="2.87"/>
    <n v="65867"/>
    <n v="65867"/>
    <n v="-83.36"/>
    <n v="-105.84"/>
    <n v="6122"/>
    <n v="18.84"/>
    <n v="1328"/>
    <n v="8655"/>
    <n v="133675"/>
    <n v="133675"/>
    <n v="161449"/>
    <n v="161449"/>
    <n v="-18334"/>
    <n v="22746"/>
    <n v="-4130"/>
    <n v="271363"/>
    <n v="392847"/>
    <n v="0.69"/>
    <n v="18249"/>
  </r>
  <r>
    <x v="2"/>
    <x v="1"/>
    <s v="Tech"/>
    <x v="3"/>
    <x v="3"/>
    <n v="2022"/>
    <s v="Debt"/>
    <s v="USD"/>
    <s v="Corporate"/>
    <s v="Ongoing"/>
    <s v="A"/>
    <n v="61065"/>
    <n v="5376773.25"/>
    <n v="75450"/>
    <n v="6643372.5"/>
    <n v="145357"/>
    <n v="206066"/>
    <n v="-14385"/>
    <n v="-1266599.25"/>
    <n v="194598"/>
    <n v="-133533"/>
    <n v="-215044"/>
    <n v="-208066"/>
    <n v="-51027"/>
    <n v="-4492927.3499999996"/>
    <n v="202185"/>
    <n v="11264"/>
    <n v="190921"/>
    <n v="17.95"/>
    <n v="62074"/>
    <n v="5465615.7000000002"/>
    <n v="-6.98"/>
    <n v="-24.76"/>
    <n v="8033"/>
    <n v="7.6"/>
    <n v="135"/>
    <n v="2930"/>
    <n v="381212"/>
    <n v="33565716.600000001"/>
    <n v="196639"/>
    <n v="196639"/>
    <n v="-320147"/>
    <n v="-121189"/>
    <n v="-28003"/>
    <n v="214569"/>
    <n v="292963"/>
    <n v="0.73"/>
    <n v="25282"/>
  </r>
  <r>
    <x v="0"/>
    <x v="2"/>
    <s v="Pharma"/>
    <x v="8"/>
    <x v="8"/>
    <n v="2024"/>
    <s v="Equity"/>
    <s v="INR"/>
    <s v="Retail"/>
    <s v="Pipeline"/>
    <s v="D"/>
    <n v="468982"/>
    <n v="468982"/>
    <n v="113702"/>
    <n v="113702"/>
    <n v="-46956"/>
    <n v="270024"/>
    <n v="355280"/>
    <n v="355280"/>
    <n v="94266"/>
    <n v="374716"/>
    <n v="300503"/>
    <n v="319037"/>
    <n v="328014"/>
    <n v="328014"/>
    <n v="238097"/>
    <n v="30707"/>
    <n v="207390"/>
    <n v="7.75"/>
    <n v="103308"/>
    <n v="103308"/>
    <n v="131.57"/>
    <n v="121.48"/>
    <n v="5136"/>
    <n v="91.29"/>
    <n v="144"/>
    <n v="6873"/>
    <n v="103034"/>
    <n v="103034"/>
    <n v="171189"/>
    <n v="171189"/>
    <n v="365948"/>
    <n v="-57487"/>
    <n v="18852"/>
    <n v="474742"/>
    <n v="320835"/>
    <n v="1.48"/>
    <n v="20578"/>
  </r>
  <r>
    <x v="2"/>
    <x v="1"/>
    <s v="Pharma"/>
    <x v="3"/>
    <x v="3"/>
    <n v="2022"/>
    <s v="Real Estate"/>
    <s v="EUR"/>
    <s v="Retail"/>
    <s v="Pipeline"/>
    <s v="D"/>
    <n v="218927"/>
    <n v="19703430"/>
    <n v="78059"/>
    <n v="7025310"/>
    <n v="46508"/>
    <n v="150271"/>
    <n v="140868"/>
    <n v="12678120"/>
    <n v="28711"/>
    <n v="190216"/>
    <n v="138448"/>
    <n v="142499"/>
    <n v="108877"/>
    <n v="9798930"/>
    <n v="265410"/>
    <n v="28069"/>
    <n v="237341"/>
    <n v="9.4600000000000009"/>
    <n v="46752"/>
    <n v="4207680"/>
    <n v="93.74"/>
    <n v="72.45"/>
    <n v="2194"/>
    <n v="99.74"/>
    <n v="95"/>
    <n v="7871"/>
    <n v="544602"/>
    <n v="49014180"/>
    <n v="276273"/>
    <n v="24864570"/>
    <n v="-325675"/>
    <n v="-198214"/>
    <n v="10619"/>
    <n v="85202"/>
    <n v="45309"/>
    <n v="1.88"/>
    <n v="14027"/>
  </r>
  <r>
    <x v="0"/>
    <x v="2"/>
    <s v="Consumer Goods"/>
    <x v="9"/>
    <x v="9"/>
    <n v="2022"/>
    <s v="Debt"/>
    <s v="USD"/>
    <s v="SME"/>
    <s v="Ongoing"/>
    <s v="E"/>
    <n v="186189"/>
    <n v="16393941.449999999"/>
    <n v="123070"/>
    <n v="10836313.5"/>
    <n v="180827"/>
    <n v="481769"/>
    <n v="63119"/>
    <n v="5557627.9500000002"/>
    <n v="63634"/>
    <n v="122555"/>
    <n v="41423"/>
    <n v="49509"/>
    <n v="55023"/>
    <n v="4844775.1499999994"/>
    <n v="51428"/>
    <n v="68318"/>
    <n v="-16890"/>
    <n v="0.75"/>
    <n v="24896"/>
    <n v="2192092.7999999998"/>
    <n v="13.1"/>
    <n v="11.42"/>
    <n v="7409"/>
    <n v="25.13"/>
    <n v="1979"/>
    <n v="18678"/>
    <n v="60507"/>
    <n v="5327641.3499999996"/>
    <n v="238774"/>
    <n v="238774"/>
    <n v="125682"/>
    <n v="-115704"/>
    <n v="-18495"/>
    <n v="92424"/>
    <n v="593440"/>
    <n v="0.16"/>
    <n v="11742"/>
  </r>
  <r>
    <x v="0"/>
    <x v="1"/>
    <s v="Pharma"/>
    <x v="4"/>
    <x v="4"/>
    <n v="2022"/>
    <s v="Equity"/>
    <s v="USD"/>
    <s v="Retail"/>
    <s v="Ongoing"/>
    <s v="E"/>
    <n v="115007"/>
    <n v="10126366.35"/>
    <n v="25258"/>
    <n v="2223966.9"/>
    <n v="88159"/>
    <n v="789462"/>
    <n v="89749"/>
    <n v="7902399.4500000002"/>
    <n v="10224"/>
    <n v="104783"/>
    <n v="69420"/>
    <n v="78155"/>
    <n v="53897"/>
    <n v="4745630.8499999996"/>
    <n v="237826"/>
    <n v="96088"/>
    <n v="141738"/>
    <n v="2.48"/>
    <n v="51727"/>
    <n v="4554562.3499999996"/>
    <n v="11.37"/>
    <n v="6.83"/>
    <n v="9400"/>
    <n v="12.23"/>
    <n v="85"/>
    <n v="11766"/>
    <n v="516651"/>
    <n v="45491120.549999997"/>
    <n v="138188"/>
    <n v="138188"/>
    <n v="-401644"/>
    <n v="-112930"/>
    <n v="-47588"/>
    <n v="37984"/>
    <n v="327958"/>
    <n v="0.12"/>
    <n v="10382"/>
  </r>
  <r>
    <x v="1"/>
    <x v="0"/>
    <s v="Pharma"/>
    <x v="1"/>
    <x v="1"/>
    <n v="2024"/>
    <s v="Debt"/>
    <s v="USD"/>
    <s v="SME"/>
    <s v="Ongoing"/>
    <s v="D"/>
    <n v="356695"/>
    <n v="31406994.75"/>
    <n v="237488"/>
    <n v="20910818.399999999"/>
    <n v="115128"/>
    <n v="531907"/>
    <n v="119207"/>
    <n v="10496176.35"/>
    <n v="108006"/>
    <n v="248689"/>
    <n v="198001"/>
    <n v="207829"/>
    <n v="94509"/>
    <n v="8321517.4500000002"/>
    <n v="211779"/>
    <n v="55051"/>
    <n v="156728"/>
    <n v="3.85"/>
    <n v="14855"/>
    <n v="1307982.75"/>
    <n v="22.41"/>
    <n v="17.77"/>
    <n v="2578"/>
    <n v="138.31"/>
    <n v="59"/>
    <n v="12820"/>
    <n v="273694"/>
    <n v="24098756.699999999"/>
    <n v="246497"/>
    <n v="246497"/>
    <n v="83001"/>
    <n v="-9009"/>
    <n v="-12190"/>
    <n v="428397"/>
    <n v="115522"/>
    <n v="3.71"/>
    <n v="10674"/>
  </r>
  <r>
    <x v="5"/>
    <x v="2"/>
    <s v="Enterprise"/>
    <x v="5"/>
    <x v="5"/>
    <n v="2024"/>
    <s v="Equity"/>
    <s v="USD"/>
    <s v="Corporate"/>
    <s v="Pipeline"/>
    <s v="B"/>
    <n v="239602"/>
    <n v="21096956.099999998"/>
    <n v="163589"/>
    <n v="14404011.449999999"/>
    <n v="100703"/>
    <n v="332767"/>
    <n v="76013"/>
    <n v="6692944.6499999994"/>
    <n v="194717"/>
    <n v="44885"/>
    <n v="-53469"/>
    <n v="-35212"/>
    <n v="40232"/>
    <n v="3542427.6"/>
    <n v="261659"/>
    <n v="60704"/>
    <n v="200955"/>
    <n v="4.3099999999999996"/>
    <n v="62120"/>
    <n v="5469666"/>
    <n v="22.84"/>
    <n v="12.09"/>
    <n v="2240"/>
    <n v="106.92"/>
    <n v="1317"/>
    <n v="1331"/>
    <n v="131807"/>
    <n v="11605606.35"/>
    <n v="244565"/>
    <n v="244565"/>
    <n v="107795"/>
    <n v="-80976"/>
    <n v="43220"/>
    <n v="261452"/>
    <n v="76395"/>
    <n v="3.42"/>
    <n v="28239"/>
  </r>
  <r>
    <x v="1"/>
    <x v="2"/>
    <s v="Pharma"/>
    <x v="8"/>
    <x v="8"/>
    <n v="2024"/>
    <s v="Mutual Funds"/>
    <s v="USD"/>
    <s v="Retail"/>
    <s v="Pipeline"/>
    <s v="B"/>
    <n v="92558"/>
    <n v="8149731.8999999994"/>
    <n v="261730"/>
    <n v="23045326.5"/>
    <n v="164367"/>
    <n v="738976"/>
    <n v="-169172"/>
    <n v="-14895594.6"/>
    <n v="22242"/>
    <n v="70316"/>
    <n v="9823"/>
    <n v="23087"/>
    <n v="-182815"/>
    <n v="-16096860.75"/>
    <n v="245372"/>
    <n v="152593"/>
    <n v="92779"/>
    <n v="1.61"/>
    <n v="16702"/>
    <n v="1470611.0999999999"/>
    <n v="-22.89"/>
    <n v="-24.74"/>
    <n v="3601"/>
    <n v="25.7"/>
    <n v="941"/>
    <n v="17165"/>
    <n v="497663"/>
    <n v="43819227.149999999"/>
    <n v="125020"/>
    <n v="125020"/>
    <n v="-405105"/>
    <n v="136710"/>
    <n v="-19913"/>
    <n v="126379"/>
    <n v="360368"/>
    <n v="0.35"/>
    <n v="18922"/>
  </r>
  <r>
    <x v="2"/>
    <x v="2"/>
    <s v="Enterprise"/>
    <x v="4"/>
    <x v="4"/>
    <n v="2022"/>
    <s v="Debt"/>
    <s v="EUR"/>
    <s v="Corporate"/>
    <s v="Ongoing"/>
    <s v="B"/>
    <n v="102510"/>
    <n v="9225900"/>
    <n v="246401"/>
    <n v="22176090"/>
    <n v="52583"/>
    <n v="526289"/>
    <n v="-143891"/>
    <n v="-12950190"/>
    <n v="44208"/>
    <n v="58302"/>
    <n v="50062"/>
    <n v="67466"/>
    <n v="-166376"/>
    <n v="-14973840"/>
    <n v="170616"/>
    <n v="112622"/>
    <n v="57994"/>
    <n v="1.51"/>
    <n v="115161"/>
    <n v="10364490"/>
    <n v="-27.34"/>
    <n v="-31.61"/>
    <n v="8450"/>
    <n v="12.13"/>
    <n v="1100"/>
    <n v="7448"/>
    <n v="282011"/>
    <n v="25380990"/>
    <n v="136185"/>
    <n v="12256650"/>
    <n v="-179501"/>
    <n v="110216"/>
    <n v="-29779"/>
    <n v="100401"/>
    <n v="171119"/>
    <n v="0.59"/>
    <n v="5784"/>
  </r>
  <r>
    <x v="0"/>
    <x v="3"/>
    <s v="Energy"/>
    <x v="6"/>
    <x v="6"/>
    <n v="2024"/>
    <s v="Debt"/>
    <s v="EUR"/>
    <s v="Corporate"/>
    <s v="Ongoing"/>
    <s v="D"/>
    <n v="376889"/>
    <n v="33920010"/>
    <n v="58871"/>
    <n v="5298390"/>
    <n v="170483"/>
    <n v="142107"/>
    <n v="318018"/>
    <n v="28621620"/>
    <n v="96870"/>
    <n v="280019"/>
    <n v="205728"/>
    <n v="212088"/>
    <n v="278098"/>
    <n v="25028820"/>
    <n v="171223"/>
    <n v="81181"/>
    <n v="90042"/>
    <n v="2.11"/>
    <n v="112091"/>
    <n v="10088190"/>
    <n v="223.79"/>
    <n v="195.69"/>
    <n v="5783"/>
    <n v="65.16"/>
    <n v="640"/>
    <n v="6598"/>
    <n v="394242"/>
    <n v="35481780"/>
    <n v="33445"/>
    <n v="3010050"/>
    <n v="-17353"/>
    <n v="25426"/>
    <n v="-8169"/>
    <n v="396703"/>
    <n v="387259"/>
    <n v="1.02"/>
    <n v="13259"/>
  </r>
  <r>
    <x v="3"/>
    <x v="0"/>
    <s v="Tech"/>
    <x v="4"/>
    <x v="4"/>
    <n v="2024"/>
    <s v="Real Estate"/>
    <s v="USD"/>
    <s v="Retail"/>
    <s v="Completed"/>
    <s v="A"/>
    <n v="154361"/>
    <n v="13591486.049999999"/>
    <n v="62642"/>
    <n v="5515628.0999999996"/>
    <n v="-29643"/>
    <n v="328393"/>
    <n v="91719"/>
    <n v="8075857.9500000002"/>
    <n v="67498"/>
    <n v="86863"/>
    <n v="79659"/>
    <n v="96600"/>
    <n v="75804"/>
    <n v="6674542.2000000002"/>
    <n v="70126"/>
    <n v="157940"/>
    <n v="-87814"/>
    <n v="0.44"/>
    <n v="113021"/>
    <n v="9951499.0499999989"/>
    <n v="27.93"/>
    <n v="23.08"/>
    <n v="9186"/>
    <n v="16.8"/>
    <n v="1476"/>
    <n v="7947"/>
    <n v="467183"/>
    <n v="41135463.149999999"/>
    <n v="191711"/>
    <n v="191711"/>
    <n v="-312822"/>
    <n v="-129069"/>
    <n v="-26856"/>
    <n v="309240"/>
    <n v="429375"/>
    <n v="0.72"/>
    <n v="19575"/>
  </r>
  <r>
    <x v="4"/>
    <x v="3"/>
    <s v="Enterprise"/>
    <x v="1"/>
    <x v="1"/>
    <n v="2022"/>
    <s v="Debt"/>
    <s v="EUR"/>
    <s v="SME"/>
    <s v="Completed"/>
    <s v="B"/>
    <n v="465063"/>
    <n v="41855670"/>
    <n v="59956"/>
    <n v="5396040"/>
    <n v="151202"/>
    <n v="647644"/>
    <n v="405107"/>
    <n v="36459630"/>
    <n v="170395"/>
    <n v="294668"/>
    <n v="288321"/>
    <n v="302853"/>
    <n v="371594"/>
    <n v="33443460"/>
    <n v="176036"/>
    <n v="139283"/>
    <n v="36753"/>
    <n v="1.26"/>
    <n v="140868"/>
    <n v="12678120"/>
    <n v="62.55"/>
    <n v="57.38"/>
    <n v="4313"/>
    <n v="107.8"/>
    <n v="1724"/>
    <n v="11089"/>
    <n v="358403"/>
    <n v="32256270"/>
    <n v="40084"/>
    <n v="3607560"/>
    <n v="106660"/>
    <n v="19872"/>
    <n v="18603"/>
    <n v="369050"/>
    <n v="508374"/>
    <n v="0.73"/>
    <n v="13770"/>
  </r>
  <r>
    <x v="4"/>
    <x v="3"/>
    <s v="Enterprise"/>
    <x v="10"/>
    <x v="10"/>
    <n v="2023"/>
    <s v="Debt"/>
    <s v="INR"/>
    <s v="SME"/>
    <s v="Ongoing"/>
    <s v="E"/>
    <n v="66242"/>
    <n v="66242"/>
    <n v="24310"/>
    <n v="24310"/>
    <n v="108912"/>
    <n v="787604"/>
    <n v="41932"/>
    <n v="41932"/>
    <n v="35645"/>
    <n v="30597"/>
    <n v="-53460"/>
    <n v="-46727"/>
    <n v="18107"/>
    <n v="18107"/>
    <n v="36055"/>
    <n v="64956"/>
    <n v="-28901"/>
    <n v="0.56000000000000005"/>
    <n v="64419"/>
    <n v="64419"/>
    <n v="5.32"/>
    <n v="2.2999999999999998"/>
    <n v="7825"/>
    <n v="8.4600000000000009"/>
    <n v="81"/>
    <n v="9222"/>
    <n v="519575"/>
    <n v="519575"/>
    <n v="119732"/>
    <n v="119732"/>
    <n v="-453333"/>
    <n v="-95422"/>
    <n v="-26206"/>
    <n v="251303"/>
    <n v="561567"/>
    <n v="0.45"/>
    <n v="26722"/>
  </r>
  <r>
    <x v="1"/>
    <x v="0"/>
    <s v="Enterprise"/>
    <x v="2"/>
    <x v="2"/>
    <n v="2022"/>
    <s v="Equity"/>
    <s v="EUR"/>
    <s v="Retail"/>
    <s v="Ongoing"/>
    <s v="C"/>
    <n v="471116"/>
    <n v="42400440"/>
    <n v="271023"/>
    <n v="24392070"/>
    <n v="-2040"/>
    <n v="34399"/>
    <n v="200093"/>
    <n v="18008370"/>
    <n v="58238"/>
    <n v="412878"/>
    <n v="317816"/>
    <n v="333218"/>
    <n v="177571"/>
    <n v="15981390"/>
    <n v="106944"/>
    <n v="85966"/>
    <n v="20978"/>
    <n v="1.24"/>
    <n v="61379"/>
    <n v="5524110"/>
    <n v="581.66999999999996"/>
    <n v="516.19000000000005"/>
    <n v="4352"/>
    <n v="108.23"/>
    <n v="1733"/>
    <n v="10027"/>
    <n v="233725"/>
    <n v="21035250"/>
    <n v="190538"/>
    <n v="17148420"/>
    <n v="237391"/>
    <n v="80485"/>
    <n v="-35710"/>
    <n v="275686"/>
    <n v="112690"/>
    <n v="2.4500000000000002"/>
    <n v="23643"/>
  </r>
  <r>
    <x v="2"/>
    <x v="2"/>
    <s v="Tech"/>
    <x v="5"/>
    <x v="5"/>
    <n v="2022"/>
    <s v="Real Estate"/>
    <s v="INR"/>
    <s v="SME"/>
    <s v="Completed"/>
    <s v="C"/>
    <n v="189969"/>
    <n v="189969"/>
    <n v="251913"/>
    <n v="251913"/>
    <n v="-49001"/>
    <n v="584589"/>
    <n v="-61944"/>
    <n v="-61944"/>
    <n v="170454"/>
    <n v="19515"/>
    <n v="-60432"/>
    <n v="-49416"/>
    <n v="-75733"/>
    <n v="-75733"/>
    <n v="51592"/>
    <n v="88380"/>
    <n v="-36788"/>
    <n v="0.57999999999999996"/>
    <n v="66553"/>
    <n v="66553"/>
    <n v="-10.6"/>
    <n v="-12.95"/>
    <n v="3604"/>
    <n v="52.7"/>
    <n v="95"/>
    <n v="608"/>
    <n v="89924"/>
    <n v="89924"/>
    <n v="246347"/>
    <n v="246347"/>
    <n v="100045"/>
    <n v="5566"/>
    <n v="41077"/>
    <n v="298152"/>
    <n v="378898"/>
    <n v="0.79"/>
    <n v="15357"/>
  </r>
  <r>
    <x v="6"/>
    <x v="3"/>
    <s v="Tech"/>
    <x v="10"/>
    <x v="10"/>
    <n v="2022"/>
    <s v="Real Estate"/>
    <s v="EUR"/>
    <s v="SME"/>
    <s v="Pipeline"/>
    <s v="D"/>
    <n v="463480"/>
    <n v="41713200"/>
    <n v="94067"/>
    <n v="8466030"/>
    <n v="177813"/>
    <n v="221291"/>
    <n v="369413"/>
    <n v="33247170"/>
    <n v="79859"/>
    <n v="383621"/>
    <n v="355824"/>
    <n v="357065"/>
    <n v="350562"/>
    <n v="31550580"/>
    <n v="90988"/>
    <n v="35557"/>
    <n v="55431"/>
    <n v="2.56"/>
    <n v="83664"/>
    <n v="7529760"/>
    <n v="166.93"/>
    <n v="158.41999999999999"/>
    <n v="7460"/>
    <n v="62.12"/>
    <n v="621"/>
    <n v="1222"/>
    <n v="296063"/>
    <n v="26645670"/>
    <n v="164236"/>
    <n v="14781240"/>
    <n v="167417"/>
    <n v="-70169"/>
    <n v="-47989"/>
    <n v="180212"/>
    <n v="604271"/>
    <n v="0.3"/>
    <n v="19767"/>
  </r>
  <r>
    <x v="4"/>
    <x v="3"/>
    <s v="Tech"/>
    <x v="10"/>
    <x v="10"/>
    <n v="2023"/>
    <s v="Mutual Funds"/>
    <s v="INR"/>
    <s v="Corporate"/>
    <s v="Ongoing"/>
    <s v="C"/>
    <n v="275536"/>
    <n v="275536"/>
    <n v="28303"/>
    <n v="28303"/>
    <n v="-43662"/>
    <n v="312151"/>
    <n v="247233"/>
    <n v="247233"/>
    <n v="18493"/>
    <n v="257043"/>
    <n v="174545"/>
    <n v="187332"/>
    <n v="213374"/>
    <n v="213374"/>
    <n v="202248"/>
    <n v="49127"/>
    <n v="153121"/>
    <n v="4.12"/>
    <n v="79875"/>
    <n v="79875"/>
    <n v="79.2"/>
    <n v="68.36"/>
    <n v="356"/>
    <n v="771.81"/>
    <n v="1536"/>
    <n v="17382"/>
    <n v="161454"/>
    <n v="161454"/>
    <n v="61169"/>
    <n v="61169"/>
    <n v="114082"/>
    <n v="-32866"/>
    <n v="-2853"/>
    <n v="385372"/>
    <n v="313635"/>
    <n v="1.23"/>
    <n v="21064"/>
  </r>
  <r>
    <x v="5"/>
    <x v="2"/>
    <s v="Pharma"/>
    <x v="10"/>
    <x v="10"/>
    <n v="2022"/>
    <s v="Equity"/>
    <s v="INR"/>
    <s v="SME"/>
    <s v="Ongoing"/>
    <s v="D"/>
    <n v="495257"/>
    <n v="495257"/>
    <n v="115209"/>
    <n v="115209"/>
    <n v="165034"/>
    <n v="739527"/>
    <n v="380048"/>
    <n v="380048"/>
    <n v="113505"/>
    <n v="381752"/>
    <n v="352115"/>
    <n v="369894"/>
    <n v="359704"/>
    <n v="359704"/>
    <n v="29340"/>
    <n v="107579"/>
    <n v="-78239"/>
    <n v="0.27"/>
    <n v="133926"/>
    <n v="133926"/>
    <n v="51.39"/>
    <n v="48.64"/>
    <n v="1959"/>
    <n v="252.68"/>
    <n v="1141"/>
    <n v="10796"/>
    <n v="482676"/>
    <n v="482676"/>
    <n v="228256"/>
    <n v="228256"/>
    <n v="12581"/>
    <n v="-113047"/>
    <n v="5360"/>
    <n v="439970"/>
    <n v="601117"/>
    <n v="0.73"/>
    <n v="17716"/>
  </r>
  <r>
    <x v="5"/>
    <x v="0"/>
    <s v="Enterprise"/>
    <x v="11"/>
    <x v="11"/>
    <n v="2022"/>
    <s v="Debt"/>
    <s v="USD"/>
    <s v="SME"/>
    <s v="Ongoing"/>
    <s v="C"/>
    <n v="354633"/>
    <n v="31225435.649999999"/>
    <n v="81821"/>
    <n v="7204339.0499999998"/>
    <n v="-16188"/>
    <n v="133611"/>
    <n v="272812"/>
    <n v="24021096.599999998"/>
    <n v="62367"/>
    <n v="292266"/>
    <n v="221233"/>
    <n v="226548"/>
    <n v="240114"/>
    <n v="21142037.699999999"/>
    <n v="280062"/>
    <n v="20385"/>
    <n v="259677"/>
    <n v="13.74"/>
    <n v="58987"/>
    <n v="5193805.3499999996"/>
    <n v="204.18"/>
    <n v="179.71"/>
    <n v="2146"/>
    <n v="165.18"/>
    <n v="66"/>
    <n v="13421"/>
    <n v="456343"/>
    <n v="40181001.149999999"/>
    <n v="197380"/>
    <n v="197380"/>
    <n v="-101710"/>
    <n v="-115559"/>
    <n v="-38559"/>
    <n v="432892"/>
    <n v="149597"/>
    <n v="2.89"/>
    <n v="24600"/>
  </r>
  <r>
    <x v="0"/>
    <x v="0"/>
    <s v="Tech"/>
    <x v="3"/>
    <x v="3"/>
    <n v="2023"/>
    <s v="Equity"/>
    <s v="EUR"/>
    <s v="Retail"/>
    <s v="Pipeline"/>
    <s v="A"/>
    <n v="434753"/>
    <n v="39127770"/>
    <n v="229369"/>
    <n v="20643210"/>
    <n v="174589"/>
    <n v="358461"/>
    <n v="205384"/>
    <n v="18484560"/>
    <n v="110921"/>
    <n v="323832"/>
    <n v="278240"/>
    <n v="294266"/>
    <n v="188753"/>
    <n v="16987770"/>
    <n v="146148"/>
    <n v="49665"/>
    <n v="96483"/>
    <n v="2.94"/>
    <n v="127788"/>
    <n v="11500920"/>
    <n v="57.3"/>
    <n v="52.66"/>
    <n v="2846"/>
    <n v="152.71"/>
    <n v="1650"/>
    <n v="10207"/>
    <n v="479751"/>
    <n v="43177590"/>
    <n v="107849"/>
    <n v="9706410"/>
    <n v="-44998"/>
    <n v="121520"/>
    <n v="45378"/>
    <n v="430129"/>
    <n v="267424"/>
    <n v="1.61"/>
    <n v="6628"/>
  </r>
  <r>
    <x v="5"/>
    <x v="0"/>
    <s v="Energy"/>
    <x v="4"/>
    <x v="4"/>
    <n v="2022"/>
    <s v="Debt"/>
    <s v="USD"/>
    <s v="Corporate"/>
    <s v="Completed"/>
    <s v="A"/>
    <n v="385318"/>
    <n v="33927249.899999999"/>
    <n v="264811"/>
    <n v="23316608.550000001"/>
    <n v="-45107"/>
    <n v="128343"/>
    <n v="120507"/>
    <n v="10610641.35"/>
    <n v="73629"/>
    <n v="311689"/>
    <n v="248608"/>
    <n v="254122"/>
    <n v="90008"/>
    <n v="7925204.3999999994"/>
    <n v="170125"/>
    <n v="115653"/>
    <n v="54472"/>
    <n v="1.47"/>
    <n v="38976"/>
    <n v="3431836.8"/>
    <n v="93.89"/>
    <n v="70.13"/>
    <n v="7499"/>
    <n v="51.38"/>
    <n v="234"/>
    <n v="15089"/>
    <n v="259516"/>
    <n v="22850383.800000001"/>
    <n v="144319"/>
    <n v="144319"/>
    <n v="125802"/>
    <n v="120492"/>
    <n v="-24864"/>
    <n v="21637"/>
    <n v="674162"/>
    <n v="0.03"/>
    <n v="23811"/>
  </r>
  <r>
    <x v="0"/>
    <x v="3"/>
    <s v="Tech"/>
    <x v="11"/>
    <x v="11"/>
    <n v="2022"/>
    <s v="Mutual Funds"/>
    <s v="INR"/>
    <s v="SME"/>
    <s v="Pipeline"/>
    <s v="A"/>
    <n v="188528"/>
    <n v="188528"/>
    <n v="176528"/>
    <n v="176528"/>
    <n v="168680"/>
    <n v="106604"/>
    <n v="12000"/>
    <n v="12000"/>
    <n v="15460"/>
    <n v="173068"/>
    <n v="161808"/>
    <n v="166105"/>
    <n v="-23453"/>
    <n v="-23453"/>
    <n v="75101"/>
    <n v="58619"/>
    <n v="16482"/>
    <n v="1.28"/>
    <n v="54401"/>
    <n v="54401"/>
    <n v="11.26"/>
    <n v="-22"/>
    <n v="2913"/>
    <n v="64.7"/>
    <n v="836"/>
    <n v="16741"/>
    <n v="269973"/>
    <n v="269973"/>
    <n v="256604"/>
    <n v="256604"/>
    <n v="-81445"/>
    <n v="-80076"/>
    <n v="-7950"/>
    <n v="116492"/>
    <n v="199315"/>
    <n v="0.57999999999999996"/>
    <n v="4307"/>
  </r>
  <r>
    <x v="4"/>
    <x v="0"/>
    <s v="Consumer Goods"/>
    <x v="10"/>
    <x v="10"/>
    <n v="2022"/>
    <s v="Debt"/>
    <s v="EUR"/>
    <s v="Retail"/>
    <s v="Pipeline"/>
    <s v="A"/>
    <n v="390587"/>
    <n v="35152830"/>
    <n v="60295"/>
    <n v="5426550"/>
    <n v="90342"/>
    <n v="620424"/>
    <n v="330292"/>
    <n v="29726280"/>
    <n v="145642"/>
    <n v="244945"/>
    <n v="173495"/>
    <n v="179828"/>
    <n v="320569"/>
    <n v="28851210"/>
    <n v="187101"/>
    <n v="146320"/>
    <n v="40781"/>
    <n v="1.28"/>
    <n v="51718"/>
    <n v="4654620"/>
    <n v="53.24"/>
    <n v="51.67"/>
    <n v="8712"/>
    <n v="44.83"/>
    <n v="1590"/>
    <n v="19714"/>
    <n v="509949"/>
    <n v="45895410"/>
    <n v="244674"/>
    <n v="22020660"/>
    <n v="-119362"/>
    <n v="-184379"/>
    <n v="147"/>
    <n v="105431"/>
    <n v="242425"/>
    <n v="0.43"/>
    <n v="6519"/>
  </r>
  <r>
    <x v="3"/>
    <x v="0"/>
    <s v="Consumer Goods"/>
    <x v="7"/>
    <x v="7"/>
    <n v="2023"/>
    <s v="Real Estate"/>
    <s v="EUR"/>
    <s v="SME"/>
    <s v="Ongoing"/>
    <s v="B"/>
    <n v="348488"/>
    <n v="31363920"/>
    <n v="230243"/>
    <n v="20721870"/>
    <n v="94385"/>
    <n v="371233"/>
    <n v="118245"/>
    <n v="10642050"/>
    <n v="147752"/>
    <n v="200736"/>
    <n v="182012"/>
    <n v="201802"/>
    <n v="102237"/>
    <n v="9201330"/>
    <n v="158862"/>
    <n v="12612"/>
    <n v="146250"/>
    <n v="12.6"/>
    <n v="95049"/>
    <n v="8554410"/>
    <n v="31.85"/>
    <n v="27.54"/>
    <n v="4573"/>
    <n v="76.19"/>
    <n v="643"/>
    <n v="6782"/>
    <n v="395320"/>
    <n v="35578800"/>
    <n v="30576"/>
    <n v="2751840"/>
    <n v="-46832"/>
    <n v="199667"/>
    <n v="19021"/>
    <n v="416660"/>
    <n v="164075"/>
    <n v="2.54"/>
    <n v="17447"/>
  </r>
  <r>
    <x v="4"/>
    <x v="3"/>
    <s v="Enterprise"/>
    <x v="8"/>
    <x v="8"/>
    <n v="2022"/>
    <s v="Mutual Funds"/>
    <s v="USD"/>
    <s v="Corporate"/>
    <s v="Ongoing"/>
    <s v="E"/>
    <n v="321882"/>
    <n v="28341710.099999998"/>
    <n v="141803"/>
    <n v="12485754.15"/>
    <n v="3551"/>
    <n v="483075"/>
    <n v="180079"/>
    <n v="15855955.949999999"/>
    <n v="40309"/>
    <n v="281573"/>
    <n v="244872"/>
    <n v="254564"/>
    <n v="163817"/>
    <n v="14424086.85"/>
    <n v="101919"/>
    <n v="128479"/>
    <n v="-26560"/>
    <n v="0.79"/>
    <n v="53847"/>
    <n v="4741228.3499999996"/>
    <n v="37.28"/>
    <n v="33.909999999999997"/>
    <n v="3863"/>
    <n v="83.3"/>
    <n v="1128"/>
    <n v="11117"/>
    <n v="434291"/>
    <n v="38239322.549999997"/>
    <n v="252272"/>
    <n v="252272"/>
    <n v="-112409"/>
    <n v="-110469"/>
    <n v="40020"/>
    <n v="290897"/>
    <n v="486576"/>
    <n v="0.6"/>
    <n v="22691"/>
  </r>
  <r>
    <x v="1"/>
    <x v="0"/>
    <s v="Enterprise"/>
    <x v="3"/>
    <x v="3"/>
    <n v="2023"/>
    <s v="Debt"/>
    <s v="EUR"/>
    <s v="Corporate"/>
    <s v="Completed"/>
    <s v="A"/>
    <n v="252477"/>
    <n v="22722930"/>
    <n v="175484"/>
    <n v="15793560"/>
    <n v="-23867"/>
    <n v="523323"/>
    <n v="76993"/>
    <n v="6929370"/>
    <n v="122201"/>
    <n v="130276"/>
    <n v="65167"/>
    <n v="69709"/>
    <n v="46417"/>
    <n v="4177530"/>
    <n v="210173"/>
    <n v="74205"/>
    <n v="135968"/>
    <n v="2.83"/>
    <n v="59934"/>
    <n v="5394060"/>
    <n v="14.71"/>
    <n v="8.8699999999999992"/>
    <n v="8025"/>
    <n v="31.46"/>
    <n v="1435"/>
    <n v="17152"/>
    <n v="441129"/>
    <n v="39701610"/>
    <n v="114161"/>
    <n v="10274490"/>
    <n v="-188652"/>
    <n v="61323"/>
    <n v="27658"/>
    <n v="18037"/>
    <n v="394747"/>
    <n v="0.05"/>
    <n v="4265"/>
  </r>
  <r>
    <x v="5"/>
    <x v="1"/>
    <s v="Enterprise"/>
    <x v="7"/>
    <x v="7"/>
    <n v="2023"/>
    <s v="Mutual Funds"/>
    <s v="EUR"/>
    <s v="Corporate"/>
    <s v="Pipeline"/>
    <s v="B"/>
    <n v="191870"/>
    <n v="17268300"/>
    <n v="229262"/>
    <n v="20633580"/>
    <n v="20796"/>
    <n v="553274"/>
    <n v="-37392"/>
    <n v="-3365280"/>
    <n v="158893"/>
    <n v="32977"/>
    <n v="23014"/>
    <n v="31961"/>
    <n v="-49958"/>
    <n v="-4496220"/>
    <n v="295952"/>
    <n v="23344"/>
    <n v="272608"/>
    <n v="12.68"/>
    <n v="52928"/>
    <n v="4763520"/>
    <n v="-6.76"/>
    <n v="-9.0299999999999994"/>
    <n v="2789"/>
    <n v="68.77"/>
    <n v="538"/>
    <n v="9028"/>
    <n v="293694"/>
    <n v="26432460"/>
    <n v="153139"/>
    <n v="13782510"/>
    <n v="-101824"/>
    <n v="76123"/>
    <n v="-48523"/>
    <n v="73229"/>
    <n v="243556"/>
    <n v="0.3"/>
    <n v="24577"/>
  </r>
  <r>
    <x v="2"/>
    <x v="0"/>
    <s v="Pharma"/>
    <x v="5"/>
    <x v="5"/>
    <n v="2024"/>
    <s v="Real Estate"/>
    <s v="EUR"/>
    <s v="Corporate"/>
    <s v="Completed"/>
    <s v="D"/>
    <n v="455441"/>
    <n v="40989690"/>
    <n v="27280"/>
    <n v="2455200"/>
    <n v="50440"/>
    <n v="55263"/>
    <n v="428161"/>
    <n v="38534490"/>
    <n v="187032"/>
    <n v="268409"/>
    <n v="210608"/>
    <n v="224938"/>
    <n v="413729"/>
    <n v="37235610"/>
    <n v="129239"/>
    <n v="37014"/>
    <n v="92225"/>
    <n v="3.49"/>
    <n v="115719"/>
    <n v="10414710"/>
    <n v="774.76"/>
    <n v="748.64"/>
    <n v="1144"/>
    <n v="397.77"/>
    <n v="53"/>
    <n v="12516"/>
    <n v="134880"/>
    <n v="12139200"/>
    <n v="231478"/>
    <n v="20833020"/>
    <n v="320561"/>
    <n v="-204198"/>
    <n v="10264"/>
    <n v="389871"/>
    <n v="61602"/>
    <n v="6.33"/>
    <n v="2193"/>
  </r>
  <r>
    <x v="2"/>
    <x v="0"/>
    <s v="Consumer Goods"/>
    <x v="0"/>
    <x v="0"/>
    <n v="2022"/>
    <s v="Real Estate"/>
    <s v="INR"/>
    <s v="Corporate"/>
    <s v="Pipeline"/>
    <s v="C"/>
    <n v="115880"/>
    <n v="115880"/>
    <n v="95276"/>
    <n v="95276"/>
    <n v="149535"/>
    <n v="16617"/>
    <n v="20604"/>
    <n v="20604"/>
    <n v="31585"/>
    <n v="84295"/>
    <n v="60537"/>
    <n v="73685"/>
    <n v="202"/>
    <n v="202"/>
    <n v="142185"/>
    <n v="51042"/>
    <n v="91143"/>
    <n v="2.79"/>
    <n v="8741"/>
    <n v="8741"/>
    <n v="123.99"/>
    <n v="1.22"/>
    <n v="4992"/>
    <n v="23.21"/>
    <n v="1253"/>
    <n v="15301"/>
    <n v="345001"/>
    <n v="345001"/>
    <n v="206250"/>
    <n v="206250"/>
    <n v="-229121"/>
    <n v="-110974"/>
    <n v="-41600"/>
    <n v="251431"/>
    <n v="122292"/>
    <n v="2.06"/>
    <n v="19395"/>
  </r>
  <r>
    <x v="0"/>
    <x v="2"/>
    <s v="Consumer Goods"/>
    <x v="2"/>
    <x v="2"/>
    <n v="2022"/>
    <s v="Equity"/>
    <s v="USD"/>
    <s v="Corporate"/>
    <s v="Ongoing"/>
    <s v="C"/>
    <n v="462026"/>
    <n v="40681389.299999997"/>
    <n v="245851"/>
    <n v="21647180.550000001"/>
    <n v="82906"/>
    <n v="489445"/>
    <n v="216175"/>
    <n v="19034208.75"/>
    <n v="53402"/>
    <n v="408624"/>
    <n v="332429"/>
    <n v="344449"/>
    <n v="202528"/>
    <n v="17832590.399999999"/>
    <n v="131475"/>
    <n v="170196"/>
    <n v="-38721"/>
    <n v="0.77"/>
    <n v="15179"/>
    <n v="1336510.95"/>
    <n v="44.17"/>
    <n v="41.38"/>
    <n v="9391"/>
    <n v="49.19"/>
    <n v="1092"/>
    <n v="5775"/>
    <n v="237809"/>
    <n v="20939082.449999999"/>
    <n v="277699"/>
    <n v="277699"/>
    <n v="224217"/>
    <n v="-31848"/>
    <n v="-46114"/>
    <n v="194907"/>
    <n v="510856"/>
    <n v="0.38"/>
    <n v="6506"/>
  </r>
  <r>
    <x v="4"/>
    <x v="3"/>
    <s v="Enterprise"/>
    <x v="0"/>
    <x v="0"/>
    <n v="2024"/>
    <s v="Debt"/>
    <s v="INR"/>
    <s v="Retail"/>
    <s v="Completed"/>
    <s v="B"/>
    <n v="414675"/>
    <n v="414675"/>
    <n v="283031"/>
    <n v="283031"/>
    <n v="-9478"/>
    <n v="273502"/>
    <n v="131644"/>
    <n v="131644"/>
    <n v="185973"/>
    <n v="228702"/>
    <n v="194081"/>
    <n v="208044"/>
    <n v="98382"/>
    <n v="98382"/>
    <n v="226499"/>
    <n v="33984"/>
    <n v="192515"/>
    <n v="6.66"/>
    <n v="47332"/>
    <n v="47332"/>
    <n v="48.13"/>
    <n v="35.97"/>
    <n v="8268"/>
    <n v="50.15"/>
    <n v="976"/>
    <n v="15779"/>
    <n v="230864"/>
    <n v="230864"/>
    <n v="39600"/>
    <n v="39600"/>
    <n v="183811"/>
    <n v="243431"/>
    <n v="-24435"/>
    <n v="209397"/>
    <n v="228942"/>
    <n v="0.91"/>
    <n v="19027"/>
  </r>
  <r>
    <x v="6"/>
    <x v="2"/>
    <s v="Consumer Goods"/>
    <x v="1"/>
    <x v="1"/>
    <n v="2024"/>
    <s v="Mutual Funds"/>
    <s v="USD"/>
    <s v="Corporate"/>
    <s v="Pipeline"/>
    <s v="C"/>
    <n v="87580"/>
    <n v="7711419"/>
    <n v="173963"/>
    <n v="15317442.15"/>
    <n v="-20321"/>
    <n v="642908"/>
    <n v="-86383"/>
    <n v="-7606023.1499999994"/>
    <n v="189698"/>
    <n v="-102118"/>
    <n v="-179530"/>
    <n v="-176269"/>
    <n v="-106611"/>
    <n v="-9387098.5499999989"/>
    <n v="214851"/>
    <n v="167335"/>
    <n v="47516"/>
    <n v="1.28"/>
    <n v="139379"/>
    <n v="12272320.949999999"/>
    <n v="-13.44"/>
    <n v="-16.579999999999998"/>
    <n v="7939"/>
    <n v="11.03"/>
    <n v="180"/>
    <n v="12202"/>
    <n v="524611"/>
    <n v="46191998.549999997"/>
    <n v="81742"/>
    <n v="81742"/>
    <n v="-437031"/>
    <n v="92221"/>
    <n v="-5762"/>
    <n v="45151"/>
    <n v="150593"/>
    <n v="0.3"/>
    <n v="15612"/>
  </r>
  <r>
    <x v="1"/>
    <x v="1"/>
    <s v="Consumer Goods"/>
    <x v="0"/>
    <x v="0"/>
    <n v="2022"/>
    <s v="Equity"/>
    <s v="INR"/>
    <s v="SME"/>
    <s v="Ongoing"/>
    <s v="A"/>
    <n v="420258"/>
    <n v="420258"/>
    <n v="291647"/>
    <n v="291647"/>
    <n v="95993"/>
    <n v="773029"/>
    <n v="128611"/>
    <n v="128611"/>
    <n v="99153"/>
    <n v="321105"/>
    <n v="237760"/>
    <n v="241299"/>
    <n v="103133"/>
    <n v="103133"/>
    <n v="150999"/>
    <n v="87302"/>
    <n v="63697"/>
    <n v="1.73"/>
    <n v="11777"/>
    <n v="11777"/>
    <n v="16.64"/>
    <n v="13.34"/>
    <n v="5900"/>
    <n v="71.22"/>
    <n v="547"/>
    <n v="7683"/>
    <n v="512024"/>
    <n v="512024"/>
    <n v="259013"/>
    <n v="259013"/>
    <n v="-91766"/>
    <n v="32634"/>
    <n v="3628"/>
    <n v="34754"/>
    <n v="395513"/>
    <n v="0.09"/>
    <n v="19207"/>
  </r>
  <r>
    <x v="0"/>
    <x v="0"/>
    <s v="Pharma"/>
    <x v="3"/>
    <x v="3"/>
    <n v="2022"/>
    <s v="Mutual Funds"/>
    <s v="INR"/>
    <s v="SME"/>
    <s v="Ongoing"/>
    <s v="C"/>
    <n v="480156"/>
    <n v="480156"/>
    <n v="31506"/>
    <n v="31506"/>
    <n v="-29216"/>
    <n v="237579"/>
    <n v="448650"/>
    <n v="448650"/>
    <n v="88101"/>
    <n v="392055"/>
    <n v="297691"/>
    <n v="307104"/>
    <n v="409116"/>
    <n v="409116"/>
    <n v="117276"/>
    <n v="143061"/>
    <n v="-25785"/>
    <n v="0.82"/>
    <n v="58034"/>
    <n v="58034"/>
    <n v="188.84"/>
    <n v="172.2"/>
    <n v="9081"/>
    <n v="52.87"/>
    <n v="628"/>
    <n v="6423"/>
    <n v="141722"/>
    <n v="141722"/>
    <n v="83936"/>
    <n v="83936"/>
    <n v="338434"/>
    <n v="-52430"/>
    <n v="-42750"/>
    <n v="488871"/>
    <n v="255310"/>
    <n v="1.91"/>
    <n v="20448"/>
  </r>
  <r>
    <x v="4"/>
    <x v="2"/>
    <s v="Energy"/>
    <x v="4"/>
    <x v="4"/>
    <n v="2024"/>
    <s v="Equity"/>
    <s v="INR"/>
    <s v="SME"/>
    <s v="Pipeline"/>
    <s v="A"/>
    <n v="490246"/>
    <n v="490246"/>
    <n v="210616"/>
    <n v="210616"/>
    <n v="134043"/>
    <n v="577867"/>
    <n v="279630"/>
    <n v="279630"/>
    <n v="139622"/>
    <n v="350624"/>
    <n v="290550"/>
    <n v="293473"/>
    <n v="248532"/>
    <n v="248532"/>
    <n v="267302"/>
    <n v="65160"/>
    <n v="202142"/>
    <n v="4.0999999999999996"/>
    <n v="52477"/>
    <n v="52477"/>
    <n v="48.39"/>
    <n v="43.01"/>
    <n v="8775"/>
    <n v="55.86"/>
    <n v="1358"/>
    <n v="4324"/>
    <n v="255455"/>
    <n v="255455"/>
    <n v="271550"/>
    <n v="271550"/>
    <n v="234791"/>
    <n v="-60934"/>
    <n v="-4659"/>
    <n v="200897"/>
    <n v="460478"/>
    <n v="0.44"/>
    <n v="12973"/>
  </r>
  <r>
    <x v="1"/>
    <x v="2"/>
    <s v="Enterprise"/>
    <x v="3"/>
    <x v="3"/>
    <n v="2022"/>
    <s v="Equity"/>
    <s v="INR"/>
    <s v="SME"/>
    <s v="Ongoing"/>
    <s v="A"/>
    <n v="387035"/>
    <n v="387035"/>
    <n v="283961"/>
    <n v="283961"/>
    <n v="-36524"/>
    <n v="272356"/>
    <n v="103074"/>
    <n v="103074"/>
    <n v="102051"/>
    <n v="284984"/>
    <n v="233901"/>
    <n v="252392"/>
    <n v="87597"/>
    <n v="87597"/>
    <n v="51452"/>
    <n v="117915"/>
    <n v="-66463"/>
    <n v="0.44"/>
    <n v="10018"/>
    <n v="10018"/>
    <n v="37.85"/>
    <n v="32.159999999999997"/>
    <n v="7068"/>
    <n v="54.75"/>
    <n v="230"/>
    <n v="1691"/>
    <n v="213589"/>
    <n v="213589"/>
    <n v="51013"/>
    <n v="51013"/>
    <n v="173446"/>
    <n v="232948"/>
    <n v="-2025"/>
    <n v="248440"/>
    <n v="437826"/>
    <n v="0.56999999999999995"/>
    <n v="9388"/>
  </r>
  <r>
    <x v="6"/>
    <x v="1"/>
    <s v="Energy"/>
    <x v="9"/>
    <x v="9"/>
    <n v="2022"/>
    <s v="Equity"/>
    <s v="USD"/>
    <s v="Corporate"/>
    <s v="Pipeline"/>
    <s v="C"/>
    <n v="94159"/>
    <n v="8290699.9500000002"/>
    <n v="121484"/>
    <n v="10696666.199999999"/>
    <n v="22920"/>
    <n v="83278"/>
    <n v="-27325"/>
    <n v="-2405966.25"/>
    <n v="91772"/>
    <n v="2387"/>
    <n v="-78569"/>
    <n v="-72731"/>
    <n v="-40431"/>
    <n v="-3559949.55"/>
    <n v="274848"/>
    <n v="55757"/>
    <n v="219091"/>
    <n v="4.93"/>
    <n v="58311"/>
    <n v="5134283.55"/>
    <n v="-32.81"/>
    <n v="-48.55"/>
    <n v="1304"/>
    <n v="72.150000000000006"/>
    <n v="697"/>
    <n v="7559"/>
    <n v="328415"/>
    <n v="28916940.75"/>
    <n v="265959"/>
    <n v="265959"/>
    <n v="-234256"/>
    <n v="-144475"/>
    <n v="23160"/>
    <n v="301253"/>
    <n v="431526"/>
    <n v="0.7"/>
    <n v="17407"/>
  </r>
  <r>
    <x v="0"/>
    <x v="0"/>
    <s v="Energy"/>
    <x v="4"/>
    <x v="4"/>
    <n v="2022"/>
    <s v="Real Estate"/>
    <s v="EUR"/>
    <s v="Corporate"/>
    <s v="Pipeline"/>
    <s v="B"/>
    <n v="425873"/>
    <n v="38328570"/>
    <n v="50033"/>
    <n v="4502970"/>
    <n v="127515"/>
    <n v="358657"/>
    <n v="375840"/>
    <n v="33825600"/>
    <n v="45740"/>
    <n v="380133"/>
    <n v="345353"/>
    <n v="348444"/>
    <n v="356939"/>
    <n v="32124510"/>
    <n v="105267"/>
    <n v="51811"/>
    <n v="53456"/>
    <n v="2.0299999999999998"/>
    <n v="75661"/>
    <n v="6809490"/>
    <n v="104.79"/>
    <n v="99.52"/>
    <n v="8243"/>
    <n v="51.66"/>
    <n v="425"/>
    <n v="13018"/>
    <n v="313068"/>
    <n v="28176120"/>
    <n v="246583"/>
    <n v="22192470"/>
    <n v="112805"/>
    <n v="-196550"/>
    <n v="17194"/>
    <n v="270880"/>
    <n v="59399"/>
    <n v="4.5599999999999996"/>
    <n v="20710"/>
  </r>
  <r>
    <x v="5"/>
    <x v="2"/>
    <s v="Pharma"/>
    <x v="11"/>
    <x v="11"/>
    <n v="2024"/>
    <s v="Real Estate"/>
    <s v="USD"/>
    <s v="Retail"/>
    <s v="Pipeline"/>
    <s v="D"/>
    <n v="202484"/>
    <n v="17828716.199999999"/>
    <n v="43251"/>
    <n v="3808250.55"/>
    <n v="31698"/>
    <n v="564775"/>
    <n v="159233"/>
    <n v="14020465.65"/>
    <n v="55913"/>
    <n v="146571"/>
    <n v="80619"/>
    <n v="83230"/>
    <n v="121895"/>
    <n v="10732854.75"/>
    <n v="28609"/>
    <n v="35035"/>
    <n v="-6426"/>
    <n v="0.82"/>
    <n v="78567"/>
    <n v="6917824.3499999996"/>
    <n v="28.19"/>
    <n v="21.58"/>
    <n v="4948"/>
    <n v="40.909999999999997"/>
    <n v="694"/>
    <n v="15438"/>
    <n v="354687"/>
    <n v="31230190.349999998"/>
    <n v="87583"/>
    <n v="87583"/>
    <n v="-152203"/>
    <n v="-44332"/>
    <n v="44625"/>
    <n v="266479"/>
    <n v="363852"/>
    <n v="0.73"/>
    <n v="17960"/>
  </r>
  <r>
    <x v="1"/>
    <x v="0"/>
    <s v="Consumer Goods"/>
    <x v="9"/>
    <x v="9"/>
    <n v="2024"/>
    <s v="Real Estate"/>
    <s v="EUR"/>
    <s v="Corporate"/>
    <s v="Pipeline"/>
    <s v="B"/>
    <n v="255553"/>
    <n v="22999770"/>
    <n v="35490"/>
    <n v="3194100"/>
    <n v="112322"/>
    <n v="203216"/>
    <n v="220063"/>
    <n v="19805670"/>
    <n v="24162"/>
    <n v="231391"/>
    <n v="170385"/>
    <n v="176456"/>
    <n v="187698"/>
    <n v="16892820"/>
    <n v="82002"/>
    <n v="115789"/>
    <n v="-33787"/>
    <n v="0.71"/>
    <n v="55379"/>
    <n v="4984110"/>
    <n v="108.29"/>
    <n v="92.36"/>
    <n v="7796"/>
    <n v="32.78"/>
    <n v="1137"/>
    <n v="14043"/>
    <n v="156253"/>
    <n v="14062770"/>
    <n v="158539"/>
    <n v="14268510"/>
    <n v="99300"/>
    <n v="-123049"/>
    <n v="-40547"/>
    <n v="356579"/>
    <n v="592216"/>
    <n v="0.6"/>
    <n v="5886"/>
  </r>
  <r>
    <x v="0"/>
    <x v="1"/>
    <s v="Enterprise"/>
    <x v="6"/>
    <x v="6"/>
    <n v="2023"/>
    <s v="Real Estate"/>
    <s v="USD"/>
    <s v="SME"/>
    <s v="Ongoing"/>
    <s v="E"/>
    <n v="477574"/>
    <n v="42050390.699999996"/>
    <n v="58970"/>
    <n v="5192308.5"/>
    <n v="85451"/>
    <n v="963216"/>
    <n v="418604"/>
    <n v="36858082.199999996"/>
    <n v="51697"/>
    <n v="425877"/>
    <n v="359342"/>
    <n v="364290"/>
    <n v="387908"/>
    <n v="34155299.399999999"/>
    <n v="222147"/>
    <n v="121933"/>
    <n v="100214"/>
    <n v="1.82"/>
    <n v="6531"/>
    <n v="575054.54999999993"/>
    <n v="43.46"/>
    <n v="40.270000000000003"/>
    <n v="8854"/>
    <n v="53.93"/>
    <n v="528"/>
    <n v="17236"/>
    <n v="361053"/>
    <n v="31790716.649999999"/>
    <n v="37333"/>
    <n v="37333"/>
    <n v="116521"/>
    <n v="21637"/>
    <n v="-25079"/>
    <n v="167168"/>
    <n v="627967"/>
    <n v="0.27"/>
    <n v="9783"/>
  </r>
  <r>
    <x v="1"/>
    <x v="1"/>
    <s v="Tech"/>
    <x v="5"/>
    <x v="5"/>
    <n v="2023"/>
    <s v="Mutual Funds"/>
    <s v="USD"/>
    <s v="Retail"/>
    <s v="Pipeline"/>
    <s v="E"/>
    <n v="441314"/>
    <n v="38857697.699999996"/>
    <n v="140298"/>
    <n v="12353238.9"/>
    <n v="124075"/>
    <n v="562827"/>
    <n v="301016"/>
    <n v="26504458.800000001"/>
    <n v="106538"/>
    <n v="334776"/>
    <n v="322513"/>
    <n v="340057"/>
    <n v="264099"/>
    <n v="23253916.949999999"/>
    <n v="140729"/>
    <n v="167259"/>
    <n v="-26530"/>
    <n v="0.84"/>
    <n v="142814"/>
    <n v="12574772.699999999"/>
    <n v="53.48"/>
    <n v="46.92"/>
    <n v="7146"/>
    <n v="61.75"/>
    <n v="588"/>
    <n v="3061"/>
    <n v="465973"/>
    <n v="41028922.649999999"/>
    <n v="112396"/>
    <n v="112396"/>
    <n v="-24659"/>
    <n v="27902"/>
    <n v="19997"/>
    <n v="454834"/>
    <n v="22676"/>
    <n v="20.059999999999999"/>
    <n v="19439"/>
  </r>
  <r>
    <x v="1"/>
    <x v="0"/>
    <s v="Energy"/>
    <x v="4"/>
    <x v="4"/>
    <n v="2022"/>
    <s v="Debt"/>
    <s v="USD"/>
    <s v="Retail"/>
    <s v="Pipeline"/>
    <s v="A"/>
    <n v="193426"/>
    <n v="17031159.300000001"/>
    <n v="179493"/>
    <n v="15804358.65"/>
    <n v="6681"/>
    <n v="443664"/>
    <n v="13933"/>
    <n v="1226800.6499999999"/>
    <n v="187501"/>
    <n v="5925"/>
    <n v="-39905"/>
    <n v="-29313"/>
    <n v="-12198"/>
    <n v="-1074033.8999999999"/>
    <n v="63734"/>
    <n v="114613"/>
    <n v="-50879"/>
    <n v="0.56000000000000005"/>
    <n v="120074"/>
    <n v="10572515.699999999"/>
    <n v="3.14"/>
    <n v="-2.75"/>
    <n v="4128"/>
    <n v="46.85"/>
    <n v="1874"/>
    <n v="17088"/>
    <n v="287909"/>
    <n v="25350387.449999999"/>
    <n v="239095"/>
    <n v="239095"/>
    <n v="-94483"/>
    <n v="-59602"/>
    <n v="36372"/>
    <n v="104749"/>
    <n v="137653"/>
    <n v="0.76"/>
    <n v="28096"/>
  </r>
  <r>
    <x v="5"/>
    <x v="1"/>
    <s v="Energy"/>
    <x v="11"/>
    <x v="11"/>
    <n v="2022"/>
    <s v="Real Estate"/>
    <s v="USD"/>
    <s v="Retail"/>
    <s v="Pipeline"/>
    <s v="A"/>
    <n v="234791"/>
    <n v="20673347.550000001"/>
    <n v="236734"/>
    <n v="20844428.699999999"/>
    <n v="137759"/>
    <n v="474968"/>
    <n v="-1943"/>
    <n v="-171081.15"/>
    <n v="27124"/>
    <n v="207667"/>
    <n v="173206"/>
    <n v="178609"/>
    <n v="-16007"/>
    <n v="-1409416.3499999999"/>
    <n v="217792"/>
    <n v="180128"/>
    <n v="37664"/>
    <n v="1.21"/>
    <n v="8680"/>
    <n v="764274"/>
    <n v="-0.41"/>
    <n v="-3.37"/>
    <n v="3143"/>
    <n v="74.680000000000007"/>
    <n v="1387"/>
    <n v="3829"/>
    <n v="430848"/>
    <n v="37936166.399999999"/>
    <n v="160935"/>
    <n v="160935"/>
    <n v="-196057"/>
    <n v="75799"/>
    <n v="-37652"/>
    <n v="100286"/>
    <n v="486542"/>
    <n v="0.21"/>
    <n v="25941"/>
  </r>
  <r>
    <x v="0"/>
    <x v="3"/>
    <s v="Pharma"/>
    <x v="0"/>
    <x v="0"/>
    <n v="2023"/>
    <s v="Debt"/>
    <s v="INR"/>
    <s v="Retail"/>
    <s v="Ongoing"/>
    <s v="B"/>
    <n v="258899"/>
    <n v="258899"/>
    <n v="259330"/>
    <n v="259330"/>
    <n v="138856"/>
    <n v="789028"/>
    <n v="-431"/>
    <n v="-431"/>
    <n v="73390"/>
    <n v="185509"/>
    <n v="168685"/>
    <n v="183598"/>
    <n v="-31091"/>
    <n v="-31091"/>
    <n v="136736"/>
    <n v="20761"/>
    <n v="115975"/>
    <n v="6.59"/>
    <n v="100078"/>
    <n v="100078"/>
    <n v="-0.05"/>
    <n v="-3.94"/>
    <n v="1951"/>
    <n v="132.63"/>
    <n v="1391"/>
    <n v="18670"/>
    <n v="348192"/>
    <n v="348192"/>
    <n v="91395"/>
    <n v="91395"/>
    <n v="-89293"/>
    <n v="167935"/>
    <n v="-22993"/>
    <n v="242745"/>
    <n v="407732"/>
    <n v="0.6"/>
    <n v="14962"/>
  </r>
  <r>
    <x v="2"/>
    <x v="2"/>
    <s v="Energy"/>
    <x v="10"/>
    <x v="10"/>
    <n v="2023"/>
    <s v="Equity"/>
    <s v="USD"/>
    <s v="Corporate"/>
    <s v="Completed"/>
    <s v="B"/>
    <n v="118625"/>
    <n v="10444931.25"/>
    <n v="209599"/>
    <n v="18455191.949999999"/>
    <n v="150562"/>
    <n v="651229"/>
    <n v="-90974"/>
    <n v="-8010260.7000000002"/>
    <n v="69227"/>
    <n v="49398"/>
    <n v="-37610"/>
    <n v="-17840"/>
    <n v="-106254"/>
    <n v="-9355664.6999999993"/>
    <n v="25186"/>
    <n v="62906"/>
    <n v="-37720"/>
    <n v="0.4"/>
    <n v="18531"/>
    <n v="1631654.55"/>
    <n v="-13.97"/>
    <n v="-16.32"/>
    <n v="9871"/>
    <n v="12.02"/>
    <n v="899"/>
    <n v="2931"/>
    <n v="302178"/>
    <n v="26606772.899999999"/>
    <n v="218397"/>
    <n v="218397"/>
    <n v="-183553"/>
    <n v="-8798"/>
    <n v="-26286"/>
    <n v="188453"/>
    <n v="275212"/>
    <n v="0.68"/>
    <n v="23072"/>
  </r>
  <r>
    <x v="5"/>
    <x v="3"/>
    <s v="Energy"/>
    <x v="10"/>
    <x v="10"/>
    <n v="2023"/>
    <s v="Debt"/>
    <s v="USD"/>
    <s v="Retail"/>
    <s v="Pipeline"/>
    <s v="A"/>
    <n v="463951"/>
    <n v="40850885.549999997"/>
    <n v="203081"/>
    <n v="17881282.050000001"/>
    <n v="8812"/>
    <n v="996779"/>
    <n v="260870"/>
    <n v="22969603.5"/>
    <n v="189608"/>
    <n v="274343"/>
    <n v="261658"/>
    <n v="263545"/>
    <n v="227729"/>
    <n v="20051538.449999999"/>
    <n v="80977"/>
    <n v="185392"/>
    <n v="-104415"/>
    <n v="0.44"/>
    <n v="77811"/>
    <n v="6851258.5499999998"/>
    <n v="26.17"/>
    <n v="22.85"/>
    <n v="1456"/>
    <n v="318.43"/>
    <n v="521"/>
    <n v="19256"/>
    <n v="202724"/>
    <n v="17849848.199999999"/>
    <n v="228155"/>
    <n v="228155"/>
    <n v="261227"/>
    <n v="-25074"/>
    <n v="921"/>
    <n v="401198"/>
    <n v="349062"/>
    <n v="1.1499999999999999"/>
    <n v="13268"/>
  </r>
  <r>
    <x v="6"/>
    <x v="3"/>
    <s v="Energy"/>
    <x v="11"/>
    <x v="11"/>
    <n v="2022"/>
    <s v="Real Estate"/>
    <s v="EUR"/>
    <s v="Corporate"/>
    <s v="Completed"/>
    <s v="D"/>
    <n v="487282"/>
    <n v="43855380"/>
    <n v="122200"/>
    <n v="10998000"/>
    <n v="17498"/>
    <n v="894369"/>
    <n v="365082"/>
    <n v="32857380"/>
    <n v="120277"/>
    <n v="367005"/>
    <n v="342627"/>
    <n v="349396"/>
    <n v="336895"/>
    <n v="30320550"/>
    <n v="143042"/>
    <n v="136583"/>
    <n v="6459"/>
    <n v="1.05"/>
    <n v="102788"/>
    <n v="9250920"/>
    <n v="40.82"/>
    <n v="37.67"/>
    <n v="8012"/>
    <n v="60.81"/>
    <n v="843"/>
    <n v="2617"/>
    <n v="519633"/>
    <n v="46766970"/>
    <n v="173941"/>
    <n v="15654690"/>
    <n v="-32351"/>
    <n v="-51741"/>
    <n v="29884"/>
    <n v="304962"/>
    <n v="373840"/>
    <n v="0.82"/>
    <n v="4143"/>
  </r>
  <r>
    <x v="0"/>
    <x v="1"/>
    <s v="Pharma"/>
    <x v="7"/>
    <x v="7"/>
    <n v="2022"/>
    <s v="Mutual Funds"/>
    <s v="INR"/>
    <s v="Retail"/>
    <s v="Completed"/>
    <s v="D"/>
    <n v="179946"/>
    <n v="179946"/>
    <n v="178024"/>
    <n v="178024"/>
    <n v="35368"/>
    <n v="89866"/>
    <n v="1922"/>
    <n v="1922"/>
    <n v="52687"/>
    <n v="127259"/>
    <n v="82425"/>
    <n v="97343"/>
    <n v="-9011"/>
    <n v="-9011"/>
    <n v="184154"/>
    <n v="161963"/>
    <n v="22191"/>
    <n v="1.1399999999999999"/>
    <n v="25181"/>
    <n v="25181"/>
    <n v="2.14"/>
    <n v="-10.029999999999999"/>
    <n v="4126"/>
    <n v="43.6"/>
    <n v="1808"/>
    <n v="1061"/>
    <n v="442938"/>
    <n v="442938"/>
    <n v="226836"/>
    <n v="226836"/>
    <n v="-262992"/>
    <n v="-48812"/>
    <n v="26347"/>
    <n v="85428"/>
    <n v="162382"/>
    <n v="0.53"/>
    <n v="20337"/>
  </r>
  <r>
    <x v="2"/>
    <x v="1"/>
    <s v="Consumer Goods"/>
    <x v="2"/>
    <x v="2"/>
    <n v="2023"/>
    <s v="Real Estate"/>
    <s v="INR"/>
    <s v="Corporate"/>
    <s v="Pipeline"/>
    <s v="E"/>
    <n v="325021"/>
    <n v="325021"/>
    <n v="96333"/>
    <n v="96333"/>
    <n v="117407"/>
    <n v="337520"/>
    <n v="228688"/>
    <n v="228688"/>
    <n v="134215"/>
    <n v="190806"/>
    <n v="126781"/>
    <n v="138687"/>
    <n v="195052"/>
    <n v="195052"/>
    <n v="114540"/>
    <n v="69244"/>
    <n v="45296"/>
    <n v="1.65"/>
    <n v="44059"/>
    <n v="44059"/>
    <n v="67.760000000000005"/>
    <n v="57.79"/>
    <n v="9131"/>
    <n v="35.590000000000003"/>
    <n v="1343"/>
    <n v="2387"/>
    <n v="488555"/>
    <n v="488555"/>
    <n v="89055"/>
    <n v="89055"/>
    <n v="-163534"/>
    <n v="7278"/>
    <n v="35098"/>
    <n v="314087"/>
    <n v="30138"/>
    <n v="10.42"/>
    <n v="13350"/>
  </r>
  <r>
    <x v="3"/>
    <x v="0"/>
    <s v="Energy"/>
    <x v="9"/>
    <x v="9"/>
    <n v="2024"/>
    <s v="Mutual Funds"/>
    <s v="USD"/>
    <s v="Corporate"/>
    <s v="Completed"/>
    <s v="D"/>
    <n v="111762"/>
    <n v="9840644.0999999996"/>
    <n v="41466"/>
    <n v="3651081.3"/>
    <n v="128363"/>
    <n v="294723"/>
    <n v="70296"/>
    <n v="6189562.7999999998"/>
    <n v="50326"/>
    <n v="61436"/>
    <n v="3703"/>
    <n v="17944"/>
    <n v="38378"/>
    <n v="3379182.9"/>
    <n v="208940"/>
    <n v="73355"/>
    <n v="135585"/>
    <n v="2.85"/>
    <n v="20603"/>
    <n v="1814094.15"/>
    <n v="23.85"/>
    <n v="13.02"/>
    <n v="1143"/>
    <n v="97.69"/>
    <n v="1546"/>
    <n v="4771"/>
    <n v="235392"/>
    <n v="20726265.599999998"/>
    <n v="122500"/>
    <n v="122500"/>
    <n v="-123630"/>
    <n v="-81034"/>
    <n v="7706"/>
    <n v="167580"/>
    <n v="272681"/>
    <n v="0.61"/>
    <n v="19981"/>
  </r>
  <r>
    <x v="4"/>
    <x v="3"/>
    <s v="Enterprise"/>
    <x v="6"/>
    <x v="6"/>
    <n v="2023"/>
    <s v="Real Estate"/>
    <s v="USD"/>
    <s v="SME"/>
    <s v="Completed"/>
    <s v="C"/>
    <n v="406159"/>
    <n v="35762299.949999996"/>
    <n v="61303"/>
    <n v="5397729.1499999994"/>
    <n v="72505"/>
    <n v="166650"/>
    <n v="344856"/>
    <n v="30364570.800000001"/>
    <n v="143701"/>
    <n v="262458"/>
    <n v="232359"/>
    <n v="250682"/>
    <n v="327586"/>
    <n v="28843947.300000001"/>
    <n v="256821"/>
    <n v="189117"/>
    <n v="67704"/>
    <n v="1.36"/>
    <n v="95182"/>
    <n v="8380775.0999999996"/>
    <n v="206.93"/>
    <n v="196.57"/>
    <n v="5135"/>
    <n v="79.08"/>
    <n v="1617"/>
    <n v="7154"/>
    <n v="235592"/>
    <n v="20743875.599999998"/>
    <n v="266901"/>
    <n v="266901"/>
    <n v="170567"/>
    <n v="-205598"/>
    <n v="-48712"/>
    <n v="315752"/>
    <n v="580555"/>
    <n v="0.54"/>
    <n v="4348"/>
  </r>
  <r>
    <x v="0"/>
    <x v="2"/>
    <s v="Energy"/>
    <x v="2"/>
    <x v="2"/>
    <n v="2024"/>
    <s v="Equity"/>
    <s v="INR"/>
    <s v="Corporate"/>
    <s v="Pipeline"/>
    <s v="A"/>
    <n v="487084"/>
    <n v="487084"/>
    <n v="174935"/>
    <n v="174935"/>
    <n v="34814"/>
    <n v="663633"/>
    <n v="312149"/>
    <n v="312149"/>
    <n v="104114"/>
    <n v="382970"/>
    <n v="298071"/>
    <n v="310659"/>
    <n v="274648"/>
    <n v="274648"/>
    <n v="263767"/>
    <n v="128181"/>
    <n v="135586"/>
    <n v="2.06"/>
    <n v="66699"/>
    <n v="66699"/>
    <n v="47.04"/>
    <n v="41.39"/>
    <n v="787"/>
    <n v="618.13"/>
    <n v="536"/>
    <n v="16011"/>
    <n v="208506"/>
    <n v="208506"/>
    <n v="80076"/>
    <n v="80076"/>
    <n v="278578"/>
    <n v="94859"/>
    <n v="29764"/>
    <n v="194955"/>
    <n v="272850"/>
    <n v="0.71"/>
    <n v="18970"/>
  </r>
  <r>
    <x v="2"/>
    <x v="0"/>
    <s v="Energy"/>
    <x v="5"/>
    <x v="5"/>
    <n v="2024"/>
    <s v="Mutual Funds"/>
    <s v="INR"/>
    <s v="Retail"/>
    <s v="Ongoing"/>
    <s v="B"/>
    <n v="170883"/>
    <n v="170883"/>
    <n v="45210"/>
    <n v="45210"/>
    <n v="158735"/>
    <n v="266626"/>
    <n v="125673"/>
    <n v="125673"/>
    <n v="175396"/>
    <n v="-4513"/>
    <n v="-32315"/>
    <n v="-29164"/>
    <n v="107066"/>
    <n v="107066"/>
    <n v="260004"/>
    <n v="79669"/>
    <n v="180335"/>
    <n v="3.26"/>
    <n v="51437"/>
    <n v="51437"/>
    <n v="47.13"/>
    <n v="40.159999999999997"/>
    <n v="5549"/>
    <n v="30.79"/>
    <n v="858"/>
    <n v="892"/>
    <n v="60368"/>
    <n v="60368"/>
    <n v="263034"/>
    <n v="263034"/>
    <n v="110515"/>
    <n v="-217824"/>
    <n v="26907"/>
    <n v="321454"/>
    <n v="58851"/>
    <n v="5.46"/>
    <n v="6009"/>
  </r>
  <r>
    <x v="0"/>
    <x v="0"/>
    <s v="Enterprise"/>
    <x v="9"/>
    <x v="9"/>
    <n v="2022"/>
    <s v="Equity"/>
    <s v="USD"/>
    <s v="Retail"/>
    <s v="Completed"/>
    <s v="A"/>
    <n v="97632"/>
    <n v="8596497.5999999996"/>
    <n v="250613"/>
    <n v="22066474.649999999"/>
    <n v="116850"/>
    <n v="281585"/>
    <n v="-152981"/>
    <n v="-13469977.049999999"/>
    <n v="38206"/>
    <n v="59426"/>
    <n v="39536"/>
    <n v="50058"/>
    <n v="-163279"/>
    <n v="-14376715.949999999"/>
    <n v="36976"/>
    <n v="91428"/>
    <n v="-54452"/>
    <n v="0.4"/>
    <n v="22891"/>
    <n v="2015552.55"/>
    <n v="-54.33"/>
    <n v="-57.99"/>
    <n v="9202"/>
    <n v="10.61"/>
    <n v="1069"/>
    <n v="744"/>
    <n v="422364"/>
    <n v="37189150.199999996"/>
    <n v="126584"/>
    <n v="126584"/>
    <n v="-324732"/>
    <n v="124029"/>
    <n v="28656"/>
    <n v="398195"/>
    <n v="161036"/>
    <n v="2.4700000000000002"/>
    <n v="15737"/>
  </r>
  <r>
    <x v="0"/>
    <x v="0"/>
    <s v="Pharma"/>
    <x v="11"/>
    <x v="11"/>
    <n v="2024"/>
    <s v="Real Estate"/>
    <s v="USD"/>
    <s v="Corporate"/>
    <s v="Pipeline"/>
    <s v="C"/>
    <n v="220706"/>
    <n v="19433163.300000001"/>
    <n v="268989"/>
    <n v="23684481.449999999"/>
    <n v="-46137"/>
    <n v="249191"/>
    <n v="-48283"/>
    <n v="-4251318.1499999994"/>
    <n v="130635"/>
    <n v="90071"/>
    <n v="27263"/>
    <n v="29427"/>
    <n v="-80164"/>
    <n v="-7058440.2000000002"/>
    <n v="59850"/>
    <n v="135846"/>
    <n v="-75996"/>
    <n v="0.44"/>
    <n v="125160"/>
    <n v="11020338"/>
    <n v="-19.38"/>
    <n v="-32.17"/>
    <n v="8495"/>
    <n v="25.98"/>
    <n v="1834"/>
    <n v="11931"/>
    <n v="89708"/>
    <n v="7898789.3999999994"/>
    <n v="78437"/>
    <n v="78437"/>
    <n v="130998"/>
    <n v="190552"/>
    <n v="42996"/>
    <n v="108420"/>
    <n v="31237"/>
    <n v="3.47"/>
    <n v="29153"/>
  </r>
  <r>
    <x v="0"/>
    <x v="1"/>
    <s v="Tech"/>
    <x v="10"/>
    <x v="10"/>
    <n v="2024"/>
    <s v="Equity"/>
    <s v="USD"/>
    <s v="Corporate"/>
    <s v="Pipeline"/>
    <s v="D"/>
    <n v="283504"/>
    <n v="24962527.199999999"/>
    <n v="147139"/>
    <n v="12955588.949999999"/>
    <n v="97145"/>
    <n v="353101"/>
    <n v="136365"/>
    <n v="12006938.25"/>
    <n v="16032"/>
    <n v="267472"/>
    <n v="217318"/>
    <n v="222447"/>
    <n v="104012"/>
    <n v="9158256.5999999996"/>
    <n v="72474"/>
    <n v="171952"/>
    <n v="-99478"/>
    <n v="0.42"/>
    <n v="106056"/>
    <n v="9338230.7999999989"/>
    <n v="38.619999999999997"/>
    <n v="29.46"/>
    <n v="9755"/>
    <n v="29.06"/>
    <n v="703"/>
    <n v="8821"/>
    <n v="378829"/>
    <n v="33355893.449999999"/>
    <n v="114024"/>
    <n v="114024"/>
    <n v="-95325"/>
    <n v="33115"/>
    <n v="-581"/>
    <n v="445667"/>
    <n v="272197"/>
    <n v="1.64"/>
    <n v="9057"/>
  </r>
  <r>
    <x v="5"/>
    <x v="1"/>
    <s v="Enterprise"/>
    <x v="4"/>
    <x v="4"/>
    <n v="2023"/>
    <s v="Debt"/>
    <s v="EUR"/>
    <s v="Corporate"/>
    <s v="Completed"/>
    <s v="A"/>
    <n v="338071"/>
    <n v="30426390"/>
    <n v="251553"/>
    <n v="22639770"/>
    <n v="158255"/>
    <n v="163618"/>
    <n v="86518"/>
    <n v="7786620"/>
    <n v="162336"/>
    <n v="175735"/>
    <n v="129121"/>
    <n v="135596"/>
    <n v="78140"/>
    <n v="7032600"/>
    <n v="248278"/>
    <n v="37891"/>
    <n v="210387"/>
    <n v="6.55"/>
    <n v="90912"/>
    <n v="8182080"/>
    <n v="52.88"/>
    <n v="47.76"/>
    <n v="5403"/>
    <n v="62.56"/>
    <n v="97"/>
    <n v="12665"/>
    <n v="139994"/>
    <n v="12599460"/>
    <n v="234564"/>
    <n v="21110760"/>
    <n v="198077"/>
    <n v="16989"/>
    <n v="-10854"/>
    <n v="53046"/>
    <n v="194627"/>
    <n v="0.27"/>
    <n v="9857"/>
  </r>
  <r>
    <x v="1"/>
    <x v="0"/>
    <s v="Tech"/>
    <x v="5"/>
    <x v="5"/>
    <n v="2023"/>
    <s v="Debt"/>
    <s v="INR"/>
    <s v="Corporate"/>
    <s v="Completed"/>
    <s v="C"/>
    <n v="296195"/>
    <n v="296195"/>
    <n v="72075"/>
    <n v="72075"/>
    <n v="193115"/>
    <n v="24081"/>
    <n v="224120"/>
    <n v="224120"/>
    <n v="64012"/>
    <n v="232183"/>
    <n v="185771"/>
    <n v="195015"/>
    <n v="187257"/>
    <n v="187257"/>
    <n v="53498"/>
    <n v="95034"/>
    <n v="-41536"/>
    <n v="0.56000000000000005"/>
    <n v="62772"/>
    <n v="62772"/>
    <n v="930.65"/>
    <n v="777.58"/>
    <n v="3217"/>
    <n v="92.04"/>
    <n v="1761"/>
    <n v="8556"/>
    <n v="531754"/>
    <n v="531754"/>
    <n v="248357"/>
    <n v="248357"/>
    <n v="-235559"/>
    <n v="-176282"/>
    <n v="28740"/>
    <n v="348267"/>
    <n v="392027"/>
    <n v="0.89"/>
    <n v="25083"/>
  </r>
  <r>
    <x v="3"/>
    <x v="1"/>
    <s v="Consumer Goods"/>
    <x v="2"/>
    <x v="2"/>
    <n v="2024"/>
    <s v="Mutual Funds"/>
    <s v="EUR"/>
    <s v="SME"/>
    <s v="Completed"/>
    <s v="D"/>
    <n v="368436"/>
    <n v="33159240"/>
    <n v="238266"/>
    <n v="21443940"/>
    <n v="121165"/>
    <n v="542165"/>
    <n v="130170"/>
    <n v="11715300"/>
    <n v="109014"/>
    <n v="259422"/>
    <n v="221363"/>
    <n v="225437"/>
    <n v="99307"/>
    <n v="8937630"/>
    <n v="285836"/>
    <n v="176005"/>
    <n v="109831"/>
    <n v="1.62"/>
    <n v="91157"/>
    <n v="8204130"/>
    <n v="24.01"/>
    <n v="18.32"/>
    <n v="4636"/>
    <n v="79.459999999999994"/>
    <n v="396"/>
    <n v="19974"/>
    <n v="448349"/>
    <n v="40351410"/>
    <n v="72741"/>
    <n v="6546690"/>
    <n v="-79913"/>
    <n v="165525"/>
    <n v="-11284"/>
    <n v="158440"/>
    <n v="618252"/>
    <n v="0.26"/>
    <n v="26368"/>
  </r>
  <r>
    <x v="6"/>
    <x v="1"/>
    <s v="Consumer Goods"/>
    <x v="7"/>
    <x v="7"/>
    <n v="2023"/>
    <s v="Debt"/>
    <s v="INR"/>
    <s v="SME"/>
    <s v="Pipeline"/>
    <s v="E"/>
    <n v="266482"/>
    <n v="266482"/>
    <n v="234320"/>
    <n v="234320"/>
    <n v="130968"/>
    <n v="563270"/>
    <n v="32162"/>
    <n v="32162"/>
    <n v="105896"/>
    <n v="160586"/>
    <n v="76130"/>
    <n v="77459"/>
    <n v="1012"/>
    <n v="1012"/>
    <n v="150345"/>
    <n v="160109"/>
    <n v="-9764"/>
    <n v="0.94"/>
    <n v="37522"/>
    <n v="37522"/>
    <n v="5.71"/>
    <n v="0.18"/>
    <n v="2701"/>
    <n v="98.62"/>
    <n v="1543"/>
    <n v="13291"/>
    <n v="122154"/>
    <n v="122154"/>
    <n v="260100"/>
    <n v="260100"/>
    <n v="144328"/>
    <n v="-25780"/>
    <n v="21894"/>
    <n v="29621"/>
    <n v="270697"/>
    <n v="0.11"/>
    <n v="14790"/>
  </r>
  <r>
    <x v="6"/>
    <x v="0"/>
    <s v="Energy"/>
    <x v="0"/>
    <x v="0"/>
    <n v="2023"/>
    <s v="Debt"/>
    <s v="INR"/>
    <s v="SME"/>
    <s v="Pipeline"/>
    <s v="E"/>
    <n v="471779"/>
    <n v="471779"/>
    <n v="112205"/>
    <n v="112205"/>
    <n v="79650"/>
    <n v="135518"/>
    <n v="359574"/>
    <n v="359574"/>
    <n v="73493"/>
    <n v="398286"/>
    <n v="373234"/>
    <n v="382020"/>
    <n v="320188"/>
    <n v="320188"/>
    <n v="219750"/>
    <n v="52465"/>
    <n v="167285"/>
    <n v="4.1900000000000004"/>
    <n v="47616"/>
    <n v="47616"/>
    <n v="265.33"/>
    <n v="236.27"/>
    <n v="2155"/>
    <n v="218.82"/>
    <n v="1367"/>
    <n v="18736"/>
    <n v="343299"/>
    <n v="343299"/>
    <n v="83839"/>
    <n v="83839"/>
    <n v="128480"/>
    <n v="28366"/>
    <n v="-29065"/>
    <n v="336762"/>
    <n v="125194"/>
    <n v="2.69"/>
    <n v="28857"/>
  </r>
  <r>
    <x v="0"/>
    <x v="2"/>
    <s v="Energy"/>
    <x v="6"/>
    <x v="6"/>
    <n v="2023"/>
    <s v="Real Estate"/>
    <s v="INR"/>
    <s v="SME"/>
    <s v="Ongoing"/>
    <s v="E"/>
    <n v="464544"/>
    <n v="464544"/>
    <n v="205591"/>
    <n v="205591"/>
    <n v="137616"/>
    <n v="660680"/>
    <n v="258953"/>
    <n v="258953"/>
    <n v="133913"/>
    <n v="330631"/>
    <n v="311325"/>
    <n v="328295"/>
    <n v="245106"/>
    <n v="245106"/>
    <n v="280489"/>
    <n v="98314"/>
    <n v="182175"/>
    <n v="2.85"/>
    <n v="7301"/>
    <n v="7301"/>
    <n v="39.19"/>
    <n v="37.1"/>
    <n v="113"/>
    <n v="4074.95"/>
    <n v="1976"/>
    <n v="11281"/>
    <n v="104392"/>
    <n v="104392"/>
    <n v="59898"/>
    <n v="59898"/>
    <n v="360152"/>
    <n v="145693"/>
    <n v="34569"/>
    <n v="139866"/>
    <n v="400332"/>
    <n v="0.35"/>
    <n v="11703"/>
  </r>
  <r>
    <x v="2"/>
    <x v="2"/>
    <s v="Pharma"/>
    <x v="2"/>
    <x v="2"/>
    <n v="2023"/>
    <s v="Real Estate"/>
    <s v="INR"/>
    <s v="SME"/>
    <s v="Ongoing"/>
    <s v="C"/>
    <n v="495228"/>
    <n v="495228"/>
    <n v="280828"/>
    <n v="280828"/>
    <n v="16092"/>
    <n v="819482"/>
    <n v="214400"/>
    <n v="214400"/>
    <n v="26333"/>
    <n v="468895"/>
    <n v="380142"/>
    <n v="394234"/>
    <n v="176238"/>
    <n v="176238"/>
    <n v="213215"/>
    <n v="100943"/>
    <n v="112272"/>
    <n v="2.11"/>
    <n v="50371"/>
    <n v="50371"/>
    <n v="26.16"/>
    <n v="21.51"/>
    <n v="893"/>
    <n v="553.95000000000005"/>
    <n v="1106"/>
    <n v="7642"/>
    <n v="474905"/>
    <n v="474905"/>
    <n v="215506"/>
    <n v="215506"/>
    <n v="20323"/>
    <n v="65322"/>
    <n v="1538"/>
    <n v="297505"/>
    <n v="294761"/>
    <n v="1.01"/>
    <n v="19676"/>
  </r>
  <r>
    <x v="5"/>
    <x v="1"/>
    <s v="Tech"/>
    <x v="0"/>
    <x v="0"/>
    <n v="2024"/>
    <s v="Debt"/>
    <s v="INR"/>
    <s v="Corporate"/>
    <s v="Pipeline"/>
    <s v="C"/>
    <n v="318867"/>
    <n v="318867"/>
    <n v="226036"/>
    <n v="226036"/>
    <n v="166792"/>
    <n v="717215"/>
    <n v="92831"/>
    <n v="92831"/>
    <n v="151954"/>
    <n v="166913"/>
    <n v="76319"/>
    <n v="89274"/>
    <n v="54592"/>
    <n v="54592"/>
    <n v="236488"/>
    <n v="172940"/>
    <n v="63548"/>
    <n v="1.37"/>
    <n v="80049"/>
    <n v="80049"/>
    <n v="12.94"/>
    <n v="7.61"/>
    <n v="2249"/>
    <n v="141.72"/>
    <n v="412"/>
    <n v="8320"/>
    <n v="463775"/>
    <n v="463775"/>
    <n v="97393"/>
    <n v="97393"/>
    <n v="-144908"/>
    <n v="128643"/>
    <n v="32638"/>
    <n v="331106"/>
    <n v="552938"/>
    <n v="0.6"/>
    <n v="11668"/>
  </r>
  <r>
    <x v="0"/>
    <x v="2"/>
    <s v="Consumer Goods"/>
    <x v="11"/>
    <x v="11"/>
    <n v="2024"/>
    <s v="Mutual Funds"/>
    <s v="USD"/>
    <s v="SME"/>
    <s v="Ongoing"/>
    <s v="B"/>
    <n v="116609"/>
    <n v="10267422.449999999"/>
    <n v="283577"/>
    <n v="24968954.849999998"/>
    <n v="161942"/>
    <n v="771587"/>
    <n v="-166968"/>
    <n v="-14701532.4"/>
    <n v="111690"/>
    <n v="4919"/>
    <n v="-94589"/>
    <n v="-91920"/>
    <n v="-202040"/>
    <n v="-17789622"/>
    <n v="22959"/>
    <n v="68916"/>
    <n v="-45957"/>
    <n v="0.33"/>
    <n v="125463"/>
    <n v="11047017.15"/>
    <n v="-21.64"/>
    <n v="-26.18"/>
    <n v="5248"/>
    <n v="22.22"/>
    <n v="1562"/>
    <n v="18821"/>
    <n v="118801"/>
    <n v="10460428.049999999"/>
    <n v="263883"/>
    <n v="263883"/>
    <n v="-2192"/>
    <n v="19694"/>
    <n v="-32428"/>
    <n v="404743"/>
    <n v="395820"/>
    <n v="1.02"/>
    <n v="8415"/>
  </r>
  <r>
    <x v="1"/>
    <x v="2"/>
    <s v="Consumer Goods"/>
    <x v="5"/>
    <x v="5"/>
    <n v="2024"/>
    <s v="Debt"/>
    <s v="EUR"/>
    <s v="SME"/>
    <s v="Completed"/>
    <s v="B"/>
    <n v="255469"/>
    <n v="22992210"/>
    <n v="114199"/>
    <n v="10277910"/>
    <n v="20261"/>
    <n v="468836"/>
    <n v="141270"/>
    <n v="12714300"/>
    <n v="32639"/>
    <n v="222830"/>
    <n v="203321"/>
    <n v="212661"/>
    <n v="126361"/>
    <n v="11372490"/>
    <n v="126823"/>
    <n v="189790"/>
    <n v="-62967"/>
    <n v="0.67"/>
    <n v="139756"/>
    <n v="12578040"/>
    <n v="30.13"/>
    <n v="26.95"/>
    <n v="6946"/>
    <n v="36.770000000000003"/>
    <n v="1682"/>
    <n v="6646"/>
    <n v="234713"/>
    <n v="21124170"/>
    <n v="70942"/>
    <n v="6384780"/>
    <n v="20756"/>
    <n v="43257"/>
    <n v="-44840"/>
    <n v="146514"/>
    <n v="159448"/>
    <n v="0.92"/>
    <n v="3026"/>
  </r>
  <r>
    <x v="1"/>
    <x v="1"/>
    <s v="Energy"/>
    <x v="0"/>
    <x v="0"/>
    <n v="2024"/>
    <s v="Real Estate"/>
    <s v="EUR"/>
    <s v="Corporate"/>
    <s v="Ongoing"/>
    <s v="E"/>
    <n v="170005"/>
    <n v="15300450"/>
    <n v="128497"/>
    <n v="11564730"/>
    <n v="148459"/>
    <n v="926413"/>
    <n v="41508"/>
    <n v="3735720"/>
    <n v="77663"/>
    <n v="92342"/>
    <n v="-6895"/>
    <n v="7717"/>
    <n v="22872"/>
    <n v="2058480"/>
    <n v="84571"/>
    <n v="148742"/>
    <n v="-64171"/>
    <n v="0.56999999999999995"/>
    <n v="58598"/>
    <n v="5273820"/>
    <n v="4.4800000000000004"/>
    <n v="2.4700000000000002"/>
    <n v="1904"/>
    <n v="89.24"/>
    <n v="1097"/>
    <n v="17785"/>
    <n v="227602"/>
    <n v="20484180"/>
    <n v="84536"/>
    <n v="7608240"/>
    <n v="-57597"/>
    <n v="43961"/>
    <n v="-44668"/>
    <n v="470584"/>
    <n v="515697"/>
    <n v="0.91"/>
    <n v="25623"/>
  </r>
  <r>
    <x v="0"/>
    <x v="2"/>
    <s v="Energy"/>
    <x v="7"/>
    <x v="7"/>
    <n v="2024"/>
    <s v="Equity"/>
    <s v="INR"/>
    <s v="Corporate"/>
    <s v="Ongoing"/>
    <s v="A"/>
    <n v="211537"/>
    <n v="211537"/>
    <n v="284000"/>
    <n v="284000"/>
    <n v="91683"/>
    <n v="130346"/>
    <n v="-72463"/>
    <n v="-72463"/>
    <n v="123092"/>
    <n v="88445"/>
    <n v="42235"/>
    <n v="45541"/>
    <n v="-81615"/>
    <n v="-81615"/>
    <n v="214078"/>
    <n v="198519"/>
    <n v="15559"/>
    <n v="1.08"/>
    <n v="148761"/>
    <n v="148761"/>
    <n v="-55.59"/>
    <n v="-62.61"/>
    <n v="5177"/>
    <n v="40.85"/>
    <n v="1611"/>
    <n v="8591"/>
    <n v="451811"/>
    <n v="451811"/>
    <n v="201309"/>
    <n v="201309"/>
    <n v="-240274"/>
    <n v="82691"/>
    <n v="21116"/>
    <n v="134717"/>
    <n v="151384"/>
    <n v="0.89"/>
    <n v="27637"/>
  </r>
  <r>
    <x v="6"/>
    <x v="1"/>
    <s v="Pharma"/>
    <x v="7"/>
    <x v="7"/>
    <n v="2022"/>
    <s v="Mutual Funds"/>
    <s v="EUR"/>
    <s v="Retail"/>
    <s v="Pipeline"/>
    <s v="D"/>
    <n v="58654"/>
    <n v="5278860"/>
    <n v="196869"/>
    <n v="17718210"/>
    <n v="1508"/>
    <n v="794386"/>
    <n v="-138215"/>
    <n v="-12439350"/>
    <n v="28479"/>
    <n v="30175"/>
    <n v="-43029"/>
    <n v="-40730"/>
    <n v="-175112"/>
    <n v="-15760080"/>
    <n v="288854"/>
    <n v="159488"/>
    <n v="129366"/>
    <n v="1.81"/>
    <n v="135936"/>
    <n v="12234240"/>
    <n v="-17.399999999999999"/>
    <n v="-22.04"/>
    <n v="2128"/>
    <n v="27.55"/>
    <n v="99"/>
    <n v="1856"/>
    <n v="360331"/>
    <n v="32429790"/>
    <n v="185912"/>
    <n v="16732080"/>
    <n v="-301677"/>
    <n v="10957"/>
    <n v="-30410"/>
    <n v="329408"/>
    <n v="576196"/>
    <n v="0.56999999999999995"/>
    <n v="19822"/>
  </r>
  <r>
    <x v="1"/>
    <x v="3"/>
    <s v="Energy"/>
    <x v="2"/>
    <x v="2"/>
    <n v="2023"/>
    <s v="Mutual Funds"/>
    <s v="EUR"/>
    <s v="Retail"/>
    <s v="Pipeline"/>
    <s v="B"/>
    <n v="476360"/>
    <n v="42872400"/>
    <n v="62830"/>
    <n v="5654700"/>
    <n v="12822"/>
    <n v="277010"/>
    <n v="413530"/>
    <n v="37217700"/>
    <n v="58790"/>
    <n v="417570"/>
    <n v="376518"/>
    <n v="392569"/>
    <n v="392567"/>
    <n v="35331030"/>
    <n v="287227"/>
    <n v="93177"/>
    <n v="194050"/>
    <n v="3.08"/>
    <n v="58638"/>
    <n v="5277420"/>
    <n v="149.28"/>
    <n v="141.72"/>
    <n v="4638"/>
    <n v="102.69"/>
    <n v="731"/>
    <n v="1863"/>
    <n v="402545"/>
    <n v="36229050"/>
    <n v="124487"/>
    <n v="11203830"/>
    <n v="73815"/>
    <n v="-61657"/>
    <n v="520"/>
    <n v="466181"/>
    <n v="22990"/>
    <n v="20.28"/>
    <n v="17123"/>
  </r>
  <r>
    <x v="4"/>
    <x v="0"/>
    <s v="Energy"/>
    <x v="8"/>
    <x v="8"/>
    <n v="2022"/>
    <s v="Debt"/>
    <s v="USD"/>
    <s v="Retail"/>
    <s v="Completed"/>
    <s v="D"/>
    <n v="263427"/>
    <n v="23194747.349999998"/>
    <n v="144607"/>
    <n v="12732646.35"/>
    <n v="199624"/>
    <n v="121858"/>
    <n v="118820"/>
    <n v="10462101"/>
    <n v="42858"/>
    <n v="220569"/>
    <n v="150328"/>
    <n v="158556"/>
    <n v="88781"/>
    <n v="7817167.0499999998"/>
    <n v="28646"/>
    <n v="163672"/>
    <n v="-135026"/>
    <n v="0.18"/>
    <n v="130918"/>
    <n v="11527329.9"/>
    <n v="97.51"/>
    <n v="72.86"/>
    <n v="859"/>
    <n v="306.31"/>
    <n v="1168"/>
    <n v="7932"/>
    <n v="464497"/>
    <n v="40898960.850000001"/>
    <n v="138551"/>
    <n v="138551"/>
    <n v="-201070"/>
    <n v="6056"/>
    <n v="-27440"/>
    <n v="187306"/>
    <n v="122922"/>
    <n v="1.52"/>
    <n v="20109"/>
  </r>
  <r>
    <x v="2"/>
    <x v="2"/>
    <s v="Pharma"/>
    <x v="1"/>
    <x v="1"/>
    <n v="2024"/>
    <s v="Equity"/>
    <s v="INR"/>
    <s v="SME"/>
    <s v="Ongoing"/>
    <s v="A"/>
    <n v="468812"/>
    <n v="468812"/>
    <n v="96603"/>
    <n v="96603"/>
    <n v="199957"/>
    <n v="743588"/>
    <n v="372209"/>
    <n v="372209"/>
    <n v="165364"/>
    <n v="303448"/>
    <n v="257145"/>
    <n v="269056"/>
    <n v="350224"/>
    <n v="350224"/>
    <n v="110848"/>
    <n v="156794"/>
    <n v="-45946"/>
    <n v="0.71"/>
    <n v="53925"/>
    <n v="53925"/>
    <n v="50.06"/>
    <n v="47.1"/>
    <n v="3960"/>
    <n v="118.36"/>
    <n v="268"/>
    <n v="18857"/>
    <n v="483387"/>
    <n v="483387"/>
    <n v="128730"/>
    <n v="128730"/>
    <n v="-14575"/>
    <n v="-32127"/>
    <n v="-334"/>
    <n v="381734"/>
    <n v="243131"/>
    <n v="1.57"/>
    <n v="20568"/>
  </r>
  <r>
    <x v="2"/>
    <x v="0"/>
    <s v="Energy"/>
    <x v="11"/>
    <x v="11"/>
    <n v="2023"/>
    <s v="Mutual Funds"/>
    <s v="USD"/>
    <s v="Corporate"/>
    <s v="Pipeline"/>
    <s v="E"/>
    <n v="271907"/>
    <n v="23941411.349999998"/>
    <n v="175736"/>
    <n v="15473554.799999999"/>
    <n v="-34181"/>
    <n v="537402"/>
    <n v="96171"/>
    <n v="8467856.5499999989"/>
    <n v="14005"/>
    <n v="257902"/>
    <n v="236849"/>
    <n v="242786"/>
    <n v="67988"/>
    <n v="5986343.3999999994"/>
    <n v="202198"/>
    <n v="15281"/>
    <n v="186917"/>
    <n v="13.23"/>
    <n v="111210"/>
    <n v="9792040.5"/>
    <n v="17.899999999999999"/>
    <n v="12.65"/>
    <n v="7618"/>
    <n v="35.69"/>
    <n v="430"/>
    <n v="10434"/>
    <n v="124517"/>
    <n v="10963721.85"/>
    <n v="63259"/>
    <n v="63259"/>
    <n v="147390"/>
    <n v="112477"/>
    <n v="-34090"/>
    <n v="433970"/>
    <n v="697381"/>
    <n v="0.62"/>
    <n v="22788"/>
  </r>
  <r>
    <x v="1"/>
    <x v="0"/>
    <s v="Energy"/>
    <x v="3"/>
    <x v="3"/>
    <n v="2024"/>
    <s v="Mutual Funds"/>
    <s v="EUR"/>
    <s v="Retail"/>
    <s v="Pipeline"/>
    <s v="D"/>
    <n v="104543"/>
    <n v="9408870"/>
    <n v="103848"/>
    <n v="9346320"/>
    <n v="54579"/>
    <n v="853461"/>
    <n v="695"/>
    <n v="62550"/>
    <n v="167771"/>
    <n v="-63228"/>
    <n v="-72153"/>
    <n v="-70329"/>
    <n v="-33680"/>
    <n v="-3031200"/>
    <n v="46457"/>
    <n v="39955"/>
    <n v="6502"/>
    <n v="1.1599999999999999"/>
    <n v="73396"/>
    <n v="6605640"/>
    <n v="0.08"/>
    <n v="-3.95"/>
    <n v="1741"/>
    <n v="60.01"/>
    <n v="702"/>
    <n v="4836"/>
    <n v="175898"/>
    <n v="15830820"/>
    <n v="244578"/>
    <n v="22012020"/>
    <n v="-71355"/>
    <n v="-140730"/>
    <n v="27151"/>
    <n v="175093"/>
    <n v="431420"/>
    <n v="0.41"/>
    <n v="18494"/>
  </r>
  <r>
    <x v="6"/>
    <x v="1"/>
    <s v="Energy"/>
    <x v="8"/>
    <x v="8"/>
    <n v="2022"/>
    <s v="Real Estate"/>
    <s v="INR"/>
    <s v="Retail"/>
    <s v="Pipeline"/>
    <s v="E"/>
    <n v="151243"/>
    <n v="151243"/>
    <n v="162500"/>
    <n v="162500"/>
    <n v="132107"/>
    <n v="144744"/>
    <n v="-11257"/>
    <n v="-11257"/>
    <n v="111460"/>
    <n v="39783"/>
    <n v="-29765"/>
    <n v="-22980"/>
    <n v="-45835"/>
    <n v="-45835"/>
    <n v="58761"/>
    <n v="172267"/>
    <n v="-113506"/>
    <n v="0.34"/>
    <n v="108981"/>
    <n v="108981"/>
    <n v="-7.78"/>
    <n v="-31.67"/>
    <n v="7291"/>
    <n v="20.74"/>
    <n v="976"/>
    <n v="19680"/>
    <n v="291102"/>
    <n v="291102"/>
    <n v="189606"/>
    <n v="189606"/>
    <n v="-139859"/>
    <n v="-27106"/>
    <n v="-28508"/>
    <n v="434426"/>
    <n v="525486"/>
    <n v="0.83"/>
    <n v="1494"/>
  </r>
  <r>
    <x v="5"/>
    <x v="2"/>
    <s v="Tech"/>
    <x v="7"/>
    <x v="7"/>
    <n v="2024"/>
    <s v="Debt"/>
    <s v="INR"/>
    <s v="SME"/>
    <s v="Completed"/>
    <s v="D"/>
    <n v="278266"/>
    <n v="278266"/>
    <n v="109644"/>
    <n v="109644"/>
    <n v="-17533"/>
    <n v="661496"/>
    <n v="168622"/>
    <n v="168622"/>
    <n v="165910"/>
    <n v="112356"/>
    <n v="100210"/>
    <n v="105907"/>
    <n v="144765"/>
    <n v="144765"/>
    <n v="190926"/>
    <n v="26720"/>
    <n v="164206"/>
    <n v="7.15"/>
    <n v="79976"/>
    <n v="79976"/>
    <n v="25.49"/>
    <n v="21.88"/>
    <n v="1912"/>
    <n v="145.46"/>
    <n v="1809"/>
    <n v="13502"/>
    <n v="221834"/>
    <n v="221834"/>
    <n v="51605"/>
    <n v="51605"/>
    <n v="56432"/>
    <n v="58039"/>
    <n v="-41129"/>
    <n v="438172"/>
    <n v="150543"/>
    <n v="2.91"/>
    <n v="16081"/>
  </r>
  <r>
    <x v="0"/>
    <x v="2"/>
    <s v="Consumer Goods"/>
    <x v="1"/>
    <x v="1"/>
    <n v="2023"/>
    <s v="Debt"/>
    <s v="INR"/>
    <s v="Retail"/>
    <s v="Completed"/>
    <s v="A"/>
    <n v="352655"/>
    <n v="352655"/>
    <n v="103787"/>
    <n v="103787"/>
    <n v="68985"/>
    <n v="432395"/>
    <n v="248868"/>
    <n v="248868"/>
    <n v="170144"/>
    <n v="182511"/>
    <n v="101390"/>
    <n v="120213"/>
    <n v="236462"/>
    <n v="236462"/>
    <n v="80698"/>
    <n v="146680"/>
    <n v="-65982"/>
    <n v="0.55000000000000004"/>
    <n v="134801"/>
    <n v="134801"/>
    <n v="57.56"/>
    <n v="54.69"/>
    <n v="1916"/>
    <n v="183.96"/>
    <n v="1352"/>
    <n v="15536"/>
    <n v="423769"/>
    <n v="423769"/>
    <n v="179390"/>
    <n v="179390"/>
    <n v="-71114"/>
    <n v="-75603"/>
    <n v="-45405"/>
    <n v="461965"/>
    <n v="570899"/>
    <n v="0.81"/>
    <n v="21728"/>
  </r>
  <r>
    <x v="4"/>
    <x v="3"/>
    <s v="Enterprise"/>
    <x v="4"/>
    <x v="4"/>
    <n v="2024"/>
    <s v="Mutual Funds"/>
    <s v="INR"/>
    <s v="Corporate"/>
    <s v="Ongoing"/>
    <s v="B"/>
    <n v="148288"/>
    <n v="148288"/>
    <n v="257510"/>
    <n v="257510"/>
    <n v="88526"/>
    <n v="409140"/>
    <n v="-109222"/>
    <n v="-109222"/>
    <n v="44025"/>
    <n v="104263"/>
    <n v="44330"/>
    <n v="57748"/>
    <n v="-144258"/>
    <n v="-144258"/>
    <n v="292097"/>
    <n v="24027"/>
    <n v="268070"/>
    <n v="12.16"/>
    <n v="129146"/>
    <n v="129146"/>
    <n v="-26.7"/>
    <n v="-35.26"/>
    <n v="1925"/>
    <n v="76.989999999999995"/>
    <n v="1238"/>
    <n v="13851"/>
    <n v="542287"/>
    <n v="542287"/>
    <n v="47159"/>
    <n v="47159"/>
    <n v="-393999"/>
    <n v="210351"/>
    <n v="41633"/>
    <n v="56361"/>
    <n v="549566"/>
    <n v="0.1"/>
    <n v="10840"/>
  </r>
  <r>
    <x v="4"/>
    <x v="2"/>
    <s v="Consumer Goods"/>
    <x v="7"/>
    <x v="7"/>
    <n v="2024"/>
    <s v="Equity"/>
    <s v="INR"/>
    <s v="Corporate"/>
    <s v="Completed"/>
    <s v="C"/>
    <n v="181036"/>
    <n v="181036"/>
    <n v="130491"/>
    <n v="130491"/>
    <n v="31042"/>
    <n v="109677"/>
    <n v="50545"/>
    <n v="50545"/>
    <n v="132632"/>
    <n v="48404"/>
    <n v="37791"/>
    <n v="52330"/>
    <n v="25333"/>
    <n v="25333"/>
    <n v="250768"/>
    <n v="178132"/>
    <n v="72636"/>
    <n v="1.41"/>
    <n v="90142"/>
    <n v="90142"/>
    <n v="46.08"/>
    <n v="23.1"/>
    <n v="3285"/>
    <n v="55.09"/>
    <n v="1950"/>
    <n v="15525"/>
    <n v="474922"/>
    <n v="474922"/>
    <n v="232391"/>
    <n v="232391"/>
    <n v="-293886"/>
    <n v="-101900"/>
    <n v="-44602"/>
    <n v="366557"/>
    <n v="260402"/>
    <n v="1.41"/>
    <n v="4297"/>
  </r>
  <r>
    <x v="0"/>
    <x v="2"/>
    <s v="Tech"/>
    <x v="6"/>
    <x v="6"/>
    <n v="2023"/>
    <s v="Equity"/>
    <s v="INR"/>
    <s v="Retail"/>
    <s v="Ongoing"/>
    <s v="E"/>
    <n v="289770"/>
    <n v="289770"/>
    <n v="100563"/>
    <n v="100563"/>
    <n v="-29773"/>
    <n v="52423"/>
    <n v="189207"/>
    <n v="189207"/>
    <n v="47864"/>
    <n v="241906"/>
    <n v="215306"/>
    <n v="221519"/>
    <n v="159994"/>
    <n v="159994"/>
    <n v="202410"/>
    <n v="27378"/>
    <n v="175032"/>
    <n v="7.39"/>
    <n v="48526"/>
    <n v="48526"/>
    <n v="360.92"/>
    <n v="305.19"/>
    <n v="661"/>
    <n v="437.72"/>
    <n v="1132"/>
    <n v="10235"/>
    <n v="358948"/>
    <n v="358948"/>
    <n v="241641"/>
    <n v="241641"/>
    <n v="-69178"/>
    <n v="-141078"/>
    <n v="-5233"/>
    <n v="76722"/>
    <n v="402706"/>
    <n v="0.19"/>
    <n v="12446"/>
  </r>
  <r>
    <x v="5"/>
    <x v="1"/>
    <s v="Enterprise"/>
    <x v="3"/>
    <x v="3"/>
    <n v="2022"/>
    <s v="Equity"/>
    <s v="USD"/>
    <s v="Corporate"/>
    <s v="Ongoing"/>
    <s v="B"/>
    <n v="123718"/>
    <n v="10893369.9"/>
    <n v="262635"/>
    <n v="23125011.75"/>
    <n v="78846"/>
    <n v="560438"/>
    <n v="-138917"/>
    <n v="-12231641.85"/>
    <n v="42983"/>
    <n v="80735"/>
    <n v="-15725"/>
    <n v="-12001"/>
    <n v="-152138"/>
    <n v="-13395750.9"/>
    <n v="221750"/>
    <n v="87029"/>
    <n v="134721"/>
    <n v="2.5499999999999998"/>
    <n v="140481"/>
    <n v="12369352.049999999"/>
    <n v="-24.79"/>
    <n v="-27.15"/>
    <n v="337"/>
    <n v="366.03"/>
    <n v="491"/>
    <n v="16689"/>
    <n v="345448"/>
    <n v="30416696.399999999"/>
    <n v="163087"/>
    <n v="163087"/>
    <n v="-221730"/>
    <n v="99548"/>
    <n v="-41507"/>
    <n v="314552"/>
    <n v="293553"/>
    <n v="1.07"/>
    <n v="29752"/>
  </r>
  <r>
    <x v="4"/>
    <x v="0"/>
    <s v="Consumer Goods"/>
    <x v="7"/>
    <x v="7"/>
    <n v="2022"/>
    <s v="Equity"/>
    <s v="USD"/>
    <s v="Retail"/>
    <s v="Ongoing"/>
    <s v="D"/>
    <n v="129168"/>
    <n v="11373242.4"/>
    <n v="242626"/>
    <n v="21363219.300000001"/>
    <n v="21973"/>
    <n v="342691"/>
    <n v="-113458"/>
    <n v="-9989976.9000000004"/>
    <n v="163546"/>
    <n v="-34378"/>
    <n v="-70441"/>
    <n v="-61653"/>
    <n v="-142423"/>
    <n v="-12540345.15"/>
    <n v="258656"/>
    <n v="124662"/>
    <n v="133994"/>
    <n v="2.0699999999999998"/>
    <n v="38627"/>
    <n v="3401107.35"/>
    <n v="-33.11"/>
    <n v="-41.56"/>
    <n v="6078"/>
    <n v="21.25"/>
    <n v="1857"/>
    <n v="17308"/>
    <n v="129526"/>
    <n v="11404764.299999999"/>
    <n v="127213"/>
    <n v="127213"/>
    <n v="-358"/>
    <n v="115413"/>
    <n v="10933"/>
    <n v="366485"/>
    <n v="522969"/>
    <n v="0.7"/>
    <n v="27540"/>
  </r>
  <r>
    <x v="3"/>
    <x v="3"/>
    <s v="Pharma"/>
    <x v="10"/>
    <x v="10"/>
    <n v="2023"/>
    <s v="Debt"/>
    <s v="EUR"/>
    <s v="Retail"/>
    <s v="Pipeline"/>
    <s v="B"/>
    <n v="144476"/>
    <n v="13002840"/>
    <n v="73057"/>
    <n v="6575130"/>
    <n v="109776"/>
    <n v="638544"/>
    <n v="71419"/>
    <n v="6427710"/>
    <n v="64616"/>
    <n v="79860"/>
    <n v="69898"/>
    <n v="74885"/>
    <n v="64211"/>
    <n v="5778990"/>
    <n v="283877"/>
    <n v="141171"/>
    <n v="142706"/>
    <n v="2.0099999999999998"/>
    <n v="120688"/>
    <n v="10861920"/>
    <n v="11.18"/>
    <n v="10.06"/>
    <n v="9152"/>
    <n v="15.78"/>
    <n v="1880"/>
    <n v="11195"/>
    <n v="541034"/>
    <n v="48693060"/>
    <n v="113777"/>
    <n v="10239930"/>
    <n v="-396558"/>
    <n v="-40720"/>
    <n v="2038"/>
    <n v="264954"/>
    <n v="139493"/>
    <n v="1.9"/>
    <n v="29434"/>
  </r>
  <r>
    <x v="1"/>
    <x v="2"/>
    <s v="Tech"/>
    <x v="9"/>
    <x v="9"/>
    <n v="2023"/>
    <s v="Real Estate"/>
    <s v="INR"/>
    <s v="Corporate"/>
    <s v="Pipeline"/>
    <s v="C"/>
    <n v="299383"/>
    <n v="299383"/>
    <n v="123384"/>
    <n v="123384"/>
    <n v="56513"/>
    <n v="328626"/>
    <n v="175999"/>
    <n v="175999"/>
    <n v="68541"/>
    <n v="230842"/>
    <n v="152505"/>
    <n v="170460"/>
    <n v="137616"/>
    <n v="137616"/>
    <n v="169360"/>
    <n v="57709"/>
    <n v="111651"/>
    <n v="2.93"/>
    <n v="139215"/>
    <n v="139215"/>
    <n v="53.56"/>
    <n v="41.88"/>
    <n v="5933"/>
    <n v="50.45"/>
    <n v="1785"/>
    <n v="11550"/>
    <n v="281372"/>
    <n v="281372"/>
    <n v="193929"/>
    <n v="193929"/>
    <n v="18011"/>
    <n v="-70545"/>
    <n v="12263"/>
    <n v="364887"/>
    <n v="28221"/>
    <n v="12.93"/>
    <n v="15721"/>
  </r>
  <r>
    <x v="4"/>
    <x v="2"/>
    <s v="Pharma"/>
    <x v="7"/>
    <x v="7"/>
    <n v="2022"/>
    <s v="Equity"/>
    <s v="INR"/>
    <s v="Corporate"/>
    <s v="Pipeline"/>
    <s v="E"/>
    <n v="150511"/>
    <n v="150511"/>
    <n v="236765"/>
    <n v="236765"/>
    <n v="-36841"/>
    <n v="826426"/>
    <n v="-86254"/>
    <n v="-86254"/>
    <n v="48948"/>
    <n v="101563"/>
    <n v="80094"/>
    <n v="96640"/>
    <n v="-118186"/>
    <n v="-118186"/>
    <n v="177168"/>
    <n v="94030"/>
    <n v="83138"/>
    <n v="1.88"/>
    <n v="38416"/>
    <n v="38416"/>
    <n v="-10.44"/>
    <n v="-14.3"/>
    <n v="7567"/>
    <n v="19.89"/>
    <n v="643"/>
    <n v="12493"/>
    <n v="470446"/>
    <n v="470446"/>
    <n v="245861"/>
    <n v="245861"/>
    <n v="-319935"/>
    <n v="-9096"/>
    <n v="33220"/>
    <n v="192835"/>
    <n v="597246"/>
    <n v="0.32"/>
    <n v="12356"/>
  </r>
  <r>
    <x v="5"/>
    <x v="3"/>
    <s v="Pharma"/>
    <x v="11"/>
    <x v="11"/>
    <n v="2023"/>
    <s v="Equity"/>
    <s v="USD"/>
    <s v="SME"/>
    <s v="Completed"/>
    <s v="E"/>
    <n v="162962"/>
    <n v="14348804.1"/>
    <n v="298996"/>
    <n v="26326597.800000001"/>
    <n v="130895"/>
    <n v="365289"/>
    <n v="-136034"/>
    <n v="-11977793.699999999"/>
    <n v="191126"/>
    <n v="-28164"/>
    <n v="-50588"/>
    <n v="-39780"/>
    <n v="-163459"/>
    <n v="-14392564.949999999"/>
    <n v="225720"/>
    <n v="68701"/>
    <n v="157019"/>
    <n v="3.29"/>
    <n v="61970"/>
    <n v="5456458.5"/>
    <n v="-37.24"/>
    <n v="-44.75"/>
    <n v="2307"/>
    <n v="70.61"/>
    <n v="299"/>
    <n v="10229"/>
    <n v="416824"/>
    <n v="36701353.199999996"/>
    <n v="47941"/>
    <n v="47941"/>
    <n v="-253862"/>
    <n v="251055"/>
    <n v="17010"/>
    <n v="279799"/>
    <n v="80578"/>
    <n v="3.47"/>
    <n v="10921"/>
  </r>
  <r>
    <x v="1"/>
    <x v="1"/>
    <s v="Consumer Goods"/>
    <x v="7"/>
    <x v="7"/>
    <n v="2022"/>
    <s v="Real Estate"/>
    <s v="EUR"/>
    <s v="SME"/>
    <s v="Pipeline"/>
    <s v="B"/>
    <n v="178013"/>
    <n v="16021170"/>
    <n v="77984"/>
    <n v="7018560"/>
    <n v="-35697"/>
    <n v="415524"/>
    <n v="100029"/>
    <n v="9002610"/>
    <n v="19744"/>
    <n v="158269"/>
    <n v="150978"/>
    <n v="156627"/>
    <n v="92848"/>
    <n v="8356320"/>
    <n v="244977"/>
    <n v="125708"/>
    <n v="119269"/>
    <n v="1.95"/>
    <n v="37405"/>
    <n v="3366450"/>
    <n v="24.07"/>
    <n v="22.34"/>
    <n v="5657"/>
    <n v="31.46"/>
    <n v="1932"/>
    <n v="12079"/>
    <n v="158576"/>
    <n v="14271840"/>
    <n v="123723"/>
    <n v="11135070"/>
    <n v="19437"/>
    <n v="-45739"/>
    <n v="5550"/>
    <n v="417092"/>
    <n v="158127"/>
    <n v="2.64"/>
    <n v="7609"/>
  </r>
  <r>
    <x v="6"/>
    <x v="2"/>
    <s v="Enterprise"/>
    <x v="6"/>
    <x v="6"/>
    <n v="2024"/>
    <s v="Debt"/>
    <s v="EUR"/>
    <s v="Retail"/>
    <s v="Ongoing"/>
    <s v="A"/>
    <n v="88263"/>
    <n v="7943670"/>
    <n v="192468"/>
    <n v="17322120"/>
    <n v="119932"/>
    <n v="301849"/>
    <n v="-104205"/>
    <n v="-9378450"/>
    <n v="29318"/>
    <n v="58945"/>
    <n v="-21764"/>
    <n v="-19078"/>
    <n v="-129612"/>
    <n v="-11665080"/>
    <n v="100128"/>
    <n v="194001"/>
    <n v="-93873"/>
    <n v="0.52"/>
    <n v="32495"/>
    <n v="2924550"/>
    <n v="-34.520000000000003"/>
    <n v="-42.94"/>
    <n v="5103"/>
    <n v="17.29"/>
    <n v="1850"/>
    <n v="18084"/>
    <n v="320785"/>
    <n v="28870650"/>
    <n v="238253"/>
    <n v="21442770"/>
    <n v="-232522"/>
    <n v="-45785"/>
    <n v="5118"/>
    <n v="56574"/>
    <n v="606976"/>
    <n v="0.09"/>
    <n v="7249"/>
  </r>
  <r>
    <x v="6"/>
    <x v="2"/>
    <s v="Energy"/>
    <x v="1"/>
    <x v="1"/>
    <n v="2022"/>
    <s v="Real Estate"/>
    <s v="INR"/>
    <s v="Corporate"/>
    <s v="Completed"/>
    <s v="D"/>
    <n v="267207"/>
    <n v="267207"/>
    <n v="126469"/>
    <n v="126469"/>
    <n v="24866"/>
    <n v="266044"/>
    <n v="140738"/>
    <n v="140738"/>
    <n v="183864"/>
    <n v="83343"/>
    <n v="23274"/>
    <n v="26860"/>
    <n v="123415"/>
    <n v="123415"/>
    <n v="101823"/>
    <n v="110635"/>
    <n v="-8812"/>
    <n v="0.92"/>
    <n v="104889"/>
    <n v="104889"/>
    <n v="52.9"/>
    <n v="46.39"/>
    <n v="2749"/>
    <n v="97.17"/>
    <n v="1521"/>
    <n v="7760"/>
    <n v="536084"/>
    <n v="536084"/>
    <n v="270548"/>
    <n v="270548"/>
    <n v="-268877"/>
    <n v="-144079"/>
    <n v="27013"/>
    <n v="298206"/>
    <n v="247651"/>
    <n v="1.2"/>
    <n v="12875"/>
  </r>
  <r>
    <x v="0"/>
    <x v="3"/>
    <s v="Energy"/>
    <x v="10"/>
    <x v="10"/>
    <n v="2023"/>
    <s v="Real Estate"/>
    <s v="EUR"/>
    <s v="Retail"/>
    <s v="Completed"/>
    <s v="B"/>
    <n v="498859"/>
    <n v="44897310"/>
    <n v="278252"/>
    <n v="25042680"/>
    <n v="7551"/>
    <n v="881004"/>
    <n v="220607"/>
    <n v="19854630"/>
    <n v="176207"/>
    <n v="322652"/>
    <n v="293883"/>
    <n v="313488"/>
    <n v="182760"/>
    <n v="16448400"/>
    <n v="247148"/>
    <n v="124452"/>
    <n v="122696"/>
    <n v="1.99"/>
    <n v="11721"/>
    <n v="1054890"/>
    <n v="25.04"/>
    <n v="20.74"/>
    <n v="5414"/>
    <n v="92.13"/>
    <n v="1165"/>
    <n v="9125"/>
    <n v="425657"/>
    <n v="38309130"/>
    <n v="89288"/>
    <n v="8035920"/>
    <n v="73202"/>
    <n v="188964"/>
    <n v="1306"/>
    <n v="62103"/>
    <n v="644094"/>
    <n v="0.1"/>
    <n v="15371"/>
  </r>
  <r>
    <x v="6"/>
    <x v="0"/>
    <s v="Tech"/>
    <x v="0"/>
    <x v="0"/>
    <n v="2024"/>
    <s v="Equity"/>
    <s v="EUR"/>
    <s v="SME"/>
    <s v="Pipeline"/>
    <s v="A"/>
    <n v="494461"/>
    <n v="44501490"/>
    <n v="45531"/>
    <n v="4097790"/>
    <n v="-49840"/>
    <n v="729874"/>
    <n v="448930"/>
    <n v="40403700"/>
    <n v="156744"/>
    <n v="337717"/>
    <n v="330785"/>
    <n v="349817"/>
    <n v="414475"/>
    <n v="37302750"/>
    <n v="142552"/>
    <n v="69086"/>
    <n v="73466"/>
    <n v="2.06"/>
    <n v="30534"/>
    <n v="2748060"/>
    <n v="61.51"/>
    <n v="56.79"/>
    <n v="4813"/>
    <n v="102.71"/>
    <n v="1351"/>
    <n v="3295"/>
    <n v="158573"/>
    <n v="14271570"/>
    <n v="236972"/>
    <n v="21327480"/>
    <n v="335888"/>
    <n v="-191441"/>
    <n v="2324"/>
    <n v="395004"/>
    <n v="77085"/>
    <n v="5.12"/>
    <n v="9887"/>
  </r>
  <r>
    <x v="3"/>
    <x v="2"/>
    <s v="Pharma"/>
    <x v="9"/>
    <x v="9"/>
    <n v="2023"/>
    <s v="Real Estate"/>
    <s v="INR"/>
    <s v="Retail"/>
    <s v="Pipeline"/>
    <s v="E"/>
    <n v="360617"/>
    <n v="360617"/>
    <n v="73769"/>
    <n v="73769"/>
    <n v="125393"/>
    <n v="847674"/>
    <n v="286848"/>
    <n v="286848"/>
    <n v="188644"/>
    <n v="171973"/>
    <n v="128056"/>
    <n v="145313"/>
    <n v="252740"/>
    <n v="252740"/>
    <n v="286891"/>
    <n v="100093"/>
    <n v="186798"/>
    <n v="2.87"/>
    <n v="52857"/>
    <n v="52857"/>
    <n v="33.840000000000003"/>
    <n v="29.82"/>
    <n v="5678"/>
    <n v="63.5"/>
    <n v="636"/>
    <n v="2465"/>
    <n v="418950"/>
    <n v="418950"/>
    <n v="236255"/>
    <n v="236255"/>
    <n v="-58333"/>
    <n v="-162486"/>
    <n v="-28896"/>
    <n v="58814"/>
    <n v="553280"/>
    <n v="0.11"/>
    <n v="15484"/>
  </r>
  <r>
    <x v="6"/>
    <x v="2"/>
    <s v="Tech"/>
    <x v="3"/>
    <x v="3"/>
    <n v="2022"/>
    <s v="Real Estate"/>
    <s v="INR"/>
    <s v="Corporate"/>
    <s v="Pipeline"/>
    <s v="D"/>
    <n v="347428"/>
    <n v="347428"/>
    <n v="212108"/>
    <n v="212108"/>
    <n v="31714"/>
    <n v="299971"/>
    <n v="135320"/>
    <n v="135320"/>
    <n v="77628"/>
    <n v="269800"/>
    <n v="248036"/>
    <n v="264133"/>
    <n v="108697"/>
    <n v="108697"/>
    <n v="223430"/>
    <n v="56678"/>
    <n v="166752"/>
    <n v="3.94"/>
    <n v="88185"/>
    <n v="88185"/>
    <n v="45.11"/>
    <n v="36.24"/>
    <n v="8362"/>
    <n v="41.54"/>
    <n v="1895"/>
    <n v="6133"/>
    <n v="319191"/>
    <n v="319191"/>
    <n v="54211"/>
    <n v="54211"/>
    <n v="28237"/>
    <n v="157897"/>
    <n v="-7649"/>
    <n v="221023"/>
    <n v="436249"/>
    <n v="0.51"/>
    <n v="21192"/>
  </r>
  <r>
    <x v="1"/>
    <x v="0"/>
    <s v="Consumer Goods"/>
    <x v="4"/>
    <x v="4"/>
    <n v="2024"/>
    <s v="Debt"/>
    <s v="INR"/>
    <s v="Corporate"/>
    <s v="Pipeline"/>
    <s v="E"/>
    <n v="422093"/>
    <n v="422093"/>
    <n v="152757"/>
    <n v="152757"/>
    <n v="19950"/>
    <n v="403512"/>
    <n v="269336"/>
    <n v="269336"/>
    <n v="156504"/>
    <n v="265589"/>
    <n v="208131"/>
    <n v="209893"/>
    <n v="251816"/>
    <n v="251816"/>
    <n v="147367"/>
    <n v="121905"/>
    <n v="25462"/>
    <n v="1.21"/>
    <n v="18427"/>
    <n v="18427"/>
    <n v="66.75"/>
    <n v="62.41"/>
    <n v="7165"/>
    <n v="58.9"/>
    <n v="967"/>
    <n v="15983"/>
    <n v="113814"/>
    <n v="113814"/>
    <n v="156974"/>
    <n v="156974"/>
    <n v="308279"/>
    <n v="-4217"/>
    <n v="-29565"/>
    <n v="90988"/>
    <n v="168209"/>
    <n v="0.54"/>
    <n v="13862"/>
  </r>
  <r>
    <x v="2"/>
    <x v="2"/>
    <s v="Pharma"/>
    <x v="2"/>
    <x v="2"/>
    <n v="2022"/>
    <s v="Equity"/>
    <s v="USD"/>
    <s v="SME"/>
    <s v="Completed"/>
    <s v="C"/>
    <n v="478653"/>
    <n v="42145396.649999999"/>
    <n v="74663"/>
    <n v="6574077.1499999994"/>
    <n v="3709"/>
    <n v="139400"/>
    <n v="403990"/>
    <n v="35571319.5"/>
    <n v="177276"/>
    <n v="301377"/>
    <n v="295294"/>
    <n v="306395"/>
    <n v="398544"/>
    <n v="35091799.199999996"/>
    <n v="236276"/>
    <n v="15889"/>
    <n v="220387"/>
    <n v="14.87"/>
    <n v="27147"/>
    <n v="2390293.35"/>
    <n v="289.8"/>
    <n v="285.89999999999998"/>
    <n v="5715"/>
    <n v="83.74"/>
    <n v="1058"/>
    <n v="1168"/>
    <n v="370511"/>
    <n v="32623493.550000001"/>
    <n v="70805"/>
    <n v="70805"/>
    <n v="108142"/>
    <n v="3858"/>
    <n v="26468"/>
    <n v="257871"/>
    <n v="385811"/>
    <n v="0.67"/>
    <n v="12646"/>
  </r>
  <r>
    <x v="2"/>
    <x v="0"/>
    <s v="Energy"/>
    <x v="8"/>
    <x v="8"/>
    <n v="2024"/>
    <s v="Equity"/>
    <s v="INR"/>
    <s v="Retail"/>
    <s v="Completed"/>
    <s v="A"/>
    <n v="293146"/>
    <n v="293146"/>
    <n v="185002"/>
    <n v="185002"/>
    <n v="197342"/>
    <n v="535418"/>
    <n v="108144"/>
    <n v="108144"/>
    <n v="199319"/>
    <n v="93827"/>
    <n v="4850"/>
    <n v="19090"/>
    <n v="71998"/>
    <n v="71998"/>
    <n v="144062"/>
    <n v="133563"/>
    <n v="10499"/>
    <n v="1.08"/>
    <n v="97139"/>
    <n v="97139"/>
    <n v="20.2"/>
    <n v="13.45"/>
    <n v="6275"/>
    <n v="46.71"/>
    <n v="1087"/>
    <n v="7568"/>
    <n v="182120"/>
    <n v="182120"/>
    <n v="228834"/>
    <n v="228834"/>
    <n v="111026"/>
    <n v="-43832"/>
    <n v="-26420"/>
    <n v="460081"/>
    <n v="662851"/>
    <n v="0.69"/>
    <n v="15537"/>
  </r>
  <r>
    <x v="1"/>
    <x v="1"/>
    <s v="Consumer Goods"/>
    <x v="8"/>
    <x v="8"/>
    <n v="2023"/>
    <s v="Mutual Funds"/>
    <s v="EUR"/>
    <s v="Retail"/>
    <s v="Ongoing"/>
    <s v="C"/>
    <n v="218939"/>
    <n v="19704510"/>
    <n v="231609"/>
    <n v="20844810"/>
    <n v="124017"/>
    <n v="651960"/>
    <n v="-12670"/>
    <n v="-1140300"/>
    <n v="113532"/>
    <n v="105407"/>
    <n v="42093"/>
    <n v="60669"/>
    <n v="-30925"/>
    <n v="-2783250"/>
    <n v="266670"/>
    <n v="186878"/>
    <n v="79792"/>
    <n v="1.43"/>
    <n v="70158"/>
    <n v="6314220"/>
    <n v="-1.94"/>
    <n v="-4.74"/>
    <n v="7945"/>
    <n v="27.55"/>
    <n v="776"/>
    <n v="4966"/>
    <n v="81694"/>
    <n v="7352460"/>
    <n v="25914"/>
    <n v="2332260"/>
    <n v="137245"/>
    <n v="205695"/>
    <n v="-16876"/>
    <n v="364813"/>
    <n v="543018"/>
    <n v="0.67"/>
    <n v="20086"/>
  </r>
  <r>
    <x v="2"/>
    <x v="0"/>
    <s v="Consumer Goods"/>
    <x v="6"/>
    <x v="6"/>
    <n v="2022"/>
    <s v="Equity"/>
    <s v="USD"/>
    <s v="Corporate"/>
    <s v="Completed"/>
    <s v="C"/>
    <n v="406282"/>
    <n v="35773130.100000001"/>
    <n v="145842"/>
    <n v="12841388.1"/>
    <n v="34876"/>
    <n v="805340"/>
    <n v="260440"/>
    <n v="22931742"/>
    <n v="153706"/>
    <n v="252576"/>
    <n v="182537"/>
    <n v="188217"/>
    <n v="229813"/>
    <n v="20235034.649999999"/>
    <n v="67575"/>
    <n v="72891"/>
    <n v="-5316"/>
    <n v="0.93"/>
    <n v="44606"/>
    <n v="3927558.3"/>
    <n v="32.340000000000003"/>
    <n v="28.54"/>
    <n v="1335"/>
    <n v="304.10000000000002"/>
    <n v="1011"/>
    <n v="9810"/>
    <n v="69498"/>
    <n v="6119298.8999999994"/>
    <n v="171237"/>
    <n v="171237"/>
    <n v="336784"/>
    <n v="-25395"/>
    <n v="-18878"/>
    <n v="300076"/>
    <n v="478427"/>
    <n v="0.63"/>
    <n v="3493"/>
  </r>
  <r>
    <x v="4"/>
    <x v="0"/>
    <s v="Tech"/>
    <x v="1"/>
    <x v="1"/>
    <n v="2024"/>
    <s v="Debt"/>
    <s v="EUR"/>
    <s v="SME"/>
    <s v="Completed"/>
    <s v="C"/>
    <n v="411592"/>
    <n v="37043280"/>
    <n v="259005"/>
    <n v="23310450"/>
    <n v="169187"/>
    <n v="534040"/>
    <n v="152587"/>
    <n v="13732830"/>
    <n v="49766"/>
    <n v="361826"/>
    <n v="333703"/>
    <n v="351868"/>
    <n v="137802"/>
    <n v="12402180"/>
    <n v="259508"/>
    <n v="110339"/>
    <n v="149169"/>
    <n v="2.35"/>
    <n v="23123"/>
    <n v="2081070"/>
    <n v="28.57"/>
    <n v="25.8"/>
    <n v="5042"/>
    <n v="81.62"/>
    <n v="1152"/>
    <n v="5460"/>
    <n v="87298"/>
    <n v="7856820"/>
    <n v="155346"/>
    <n v="13981140"/>
    <n v="324294"/>
    <n v="103659"/>
    <n v="29463"/>
    <n v="375986"/>
    <n v="666775"/>
    <n v="0.56000000000000005"/>
    <n v="2291"/>
  </r>
  <r>
    <x v="2"/>
    <x v="2"/>
    <s v="Tech"/>
    <x v="0"/>
    <x v="0"/>
    <n v="2024"/>
    <s v="Debt"/>
    <s v="USD"/>
    <s v="Corporate"/>
    <s v="Pipeline"/>
    <s v="A"/>
    <n v="315152"/>
    <n v="27749133.599999998"/>
    <n v="240855"/>
    <n v="21207282.75"/>
    <n v="162828"/>
    <n v="230589"/>
    <n v="74297"/>
    <n v="6541850.8499999996"/>
    <n v="23449"/>
    <n v="291703"/>
    <n v="195142"/>
    <n v="209205"/>
    <n v="35551"/>
    <n v="3130265.55"/>
    <n v="154253"/>
    <n v="29763"/>
    <n v="124490"/>
    <n v="5.18"/>
    <n v="49116"/>
    <n v="4324663.8"/>
    <n v="32.22"/>
    <n v="15.42"/>
    <n v="562"/>
    <n v="559.77"/>
    <n v="483"/>
    <n v="12909"/>
    <n v="200122"/>
    <n v="17620742.099999998"/>
    <n v="90585"/>
    <n v="90585"/>
    <n v="115030"/>
    <n v="150270"/>
    <n v="37134"/>
    <n v="66111"/>
    <n v="151843"/>
    <n v="0.44"/>
    <n v="13546"/>
  </r>
  <r>
    <x v="5"/>
    <x v="2"/>
    <s v="Enterprise"/>
    <x v="10"/>
    <x v="10"/>
    <n v="2024"/>
    <s v="Debt"/>
    <s v="INR"/>
    <s v="Corporate"/>
    <s v="Ongoing"/>
    <s v="D"/>
    <n v="362608"/>
    <n v="362608"/>
    <n v="139430"/>
    <n v="139430"/>
    <n v="89315"/>
    <n v="390815"/>
    <n v="223178"/>
    <n v="223178"/>
    <n v="91077"/>
    <n v="271531"/>
    <n v="246929"/>
    <n v="266339"/>
    <n v="185382"/>
    <n v="185382"/>
    <n v="205095"/>
    <n v="150909"/>
    <n v="54186"/>
    <n v="1.36"/>
    <n v="17065"/>
    <n v="17065"/>
    <n v="57.11"/>
    <n v="47.43"/>
    <n v="6490"/>
    <n v="55.86"/>
    <n v="1718"/>
    <n v="11807"/>
    <n v="471380"/>
    <n v="471380"/>
    <n v="98457"/>
    <n v="98457"/>
    <n v="-108772"/>
    <n v="40973"/>
    <n v="8937"/>
    <n v="166361"/>
    <n v="353042"/>
    <n v="0.47"/>
    <n v="1253"/>
  </r>
  <r>
    <x v="3"/>
    <x v="3"/>
    <s v="Energy"/>
    <x v="3"/>
    <x v="3"/>
    <n v="2022"/>
    <s v="Mutual Funds"/>
    <s v="EUR"/>
    <s v="SME"/>
    <s v="Completed"/>
    <s v="E"/>
    <n v="486735"/>
    <n v="43806150"/>
    <n v="198705"/>
    <n v="17883450"/>
    <n v="124697"/>
    <n v="416139"/>
    <n v="288030"/>
    <n v="25922700"/>
    <n v="143931"/>
    <n v="342804"/>
    <n v="316868"/>
    <n v="328951"/>
    <n v="264222"/>
    <n v="23779980"/>
    <n v="158025"/>
    <n v="38548"/>
    <n v="119477"/>
    <n v="4.0999999999999996"/>
    <n v="138758"/>
    <n v="12488220"/>
    <n v="69.209999999999994"/>
    <n v="63.49"/>
    <n v="3900"/>
    <n v="124.77"/>
    <n v="526"/>
    <n v="2807"/>
    <n v="336943"/>
    <n v="30324870"/>
    <n v="190849"/>
    <n v="17176410"/>
    <n v="149792"/>
    <n v="7856"/>
    <n v="-9923"/>
    <n v="21891"/>
    <n v="409636"/>
    <n v="0.05"/>
    <n v="17259"/>
  </r>
  <r>
    <x v="6"/>
    <x v="2"/>
    <s v="Energy"/>
    <x v="4"/>
    <x v="4"/>
    <n v="2023"/>
    <s v="Mutual Funds"/>
    <s v="USD"/>
    <s v="Corporate"/>
    <s v="Pipeline"/>
    <s v="D"/>
    <n v="86397"/>
    <n v="7607255.8499999996"/>
    <n v="165544"/>
    <n v="14576149.199999999"/>
    <n v="85777"/>
    <n v="676736"/>
    <n v="-79147"/>
    <n v="-6968893.3499999996"/>
    <n v="148543"/>
    <n v="-62146"/>
    <n v="-83523"/>
    <n v="-70357"/>
    <n v="-102504"/>
    <n v="-9025477.1999999993"/>
    <n v="110554"/>
    <n v="145314"/>
    <n v="-34760"/>
    <n v="0.76"/>
    <n v="55083"/>
    <n v="4850058.1499999994"/>
    <n v="-11.7"/>
    <n v="-15.15"/>
    <n v="5929"/>
    <n v="14.57"/>
    <n v="1575"/>
    <n v="6904"/>
    <n v="188725"/>
    <n v="16617236.25"/>
    <n v="74076"/>
    <n v="74076"/>
    <n v="-102328"/>
    <n v="91468"/>
    <n v="-7954"/>
    <n v="208848"/>
    <n v="326004"/>
    <n v="0.64"/>
    <n v="18672"/>
  </r>
  <r>
    <x v="2"/>
    <x v="2"/>
    <s v="Tech"/>
    <x v="4"/>
    <x v="4"/>
    <n v="2023"/>
    <s v="Debt"/>
    <s v="EUR"/>
    <s v="Retail"/>
    <s v="Pipeline"/>
    <s v="D"/>
    <n v="72908"/>
    <n v="6561720"/>
    <n v="92085"/>
    <n v="8287650"/>
    <n v="31340"/>
    <n v="884872"/>
    <n v="-19177"/>
    <n v="-1725930"/>
    <n v="168022"/>
    <n v="-95114"/>
    <n v="-167456"/>
    <n v="-163830"/>
    <n v="-52137"/>
    <n v="-4692330"/>
    <n v="34800"/>
    <n v="87725"/>
    <n v="-52925"/>
    <n v="0.4"/>
    <n v="105327"/>
    <n v="9479430"/>
    <n v="-2.17"/>
    <n v="-5.89"/>
    <n v="6576"/>
    <n v="11.09"/>
    <n v="786"/>
    <n v="5152"/>
    <n v="425341"/>
    <n v="38280690"/>
    <n v="91167"/>
    <n v="8205030"/>
    <n v="-352433"/>
    <n v="918"/>
    <n v="-19933"/>
    <n v="245972"/>
    <n v="698604"/>
    <n v="0.35"/>
    <n v="17813"/>
  </r>
  <r>
    <x v="2"/>
    <x v="0"/>
    <s v="Energy"/>
    <x v="5"/>
    <x v="5"/>
    <n v="2024"/>
    <s v="Equity"/>
    <s v="INR"/>
    <s v="Retail"/>
    <s v="Ongoing"/>
    <s v="D"/>
    <n v="457033"/>
    <n v="457033"/>
    <n v="109678"/>
    <n v="109678"/>
    <n v="164736"/>
    <n v="431934"/>
    <n v="347355"/>
    <n v="347355"/>
    <n v="41233"/>
    <n v="415800"/>
    <n v="332250"/>
    <n v="341871"/>
    <n v="325939"/>
    <n v="325939"/>
    <n v="55661"/>
    <n v="61580"/>
    <n v="-5919"/>
    <n v="0.9"/>
    <n v="137414"/>
    <n v="137414"/>
    <n v="80.42"/>
    <n v="75.459999999999994"/>
    <n v="5294"/>
    <n v="86.31"/>
    <n v="289"/>
    <n v="15919"/>
    <n v="161465"/>
    <n v="161465"/>
    <n v="253197"/>
    <n v="253197"/>
    <n v="295568"/>
    <n v="-143519"/>
    <n v="-19077"/>
    <n v="339154"/>
    <n v="538769"/>
    <n v="0.63"/>
    <n v="18961"/>
  </r>
  <r>
    <x v="5"/>
    <x v="1"/>
    <s v="Energy"/>
    <x v="9"/>
    <x v="9"/>
    <n v="2023"/>
    <s v="Mutual Funds"/>
    <s v="USD"/>
    <s v="Retail"/>
    <s v="Completed"/>
    <s v="E"/>
    <n v="328337"/>
    <n v="28910072.849999998"/>
    <n v="104424"/>
    <n v="9194533.1999999993"/>
    <n v="97165"/>
    <n v="353707"/>
    <n v="223913"/>
    <n v="19715539.649999999"/>
    <n v="122719"/>
    <n v="205618"/>
    <n v="140630"/>
    <n v="158966"/>
    <n v="213858"/>
    <n v="18830196.899999999"/>
    <n v="67711"/>
    <n v="29571"/>
    <n v="38140"/>
    <n v="2.29"/>
    <n v="142286"/>
    <n v="12528282.299999999"/>
    <n v="63.3"/>
    <n v="60.46"/>
    <n v="9405"/>
    <n v="34.909999999999997"/>
    <n v="1437"/>
    <n v="18171"/>
    <n v="175067"/>
    <n v="15414649.35"/>
    <n v="174029"/>
    <n v="174029"/>
    <n v="153270"/>
    <n v="-69605"/>
    <n v="42479"/>
    <n v="414838"/>
    <n v="204610"/>
    <n v="2.0299999999999998"/>
    <n v="22193"/>
  </r>
  <r>
    <x v="0"/>
    <x v="2"/>
    <s v="Consumer Goods"/>
    <x v="0"/>
    <x v="0"/>
    <n v="2022"/>
    <s v="Equity"/>
    <s v="EUR"/>
    <s v="Corporate"/>
    <s v="Completed"/>
    <s v="E"/>
    <n v="97669"/>
    <n v="8790210"/>
    <n v="258678"/>
    <n v="23281020"/>
    <n v="57459"/>
    <n v="281643"/>
    <n v="-161009"/>
    <n v="-14490810"/>
    <n v="125829"/>
    <n v="-28160"/>
    <n v="-104366"/>
    <n v="-91979"/>
    <n v="-175496"/>
    <n v="-15794640"/>
    <n v="56412"/>
    <n v="36064"/>
    <n v="20348"/>
    <n v="1.56"/>
    <n v="110097"/>
    <n v="9908730"/>
    <n v="-57.17"/>
    <n v="-62.31"/>
    <n v="2940"/>
    <n v="33.21"/>
    <n v="1935"/>
    <n v="10533"/>
    <n v="111366"/>
    <n v="10022940"/>
    <n v="262286"/>
    <n v="23605740"/>
    <n v="-13697"/>
    <n v="-3608"/>
    <n v="21818"/>
    <n v="371471"/>
    <n v="195129"/>
    <n v="1.9"/>
    <n v="8198"/>
  </r>
  <r>
    <x v="3"/>
    <x v="0"/>
    <s v="Pharma"/>
    <x v="1"/>
    <x v="1"/>
    <n v="2023"/>
    <s v="Mutual Funds"/>
    <s v="USD"/>
    <s v="SME"/>
    <s v="Completed"/>
    <s v="A"/>
    <n v="189121"/>
    <n v="16652104.049999999"/>
    <n v="91678"/>
    <n v="8072247.8999999994"/>
    <n v="11662"/>
    <n v="178266"/>
    <n v="97443"/>
    <n v="8579856.1500000004"/>
    <n v="188437"/>
    <n v="684"/>
    <n v="-68832"/>
    <n v="-58443"/>
    <n v="73511"/>
    <n v="6472643.5499999998"/>
    <n v="182533"/>
    <n v="191067"/>
    <n v="-8534"/>
    <n v="0.96"/>
    <n v="75607"/>
    <n v="6657196.3499999996"/>
    <n v="54.66"/>
    <n v="41.24"/>
    <n v="151"/>
    <n v="1244.22"/>
    <n v="450"/>
    <n v="13335"/>
    <n v="206099"/>
    <n v="18147016.949999999"/>
    <n v="130872"/>
    <n v="130872"/>
    <n v="-16978"/>
    <n v="-39194"/>
    <n v="-7842"/>
    <n v="47873"/>
    <n v="379954"/>
    <n v="0.13"/>
    <n v="26764"/>
  </r>
  <r>
    <x v="0"/>
    <x v="3"/>
    <s v="Pharma"/>
    <x v="5"/>
    <x v="5"/>
    <n v="2023"/>
    <s v="Real Estate"/>
    <s v="INR"/>
    <s v="SME"/>
    <s v="Completed"/>
    <s v="B"/>
    <n v="321363"/>
    <n v="321363"/>
    <n v="123632"/>
    <n v="123632"/>
    <n v="177642"/>
    <n v="980987"/>
    <n v="197731"/>
    <n v="197731"/>
    <n v="93023"/>
    <n v="228340"/>
    <n v="182906"/>
    <n v="191855"/>
    <n v="187933"/>
    <n v="187933"/>
    <n v="53311"/>
    <n v="58071"/>
    <n v="-4760"/>
    <n v="0.92"/>
    <n v="33760"/>
    <n v="33760"/>
    <n v="20.16"/>
    <n v="19.16"/>
    <n v="7279"/>
    <n v="44.14"/>
    <n v="1842"/>
    <n v="2361"/>
    <n v="510528"/>
    <n v="510528"/>
    <n v="66682"/>
    <n v="66682"/>
    <n v="-189165"/>
    <n v="56950"/>
    <n v="-33864"/>
    <n v="92317"/>
    <n v="654916"/>
    <n v="0.14000000000000001"/>
    <n v="5874"/>
  </r>
  <r>
    <x v="3"/>
    <x v="3"/>
    <s v="Enterprise"/>
    <x v="2"/>
    <x v="2"/>
    <n v="2022"/>
    <s v="Debt"/>
    <s v="USD"/>
    <s v="SME"/>
    <s v="Ongoing"/>
    <s v="E"/>
    <n v="324422"/>
    <n v="28565357.099999998"/>
    <n v="32511"/>
    <n v="2862593.55"/>
    <n v="158510"/>
    <n v="281197"/>
    <n v="291911"/>
    <n v="25702763.550000001"/>
    <n v="39272"/>
    <n v="285150"/>
    <n v="210945"/>
    <n v="226667"/>
    <n v="268586"/>
    <n v="23648997.300000001"/>
    <n v="299172"/>
    <n v="95198"/>
    <n v="203974"/>
    <n v="3.14"/>
    <n v="82694"/>
    <n v="7281206.7000000002"/>
    <n v="103.81"/>
    <n v="95.51"/>
    <n v="5868"/>
    <n v="55.28"/>
    <n v="1215"/>
    <n v="19868"/>
    <n v="408775"/>
    <n v="35992638.75"/>
    <n v="73410"/>
    <n v="73410"/>
    <n v="-84353"/>
    <n v="-40899"/>
    <n v="17051"/>
    <n v="442301"/>
    <n v="377406"/>
    <n v="1.17"/>
    <n v="4772"/>
  </r>
  <r>
    <x v="2"/>
    <x v="1"/>
    <s v="Pharma"/>
    <x v="10"/>
    <x v="10"/>
    <n v="2022"/>
    <s v="Real Estate"/>
    <s v="USD"/>
    <s v="SME"/>
    <s v="Pipeline"/>
    <s v="E"/>
    <n v="346848"/>
    <n v="30539966.399999999"/>
    <n v="197602"/>
    <n v="17398856.099999998"/>
    <n v="56421"/>
    <n v="886170"/>
    <n v="149246"/>
    <n v="13141110.299999999"/>
    <n v="129340"/>
    <n v="217508"/>
    <n v="186404"/>
    <n v="200856"/>
    <n v="132901"/>
    <n v="11701933.049999999"/>
    <n v="131850"/>
    <n v="82801"/>
    <n v="49049"/>
    <n v="1.59"/>
    <n v="87148"/>
    <n v="7673381.3999999994"/>
    <n v="16.84"/>
    <n v="15"/>
    <n v="9607"/>
    <n v="36.1"/>
    <n v="1312"/>
    <n v="5629"/>
    <n v="339097"/>
    <n v="29857490.849999998"/>
    <n v="219724"/>
    <n v="219724"/>
    <n v="7751"/>
    <n v="-22122"/>
    <n v="-18672"/>
    <n v="23338"/>
    <n v="661226"/>
    <n v="0.04"/>
    <n v="13570"/>
  </r>
  <r>
    <x v="4"/>
    <x v="1"/>
    <s v="Energy"/>
    <x v="0"/>
    <x v="0"/>
    <n v="2023"/>
    <s v="Debt"/>
    <s v="EUR"/>
    <s v="SME"/>
    <s v="Pipeline"/>
    <s v="B"/>
    <n v="54847"/>
    <n v="4936230"/>
    <n v="117320"/>
    <n v="10558800"/>
    <n v="-12300"/>
    <n v="843820"/>
    <n v="-62473"/>
    <n v="-5622570"/>
    <n v="24601"/>
    <n v="30246"/>
    <n v="-69248"/>
    <n v="-65553"/>
    <n v="-70690"/>
    <n v="-6362100"/>
    <n v="100715"/>
    <n v="172843"/>
    <n v="-72128"/>
    <n v="0.57999999999999996"/>
    <n v="113957"/>
    <n v="10256130"/>
    <n v="-7.4"/>
    <n v="-8.3800000000000008"/>
    <n v="3268"/>
    <n v="16.78"/>
    <n v="1640"/>
    <n v="1303"/>
    <n v="350624"/>
    <n v="31556160"/>
    <n v="88358"/>
    <n v="7952220"/>
    <n v="-295777"/>
    <n v="28962"/>
    <n v="-28315"/>
    <n v="407229"/>
    <n v="410699"/>
    <n v="0.99"/>
    <n v="9261"/>
  </r>
  <r>
    <x v="2"/>
    <x v="1"/>
    <s v="Consumer Goods"/>
    <x v="8"/>
    <x v="8"/>
    <n v="2023"/>
    <s v="Real Estate"/>
    <s v="USD"/>
    <s v="Corporate"/>
    <s v="Ongoing"/>
    <s v="E"/>
    <n v="346527"/>
    <n v="30511702.349999998"/>
    <n v="215549"/>
    <n v="18979089.449999999"/>
    <n v="16685"/>
    <n v="844289"/>
    <n v="130978"/>
    <n v="11532612.9"/>
    <n v="90890"/>
    <n v="255637"/>
    <n v="170866"/>
    <n v="175835"/>
    <n v="102882"/>
    <n v="9058760.0999999996"/>
    <n v="46346"/>
    <n v="169956"/>
    <n v="-123610"/>
    <n v="0.27"/>
    <n v="99330"/>
    <n v="8746006.5"/>
    <n v="15.51"/>
    <n v="12.19"/>
    <n v="7179"/>
    <n v="48.26"/>
    <n v="1565"/>
    <n v="19841"/>
    <n v="212779"/>
    <n v="18735190.949999999"/>
    <n v="256686"/>
    <n v="256686"/>
    <n v="133748"/>
    <n v="-41137"/>
    <n v="-30831"/>
    <n v="467116"/>
    <n v="334639"/>
    <n v="1.4"/>
    <n v="28741"/>
  </r>
  <r>
    <x v="4"/>
    <x v="0"/>
    <s v="Pharma"/>
    <x v="9"/>
    <x v="9"/>
    <n v="2023"/>
    <s v="Equity"/>
    <s v="INR"/>
    <s v="SME"/>
    <s v="Completed"/>
    <s v="D"/>
    <n v="87064"/>
    <n v="87064"/>
    <n v="101328"/>
    <n v="101328"/>
    <n v="83631"/>
    <n v="517319"/>
    <n v="-14264"/>
    <n v="-14264"/>
    <n v="72195"/>
    <n v="14869"/>
    <n v="-43928"/>
    <n v="-30027"/>
    <n v="-48665"/>
    <n v="-48665"/>
    <n v="220440"/>
    <n v="163524"/>
    <n v="56916"/>
    <n v="1.35"/>
    <n v="6734"/>
    <n v="6734"/>
    <n v="-2.76"/>
    <n v="-9.41"/>
    <n v="5307"/>
    <n v="16.399999999999999"/>
    <n v="578"/>
    <n v="7487"/>
    <n v="419888"/>
    <n v="419888"/>
    <n v="56013"/>
    <n v="56013"/>
    <n v="-332824"/>
    <n v="45315"/>
    <n v="-33120"/>
    <n v="193552"/>
    <n v="268761"/>
    <n v="0.72"/>
    <n v="3346"/>
  </r>
  <r>
    <x v="0"/>
    <x v="2"/>
    <s v="Energy"/>
    <x v="1"/>
    <x v="1"/>
    <n v="2024"/>
    <s v="Equity"/>
    <s v="EUR"/>
    <s v="Retail"/>
    <s v="Pipeline"/>
    <s v="E"/>
    <n v="400169"/>
    <n v="36015210"/>
    <n v="148743"/>
    <n v="13386870"/>
    <n v="-39631"/>
    <n v="779272"/>
    <n v="251426"/>
    <n v="22628340"/>
    <n v="51352"/>
    <n v="348817"/>
    <n v="332298"/>
    <n v="337765"/>
    <n v="219123"/>
    <n v="19721070"/>
    <n v="84224"/>
    <n v="65952"/>
    <n v="18272"/>
    <n v="1.28"/>
    <n v="63405"/>
    <n v="5706450"/>
    <n v="32.26"/>
    <n v="28.12"/>
    <n v="5272"/>
    <n v="75.89"/>
    <n v="1082"/>
    <n v="1000"/>
    <n v="469944"/>
    <n v="42294960"/>
    <n v="230008"/>
    <n v="20700720"/>
    <n v="-69775"/>
    <n v="-81265"/>
    <n v="-26320"/>
    <n v="126561"/>
    <n v="568353"/>
    <n v="0.22"/>
    <n v="19402"/>
  </r>
  <r>
    <x v="5"/>
    <x v="0"/>
    <s v="Energy"/>
    <x v="2"/>
    <x v="2"/>
    <n v="2022"/>
    <s v="Debt"/>
    <s v="USD"/>
    <s v="Corporate"/>
    <s v="Completed"/>
    <s v="A"/>
    <n v="173078"/>
    <n v="15239517.9"/>
    <n v="180282"/>
    <n v="15873830.1"/>
    <n v="141171"/>
    <n v="621019"/>
    <n v="-7204"/>
    <n v="-634312.19999999995"/>
    <n v="26351"/>
    <n v="146727"/>
    <n v="122604"/>
    <n v="138753"/>
    <n v="-33602"/>
    <n v="-2958656.1"/>
    <n v="73831"/>
    <n v="66052"/>
    <n v="7779"/>
    <n v="1.1200000000000001"/>
    <n v="27523"/>
    <n v="2423400.15"/>
    <n v="-1.1599999999999999"/>
    <n v="-5.41"/>
    <n v="5060"/>
    <n v="34.200000000000003"/>
    <n v="433"/>
    <n v="1728"/>
    <n v="548092"/>
    <n v="48259500.600000001"/>
    <n v="75040"/>
    <n v="75040"/>
    <n v="-375014"/>
    <n v="105242"/>
    <n v="-27975"/>
    <n v="334226"/>
    <n v="662618"/>
    <n v="0.5"/>
    <n v="20244"/>
  </r>
  <r>
    <x v="6"/>
    <x v="3"/>
    <s v="Tech"/>
    <x v="2"/>
    <x v="2"/>
    <n v="2024"/>
    <s v="Equity"/>
    <s v="INR"/>
    <s v="Retail"/>
    <s v="Pipeline"/>
    <s v="E"/>
    <n v="199576"/>
    <n v="199576"/>
    <n v="150896"/>
    <n v="150896"/>
    <n v="-16165"/>
    <n v="860631"/>
    <n v="48680"/>
    <n v="48680"/>
    <n v="103471"/>
    <n v="96105"/>
    <n v="38995"/>
    <n v="40281"/>
    <n v="14356"/>
    <n v="14356"/>
    <n v="86607"/>
    <n v="94215"/>
    <n v="-7608"/>
    <n v="0.92"/>
    <n v="115316"/>
    <n v="115316"/>
    <n v="5.66"/>
    <n v="1.67"/>
    <n v="3332"/>
    <n v="59.88"/>
    <n v="916"/>
    <n v="16980"/>
    <n v="232798"/>
    <n v="232798"/>
    <n v="252996"/>
    <n v="252996"/>
    <n v="-33222"/>
    <n v="-102100"/>
    <n v="-48324"/>
    <n v="162089"/>
    <n v="146197"/>
    <n v="1.1100000000000001"/>
    <n v="27513"/>
  </r>
  <r>
    <x v="1"/>
    <x v="3"/>
    <s v="Tech"/>
    <x v="2"/>
    <x v="2"/>
    <n v="2024"/>
    <s v="Debt"/>
    <s v="INR"/>
    <s v="SME"/>
    <s v="Completed"/>
    <s v="B"/>
    <n v="173830"/>
    <n v="173830"/>
    <n v="234344"/>
    <n v="234344"/>
    <n v="64047"/>
    <n v="392008"/>
    <n v="-60514"/>
    <n v="-60514"/>
    <n v="155409"/>
    <n v="18421"/>
    <n v="-62308"/>
    <n v="-49046"/>
    <n v="-68757"/>
    <n v="-68757"/>
    <n v="63553"/>
    <n v="68857"/>
    <n v="-5304"/>
    <n v="0.92"/>
    <n v="45183"/>
    <n v="45183"/>
    <n v="-15.44"/>
    <n v="-17.54"/>
    <n v="3456"/>
    <n v="50.28"/>
    <n v="912"/>
    <n v="13609"/>
    <n v="268297"/>
    <n v="268297"/>
    <n v="47834"/>
    <n v="47834"/>
    <n v="-94467"/>
    <n v="186510"/>
    <n v="-32948"/>
    <n v="483492"/>
    <n v="591767"/>
    <n v="0.82"/>
    <n v="5913"/>
  </r>
  <r>
    <x v="6"/>
    <x v="2"/>
    <s v="Pharma"/>
    <x v="11"/>
    <x v="11"/>
    <n v="2024"/>
    <s v="Real Estate"/>
    <s v="USD"/>
    <s v="SME"/>
    <s v="Ongoing"/>
    <s v="D"/>
    <n v="232959"/>
    <n v="20512039.949999999"/>
    <n v="258499"/>
    <n v="22760836.949999999"/>
    <n v="99285"/>
    <n v="454852"/>
    <n v="-25540"/>
    <n v="-2248797"/>
    <n v="28196"/>
    <n v="204763"/>
    <n v="109893"/>
    <n v="114055"/>
    <n v="-35524"/>
    <n v="-3127888.1999999997"/>
    <n v="92084"/>
    <n v="94817"/>
    <n v="-2733"/>
    <n v="0.97"/>
    <n v="88304"/>
    <n v="7775167.2000000002"/>
    <n v="-5.62"/>
    <n v="-7.81"/>
    <n v="4105"/>
    <n v="56.74"/>
    <n v="317"/>
    <n v="16755"/>
    <n v="253051"/>
    <n v="22281140.550000001"/>
    <n v="135955"/>
    <n v="135955"/>
    <n v="-20092"/>
    <n v="122544"/>
    <n v="-15586"/>
    <n v="327045"/>
    <n v="59417"/>
    <n v="5.5"/>
    <n v="4333"/>
  </r>
  <r>
    <x v="2"/>
    <x v="1"/>
    <s v="Tech"/>
    <x v="1"/>
    <x v="1"/>
    <n v="2024"/>
    <s v="Debt"/>
    <s v="USD"/>
    <s v="Retail"/>
    <s v="Completed"/>
    <s v="B"/>
    <n v="240682"/>
    <n v="21192050.099999998"/>
    <n v="186787"/>
    <n v="16446595.35"/>
    <n v="52587"/>
    <n v="510809"/>
    <n v="53895"/>
    <n v="4745454.75"/>
    <n v="73983"/>
    <n v="166699"/>
    <n v="119858"/>
    <n v="123452"/>
    <n v="25334"/>
    <n v="2230658.6999999997"/>
    <n v="239901"/>
    <n v="171303"/>
    <n v="68598"/>
    <n v="1.4"/>
    <n v="61861"/>
    <n v="5446861.0499999998"/>
    <n v="10.55"/>
    <n v="4.96"/>
    <n v="8083"/>
    <n v="29.77"/>
    <n v="1707"/>
    <n v="8611"/>
    <n v="480050"/>
    <n v="42268402.5"/>
    <n v="213518"/>
    <n v="213518"/>
    <n v="-239368"/>
    <n v="-26731"/>
    <n v="-28236"/>
    <n v="99879"/>
    <n v="598735"/>
    <n v="0.17"/>
    <n v="3046"/>
  </r>
  <r>
    <x v="2"/>
    <x v="3"/>
    <s v="Energy"/>
    <x v="5"/>
    <x v="5"/>
    <n v="2023"/>
    <s v="Mutual Funds"/>
    <s v="EUR"/>
    <s v="Retail"/>
    <s v="Completed"/>
    <s v="E"/>
    <n v="404015"/>
    <n v="36361350"/>
    <n v="254340"/>
    <n v="22890600"/>
    <n v="191907"/>
    <n v="917259"/>
    <n v="149675"/>
    <n v="13470750"/>
    <n v="18066"/>
    <n v="385949"/>
    <n v="304574"/>
    <n v="311267"/>
    <n v="111578"/>
    <n v="10042020"/>
    <n v="296030"/>
    <n v="13927"/>
    <n v="282103"/>
    <n v="21.25"/>
    <n v="67582"/>
    <n v="6082380"/>
    <n v="16.32"/>
    <n v="12.16"/>
    <n v="1072"/>
    <n v="376.53"/>
    <n v="1950"/>
    <n v="4384"/>
    <n v="489032"/>
    <n v="44012880"/>
    <n v="98195"/>
    <n v="8837550"/>
    <n v="-85017"/>
    <n v="156145"/>
    <n v="-21382"/>
    <n v="227388"/>
    <n v="385219"/>
    <n v="0.59"/>
    <n v="11380"/>
  </r>
  <r>
    <x v="4"/>
    <x v="1"/>
    <s v="Energy"/>
    <x v="5"/>
    <x v="5"/>
    <n v="2022"/>
    <s v="Real Estate"/>
    <s v="INR"/>
    <s v="Corporate"/>
    <s v="Ongoing"/>
    <s v="E"/>
    <n v="469248"/>
    <n v="469248"/>
    <n v="65262"/>
    <n v="65262"/>
    <n v="114762"/>
    <n v="425862"/>
    <n v="403986"/>
    <n v="403986"/>
    <n v="103532"/>
    <n v="365716"/>
    <n v="267358"/>
    <n v="277491"/>
    <n v="376011"/>
    <n v="376011"/>
    <n v="152624"/>
    <n v="17499"/>
    <n v="135125"/>
    <n v="8.7200000000000006"/>
    <n v="44879"/>
    <n v="44879"/>
    <n v="94.86"/>
    <n v="88.29"/>
    <n v="9118"/>
    <n v="51.46"/>
    <n v="1395"/>
    <n v="16508"/>
    <n v="95081"/>
    <n v="95081"/>
    <n v="182648"/>
    <n v="182648"/>
    <n v="374167"/>
    <n v="-117386"/>
    <n v="-46838"/>
    <n v="330115"/>
    <n v="232003"/>
    <n v="1.42"/>
    <n v="18637"/>
  </r>
  <r>
    <x v="3"/>
    <x v="0"/>
    <s v="Tech"/>
    <x v="10"/>
    <x v="10"/>
    <n v="2023"/>
    <s v="Real Estate"/>
    <s v="INR"/>
    <s v="SME"/>
    <s v="Ongoing"/>
    <s v="A"/>
    <n v="99558"/>
    <n v="99558"/>
    <n v="159675"/>
    <n v="159675"/>
    <n v="104202"/>
    <n v="780618"/>
    <n v="-60117"/>
    <n v="-60117"/>
    <n v="82425"/>
    <n v="17133"/>
    <n v="-72786"/>
    <n v="-67114"/>
    <n v="-67380"/>
    <n v="-67380"/>
    <n v="228161"/>
    <n v="86736"/>
    <n v="141425"/>
    <n v="2.63"/>
    <n v="23505"/>
    <n v="23505"/>
    <n v="-7.7"/>
    <n v="-8.6300000000000008"/>
    <n v="417"/>
    <n v="238.18"/>
    <n v="1472"/>
    <n v="19427"/>
    <n v="223082"/>
    <n v="223082"/>
    <n v="236342"/>
    <n v="236342"/>
    <n v="-123524"/>
    <n v="-76667"/>
    <n v="14761"/>
    <n v="324094"/>
    <n v="596618"/>
    <n v="0.54"/>
    <n v="5875"/>
  </r>
  <r>
    <x v="0"/>
    <x v="1"/>
    <s v="Consumer Goods"/>
    <x v="2"/>
    <x v="2"/>
    <n v="2022"/>
    <s v="Debt"/>
    <s v="INR"/>
    <s v="SME"/>
    <s v="Completed"/>
    <s v="D"/>
    <n v="274024"/>
    <n v="274024"/>
    <n v="34936"/>
    <n v="34936"/>
    <n v="62509"/>
    <n v="158770"/>
    <n v="239088"/>
    <n v="239088"/>
    <n v="146147"/>
    <n v="127877"/>
    <n v="97642"/>
    <n v="109102"/>
    <n v="228716"/>
    <n v="228716"/>
    <n v="161672"/>
    <n v="29491"/>
    <n v="132181"/>
    <n v="5.48"/>
    <n v="38350"/>
    <n v="38350"/>
    <n v="150.59"/>
    <n v="144.05000000000001"/>
    <n v="866"/>
    <n v="316.06"/>
    <n v="1491"/>
    <n v="8199"/>
    <n v="400937"/>
    <n v="400937"/>
    <n v="219191"/>
    <n v="219191"/>
    <n v="-126913"/>
    <n v="-184255"/>
    <n v="-11434"/>
    <n v="213475"/>
    <n v="584971"/>
    <n v="0.36"/>
    <n v="16622"/>
  </r>
  <r>
    <x v="0"/>
    <x v="0"/>
    <s v="Tech"/>
    <x v="1"/>
    <x v="1"/>
    <n v="2024"/>
    <s v="Mutual Funds"/>
    <s v="USD"/>
    <s v="SME"/>
    <s v="Completed"/>
    <s v="E"/>
    <n v="214956"/>
    <n v="18926875.800000001"/>
    <n v="234472"/>
    <n v="20645259.599999998"/>
    <n v="164542"/>
    <n v="248515"/>
    <n v="-19516"/>
    <n v="-1718383.8"/>
    <n v="13783"/>
    <n v="201173"/>
    <n v="146025"/>
    <n v="156074"/>
    <n v="-45325"/>
    <n v="-3990866.25"/>
    <n v="222818"/>
    <n v="38575"/>
    <n v="184243"/>
    <n v="5.78"/>
    <n v="115502"/>
    <n v="10169951.1"/>
    <n v="-7.85"/>
    <n v="-18.239999999999998"/>
    <n v="2578"/>
    <n v="83.35"/>
    <n v="1622"/>
    <n v="10996"/>
    <n v="316253"/>
    <n v="27846076.649999999"/>
    <n v="162824"/>
    <n v="162824"/>
    <n v="-101297"/>
    <n v="71648"/>
    <n v="15272"/>
    <n v="119980"/>
    <n v="525310"/>
    <n v="0.23"/>
    <n v="15989"/>
  </r>
  <r>
    <x v="0"/>
    <x v="2"/>
    <s v="Consumer Goods"/>
    <x v="10"/>
    <x v="10"/>
    <n v="2022"/>
    <s v="Mutual Funds"/>
    <s v="USD"/>
    <s v="Retail"/>
    <s v="Completed"/>
    <s v="A"/>
    <n v="165791"/>
    <n v="14597897.549999999"/>
    <n v="164925"/>
    <n v="14521646.25"/>
    <n v="182358"/>
    <n v="575027"/>
    <n v="866"/>
    <n v="76251.3"/>
    <n v="65019"/>
    <n v="100772"/>
    <n v="62034"/>
    <n v="76645"/>
    <n v="-34810"/>
    <n v="-3065020.5"/>
    <n v="177975"/>
    <n v="132052"/>
    <n v="45923"/>
    <n v="1.35"/>
    <n v="78065"/>
    <n v="6873623.25"/>
    <n v="0.15"/>
    <n v="-6.05"/>
    <n v="3998"/>
    <n v="41.46"/>
    <n v="1894"/>
    <n v="11238"/>
    <n v="155419"/>
    <n v="13684642.949999999"/>
    <n v="277682"/>
    <n v="277682"/>
    <n v="10372"/>
    <n v="-112757"/>
    <n v="-45469"/>
    <n v="238369"/>
    <n v="48419"/>
    <n v="4.92"/>
    <n v="2736"/>
  </r>
  <r>
    <x v="4"/>
    <x v="1"/>
    <s v="Tech"/>
    <x v="8"/>
    <x v="8"/>
    <n v="2022"/>
    <s v="Equity"/>
    <s v="USD"/>
    <s v="SME"/>
    <s v="Pipeline"/>
    <s v="A"/>
    <n v="498719"/>
    <n v="43912207.949999996"/>
    <n v="147804"/>
    <n v="13014142.199999999"/>
    <n v="17580"/>
    <n v="359516"/>
    <n v="350915"/>
    <n v="30898065.75"/>
    <n v="20710"/>
    <n v="478009"/>
    <n v="383145"/>
    <n v="393923"/>
    <n v="312065"/>
    <n v="27477323.25"/>
    <n v="246709"/>
    <n v="176071"/>
    <n v="70638"/>
    <n v="1.4"/>
    <n v="80742"/>
    <n v="7109333.0999999996"/>
    <n v="97.61"/>
    <n v="86.8"/>
    <n v="2533"/>
    <n v="196.81"/>
    <n v="1754"/>
    <n v="8883"/>
    <n v="191101"/>
    <n v="16826443.050000001"/>
    <n v="270664"/>
    <n v="270664"/>
    <n v="307618"/>
    <n v="-122860"/>
    <n v="18314"/>
    <n v="282002"/>
    <n v="506058"/>
    <n v="0.56000000000000005"/>
    <n v="9494"/>
  </r>
  <r>
    <x v="3"/>
    <x v="2"/>
    <s v="Energy"/>
    <x v="7"/>
    <x v="7"/>
    <n v="2022"/>
    <s v="Real Estate"/>
    <s v="EUR"/>
    <s v="Corporate"/>
    <s v="Completed"/>
    <s v="B"/>
    <n v="200035"/>
    <n v="18003150"/>
    <n v="102419"/>
    <n v="9217710"/>
    <n v="75861"/>
    <n v="440579"/>
    <n v="97616"/>
    <n v="8785440"/>
    <n v="88580"/>
    <n v="111455"/>
    <n v="72147"/>
    <n v="74002"/>
    <n v="86297"/>
    <n v="7766730"/>
    <n v="221481"/>
    <n v="65993"/>
    <n v="155488"/>
    <n v="3.36"/>
    <n v="35704"/>
    <n v="3213360"/>
    <n v="22.16"/>
    <n v="19.59"/>
    <n v="5820"/>
    <n v="34.36"/>
    <n v="1453"/>
    <n v="10518"/>
    <n v="472976"/>
    <n v="42567840"/>
    <n v="127751"/>
    <n v="11497590"/>
    <n v="-272941"/>
    <n v="-25332"/>
    <n v="29594"/>
    <n v="305858"/>
    <n v="110057"/>
    <n v="2.78"/>
    <n v="28910"/>
  </r>
  <r>
    <x v="3"/>
    <x v="1"/>
    <s v="Energy"/>
    <x v="11"/>
    <x v="11"/>
    <n v="2022"/>
    <s v="Equity"/>
    <s v="INR"/>
    <s v="Corporate"/>
    <s v="Pipeline"/>
    <s v="D"/>
    <n v="68514"/>
    <n v="68514"/>
    <n v="63657"/>
    <n v="63657"/>
    <n v="-11419"/>
    <n v="707050"/>
    <n v="4857"/>
    <n v="4857"/>
    <n v="144775"/>
    <n v="-76261"/>
    <n v="-112866"/>
    <n v="-96845"/>
    <n v="-12725"/>
    <n v="-12725"/>
    <n v="152100"/>
    <n v="118043"/>
    <n v="34057"/>
    <n v="1.29"/>
    <n v="52110"/>
    <n v="52110"/>
    <n v="0.69"/>
    <n v="-1.8"/>
    <n v="1117"/>
    <n v="61.28"/>
    <n v="1039"/>
    <n v="13935"/>
    <n v="417318"/>
    <n v="417318"/>
    <n v="218772"/>
    <n v="218772"/>
    <n v="-348804"/>
    <n v="-155115"/>
    <n v="-4330"/>
    <n v="233103"/>
    <n v="438970"/>
    <n v="0.53"/>
    <n v="26126"/>
  </r>
  <r>
    <x v="5"/>
    <x v="3"/>
    <s v="Tech"/>
    <x v="5"/>
    <x v="5"/>
    <n v="2023"/>
    <s v="Real Estate"/>
    <s v="INR"/>
    <s v="Retail"/>
    <s v="Pipeline"/>
    <s v="C"/>
    <n v="458649"/>
    <n v="458649"/>
    <n v="57264"/>
    <n v="57264"/>
    <n v="44526"/>
    <n v="894455"/>
    <n v="401385"/>
    <n v="401385"/>
    <n v="15411"/>
    <n v="443238"/>
    <n v="366456"/>
    <n v="373376"/>
    <n v="381743"/>
    <n v="381743"/>
    <n v="33578"/>
    <n v="158724"/>
    <n v="-125146"/>
    <n v="0.21"/>
    <n v="40543"/>
    <n v="40543"/>
    <n v="44.87"/>
    <n v="42.68"/>
    <n v="6780"/>
    <n v="67.64"/>
    <n v="895"/>
    <n v="15985"/>
    <n v="292900"/>
    <n v="292900"/>
    <n v="174595"/>
    <n v="174595"/>
    <n v="165749"/>
    <n v="-117331"/>
    <n v="27357"/>
    <n v="403838"/>
    <n v="36872"/>
    <n v="10.95"/>
    <n v="27295"/>
  </r>
  <r>
    <x v="3"/>
    <x v="2"/>
    <s v="Enterprise"/>
    <x v="1"/>
    <x v="1"/>
    <n v="2024"/>
    <s v="Real Estate"/>
    <s v="USD"/>
    <s v="Retail"/>
    <s v="Pipeline"/>
    <s v="A"/>
    <n v="177385"/>
    <n v="15618749.25"/>
    <n v="42064"/>
    <n v="3703735.1999999997"/>
    <n v="120937"/>
    <n v="400401"/>
    <n v="135321"/>
    <n v="11915014.049999999"/>
    <n v="33160"/>
    <n v="144225"/>
    <n v="67711"/>
    <n v="78118"/>
    <n v="110048"/>
    <n v="9689726.4000000004"/>
    <n v="288022"/>
    <n v="134389"/>
    <n v="153633"/>
    <n v="2.14"/>
    <n v="116683"/>
    <n v="10273938.15"/>
    <n v="33.799999999999997"/>
    <n v="27.48"/>
    <n v="2261"/>
    <n v="78.42"/>
    <n v="1566"/>
    <n v="15028"/>
    <n v="321819"/>
    <n v="28336162.949999999"/>
    <n v="49446"/>
    <n v="49446"/>
    <n v="-144434"/>
    <n v="-7382"/>
    <n v="41224"/>
    <n v="20367"/>
    <n v="318448"/>
    <n v="0.06"/>
    <n v="21692"/>
  </r>
  <r>
    <x v="3"/>
    <x v="1"/>
    <s v="Consumer Goods"/>
    <x v="11"/>
    <x v="11"/>
    <n v="2023"/>
    <s v="Real Estate"/>
    <s v="EUR"/>
    <s v="Corporate"/>
    <s v="Ongoing"/>
    <s v="C"/>
    <n v="60683"/>
    <n v="5461470"/>
    <n v="217362"/>
    <n v="19562580"/>
    <n v="17133"/>
    <n v="348715"/>
    <n v="-156679"/>
    <n v="-14101110"/>
    <n v="185199"/>
    <n v="-124516"/>
    <n v="-156909"/>
    <n v="-146015"/>
    <n v="-166135"/>
    <n v="-14952150"/>
    <n v="181773"/>
    <n v="47459"/>
    <n v="134314"/>
    <n v="3.83"/>
    <n v="37571"/>
    <n v="3381390"/>
    <n v="-44.93"/>
    <n v="-47.64"/>
    <n v="6119"/>
    <n v="9.92"/>
    <n v="309"/>
    <n v="14059"/>
    <n v="220531"/>
    <n v="19847790"/>
    <n v="103995"/>
    <n v="9359550"/>
    <n v="-159848"/>
    <n v="113367"/>
    <n v="38358"/>
    <n v="388993"/>
    <n v="315020"/>
    <n v="1.23"/>
    <n v="259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C17854-8131-478C-8BB5-49EF8387D0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5:F33" firstHeaderRow="0" firstDataRow="1" firstDataCol="1"/>
  <pivotFields count="48">
    <pivotField axis="axisRow" showAll="0">
      <items count="8">
        <item x="0"/>
        <item x="1"/>
        <item x="5"/>
        <item x="3"/>
        <item x="4"/>
        <item x="6"/>
        <item x="2"/>
        <item t="default"/>
      </items>
    </pivotField>
    <pivotField showAll="0">
      <items count="5">
        <item x="2"/>
        <item x="0"/>
        <item x="1"/>
        <item x="3"/>
        <item t="default"/>
      </items>
    </pivotField>
    <pivotField showAll="0"/>
    <pivotField showAll="0">
      <items count="13">
        <item x="2"/>
        <item x="9"/>
        <item x="7"/>
        <item x="11"/>
        <item x="5"/>
        <item x="8"/>
        <item x="4"/>
        <item x="3"/>
        <item x="6"/>
        <item x="0"/>
        <item x="1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Fields count="1">
    <field x="-2"/>
  </colFields>
  <colItems count="2">
    <i>
      <x/>
    </i>
    <i i="1">
      <x v="1"/>
    </i>
  </colItems>
  <dataFields count="2">
    <dataField name="Sum of inr revanue" fld="12" baseField="0" baseItem="0"/>
    <dataField name="Sum of INR BUDGETED REVANUE" fld="3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08DF56-0E2B-4A48-9589-FF37644F72D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33" firstHeaderRow="1" firstDataRow="1" firstDataCol="1"/>
  <pivotFields count="48">
    <pivotField axis="axisRow" showAll="0">
      <items count="8">
        <item x="0"/>
        <item x="1"/>
        <item x="5"/>
        <item x="3"/>
        <item x="4"/>
        <item x="6"/>
        <item x="2"/>
        <item t="default"/>
      </items>
    </pivotField>
    <pivotField showAll="0">
      <items count="5">
        <item x="2"/>
        <item x="0"/>
        <item x="1"/>
        <item x="3"/>
        <item t="default"/>
      </items>
    </pivotField>
    <pivotField showAll="0"/>
    <pivotField showAll="0">
      <items count="13">
        <item x="2"/>
        <item x="9"/>
        <item x="7"/>
        <item x="11"/>
        <item x="5"/>
        <item x="8"/>
        <item x="4"/>
        <item x="3"/>
        <item x="6"/>
        <item x="0"/>
        <item x="1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inr revanue"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BDF73A-DF51-4C26-B5A2-8647697AC6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L6" firstHeaderRow="1" firstDataRow="1" firstDataCol="1"/>
  <pivotFields count="48">
    <pivotField showAll="0">
      <items count="8">
        <item x="0"/>
        <item x="1"/>
        <item x="5"/>
        <item x="3"/>
        <item x="4"/>
        <item x="6"/>
        <item x="2"/>
        <item t="default"/>
      </items>
    </pivotField>
    <pivotField axis="axisRow" showAll="0">
      <items count="5">
        <item x="2"/>
        <item x="0"/>
        <item x="1"/>
        <item x="3"/>
        <item t="default"/>
      </items>
    </pivotField>
    <pivotField showAll="0"/>
    <pivotField showAll="0">
      <items count="13">
        <item x="2"/>
        <item x="9"/>
        <item x="7"/>
        <item x="11"/>
        <item x="5"/>
        <item x="8"/>
        <item x="4"/>
        <item x="3"/>
        <item x="6"/>
        <item x="0"/>
        <item x="1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Average of INR net income" fld="24"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33ED0-238F-4A50-8CE9-C158F5FD6AB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B50" firstHeaderRow="1" firstDataRow="1" firstDataCol="1"/>
  <pivotFields count="48">
    <pivotField axis="axisRow" showAll="0">
      <items count="8">
        <item x="0"/>
        <item x="1"/>
        <item x="5"/>
        <item x="3"/>
        <item x="4"/>
        <item x="6"/>
        <item x="2"/>
        <item t="default"/>
      </items>
    </pivotField>
    <pivotField showAll="0">
      <items count="5">
        <item x="2"/>
        <item x="0"/>
        <item x="1"/>
        <item x="3"/>
        <item t="default"/>
      </items>
    </pivotField>
    <pivotField showAll="0"/>
    <pivotField showAll="0">
      <items count="13">
        <item x="2"/>
        <item x="9"/>
        <item x="7"/>
        <item x="11"/>
        <item x="5"/>
        <item x="8"/>
        <item x="4"/>
        <item x="3"/>
        <item x="6"/>
        <item x="0"/>
        <item x="1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INR EXPENSES"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A04E80-7482-462A-B3BE-8214199BD78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5:M30" firstHeaderRow="1" firstDataRow="1" firstDataCol="1"/>
  <pivotFields count="48">
    <pivotField showAll="0">
      <items count="8">
        <item x="0"/>
        <item x="1"/>
        <item x="5"/>
        <item x="3"/>
        <item x="4"/>
        <item x="6"/>
        <item x="2"/>
        <item t="default"/>
      </items>
    </pivotField>
    <pivotField axis="axisRow" showAll="0">
      <items count="5">
        <item x="2"/>
        <item x="0"/>
        <item x="1"/>
        <item x="3"/>
        <item t="default"/>
      </items>
    </pivotField>
    <pivotField showAll="0"/>
    <pivotField showAll="0">
      <items count="13">
        <item x="2"/>
        <item x="9"/>
        <item x="7"/>
        <item x="11"/>
        <item x="5"/>
        <item x="8"/>
        <item x="4"/>
        <item x="3"/>
        <item x="6"/>
        <item x="0"/>
        <item x="1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Profi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7CD3B2-F105-42BC-8983-4004B0DFC8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9" firstHeaderRow="1" firstDataRow="1" firstDataCol="1"/>
  <pivotFields count="48">
    <pivotField axis="axisRow" showAll="0">
      <items count="8">
        <item x="0"/>
        <item x="1"/>
        <item x="5"/>
        <item x="3"/>
        <item x="4"/>
        <item x="6"/>
        <item x="2"/>
        <item t="default"/>
      </items>
    </pivotField>
    <pivotField showAll="0">
      <items count="5">
        <item x="2"/>
        <item x="0"/>
        <item x="1"/>
        <item x="3"/>
        <item t="default"/>
      </items>
    </pivotField>
    <pivotField showAll="0"/>
    <pivotField showAll="0">
      <items count="13">
        <item x="2"/>
        <item x="9"/>
        <item x="7"/>
        <item x="11"/>
        <item x="5"/>
        <item x="8"/>
        <item x="4"/>
        <item x="3"/>
        <item x="6"/>
        <item x="0"/>
        <item x="1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Average of ROI" fld="3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5E0543-C1BE-40C0-A8B9-308070BD1F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5:J33" firstHeaderRow="0" firstDataRow="1" firstDataCol="1"/>
  <pivotFields count="48">
    <pivotField axis="axisRow" showAll="0">
      <items count="8">
        <item x="0"/>
        <item x="1"/>
        <item x="5"/>
        <item x="3"/>
        <item x="4"/>
        <item x="6"/>
        <item x="2"/>
        <item t="default"/>
      </items>
    </pivotField>
    <pivotField showAll="0">
      <items count="5">
        <item x="2"/>
        <item x="0"/>
        <item x="1"/>
        <item x="3"/>
        <item t="default"/>
      </items>
    </pivotField>
    <pivotField showAll="0"/>
    <pivotField showAll="0">
      <items count="13">
        <item x="2"/>
        <item x="9"/>
        <item x="7"/>
        <item x="11"/>
        <item x="5"/>
        <item x="8"/>
        <item x="4"/>
        <item x="3"/>
        <item x="6"/>
        <item x="0"/>
        <item x="1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Fields count="1">
    <field x="-2"/>
  </colFields>
  <colItems count="2">
    <i>
      <x/>
    </i>
    <i i="1">
      <x v="1"/>
    </i>
  </colItems>
  <dataFields count="2">
    <dataField name="Sum of INR EXPENSES" fld="14" baseField="0" baseItem="0"/>
    <dataField name="Sum of INR BUDGETED EXPENSES" fld="4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270B65-0652-4E57-9FE3-7698BBCB34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14" firstHeaderRow="1" firstDataRow="1" firstDataCol="1"/>
  <pivotFields count="48">
    <pivotField showAll="0">
      <items count="8">
        <item x="0"/>
        <item x="1"/>
        <item x="5"/>
        <item x="3"/>
        <item x="4"/>
        <item x="6"/>
        <item x="2"/>
        <item t="default"/>
      </items>
    </pivotField>
    <pivotField showAll="0">
      <items count="5">
        <item x="2"/>
        <item x="0"/>
        <item x="1"/>
        <item x="3"/>
        <item t="default"/>
      </items>
    </pivotField>
    <pivotField showAll="0"/>
    <pivotField showAll="0">
      <items count="13">
        <item x="2"/>
        <item x="9"/>
        <item x="7"/>
        <item x="11"/>
        <item x="5"/>
        <item x="8"/>
        <item x="4"/>
        <item x="3"/>
        <item x="6"/>
        <item x="0"/>
        <item x="10"/>
        <item x="1"/>
        <item t="default"/>
      </items>
    </pivotField>
    <pivotField axis="axisRow" showAll="0">
      <items count="13">
        <item x="2"/>
        <item x="9"/>
        <item x="7"/>
        <item x="11"/>
        <item x="5"/>
        <item x="8"/>
        <item x="4"/>
        <item x="3"/>
        <item x="6"/>
        <item x="0"/>
        <item x="1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inr revanue"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CD3E69-A42A-418F-AAA7-826CDA8C93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48">
    <pivotField showAll="0">
      <items count="8">
        <item x="0"/>
        <item x="1"/>
        <item x="5"/>
        <item x="3"/>
        <item x="4"/>
        <item x="6"/>
        <item x="2"/>
        <item t="default"/>
      </items>
    </pivotField>
    <pivotField axis="axisRow" showAll="0">
      <items count="5">
        <item x="2"/>
        <item x="0"/>
        <item x="1"/>
        <item x="3"/>
        <item t="default"/>
      </items>
    </pivotField>
    <pivotField showAll="0"/>
    <pivotField showAll="0">
      <items count="13">
        <item x="2"/>
        <item x="9"/>
        <item x="7"/>
        <item x="11"/>
        <item x="5"/>
        <item x="8"/>
        <item x="4"/>
        <item x="3"/>
        <item x="6"/>
        <item x="0"/>
        <item x="1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inr revanue"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D09A985-7BE8-4E47-B07C-9950A43975A9}" sourceName="Department">
  <pivotTables>
    <pivotTable tabId="6" name="PivotTable3"/>
    <pivotTable tabId="6" name="PivotTable10"/>
    <pivotTable tabId="6" name="PivotTable11"/>
    <pivotTable tabId="6" name="PivotTable4"/>
    <pivotTable tabId="6" name="PivotTable5"/>
    <pivotTable tabId="6" name="PivotTable6"/>
    <pivotTable tabId="6" name="PivotTable7"/>
    <pivotTable tabId="6" name="PivotTable8"/>
    <pivotTable tabId="6" name="PivotTable9"/>
  </pivotTables>
  <data>
    <tabular pivotCacheId="1839774273">
      <items count="7">
        <i x="0" s="1"/>
        <i x="1" s="1"/>
        <i x="5" s="1"/>
        <i x="3" s="1"/>
        <i x="4"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7C6DFA-F34B-4AAA-8351-858210198E6C}" sourceName="Region">
  <pivotTables>
    <pivotTable tabId="6" name="PivotTable3"/>
    <pivotTable tabId="6" name="PivotTable10"/>
    <pivotTable tabId="6" name="PivotTable11"/>
    <pivotTable tabId="6" name="PivotTable4"/>
    <pivotTable tabId="6" name="PivotTable5"/>
    <pivotTable tabId="6" name="PivotTable6"/>
    <pivotTable tabId="6" name="PivotTable7"/>
    <pivotTable tabId="6" name="PivotTable8"/>
    <pivotTable tabId="6" name="PivotTable9"/>
  </pivotTables>
  <data>
    <tabular pivotCacheId="1839774273">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A20ABB5-B549-47E3-9892-6E0EB4DDB9A3}" sourceName="Month">
  <pivotTables>
    <pivotTable tabId="6" name="PivotTable3"/>
    <pivotTable tabId="6" name="PivotTable10"/>
    <pivotTable tabId="6" name="PivotTable11"/>
    <pivotTable tabId="6" name="PivotTable4"/>
    <pivotTable tabId="6" name="PivotTable5"/>
    <pivotTable tabId="6" name="PivotTable6"/>
    <pivotTable tabId="6" name="PivotTable7"/>
    <pivotTable tabId="6" name="PivotTable8"/>
    <pivotTable tabId="6" name="PivotTable9"/>
  </pivotTables>
  <data>
    <tabular pivotCacheId="1839774273">
      <items count="12">
        <i x="2" s="1"/>
        <i x="9" s="1"/>
        <i x="7" s="1"/>
        <i x="11" s="1"/>
        <i x="5" s="1"/>
        <i x="8" s="1"/>
        <i x="4" s="1"/>
        <i x="3" s="1"/>
        <i x="6" s="1"/>
        <i x="0" s="1"/>
        <i x="1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A5CC700-9FCB-48CA-AE42-CFE113CE7ED1}" cache="Slicer_Department" caption="Department" rowHeight="234950"/>
  <slicer name="Region 1" xr10:uid="{93BADBC0-32AC-4389-9CCA-8664CD01032A}" cache="Slicer_Region" caption="Region" rowHeight="234950"/>
  <slicer name="Month 1" xr10:uid="{121FE025-7908-4C57-9062-816F428B8133}"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661CCF-4939-42F0-8ECD-07633F477DA2}" name="Table1" displayName="Table1" ref="A1:AV1501" totalsRowShown="0" headerRowDxfId="51" dataDxfId="49" headerRowBorderDxfId="50" tableBorderDxfId="48">
  <autoFilter ref="A1:AV1501" xr:uid="{2F661CCF-4939-42F0-8ECD-07633F477DA2}"/>
  <tableColumns count="48">
    <tableColumn id="1" xr3:uid="{589D01F1-B480-4C43-AAFA-B24D99FB4B38}" name="Department" dataDxfId="47"/>
    <tableColumn id="2" xr3:uid="{895C7DEB-CEE0-4BAE-923B-488250897285}" name="Region" dataDxfId="46"/>
    <tableColumn id="3" xr3:uid="{73CBC3D2-F7B2-4341-A8E0-1C0EAC0EF8B8}" name="Product_Line" dataDxfId="45"/>
    <tableColumn id="4" xr3:uid="{7F417D55-28D8-45C1-8011-56FDE65A6847}" name="Month" dataDxfId="44"/>
    <tableColumn id="5" xr3:uid="{35DCCB0D-783C-45F7-AFAB-97B0882CF94F}" name="MONTH TEXT" dataDxfId="43">
      <calculatedColumnFormula>TEXT(DATE(2024, D2, 1), "mmm")</calculatedColumnFormula>
    </tableColumn>
    <tableColumn id="6" xr3:uid="{809E56FC-CA13-4D15-9B9B-EF95C8C3421A}" name="Year" dataDxfId="42"/>
    <tableColumn id="7" xr3:uid="{6F48906B-B926-44A6-9554-C400F96D0C28}" name="Investment_Type" dataDxfId="41"/>
    <tableColumn id="8" xr3:uid="{0DDFE70F-AB7C-4DE9-BE4C-C591A54AECDE}" name="Currency" dataDxfId="40"/>
    <tableColumn id="9" xr3:uid="{57943D00-96C2-419F-95C1-970A370CC8E7}" name="Customer_Segment" dataDxfId="39"/>
    <tableColumn id="10" xr3:uid="{01DAAD48-2B68-4C64-AC33-71DE7D2FBC1D}" name="Project_Status" dataDxfId="38"/>
    <tableColumn id="11" xr3:uid="{E36F9951-A555-49C2-BB98-E4B62E8EC727}" name="Cost_Center" dataDxfId="37"/>
    <tableColumn id="12" xr3:uid="{EA038EAC-C17F-466A-8E71-FD920B43CA6D}" name="Revenue" dataDxfId="36"/>
    <tableColumn id="13" xr3:uid="{1E5C2F1A-D115-432D-8FA0-BF396036CD4D}" name="inr revanue" dataDxfId="35">
      <calculatedColumnFormula>IF(H2="USD", L2*88.05, IF(H2="EUR", L2*90,L2*1))</calculatedColumnFormula>
    </tableColumn>
    <tableColumn id="14" xr3:uid="{1B229110-DBB1-4808-B843-193A9611B956}" name="Expenses" dataDxfId="34"/>
    <tableColumn id="15" xr3:uid="{CB00A022-F635-451D-BAAD-095F68D20654}" name="INR EXPENSES" dataDxfId="33">
      <calculatedColumnFormula>IF(H2="USD", N2*88.05, IF(H2="EUR", N2*90,N2*1))</calculatedColumnFormula>
    </tableColumn>
    <tableColumn id="16" xr3:uid="{839C8DDB-9CA1-4296-95E5-06D049C6C93D}" name="Cash_Flow" dataDxfId="32"/>
    <tableColumn id="17" xr3:uid="{F476DC2A-58B3-42EE-94D1-2DC5F5FE6111}" name="Investment_Value" dataDxfId="31"/>
    <tableColumn id="18" xr3:uid="{D455094A-3085-4141-BFFC-2A9044E1C93F}" name="Profit" dataDxfId="30"/>
    <tableColumn id="19" xr3:uid="{BF24618D-04C6-4733-9FFC-E7B53730BF85}" name="INR PROFIT" dataDxfId="29">
      <calculatedColumnFormula>IF(H2="USD", R2*88.05, IF(H2="EUR", R2*90,R2*1))</calculatedColumnFormula>
    </tableColumn>
    <tableColumn id="20" xr3:uid="{BE017C34-EEAB-4655-B074-262F52C64BC5}" name="COGS" dataDxfId="28"/>
    <tableColumn id="21" xr3:uid="{7D3AF998-E710-4BE7-BF00-DA2EE2D50540}" name="Gross_Profit" dataDxfId="27"/>
    <tableColumn id="22" xr3:uid="{02587178-D7C2-43B4-B8A3-32FDB94892F6}" name="Operating_Income" dataDxfId="26"/>
    <tableColumn id="23" xr3:uid="{7D1D6E57-6575-432C-BA06-E0787A799320}" name="EBITDA" dataDxfId="25"/>
    <tableColumn id="24" xr3:uid="{564E93C9-7D5E-4800-B68A-E152553EC7C9}" name="Net_Income" dataDxfId="24"/>
    <tableColumn id="25" xr3:uid="{F105301F-C310-4267-8ABE-B726E064E24A}" name="INR net income" dataDxfId="23">
      <calculatedColumnFormula>IF(H2="USD", X2*88.05, IF(H2="EUR", X2*90,X2*1))</calculatedColumnFormula>
    </tableColumn>
    <tableColumn id="26" xr3:uid="{6BE3696E-42B9-4C4C-83D3-138153921C02}" name="Current_Assets" dataDxfId="22"/>
    <tableColumn id="27" xr3:uid="{11E7212F-5844-4CF0-8B9D-B78561E54A37}" name="Current_Liabilities" dataDxfId="21"/>
    <tableColumn id="28" xr3:uid="{A9DFD117-A9A9-4ED8-B393-3F9DCF01661D}" name="Working_Capital" dataDxfId="20"/>
    <tableColumn id="29" xr3:uid="{F98B761C-AB70-40E1-A800-A948C4EC0028}" name="Quick_Ratio" dataDxfId="19"/>
    <tableColumn id="30" xr3:uid="{F3A6E1D0-5FB0-4116-8AD9-7E6BB00C2CB5}" name="Capital_Expenditure" dataDxfId="18"/>
    <tableColumn id="31" xr3:uid="{E80FCA3A-D371-4A43-9524-8EB282FD953E}" name="INR CAPTIAL EXP" dataDxfId="17">
      <calculatedColumnFormula>IF(H2="USD", AD2*88.05, IF(H2="EUR", AD2*90,AD2*1))</calculatedColumnFormula>
    </tableColumn>
    <tableColumn id="32" xr3:uid="{B2D778C2-DA3B-48E8-9337-721C2FE0AE87}" name="ROI" dataDxfId="16"/>
    <tableColumn id="33" xr3:uid="{12DD9BEB-6E84-435B-842F-4EA8D6E233BB}" name="ROE" dataDxfId="15"/>
    <tableColumn id="34" xr3:uid="{31E0A744-815C-461B-801F-255E2F146F43}" name="Units_Sold" dataDxfId="14"/>
    <tableColumn id="35" xr3:uid="{35A55B61-BF1B-40F2-9465-59D94E787897}" name="Average_Selling_Price" dataDxfId="13"/>
    <tableColumn id="36" xr3:uid="{5C659287-4523-454A-AF7E-9375C2DDA8BA}" name="Customer_Acquisition_Cost" dataDxfId="12"/>
    <tableColumn id="37" xr3:uid="{46EA4AA3-E613-49E8-A747-46B49F75F2A2}" name="Customer_Lifetime_Value" dataDxfId="11"/>
    <tableColumn id="38" xr3:uid="{5C21D26E-ADCE-44E1-BEFD-43842395EBBF}" name="Budgeted_Revenue" dataDxfId="10"/>
    <tableColumn id="39" xr3:uid="{61B65DB1-77F0-45F0-B0B0-DCBD6E887342}" name="INR BUDGETED REVANUE" dataDxfId="9">
      <calculatedColumnFormula>IF(H2="USD", AL2*88.05, IF(H2="EUR", AL2*90,AL2*1))</calculatedColumnFormula>
    </tableColumn>
    <tableColumn id="40" xr3:uid="{B97A7355-1CD6-4E1D-9B3C-05C2D511D198}" name="Budgeted_Expenses" dataDxfId="8"/>
    <tableColumn id="41" xr3:uid="{62A12245-1414-4BA8-A9D3-947AEAED646A}" name="INR BUDGETED EXPENSES" dataDxfId="7">
      <calculatedColumnFormula>IF(H2="IUSD", AN2*88.05, IF(H2="EUR", AN2*90,AN2*1))</calculatedColumnFormula>
    </tableColumn>
    <tableColumn id="42" xr3:uid="{FD5C55BC-D0F7-446E-A283-873F54D78027}" name="Revenue_Variance" dataDxfId="6"/>
    <tableColumn id="43" xr3:uid="{04239826-1842-478B-9CFC-13003541A940}" name="Expense_Variance" dataDxfId="5"/>
    <tableColumn id="44" xr3:uid="{E7ACDE81-BE26-4DFB-A3B4-5BB78D5A37E9}" name="Forecast_Error" dataDxfId="4"/>
    <tableColumn id="45" xr3:uid="{6F0F6DCD-ABFD-40F2-A52D-4B1949E2B64C}" name="Debt" dataDxfId="3"/>
    <tableColumn id="46" xr3:uid="{001BF18F-2D7D-4336-9CC3-1C23E3630FF1}" name="Equity" dataDxfId="2"/>
    <tableColumn id="47" xr3:uid="{8F979F9B-720B-47D6-AA74-AB51C9253041}" name="Debt_to_Equity" dataDxfId="1"/>
    <tableColumn id="48" xr3:uid="{B890C6EE-38E9-40BF-86AB-4F19134C4BC9}" name="Interest_Expense"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501"/>
  <sheetViews>
    <sheetView topLeftCell="A2" workbookViewId="0">
      <selection sqref="A1:AV1501"/>
    </sheetView>
  </sheetViews>
  <sheetFormatPr defaultRowHeight="14.4" x14ac:dyDescent="0.3"/>
  <cols>
    <col min="1" max="1" width="13.88671875" customWidth="1"/>
    <col min="2" max="2" width="9" customWidth="1"/>
    <col min="3" max="3" width="16.109375" bestFit="1" customWidth="1"/>
    <col min="4" max="4" width="8.5546875" customWidth="1"/>
    <col min="5" max="5" width="14.6640625" customWidth="1"/>
    <col min="6" max="6" width="7.109375" customWidth="1"/>
    <col min="7" max="7" width="18.21875" customWidth="1"/>
    <col min="8" max="8" width="11.33203125" customWidth="1"/>
    <col min="9" max="9" width="20.77734375" customWidth="1"/>
    <col min="10" max="10" width="16.109375" customWidth="1"/>
    <col min="11" max="11" width="14.21875" customWidth="1"/>
    <col min="12" max="12" width="10.6640625" customWidth="1"/>
    <col min="13" max="13" width="13.109375" customWidth="1"/>
    <col min="14" max="14" width="11.5546875" customWidth="1"/>
    <col min="15" max="15" width="16.21875" customWidth="1"/>
    <col min="16" max="16" width="12.77734375" customWidth="1"/>
    <col min="17" max="17" width="19" customWidth="1"/>
    <col min="19" max="19" width="13.109375" customWidth="1"/>
    <col min="21" max="21" width="14.109375" customWidth="1"/>
    <col min="22" max="22" width="19.5546875" customWidth="1"/>
    <col min="23" max="23" width="9.44140625" customWidth="1"/>
    <col min="24" max="24" width="13.77734375" customWidth="1"/>
    <col min="25" max="25" width="16.6640625" customWidth="1"/>
    <col min="26" max="26" width="16.77734375" customWidth="1"/>
    <col min="27" max="27" width="19.6640625" customWidth="1"/>
    <col min="28" max="28" width="18" customWidth="1"/>
    <col min="29" max="29" width="13.77734375" customWidth="1"/>
    <col min="30" max="30" width="21.44140625" customWidth="1"/>
    <col min="31" max="31" width="18.21875" customWidth="1"/>
    <col min="34" max="34" width="12.6640625" customWidth="1"/>
    <col min="35" max="35" width="22.88671875" customWidth="1"/>
    <col min="36" max="36" width="28.109375" customWidth="1"/>
    <col min="37" max="37" width="26.21875" customWidth="1"/>
    <col min="38" max="38" width="20.21875" customWidth="1"/>
    <col min="39" max="39" width="26" customWidth="1"/>
    <col min="40" max="40" width="21.109375" customWidth="1"/>
    <col min="41" max="41" width="26.88671875" customWidth="1"/>
    <col min="42" max="42" width="19.6640625" customWidth="1"/>
    <col min="43" max="43" width="19.5546875" customWidth="1"/>
    <col min="44" max="44" width="16.33203125" customWidth="1"/>
    <col min="47" max="47" width="16.5546875" customWidth="1"/>
    <col min="48" max="48" width="18.44140625" customWidth="1"/>
  </cols>
  <sheetData>
    <row r="1" spans="1:48" x14ac:dyDescent="0.3">
      <c r="A1" s="6" t="s">
        <v>0</v>
      </c>
      <c r="B1" s="6" t="s">
        <v>1</v>
      </c>
      <c r="C1" s="6" t="s">
        <v>2</v>
      </c>
      <c r="D1" s="6" t="s">
        <v>3</v>
      </c>
      <c r="E1" s="6" t="s">
        <v>91</v>
      </c>
      <c r="F1" s="6" t="s">
        <v>4</v>
      </c>
      <c r="G1" s="6" t="s">
        <v>5</v>
      </c>
      <c r="H1" s="6" t="s">
        <v>6</v>
      </c>
      <c r="I1" s="6" t="s">
        <v>7</v>
      </c>
      <c r="J1" s="6" t="s">
        <v>8</v>
      </c>
      <c r="K1" s="6" t="s">
        <v>9</v>
      </c>
      <c r="L1" s="6" t="s">
        <v>10</v>
      </c>
      <c r="M1" s="6" t="s">
        <v>76</v>
      </c>
      <c r="N1" s="6" t="s">
        <v>11</v>
      </c>
      <c r="O1" s="6" t="s">
        <v>77</v>
      </c>
      <c r="P1" s="6" t="s">
        <v>12</v>
      </c>
      <c r="Q1" s="6" t="s">
        <v>13</v>
      </c>
      <c r="R1" s="6" t="s">
        <v>14</v>
      </c>
      <c r="S1" s="6" t="s">
        <v>78</v>
      </c>
      <c r="T1" s="6" t="s">
        <v>15</v>
      </c>
      <c r="U1" s="6" t="s">
        <v>16</v>
      </c>
      <c r="V1" s="6" t="s">
        <v>17</v>
      </c>
      <c r="W1" s="6" t="s">
        <v>18</v>
      </c>
      <c r="X1" s="6" t="s">
        <v>19</v>
      </c>
      <c r="Y1" s="6" t="s">
        <v>79</v>
      </c>
      <c r="Z1" s="6" t="s">
        <v>20</v>
      </c>
      <c r="AA1" s="6" t="s">
        <v>21</v>
      </c>
      <c r="AB1" s="6" t="s">
        <v>22</v>
      </c>
      <c r="AC1" s="6" t="s">
        <v>23</v>
      </c>
      <c r="AD1" s="6" t="s">
        <v>24</v>
      </c>
      <c r="AE1" s="6" t="s">
        <v>80</v>
      </c>
      <c r="AF1" s="6" t="s">
        <v>25</v>
      </c>
      <c r="AG1" s="6" t="s">
        <v>26</v>
      </c>
      <c r="AH1" s="6" t="s">
        <v>27</v>
      </c>
      <c r="AI1" s="6" t="s">
        <v>28</v>
      </c>
      <c r="AJ1" s="6" t="s">
        <v>29</v>
      </c>
      <c r="AK1" s="6" t="s">
        <v>30</v>
      </c>
      <c r="AL1" s="6" t="s">
        <v>31</v>
      </c>
      <c r="AM1" s="6" t="s">
        <v>84</v>
      </c>
      <c r="AN1" s="6" t="s">
        <v>32</v>
      </c>
      <c r="AO1" s="6" t="s">
        <v>85</v>
      </c>
      <c r="AP1" s="6" t="s">
        <v>33</v>
      </c>
      <c r="AQ1" s="6" t="s">
        <v>34</v>
      </c>
      <c r="AR1" s="6" t="s">
        <v>35</v>
      </c>
      <c r="AS1" s="6" t="s">
        <v>36</v>
      </c>
      <c r="AT1" s="6" t="s">
        <v>37</v>
      </c>
      <c r="AU1" s="6" t="s">
        <v>38</v>
      </c>
      <c r="AV1" s="6" t="s">
        <v>39</v>
      </c>
    </row>
    <row r="2" spans="1:48" x14ac:dyDescent="0.3">
      <c r="A2" s="2" t="s">
        <v>40</v>
      </c>
      <c r="B2" s="2" t="s">
        <v>47</v>
      </c>
      <c r="C2" s="2" t="s">
        <v>51</v>
      </c>
      <c r="D2" s="2">
        <v>10</v>
      </c>
      <c r="E2" s="2" t="str">
        <f>TEXT(DATE(2024, D2, 1), "mmm")</f>
        <v>Oct</v>
      </c>
      <c r="F2" s="2">
        <v>2023</v>
      </c>
      <c r="G2" s="2" t="s">
        <v>56</v>
      </c>
      <c r="H2" s="2" t="s">
        <v>58</v>
      </c>
      <c r="I2" s="2" t="s">
        <v>61</v>
      </c>
      <c r="J2" s="2" t="s">
        <v>64</v>
      </c>
      <c r="K2" s="2" t="s">
        <v>67</v>
      </c>
      <c r="L2" s="2">
        <v>95433</v>
      </c>
      <c r="M2" s="3">
        <f>IF(H2="USD", L2*88.05, IF(H2="EUR", L2*90,L2*1))</f>
        <v>95433</v>
      </c>
      <c r="N2" s="2">
        <v>74018</v>
      </c>
      <c r="O2" s="2">
        <f>IF(H2="USD", N2*88.05, IF(H2="EUR", N2*90,N2*1))</f>
        <v>74018</v>
      </c>
      <c r="P2" s="2">
        <v>47881</v>
      </c>
      <c r="Q2" s="2">
        <v>130397</v>
      </c>
      <c r="R2" s="2">
        <v>21415</v>
      </c>
      <c r="S2" s="2">
        <f>IF(H2="USD", R2*88.05, IF(H2="EUR", R2*90,R2*1))</f>
        <v>21415</v>
      </c>
      <c r="T2" s="2">
        <v>96497</v>
      </c>
      <c r="U2" s="2">
        <v>-1064</v>
      </c>
      <c r="V2" s="2">
        <v>-95128</v>
      </c>
      <c r="W2" s="2">
        <v>-84667</v>
      </c>
      <c r="X2" s="2">
        <v>3361</v>
      </c>
      <c r="Y2" s="2">
        <f>IF(H2="USD", X2*88.05, IF(H2="EUR", X2*90,X2*1))</f>
        <v>3361</v>
      </c>
      <c r="Z2" s="2">
        <v>87325</v>
      </c>
      <c r="AA2" s="2">
        <v>134547</v>
      </c>
      <c r="AB2" s="2">
        <v>-47222</v>
      </c>
      <c r="AC2" s="2">
        <v>0.65</v>
      </c>
      <c r="AD2" s="2">
        <v>44530</v>
      </c>
      <c r="AE2" s="2">
        <f>IF(H2="USD", AD2*88.05, IF(H2="EUR", AD2*90,AD2*1))</f>
        <v>44530</v>
      </c>
      <c r="AF2" s="2">
        <v>16.420000000000002</v>
      </c>
      <c r="AG2" s="2">
        <v>2.58</v>
      </c>
      <c r="AH2" s="2">
        <v>7884</v>
      </c>
      <c r="AI2" s="2">
        <v>12.1</v>
      </c>
      <c r="AJ2" s="2">
        <v>1017</v>
      </c>
      <c r="AK2" s="2">
        <v>5178</v>
      </c>
      <c r="AL2" s="2">
        <v>270740</v>
      </c>
      <c r="AM2" s="2">
        <f>IF(H2="USD", AL2*88.05, IF(H2="EUR", AL2*90,AL2*1))</f>
        <v>270740</v>
      </c>
      <c r="AN2" s="2">
        <v>35207</v>
      </c>
      <c r="AO2" s="2">
        <f>IF(H2="IUSD", AN2*88.05, IF(H2="EUR", AN2*90,AN2*1))</f>
        <v>35207</v>
      </c>
      <c r="AP2" s="2">
        <v>-175307</v>
      </c>
      <c r="AQ2" s="2">
        <v>38811</v>
      </c>
      <c r="AR2" s="2">
        <v>-38708</v>
      </c>
      <c r="AS2" s="2">
        <v>203367</v>
      </c>
      <c r="AT2" s="2">
        <v>21760</v>
      </c>
      <c r="AU2" s="2">
        <v>9.35</v>
      </c>
      <c r="AV2" s="2">
        <v>4493</v>
      </c>
    </row>
    <row r="3" spans="1:48" x14ac:dyDescent="0.3">
      <c r="A3" s="2" t="s">
        <v>41</v>
      </c>
      <c r="B3" s="2" t="s">
        <v>47</v>
      </c>
      <c r="C3" s="2" t="s">
        <v>52</v>
      </c>
      <c r="D3" s="2">
        <v>12</v>
      </c>
      <c r="E3" s="2" t="str">
        <f t="shared" ref="E3:E66" si="0">TEXT(DATE(2024, D3, 1), "mmm")</f>
        <v>Dec</v>
      </c>
      <c r="F3" s="2">
        <v>2022</v>
      </c>
      <c r="G3" s="2" t="s">
        <v>36</v>
      </c>
      <c r="H3" s="2" t="s">
        <v>59</v>
      </c>
      <c r="I3" s="2" t="s">
        <v>61</v>
      </c>
      <c r="J3" s="2" t="s">
        <v>64</v>
      </c>
      <c r="K3" s="2" t="s">
        <v>68</v>
      </c>
      <c r="L3" s="2">
        <v>332720</v>
      </c>
      <c r="M3" s="3">
        <f t="shared" ref="M3:M66" si="1">IF(H3="USD", L3*88.05, IF(H3="EUR", L3*90,L3*1))</f>
        <v>29944800</v>
      </c>
      <c r="N3" s="2">
        <v>105862</v>
      </c>
      <c r="O3" s="2">
        <f t="shared" ref="O3:O66" si="2">IF(H3="USD", N3*88.05, IF(H3="EUR", N3*90,N3*1))</f>
        <v>9527580</v>
      </c>
      <c r="P3" s="2">
        <v>189715</v>
      </c>
      <c r="Q3" s="2">
        <v>602145</v>
      </c>
      <c r="R3" s="2">
        <v>226858</v>
      </c>
      <c r="S3" s="3">
        <f t="shared" ref="S3:S66" si="3">IF(H3="USD", R3*88.05, IF(H3="EUR", R3*90,R3*1))</f>
        <v>20417220</v>
      </c>
      <c r="T3" s="2">
        <v>125013</v>
      </c>
      <c r="U3" s="2">
        <v>207707</v>
      </c>
      <c r="V3" s="2">
        <v>188418</v>
      </c>
      <c r="W3" s="2">
        <v>191613</v>
      </c>
      <c r="X3" s="2">
        <v>199273</v>
      </c>
      <c r="Y3" s="3">
        <f t="shared" ref="Y3:Y66" si="4">IF(H3="USD", X3*88.05, IF(H3="EUR", X3*90,X3*1))</f>
        <v>17934570</v>
      </c>
      <c r="Z3" s="2">
        <v>140744</v>
      </c>
      <c r="AA3" s="2">
        <v>124823</v>
      </c>
      <c r="AB3" s="2">
        <v>15921</v>
      </c>
      <c r="AC3" s="2">
        <v>1.1299999999999999</v>
      </c>
      <c r="AD3" s="2">
        <v>121562</v>
      </c>
      <c r="AE3" s="3">
        <f t="shared" ref="AE3:AE66" si="5">IF(H3="USD", AD3*88.05, IF(H3="EUR", AD3*90,AD3*1))</f>
        <v>10940580</v>
      </c>
      <c r="AF3" s="2">
        <v>37.67</v>
      </c>
      <c r="AG3" s="2">
        <v>33.090000000000003</v>
      </c>
      <c r="AH3" s="2">
        <v>2577</v>
      </c>
      <c r="AI3" s="2">
        <v>129.06</v>
      </c>
      <c r="AJ3" s="2">
        <v>1043</v>
      </c>
      <c r="AK3" s="2">
        <v>12681</v>
      </c>
      <c r="AL3" s="2">
        <v>371520</v>
      </c>
      <c r="AM3" s="3">
        <f t="shared" ref="AM3:AM66" si="6">IF(H3="USD", AL3*88.05, IF(H3="EUR", AL3*90,AL3*1))</f>
        <v>33436800</v>
      </c>
      <c r="AN3" s="2">
        <v>44130</v>
      </c>
      <c r="AO3" s="2">
        <f t="shared" ref="AO3:AO66" si="7">IF(H3="IUSD", AN3*88.05, IF(H3="EUR", AN3*90,AN3*1))</f>
        <v>3971700</v>
      </c>
      <c r="AP3" s="2">
        <v>-38800</v>
      </c>
      <c r="AQ3" s="2">
        <v>61732</v>
      </c>
      <c r="AR3" s="2">
        <v>-44865</v>
      </c>
      <c r="AS3" s="2">
        <v>488249</v>
      </c>
      <c r="AT3" s="2">
        <v>370353</v>
      </c>
      <c r="AU3" s="2">
        <v>1.32</v>
      </c>
      <c r="AV3" s="2">
        <v>15967</v>
      </c>
    </row>
    <row r="4" spans="1:48" x14ac:dyDescent="0.3">
      <c r="A4" s="2" t="s">
        <v>40</v>
      </c>
      <c r="B4" s="2" t="s">
        <v>48</v>
      </c>
      <c r="C4" s="2" t="s">
        <v>53</v>
      </c>
      <c r="D4" s="2">
        <v>1</v>
      </c>
      <c r="E4" s="2" t="str">
        <f t="shared" si="0"/>
        <v>Jan</v>
      </c>
      <c r="F4" s="2">
        <v>2022</v>
      </c>
      <c r="G4" s="2" t="s">
        <v>36</v>
      </c>
      <c r="H4" s="2" t="s">
        <v>58</v>
      </c>
      <c r="I4" s="2" t="s">
        <v>61</v>
      </c>
      <c r="J4" s="2" t="s">
        <v>65</v>
      </c>
      <c r="K4" s="2" t="s">
        <v>68</v>
      </c>
      <c r="L4" s="2">
        <v>269813</v>
      </c>
      <c r="M4" s="2">
        <f t="shared" si="1"/>
        <v>269813</v>
      </c>
      <c r="N4" s="2">
        <v>199214</v>
      </c>
      <c r="O4" s="2">
        <f t="shared" si="2"/>
        <v>199214</v>
      </c>
      <c r="P4" s="2">
        <v>168314</v>
      </c>
      <c r="Q4" s="2">
        <v>850442</v>
      </c>
      <c r="R4" s="2">
        <v>70599</v>
      </c>
      <c r="S4" s="2">
        <f t="shared" si="3"/>
        <v>70599</v>
      </c>
      <c r="T4" s="2">
        <v>99150</v>
      </c>
      <c r="U4" s="2">
        <v>170663</v>
      </c>
      <c r="V4" s="2">
        <v>143462</v>
      </c>
      <c r="W4" s="2">
        <v>155711</v>
      </c>
      <c r="X4" s="2">
        <v>53453</v>
      </c>
      <c r="Y4" s="2">
        <f t="shared" si="4"/>
        <v>53453</v>
      </c>
      <c r="Z4" s="2">
        <v>39001</v>
      </c>
      <c r="AA4" s="2">
        <v>80150</v>
      </c>
      <c r="AB4" s="2">
        <v>-41149</v>
      </c>
      <c r="AC4" s="2">
        <v>0.49</v>
      </c>
      <c r="AD4" s="2">
        <v>136673</v>
      </c>
      <c r="AE4" s="2">
        <f t="shared" si="5"/>
        <v>136673</v>
      </c>
      <c r="AF4" s="2">
        <v>8.3000000000000007</v>
      </c>
      <c r="AG4" s="2">
        <v>6.29</v>
      </c>
      <c r="AH4" s="2">
        <v>6790</v>
      </c>
      <c r="AI4" s="2">
        <v>39.729999999999997</v>
      </c>
      <c r="AJ4" s="2">
        <v>909</v>
      </c>
      <c r="AK4" s="2">
        <v>7769</v>
      </c>
      <c r="AL4" s="2">
        <v>67356</v>
      </c>
      <c r="AM4" s="2">
        <f t="shared" si="6"/>
        <v>67356</v>
      </c>
      <c r="AN4" s="2">
        <v>92467</v>
      </c>
      <c r="AO4" s="2">
        <f t="shared" si="7"/>
        <v>92467</v>
      </c>
      <c r="AP4" s="2">
        <v>202457</v>
      </c>
      <c r="AQ4" s="2">
        <v>106747</v>
      </c>
      <c r="AR4" s="2">
        <v>-9203</v>
      </c>
      <c r="AS4" s="2">
        <v>498111</v>
      </c>
      <c r="AT4" s="2">
        <v>33175</v>
      </c>
      <c r="AU4" s="2">
        <v>15.01</v>
      </c>
      <c r="AV4" s="2">
        <v>4519</v>
      </c>
    </row>
    <row r="5" spans="1:48" x14ac:dyDescent="0.3">
      <c r="A5" s="2" t="s">
        <v>42</v>
      </c>
      <c r="B5" s="2" t="s">
        <v>47</v>
      </c>
      <c r="C5" s="2" t="s">
        <v>54</v>
      </c>
      <c r="D5" s="2">
        <v>8</v>
      </c>
      <c r="E5" s="2" t="str">
        <f t="shared" si="0"/>
        <v>Aug</v>
      </c>
      <c r="F5" s="2">
        <v>2023</v>
      </c>
      <c r="G5" s="2" t="s">
        <v>36</v>
      </c>
      <c r="H5" s="2" t="s">
        <v>60</v>
      </c>
      <c r="I5" s="2" t="s">
        <v>61</v>
      </c>
      <c r="J5" s="2" t="s">
        <v>66</v>
      </c>
      <c r="K5" s="2" t="s">
        <v>68</v>
      </c>
      <c r="L5" s="2">
        <v>141271</v>
      </c>
      <c r="M5" s="2">
        <f t="shared" si="1"/>
        <v>12438911.549999999</v>
      </c>
      <c r="N5" s="2">
        <v>32497</v>
      </c>
      <c r="O5" s="2">
        <f t="shared" si="2"/>
        <v>2861360.85</v>
      </c>
      <c r="P5" s="2">
        <v>178559</v>
      </c>
      <c r="Q5" s="2">
        <v>270166</v>
      </c>
      <c r="R5" s="2">
        <v>108774</v>
      </c>
      <c r="S5" s="2">
        <f t="shared" si="3"/>
        <v>9577550.6999999993</v>
      </c>
      <c r="T5" s="2">
        <v>196171</v>
      </c>
      <c r="U5" s="2">
        <v>-54900</v>
      </c>
      <c r="V5" s="2">
        <v>-120996</v>
      </c>
      <c r="W5" s="2">
        <v>-110605</v>
      </c>
      <c r="X5" s="2">
        <v>74053</v>
      </c>
      <c r="Y5" s="2">
        <f t="shared" si="4"/>
        <v>6520366.6499999994</v>
      </c>
      <c r="Z5" s="2">
        <v>192670</v>
      </c>
      <c r="AA5" s="2">
        <v>165106</v>
      </c>
      <c r="AB5" s="2">
        <v>27564</v>
      </c>
      <c r="AC5" s="2">
        <v>1.17</v>
      </c>
      <c r="AD5" s="2">
        <v>93179</v>
      </c>
      <c r="AE5" s="2">
        <f t="shared" si="5"/>
        <v>8204410.9500000002</v>
      </c>
      <c r="AF5" s="2">
        <v>40.26</v>
      </c>
      <c r="AG5" s="2">
        <v>27.41</v>
      </c>
      <c r="AH5" s="2">
        <v>6272</v>
      </c>
      <c r="AI5" s="2">
        <v>22.52</v>
      </c>
      <c r="AJ5" s="2">
        <v>1385</v>
      </c>
      <c r="AK5" s="2">
        <v>11981</v>
      </c>
      <c r="AL5" s="2">
        <v>93540</v>
      </c>
      <c r="AM5" s="2">
        <f t="shared" si="6"/>
        <v>8236197</v>
      </c>
      <c r="AN5" s="2">
        <v>122924</v>
      </c>
      <c r="AO5" s="2">
        <f t="shared" si="7"/>
        <v>122924</v>
      </c>
      <c r="AP5" s="2">
        <v>47731</v>
      </c>
      <c r="AQ5" s="2">
        <v>-90427</v>
      </c>
      <c r="AR5" s="2">
        <v>-17856</v>
      </c>
      <c r="AS5" s="2">
        <v>62766</v>
      </c>
      <c r="AT5" s="2">
        <v>185054</v>
      </c>
      <c r="AU5" s="2">
        <v>0.34</v>
      </c>
      <c r="AV5" s="2">
        <v>24256</v>
      </c>
    </row>
    <row r="6" spans="1:48" x14ac:dyDescent="0.3">
      <c r="A6" s="2" t="s">
        <v>43</v>
      </c>
      <c r="B6" s="2" t="s">
        <v>49</v>
      </c>
      <c r="C6" s="2" t="s">
        <v>53</v>
      </c>
      <c r="D6" s="2">
        <v>7</v>
      </c>
      <c r="E6" s="2" t="str">
        <f t="shared" si="0"/>
        <v>Jul</v>
      </c>
      <c r="F6" s="2">
        <v>2023</v>
      </c>
      <c r="G6" s="2" t="s">
        <v>37</v>
      </c>
      <c r="H6" s="2" t="s">
        <v>60</v>
      </c>
      <c r="I6" s="2" t="s">
        <v>62</v>
      </c>
      <c r="J6" s="2" t="s">
        <v>65</v>
      </c>
      <c r="K6" s="2" t="s">
        <v>69</v>
      </c>
      <c r="L6" s="2">
        <v>212794</v>
      </c>
      <c r="M6" s="2">
        <f t="shared" si="1"/>
        <v>18736511.699999999</v>
      </c>
      <c r="N6" s="2">
        <v>65190</v>
      </c>
      <c r="O6" s="2">
        <f t="shared" si="2"/>
        <v>5739979.5</v>
      </c>
      <c r="P6" s="2">
        <v>42764</v>
      </c>
      <c r="Q6" s="2">
        <v>433864</v>
      </c>
      <c r="R6" s="2">
        <v>147604</v>
      </c>
      <c r="S6" s="2">
        <f t="shared" si="3"/>
        <v>12996532.199999999</v>
      </c>
      <c r="T6" s="2">
        <v>71670</v>
      </c>
      <c r="U6" s="2">
        <v>141124</v>
      </c>
      <c r="V6" s="2">
        <v>69721</v>
      </c>
      <c r="W6" s="2">
        <v>71489</v>
      </c>
      <c r="X6" s="2">
        <v>119835</v>
      </c>
      <c r="Y6" s="2">
        <f t="shared" si="4"/>
        <v>10551471.75</v>
      </c>
      <c r="Z6" s="2">
        <v>259850</v>
      </c>
      <c r="AA6" s="2">
        <v>29743</v>
      </c>
      <c r="AB6" s="2">
        <v>230107</v>
      </c>
      <c r="AC6" s="2">
        <v>8.74</v>
      </c>
      <c r="AD6" s="2">
        <v>110348</v>
      </c>
      <c r="AE6" s="2">
        <f t="shared" si="5"/>
        <v>9716141.4000000004</v>
      </c>
      <c r="AF6" s="2">
        <v>34.020000000000003</v>
      </c>
      <c r="AG6" s="2">
        <v>27.62</v>
      </c>
      <c r="AH6" s="2">
        <v>1479</v>
      </c>
      <c r="AI6" s="2">
        <v>143.78</v>
      </c>
      <c r="AJ6" s="2">
        <v>307</v>
      </c>
      <c r="AK6" s="2">
        <v>3867</v>
      </c>
      <c r="AL6" s="2">
        <v>397117</v>
      </c>
      <c r="AM6" s="2">
        <f t="shared" si="6"/>
        <v>34966151.850000001</v>
      </c>
      <c r="AN6" s="2">
        <v>250440</v>
      </c>
      <c r="AO6" s="2">
        <f t="shared" si="7"/>
        <v>250440</v>
      </c>
      <c r="AP6" s="2">
        <v>-184323</v>
      </c>
      <c r="AQ6" s="2">
        <v>-185250</v>
      </c>
      <c r="AR6" s="2">
        <v>-31640</v>
      </c>
      <c r="AS6" s="2">
        <v>217430</v>
      </c>
      <c r="AT6" s="2">
        <v>150004</v>
      </c>
      <c r="AU6" s="2">
        <v>1.45</v>
      </c>
      <c r="AV6" s="2">
        <v>20600</v>
      </c>
    </row>
    <row r="7" spans="1:48" x14ac:dyDescent="0.3">
      <c r="A7" s="2" t="s">
        <v>44</v>
      </c>
      <c r="B7" s="2" t="s">
        <v>49</v>
      </c>
      <c r="C7" s="2" t="s">
        <v>55</v>
      </c>
      <c r="D7" s="2">
        <v>5</v>
      </c>
      <c r="E7" s="2" t="str">
        <f t="shared" si="0"/>
        <v>May</v>
      </c>
      <c r="F7" s="2">
        <v>2023</v>
      </c>
      <c r="G7" s="2" t="s">
        <v>57</v>
      </c>
      <c r="H7" s="2" t="s">
        <v>59</v>
      </c>
      <c r="I7" s="2" t="s">
        <v>62</v>
      </c>
      <c r="J7" s="2" t="s">
        <v>66</v>
      </c>
      <c r="K7" s="2" t="s">
        <v>70</v>
      </c>
      <c r="L7" s="2">
        <v>485614</v>
      </c>
      <c r="M7" s="2">
        <f t="shared" si="1"/>
        <v>43705260</v>
      </c>
      <c r="N7" s="2">
        <v>98417</v>
      </c>
      <c r="O7" s="2">
        <f t="shared" si="2"/>
        <v>8857530</v>
      </c>
      <c r="P7" s="2">
        <v>96156</v>
      </c>
      <c r="Q7" s="2">
        <v>429813</v>
      </c>
      <c r="R7" s="2">
        <v>387197</v>
      </c>
      <c r="S7" s="2">
        <f t="shared" si="3"/>
        <v>34847730</v>
      </c>
      <c r="T7" s="2">
        <v>87657</v>
      </c>
      <c r="U7" s="2">
        <v>397957</v>
      </c>
      <c r="V7" s="2">
        <v>353189</v>
      </c>
      <c r="W7" s="2">
        <v>358703</v>
      </c>
      <c r="X7" s="2">
        <v>364971</v>
      </c>
      <c r="Y7" s="2">
        <f t="shared" si="4"/>
        <v>32847390</v>
      </c>
      <c r="Z7" s="2">
        <v>38864</v>
      </c>
      <c r="AA7" s="2">
        <v>67685</v>
      </c>
      <c r="AB7" s="2">
        <v>-28821</v>
      </c>
      <c r="AC7" s="2">
        <v>0.56999999999999995</v>
      </c>
      <c r="AD7" s="2">
        <v>82929</v>
      </c>
      <c r="AE7" s="2">
        <f t="shared" si="5"/>
        <v>7463610</v>
      </c>
      <c r="AF7" s="2">
        <v>90.08</v>
      </c>
      <c r="AG7" s="2">
        <v>84.91</v>
      </c>
      <c r="AH7" s="2">
        <v>7898</v>
      </c>
      <c r="AI7" s="2">
        <v>61.48</v>
      </c>
      <c r="AJ7" s="2">
        <v>194</v>
      </c>
      <c r="AK7" s="2">
        <v>9609</v>
      </c>
      <c r="AL7" s="2">
        <v>423460</v>
      </c>
      <c r="AM7" s="2">
        <f t="shared" si="6"/>
        <v>38111400</v>
      </c>
      <c r="AN7" s="2">
        <v>36913</v>
      </c>
      <c r="AO7" s="2">
        <f t="shared" si="7"/>
        <v>3322170</v>
      </c>
      <c r="AP7" s="2">
        <v>62154</v>
      </c>
      <c r="AQ7" s="2">
        <v>61504</v>
      </c>
      <c r="AR7" s="2">
        <v>-4739</v>
      </c>
      <c r="AS7" s="2">
        <v>172264</v>
      </c>
      <c r="AT7" s="2">
        <v>528523</v>
      </c>
      <c r="AU7" s="2">
        <v>0.33</v>
      </c>
      <c r="AV7" s="2">
        <v>26428</v>
      </c>
    </row>
    <row r="8" spans="1:48" x14ac:dyDescent="0.3">
      <c r="A8" s="2" t="s">
        <v>45</v>
      </c>
      <c r="B8" s="2" t="s">
        <v>49</v>
      </c>
      <c r="C8" s="2" t="s">
        <v>52</v>
      </c>
      <c r="D8" s="2">
        <v>9</v>
      </c>
      <c r="E8" s="2" t="str">
        <f t="shared" si="0"/>
        <v>Sep</v>
      </c>
      <c r="F8" s="2">
        <v>2023</v>
      </c>
      <c r="G8" s="2" t="s">
        <v>37</v>
      </c>
      <c r="H8" s="2" t="s">
        <v>58</v>
      </c>
      <c r="I8" s="2" t="s">
        <v>62</v>
      </c>
      <c r="J8" s="2" t="s">
        <v>65</v>
      </c>
      <c r="K8" s="2" t="s">
        <v>68</v>
      </c>
      <c r="L8" s="2">
        <v>213529</v>
      </c>
      <c r="M8" s="2">
        <f t="shared" si="1"/>
        <v>213529</v>
      </c>
      <c r="N8" s="2">
        <v>138342</v>
      </c>
      <c r="O8" s="2">
        <f t="shared" si="2"/>
        <v>138342</v>
      </c>
      <c r="P8" s="2">
        <v>-4159</v>
      </c>
      <c r="Q8" s="2">
        <v>859943</v>
      </c>
      <c r="R8" s="2">
        <v>75187</v>
      </c>
      <c r="S8" s="2">
        <f t="shared" si="3"/>
        <v>75187</v>
      </c>
      <c r="T8" s="2">
        <v>95155</v>
      </c>
      <c r="U8" s="2">
        <v>118374</v>
      </c>
      <c r="V8" s="2">
        <v>41970</v>
      </c>
      <c r="W8" s="2">
        <v>44915</v>
      </c>
      <c r="X8" s="2">
        <v>58217</v>
      </c>
      <c r="Y8" s="2">
        <f t="shared" si="4"/>
        <v>58217</v>
      </c>
      <c r="Z8" s="2">
        <v>41535</v>
      </c>
      <c r="AA8" s="2">
        <v>54525</v>
      </c>
      <c r="AB8" s="2">
        <v>-12990</v>
      </c>
      <c r="AC8" s="2">
        <v>0.76</v>
      </c>
      <c r="AD8" s="2">
        <v>91700</v>
      </c>
      <c r="AE8" s="2">
        <f t="shared" si="5"/>
        <v>91700</v>
      </c>
      <c r="AF8" s="2">
        <v>8.74</v>
      </c>
      <c r="AG8" s="2">
        <v>6.77</v>
      </c>
      <c r="AH8" s="2">
        <v>3205</v>
      </c>
      <c r="AI8" s="2">
        <v>66.599999999999994</v>
      </c>
      <c r="AJ8" s="2">
        <v>1781</v>
      </c>
      <c r="AK8" s="2">
        <v>11867</v>
      </c>
      <c r="AL8" s="2">
        <v>505034</v>
      </c>
      <c r="AM8" s="2">
        <f t="shared" si="6"/>
        <v>505034</v>
      </c>
      <c r="AN8" s="2">
        <v>100174</v>
      </c>
      <c r="AO8" s="2">
        <f t="shared" si="7"/>
        <v>100174</v>
      </c>
      <c r="AP8" s="2">
        <v>-291505</v>
      </c>
      <c r="AQ8" s="2">
        <v>38168</v>
      </c>
      <c r="AR8" s="2">
        <v>15239</v>
      </c>
      <c r="AS8" s="2">
        <v>396517</v>
      </c>
      <c r="AT8" s="2">
        <v>636275</v>
      </c>
      <c r="AU8" s="2">
        <v>0.62</v>
      </c>
      <c r="AV8" s="2">
        <v>3382</v>
      </c>
    </row>
    <row r="9" spans="1:48" x14ac:dyDescent="0.3">
      <c r="A9" s="2" t="s">
        <v>44</v>
      </c>
      <c r="B9" s="2" t="s">
        <v>50</v>
      </c>
      <c r="C9" s="2" t="s">
        <v>55</v>
      </c>
      <c r="D9" s="2">
        <v>1</v>
      </c>
      <c r="E9" s="2" t="str">
        <f t="shared" si="0"/>
        <v>Jan</v>
      </c>
      <c r="F9" s="2">
        <v>2022</v>
      </c>
      <c r="G9" s="2" t="s">
        <v>37</v>
      </c>
      <c r="H9" s="2" t="s">
        <v>59</v>
      </c>
      <c r="I9" s="2" t="s">
        <v>63</v>
      </c>
      <c r="J9" s="2" t="s">
        <v>66</v>
      </c>
      <c r="K9" s="2" t="s">
        <v>68</v>
      </c>
      <c r="L9" s="2">
        <v>210688</v>
      </c>
      <c r="M9" s="2">
        <f t="shared" si="1"/>
        <v>18961920</v>
      </c>
      <c r="N9" s="2">
        <v>221207</v>
      </c>
      <c r="O9" s="2">
        <f t="shared" si="2"/>
        <v>19908630</v>
      </c>
      <c r="P9" s="2">
        <v>119930</v>
      </c>
      <c r="Q9" s="2">
        <v>699445</v>
      </c>
      <c r="R9" s="2">
        <v>-10519</v>
      </c>
      <c r="S9" s="2">
        <f t="shared" si="3"/>
        <v>-946710</v>
      </c>
      <c r="T9" s="2">
        <v>150647</v>
      </c>
      <c r="U9" s="2">
        <v>60041</v>
      </c>
      <c r="V9" s="2">
        <v>-16456</v>
      </c>
      <c r="W9" s="2">
        <v>71</v>
      </c>
      <c r="X9" s="2">
        <v>-40321</v>
      </c>
      <c r="Y9" s="2">
        <f t="shared" si="4"/>
        <v>-3628890</v>
      </c>
      <c r="Z9" s="2">
        <v>47641</v>
      </c>
      <c r="AA9" s="2">
        <v>112105</v>
      </c>
      <c r="AB9" s="2">
        <v>-64464</v>
      </c>
      <c r="AC9" s="2">
        <v>0.42</v>
      </c>
      <c r="AD9" s="2">
        <v>61664</v>
      </c>
      <c r="AE9" s="2">
        <f t="shared" si="5"/>
        <v>5549760</v>
      </c>
      <c r="AF9" s="2">
        <v>-1.5</v>
      </c>
      <c r="AG9" s="2">
        <v>-5.76</v>
      </c>
      <c r="AH9" s="2">
        <v>6123</v>
      </c>
      <c r="AI9" s="2">
        <v>34.4</v>
      </c>
      <c r="AJ9" s="2">
        <v>552</v>
      </c>
      <c r="AK9" s="2">
        <v>13944</v>
      </c>
      <c r="AL9" s="2">
        <v>487608</v>
      </c>
      <c r="AM9" s="2">
        <f t="shared" si="6"/>
        <v>43884720</v>
      </c>
      <c r="AN9" s="2">
        <v>178946</v>
      </c>
      <c r="AO9" s="3">
        <f t="shared" si="7"/>
        <v>16105140</v>
      </c>
      <c r="AP9" s="2">
        <v>-276920</v>
      </c>
      <c r="AQ9" s="2">
        <v>42261</v>
      </c>
      <c r="AR9" s="2">
        <v>-31748</v>
      </c>
      <c r="AS9" s="2">
        <v>386906</v>
      </c>
      <c r="AT9" s="2">
        <v>440064</v>
      </c>
      <c r="AU9" s="2">
        <v>0.88</v>
      </c>
      <c r="AV9" s="2">
        <v>12887</v>
      </c>
    </row>
    <row r="10" spans="1:48" x14ac:dyDescent="0.3">
      <c r="A10" s="2" t="s">
        <v>41</v>
      </c>
      <c r="B10" s="2" t="s">
        <v>49</v>
      </c>
      <c r="C10" s="2" t="s">
        <v>55</v>
      </c>
      <c r="D10" s="2">
        <v>3</v>
      </c>
      <c r="E10" s="2" t="str">
        <f t="shared" si="0"/>
        <v>Mar</v>
      </c>
      <c r="F10" s="2">
        <v>2023</v>
      </c>
      <c r="G10" s="2" t="s">
        <v>37</v>
      </c>
      <c r="H10" s="2" t="s">
        <v>60</v>
      </c>
      <c r="I10" s="2" t="s">
        <v>61</v>
      </c>
      <c r="J10" s="2" t="s">
        <v>66</v>
      </c>
      <c r="K10" s="2" t="s">
        <v>67</v>
      </c>
      <c r="L10" s="2">
        <v>464376</v>
      </c>
      <c r="M10" s="2">
        <f t="shared" si="1"/>
        <v>40888306.799999997</v>
      </c>
      <c r="N10" s="2">
        <v>163836</v>
      </c>
      <c r="O10" s="2">
        <f t="shared" si="2"/>
        <v>14425759.799999999</v>
      </c>
      <c r="P10" s="2">
        <v>-31302</v>
      </c>
      <c r="Q10" s="2">
        <v>663445</v>
      </c>
      <c r="R10" s="2">
        <v>300540</v>
      </c>
      <c r="S10" s="2">
        <f t="shared" si="3"/>
        <v>26462547</v>
      </c>
      <c r="T10" s="2">
        <v>87009</v>
      </c>
      <c r="U10" s="2">
        <v>377367</v>
      </c>
      <c r="V10" s="2">
        <v>318658</v>
      </c>
      <c r="W10" s="2">
        <v>328077</v>
      </c>
      <c r="X10" s="2">
        <v>293935</v>
      </c>
      <c r="Y10" s="2">
        <f t="shared" si="4"/>
        <v>25880976.75</v>
      </c>
      <c r="Z10" s="2">
        <v>111587</v>
      </c>
      <c r="AA10" s="2">
        <v>131458</v>
      </c>
      <c r="AB10" s="2">
        <v>-19871</v>
      </c>
      <c r="AC10" s="2">
        <v>0.85</v>
      </c>
      <c r="AD10" s="2">
        <v>81578</v>
      </c>
      <c r="AE10" s="2">
        <f t="shared" si="5"/>
        <v>7182942.8999999994</v>
      </c>
      <c r="AF10" s="2">
        <v>45.3</v>
      </c>
      <c r="AG10" s="2">
        <v>44.3</v>
      </c>
      <c r="AH10" s="2">
        <v>4133</v>
      </c>
      <c r="AI10" s="2">
        <v>112.33</v>
      </c>
      <c r="AJ10" s="2">
        <v>1889</v>
      </c>
      <c r="AK10" s="2">
        <v>19452</v>
      </c>
      <c r="AL10" s="2">
        <v>526875</v>
      </c>
      <c r="AM10" s="2">
        <f t="shared" si="6"/>
        <v>46391343.75</v>
      </c>
      <c r="AN10" s="2">
        <v>233715</v>
      </c>
      <c r="AO10" s="2">
        <f t="shared" si="7"/>
        <v>233715</v>
      </c>
      <c r="AP10" s="2">
        <v>-62499</v>
      </c>
      <c r="AQ10" s="2">
        <v>-69879</v>
      </c>
      <c r="AR10" s="2">
        <v>-9226</v>
      </c>
      <c r="AS10" s="2">
        <v>108072</v>
      </c>
      <c r="AT10" s="2">
        <v>120917</v>
      </c>
      <c r="AU10" s="2">
        <v>0.89</v>
      </c>
      <c r="AV10" s="2">
        <v>7679</v>
      </c>
    </row>
    <row r="11" spans="1:48" x14ac:dyDescent="0.3">
      <c r="A11" s="2" t="s">
        <v>41</v>
      </c>
      <c r="B11" s="2" t="s">
        <v>48</v>
      </c>
      <c r="C11" s="2" t="s">
        <v>51</v>
      </c>
      <c r="D11" s="2">
        <v>6</v>
      </c>
      <c r="E11" s="2" t="str">
        <f t="shared" si="0"/>
        <v>Jun</v>
      </c>
      <c r="F11" s="2">
        <v>2023</v>
      </c>
      <c r="G11" s="2" t="s">
        <v>36</v>
      </c>
      <c r="H11" s="2" t="s">
        <v>58</v>
      </c>
      <c r="I11" s="2" t="s">
        <v>61</v>
      </c>
      <c r="J11" s="2" t="s">
        <v>66</v>
      </c>
      <c r="K11" s="2" t="s">
        <v>70</v>
      </c>
      <c r="L11" s="2">
        <v>70637</v>
      </c>
      <c r="M11" s="2">
        <f t="shared" si="1"/>
        <v>70637</v>
      </c>
      <c r="N11" s="2">
        <v>197533</v>
      </c>
      <c r="O11" s="2">
        <f t="shared" si="2"/>
        <v>197533</v>
      </c>
      <c r="P11" s="2">
        <v>187256</v>
      </c>
      <c r="Q11" s="2">
        <v>890019</v>
      </c>
      <c r="R11" s="2">
        <v>-126896</v>
      </c>
      <c r="S11" s="2">
        <f t="shared" si="3"/>
        <v>-126896</v>
      </c>
      <c r="T11" s="2">
        <v>161529</v>
      </c>
      <c r="U11" s="2">
        <v>-90892</v>
      </c>
      <c r="V11" s="2">
        <v>-169645</v>
      </c>
      <c r="W11" s="2">
        <v>-155297</v>
      </c>
      <c r="X11" s="2">
        <v>-150912</v>
      </c>
      <c r="Y11" s="2">
        <f t="shared" si="4"/>
        <v>-150912</v>
      </c>
      <c r="Z11" s="2">
        <v>271921</v>
      </c>
      <c r="AA11" s="2">
        <v>73651</v>
      </c>
      <c r="AB11" s="2">
        <v>198270</v>
      </c>
      <c r="AC11" s="2">
        <v>3.69</v>
      </c>
      <c r="AD11" s="2">
        <v>118973</v>
      </c>
      <c r="AE11" s="2">
        <f t="shared" si="5"/>
        <v>118973</v>
      </c>
      <c r="AF11" s="2">
        <v>-14.26</v>
      </c>
      <c r="AG11" s="2">
        <v>-16.96</v>
      </c>
      <c r="AH11" s="2">
        <v>5057</v>
      </c>
      <c r="AI11" s="2">
        <v>13.97</v>
      </c>
      <c r="AJ11" s="2">
        <v>1043</v>
      </c>
      <c r="AK11" s="2">
        <v>7727</v>
      </c>
      <c r="AL11" s="2">
        <v>370361</v>
      </c>
      <c r="AM11" s="2">
        <f t="shared" si="6"/>
        <v>370361</v>
      </c>
      <c r="AN11" s="2">
        <v>49129</v>
      </c>
      <c r="AO11" s="2">
        <f t="shared" si="7"/>
        <v>49129</v>
      </c>
      <c r="AP11" s="2">
        <v>-299724</v>
      </c>
      <c r="AQ11" s="2">
        <v>148404</v>
      </c>
      <c r="AR11" s="2">
        <v>-8864</v>
      </c>
      <c r="AS11" s="2">
        <v>219874</v>
      </c>
      <c r="AT11" s="2">
        <v>404600</v>
      </c>
      <c r="AU11" s="2">
        <v>0.54</v>
      </c>
      <c r="AV11" s="2">
        <v>29422</v>
      </c>
    </row>
    <row r="12" spans="1:48" x14ac:dyDescent="0.3">
      <c r="A12" s="2" t="s">
        <v>44</v>
      </c>
      <c r="B12" s="2" t="s">
        <v>49</v>
      </c>
      <c r="C12" s="2" t="s">
        <v>55</v>
      </c>
      <c r="D12" s="2">
        <v>1</v>
      </c>
      <c r="E12" s="2" t="str">
        <f t="shared" si="0"/>
        <v>Jan</v>
      </c>
      <c r="F12" s="2">
        <v>2022</v>
      </c>
      <c r="G12" s="2" t="s">
        <v>36</v>
      </c>
      <c r="H12" s="2" t="s">
        <v>60</v>
      </c>
      <c r="I12" s="2" t="s">
        <v>63</v>
      </c>
      <c r="J12" s="2" t="s">
        <v>64</v>
      </c>
      <c r="K12" s="2" t="s">
        <v>69</v>
      </c>
      <c r="L12" s="2">
        <v>171229</v>
      </c>
      <c r="M12" s="2">
        <f t="shared" si="1"/>
        <v>15076713.449999999</v>
      </c>
      <c r="N12" s="2">
        <v>229339</v>
      </c>
      <c r="O12" s="2">
        <f t="shared" si="2"/>
        <v>20193298.949999999</v>
      </c>
      <c r="P12" s="2">
        <v>-4439</v>
      </c>
      <c r="Q12" s="2">
        <v>827909</v>
      </c>
      <c r="R12" s="2">
        <v>-58110</v>
      </c>
      <c r="S12" s="2">
        <f t="shared" si="3"/>
        <v>-5116585.5</v>
      </c>
      <c r="T12" s="2">
        <v>149818</v>
      </c>
      <c r="U12" s="2">
        <v>21411</v>
      </c>
      <c r="V12" s="2">
        <v>-41698</v>
      </c>
      <c r="W12" s="2">
        <v>-22688</v>
      </c>
      <c r="X12" s="2">
        <v>-88452</v>
      </c>
      <c r="Y12" s="2">
        <f t="shared" si="4"/>
        <v>-7788198.5999999996</v>
      </c>
      <c r="Z12" s="2">
        <v>223497</v>
      </c>
      <c r="AA12" s="2">
        <v>182316</v>
      </c>
      <c r="AB12" s="2">
        <v>41181</v>
      </c>
      <c r="AC12" s="2">
        <v>1.23</v>
      </c>
      <c r="AD12" s="2">
        <v>58372</v>
      </c>
      <c r="AE12" s="2">
        <f t="shared" si="5"/>
        <v>5139654.5999999996</v>
      </c>
      <c r="AF12" s="2">
        <v>-7.02</v>
      </c>
      <c r="AG12" s="2">
        <v>-10.68</v>
      </c>
      <c r="AH12" s="2">
        <v>7608</v>
      </c>
      <c r="AI12" s="2">
        <v>22.5</v>
      </c>
      <c r="AJ12" s="2">
        <v>972</v>
      </c>
      <c r="AK12" s="2">
        <v>13063</v>
      </c>
      <c r="AL12" s="2">
        <v>447019</v>
      </c>
      <c r="AM12" s="2">
        <f t="shared" si="6"/>
        <v>39360022.949999996</v>
      </c>
      <c r="AN12" s="2">
        <v>79493</v>
      </c>
      <c r="AO12" s="2">
        <f t="shared" si="7"/>
        <v>79493</v>
      </c>
      <c r="AP12" s="2">
        <v>-275790</v>
      </c>
      <c r="AQ12" s="2">
        <v>149846</v>
      </c>
      <c r="AR12" s="2">
        <v>-29894</v>
      </c>
      <c r="AS12" s="2">
        <v>321683</v>
      </c>
      <c r="AT12" s="2">
        <v>581824</v>
      </c>
      <c r="AU12" s="2">
        <v>0.55000000000000004</v>
      </c>
      <c r="AV12" s="2">
        <v>5543</v>
      </c>
    </row>
    <row r="13" spans="1:48" x14ac:dyDescent="0.3">
      <c r="A13" s="2" t="s">
        <v>42</v>
      </c>
      <c r="B13" s="2" t="s">
        <v>49</v>
      </c>
      <c r="C13" s="2" t="s">
        <v>54</v>
      </c>
      <c r="D13" s="2">
        <v>12</v>
      </c>
      <c r="E13" s="2" t="str">
        <f t="shared" si="0"/>
        <v>Dec</v>
      </c>
      <c r="F13" s="2">
        <v>2023</v>
      </c>
      <c r="G13" s="2" t="s">
        <v>56</v>
      </c>
      <c r="H13" s="2" t="s">
        <v>59</v>
      </c>
      <c r="I13" s="2" t="s">
        <v>61</v>
      </c>
      <c r="J13" s="2" t="s">
        <v>65</v>
      </c>
      <c r="K13" s="2" t="s">
        <v>70</v>
      </c>
      <c r="L13" s="2">
        <v>124540</v>
      </c>
      <c r="M13" s="2">
        <f t="shared" si="1"/>
        <v>11208600</v>
      </c>
      <c r="N13" s="2">
        <v>243915</v>
      </c>
      <c r="O13" s="2">
        <f t="shared" si="2"/>
        <v>21952350</v>
      </c>
      <c r="P13" s="2">
        <v>126088</v>
      </c>
      <c r="Q13" s="2">
        <v>172729</v>
      </c>
      <c r="R13" s="2">
        <v>-119375</v>
      </c>
      <c r="S13" s="2">
        <f t="shared" si="3"/>
        <v>-10743750</v>
      </c>
      <c r="T13" s="2">
        <v>37046</v>
      </c>
      <c r="U13" s="2">
        <v>87494</v>
      </c>
      <c r="V13" s="2">
        <v>54469</v>
      </c>
      <c r="W13" s="2">
        <v>65011</v>
      </c>
      <c r="X13" s="2">
        <v>-129246</v>
      </c>
      <c r="Y13" s="2">
        <f t="shared" si="4"/>
        <v>-11632140</v>
      </c>
      <c r="Z13" s="2">
        <v>250122</v>
      </c>
      <c r="AA13" s="2">
        <v>101075</v>
      </c>
      <c r="AB13" s="2">
        <v>149047</v>
      </c>
      <c r="AC13" s="2">
        <v>2.4700000000000002</v>
      </c>
      <c r="AD13" s="2">
        <v>144497</v>
      </c>
      <c r="AE13" s="2">
        <f t="shared" si="5"/>
        <v>13004730</v>
      </c>
      <c r="AF13" s="2">
        <v>-69.11</v>
      </c>
      <c r="AG13" s="2">
        <v>-74.83</v>
      </c>
      <c r="AH13" s="2">
        <v>7980</v>
      </c>
      <c r="AI13" s="2">
        <v>15.6</v>
      </c>
      <c r="AJ13" s="2">
        <v>909</v>
      </c>
      <c r="AK13" s="2">
        <v>10063</v>
      </c>
      <c r="AL13" s="2">
        <v>129688</v>
      </c>
      <c r="AM13" s="2">
        <f t="shared" si="6"/>
        <v>11671920</v>
      </c>
      <c r="AN13" s="2">
        <v>108131</v>
      </c>
      <c r="AO13" s="2">
        <f t="shared" si="7"/>
        <v>9731790</v>
      </c>
      <c r="AP13" s="2">
        <v>-5148</v>
      </c>
      <c r="AQ13" s="2">
        <v>135784</v>
      </c>
      <c r="AR13" s="2">
        <v>40552</v>
      </c>
      <c r="AS13" s="2">
        <v>196072</v>
      </c>
      <c r="AT13" s="2">
        <v>237047</v>
      </c>
      <c r="AU13" s="2">
        <v>0.83</v>
      </c>
      <c r="AV13" s="2">
        <v>21596</v>
      </c>
    </row>
    <row r="14" spans="1:48" x14ac:dyDescent="0.3">
      <c r="A14" s="2" t="s">
        <v>44</v>
      </c>
      <c r="B14" s="2" t="s">
        <v>49</v>
      </c>
      <c r="C14" s="2" t="s">
        <v>52</v>
      </c>
      <c r="D14" s="2">
        <v>6</v>
      </c>
      <c r="E14" s="2" t="str">
        <f t="shared" si="0"/>
        <v>Jun</v>
      </c>
      <c r="F14" s="2">
        <v>2022</v>
      </c>
      <c r="G14" s="2" t="s">
        <v>57</v>
      </c>
      <c r="H14" s="2" t="s">
        <v>59</v>
      </c>
      <c r="I14" s="2" t="s">
        <v>61</v>
      </c>
      <c r="J14" s="2" t="s">
        <v>64</v>
      </c>
      <c r="K14" s="2" t="s">
        <v>67</v>
      </c>
      <c r="L14" s="2">
        <v>80434</v>
      </c>
      <c r="M14" s="2">
        <f t="shared" si="1"/>
        <v>7239060</v>
      </c>
      <c r="N14" s="2">
        <v>276122</v>
      </c>
      <c r="O14" s="2">
        <f t="shared" si="2"/>
        <v>24850980</v>
      </c>
      <c r="P14" s="2">
        <v>99753</v>
      </c>
      <c r="Q14" s="2">
        <v>324851</v>
      </c>
      <c r="R14" s="2">
        <v>-195688</v>
      </c>
      <c r="S14" s="2">
        <f t="shared" si="3"/>
        <v>-17611920</v>
      </c>
      <c r="T14" s="2">
        <v>119700</v>
      </c>
      <c r="U14" s="2">
        <v>-39266</v>
      </c>
      <c r="V14" s="2">
        <v>-113232</v>
      </c>
      <c r="W14" s="2">
        <v>-107959</v>
      </c>
      <c r="X14" s="2">
        <v>-223818</v>
      </c>
      <c r="Y14" s="2">
        <f t="shared" si="4"/>
        <v>-20143620</v>
      </c>
      <c r="Z14" s="2">
        <v>104329</v>
      </c>
      <c r="AA14" s="2">
        <v>82926</v>
      </c>
      <c r="AB14" s="2">
        <v>21403</v>
      </c>
      <c r="AC14" s="2">
        <v>1.26</v>
      </c>
      <c r="AD14" s="2">
        <v>68479</v>
      </c>
      <c r="AE14" s="2">
        <f t="shared" si="5"/>
        <v>6163110</v>
      </c>
      <c r="AF14" s="2">
        <v>-60.24</v>
      </c>
      <c r="AG14" s="2">
        <v>-68.900000000000006</v>
      </c>
      <c r="AH14" s="2">
        <v>8741</v>
      </c>
      <c r="AI14" s="2">
        <v>9.1999999999999993</v>
      </c>
      <c r="AJ14" s="2">
        <v>663</v>
      </c>
      <c r="AK14" s="2">
        <v>14867</v>
      </c>
      <c r="AL14" s="2">
        <v>420967</v>
      </c>
      <c r="AM14" s="2">
        <f t="shared" si="6"/>
        <v>37887030</v>
      </c>
      <c r="AN14" s="2">
        <v>81744</v>
      </c>
      <c r="AO14" s="2">
        <f t="shared" si="7"/>
        <v>7356960</v>
      </c>
      <c r="AP14" s="2">
        <v>-340533</v>
      </c>
      <c r="AQ14" s="2">
        <v>194378</v>
      </c>
      <c r="AR14" s="2">
        <v>-26752</v>
      </c>
      <c r="AS14" s="2">
        <v>306417</v>
      </c>
      <c r="AT14" s="2">
        <v>674392</v>
      </c>
      <c r="AU14" s="2">
        <v>0.45</v>
      </c>
      <c r="AV14" s="2">
        <v>10196</v>
      </c>
    </row>
    <row r="15" spans="1:48" x14ac:dyDescent="0.3">
      <c r="A15" s="2" t="s">
        <v>43</v>
      </c>
      <c r="B15" s="2" t="s">
        <v>49</v>
      </c>
      <c r="C15" s="2" t="s">
        <v>51</v>
      </c>
      <c r="D15" s="2">
        <v>2</v>
      </c>
      <c r="E15" s="2" t="str">
        <f t="shared" si="0"/>
        <v>Feb</v>
      </c>
      <c r="F15" s="2">
        <v>2023</v>
      </c>
      <c r="G15" s="2" t="s">
        <v>37</v>
      </c>
      <c r="H15" s="2" t="s">
        <v>60</v>
      </c>
      <c r="I15" s="2" t="s">
        <v>61</v>
      </c>
      <c r="J15" s="2" t="s">
        <v>64</v>
      </c>
      <c r="K15" s="2" t="s">
        <v>69</v>
      </c>
      <c r="L15" s="2">
        <v>436413</v>
      </c>
      <c r="M15" s="2">
        <f t="shared" si="1"/>
        <v>38426164.649999999</v>
      </c>
      <c r="N15" s="2">
        <v>84800</v>
      </c>
      <c r="O15" s="2">
        <f t="shared" si="2"/>
        <v>7466640</v>
      </c>
      <c r="P15" s="2">
        <v>151142</v>
      </c>
      <c r="Q15" s="2">
        <v>882649</v>
      </c>
      <c r="R15" s="2">
        <v>351613</v>
      </c>
      <c r="S15" s="2">
        <f t="shared" si="3"/>
        <v>30959524.649999999</v>
      </c>
      <c r="T15" s="2">
        <v>156137</v>
      </c>
      <c r="U15" s="2">
        <v>280276</v>
      </c>
      <c r="V15" s="2">
        <v>231873</v>
      </c>
      <c r="W15" s="2">
        <v>248414</v>
      </c>
      <c r="X15" s="2">
        <v>333176</v>
      </c>
      <c r="Y15" s="2">
        <f t="shared" si="4"/>
        <v>29336146.800000001</v>
      </c>
      <c r="Z15" s="2">
        <v>196448</v>
      </c>
      <c r="AA15" s="2">
        <v>167269</v>
      </c>
      <c r="AB15" s="2">
        <v>29179</v>
      </c>
      <c r="AC15" s="2">
        <v>1.17</v>
      </c>
      <c r="AD15" s="2">
        <v>51285</v>
      </c>
      <c r="AE15" s="2">
        <f t="shared" si="5"/>
        <v>4515644.25</v>
      </c>
      <c r="AF15" s="2">
        <v>39.840000000000003</v>
      </c>
      <c r="AG15" s="2">
        <v>37.75</v>
      </c>
      <c r="AH15" s="2">
        <v>3161</v>
      </c>
      <c r="AI15" s="2">
        <v>138.02000000000001</v>
      </c>
      <c r="AJ15" s="2">
        <v>1363</v>
      </c>
      <c r="AK15" s="2">
        <v>12961</v>
      </c>
      <c r="AL15" s="2">
        <v>112681</v>
      </c>
      <c r="AM15" s="2">
        <f t="shared" si="6"/>
        <v>9921562.0499999989</v>
      </c>
      <c r="AN15" s="2">
        <v>232812</v>
      </c>
      <c r="AO15" s="2">
        <f t="shared" si="7"/>
        <v>232812</v>
      </c>
      <c r="AP15" s="2">
        <v>323732</v>
      </c>
      <c r="AQ15" s="2">
        <v>-148012</v>
      </c>
      <c r="AR15" s="2">
        <v>-14654</v>
      </c>
      <c r="AS15" s="2">
        <v>383275</v>
      </c>
      <c r="AT15" s="2">
        <v>363673</v>
      </c>
      <c r="AU15" s="2">
        <v>1.05</v>
      </c>
      <c r="AV15" s="2">
        <v>6883</v>
      </c>
    </row>
    <row r="16" spans="1:48" x14ac:dyDescent="0.3">
      <c r="A16" s="2" t="s">
        <v>44</v>
      </c>
      <c r="B16" s="2" t="s">
        <v>47</v>
      </c>
      <c r="C16" s="2" t="s">
        <v>53</v>
      </c>
      <c r="D16" s="2">
        <v>10</v>
      </c>
      <c r="E16" s="2" t="str">
        <f t="shared" si="0"/>
        <v>Oct</v>
      </c>
      <c r="F16" s="2">
        <v>2023</v>
      </c>
      <c r="G16" s="2" t="s">
        <v>37</v>
      </c>
      <c r="H16" s="2" t="s">
        <v>58</v>
      </c>
      <c r="I16" s="2" t="s">
        <v>61</v>
      </c>
      <c r="J16" s="2" t="s">
        <v>66</v>
      </c>
      <c r="K16" s="2" t="s">
        <v>71</v>
      </c>
      <c r="L16" s="2">
        <v>317565</v>
      </c>
      <c r="M16" s="2">
        <f t="shared" si="1"/>
        <v>317565</v>
      </c>
      <c r="N16" s="2">
        <v>21985</v>
      </c>
      <c r="O16" s="2">
        <f t="shared" si="2"/>
        <v>21985</v>
      </c>
      <c r="P16" s="2">
        <v>-13553</v>
      </c>
      <c r="Q16" s="2">
        <v>486693</v>
      </c>
      <c r="R16" s="2">
        <v>295580</v>
      </c>
      <c r="S16" s="2">
        <f t="shared" si="3"/>
        <v>295580</v>
      </c>
      <c r="T16" s="2">
        <v>31169</v>
      </c>
      <c r="U16" s="2">
        <v>286396</v>
      </c>
      <c r="V16" s="2">
        <v>269254</v>
      </c>
      <c r="W16" s="2">
        <v>288651</v>
      </c>
      <c r="X16" s="2">
        <v>275199</v>
      </c>
      <c r="Y16" s="2">
        <f t="shared" si="4"/>
        <v>275199</v>
      </c>
      <c r="Z16" s="2">
        <v>178287</v>
      </c>
      <c r="AA16" s="2">
        <v>44492</v>
      </c>
      <c r="AB16" s="2">
        <v>133795</v>
      </c>
      <c r="AC16" s="2">
        <v>4.01</v>
      </c>
      <c r="AD16" s="2">
        <v>68720</v>
      </c>
      <c r="AE16" s="2">
        <f t="shared" si="5"/>
        <v>68720</v>
      </c>
      <c r="AF16" s="2">
        <v>60.73</v>
      </c>
      <c r="AG16" s="2">
        <v>56.54</v>
      </c>
      <c r="AH16" s="2">
        <v>8916</v>
      </c>
      <c r="AI16" s="2">
        <v>35.61</v>
      </c>
      <c r="AJ16" s="2">
        <v>1425</v>
      </c>
      <c r="AK16" s="2">
        <v>16224</v>
      </c>
      <c r="AL16" s="2">
        <v>446449</v>
      </c>
      <c r="AM16" s="2">
        <f t="shared" si="6"/>
        <v>446449</v>
      </c>
      <c r="AN16" s="2">
        <v>110540</v>
      </c>
      <c r="AO16" s="2">
        <f t="shared" si="7"/>
        <v>110540</v>
      </c>
      <c r="AP16" s="2">
        <v>-128884</v>
      </c>
      <c r="AQ16" s="2">
        <v>-88555</v>
      </c>
      <c r="AR16" s="2">
        <v>-28427</v>
      </c>
      <c r="AS16" s="2">
        <v>207583</v>
      </c>
      <c r="AT16" s="2">
        <v>60816</v>
      </c>
      <c r="AU16" s="2">
        <v>3.41</v>
      </c>
      <c r="AV16" s="2">
        <v>24269</v>
      </c>
    </row>
    <row r="17" spans="1:48" x14ac:dyDescent="0.3">
      <c r="A17" s="2" t="s">
        <v>46</v>
      </c>
      <c r="B17" s="2" t="s">
        <v>49</v>
      </c>
      <c r="C17" s="2" t="s">
        <v>55</v>
      </c>
      <c r="D17" s="2">
        <v>5</v>
      </c>
      <c r="E17" s="2" t="str">
        <f t="shared" si="0"/>
        <v>May</v>
      </c>
      <c r="F17" s="2">
        <v>2024</v>
      </c>
      <c r="G17" s="2" t="s">
        <v>37</v>
      </c>
      <c r="H17" s="2" t="s">
        <v>58</v>
      </c>
      <c r="I17" s="2" t="s">
        <v>61</v>
      </c>
      <c r="J17" s="2" t="s">
        <v>66</v>
      </c>
      <c r="K17" s="2" t="s">
        <v>68</v>
      </c>
      <c r="L17" s="2">
        <v>405266</v>
      </c>
      <c r="M17" s="2">
        <f t="shared" si="1"/>
        <v>405266</v>
      </c>
      <c r="N17" s="2">
        <v>144990</v>
      </c>
      <c r="O17" s="2">
        <f t="shared" si="2"/>
        <v>144990</v>
      </c>
      <c r="P17" s="2">
        <v>196146</v>
      </c>
      <c r="Q17" s="2">
        <v>196528</v>
      </c>
      <c r="R17" s="2">
        <v>260276</v>
      </c>
      <c r="S17" s="2">
        <f t="shared" si="3"/>
        <v>260276</v>
      </c>
      <c r="T17" s="2">
        <v>64031</v>
      </c>
      <c r="U17" s="2">
        <v>341235</v>
      </c>
      <c r="V17" s="2">
        <v>331290</v>
      </c>
      <c r="W17" s="2">
        <v>345199</v>
      </c>
      <c r="X17" s="2">
        <v>247952</v>
      </c>
      <c r="Y17" s="2">
        <f t="shared" si="4"/>
        <v>247952</v>
      </c>
      <c r="Z17" s="2">
        <v>263784</v>
      </c>
      <c r="AA17" s="2">
        <v>157783</v>
      </c>
      <c r="AB17" s="2">
        <v>106001</v>
      </c>
      <c r="AC17" s="2">
        <v>1.67</v>
      </c>
      <c r="AD17" s="2">
        <v>89728</v>
      </c>
      <c r="AE17" s="2">
        <f t="shared" si="5"/>
        <v>89728</v>
      </c>
      <c r="AF17" s="2">
        <v>132.44</v>
      </c>
      <c r="AG17" s="2">
        <v>126.17</v>
      </c>
      <c r="AH17" s="2">
        <v>7876</v>
      </c>
      <c r="AI17" s="2">
        <v>51.45</v>
      </c>
      <c r="AJ17" s="2">
        <v>1754</v>
      </c>
      <c r="AK17" s="2">
        <v>2386</v>
      </c>
      <c r="AL17" s="2">
        <v>60872</v>
      </c>
      <c r="AM17" s="2">
        <f t="shared" si="6"/>
        <v>60872</v>
      </c>
      <c r="AN17" s="2">
        <v>264102</v>
      </c>
      <c r="AO17" s="2">
        <f t="shared" si="7"/>
        <v>264102</v>
      </c>
      <c r="AP17" s="2">
        <v>344394</v>
      </c>
      <c r="AQ17" s="2">
        <v>-119112</v>
      </c>
      <c r="AR17" s="2">
        <v>-6365</v>
      </c>
      <c r="AS17" s="2">
        <v>284433</v>
      </c>
      <c r="AT17" s="2">
        <v>30632</v>
      </c>
      <c r="AU17" s="2">
        <v>9.2899999999999991</v>
      </c>
      <c r="AV17" s="2">
        <v>26063</v>
      </c>
    </row>
    <row r="18" spans="1:48" x14ac:dyDescent="0.3">
      <c r="A18" s="2" t="s">
        <v>42</v>
      </c>
      <c r="B18" s="2" t="s">
        <v>49</v>
      </c>
      <c r="C18" s="2" t="s">
        <v>53</v>
      </c>
      <c r="D18" s="2">
        <v>11</v>
      </c>
      <c r="E18" s="2" t="str">
        <f t="shared" si="0"/>
        <v>Nov</v>
      </c>
      <c r="F18" s="2">
        <v>2022</v>
      </c>
      <c r="G18" s="2" t="s">
        <v>57</v>
      </c>
      <c r="H18" s="2" t="s">
        <v>60</v>
      </c>
      <c r="I18" s="2" t="s">
        <v>62</v>
      </c>
      <c r="J18" s="2" t="s">
        <v>64</v>
      </c>
      <c r="K18" s="2" t="s">
        <v>69</v>
      </c>
      <c r="L18" s="2">
        <v>330924</v>
      </c>
      <c r="M18" s="2">
        <f t="shared" si="1"/>
        <v>29137858.199999999</v>
      </c>
      <c r="N18" s="2">
        <v>146845</v>
      </c>
      <c r="O18" s="2">
        <f t="shared" si="2"/>
        <v>12929702.25</v>
      </c>
      <c r="P18" s="2">
        <v>637</v>
      </c>
      <c r="Q18" s="2">
        <v>628198</v>
      </c>
      <c r="R18" s="2">
        <v>184079</v>
      </c>
      <c r="S18" s="2">
        <f t="shared" si="3"/>
        <v>16208155.949999999</v>
      </c>
      <c r="T18" s="2">
        <v>11587</v>
      </c>
      <c r="U18" s="2">
        <v>319337</v>
      </c>
      <c r="V18" s="2">
        <v>239144</v>
      </c>
      <c r="W18" s="2">
        <v>250231</v>
      </c>
      <c r="X18" s="2">
        <v>152809</v>
      </c>
      <c r="Y18" s="2">
        <f t="shared" si="4"/>
        <v>13454832.449999999</v>
      </c>
      <c r="Z18" s="2">
        <v>287088</v>
      </c>
      <c r="AA18" s="2">
        <v>86116</v>
      </c>
      <c r="AB18" s="2">
        <v>200972</v>
      </c>
      <c r="AC18" s="2">
        <v>3.33</v>
      </c>
      <c r="AD18" s="2">
        <v>45955</v>
      </c>
      <c r="AE18" s="2">
        <f t="shared" si="5"/>
        <v>4046337.75</v>
      </c>
      <c r="AF18" s="2">
        <v>29.3</v>
      </c>
      <c r="AG18" s="2">
        <v>24.32</v>
      </c>
      <c r="AH18" s="2">
        <v>7273</v>
      </c>
      <c r="AI18" s="2">
        <v>45.49</v>
      </c>
      <c r="AJ18" s="2">
        <v>1680</v>
      </c>
      <c r="AK18" s="2">
        <v>10208</v>
      </c>
      <c r="AL18" s="2">
        <v>74730</v>
      </c>
      <c r="AM18" s="2">
        <f t="shared" si="6"/>
        <v>6579976.5</v>
      </c>
      <c r="AN18" s="2">
        <v>28277</v>
      </c>
      <c r="AO18" s="2">
        <f t="shared" si="7"/>
        <v>28277</v>
      </c>
      <c r="AP18" s="2">
        <v>256194</v>
      </c>
      <c r="AQ18" s="2">
        <v>118568</v>
      </c>
      <c r="AR18" s="2">
        <v>-26495</v>
      </c>
      <c r="AS18" s="2">
        <v>488745</v>
      </c>
      <c r="AT18" s="2">
        <v>495236</v>
      </c>
      <c r="AU18" s="2">
        <v>0.99</v>
      </c>
      <c r="AV18" s="2">
        <v>28797</v>
      </c>
    </row>
    <row r="19" spans="1:48" x14ac:dyDescent="0.3">
      <c r="A19" s="2" t="s">
        <v>45</v>
      </c>
      <c r="B19" s="2" t="s">
        <v>47</v>
      </c>
      <c r="C19" s="2" t="s">
        <v>51</v>
      </c>
      <c r="D19" s="2">
        <v>10</v>
      </c>
      <c r="E19" s="2" t="str">
        <f t="shared" si="0"/>
        <v>Oct</v>
      </c>
      <c r="F19" s="2">
        <v>2023</v>
      </c>
      <c r="G19" s="2" t="s">
        <v>57</v>
      </c>
      <c r="H19" s="2" t="s">
        <v>60</v>
      </c>
      <c r="I19" s="2" t="s">
        <v>61</v>
      </c>
      <c r="J19" s="2" t="s">
        <v>64</v>
      </c>
      <c r="K19" s="2" t="s">
        <v>67</v>
      </c>
      <c r="L19" s="2">
        <v>198803</v>
      </c>
      <c r="M19" s="2">
        <f t="shared" si="1"/>
        <v>17504604.149999999</v>
      </c>
      <c r="N19" s="2">
        <v>80824</v>
      </c>
      <c r="O19" s="2">
        <f t="shared" si="2"/>
        <v>7116553.2000000002</v>
      </c>
      <c r="P19" s="2">
        <v>165535</v>
      </c>
      <c r="Q19" s="2">
        <v>600893</v>
      </c>
      <c r="R19" s="2">
        <v>117979</v>
      </c>
      <c r="S19" s="2">
        <f t="shared" si="3"/>
        <v>10388050.949999999</v>
      </c>
      <c r="T19" s="2">
        <v>89430</v>
      </c>
      <c r="U19" s="2">
        <v>109373</v>
      </c>
      <c r="V19" s="2">
        <v>49871</v>
      </c>
      <c r="W19" s="2">
        <v>66339</v>
      </c>
      <c r="X19" s="2">
        <v>104526</v>
      </c>
      <c r="Y19" s="2">
        <f t="shared" si="4"/>
        <v>9203514.2999999989</v>
      </c>
      <c r="Z19" s="2">
        <v>164865</v>
      </c>
      <c r="AA19" s="2">
        <v>107967</v>
      </c>
      <c r="AB19" s="2">
        <v>56898</v>
      </c>
      <c r="AC19" s="2">
        <v>1.53</v>
      </c>
      <c r="AD19" s="2">
        <v>20032</v>
      </c>
      <c r="AE19" s="2">
        <f t="shared" si="5"/>
        <v>1763817.5999999999</v>
      </c>
      <c r="AF19" s="2">
        <v>19.63</v>
      </c>
      <c r="AG19" s="2">
        <v>17.399999999999999</v>
      </c>
      <c r="AH19" s="2">
        <v>4531</v>
      </c>
      <c r="AI19" s="2">
        <v>43.87</v>
      </c>
      <c r="AJ19" s="2">
        <v>823</v>
      </c>
      <c r="AK19" s="2">
        <v>8204</v>
      </c>
      <c r="AL19" s="2">
        <v>126493</v>
      </c>
      <c r="AM19" s="2">
        <f t="shared" si="6"/>
        <v>11137708.65</v>
      </c>
      <c r="AN19" s="2">
        <v>266010</v>
      </c>
      <c r="AO19" s="2">
        <f t="shared" si="7"/>
        <v>266010</v>
      </c>
      <c r="AP19" s="2">
        <v>72310</v>
      </c>
      <c r="AQ19" s="2">
        <v>-185186</v>
      </c>
      <c r="AR19" s="2">
        <v>-8519</v>
      </c>
      <c r="AS19" s="2">
        <v>158295</v>
      </c>
      <c r="AT19" s="2">
        <v>443994</v>
      </c>
      <c r="AU19" s="2">
        <v>0.36</v>
      </c>
      <c r="AV19" s="2">
        <v>11857</v>
      </c>
    </row>
    <row r="20" spans="1:48" x14ac:dyDescent="0.3">
      <c r="A20" s="2" t="s">
        <v>42</v>
      </c>
      <c r="B20" s="2" t="s">
        <v>47</v>
      </c>
      <c r="C20" s="2" t="s">
        <v>53</v>
      </c>
      <c r="D20" s="2">
        <v>2</v>
      </c>
      <c r="E20" s="2" t="str">
        <f t="shared" si="0"/>
        <v>Feb</v>
      </c>
      <c r="F20" s="2">
        <v>2024</v>
      </c>
      <c r="G20" s="2" t="s">
        <v>57</v>
      </c>
      <c r="H20" s="2" t="s">
        <v>58</v>
      </c>
      <c r="I20" s="2" t="s">
        <v>62</v>
      </c>
      <c r="J20" s="2" t="s">
        <v>64</v>
      </c>
      <c r="K20" s="2" t="s">
        <v>70</v>
      </c>
      <c r="L20" s="2">
        <v>129171</v>
      </c>
      <c r="M20" s="2">
        <f t="shared" si="1"/>
        <v>129171</v>
      </c>
      <c r="N20" s="2">
        <v>50674</v>
      </c>
      <c r="O20" s="2">
        <f t="shared" si="2"/>
        <v>50674</v>
      </c>
      <c r="P20" s="2">
        <v>167703</v>
      </c>
      <c r="Q20" s="2">
        <v>633089</v>
      </c>
      <c r="R20" s="2">
        <v>78497</v>
      </c>
      <c r="S20" s="2">
        <f t="shared" si="3"/>
        <v>78497</v>
      </c>
      <c r="T20" s="2">
        <v>11112</v>
      </c>
      <c r="U20" s="2">
        <v>118059</v>
      </c>
      <c r="V20" s="2">
        <v>86288</v>
      </c>
      <c r="W20" s="2">
        <v>102556</v>
      </c>
      <c r="X20" s="2">
        <v>46861</v>
      </c>
      <c r="Y20" s="2">
        <f t="shared" si="4"/>
        <v>46861</v>
      </c>
      <c r="Z20" s="2">
        <v>122655</v>
      </c>
      <c r="AA20" s="2">
        <v>148357</v>
      </c>
      <c r="AB20" s="2">
        <v>-25702</v>
      </c>
      <c r="AC20" s="2">
        <v>0.83</v>
      </c>
      <c r="AD20" s="2">
        <v>117111</v>
      </c>
      <c r="AE20" s="2">
        <f t="shared" si="5"/>
        <v>117111</v>
      </c>
      <c r="AF20" s="2">
        <v>12.4</v>
      </c>
      <c r="AG20" s="2">
        <v>7.4</v>
      </c>
      <c r="AH20" s="2">
        <v>9192</v>
      </c>
      <c r="AI20" s="2">
        <v>14.05</v>
      </c>
      <c r="AJ20" s="2">
        <v>311</v>
      </c>
      <c r="AK20" s="2">
        <v>19763</v>
      </c>
      <c r="AL20" s="2">
        <v>170749</v>
      </c>
      <c r="AM20" s="2">
        <f t="shared" si="6"/>
        <v>170749</v>
      </c>
      <c r="AN20" s="2">
        <v>60289</v>
      </c>
      <c r="AO20" s="2">
        <f t="shared" si="7"/>
        <v>60289</v>
      </c>
      <c r="AP20" s="2">
        <v>-41578</v>
      </c>
      <c r="AQ20" s="2">
        <v>-9615</v>
      </c>
      <c r="AR20" s="2">
        <v>-32336</v>
      </c>
      <c r="AS20" s="2">
        <v>52154</v>
      </c>
      <c r="AT20" s="2">
        <v>289520</v>
      </c>
      <c r="AU20" s="2">
        <v>0.18</v>
      </c>
      <c r="AV20" s="2">
        <v>21660</v>
      </c>
    </row>
    <row r="21" spans="1:48" x14ac:dyDescent="0.3">
      <c r="A21" s="2" t="s">
        <v>44</v>
      </c>
      <c r="B21" s="2" t="s">
        <v>50</v>
      </c>
      <c r="C21" s="2" t="s">
        <v>54</v>
      </c>
      <c r="D21" s="2">
        <v>1</v>
      </c>
      <c r="E21" s="2" t="str">
        <f t="shared" si="0"/>
        <v>Jan</v>
      </c>
      <c r="F21" s="2">
        <v>2024</v>
      </c>
      <c r="G21" s="2" t="s">
        <v>37</v>
      </c>
      <c r="H21" s="2" t="s">
        <v>60</v>
      </c>
      <c r="I21" s="2" t="s">
        <v>62</v>
      </c>
      <c r="J21" s="2" t="s">
        <v>66</v>
      </c>
      <c r="K21" s="2" t="s">
        <v>69</v>
      </c>
      <c r="L21" s="2">
        <v>67921</v>
      </c>
      <c r="M21" s="2">
        <f t="shared" si="1"/>
        <v>5980444.0499999998</v>
      </c>
      <c r="N21" s="2">
        <v>24340</v>
      </c>
      <c r="O21" s="2">
        <f t="shared" si="2"/>
        <v>2143137</v>
      </c>
      <c r="P21" s="2">
        <v>39048</v>
      </c>
      <c r="Q21" s="2">
        <v>990405</v>
      </c>
      <c r="R21" s="2">
        <v>43581</v>
      </c>
      <c r="S21" s="2">
        <f t="shared" si="3"/>
        <v>3837307.05</v>
      </c>
      <c r="T21" s="2">
        <v>43842</v>
      </c>
      <c r="U21" s="2">
        <v>24079</v>
      </c>
      <c r="V21" s="2">
        <v>-14490</v>
      </c>
      <c r="W21" s="2">
        <v>-2991</v>
      </c>
      <c r="X21" s="2">
        <v>26231</v>
      </c>
      <c r="Y21" s="2">
        <f t="shared" si="4"/>
        <v>2309639.5499999998</v>
      </c>
      <c r="Z21" s="2">
        <v>254810</v>
      </c>
      <c r="AA21" s="2">
        <v>54213</v>
      </c>
      <c r="AB21" s="2">
        <v>200597</v>
      </c>
      <c r="AC21" s="2">
        <v>4.7</v>
      </c>
      <c r="AD21" s="2">
        <v>116430</v>
      </c>
      <c r="AE21" s="2">
        <f t="shared" si="5"/>
        <v>10251661.5</v>
      </c>
      <c r="AF21" s="2">
        <v>4.4000000000000004</v>
      </c>
      <c r="AG21" s="2">
        <v>2.65</v>
      </c>
      <c r="AH21" s="2">
        <v>7944</v>
      </c>
      <c r="AI21" s="2">
        <v>8.5500000000000007</v>
      </c>
      <c r="AJ21" s="2">
        <v>589</v>
      </c>
      <c r="AK21" s="2">
        <v>17044</v>
      </c>
      <c r="AL21" s="2">
        <v>385758</v>
      </c>
      <c r="AM21" s="2">
        <f t="shared" si="6"/>
        <v>33965991.899999999</v>
      </c>
      <c r="AN21" s="2">
        <v>157977</v>
      </c>
      <c r="AO21" s="2">
        <f t="shared" si="7"/>
        <v>157977</v>
      </c>
      <c r="AP21" s="2">
        <v>-317837</v>
      </c>
      <c r="AQ21" s="2">
        <v>-133637</v>
      </c>
      <c r="AR21" s="2">
        <v>-11856</v>
      </c>
      <c r="AS21" s="2">
        <v>287977</v>
      </c>
      <c r="AT21" s="2">
        <v>269389</v>
      </c>
      <c r="AU21" s="2">
        <v>1.07</v>
      </c>
      <c r="AV21" s="2">
        <v>7473</v>
      </c>
    </row>
    <row r="22" spans="1:48" x14ac:dyDescent="0.3">
      <c r="A22" s="2" t="s">
        <v>46</v>
      </c>
      <c r="B22" s="2" t="s">
        <v>48</v>
      </c>
      <c r="C22" s="2" t="s">
        <v>51</v>
      </c>
      <c r="D22" s="2">
        <v>12</v>
      </c>
      <c r="E22" s="2" t="str">
        <f t="shared" si="0"/>
        <v>Dec</v>
      </c>
      <c r="F22" s="2">
        <v>2022</v>
      </c>
      <c r="G22" s="2" t="s">
        <v>57</v>
      </c>
      <c r="H22" s="2" t="s">
        <v>59</v>
      </c>
      <c r="I22" s="2" t="s">
        <v>62</v>
      </c>
      <c r="J22" s="2" t="s">
        <v>66</v>
      </c>
      <c r="K22" s="2" t="s">
        <v>67</v>
      </c>
      <c r="L22" s="2">
        <v>226970</v>
      </c>
      <c r="M22" s="2">
        <f t="shared" si="1"/>
        <v>20427300</v>
      </c>
      <c r="N22" s="2">
        <v>290297</v>
      </c>
      <c r="O22" s="2">
        <f t="shared" si="2"/>
        <v>26126730</v>
      </c>
      <c r="P22" s="2">
        <v>77631</v>
      </c>
      <c r="Q22" s="2">
        <v>206712</v>
      </c>
      <c r="R22" s="2">
        <v>-63327</v>
      </c>
      <c r="S22" s="2">
        <f t="shared" si="3"/>
        <v>-5699430</v>
      </c>
      <c r="T22" s="2">
        <v>31151</v>
      </c>
      <c r="U22" s="2">
        <v>195819</v>
      </c>
      <c r="V22" s="2">
        <v>156863</v>
      </c>
      <c r="W22" s="2">
        <v>174517</v>
      </c>
      <c r="X22" s="2">
        <v>-89980</v>
      </c>
      <c r="Y22" s="2">
        <f t="shared" si="4"/>
        <v>-8098200</v>
      </c>
      <c r="Z22" s="2">
        <v>30401</v>
      </c>
      <c r="AA22" s="2">
        <v>163155</v>
      </c>
      <c r="AB22" s="2">
        <v>-132754</v>
      </c>
      <c r="AC22" s="2">
        <v>0.19</v>
      </c>
      <c r="AD22" s="2">
        <v>29993</v>
      </c>
      <c r="AE22" s="2">
        <f t="shared" si="5"/>
        <v>2699370</v>
      </c>
      <c r="AF22" s="2">
        <v>-30.64</v>
      </c>
      <c r="AG22" s="2">
        <v>-43.53</v>
      </c>
      <c r="AH22" s="2">
        <v>492</v>
      </c>
      <c r="AI22" s="2">
        <v>460.39</v>
      </c>
      <c r="AJ22" s="2">
        <v>1209</v>
      </c>
      <c r="AK22" s="2">
        <v>11554</v>
      </c>
      <c r="AL22" s="2">
        <v>153700</v>
      </c>
      <c r="AM22" s="2">
        <f t="shared" si="6"/>
        <v>13833000</v>
      </c>
      <c r="AN22" s="2">
        <v>130863</v>
      </c>
      <c r="AO22" s="2">
        <f t="shared" si="7"/>
        <v>11777670</v>
      </c>
      <c r="AP22" s="2">
        <v>73270</v>
      </c>
      <c r="AQ22" s="2">
        <v>159434</v>
      </c>
      <c r="AR22" s="2">
        <v>38622</v>
      </c>
      <c r="AS22" s="2">
        <v>458933</v>
      </c>
      <c r="AT22" s="2">
        <v>659741</v>
      </c>
      <c r="AU22" s="2">
        <v>0.7</v>
      </c>
      <c r="AV22" s="2">
        <v>25544</v>
      </c>
    </row>
    <row r="23" spans="1:48" x14ac:dyDescent="0.3">
      <c r="A23" s="2" t="s">
        <v>43</v>
      </c>
      <c r="B23" s="2" t="s">
        <v>50</v>
      </c>
      <c r="C23" s="2" t="s">
        <v>52</v>
      </c>
      <c r="D23" s="2">
        <v>12</v>
      </c>
      <c r="E23" s="2" t="str">
        <f t="shared" si="0"/>
        <v>Dec</v>
      </c>
      <c r="F23" s="2">
        <v>2024</v>
      </c>
      <c r="G23" s="2" t="s">
        <v>37</v>
      </c>
      <c r="H23" s="2" t="s">
        <v>58</v>
      </c>
      <c r="I23" s="2" t="s">
        <v>62</v>
      </c>
      <c r="J23" s="2" t="s">
        <v>66</v>
      </c>
      <c r="K23" s="2" t="s">
        <v>69</v>
      </c>
      <c r="L23" s="2">
        <v>339866</v>
      </c>
      <c r="M23" s="2">
        <f t="shared" si="1"/>
        <v>339866</v>
      </c>
      <c r="N23" s="2">
        <v>82394</v>
      </c>
      <c r="O23" s="2">
        <f t="shared" si="2"/>
        <v>82394</v>
      </c>
      <c r="P23" s="2">
        <v>185491</v>
      </c>
      <c r="Q23" s="2">
        <v>62905</v>
      </c>
      <c r="R23" s="2">
        <v>257472</v>
      </c>
      <c r="S23" s="2">
        <f t="shared" si="3"/>
        <v>257472</v>
      </c>
      <c r="T23" s="2">
        <v>149743</v>
      </c>
      <c r="U23" s="2">
        <v>190123</v>
      </c>
      <c r="V23" s="2">
        <v>127585</v>
      </c>
      <c r="W23" s="2">
        <v>135789</v>
      </c>
      <c r="X23" s="2">
        <v>217853</v>
      </c>
      <c r="Y23" s="2">
        <f t="shared" si="4"/>
        <v>217853</v>
      </c>
      <c r="Z23" s="2">
        <v>199044</v>
      </c>
      <c r="AA23" s="2">
        <v>34041</v>
      </c>
      <c r="AB23" s="2">
        <v>165003</v>
      </c>
      <c r="AC23" s="2">
        <v>5.85</v>
      </c>
      <c r="AD23" s="2">
        <v>21936</v>
      </c>
      <c r="AE23" s="2">
        <f t="shared" si="5"/>
        <v>21936</v>
      </c>
      <c r="AF23" s="2">
        <v>409.3</v>
      </c>
      <c r="AG23" s="2">
        <v>346.32</v>
      </c>
      <c r="AH23" s="2">
        <v>2115</v>
      </c>
      <c r="AI23" s="2">
        <v>160.62</v>
      </c>
      <c r="AJ23" s="2">
        <v>1714</v>
      </c>
      <c r="AK23" s="2">
        <v>9016</v>
      </c>
      <c r="AL23" s="2">
        <v>407095</v>
      </c>
      <c r="AM23" s="2">
        <f t="shared" si="6"/>
        <v>407095</v>
      </c>
      <c r="AN23" s="2">
        <v>266118</v>
      </c>
      <c r="AO23" s="2">
        <f t="shared" si="7"/>
        <v>266118</v>
      </c>
      <c r="AP23" s="2">
        <v>-67229</v>
      </c>
      <c r="AQ23" s="2">
        <v>-183724</v>
      </c>
      <c r="AR23" s="2">
        <v>-2902</v>
      </c>
      <c r="AS23" s="2">
        <v>359716</v>
      </c>
      <c r="AT23" s="2">
        <v>272809</v>
      </c>
      <c r="AU23" s="2">
        <v>1.32</v>
      </c>
      <c r="AV23" s="2">
        <v>2291</v>
      </c>
    </row>
    <row r="24" spans="1:48" x14ac:dyDescent="0.3">
      <c r="A24" s="2" t="s">
        <v>44</v>
      </c>
      <c r="B24" s="2" t="s">
        <v>47</v>
      </c>
      <c r="C24" s="2" t="s">
        <v>52</v>
      </c>
      <c r="D24" s="2">
        <v>4</v>
      </c>
      <c r="E24" s="2" t="str">
        <f t="shared" si="0"/>
        <v>Apr</v>
      </c>
      <c r="F24" s="2">
        <v>2022</v>
      </c>
      <c r="G24" s="2" t="s">
        <v>37</v>
      </c>
      <c r="H24" s="2" t="s">
        <v>58</v>
      </c>
      <c r="I24" s="2" t="s">
        <v>63</v>
      </c>
      <c r="J24" s="2" t="s">
        <v>65</v>
      </c>
      <c r="K24" s="2" t="s">
        <v>68</v>
      </c>
      <c r="L24" s="2">
        <v>313926</v>
      </c>
      <c r="M24" s="2">
        <f t="shared" si="1"/>
        <v>313926</v>
      </c>
      <c r="N24" s="2">
        <v>169367</v>
      </c>
      <c r="O24" s="2">
        <f t="shared" si="2"/>
        <v>169367</v>
      </c>
      <c r="P24" s="2">
        <v>-8904</v>
      </c>
      <c r="Q24" s="2">
        <v>932546</v>
      </c>
      <c r="R24" s="2">
        <v>144559</v>
      </c>
      <c r="S24" s="2">
        <f t="shared" si="3"/>
        <v>144559</v>
      </c>
      <c r="T24" s="2">
        <v>70548</v>
      </c>
      <c r="U24" s="2">
        <v>243378</v>
      </c>
      <c r="V24" s="2">
        <v>143688</v>
      </c>
      <c r="W24" s="2">
        <v>161464</v>
      </c>
      <c r="X24" s="2">
        <v>117266</v>
      </c>
      <c r="Y24" s="2">
        <f t="shared" si="4"/>
        <v>117266</v>
      </c>
      <c r="Z24" s="2">
        <v>50269</v>
      </c>
      <c r="AA24" s="2">
        <v>162057</v>
      </c>
      <c r="AB24" s="2">
        <v>-111788</v>
      </c>
      <c r="AC24" s="2">
        <v>0.31</v>
      </c>
      <c r="AD24" s="2">
        <v>99002</v>
      </c>
      <c r="AE24" s="2">
        <f t="shared" si="5"/>
        <v>99002</v>
      </c>
      <c r="AF24" s="2">
        <v>15.5</v>
      </c>
      <c r="AG24" s="2">
        <v>12.57</v>
      </c>
      <c r="AH24" s="2">
        <v>5794</v>
      </c>
      <c r="AI24" s="2">
        <v>54.17</v>
      </c>
      <c r="AJ24" s="2">
        <v>1409</v>
      </c>
      <c r="AK24" s="2">
        <v>17521</v>
      </c>
      <c r="AL24" s="2">
        <v>166732</v>
      </c>
      <c r="AM24" s="2">
        <f t="shared" si="6"/>
        <v>166732</v>
      </c>
      <c r="AN24" s="2">
        <v>152484</v>
      </c>
      <c r="AO24" s="2">
        <f t="shared" si="7"/>
        <v>152484</v>
      </c>
      <c r="AP24" s="2">
        <v>147194</v>
      </c>
      <c r="AQ24" s="2">
        <v>16883</v>
      </c>
      <c r="AR24" s="2">
        <v>1866</v>
      </c>
      <c r="AS24" s="2">
        <v>57888</v>
      </c>
      <c r="AT24" s="2">
        <v>26725</v>
      </c>
      <c r="AU24" s="2">
        <v>2.17</v>
      </c>
      <c r="AV24" s="2">
        <v>29103</v>
      </c>
    </row>
    <row r="25" spans="1:48" x14ac:dyDescent="0.3">
      <c r="A25" s="2" t="s">
        <v>43</v>
      </c>
      <c r="B25" s="2" t="s">
        <v>47</v>
      </c>
      <c r="C25" s="2" t="s">
        <v>52</v>
      </c>
      <c r="D25" s="2">
        <v>2</v>
      </c>
      <c r="E25" s="2" t="str">
        <f t="shared" si="0"/>
        <v>Feb</v>
      </c>
      <c r="F25" s="2">
        <v>2024</v>
      </c>
      <c r="G25" s="2" t="s">
        <v>57</v>
      </c>
      <c r="H25" s="2" t="s">
        <v>59</v>
      </c>
      <c r="I25" s="2" t="s">
        <v>62</v>
      </c>
      <c r="J25" s="2" t="s">
        <v>64</v>
      </c>
      <c r="K25" s="2" t="s">
        <v>70</v>
      </c>
      <c r="L25" s="2">
        <v>331076</v>
      </c>
      <c r="M25" s="2">
        <f t="shared" si="1"/>
        <v>29796840</v>
      </c>
      <c r="N25" s="2">
        <v>138778</v>
      </c>
      <c r="O25" s="2">
        <f t="shared" si="2"/>
        <v>12490020</v>
      </c>
      <c r="P25" s="2">
        <v>75507</v>
      </c>
      <c r="Q25" s="2">
        <v>161491</v>
      </c>
      <c r="R25" s="2">
        <v>192298</v>
      </c>
      <c r="S25" s="2">
        <f t="shared" si="3"/>
        <v>17306820</v>
      </c>
      <c r="T25" s="2">
        <v>111622</v>
      </c>
      <c r="U25" s="2">
        <v>219454</v>
      </c>
      <c r="V25" s="2">
        <v>156984</v>
      </c>
      <c r="W25" s="2">
        <v>174125</v>
      </c>
      <c r="X25" s="2">
        <v>168775</v>
      </c>
      <c r="Y25" s="2">
        <f t="shared" si="4"/>
        <v>15189750</v>
      </c>
      <c r="Z25" s="2">
        <v>219822</v>
      </c>
      <c r="AA25" s="2">
        <v>104911</v>
      </c>
      <c r="AB25" s="2">
        <v>114911</v>
      </c>
      <c r="AC25" s="2">
        <v>2.1</v>
      </c>
      <c r="AD25" s="2">
        <v>125780</v>
      </c>
      <c r="AE25" s="2">
        <f t="shared" si="5"/>
        <v>11320200</v>
      </c>
      <c r="AF25" s="2">
        <v>119.08</v>
      </c>
      <c r="AG25" s="2">
        <v>104.51</v>
      </c>
      <c r="AH25" s="2">
        <v>7506</v>
      </c>
      <c r="AI25" s="2">
        <v>44.1</v>
      </c>
      <c r="AJ25" s="2">
        <v>539</v>
      </c>
      <c r="AK25" s="2">
        <v>2542</v>
      </c>
      <c r="AL25" s="2">
        <v>80812</v>
      </c>
      <c r="AM25" s="2">
        <f t="shared" si="6"/>
        <v>7273080</v>
      </c>
      <c r="AN25" s="2">
        <v>37344</v>
      </c>
      <c r="AO25" s="2">
        <f t="shared" si="7"/>
        <v>3360960</v>
      </c>
      <c r="AP25" s="2">
        <v>250264</v>
      </c>
      <c r="AQ25" s="2">
        <v>101434</v>
      </c>
      <c r="AR25" s="2">
        <v>44872</v>
      </c>
      <c r="AS25" s="2">
        <v>229421</v>
      </c>
      <c r="AT25" s="2">
        <v>393476</v>
      </c>
      <c r="AU25" s="2">
        <v>0.57999999999999996</v>
      </c>
      <c r="AV25" s="2">
        <v>12367</v>
      </c>
    </row>
    <row r="26" spans="1:48" x14ac:dyDescent="0.3">
      <c r="A26" s="2" t="s">
        <v>46</v>
      </c>
      <c r="B26" s="2" t="s">
        <v>47</v>
      </c>
      <c r="C26" s="2" t="s">
        <v>52</v>
      </c>
      <c r="D26" s="2">
        <v>9</v>
      </c>
      <c r="E26" s="2" t="str">
        <f t="shared" si="0"/>
        <v>Sep</v>
      </c>
      <c r="F26" s="2">
        <v>2022</v>
      </c>
      <c r="G26" s="2" t="s">
        <v>36</v>
      </c>
      <c r="H26" s="2" t="s">
        <v>60</v>
      </c>
      <c r="I26" s="2" t="s">
        <v>63</v>
      </c>
      <c r="J26" s="2" t="s">
        <v>64</v>
      </c>
      <c r="K26" s="2" t="s">
        <v>70</v>
      </c>
      <c r="L26" s="2">
        <v>346662</v>
      </c>
      <c r="M26" s="2">
        <f t="shared" si="1"/>
        <v>30523589.099999998</v>
      </c>
      <c r="N26" s="2">
        <v>139931</v>
      </c>
      <c r="O26" s="2">
        <f t="shared" si="2"/>
        <v>12320924.549999999</v>
      </c>
      <c r="P26" s="2">
        <v>126300</v>
      </c>
      <c r="Q26" s="2">
        <v>375652</v>
      </c>
      <c r="R26" s="2">
        <v>206731</v>
      </c>
      <c r="S26" s="2">
        <f t="shared" si="3"/>
        <v>18202664.550000001</v>
      </c>
      <c r="T26" s="2">
        <v>165306</v>
      </c>
      <c r="U26" s="2">
        <v>181356</v>
      </c>
      <c r="V26" s="2">
        <v>139268</v>
      </c>
      <c r="W26" s="2">
        <v>154970</v>
      </c>
      <c r="X26" s="2">
        <v>179365</v>
      </c>
      <c r="Y26" s="2">
        <f t="shared" si="4"/>
        <v>15793088.25</v>
      </c>
      <c r="Z26" s="2">
        <v>298379</v>
      </c>
      <c r="AA26" s="2">
        <v>139201</v>
      </c>
      <c r="AB26" s="2">
        <v>159178</v>
      </c>
      <c r="AC26" s="2">
        <v>2.14</v>
      </c>
      <c r="AD26" s="2">
        <v>144794</v>
      </c>
      <c r="AE26" s="2">
        <f t="shared" si="5"/>
        <v>12749111.699999999</v>
      </c>
      <c r="AF26" s="2">
        <v>55.03</v>
      </c>
      <c r="AG26" s="2">
        <v>47.75</v>
      </c>
      <c r="AH26" s="2">
        <v>3421</v>
      </c>
      <c r="AI26" s="2">
        <v>101.3</v>
      </c>
      <c r="AJ26" s="2">
        <v>1347</v>
      </c>
      <c r="AK26" s="2">
        <v>14386</v>
      </c>
      <c r="AL26" s="2">
        <v>100759</v>
      </c>
      <c r="AM26" s="2">
        <f t="shared" si="6"/>
        <v>8871829.9499999993</v>
      </c>
      <c r="AN26" s="2">
        <v>34282</v>
      </c>
      <c r="AO26" s="2">
        <f t="shared" si="7"/>
        <v>34282</v>
      </c>
      <c r="AP26" s="2">
        <v>245903</v>
      </c>
      <c r="AQ26" s="2">
        <v>105649</v>
      </c>
      <c r="AR26" s="2">
        <v>-9847</v>
      </c>
      <c r="AS26" s="2">
        <v>410114</v>
      </c>
      <c r="AT26" s="2">
        <v>205663</v>
      </c>
      <c r="AU26" s="2">
        <v>1.99</v>
      </c>
      <c r="AV26" s="2">
        <v>29028</v>
      </c>
    </row>
    <row r="27" spans="1:48" x14ac:dyDescent="0.3">
      <c r="A27" s="2" t="s">
        <v>45</v>
      </c>
      <c r="B27" s="2" t="s">
        <v>50</v>
      </c>
      <c r="C27" s="2" t="s">
        <v>51</v>
      </c>
      <c r="D27" s="2">
        <v>12</v>
      </c>
      <c r="E27" s="2" t="str">
        <f t="shared" si="0"/>
        <v>Dec</v>
      </c>
      <c r="F27" s="2">
        <v>2023</v>
      </c>
      <c r="G27" s="2" t="s">
        <v>37</v>
      </c>
      <c r="H27" s="2" t="s">
        <v>58</v>
      </c>
      <c r="I27" s="2" t="s">
        <v>63</v>
      </c>
      <c r="J27" s="2" t="s">
        <v>65</v>
      </c>
      <c r="K27" s="2" t="s">
        <v>69</v>
      </c>
      <c r="L27" s="2">
        <v>220725</v>
      </c>
      <c r="M27" s="2">
        <f t="shared" si="1"/>
        <v>220725</v>
      </c>
      <c r="N27" s="2">
        <v>54358</v>
      </c>
      <c r="O27" s="2">
        <f t="shared" si="2"/>
        <v>54358</v>
      </c>
      <c r="P27" s="2">
        <v>-15183</v>
      </c>
      <c r="Q27" s="2">
        <v>60999</v>
      </c>
      <c r="R27" s="2">
        <v>166367</v>
      </c>
      <c r="S27" s="2">
        <f t="shared" si="3"/>
        <v>166367</v>
      </c>
      <c r="T27" s="2">
        <v>177634</v>
      </c>
      <c r="U27" s="2">
        <v>43091</v>
      </c>
      <c r="V27" s="2">
        <v>-22087</v>
      </c>
      <c r="W27" s="2">
        <v>-16098</v>
      </c>
      <c r="X27" s="2">
        <v>141767</v>
      </c>
      <c r="Y27" s="2">
        <f t="shared" si="4"/>
        <v>141767</v>
      </c>
      <c r="Z27" s="2">
        <v>36954</v>
      </c>
      <c r="AA27" s="2">
        <v>31447</v>
      </c>
      <c r="AB27" s="2">
        <v>5507</v>
      </c>
      <c r="AC27" s="2">
        <v>1.18</v>
      </c>
      <c r="AD27" s="2">
        <v>35469</v>
      </c>
      <c r="AE27" s="2">
        <f t="shared" si="5"/>
        <v>35469</v>
      </c>
      <c r="AF27" s="2">
        <v>272.73</v>
      </c>
      <c r="AG27" s="2">
        <v>232.4</v>
      </c>
      <c r="AH27" s="2">
        <v>7964</v>
      </c>
      <c r="AI27" s="2">
        <v>27.71</v>
      </c>
      <c r="AJ27" s="2">
        <v>271</v>
      </c>
      <c r="AK27" s="2">
        <v>16968</v>
      </c>
      <c r="AL27" s="2">
        <v>206467</v>
      </c>
      <c r="AM27" s="2">
        <f t="shared" si="6"/>
        <v>206467</v>
      </c>
      <c r="AN27" s="2">
        <v>229827</v>
      </c>
      <c r="AO27" s="2">
        <f t="shared" si="7"/>
        <v>229827</v>
      </c>
      <c r="AP27" s="2">
        <v>14258</v>
      </c>
      <c r="AQ27" s="2">
        <v>-175469</v>
      </c>
      <c r="AR27" s="2">
        <v>-6378</v>
      </c>
      <c r="AS27" s="2">
        <v>236090</v>
      </c>
      <c r="AT27" s="2">
        <v>143612</v>
      </c>
      <c r="AU27" s="2">
        <v>1.64</v>
      </c>
      <c r="AV27" s="2">
        <v>14077</v>
      </c>
    </row>
    <row r="28" spans="1:48" x14ac:dyDescent="0.3">
      <c r="A28" s="2" t="s">
        <v>44</v>
      </c>
      <c r="B28" s="2" t="s">
        <v>49</v>
      </c>
      <c r="C28" s="2" t="s">
        <v>51</v>
      </c>
      <c r="D28" s="2">
        <v>11</v>
      </c>
      <c r="E28" s="2" t="str">
        <f t="shared" si="0"/>
        <v>Nov</v>
      </c>
      <c r="F28" s="2">
        <v>2022</v>
      </c>
      <c r="G28" s="2" t="s">
        <v>37</v>
      </c>
      <c r="H28" s="2" t="s">
        <v>58</v>
      </c>
      <c r="I28" s="2" t="s">
        <v>62</v>
      </c>
      <c r="J28" s="2" t="s">
        <v>64</v>
      </c>
      <c r="K28" s="2" t="s">
        <v>67</v>
      </c>
      <c r="L28" s="2">
        <v>318017</v>
      </c>
      <c r="M28" s="2">
        <f t="shared" si="1"/>
        <v>318017</v>
      </c>
      <c r="N28" s="2">
        <v>246211</v>
      </c>
      <c r="O28" s="2">
        <f t="shared" si="2"/>
        <v>246211</v>
      </c>
      <c r="P28" s="2">
        <v>53542</v>
      </c>
      <c r="Q28" s="2">
        <v>381788</v>
      </c>
      <c r="R28" s="2">
        <v>71806</v>
      </c>
      <c r="S28" s="2">
        <f t="shared" si="3"/>
        <v>71806</v>
      </c>
      <c r="T28" s="2">
        <v>159899</v>
      </c>
      <c r="U28" s="2">
        <v>158118</v>
      </c>
      <c r="V28" s="2">
        <v>133440</v>
      </c>
      <c r="W28" s="2">
        <v>143225</v>
      </c>
      <c r="X28" s="2">
        <v>40249</v>
      </c>
      <c r="Y28" s="2">
        <f t="shared" si="4"/>
        <v>40249</v>
      </c>
      <c r="Z28" s="2">
        <v>48160</v>
      </c>
      <c r="AA28" s="2">
        <v>100670</v>
      </c>
      <c r="AB28" s="2">
        <v>-52510</v>
      </c>
      <c r="AC28" s="2">
        <v>0.48</v>
      </c>
      <c r="AD28" s="2">
        <v>85910</v>
      </c>
      <c r="AE28" s="2">
        <f t="shared" si="5"/>
        <v>85910</v>
      </c>
      <c r="AF28" s="2">
        <v>18.809999999999999</v>
      </c>
      <c r="AG28" s="2">
        <v>10.54</v>
      </c>
      <c r="AH28" s="2">
        <v>346</v>
      </c>
      <c r="AI28" s="2">
        <v>916.48</v>
      </c>
      <c r="AJ28" s="2">
        <v>1409</v>
      </c>
      <c r="AK28" s="2">
        <v>17621</v>
      </c>
      <c r="AL28" s="2">
        <v>294096</v>
      </c>
      <c r="AM28" s="2">
        <f t="shared" si="6"/>
        <v>294096</v>
      </c>
      <c r="AN28" s="2">
        <v>195637</v>
      </c>
      <c r="AO28" s="2">
        <f t="shared" si="7"/>
        <v>195637</v>
      </c>
      <c r="AP28" s="2">
        <v>23921</v>
      </c>
      <c r="AQ28" s="2">
        <v>50574</v>
      </c>
      <c r="AR28" s="2">
        <v>20537</v>
      </c>
      <c r="AS28" s="2">
        <v>131893</v>
      </c>
      <c r="AT28" s="2">
        <v>568411</v>
      </c>
      <c r="AU28" s="2">
        <v>0.23</v>
      </c>
      <c r="AV28" s="2">
        <v>25550</v>
      </c>
    </row>
    <row r="29" spans="1:48" x14ac:dyDescent="0.3">
      <c r="A29" s="2" t="s">
        <v>44</v>
      </c>
      <c r="B29" s="2" t="s">
        <v>48</v>
      </c>
      <c r="C29" s="2" t="s">
        <v>51</v>
      </c>
      <c r="D29" s="2">
        <v>11</v>
      </c>
      <c r="E29" s="2" t="str">
        <f t="shared" si="0"/>
        <v>Nov</v>
      </c>
      <c r="F29" s="2">
        <v>2024</v>
      </c>
      <c r="G29" s="2" t="s">
        <v>36</v>
      </c>
      <c r="H29" s="2" t="s">
        <v>58</v>
      </c>
      <c r="I29" s="2" t="s">
        <v>61</v>
      </c>
      <c r="J29" s="2" t="s">
        <v>64</v>
      </c>
      <c r="K29" s="2" t="s">
        <v>68</v>
      </c>
      <c r="L29" s="2">
        <v>224045</v>
      </c>
      <c r="M29" s="2">
        <f t="shared" si="1"/>
        <v>224045</v>
      </c>
      <c r="N29" s="2">
        <v>49326</v>
      </c>
      <c r="O29" s="2">
        <f t="shared" si="2"/>
        <v>49326</v>
      </c>
      <c r="P29" s="2">
        <v>-16376</v>
      </c>
      <c r="Q29" s="2">
        <v>68921</v>
      </c>
      <c r="R29" s="2">
        <v>174719</v>
      </c>
      <c r="S29" s="2">
        <f t="shared" si="3"/>
        <v>174719</v>
      </c>
      <c r="T29" s="2">
        <v>96174</v>
      </c>
      <c r="U29" s="2">
        <v>127871</v>
      </c>
      <c r="V29" s="2">
        <v>87492</v>
      </c>
      <c r="W29" s="2">
        <v>107485</v>
      </c>
      <c r="X29" s="2">
        <v>163441</v>
      </c>
      <c r="Y29" s="2">
        <f t="shared" si="4"/>
        <v>163441</v>
      </c>
      <c r="Z29" s="2">
        <v>278274</v>
      </c>
      <c r="AA29" s="2">
        <v>46803</v>
      </c>
      <c r="AB29" s="2">
        <v>231471</v>
      </c>
      <c r="AC29" s="2">
        <v>5.95</v>
      </c>
      <c r="AD29" s="2">
        <v>117237</v>
      </c>
      <c r="AE29" s="2">
        <f t="shared" si="5"/>
        <v>117237</v>
      </c>
      <c r="AF29" s="2">
        <v>253.5</v>
      </c>
      <c r="AG29" s="2">
        <v>237.14</v>
      </c>
      <c r="AH29" s="2">
        <v>2699</v>
      </c>
      <c r="AI29" s="2">
        <v>82.98</v>
      </c>
      <c r="AJ29" s="2">
        <v>1042</v>
      </c>
      <c r="AK29" s="2">
        <v>12760</v>
      </c>
      <c r="AL29" s="2">
        <v>472826</v>
      </c>
      <c r="AM29" s="2">
        <f t="shared" si="6"/>
        <v>472826</v>
      </c>
      <c r="AN29" s="2">
        <v>237618</v>
      </c>
      <c r="AO29" s="2">
        <f t="shared" si="7"/>
        <v>237618</v>
      </c>
      <c r="AP29" s="2">
        <v>-248781</v>
      </c>
      <c r="AQ29" s="2">
        <v>-188292</v>
      </c>
      <c r="AR29" s="2">
        <v>-5805</v>
      </c>
      <c r="AS29" s="2">
        <v>14220</v>
      </c>
      <c r="AT29" s="2">
        <v>449910</v>
      </c>
      <c r="AU29" s="2">
        <v>0.03</v>
      </c>
      <c r="AV29" s="2">
        <v>14478</v>
      </c>
    </row>
    <row r="30" spans="1:48" x14ac:dyDescent="0.3">
      <c r="A30" s="2" t="s">
        <v>43</v>
      </c>
      <c r="B30" s="2" t="s">
        <v>48</v>
      </c>
      <c r="C30" s="2" t="s">
        <v>55</v>
      </c>
      <c r="D30" s="2">
        <v>3</v>
      </c>
      <c r="E30" s="2" t="str">
        <f t="shared" si="0"/>
        <v>Mar</v>
      </c>
      <c r="F30" s="2">
        <v>2022</v>
      </c>
      <c r="G30" s="2" t="s">
        <v>57</v>
      </c>
      <c r="H30" s="2" t="s">
        <v>60</v>
      </c>
      <c r="I30" s="2" t="s">
        <v>61</v>
      </c>
      <c r="J30" s="2" t="s">
        <v>64</v>
      </c>
      <c r="K30" s="2" t="s">
        <v>68</v>
      </c>
      <c r="L30" s="2">
        <v>281611</v>
      </c>
      <c r="M30" s="2">
        <f t="shared" si="1"/>
        <v>24795848.550000001</v>
      </c>
      <c r="N30" s="2">
        <v>279893</v>
      </c>
      <c r="O30" s="2">
        <f t="shared" si="2"/>
        <v>24644578.649999999</v>
      </c>
      <c r="P30" s="2">
        <v>143009</v>
      </c>
      <c r="Q30" s="2">
        <v>848156</v>
      </c>
      <c r="R30" s="2">
        <v>1718</v>
      </c>
      <c r="S30" s="2">
        <f t="shared" si="3"/>
        <v>151269.9</v>
      </c>
      <c r="T30" s="2">
        <v>94432</v>
      </c>
      <c r="U30" s="2">
        <v>187179</v>
      </c>
      <c r="V30" s="2">
        <v>144760</v>
      </c>
      <c r="W30" s="2">
        <v>150957</v>
      </c>
      <c r="X30" s="2">
        <v>-23998</v>
      </c>
      <c r="Y30" s="2">
        <f t="shared" si="4"/>
        <v>-2113023.9</v>
      </c>
      <c r="Z30" s="2">
        <v>66538</v>
      </c>
      <c r="AA30" s="2">
        <v>84636</v>
      </c>
      <c r="AB30" s="2">
        <v>-18098</v>
      </c>
      <c r="AC30" s="2">
        <v>0.79</v>
      </c>
      <c r="AD30" s="2">
        <v>48131</v>
      </c>
      <c r="AE30" s="2">
        <f t="shared" si="5"/>
        <v>4237934.55</v>
      </c>
      <c r="AF30" s="2">
        <v>0.2</v>
      </c>
      <c r="AG30" s="2">
        <v>-2.83</v>
      </c>
      <c r="AH30" s="2">
        <v>4160</v>
      </c>
      <c r="AI30" s="2">
        <v>67.680000000000007</v>
      </c>
      <c r="AJ30" s="2">
        <v>1196</v>
      </c>
      <c r="AK30" s="2">
        <v>5284</v>
      </c>
      <c r="AL30" s="2">
        <v>159871</v>
      </c>
      <c r="AM30" s="2">
        <f t="shared" si="6"/>
        <v>14076641.549999999</v>
      </c>
      <c r="AN30" s="2">
        <v>227652</v>
      </c>
      <c r="AO30" s="2">
        <f t="shared" si="7"/>
        <v>227652</v>
      </c>
      <c r="AP30" s="2">
        <v>121740</v>
      </c>
      <c r="AQ30" s="2">
        <v>52241</v>
      </c>
      <c r="AR30" s="2">
        <v>5213</v>
      </c>
      <c r="AS30" s="2">
        <v>237642</v>
      </c>
      <c r="AT30" s="2">
        <v>342388</v>
      </c>
      <c r="AU30" s="2">
        <v>0.69</v>
      </c>
      <c r="AV30" s="2">
        <v>3606</v>
      </c>
    </row>
    <row r="31" spans="1:48" x14ac:dyDescent="0.3">
      <c r="A31" s="2" t="s">
        <v>44</v>
      </c>
      <c r="B31" s="2" t="s">
        <v>49</v>
      </c>
      <c r="C31" s="2" t="s">
        <v>51</v>
      </c>
      <c r="D31" s="2">
        <v>12</v>
      </c>
      <c r="E31" s="2" t="str">
        <f t="shared" si="0"/>
        <v>Dec</v>
      </c>
      <c r="F31" s="2">
        <v>2023</v>
      </c>
      <c r="G31" s="2" t="s">
        <v>56</v>
      </c>
      <c r="H31" s="2" t="s">
        <v>58</v>
      </c>
      <c r="I31" s="2" t="s">
        <v>62</v>
      </c>
      <c r="J31" s="2" t="s">
        <v>65</v>
      </c>
      <c r="K31" s="2" t="s">
        <v>69</v>
      </c>
      <c r="L31" s="2">
        <v>79617</v>
      </c>
      <c r="M31" s="2">
        <f t="shared" si="1"/>
        <v>79617</v>
      </c>
      <c r="N31" s="2">
        <v>136028</v>
      </c>
      <c r="O31" s="2">
        <f t="shared" si="2"/>
        <v>136028</v>
      </c>
      <c r="P31" s="2">
        <v>131367</v>
      </c>
      <c r="Q31" s="2">
        <v>164421</v>
      </c>
      <c r="R31" s="2">
        <v>-56411</v>
      </c>
      <c r="S31" s="2">
        <f t="shared" si="3"/>
        <v>-56411</v>
      </c>
      <c r="T31" s="2">
        <v>150437</v>
      </c>
      <c r="U31" s="2">
        <v>-70820</v>
      </c>
      <c r="V31" s="2">
        <v>-85633</v>
      </c>
      <c r="W31" s="2">
        <v>-69632</v>
      </c>
      <c r="X31" s="2">
        <v>-63146</v>
      </c>
      <c r="Y31" s="2">
        <f t="shared" si="4"/>
        <v>-63146</v>
      </c>
      <c r="Z31" s="2">
        <v>75440</v>
      </c>
      <c r="AA31" s="2">
        <v>164253</v>
      </c>
      <c r="AB31" s="2">
        <v>-88813</v>
      </c>
      <c r="AC31" s="2">
        <v>0.46</v>
      </c>
      <c r="AD31" s="2">
        <v>8089</v>
      </c>
      <c r="AE31" s="2">
        <f t="shared" si="5"/>
        <v>8089</v>
      </c>
      <c r="AF31" s="2">
        <v>-34.31</v>
      </c>
      <c r="AG31" s="2">
        <v>-38.4</v>
      </c>
      <c r="AH31" s="2">
        <v>6307</v>
      </c>
      <c r="AI31" s="2">
        <v>12.62</v>
      </c>
      <c r="AJ31" s="2">
        <v>1677</v>
      </c>
      <c r="AK31" s="2">
        <v>6882</v>
      </c>
      <c r="AL31" s="2">
        <v>191981</v>
      </c>
      <c r="AM31" s="2">
        <f t="shared" si="6"/>
        <v>191981</v>
      </c>
      <c r="AN31" s="2">
        <v>162447</v>
      </c>
      <c r="AO31" s="2">
        <f t="shared" si="7"/>
        <v>162447</v>
      </c>
      <c r="AP31" s="2">
        <v>-112364</v>
      </c>
      <c r="AQ31" s="2">
        <v>-26419</v>
      </c>
      <c r="AR31" s="2">
        <v>-43465</v>
      </c>
      <c r="AS31" s="2">
        <v>30523</v>
      </c>
      <c r="AT31" s="2">
        <v>241502</v>
      </c>
      <c r="AU31" s="2">
        <v>0.13</v>
      </c>
      <c r="AV31" s="2">
        <v>19367</v>
      </c>
    </row>
    <row r="32" spans="1:48" x14ac:dyDescent="0.3">
      <c r="A32" s="2" t="s">
        <v>46</v>
      </c>
      <c r="B32" s="2" t="s">
        <v>48</v>
      </c>
      <c r="C32" s="2" t="s">
        <v>51</v>
      </c>
      <c r="D32" s="2">
        <v>9</v>
      </c>
      <c r="E32" s="2" t="str">
        <f t="shared" si="0"/>
        <v>Sep</v>
      </c>
      <c r="F32" s="2">
        <v>2023</v>
      </c>
      <c r="G32" s="2" t="s">
        <v>36</v>
      </c>
      <c r="H32" s="2" t="s">
        <v>60</v>
      </c>
      <c r="I32" s="2" t="s">
        <v>62</v>
      </c>
      <c r="J32" s="2" t="s">
        <v>65</v>
      </c>
      <c r="K32" s="2" t="s">
        <v>71</v>
      </c>
      <c r="L32" s="2">
        <v>334800</v>
      </c>
      <c r="M32" s="2">
        <f t="shared" si="1"/>
        <v>29479140</v>
      </c>
      <c r="N32" s="2">
        <v>276196</v>
      </c>
      <c r="O32" s="2">
        <f t="shared" si="2"/>
        <v>24319057.800000001</v>
      </c>
      <c r="P32" s="2">
        <v>-47163</v>
      </c>
      <c r="Q32" s="2">
        <v>172699</v>
      </c>
      <c r="R32" s="2">
        <v>58604</v>
      </c>
      <c r="S32" s="2">
        <f t="shared" si="3"/>
        <v>5160082.2</v>
      </c>
      <c r="T32" s="2">
        <v>98634</v>
      </c>
      <c r="U32" s="2">
        <v>236166</v>
      </c>
      <c r="V32" s="2">
        <v>184025</v>
      </c>
      <c r="W32" s="2">
        <v>185584</v>
      </c>
      <c r="X32" s="2">
        <v>42593</v>
      </c>
      <c r="Y32" s="2">
        <f t="shared" si="4"/>
        <v>3750313.65</v>
      </c>
      <c r="Z32" s="2">
        <v>286039</v>
      </c>
      <c r="AA32" s="2">
        <v>64683</v>
      </c>
      <c r="AB32" s="2">
        <v>221356</v>
      </c>
      <c r="AC32" s="2">
        <v>4.42</v>
      </c>
      <c r="AD32" s="2">
        <v>11227</v>
      </c>
      <c r="AE32" s="2">
        <f t="shared" si="5"/>
        <v>988537.35</v>
      </c>
      <c r="AF32" s="2">
        <v>33.93</v>
      </c>
      <c r="AG32" s="2">
        <v>24.66</v>
      </c>
      <c r="AH32" s="2">
        <v>2882</v>
      </c>
      <c r="AI32" s="2">
        <v>116.13</v>
      </c>
      <c r="AJ32" s="2">
        <v>992</v>
      </c>
      <c r="AK32" s="2">
        <v>11810</v>
      </c>
      <c r="AL32" s="2">
        <v>274952</v>
      </c>
      <c r="AM32" s="2">
        <f t="shared" si="6"/>
        <v>24209523.599999998</v>
      </c>
      <c r="AN32" s="2">
        <v>246109</v>
      </c>
      <c r="AO32" s="2">
        <f t="shared" si="7"/>
        <v>246109</v>
      </c>
      <c r="AP32" s="2">
        <v>59848</v>
      </c>
      <c r="AQ32" s="2">
        <v>30087</v>
      </c>
      <c r="AR32" s="2">
        <v>-40816</v>
      </c>
      <c r="AS32" s="2">
        <v>266331</v>
      </c>
      <c r="AT32" s="2">
        <v>194745</v>
      </c>
      <c r="AU32" s="2">
        <v>1.37</v>
      </c>
      <c r="AV32" s="2">
        <v>2579</v>
      </c>
    </row>
    <row r="33" spans="1:48" x14ac:dyDescent="0.3">
      <c r="A33" s="2" t="s">
        <v>44</v>
      </c>
      <c r="B33" s="2" t="s">
        <v>49</v>
      </c>
      <c r="C33" s="2" t="s">
        <v>51</v>
      </c>
      <c r="D33" s="2">
        <v>4</v>
      </c>
      <c r="E33" s="2" t="str">
        <f t="shared" si="0"/>
        <v>Apr</v>
      </c>
      <c r="F33" s="2">
        <v>2024</v>
      </c>
      <c r="G33" s="2" t="s">
        <v>57</v>
      </c>
      <c r="H33" s="2" t="s">
        <v>59</v>
      </c>
      <c r="I33" s="2" t="s">
        <v>63</v>
      </c>
      <c r="J33" s="2" t="s">
        <v>64</v>
      </c>
      <c r="K33" s="2" t="s">
        <v>69</v>
      </c>
      <c r="L33" s="2">
        <v>119100</v>
      </c>
      <c r="M33" s="2">
        <f t="shared" si="1"/>
        <v>10719000</v>
      </c>
      <c r="N33" s="2">
        <v>54384</v>
      </c>
      <c r="O33" s="2">
        <f t="shared" si="2"/>
        <v>4894560</v>
      </c>
      <c r="P33" s="2">
        <v>-17880</v>
      </c>
      <c r="Q33" s="2">
        <v>453351</v>
      </c>
      <c r="R33" s="2">
        <v>64716</v>
      </c>
      <c r="S33" s="2">
        <f t="shared" si="3"/>
        <v>5824440</v>
      </c>
      <c r="T33" s="2">
        <v>119557</v>
      </c>
      <c r="U33" s="2">
        <v>-457</v>
      </c>
      <c r="V33" s="2">
        <v>-51116</v>
      </c>
      <c r="W33" s="2">
        <v>-44114</v>
      </c>
      <c r="X33" s="2">
        <v>54010</v>
      </c>
      <c r="Y33" s="2">
        <f t="shared" si="4"/>
        <v>4860900</v>
      </c>
      <c r="Z33" s="2">
        <v>165028</v>
      </c>
      <c r="AA33" s="2">
        <v>130411</v>
      </c>
      <c r="AB33" s="2">
        <v>34617</v>
      </c>
      <c r="AC33" s="2">
        <v>1.27</v>
      </c>
      <c r="AD33" s="2">
        <v>140872</v>
      </c>
      <c r="AE33" s="2">
        <f t="shared" si="5"/>
        <v>12678480</v>
      </c>
      <c r="AF33" s="2">
        <v>14.28</v>
      </c>
      <c r="AG33" s="2">
        <v>11.91</v>
      </c>
      <c r="AH33" s="2">
        <v>9437</v>
      </c>
      <c r="AI33" s="2">
        <v>12.62</v>
      </c>
      <c r="AJ33" s="2">
        <v>1025</v>
      </c>
      <c r="AK33" s="2">
        <v>1987</v>
      </c>
      <c r="AL33" s="2">
        <v>410325</v>
      </c>
      <c r="AM33" s="2">
        <f t="shared" si="6"/>
        <v>36929250</v>
      </c>
      <c r="AN33" s="2">
        <v>235891</v>
      </c>
      <c r="AO33" s="2">
        <f t="shared" si="7"/>
        <v>21230190</v>
      </c>
      <c r="AP33" s="2">
        <v>-291225</v>
      </c>
      <c r="AQ33" s="2">
        <v>-181507</v>
      </c>
      <c r="AR33" s="2">
        <v>41069</v>
      </c>
      <c r="AS33" s="2">
        <v>480558</v>
      </c>
      <c r="AT33" s="2">
        <v>117320</v>
      </c>
      <c r="AU33" s="2">
        <v>4.0999999999999996</v>
      </c>
      <c r="AV33" s="2">
        <v>18423</v>
      </c>
    </row>
    <row r="34" spans="1:48" x14ac:dyDescent="0.3">
      <c r="A34" s="2" t="s">
        <v>45</v>
      </c>
      <c r="B34" s="2" t="s">
        <v>50</v>
      </c>
      <c r="C34" s="2" t="s">
        <v>52</v>
      </c>
      <c r="D34" s="2">
        <v>10</v>
      </c>
      <c r="E34" s="2" t="str">
        <f t="shared" si="0"/>
        <v>Oct</v>
      </c>
      <c r="F34" s="2">
        <v>2024</v>
      </c>
      <c r="G34" s="2" t="s">
        <v>37</v>
      </c>
      <c r="H34" s="2" t="s">
        <v>60</v>
      </c>
      <c r="I34" s="2" t="s">
        <v>63</v>
      </c>
      <c r="J34" s="2" t="s">
        <v>66</v>
      </c>
      <c r="K34" s="2" t="s">
        <v>68</v>
      </c>
      <c r="L34" s="2">
        <v>465840</v>
      </c>
      <c r="M34" s="2">
        <f t="shared" si="1"/>
        <v>41017212</v>
      </c>
      <c r="N34" s="2">
        <v>146060</v>
      </c>
      <c r="O34" s="2">
        <f t="shared" si="2"/>
        <v>12860583</v>
      </c>
      <c r="P34" s="2">
        <v>47220</v>
      </c>
      <c r="Q34" s="2">
        <v>639026</v>
      </c>
      <c r="R34" s="2">
        <v>319780</v>
      </c>
      <c r="S34" s="2">
        <f t="shared" si="3"/>
        <v>28156629</v>
      </c>
      <c r="T34" s="2">
        <v>189507</v>
      </c>
      <c r="U34" s="2">
        <v>276333</v>
      </c>
      <c r="V34" s="2">
        <v>234833</v>
      </c>
      <c r="W34" s="2">
        <v>239841</v>
      </c>
      <c r="X34" s="2">
        <v>292578</v>
      </c>
      <c r="Y34" s="2">
        <f t="shared" si="4"/>
        <v>25761492.899999999</v>
      </c>
      <c r="Z34" s="2">
        <v>272560</v>
      </c>
      <c r="AA34" s="2">
        <v>174116</v>
      </c>
      <c r="AB34" s="2">
        <v>98444</v>
      </c>
      <c r="AC34" s="2">
        <v>1.57</v>
      </c>
      <c r="AD34" s="2">
        <v>114755</v>
      </c>
      <c r="AE34" s="2">
        <f t="shared" si="5"/>
        <v>10104177.75</v>
      </c>
      <c r="AF34" s="2">
        <v>50.04</v>
      </c>
      <c r="AG34" s="2">
        <v>45.78</v>
      </c>
      <c r="AH34" s="2">
        <v>1934</v>
      </c>
      <c r="AI34" s="2">
        <v>240.74</v>
      </c>
      <c r="AJ34" s="2">
        <v>1596</v>
      </c>
      <c r="AK34" s="2">
        <v>3936</v>
      </c>
      <c r="AL34" s="2">
        <v>253857</v>
      </c>
      <c r="AM34" s="2">
        <f t="shared" si="6"/>
        <v>22352108.849999998</v>
      </c>
      <c r="AN34" s="2">
        <v>77330</v>
      </c>
      <c r="AO34" s="2">
        <f t="shared" si="7"/>
        <v>77330</v>
      </c>
      <c r="AP34" s="2">
        <v>211983</v>
      </c>
      <c r="AQ34" s="2">
        <v>68730</v>
      </c>
      <c r="AR34" s="2">
        <v>-40884</v>
      </c>
      <c r="AS34" s="2">
        <v>380411</v>
      </c>
      <c r="AT34" s="2">
        <v>324100</v>
      </c>
      <c r="AU34" s="2">
        <v>1.17</v>
      </c>
      <c r="AV34" s="2">
        <v>3081</v>
      </c>
    </row>
    <row r="35" spans="1:48" x14ac:dyDescent="0.3">
      <c r="A35" s="2" t="s">
        <v>45</v>
      </c>
      <c r="B35" s="2" t="s">
        <v>47</v>
      </c>
      <c r="C35" s="2" t="s">
        <v>54</v>
      </c>
      <c r="D35" s="2">
        <v>12</v>
      </c>
      <c r="E35" s="2" t="str">
        <f t="shared" si="0"/>
        <v>Dec</v>
      </c>
      <c r="F35" s="2">
        <v>2024</v>
      </c>
      <c r="G35" s="2" t="s">
        <v>36</v>
      </c>
      <c r="H35" s="2" t="s">
        <v>60</v>
      </c>
      <c r="I35" s="2" t="s">
        <v>61</v>
      </c>
      <c r="J35" s="2" t="s">
        <v>64</v>
      </c>
      <c r="K35" s="2" t="s">
        <v>70</v>
      </c>
      <c r="L35" s="2">
        <v>79036</v>
      </c>
      <c r="M35" s="2">
        <f t="shared" si="1"/>
        <v>6959119.7999999998</v>
      </c>
      <c r="N35" s="2">
        <v>179514</v>
      </c>
      <c r="O35" s="2">
        <f t="shared" si="2"/>
        <v>15806207.699999999</v>
      </c>
      <c r="P35" s="2">
        <v>-17312</v>
      </c>
      <c r="Q35" s="2">
        <v>770146</v>
      </c>
      <c r="R35" s="2">
        <v>-100478</v>
      </c>
      <c r="S35" s="2">
        <f t="shared" si="3"/>
        <v>-8847087.9000000004</v>
      </c>
      <c r="T35" s="2">
        <v>194878</v>
      </c>
      <c r="U35" s="2">
        <v>-115842</v>
      </c>
      <c r="V35" s="2">
        <v>-202159</v>
      </c>
      <c r="W35" s="2">
        <v>-199764</v>
      </c>
      <c r="X35" s="2">
        <v>-130881</v>
      </c>
      <c r="Y35" s="2">
        <f t="shared" si="4"/>
        <v>-11524072.049999999</v>
      </c>
      <c r="Z35" s="2">
        <v>127281</v>
      </c>
      <c r="AA35" s="2">
        <v>52021</v>
      </c>
      <c r="AB35" s="2">
        <v>75260</v>
      </c>
      <c r="AC35" s="2">
        <v>2.4500000000000002</v>
      </c>
      <c r="AD35" s="2">
        <v>85239</v>
      </c>
      <c r="AE35" s="2">
        <f t="shared" si="5"/>
        <v>7505293.9500000002</v>
      </c>
      <c r="AF35" s="2">
        <v>-13.05</v>
      </c>
      <c r="AG35" s="2">
        <v>-16.989999999999998</v>
      </c>
      <c r="AH35" s="2">
        <v>5344</v>
      </c>
      <c r="AI35" s="2">
        <v>14.79</v>
      </c>
      <c r="AJ35" s="2">
        <v>1591</v>
      </c>
      <c r="AK35" s="2">
        <v>17587</v>
      </c>
      <c r="AL35" s="2">
        <v>317539</v>
      </c>
      <c r="AM35" s="2">
        <f t="shared" si="6"/>
        <v>27959308.949999999</v>
      </c>
      <c r="AN35" s="2">
        <v>56880</v>
      </c>
      <c r="AO35" s="2">
        <f t="shared" si="7"/>
        <v>56880</v>
      </c>
      <c r="AP35" s="2">
        <v>-238503</v>
      </c>
      <c r="AQ35" s="2">
        <v>122634</v>
      </c>
      <c r="AR35" s="2">
        <v>-25372</v>
      </c>
      <c r="AS35" s="2">
        <v>20404</v>
      </c>
      <c r="AT35" s="2">
        <v>223466</v>
      </c>
      <c r="AU35" s="2">
        <v>0.09</v>
      </c>
      <c r="AV35" s="2">
        <v>13205</v>
      </c>
    </row>
    <row r="36" spans="1:48" x14ac:dyDescent="0.3">
      <c r="A36" s="2" t="s">
        <v>41</v>
      </c>
      <c r="B36" s="2" t="s">
        <v>49</v>
      </c>
      <c r="C36" s="2" t="s">
        <v>52</v>
      </c>
      <c r="D36" s="2">
        <v>7</v>
      </c>
      <c r="E36" s="2" t="str">
        <f t="shared" si="0"/>
        <v>Jul</v>
      </c>
      <c r="F36" s="2">
        <v>2023</v>
      </c>
      <c r="G36" s="2" t="s">
        <v>37</v>
      </c>
      <c r="H36" s="2" t="s">
        <v>59</v>
      </c>
      <c r="I36" s="2" t="s">
        <v>63</v>
      </c>
      <c r="J36" s="2" t="s">
        <v>64</v>
      </c>
      <c r="K36" s="2" t="s">
        <v>69</v>
      </c>
      <c r="L36" s="2">
        <v>224580</v>
      </c>
      <c r="M36" s="2">
        <f t="shared" si="1"/>
        <v>20212200</v>
      </c>
      <c r="N36" s="2">
        <v>101104</v>
      </c>
      <c r="O36" s="2">
        <f t="shared" si="2"/>
        <v>9099360</v>
      </c>
      <c r="P36" s="2">
        <v>171332</v>
      </c>
      <c r="Q36" s="2">
        <v>566552</v>
      </c>
      <c r="R36" s="2">
        <v>123476</v>
      </c>
      <c r="S36" s="2">
        <f t="shared" si="3"/>
        <v>11112840</v>
      </c>
      <c r="T36" s="2">
        <v>56577</v>
      </c>
      <c r="U36" s="2">
        <v>168003</v>
      </c>
      <c r="V36" s="2">
        <v>107695</v>
      </c>
      <c r="W36" s="2">
        <v>120343</v>
      </c>
      <c r="X36" s="2">
        <v>103937</v>
      </c>
      <c r="Y36" s="2">
        <f t="shared" si="4"/>
        <v>9354330</v>
      </c>
      <c r="Z36" s="2">
        <v>195960</v>
      </c>
      <c r="AA36" s="2">
        <v>66115</v>
      </c>
      <c r="AB36" s="2">
        <v>129845</v>
      </c>
      <c r="AC36" s="2">
        <v>2.96</v>
      </c>
      <c r="AD36" s="2">
        <v>27921</v>
      </c>
      <c r="AE36" s="2">
        <f t="shared" si="5"/>
        <v>2512890</v>
      </c>
      <c r="AF36" s="2">
        <v>21.79</v>
      </c>
      <c r="AG36" s="2">
        <v>18.350000000000001</v>
      </c>
      <c r="AH36" s="2">
        <v>3207</v>
      </c>
      <c r="AI36" s="2">
        <v>70.010000000000005</v>
      </c>
      <c r="AJ36" s="2">
        <v>1983</v>
      </c>
      <c r="AK36" s="2">
        <v>7598</v>
      </c>
      <c r="AL36" s="2">
        <v>218986</v>
      </c>
      <c r="AM36" s="2">
        <f t="shared" si="6"/>
        <v>19708740</v>
      </c>
      <c r="AN36" s="2">
        <v>30497</v>
      </c>
      <c r="AO36" s="2">
        <f t="shared" si="7"/>
        <v>2744730</v>
      </c>
      <c r="AP36" s="2">
        <v>5594</v>
      </c>
      <c r="AQ36" s="2">
        <v>70607</v>
      </c>
      <c r="AR36" s="2">
        <v>-14191</v>
      </c>
      <c r="AS36" s="2">
        <v>300149</v>
      </c>
      <c r="AT36" s="2">
        <v>590192</v>
      </c>
      <c r="AU36" s="2">
        <v>0.51</v>
      </c>
      <c r="AV36" s="2">
        <v>28343</v>
      </c>
    </row>
    <row r="37" spans="1:48" x14ac:dyDescent="0.3">
      <c r="A37" s="2" t="s">
        <v>46</v>
      </c>
      <c r="B37" s="2" t="s">
        <v>49</v>
      </c>
      <c r="C37" s="2" t="s">
        <v>54</v>
      </c>
      <c r="D37" s="2">
        <v>7</v>
      </c>
      <c r="E37" s="2" t="str">
        <f t="shared" si="0"/>
        <v>Jul</v>
      </c>
      <c r="F37" s="2">
        <v>2023</v>
      </c>
      <c r="G37" s="2" t="s">
        <v>36</v>
      </c>
      <c r="H37" s="2" t="s">
        <v>60</v>
      </c>
      <c r="I37" s="2" t="s">
        <v>63</v>
      </c>
      <c r="J37" s="2" t="s">
        <v>66</v>
      </c>
      <c r="K37" s="2" t="s">
        <v>69</v>
      </c>
      <c r="L37" s="2">
        <v>276468</v>
      </c>
      <c r="M37" s="2">
        <f t="shared" si="1"/>
        <v>24343007.399999999</v>
      </c>
      <c r="N37" s="2">
        <v>196242</v>
      </c>
      <c r="O37" s="2">
        <f t="shared" si="2"/>
        <v>17279108.099999998</v>
      </c>
      <c r="P37" s="2">
        <v>-10247</v>
      </c>
      <c r="Q37" s="2">
        <v>986908</v>
      </c>
      <c r="R37" s="2">
        <v>80226</v>
      </c>
      <c r="S37" s="2">
        <f t="shared" si="3"/>
        <v>7063899.2999999998</v>
      </c>
      <c r="T37" s="2">
        <v>93816</v>
      </c>
      <c r="U37" s="2">
        <v>182652</v>
      </c>
      <c r="V37" s="2">
        <v>117912</v>
      </c>
      <c r="W37" s="2">
        <v>123284</v>
      </c>
      <c r="X37" s="2">
        <v>42931</v>
      </c>
      <c r="Y37" s="2">
        <f t="shared" si="4"/>
        <v>3780074.55</v>
      </c>
      <c r="Z37" s="2">
        <v>20822</v>
      </c>
      <c r="AA37" s="2">
        <v>93737</v>
      </c>
      <c r="AB37" s="2">
        <v>-72915</v>
      </c>
      <c r="AC37" s="2">
        <v>0.22</v>
      </c>
      <c r="AD37" s="2">
        <v>7067</v>
      </c>
      <c r="AE37" s="2">
        <f t="shared" si="5"/>
        <v>622249.35</v>
      </c>
      <c r="AF37" s="2">
        <v>8.1300000000000008</v>
      </c>
      <c r="AG37" s="2">
        <v>4.3499999999999996</v>
      </c>
      <c r="AH37" s="2">
        <v>4303</v>
      </c>
      <c r="AI37" s="2">
        <v>64.239999999999995</v>
      </c>
      <c r="AJ37" s="2">
        <v>1953</v>
      </c>
      <c r="AK37" s="2">
        <v>1224</v>
      </c>
      <c r="AL37" s="2">
        <v>339913</v>
      </c>
      <c r="AM37" s="2">
        <f t="shared" si="6"/>
        <v>29929339.649999999</v>
      </c>
      <c r="AN37" s="2">
        <v>241739</v>
      </c>
      <c r="AO37" s="2">
        <f t="shared" si="7"/>
        <v>241739</v>
      </c>
      <c r="AP37" s="2">
        <v>-63445</v>
      </c>
      <c r="AQ37" s="2">
        <v>-45497</v>
      </c>
      <c r="AR37" s="2">
        <v>-25974</v>
      </c>
      <c r="AS37" s="2">
        <v>177726</v>
      </c>
      <c r="AT37" s="2">
        <v>383976</v>
      </c>
      <c r="AU37" s="2">
        <v>0.46</v>
      </c>
      <c r="AV37" s="2">
        <v>1973</v>
      </c>
    </row>
    <row r="38" spans="1:48" x14ac:dyDescent="0.3">
      <c r="A38" s="2" t="s">
        <v>42</v>
      </c>
      <c r="B38" s="2" t="s">
        <v>47</v>
      </c>
      <c r="C38" s="2" t="s">
        <v>54</v>
      </c>
      <c r="D38" s="2">
        <v>6</v>
      </c>
      <c r="E38" s="2" t="str">
        <f t="shared" si="0"/>
        <v>Jun</v>
      </c>
      <c r="F38" s="2">
        <v>2024</v>
      </c>
      <c r="G38" s="2" t="s">
        <v>56</v>
      </c>
      <c r="H38" s="2" t="s">
        <v>59</v>
      </c>
      <c r="I38" s="2" t="s">
        <v>62</v>
      </c>
      <c r="J38" s="2" t="s">
        <v>64</v>
      </c>
      <c r="K38" s="2" t="s">
        <v>70</v>
      </c>
      <c r="L38" s="2">
        <v>235238</v>
      </c>
      <c r="M38" s="2">
        <f t="shared" si="1"/>
        <v>21171420</v>
      </c>
      <c r="N38" s="2">
        <v>229859</v>
      </c>
      <c r="O38" s="2">
        <f t="shared" si="2"/>
        <v>20687310</v>
      </c>
      <c r="P38" s="2">
        <v>77830</v>
      </c>
      <c r="Q38" s="2">
        <v>506149</v>
      </c>
      <c r="R38" s="2">
        <v>5379</v>
      </c>
      <c r="S38" s="2">
        <f t="shared" si="3"/>
        <v>484110</v>
      </c>
      <c r="T38" s="2">
        <v>164581</v>
      </c>
      <c r="U38" s="2">
        <v>70657</v>
      </c>
      <c r="V38" s="2">
        <v>30437</v>
      </c>
      <c r="W38" s="2">
        <v>38202</v>
      </c>
      <c r="X38" s="2">
        <v>-21597</v>
      </c>
      <c r="Y38" s="2">
        <f t="shared" si="4"/>
        <v>-1943730</v>
      </c>
      <c r="Z38" s="2">
        <v>26626</v>
      </c>
      <c r="AA38" s="2">
        <v>48677</v>
      </c>
      <c r="AB38" s="2">
        <v>-22051</v>
      </c>
      <c r="AC38" s="2">
        <v>0.55000000000000004</v>
      </c>
      <c r="AD38" s="2">
        <v>70338</v>
      </c>
      <c r="AE38" s="2">
        <f t="shared" si="5"/>
        <v>6330420</v>
      </c>
      <c r="AF38" s="2">
        <v>1.06</v>
      </c>
      <c r="AG38" s="2">
        <v>-4.2699999999999996</v>
      </c>
      <c r="AH38" s="2">
        <v>2333</v>
      </c>
      <c r="AI38" s="2">
        <v>100.79</v>
      </c>
      <c r="AJ38" s="2">
        <v>1813</v>
      </c>
      <c r="AK38" s="2">
        <v>590</v>
      </c>
      <c r="AL38" s="2">
        <v>402500</v>
      </c>
      <c r="AM38" s="2">
        <f t="shared" si="6"/>
        <v>36225000</v>
      </c>
      <c r="AN38" s="2">
        <v>218170</v>
      </c>
      <c r="AO38" s="2">
        <f t="shared" si="7"/>
        <v>19635300</v>
      </c>
      <c r="AP38" s="2">
        <v>-167262</v>
      </c>
      <c r="AQ38" s="2">
        <v>11689</v>
      </c>
      <c r="AR38" s="2">
        <v>21666</v>
      </c>
      <c r="AS38" s="2">
        <v>184842</v>
      </c>
      <c r="AT38" s="2">
        <v>452583</v>
      </c>
      <c r="AU38" s="2">
        <v>0.41</v>
      </c>
      <c r="AV38" s="2">
        <v>1965</v>
      </c>
    </row>
    <row r="39" spans="1:48" x14ac:dyDescent="0.3">
      <c r="A39" s="2" t="s">
        <v>43</v>
      </c>
      <c r="B39" s="2" t="s">
        <v>47</v>
      </c>
      <c r="C39" s="2" t="s">
        <v>54</v>
      </c>
      <c r="D39" s="2">
        <v>8</v>
      </c>
      <c r="E39" s="2" t="str">
        <f t="shared" si="0"/>
        <v>Aug</v>
      </c>
      <c r="F39" s="2">
        <v>2023</v>
      </c>
      <c r="G39" s="2" t="s">
        <v>37</v>
      </c>
      <c r="H39" s="2" t="s">
        <v>58</v>
      </c>
      <c r="I39" s="2" t="s">
        <v>63</v>
      </c>
      <c r="J39" s="2" t="s">
        <v>64</v>
      </c>
      <c r="K39" s="2" t="s">
        <v>69</v>
      </c>
      <c r="L39" s="2">
        <v>429056</v>
      </c>
      <c r="M39" s="2">
        <f t="shared" si="1"/>
        <v>429056</v>
      </c>
      <c r="N39" s="2">
        <v>272797</v>
      </c>
      <c r="O39" s="2">
        <f t="shared" si="2"/>
        <v>272797</v>
      </c>
      <c r="P39" s="2">
        <v>116106</v>
      </c>
      <c r="Q39" s="2">
        <v>276791</v>
      </c>
      <c r="R39" s="2">
        <v>156259</v>
      </c>
      <c r="S39" s="2">
        <f t="shared" si="3"/>
        <v>156259</v>
      </c>
      <c r="T39" s="2">
        <v>140044</v>
      </c>
      <c r="U39" s="2">
        <v>289012</v>
      </c>
      <c r="V39" s="2">
        <v>217667</v>
      </c>
      <c r="W39" s="2">
        <v>234098</v>
      </c>
      <c r="X39" s="2">
        <v>144431</v>
      </c>
      <c r="Y39" s="2">
        <f t="shared" si="4"/>
        <v>144431</v>
      </c>
      <c r="Z39" s="2">
        <v>46158</v>
      </c>
      <c r="AA39" s="2">
        <v>108035</v>
      </c>
      <c r="AB39" s="2">
        <v>-61877</v>
      </c>
      <c r="AC39" s="2">
        <v>0.43</v>
      </c>
      <c r="AD39" s="2">
        <v>132811</v>
      </c>
      <c r="AE39" s="2">
        <f t="shared" si="5"/>
        <v>132811</v>
      </c>
      <c r="AF39" s="2">
        <v>56.45</v>
      </c>
      <c r="AG39" s="2">
        <v>52.18</v>
      </c>
      <c r="AH39" s="2">
        <v>8310</v>
      </c>
      <c r="AI39" s="2">
        <v>51.63</v>
      </c>
      <c r="AJ39" s="2">
        <v>1607</v>
      </c>
      <c r="AK39" s="2">
        <v>18653</v>
      </c>
      <c r="AL39" s="2">
        <v>77199</v>
      </c>
      <c r="AM39" s="2">
        <f t="shared" si="6"/>
        <v>77199</v>
      </c>
      <c r="AN39" s="2">
        <v>180014</v>
      </c>
      <c r="AO39" s="2">
        <f t="shared" si="7"/>
        <v>180014</v>
      </c>
      <c r="AP39" s="2">
        <v>351857</v>
      </c>
      <c r="AQ39" s="2">
        <v>92783</v>
      </c>
      <c r="AR39" s="2">
        <v>14361</v>
      </c>
      <c r="AS39" s="2">
        <v>419087</v>
      </c>
      <c r="AT39" s="2">
        <v>644733</v>
      </c>
      <c r="AU39" s="2">
        <v>0.65</v>
      </c>
      <c r="AV39" s="2">
        <v>3614</v>
      </c>
    </row>
    <row r="40" spans="1:48" x14ac:dyDescent="0.3">
      <c r="A40" s="2" t="s">
        <v>40</v>
      </c>
      <c r="B40" s="2" t="s">
        <v>48</v>
      </c>
      <c r="C40" s="2" t="s">
        <v>52</v>
      </c>
      <c r="D40" s="2">
        <v>11</v>
      </c>
      <c r="E40" s="2" t="str">
        <f t="shared" si="0"/>
        <v>Nov</v>
      </c>
      <c r="F40" s="2">
        <v>2023</v>
      </c>
      <c r="G40" s="2" t="s">
        <v>57</v>
      </c>
      <c r="H40" s="2" t="s">
        <v>59</v>
      </c>
      <c r="I40" s="2" t="s">
        <v>63</v>
      </c>
      <c r="J40" s="2" t="s">
        <v>65</v>
      </c>
      <c r="K40" s="2" t="s">
        <v>67</v>
      </c>
      <c r="L40" s="2">
        <v>466751</v>
      </c>
      <c r="M40" s="2">
        <f t="shared" si="1"/>
        <v>42007590</v>
      </c>
      <c r="N40" s="2">
        <v>145433</v>
      </c>
      <c r="O40" s="2">
        <f t="shared" si="2"/>
        <v>13088970</v>
      </c>
      <c r="P40" s="2">
        <v>-17267</v>
      </c>
      <c r="Q40" s="2">
        <v>40627</v>
      </c>
      <c r="R40" s="2">
        <v>321318</v>
      </c>
      <c r="S40" s="2">
        <f t="shared" si="3"/>
        <v>28918620</v>
      </c>
      <c r="T40" s="2">
        <v>91200</v>
      </c>
      <c r="U40" s="2">
        <v>375551</v>
      </c>
      <c r="V40" s="2">
        <v>349768</v>
      </c>
      <c r="W40" s="2">
        <v>365094</v>
      </c>
      <c r="X40" s="2">
        <v>301935</v>
      </c>
      <c r="Y40" s="2">
        <f t="shared" si="4"/>
        <v>27174150</v>
      </c>
      <c r="Z40" s="2">
        <v>277743</v>
      </c>
      <c r="AA40" s="2">
        <v>125955</v>
      </c>
      <c r="AB40" s="2">
        <v>151788</v>
      </c>
      <c r="AC40" s="2">
        <v>2.21</v>
      </c>
      <c r="AD40" s="2">
        <v>51674</v>
      </c>
      <c r="AE40" s="2">
        <f t="shared" si="5"/>
        <v>4650660</v>
      </c>
      <c r="AF40" s="2">
        <v>790.88</v>
      </c>
      <c r="AG40" s="2">
        <v>743.17</v>
      </c>
      <c r="AH40" s="2">
        <v>3059</v>
      </c>
      <c r="AI40" s="2">
        <v>152.53</v>
      </c>
      <c r="AJ40" s="2">
        <v>264</v>
      </c>
      <c r="AK40" s="2">
        <v>1176</v>
      </c>
      <c r="AL40" s="2">
        <v>507717</v>
      </c>
      <c r="AM40" s="2">
        <f t="shared" si="6"/>
        <v>45694530</v>
      </c>
      <c r="AN40" s="2">
        <v>164024</v>
      </c>
      <c r="AO40" s="2">
        <f t="shared" si="7"/>
        <v>14762160</v>
      </c>
      <c r="AP40" s="2">
        <v>-40966</v>
      </c>
      <c r="AQ40" s="2">
        <v>-18591</v>
      </c>
      <c r="AR40" s="2">
        <v>49888</v>
      </c>
      <c r="AS40" s="2">
        <v>39382</v>
      </c>
      <c r="AT40" s="2">
        <v>318374</v>
      </c>
      <c r="AU40" s="2">
        <v>0.12</v>
      </c>
      <c r="AV40" s="2">
        <v>14175</v>
      </c>
    </row>
    <row r="41" spans="1:48" x14ac:dyDescent="0.3">
      <c r="A41" s="2" t="s">
        <v>40</v>
      </c>
      <c r="B41" s="2" t="s">
        <v>49</v>
      </c>
      <c r="C41" s="2" t="s">
        <v>55</v>
      </c>
      <c r="D41" s="2">
        <v>11</v>
      </c>
      <c r="E41" s="2" t="str">
        <f t="shared" si="0"/>
        <v>Nov</v>
      </c>
      <c r="F41" s="2">
        <v>2024</v>
      </c>
      <c r="G41" s="2" t="s">
        <v>36</v>
      </c>
      <c r="H41" s="2" t="s">
        <v>59</v>
      </c>
      <c r="I41" s="2" t="s">
        <v>63</v>
      </c>
      <c r="J41" s="2" t="s">
        <v>64</v>
      </c>
      <c r="K41" s="2" t="s">
        <v>70</v>
      </c>
      <c r="L41" s="2">
        <v>153028</v>
      </c>
      <c r="M41" s="2">
        <f t="shared" si="1"/>
        <v>13772520</v>
      </c>
      <c r="N41" s="2">
        <v>59702</v>
      </c>
      <c r="O41" s="2">
        <f t="shared" si="2"/>
        <v>5373180</v>
      </c>
      <c r="P41" s="2">
        <v>38246</v>
      </c>
      <c r="Q41" s="2">
        <v>607364</v>
      </c>
      <c r="R41" s="2">
        <v>93326</v>
      </c>
      <c r="S41" s="2">
        <f t="shared" si="3"/>
        <v>8399340</v>
      </c>
      <c r="T41" s="2">
        <v>105543</v>
      </c>
      <c r="U41" s="2">
        <v>47485</v>
      </c>
      <c r="V41" s="2">
        <v>-1592</v>
      </c>
      <c r="W41" s="2">
        <v>2888</v>
      </c>
      <c r="X41" s="2">
        <v>58541</v>
      </c>
      <c r="Y41" s="2">
        <f t="shared" si="4"/>
        <v>5268690</v>
      </c>
      <c r="Z41" s="2">
        <v>183566</v>
      </c>
      <c r="AA41" s="2">
        <v>150103</v>
      </c>
      <c r="AB41" s="2">
        <v>33463</v>
      </c>
      <c r="AC41" s="2">
        <v>1.22</v>
      </c>
      <c r="AD41" s="2">
        <v>118717</v>
      </c>
      <c r="AE41" s="2">
        <f t="shared" si="5"/>
        <v>10684530</v>
      </c>
      <c r="AF41" s="2">
        <v>15.37</v>
      </c>
      <c r="AG41" s="2">
        <v>9.64</v>
      </c>
      <c r="AH41" s="2">
        <v>3917</v>
      </c>
      <c r="AI41" s="2">
        <v>39.06</v>
      </c>
      <c r="AJ41" s="2">
        <v>464</v>
      </c>
      <c r="AK41" s="2">
        <v>10919</v>
      </c>
      <c r="AL41" s="2">
        <v>316420</v>
      </c>
      <c r="AM41" s="2">
        <f t="shared" si="6"/>
        <v>28477800</v>
      </c>
      <c r="AN41" s="2">
        <v>273702</v>
      </c>
      <c r="AO41" s="2">
        <f t="shared" si="7"/>
        <v>24633180</v>
      </c>
      <c r="AP41" s="2">
        <v>-163392</v>
      </c>
      <c r="AQ41" s="2">
        <v>-214000</v>
      </c>
      <c r="AR41" s="2">
        <v>-30348</v>
      </c>
      <c r="AS41" s="2">
        <v>194226</v>
      </c>
      <c r="AT41" s="2">
        <v>348932</v>
      </c>
      <c r="AU41" s="2">
        <v>0.56000000000000005</v>
      </c>
      <c r="AV41" s="2">
        <v>19172</v>
      </c>
    </row>
    <row r="42" spans="1:48" x14ac:dyDescent="0.3">
      <c r="A42" s="2" t="s">
        <v>46</v>
      </c>
      <c r="B42" s="2" t="s">
        <v>47</v>
      </c>
      <c r="C42" s="2" t="s">
        <v>53</v>
      </c>
      <c r="D42" s="2">
        <v>6</v>
      </c>
      <c r="E42" s="2" t="str">
        <f t="shared" si="0"/>
        <v>Jun</v>
      </c>
      <c r="F42" s="2">
        <v>2023</v>
      </c>
      <c r="G42" s="2" t="s">
        <v>36</v>
      </c>
      <c r="H42" s="2" t="s">
        <v>58</v>
      </c>
      <c r="I42" s="2" t="s">
        <v>61</v>
      </c>
      <c r="J42" s="2" t="s">
        <v>66</v>
      </c>
      <c r="K42" s="2" t="s">
        <v>70</v>
      </c>
      <c r="L42" s="2">
        <v>113185</v>
      </c>
      <c r="M42" s="2">
        <f t="shared" si="1"/>
        <v>113185</v>
      </c>
      <c r="N42" s="2">
        <v>93521</v>
      </c>
      <c r="O42" s="2">
        <f t="shared" si="2"/>
        <v>93521</v>
      </c>
      <c r="P42" s="2">
        <v>9907</v>
      </c>
      <c r="Q42" s="2">
        <v>756971</v>
      </c>
      <c r="R42" s="2">
        <v>19664</v>
      </c>
      <c r="S42" s="2">
        <f t="shared" si="3"/>
        <v>19664</v>
      </c>
      <c r="T42" s="2">
        <v>148474</v>
      </c>
      <c r="U42" s="2">
        <v>-35289</v>
      </c>
      <c r="V42" s="2">
        <v>-56892</v>
      </c>
      <c r="W42" s="2">
        <v>-41542</v>
      </c>
      <c r="X42" s="2">
        <v>7009</v>
      </c>
      <c r="Y42" s="2">
        <f t="shared" si="4"/>
        <v>7009</v>
      </c>
      <c r="Z42" s="2">
        <v>208848</v>
      </c>
      <c r="AA42" s="2">
        <v>148788</v>
      </c>
      <c r="AB42" s="2">
        <v>60060</v>
      </c>
      <c r="AC42" s="2">
        <v>1.4</v>
      </c>
      <c r="AD42" s="2">
        <v>92400</v>
      </c>
      <c r="AE42" s="2">
        <f t="shared" si="5"/>
        <v>92400</v>
      </c>
      <c r="AF42" s="2">
        <v>2.6</v>
      </c>
      <c r="AG42" s="2">
        <v>0.93</v>
      </c>
      <c r="AH42" s="2">
        <v>2241</v>
      </c>
      <c r="AI42" s="2">
        <v>50.48</v>
      </c>
      <c r="AJ42" s="2">
        <v>1869</v>
      </c>
      <c r="AK42" s="2">
        <v>4704</v>
      </c>
      <c r="AL42" s="2">
        <v>237548</v>
      </c>
      <c r="AM42" s="2">
        <f t="shared" si="6"/>
        <v>237548</v>
      </c>
      <c r="AN42" s="2">
        <v>114903</v>
      </c>
      <c r="AO42" s="2">
        <f t="shared" si="7"/>
        <v>114903</v>
      </c>
      <c r="AP42" s="2">
        <v>-124363</v>
      </c>
      <c r="AQ42" s="2">
        <v>-21382</v>
      </c>
      <c r="AR42" s="2">
        <v>40793</v>
      </c>
      <c r="AS42" s="2">
        <v>21482</v>
      </c>
      <c r="AT42" s="2">
        <v>545808</v>
      </c>
      <c r="AU42" s="2">
        <v>0.04</v>
      </c>
      <c r="AV42" s="2">
        <v>3121</v>
      </c>
    </row>
    <row r="43" spans="1:48" x14ac:dyDescent="0.3">
      <c r="A43" s="2" t="s">
        <v>40</v>
      </c>
      <c r="B43" s="2" t="s">
        <v>48</v>
      </c>
      <c r="C43" s="2" t="s">
        <v>55</v>
      </c>
      <c r="D43" s="2">
        <v>9</v>
      </c>
      <c r="E43" s="2" t="str">
        <f t="shared" si="0"/>
        <v>Sep</v>
      </c>
      <c r="F43" s="2">
        <v>2024</v>
      </c>
      <c r="G43" s="2" t="s">
        <v>36</v>
      </c>
      <c r="H43" s="2" t="s">
        <v>58</v>
      </c>
      <c r="I43" s="2" t="s">
        <v>62</v>
      </c>
      <c r="J43" s="2" t="s">
        <v>65</v>
      </c>
      <c r="K43" s="2" t="s">
        <v>70</v>
      </c>
      <c r="L43" s="2">
        <v>313113</v>
      </c>
      <c r="M43" s="2">
        <f t="shared" si="1"/>
        <v>313113</v>
      </c>
      <c r="N43" s="2">
        <v>207595</v>
      </c>
      <c r="O43" s="2">
        <f t="shared" si="2"/>
        <v>207595</v>
      </c>
      <c r="P43" s="2">
        <v>89833</v>
      </c>
      <c r="Q43" s="2">
        <v>714638</v>
      </c>
      <c r="R43" s="2">
        <v>105518</v>
      </c>
      <c r="S43" s="2">
        <f t="shared" si="3"/>
        <v>105518</v>
      </c>
      <c r="T43" s="2">
        <v>40533</v>
      </c>
      <c r="U43" s="2">
        <v>272580</v>
      </c>
      <c r="V43" s="2">
        <v>194251</v>
      </c>
      <c r="W43" s="2">
        <v>203484</v>
      </c>
      <c r="X43" s="2">
        <v>71056</v>
      </c>
      <c r="Y43" s="2">
        <f t="shared" si="4"/>
        <v>71056</v>
      </c>
      <c r="Z43" s="2">
        <v>243473</v>
      </c>
      <c r="AA43" s="2">
        <v>49655</v>
      </c>
      <c r="AB43" s="2">
        <v>193818</v>
      </c>
      <c r="AC43" s="2">
        <v>4.9000000000000004</v>
      </c>
      <c r="AD43" s="2">
        <v>54868</v>
      </c>
      <c r="AE43" s="2">
        <f t="shared" si="5"/>
        <v>54868</v>
      </c>
      <c r="AF43" s="2">
        <v>14.77</v>
      </c>
      <c r="AG43" s="2">
        <v>9.94</v>
      </c>
      <c r="AH43" s="2">
        <v>3914</v>
      </c>
      <c r="AI43" s="2">
        <v>79.98</v>
      </c>
      <c r="AJ43" s="2">
        <v>1476</v>
      </c>
      <c r="AK43" s="2">
        <v>5296</v>
      </c>
      <c r="AL43" s="2">
        <v>194856</v>
      </c>
      <c r="AM43" s="2">
        <f t="shared" si="6"/>
        <v>194856</v>
      </c>
      <c r="AN43" s="2">
        <v>230490</v>
      </c>
      <c r="AO43" s="2">
        <f t="shared" si="7"/>
        <v>230490</v>
      </c>
      <c r="AP43" s="2">
        <v>118257</v>
      </c>
      <c r="AQ43" s="2">
        <v>-22895</v>
      </c>
      <c r="AR43" s="2">
        <v>-41179</v>
      </c>
      <c r="AS43" s="2">
        <v>305577</v>
      </c>
      <c r="AT43" s="2">
        <v>541686</v>
      </c>
      <c r="AU43" s="2">
        <v>0.56000000000000005</v>
      </c>
      <c r="AV43" s="2">
        <v>6655</v>
      </c>
    </row>
    <row r="44" spans="1:48" x14ac:dyDescent="0.3">
      <c r="A44" s="2" t="s">
        <v>42</v>
      </c>
      <c r="B44" s="2" t="s">
        <v>50</v>
      </c>
      <c r="C44" s="2" t="s">
        <v>52</v>
      </c>
      <c r="D44" s="2">
        <v>5</v>
      </c>
      <c r="E44" s="2" t="str">
        <f t="shared" si="0"/>
        <v>May</v>
      </c>
      <c r="F44" s="2">
        <v>2023</v>
      </c>
      <c r="G44" s="2" t="s">
        <v>37</v>
      </c>
      <c r="H44" s="2" t="s">
        <v>60</v>
      </c>
      <c r="I44" s="2" t="s">
        <v>61</v>
      </c>
      <c r="J44" s="2" t="s">
        <v>65</v>
      </c>
      <c r="K44" s="2" t="s">
        <v>68</v>
      </c>
      <c r="L44" s="2">
        <v>451343</v>
      </c>
      <c r="M44" s="2">
        <f t="shared" si="1"/>
        <v>39740751.149999999</v>
      </c>
      <c r="N44" s="2">
        <v>208247</v>
      </c>
      <c r="O44" s="2">
        <f t="shared" si="2"/>
        <v>18336148.349999998</v>
      </c>
      <c r="P44" s="2">
        <v>32117</v>
      </c>
      <c r="Q44" s="2">
        <v>894392</v>
      </c>
      <c r="R44" s="2">
        <v>243096</v>
      </c>
      <c r="S44" s="2">
        <f t="shared" si="3"/>
        <v>21404602.800000001</v>
      </c>
      <c r="T44" s="2">
        <v>11355</v>
      </c>
      <c r="U44" s="2">
        <v>439988</v>
      </c>
      <c r="V44" s="2">
        <v>393751</v>
      </c>
      <c r="W44" s="2">
        <v>407058</v>
      </c>
      <c r="X44" s="2">
        <v>234052</v>
      </c>
      <c r="Y44" s="2">
        <f t="shared" si="4"/>
        <v>20608278.599999998</v>
      </c>
      <c r="Z44" s="2">
        <v>27062</v>
      </c>
      <c r="AA44" s="2">
        <v>155658</v>
      </c>
      <c r="AB44" s="2">
        <v>-128596</v>
      </c>
      <c r="AC44" s="2">
        <v>0.17</v>
      </c>
      <c r="AD44" s="2">
        <v>34094</v>
      </c>
      <c r="AE44" s="2">
        <f t="shared" si="5"/>
        <v>3001976.6999999997</v>
      </c>
      <c r="AF44" s="2">
        <v>27.18</v>
      </c>
      <c r="AG44" s="2">
        <v>26.17</v>
      </c>
      <c r="AH44" s="2">
        <v>8419</v>
      </c>
      <c r="AI44" s="2">
        <v>53.6</v>
      </c>
      <c r="AJ44" s="2">
        <v>676</v>
      </c>
      <c r="AK44" s="2">
        <v>19258</v>
      </c>
      <c r="AL44" s="2">
        <v>314761</v>
      </c>
      <c r="AM44" s="2">
        <f t="shared" si="6"/>
        <v>27714706.050000001</v>
      </c>
      <c r="AN44" s="2">
        <v>38910</v>
      </c>
      <c r="AO44" s="2">
        <f t="shared" si="7"/>
        <v>38910</v>
      </c>
      <c r="AP44" s="2">
        <v>136582</v>
      </c>
      <c r="AQ44" s="2">
        <v>169337</v>
      </c>
      <c r="AR44" s="2">
        <v>18682</v>
      </c>
      <c r="AS44" s="2">
        <v>16327</v>
      </c>
      <c r="AT44" s="2">
        <v>390770</v>
      </c>
      <c r="AU44" s="2">
        <v>0.04</v>
      </c>
      <c r="AV44" s="2">
        <v>17282</v>
      </c>
    </row>
    <row r="45" spans="1:48" x14ac:dyDescent="0.3">
      <c r="A45" s="2" t="s">
        <v>42</v>
      </c>
      <c r="B45" s="2" t="s">
        <v>49</v>
      </c>
      <c r="C45" s="2" t="s">
        <v>54</v>
      </c>
      <c r="D45" s="2">
        <v>11</v>
      </c>
      <c r="E45" s="2" t="str">
        <f t="shared" si="0"/>
        <v>Nov</v>
      </c>
      <c r="F45" s="2">
        <v>2022</v>
      </c>
      <c r="G45" s="2" t="s">
        <v>57</v>
      </c>
      <c r="H45" s="2" t="s">
        <v>60</v>
      </c>
      <c r="I45" s="2" t="s">
        <v>62</v>
      </c>
      <c r="J45" s="2" t="s">
        <v>66</v>
      </c>
      <c r="K45" s="2" t="s">
        <v>69</v>
      </c>
      <c r="L45" s="2">
        <v>369760</v>
      </c>
      <c r="M45" s="2">
        <f t="shared" si="1"/>
        <v>32557368</v>
      </c>
      <c r="N45" s="2">
        <v>146929</v>
      </c>
      <c r="O45" s="2">
        <f t="shared" si="2"/>
        <v>12937098.449999999</v>
      </c>
      <c r="P45" s="2">
        <v>84517</v>
      </c>
      <c r="Q45" s="2">
        <v>582166</v>
      </c>
      <c r="R45" s="2">
        <v>222831</v>
      </c>
      <c r="S45" s="2">
        <f t="shared" si="3"/>
        <v>19620269.550000001</v>
      </c>
      <c r="T45" s="2">
        <v>44266</v>
      </c>
      <c r="U45" s="2">
        <v>325494</v>
      </c>
      <c r="V45" s="2">
        <v>235401</v>
      </c>
      <c r="W45" s="2">
        <v>253824</v>
      </c>
      <c r="X45" s="2">
        <v>186567</v>
      </c>
      <c r="Y45" s="2">
        <f t="shared" si="4"/>
        <v>16427224.35</v>
      </c>
      <c r="Z45" s="2">
        <v>145543</v>
      </c>
      <c r="AA45" s="2">
        <v>39303</v>
      </c>
      <c r="AB45" s="2">
        <v>106240</v>
      </c>
      <c r="AC45" s="2">
        <v>3.7</v>
      </c>
      <c r="AD45" s="2">
        <v>47040</v>
      </c>
      <c r="AE45" s="2">
        <f t="shared" si="5"/>
        <v>4141872</v>
      </c>
      <c r="AF45" s="2">
        <v>38.28</v>
      </c>
      <c r="AG45" s="2">
        <v>32.049999999999997</v>
      </c>
      <c r="AH45" s="2">
        <v>8281</v>
      </c>
      <c r="AI45" s="2">
        <v>44.65</v>
      </c>
      <c r="AJ45" s="2">
        <v>775</v>
      </c>
      <c r="AK45" s="2">
        <v>5280</v>
      </c>
      <c r="AL45" s="2">
        <v>140282</v>
      </c>
      <c r="AM45" s="2">
        <f t="shared" si="6"/>
        <v>12351830.1</v>
      </c>
      <c r="AN45" s="2">
        <v>80371</v>
      </c>
      <c r="AO45" s="2">
        <f t="shared" si="7"/>
        <v>80371</v>
      </c>
      <c r="AP45" s="2">
        <v>229478</v>
      </c>
      <c r="AQ45" s="2">
        <v>66558</v>
      </c>
      <c r="AR45" s="2">
        <v>33776</v>
      </c>
      <c r="AS45" s="2">
        <v>183438</v>
      </c>
      <c r="AT45" s="2">
        <v>32011</v>
      </c>
      <c r="AU45" s="2">
        <v>5.73</v>
      </c>
      <c r="AV45" s="2">
        <v>5718</v>
      </c>
    </row>
    <row r="46" spans="1:48" x14ac:dyDescent="0.3">
      <c r="A46" s="2" t="s">
        <v>46</v>
      </c>
      <c r="B46" s="2" t="s">
        <v>50</v>
      </c>
      <c r="C46" s="2" t="s">
        <v>53</v>
      </c>
      <c r="D46" s="2">
        <v>3</v>
      </c>
      <c r="E46" s="2" t="str">
        <f t="shared" si="0"/>
        <v>Mar</v>
      </c>
      <c r="F46" s="2">
        <v>2022</v>
      </c>
      <c r="G46" s="2" t="s">
        <v>36</v>
      </c>
      <c r="H46" s="2" t="s">
        <v>60</v>
      </c>
      <c r="I46" s="2" t="s">
        <v>62</v>
      </c>
      <c r="J46" s="2" t="s">
        <v>66</v>
      </c>
      <c r="K46" s="2" t="s">
        <v>71</v>
      </c>
      <c r="L46" s="2">
        <v>213142</v>
      </c>
      <c r="M46" s="2">
        <f t="shared" si="1"/>
        <v>18767153.099999998</v>
      </c>
      <c r="N46" s="2">
        <v>241850</v>
      </c>
      <c r="O46" s="2">
        <f t="shared" si="2"/>
        <v>21294892.5</v>
      </c>
      <c r="P46" s="2">
        <v>4714</v>
      </c>
      <c r="Q46" s="2">
        <v>519661</v>
      </c>
      <c r="R46" s="2">
        <v>-28708</v>
      </c>
      <c r="S46" s="2">
        <f t="shared" si="3"/>
        <v>-2527739.4</v>
      </c>
      <c r="T46" s="2">
        <v>68372</v>
      </c>
      <c r="U46" s="2">
        <v>144770</v>
      </c>
      <c r="V46" s="2">
        <v>52660</v>
      </c>
      <c r="W46" s="2">
        <v>54306</v>
      </c>
      <c r="X46" s="2">
        <v>-36655</v>
      </c>
      <c r="Y46" s="2">
        <f t="shared" si="4"/>
        <v>-3227472.75</v>
      </c>
      <c r="Z46" s="2">
        <v>246491</v>
      </c>
      <c r="AA46" s="2">
        <v>52325</v>
      </c>
      <c r="AB46" s="2">
        <v>194166</v>
      </c>
      <c r="AC46" s="2">
        <v>4.71</v>
      </c>
      <c r="AD46" s="2">
        <v>119267</v>
      </c>
      <c r="AE46" s="2">
        <f t="shared" si="5"/>
        <v>10501459.35</v>
      </c>
      <c r="AF46" s="2">
        <v>-5.52</v>
      </c>
      <c r="AG46" s="2">
        <v>-7.05</v>
      </c>
      <c r="AH46" s="2">
        <v>8083</v>
      </c>
      <c r="AI46" s="2">
        <v>26.37</v>
      </c>
      <c r="AJ46" s="2">
        <v>434</v>
      </c>
      <c r="AK46" s="2">
        <v>9372</v>
      </c>
      <c r="AL46" s="2">
        <v>338849</v>
      </c>
      <c r="AM46" s="2">
        <f t="shared" si="6"/>
        <v>29835654.449999999</v>
      </c>
      <c r="AN46" s="2">
        <v>265070</v>
      </c>
      <c r="AO46" s="2">
        <f t="shared" si="7"/>
        <v>265070</v>
      </c>
      <c r="AP46" s="2">
        <v>-125707</v>
      </c>
      <c r="AQ46" s="2">
        <v>-23220</v>
      </c>
      <c r="AR46" s="2">
        <v>-29316</v>
      </c>
      <c r="AS46" s="2">
        <v>330810</v>
      </c>
      <c r="AT46" s="2">
        <v>517855</v>
      </c>
      <c r="AU46" s="2">
        <v>0.64</v>
      </c>
      <c r="AV46" s="2">
        <v>10457</v>
      </c>
    </row>
    <row r="47" spans="1:48" x14ac:dyDescent="0.3">
      <c r="A47" s="2" t="s">
        <v>42</v>
      </c>
      <c r="B47" s="2" t="s">
        <v>47</v>
      </c>
      <c r="C47" s="2" t="s">
        <v>55</v>
      </c>
      <c r="D47" s="2">
        <v>5</v>
      </c>
      <c r="E47" s="2" t="str">
        <f t="shared" si="0"/>
        <v>May</v>
      </c>
      <c r="F47" s="2">
        <v>2023</v>
      </c>
      <c r="G47" s="2" t="s">
        <v>37</v>
      </c>
      <c r="H47" s="2" t="s">
        <v>58</v>
      </c>
      <c r="I47" s="2" t="s">
        <v>63</v>
      </c>
      <c r="J47" s="2" t="s">
        <v>65</v>
      </c>
      <c r="K47" s="2" t="s">
        <v>69</v>
      </c>
      <c r="L47" s="2">
        <v>89310</v>
      </c>
      <c r="M47" s="2">
        <f t="shared" si="1"/>
        <v>89310</v>
      </c>
      <c r="N47" s="2">
        <v>272168</v>
      </c>
      <c r="O47" s="2">
        <f t="shared" si="2"/>
        <v>272168</v>
      </c>
      <c r="P47" s="2">
        <v>75977</v>
      </c>
      <c r="Q47" s="2">
        <v>361454</v>
      </c>
      <c r="R47" s="2">
        <v>-182858</v>
      </c>
      <c r="S47" s="2">
        <f t="shared" si="3"/>
        <v>-182858</v>
      </c>
      <c r="T47" s="2">
        <v>141587</v>
      </c>
      <c r="U47" s="2">
        <v>-52277</v>
      </c>
      <c r="V47" s="2">
        <v>-141179</v>
      </c>
      <c r="W47" s="2">
        <v>-139573</v>
      </c>
      <c r="X47" s="2">
        <v>-200365</v>
      </c>
      <c r="Y47" s="2">
        <f t="shared" si="4"/>
        <v>-200365</v>
      </c>
      <c r="Z47" s="2">
        <v>252109</v>
      </c>
      <c r="AA47" s="2">
        <v>180828</v>
      </c>
      <c r="AB47" s="2">
        <v>71281</v>
      </c>
      <c r="AC47" s="2">
        <v>1.39</v>
      </c>
      <c r="AD47" s="2">
        <v>109733</v>
      </c>
      <c r="AE47" s="2">
        <f t="shared" si="5"/>
        <v>109733</v>
      </c>
      <c r="AF47" s="2">
        <v>-50.59</v>
      </c>
      <c r="AG47" s="2">
        <v>-55.43</v>
      </c>
      <c r="AH47" s="2">
        <v>6625</v>
      </c>
      <c r="AI47" s="2">
        <v>13.48</v>
      </c>
      <c r="AJ47" s="2">
        <v>702</v>
      </c>
      <c r="AK47" s="2">
        <v>6567</v>
      </c>
      <c r="AL47" s="2">
        <v>97166</v>
      </c>
      <c r="AM47" s="2">
        <f t="shared" si="6"/>
        <v>97166</v>
      </c>
      <c r="AN47" s="2">
        <v>199424</v>
      </c>
      <c r="AO47" s="2">
        <f t="shared" si="7"/>
        <v>199424</v>
      </c>
      <c r="AP47" s="2">
        <v>-7856</v>
      </c>
      <c r="AQ47" s="2">
        <v>72744</v>
      </c>
      <c r="AR47" s="2">
        <v>4867</v>
      </c>
      <c r="AS47" s="2">
        <v>190626</v>
      </c>
      <c r="AT47" s="2">
        <v>624615</v>
      </c>
      <c r="AU47" s="2">
        <v>0.31</v>
      </c>
      <c r="AV47" s="2">
        <v>13744</v>
      </c>
    </row>
    <row r="48" spans="1:48" x14ac:dyDescent="0.3">
      <c r="A48" s="2" t="s">
        <v>42</v>
      </c>
      <c r="B48" s="2" t="s">
        <v>47</v>
      </c>
      <c r="C48" s="2" t="s">
        <v>51</v>
      </c>
      <c r="D48" s="2">
        <v>4</v>
      </c>
      <c r="E48" s="2" t="str">
        <f t="shared" si="0"/>
        <v>Apr</v>
      </c>
      <c r="F48" s="2">
        <v>2023</v>
      </c>
      <c r="G48" s="2" t="s">
        <v>37</v>
      </c>
      <c r="H48" s="2" t="s">
        <v>58</v>
      </c>
      <c r="I48" s="2" t="s">
        <v>61</v>
      </c>
      <c r="J48" s="2" t="s">
        <v>64</v>
      </c>
      <c r="K48" s="2" t="s">
        <v>69</v>
      </c>
      <c r="L48" s="2">
        <v>81130</v>
      </c>
      <c r="M48" s="2">
        <f t="shared" si="1"/>
        <v>81130</v>
      </c>
      <c r="N48" s="2">
        <v>60224</v>
      </c>
      <c r="O48" s="2">
        <f t="shared" si="2"/>
        <v>60224</v>
      </c>
      <c r="P48" s="2">
        <v>59001</v>
      </c>
      <c r="Q48" s="2">
        <v>23300</v>
      </c>
      <c r="R48" s="2">
        <v>20906</v>
      </c>
      <c r="S48" s="2">
        <f t="shared" si="3"/>
        <v>20906</v>
      </c>
      <c r="T48" s="2">
        <v>194806</v>
      </c>
      <c r="U48" s="2">
        <v>-113676</v>
      </c>
      <c r="V48" s="2">
        <v>-154220</v>
      </c>
      <c r="W48" s="2">
        <v>-142888</v>
      </c>
      <c r="X48" s="2">
        <v>5273</v>
      </c>
      <c r="Y48" s="2">
        <f t="shared" si="4"/>
        <v>5273</v>
      </c>
      <c r="Z48" s="2">
        <v>42627</v>
      </c>
      <c r="AA48" s="2">
        <v>179892</v>
      </c>
      <c r="AB48" s="2">
        <v>-137265</v>
      </c>
      <c r="AC48" s="2">
        <v>0.24</v>
      </c>
      <c r="AD48" s="2">
        <v>127293</v>
      </c>
      <c r="AE48" s="2">
        <f t="shared" si="5"/>
        <v>127293</v>
      </c>
      <c r="AF48" s="2">
        <v>89.72</v>
      </c>
      <c r="AG48" s="2">
        <v>22.63</v>
      </c>
      <c r="AH48" s="2">
        <v>5990</v>
      </c>
      <c r="AI48" s="2">
        <v>13.54</v>
      </c>
      <c r="AJ48" s="2">
        <v>740</v>
      </c>
      <c r="AK48" s="2">
        <v>15413</v>
      </c>
      <c r="AL48" s="2">
        <v>215098</v>
      </c>
      <c r="AM48" s="2">
        <f t="shared" si="6"/>
        <v>215098</v>
      </c>
      <c r="AN48" s="2">
        <v>193525</v>
      </c>
      <c r="AO48" s="2">
        <f t="shared" si="7"/>
        <v>193525</v>
      </c>
      <c r="AP48" s="2">
        <v>-133968</v>
      </c>
      <c r="AQ48" s="2">
        <v>-133301</v>
      </c>
      <c r="AR48" s="2">
        <v>18129</v>
      </c>
      <c r="AS48" s="2">
        <v>459173</v>
      </c>
      <c r="AT48" s="2">
        <v>689741</v>
      </c>
      <c r="AU48" s="2">
        <v>0.67</v>
      </c>
      <c r="AV48" s="2">
        <v>16006</v>
      </c>
    </row>
    <row r="49" spans="1:48" x14ac:dyDescent="0.3">
      <c r="A49" s="2" t="s">
        <v>40</v>
      </c>
      <c r="B49" s="2" t="s">
        <v>49</v>
      </c>
      <c r="C49" s="2" t="s">
        <v>55</v>
      </c>
      <c r="D49" s="2">
        <v>3</v>
      </c>
      <c r="E49" s="2" t="str">
        <f t="shared" si="0"/>
        <v>Mar</v>
      </c>
      <c r="F49" s="2">
        <v>2022</v>
      </c>
      <c r="G49" s="2" t="s">
        <v>56</v>
      </c>
      <c r="H49" s="2" t="s">
        <v>58</v>
      </c>
      <c r="I49" s="2" t="s">
        <v>61</v>
      </c>
      <c r="J49" s="2" t="s">
        <v>64</v>
      </c>
      <c r="K49" s="2" t="s">
        <v>68</v>
      </c>
      <c r="L49" s="2">
        <v>331352</v>
      </c>
      <c r="M49" s="2">
        <f t="shared" si="1"/>
        <v>331352</v>
      </c>
      <c r="N49" s="2">
        <v>28882</v>
      </c>
      <c r="O49" s="2">
        <f t="shared" si="2"/>
        <v>28882</v>
      </c>
      <c r="P49" s="2">
        <v>79136</v>
      </c>
      <c r="Q49" s="2">
        <v>727622</v>
      </c>
      <c r="R49" s="2">
        <v>302470</v>
      </c>
      <c r="S49" s="2">
        <f t="shared" si="3"/>
        <v>302470</v>
      </c>
      <c r="T49" s="2">
        <v>49566</v>
      </c>
      <c r="U49" s="2">
        <v>281786</v>
      </c>
      <c r="V49" s="2">
        <v>253507</v>
      </c>
      <c r="W49" s="2">
        <v>264636</v>
      </c>
      <c r="X49" s="2">
        <v>279277</v>
      </c>
      <c r="Y49" s="2">
        <f t="shared" si="4"/>
        <v>279277</v>
      </c>
      <c r="Z49" s="2">
        <v>156244</v>
      </c>
      <c r="AA49" s="2">
        <v>177949</v>
      </c>
      <c r="AB49" s="2">
        <v>-21705</v>
      </c>
      <c r="AC49" s="2">
        <v>0.88</v>
      </c>
      <c r="AD49" s="2">
        <v>90521</v>
      </c>
      <c r="AE49" s="2">
        <f t="shared" si="5"/>
        <v>90521</v>
      </c>
      <c r="AF49" s="2">
        <v>41.57</v>
      </c>
      <c r="AG49" s="2">
        <v>38.380000000000003</v>
      </c>
      <c r="AH49" s="2">
        <v>1983</v>
      </c>
      <c r="AI49" s="2">
        <v>167.01</v>
      </c>
      <c r="AJ49" s="2">
        <v>562</v>
      </c>
      <c r="AK49" s="2">
        <v>1791</v>
      </c>
      <c r="AL49" s="2">
        <v>159147</v>
      </c>
      <c r="AM49" s="2">
        <f t="shared" si="6"/>
        <v>159147</v>
      </c>
      <c r="AN49" s="2">
        <v>40929</v>
      </c>
      <c r="AO49" s="2">
        <f t="shared" si="7"/>
        <v>40929</v>
      </c>
      <c r="AP49" s="2">
        <v>172205</v>
      </c>
      <c r="AQ49" s="2">
        <v>-12047</v>
      </c>
      <c r="AR49" s="2">
        <v>-28144</v>
      </c>
      <c r="AS49" s="2">
        <v>243912</v>
      </c>
      <c r="AT49" s="2">
        <v>692205</v>
      </c>
      <c r="AU49" s="2">
        <v>0.35</v>
      </c>
      <c r="AV49" s="2">
        <v>16422</v>
      </c>
    </row>
    <row r="50" spans="1:48" x14ac:dyDescent="0.3">
      <c r="A50" s="2" t="s">
        <v>41</v>
      </c>
      <c r="B50" s="2" t="s">
        <v>50</v>
      </c>
      <c r="C50" s="2" t="s">
        <v>52</v>
      </c>
      <c r="D50" s="2">
        <v>1</v>
      </c>
      <c r="E50" s="2" t="str">
        <f t="shared" si="0"/>
        <v>Jan</v>
      </c>
      <c r="F50" s="2">
        <v>2024</v>
      </c>
      <c r="G50" s="2" t="s">
        <v>57</v>
      </c>
      <c r="H50" s="2" t="s">
        <v>60</v>
      </c>
      <c r="I50" s="2" t="s">
        <v>63</v>
      </c>
      <c r="J50" s="2" t="s">
        <v>65</v>
      </c>
      <c r="K50" s="2" t="s">
        <v>67</v>
      </c>
      <c r="L50" s="2">
        <v>456591</v>
      </c>
      <c r="M50" s="2">
        <f t="shared" si="1"/>
        <v>40202837.549999997</v>
      </c>
      <c r="N50" s="2">
        <v>169159</v>
      </c>
      <c r="O50" s="2">
        <f t="shared" si="2"/>
        <v>14894449.949999999</v>
      </c>
      <c r="P50" s="2">
        <v>92020</v>
      </c>
      <c r="Q50" s="2">
        <v>121562</v>
      </c>
      <c r="R50" s="2">
        <v>287432</v>
      </c>
      <c r="S50" s="2">
        <f t="shared" si="3"/>
        <v>25308387.599999998</v>
      </c>
      <c r="T50" s="2">
        <v>199313</v>
      </c>
      <c r="U50" s="2">
        <v>257278</v>
      </c>
      <c r="V50" s="2">
        <v>169177</v>
      </c>
      <c r="W50" s="2">
        <v>175794</v>
      </c>
      <c r="X50" s="2">
        <v>273535</v>
      </c>
      <c r="Y50" s="2">
        <f t="shared" si="4"/>
        <v>24084756.75</v>
      </c>
      <c r="Z50" s="2">
        <v>136572</v>
      </c>
      <c r="AA50" s="2">
        <v>33534</v>
      </c>
      <c r="AB50" s="2">
        <v>103038</v>
      </c>
      <c r="AC50" s="2">
        <v>4.07</v>
      </c>
      <c r="AD50" s="2">
        <v>74373</v>
      </c>
      <c r="AE50" s="2">
        <f t="shared" si="5"/>
        <v>6548542.6499999994</v>
      </c>
      <c r="AF50" s="2">
        <v>236.45</v>
      </c>
      <c r="AG50" s="2">
        <v>225.02</v>
      </c>
      <c r="AH50" s="2">
        <v>7509</v>
      </c>
      <c r="AI50" s="2">
        <v>60.8</v>
      </c>
      <c r="AJ50" s="2">
        <v>1614</v>
      </c>
      <c r="AK50" s="2">
        <v>19569</v>
      </c>
      <c r="AL50" s="2">
        <v>78955</v>
      </c>
      <c r="AM50" s="2">
        <f t="shared" si="6"/>
        <v>6951987.75</v>
      </c>
      <c r="AN50" s="2">
        <v>272518</v>
      </c>
      <c r="AO50" s="2">
        <f t="shared" si="7"/>
        <v>272518</v>
      </c>
      <c r="AP50" s="2">
        <v>377636</v>
      </c>
      <c r="AQ50" s="2">
        <v>-103359</v>
      </c>
      <c r="AR50" s="2">
        <v>1725</v>
      </c>
      <c r="AS50" s="2">
        <v>350544</v>
      </c>
      <c r="AT50" s="2">
        <v>154706</v>
      </c>
      <c r="AU50" s="2">
        <v>2.27</v>
      </c>
      <c r="AV50" s="2">
        <v>24806</v>
      </c>
    </row>
    <row r="51" spans="1:48" x14ac:dyDescent="0.3">
      <c r="A51" s="2" t="s">
        <v>44</v>
      </c>
      <c r="B51" s="2" t="s">
        <v>47</v>
      </c>
      <c r="C51" s="2" t="s">
        <v>53</v>
      </c>
      <c r="D51" s="2">
        <v>8</v>
      </c>
      <c r="E51" s="2" t="str">
        <f t="shared" si="0"/>
        <v>Aug</v>
      </c>
      <c r="F51" s="2">
        <v>2024</v>
      </c>
      <c r="G51" s="2" t="s">
        <v>56</v>
      </c>
      <c r="H51" s="2" t="s">
        <v>58</v>
      </c>
      <c r="I51" s="2" t="s">
        <v>61</v>
      </c>
      <c r="J51" s="2" t="s">
        <v>64</v>
      </c>
      <c r="K51" s="2" t="s">
        <v>67</v>
      </c>
      <c r="L51" s="2">
        <v>348430</v>
      </c>
      <c r="M51" s="2">
        <f t="shared" si="1"/>
        <v>348430</v>
      </c>
      <c r="N51" s="2">
        <v>26787</v>
      </c>
      <c r="O51" s="2">
        <f t="shared" si="2"/>
        <v>26787</v>
      </c>
      <c r="P51" s="2">
        <v>142422</v>
      </c>
      <c r="Q51" s="2">
        <v>238984</v>
      </c>
      <c r="R51" s="2">
        <v>321643</v>
      </c>
      <c r="S51" s="2">
        <f t="shared" si="3"/>
        <v>321643</v>
      </c>
      <c r="T51" s="2">
        <v>75526</v>
      </c>
      <c r="U51" s="2">
        <v>272904</v>
      </c>
      <c r="V51" s="2">
        <v>249423</v>
      </c>
      <c r="W51" s="2">
        <v>262607</v>
      </c>
      <c r="X51" s="2">
        <v>298556</v>
      </c>
      <c r="Y51" s="2">
        <f t="shared" si="4"/>
        <v>298556</v>
      </c>
      <c r="Z51" s="2">
        <v>97878</v>
      </c>
      <c r="AA51" s="2">
        <v>90224</v>
      </c>
      <c r="AB51" s="2">
        <v>7654</v>
      </c>
      <c r="AC51" s="2">
        <v>1.08</v>
      </c>
      <c r="AD51" s="2">
        <v>29656</v>
      </c>
      <c r="AE51" s="2">
        <f t="shared" si="5"/>
        <v>29656</v>
      </c>
      <c r="AF51" s="2">
        <v>134.59</v>
      </c>
      <c r="AG51" s="2">
        <v>124.93</v>
      </c>
      <c r="AH51" s="2">
        <v>8270</v>
      </c>
      <c r="AI51" s="2">
        <v>42.13</v>
      </c>
      <c r="AJ51" s="2">
        <v>446</v>
      </c>
      <c r="AK51" s="2">
        <v>10474</v>
      </c>
      <c r="AL51" s="2">
        <v>394274</v>
      </c>
      <c r="AM51" s="2">
        <f t="shared" si="6"/>
        <v>394274</v>
      </c>
      <c r="AN51" s="2">
        <v>86400</v>
      </c>
      <c r="AO51" s="2">
        <f t="shared" si="7"/>
        <v>86400</v>
      </c>
      <c r="AP51" s="2">
        <v>-45844</v>
      </c>
      <c r="AQ51" s="2">
        <v>-59613</v>
      </c>
      <c r="AR51" s="2">
        <v>26724</v>
      </c>
      <c r="AS51" s="2">
        <v>172170</v>
      </c>
      <c r="AT51" s="2">
        <v>671995</v>
      </c>
      <c r="AU51" s="2">
        <v>0.26</v>
      </c>
      <c r="AV51" s="2">
        <v>19962</v>
      </c>
    </row>
    <row r="52" spans="1:48" x14ac:dyDescent="0.3">
      <c r="A52" s="2" t="s">
        <v>40</v>
      </c>
      <c r="B52" s="2" t="s">
        <v>49</v>
      </c>
      <c r="C52" s="2" t="s">
        <v>51</v>
      </c>
      <c r="D52" s="2">
        <v>4</v>
      </c>
      <c r="E52" s="2" t="str">
        <f t="shared" si="0"/>
        <v>Apr</v>
      </c>
      <c r="F52" s="2">
        <v>2022</v>
      </c>
      <c r="G52" s="2" t="s">
        <v>36</v>
      </c>
      <c r="H52" s="2" t="s">
        <v>58</v>
      </c>
      <c r="I52" s="2" t="s">
        <v>62</v>
      </c>
      <c r="J52" s="2" t="s">
        <v>65</v>
      </c>
      <c r="K52" s="2" t="s">
        <v>68</v>
      </c>
      <c r="L52" s="2">
        <v>463620</v>
      </c>
      <c r="M52" s="2">
        <f t="shared" si="1"/>
        <v>463620</v>
      </c>
      <c r="N52" s="2">
        <v>262828</v>
      </c>
      <c r="O52" s="2">
        <f t="shared" si="2"/>
        <v>262828</v>
      </c>
      <c r="P52" s="2">
        <v>192916</v>
      </c>
      <c r="Q52" s="2">
        <v>913389</v>
      </c>
      <c r="R52" s="2">
        <v>200792</v>
      </c>
      <c r="S52" s="2">
        <f t="shared" si="3"/>
        <v>200792</v>
      </c>
      <c r="T52" s="2">
        <v>77207</v>
      </c>
      <c r="U52" s="2">
        <v>386413</v>
      </c>
      <c r="V52" s="2">
        <v>374335</v>
      </c>
      <c r="W52" s="2">
        <v>375790</v>
      </c>
      <c r="X52" s="2">
        <v>192699</v>
      </c>
      <c r="Y52" s="2">
        <f t="shared" si="4"/>
        <v>192699</v>
      </c>
      <c r="Z52" s="2">
        <v>129299</v>
      </c>
      <c r="AA52" s="2">
        <v>76694</v>
      </c>
      <c r="AB52" s="2">
        <v>52605</v>
      </c>
      <c r="AC52" s="2">
        <v>1.69</v>
      </c>
      <c r="AD52" s="2">
        <v>126525</v>
      </c>
      <c r="AE52" s="2">
        <f t="shared" si="5"/>
        <v>126525</v>
      </c>
      <c r="AF52" s="2">
        <v>21.98</v>
      </c>
      <c r="AG52" s="2">
        <v>21.1</v>
      </c>
      <c r="AH52" s="2">
        <v>3798</v>
      </c>
      <c r="AI52" s="2">
        <v>122.04</v>
      </c>
      <c r="AJ52" s="2">
        <v>859</v>
      </c>
      <c r="AK52" s="2">
        <v>19203</v>
      </c>
      <c r="AL52" s="2">
        <v>107641</v>
      </c>
      <c r="AM52" s="2">
        <f t="shared" si="6"/>
        <v>107641</v>
      </c>
      <c r="AN52" s="2">
        <v>232562</v>
      </c>
      <c r="AO52" s="2">
        <f t="shared" si="7"/>
        <v>232562</v>
      </c>
      <c r="AP52" s="2">
        <v>355979</v>
      </c>
      <c r="AQ52" s="2">
        <v>30266</v>
      </c>
      <c r="AR52" s="2">
        <v>-24069</v>
      </c>
      <c r="AS52" s="2">
        <v>377265</v>
      </c>
      <c r="AT52" s="2">
        <v>420326</v>
      </c>
      <c r="AU52" s="2">
        <v>0.9</v>
      </c>
      <c r="AV52" s="2">
        <v>21023</v>
      </c>
    </row>
    <row r="53" spans="1:48" x14ac:dyDescent="0.3">
      <c r="A53" s="2" t="s">
        <v>40</v>
      </c>
      <c r="B53" s="2" t="s">
        <v>49</v>
      </c>
      <c r="C53" s="2" t="s">
        <v>53</v>
      </c>
      <c r="D53" s="2">
        <v>12</v>
      </c>
      <c r="E53" s="2" t="str">
        <f t="shared" si="0"/>
        <v>Dec</v>
      </c>
      <c r="F53" s="2">
        <v>2024</v>
      </c>
      <c r="G53" s="2" t="s">
        <v>37</v>
      </c>
      <c r="H53" s="2" t="s">
        <v>59</v>
      </c>
      <c r="I53" s="2" t="s">
        <v>62</v>
      </c>
      <c r="J53" s="2" t="s">
        <v>66</v>
      </c>
      <c r="K53" s="2" t="s">
        <v>68</v>
      </c>
      <c r="L53" s="2">
        <v>260148</v>
      </c>
      <c r="M53" s="2">
        <f t="shared" si="1"/>
        <v>23413320</v>
      </c>
      <c r="N53" s="2">
        <v>22337</v>
      </c>
      <c r="O53" s="2">
        <f t="shared" si="2"/>
        <v>2010330</v>
      </c>
      <c r="P53" s="2">
        <v>38423</v>
      </c>
      <c r="Q53" s="2">
        <v>93534</v>
      </c>
      <c r="R53" s="2">
        <v>237811</v>
      </c>
      <c r="S53" s="2">
        <f t="shared" si="3"/>
        <v>21402990</v>
      </c>
      <c r="T53" s="2">
        <v>42527</v>
      </c>
      <c r="U53" s="2">
        <v>217621</v>
      </c>
      <c r="V53" s="2">
        <v>186226</v>
      </c>
      <c r="W53" s="2">
        <v>199865</v>
      </c>
      <c r="X53" s="2">
        <v>225543</v>
      </c>
      <c r="Y53" s="2">
        <f t="shared" si="4"/>
        <v>20298870</v>
      </c>
      <c r="Z53" s="2">
        <v>90676</v>
      </c>
      <c r="AA53" s="2">
        <v>167371</v>
      </c>
      <c r="AB53" s="2">
        <v>-76695</v>
      </c>
      <c r="AC53" s="2">
        <v>0.54</v>
      </c>
      <c r="AD53" s="2">
        <v>94950</v>
      </c>
      <c r="AE53" s="2">
        <f t="shared" si="5"/>
        <v>8545500</v>
      </c>
      <c r="AF53" s="2">
        <v>254.25</v>
      </c>
      <c r="AG53" s="2">
        <v>241.13</v>
      </c>
      <c r="AH53" s="2">
        <v>9943</v>
      </c>
      <c r="AI53" s="2">
        <v>26.16</v>
      </c>
      <c r="AJ53" s="2">
        <v>334</v>
      </c>
      <c r="AK53" s="2">
        <v>7566</v>
      </c>
      <c r="AL53" s="2">
        <v>256302</v>
      </c>
      <c r="AM53" s="2">
        <f t="shared" si="6"/>
        <v>23067180</v>
      </c>
      <c r="AN53" s="2">
        <v>47986</v>
      </c>
      <c r="AO53" s="2">
        <f t="shared" si="7"/>
        <v>4318740</v>
      </c>
      <c r="AP53" s="2">
        <v>3846</v>
      </c>
      <c r="AQ53" s="2">
        <v>-25649</v>
      </c>
      <c r="AR53" s="2">
        <v>-16457</v>
      </c>
      <c r="AS53" s="2">
        <v>194881</v>
      </c>
      <c r="AT53" s="2">
        <v>59709</v>
      </c>
      <c r="AU53" s="2">
        <v>3.26</v>
      </c>
      <c r="AV53" s="2">
        <v>8178</v>
      </c>
    </row>
    <row r="54" spans="1:48" x14ac:dyDescent="0.3">
      <c r="A54" s="2" t="s">
        <v>41</v>
      </c>
      <c r="B54" s="2" t="s">
        <v>49</v>
      </c>
      <c r="C54" s="2" t="s">
        <v>53</v>
      </c>
      <c r="D54" s="2">
        <v>3</v>
      </c>
      <c r="E54" s="2" t="str">
        <f t="shared" si="0"/>
        <v>Mar</v>
      </c>
      <c r="F54" s="2">
        <v>2024</v>
      </c>
      <c r="G54" s="2" t="s">
        <v>36</v>
      </c>
      <c r="H54" s="2" t="s">
        <v>59</v>
      </c>
      <c r="I54" s="2" t="s">
        <v>62</v>
      </c>
      <c r="J54" s="2" t="s">
        <v>64</v>
      </c>
      <c r="K54" s="2" t="s">
        <v>68</v>
      </c>
      <c r="L54" s="2">
        <v>406856</v>
      </c>
      <c r="M54" s="2">
        <f t="shared" si="1"/>
        <v>36617040</v>
      </c>
      <c r="N54" s="2">
        <v>197844</v>
      </c>
      <c r="O54" s="2">
        <f t="shared" si="2"/>
        <v>17805960</v>
      </c>
      <c r="P54" s="2">
        <v>135728</v>
      </c>
      <c r="Q54" s="2">
        <v>610460</v>
      </c>
      <c r="R54" s="2">
        <v>209012</v>
      </c>
      <c r="S54" s="2">
        <f t="shared" si="3"/>
        <v>18811080</v>
      </c>
      <c r="T54" s="2">
        <v>155343</v>
      </c>
      <c r="U54" s="2">
        <v>251513</v>
      </c>
      <c r="V54" s="2">
        <v>165032</v>
      </c>
      <c r="W54" s="2">
        <v>166954</v>
      </c>
      <c r="X54" s="2">
        <v>171917</v>
      </c>
      <c r="Y54" s="2">
        <f t="shared" si="4"/>
        <v>15472530</v>
      </c>
      <c r="Z54" s="2">
        <v>264486</v>
      </c>
      <c r="AA54" s="2">
        <v>97418</v>
      </c>
      <c r="AB54" s="2">
        <v>167068</v>
      </c>
      <c r="AC54" s="2">
        <v>2.71</v>
      </c>
      <c r="AD54" s="2">
        <v>90915</v>
      </c>
      <c r="AE54" s="2">
        <f t="shared" si="5"/>
        <v>8182350</v>
      </c>
      <c r="AF54" s="2">
        <v>34.24</v>
      </c>
      <c r="AG54" s="2">
        <v>28.16</v>
      </c>
      <c r="AH54" s="2">
        <v>4165</v>
      </c>
      <c r="AI54" s="2">
        <v>97.66</v>
      </c>
      <c r="AJ54" s="2">
        <v>911</v>
      </c>
      <c r="AK54" s="2">
        <v>8929</v>
      </c>
      <c r="AL54" s="2">
        <v>330746</v>
      </c>
      <c r="AM54" s="2">
        <f t="shared" si="6"/>
        <v>29767140</v>
      </c>
      <c r="AN54" s="2">
        <v>52526</v>
      </c>
      <c r="AO54" s="2">
        <f t="shared" si="7"/>
        <v>4727340</v>
      </c>
      <c r="AP54" s="2">
        <v>76110</v>
      </c>
      <c r="AQ54" s="2">
        <v>145318</v>
      </c>
      <c r="AR54" s="2">
        <v>45620</v>
      </c>
      <c r="AS54" s="2">
        <v>189871</v>
      </c>
      <c r="AT54" s="2">
        <v>411268</v>
      </c>
      <c r="AU54" s="2">
        <v>0.46</v>
      </c>
      <c r="AV54" s="2">
        <v>4925</v>
      </c>
    </row>
    <row r="55" spans="1:48" x14ac:dyDescent="0.3">
      <c r="A55" s="2" t="s">
        <v>44</v>
      </c>
      <c r="B55" s="2" t="s">
        <v>47</v>
      </c>
      <c r="C55" s="2" t="s">
        <v>55</v>
      </c>
      <c r="D55" s="2">
        <v>12</v>
      </c>
      <c r="E55" s="2" t="str">
        <f t="shared" si="0"/>
        <v>Dec</v>
      </c>
      <c r="F55" s="2">
        <v>2022</v>
      </c>
      <c r="G55" s="2" t="s">
        <v>37</v>
      </c>
      <c r="H55" s="2" t="s">
        <v>58</v>
      </c>
      <c r="I55" s="2" t="s">
        <v>63</v>
      </c>
      <c r="J55" s="2" t="s">
        <v>64</v>
      </c>
      <c r="K55" s="2" t="s">
        <v>69</v>
      </c>
      <c r="L55" s="2">
        <v>464556</v>
      </c>
      <c r="M55" s="2">
        <f t="shared" si="1"/>
        <v>464556</v>
      </c>
      <c r="N55" s="2">
        <v>74830</v>
      </c>
      <c r="O55" s="2">
        <f t="shared" si="2"/>
        <v>74830</v>
      </c>
      <c r="P55" s="2">
        <v>104721</v>
      </c>
      <c r="Q55" s="2">
        <v>108402</v>
      </c>
      <c r="R55" s="2">
        <v>389726</v>
      </c>
      <c r="S55" s="2">
        <f t="shared" si="3"/>
        <v>389726</v>
      </c>
      <c r="T55" s="2">
        <v>173070</v>
      </c>
      <c r="U55" s="2">
        <v>291486</v>
      </c>
      <c r="V55" s="2">
        <v>234531</v>
      </c>
      <c r="W55" s="2">
        <v>239588</v>
      </c>
      <c r="X55" s="2">
        <v>352141</v>
      </c>
      <c r="Y55" s="2">
        <f t="shared" si="4"/>
        <v>352141</v>
      </c>
      <c r="Z55" s="2">
        <v>196963</v>
      </c>
      <c r="AA55" s="2">
        <v>59718</v>
      </c>
      <c r="AB55" s="2">
        <v>137245</v>
      </c>
      <c r="AC55" s="2">
        <v>3.3</v>
      </c>
      <c r="AD55" s="2">
        <v>73231</v>
      </c>
      <c r="AE55" s="2">
        <f t="shared" si="5"/>
        <v>73231</v>
      </c>
      <c r="AF55" s="2">
        <v>359.52</v>
      </c>
      <c r="AG55" s="2">
        <v>324.83999999999997</v>
      </c>
      <c r="AH55" s="2">
        <v>2658</v>
      </c>
      <c r="AI55" s="2">
        <v>174.71</v>
      </c>
      <c r="AJ55" s="2">
        <v>449</v>
      </c>
      <c r="AK55" s="2">
        <v>16788</v>
      </c>
      <c r="AL55" s="2">
        <v>104530</v>
      </c>
      <c r="AM55" s="2">
        <f t="shared" si="6"/>
        <v>104530</v>
      </c>
      <c r="AN55" s="2">
        <v>239378</v>
      </c>
      <c r="AO55" s="2">
        <f t="shared" si="7"/>
        <v>239378</v>
      </c>
      <c r="AP55" s="2">
        <v>360026</v>
      </c>
      <c r="AQ55" s="2">
        <v>-164548</v>
      </c>
      <c r="AR55" s="2">
        <v>-7122</v>
      </c>
      <c r="AS55" s="2">
        <v>127044</v>
      </c>
      <c r="AT55" s="2">
        <v>129199</v>
      </c>
      <c r="AU55" s="2">
        <v>0.98</v>
      </c>
      <c r="AV55" s="2">
        <v>25028</v>
      </c>
    </row>
    <row r="56" spans="1:48" x14ac:dyDescent="0.3">
      <c r="A56" s="2" t="s">
        <v>42</v>
      </c>
      <c r="B56" s="2" t="s">
        <v>47</v>
      </c>
      <c r="C56" s="2" t="s">
        <v>54</v>
      </c>
      <c r="D56" s="2">
        <v>4</v>
      </c>
      <c r="E56" s="2" t="str">
        <f t="shared" si="0"/>
        <v>Apr</v>
      </c>
      <c r="F56" s="2">
        <v>2022</v>
      </c>
      <c r="G56" s="2" t="s">
        <v>37</v>
      </c>
      <c r="H56" s="2" t="s">
        <v>60</v>
      </c>
      <c r="I56" s="2" t="s">
        <v>61</v>
      </c>
      <c r="J56" s="2" t="s">
        <v>65</v>
      </c>
      <c r="K56" s="2" t="s">
        <v>68</v>
      </c>
      <c r="L56" s="2">
        <v>74361</v>
      </c>
      <c r="M56" s="2">
        <f t="shared" si="1"/>
        <v>6547486.0499999998</v>
      </c>
      <c r="N56" s="2">
        <v>39335</v>
      </c>
      <c r="O56" s="2">
        <f t="shared" si="2"/>
        <v>3463446.75</v>
      </c>
      <c r="P56" s="2">
        <v>-26145</v>
      </c>
      <c r="Q56" s="2">
        <v>699634</v>
      </c>
      <c r="R56" s="2">
        <v>35026</v>
      </c>
      <c r="S56" s="2">
        <f t="shared" si="3"/>
        <v>3084039.3</v>
      </c>
      <c r="T56" s="2">
        <v>160227</v>
      </c>
      <c r="U56" s="2">
        <v>-85866</v>
      </c>
      <c r="V56" s="2">
        <v>-138865</v>
      </c>
      <c r="W56" s="2">
        <v>-123227</v>
      </c>
      <c r="X56" s="2">
        <v>1506</v>
      </c>
      <c r="Y56" s="2">
        <f t="shared" si="4"/>
        <v>132603.29999999999</v>
      </c>
      <c r="Z56" s="2">
        <v>92038</v>
      </c>
      <c r="AA56" s="2">
        <v>64049</v>
      </c>
      <c r="AB56" s="2">
        <v>27989</v>
      </c>
      <c r="AC56" s="2">
        <v>1.44</v>
      </c>
      <c r="AD56" s="2">
        <v>140583</v>
      </c>
      <c r="AE56" s="2">
        <f t="shared" si="5"/>
        <v>12378333.15</v>
      </c>
      <c r="AF56" s="2">
        <v>5.01</v>
      </c>
      <c r="AG56" s="2">
        <v>0.22</v>
      </c>
      <c r="AH56" s="2">
        <v>860</v>
      </c>
      <c r="AI56" s="2">
        <v>86.37</v>
      </c>
      <c r="AJ56" s="2">
        <v>1901</v>
      </c>
      <c r="AK56" s="2">
        <v>17187</v>
      </c>
      <c r="AL56" s="2">
        <v>287436</v>
      </c>
      <c r="AM56" s="2">
        <f t="shared" si="6"/>
        <v>25308739.800000001</v>
      </c>
      <c r="AN56" s="2">
        <v>56293</v>
      </c>
      <c r="AO56" s="2">
        <f t="shared" si="7"/>
        <v>56293</v>
      </c>
      <c r="AP56" s="2">
        <v>-213075</v>
      </c>
      <c r="AQ56" s="2">
        <v>-16958</v>
      </c>
      <c r="AR56" s="2">
        <v>36655</v>
      </c>
      <c r="AS56" s="2">
        <v>72428</v>
      </c>
      <c r="AT56" s="2">
        <v>392970</v>
      </c>
      <c r="AU56" s="2">
        <v>0.18</v>
      </c>
      <c r="AV56" s="2">
        <v>7520</v>
      </c>
    </row>
    <row r="57" spans="1:48" x14ac:dyDescent="0.3">
      <c r="A57" s="2" t="s">
        <v>44</v>
      </c>
      <c r="B57" s="2" t="s">
        <v>49</v>
      </c>
      <c r="C57" s="2" t="s">
        <v>55</v>
      </c>
      <c r="D57" s="2">
        <v>1</v>
      </c>
      <c r="E57" s="2" t="str">
        <f t="shared" si="0"/>
        <v>Jan</v>
      </c>
      <c r="F57" s="2">
        <v>2023</v>
      </c>
      <c r="G57" s="2" t="s">
        <v>57</v>
      </c>
      <c r="H57" s="2" t="s">
        <v>59</v>
      </c>
      <c r="I57" s="2" t="s">
        <v>62</v>
      </c>
      <c r="J57" s="2" t="s">
        <v>65</v>
      </c>
      <c r="K57" s="2" t="s">
        <v>71</v>
      </c>
      <c r="L57" s="2">
        <v>290352</v>
      </c>
      <c r="M57" s="2">
        <f t="shared" si="1"/>
        <v>26131680</v>
      </c>
      <c r="N57" s="2">
        <v>74985</v>
      </c>
      <c r="O57" s="2">
        <f t="shared" si="2"/>
        <v>6748650</v>
      </c>
      <c r="P57" s="2">
        <v>-41097</v>
      </c>
      <c r="Q57" s="2">
        <v>439459</v>
      </c>
      <c r="R57" s="2">
        <v>215367</v>
      </c>
      <c r="S57" s="2">
        <f t="shared" si="3"/>
        <v>19383030</v>
      </c>
      <c r="T57" s="2">
        <v>48167</v>
      </c>
      <c r="U57" s="2">
        <v>242185</v>
      </c>
      <c r="V57" s="2">
        <v>194112</v>
      </c>
      <c r="W57" s="2">
        <v>211822</v>
      </c>
      <c r="X57" s="2">
        <v>193712</v>
      </c>
      <c r="Y57" s="2">
        <f t="shared" si="4"/>
        <v>17434080</v>
      </c>
      <c r="Z57" s="2">
        <v>28334</v>
      </c>
      <c r="AA57" s="2">
        <v>190350</v>
      </c>
      <c r="AB57" s="2">
        <v>-162016</v>
      </c>
      <c r="AC57" s="2">
        <v>0.15</v>
      </c>
      <c r="AD57" s="2">
        <v>32242</v>
      </c>
      <c r="AE57" s="2">
        <f t="shared" si="5"/>
        <v>2901780</v>
      </c>
      <c r="AF57" s="2">
        <v>49.01</v>
      </c>
      <c r="AG57" s="2">
        <v>44.08</v>
      </c>
      <c r="AH57" s="2">
        <v>8993</v>
      </c>
      <c r="AI57" s="2">
        <v>32.28</v>
      </c>
      <c r="AJ57" s="2">
        <v>1178</v>
      </c>
      <c r="AK57" s="2">
        <v>18510</v>
      </c>
      <c r="AL57" s="2">
        <v>493314</v>
      </c>
      <c r="AM57" s="2">
        <f t="shared" si="6"/>
        <v>44398260</v>
      </c>
      <c r="AN57" s="2">
        <v>67946</v>
      </c>
      <c r="AO57" s="2">
        <f t="shared" si="7"/>
        <v>6115140</v>
      </c>
      <c r="AP57" s="2">
        <v>-202962</v>
      </c>
      <c r="AQ57" s="2">
        <v>7039</v>
      </c>
      <c r="AR57" s="2">
        <v>49038</v>
      </c>
      <c r="AS57" s="2">
        <v>122085</v>
      </c>
      <c r="AT57" s="2">
        <v>361878</v>
      </c>
      <c r="AU57" s="2">
        <v>0.34</v>
      </c>
      <c r="AV57" s="2">
        <v>19311</v>
      </c>
    </row>
    <row r="58" spans="1:48" x14ac:dyDescent="0.3">
      <c r="A58" s="2" t="s">
        <v>45</v>
      </c>
      <c r="B58" s="2" t="s">
        <v>48</v>
      </c>
      <c r="C58" s="2" t="s">
        <v>51</v>
      </c>
      <c r="D58" s="2">
        <v>12</v>
      </c>
      <c r="E58" s="2" t="str">
        <f t="shared" si="0"/>
        <v>Dec</v>
      </c>
      <c r="F58" s="2">
        <v>2022</v>
      </c>
      <c r="G58" s="2" t="s">
        <v>36</v>
      </c>
      <c r="H58" s="2" t="s">
        <v>58</v>
      </c>
      <c r="I58" s="2" t="s">
        <v>63</v>
      </c>
      <c r="J58" s="2" t="s">
        <v>64</v>
      </c>
      <c r="K58" s="2" t="s">
        <v>70</v>
      </c>
      <c r="L58" s="2">
        <v>496713</v>
      </c>
      <c r="M58" s="2">
        <f t="shared" si="1"/>
        <v>496713</v>
      </c>
      <c r="N58" s="2">
        <v>110303</v>
      </c>
      <c r="O58" s="2">
        <f t="shared" si="2"/>
        <v>110303</v>
      </c>
      <c r="P58" s="2">
        <v>-20284</v>
      </c>
      <c r="Q58" s="2">
        <v>695290</v>
      </c>
      <c r="R58" s="2">
        <v>386410</v>
      </c>
      <c r="S58" s="2">
        <f t="shared" si="3"/>
        <v>386410</v>
      </c>
      <c r="T58" s="2">
        <v>162314</v>
      </c>
      <c r="U58" s="2">
        <v>334399</v>
      </c>
      <c r="V58" s="2">
        <v>277574</v>
      </c>
      <c r="W58" s="2">
        <v>278696</v>
      </c>
      <c r="X58" s="2">
        <v>376242</v>
      </c>
      <c r="Y58" s="2">
        <f t="shared" si="4"/>
        <v>376242</v>
      </c>
      <c r="Z58" s="2">
        <v>286849</v>
      </c>
      <c r="AA58" s="2">
        <v>64266</v>
      </c>
      <c r="AB58" s="2">
        <v>222583</v>
      </c>
      <c r="AC58" s="2">
        <v>4.46</v>
      </c>
      <c r="AD58" s="2">
        <v>110333</v>
      </c>
      <c r="AE58" s="2">
        <f t="shared" si="5"/>
        <v>110333</v>
      </c>
      <c r="AF58" s="2">
        <v>55.58</v>
      </c>
      <c r="AG58" s="2">
        <v>54.11</v>
      </c>
      <c r="AH58" s="2">
        <v>6747</v>
      </c>
      <c r="AI58" s="2">
        <v>73.61</v>
      </c>
      <c r="AJ58" s="2">
        <v>723</v>
      </c>
      <c r="AK58" s="2">
        <v>16587</v>
      </c>
      <c r="AL58" s="2">
        <v>312940</v>
      </c>
      <c r="AM58" s="2">
        <f t="shared" si="6"/>
        <v>312940</v>
      </c>
      <c r="AN58" s="2">
        <v>248374</v>
      </c>
      <c r="AO58" s="2">
        <f t="shared" si="7"/>
        <v>248374</v>
      </c>
      <c r="AP58" s="2">
        <v>183773</v>
      </c>
      <c r="AQ58" s="2">
        <v>-138071</v>
      </c>
      <c r="AR58" s="2">
        <v>17650</v>
      </c>
      <c r="AS58" s="2">
        <v>89922</v>
      </c>
      <c r="AT58" s="2">
        <v>365400</v>
      </c>
      <c r="AU58" s="2">
        <v>0.25</v>
      </c>
      <c r="AV58" s="2">
        <v>17457</v>
      </c>
    </row>
    <row r="59" spans="1:48" x14ac:dyDescent="0.3">
      <c r="A59" s="2" t="s">
        <v>45</v>
      </c>
      <c r="B59" s="2" t="s">
        <v>49</v>
      </c>
      <c r="C59" s="2" t="s">
        <v>52</v>
      </c>
      <c r="D59" s="2">
        <v>6</v>
      </c>
      <c r="E59" s="2" t="str">
        <f t="shared" si="0"/>
        <v>Jun</v>
      </c>
      <c r="F59" s="2">
        <v>2022</v>
      </c>
      <c r="G59" s="2" t="s">
        <v>57</v>
      </c>
      <c r="H59" s="2" t="s">
        <v>59</v>
      </c>
      <c r="I59" s="2" t="s">
        <v>62</v>
      </c>
      <c r="J59" s="2" t="s">
        <v>64</v>
      </c>
      <c r="K59" s="2" t="s">
        <v>67</v>
      </c>
      <c r="L59" s="2">
        <v>458645</v>
      </c>
      <c r="M59" s="2">
        <f t="shared" si="1"/>
        <v>41278050</v>
      </c>
      <c r="N59" s="2">
        <v>155574</v>
      </c>
      <c r="O59" s="2">
        <f t="shared" si="2"/>
        <v>14001660</v>
      </c>
      <c r="P59" s="2">
        <v>155726</v>
      </c>
      <c r="Q59" s="2">
        <v>734153</v>
      </c>
      <c r="R59" s="2">
        <v>303071</v>
      </c>
      <c r="S59" s="2">
        <f t="shared" si="3"/>
        <v>27276390</v>
      </c>
      <c r="T59" s="2">
        <v>78578</v>
      </c>
      <c r="U59" s="2">
        <v>380067</v>
      </c>
      <c r="V59" s="2">
        <v>347505</v>
      </c>
      <c r="W59" s="2">
        <v>358922</v>
      </c>
      <c r="X59" s="2">
        <v>275550</v>
      </c>
      <c r="Y59" s="2">
        <f t="shared" si="4"/>
        <v>24799500</v>
      </c>
      <c r="Z59" s="2">
        <v>200866</v>
      </c>
      <c r="AA59" s="2">
        <v>126555</v>
      </c>
      <c r="AB59" s="2">
        <v>74311</v>
      </c>
      <c r="AC59" s="2">
        <v>1.59</v>
      </c>
      <c r="AD59" s="2">
        <v>86877</v>
      </c>
      <c r="AE59" s="2">
        <f t="shared" si="5"/>
        <v>7818930</v>
      </c>
      <c r="AF59" s="2">
        <v>41.28</v>
      </c>
      <c r="AG59" s="2">
        <v>37.53</v>
      </c>
      <c r="AH59" s="2">
        <v>2403</v>
      </c>
      <c r="AI59" s="2">
        <v>190.78</v>
      </c>
      <c r="AJ59" s="2">
        <v>552</v>
      </c>
      <c r="AK59" s="2">
        <v>1753</v>
      </c>
      <c r="AL59" s="2">
        <v>483038</v>
      </c>
      <c r="AM59" s="2">
        <f t="shared" si="6"/>
        <v>43473420</v>
      </c>
      <c r="AN59" s="2">
        <v>195562</v>
      </c>
      <c r="AO59" s="2">
        <f t="shared" si="7"/>
        <v>17600580</v>
      </c>
      <c r="AP59" s="2">
        <v>-24393</v>
      </c>
      <c r="AQ59" s="2">
        <v>-39988</v>
      </c>
      <c r="AR59" s="2">
        <v>49477</v>
      </c>
      <c r="AS59" s="2">
        <v>383011</v>
      </c>
      <c r="AT59" s="2">
        <v>616796</v>
      </c>
      <c r="AU59" s="2">
        <v>0.62</v>
      </c>
      <c r="AV59" s="2">
        <v>11373</v>
      </c>
    </row>
    <row r="60" spans="1:48" x14ac:dyDescent="0.3">
      <c r="A60" s="2" t="s">
        <v>41</v>
      </c>
      <c r="B60" s="2" t="s">
        <v>49</v>
      </c>
      <c r="C60" s="2" t="s">
        <v>55</v>
      </c>
      <c r="D60" s="2">
        <v>3</v>
      </c>
      <c r="E60" s="2" t="str">
        <f t="shared" si="0"/>
        <v>Mar</v>
      </c>
      <c r="F60" s="2">
        <v>2024</v>
      </c>
      <c r="G60" s="2" t="s">
        <v>37</v>
      </c>
      <c r="H60" s="2" t="s">
        <v>59</v>
      </c>
      <c r="I60" s="2" t="s">
        <v>62</v>
      </c>
      <c r="J60" s="2" t="s">
        <v>64</v>
      </c>
      <c r="K60" s="2" t="s">
        <v>71</v>
      </c>
      <c r="L60" s="2">
        <v>120143</v>
      </c>
      <c r="M60" s="2">
        <f t="shared" si="1"/>
        <v>10812870</v>
      </c>
      <c r="N60" s="2">
        <v>276602</v>
      </c>
      <c r="O60" s="2">
        <f t="shared" si="2"/>
        <v>24894180</v>
      </c>
      <c r="P60" s="2">
        <v>11113</v>
      </c>
      <c r="Q60" s="2">
        <v>546854</v>
      </c>
      <c r="R60" s="2">
        <v>-156459</v>
      </c>
      <c r="S60" s="2">
        <f t="shared" si="3"/>
        <v>-14081310</v>
      </c>
      <c r="T60" s="2">
        <v>25670</v>
      </c>
      <c r="U60" s="2">
        <v>94473</v>
      </c>
      <c r="V60" s="2">
        <v>7860</v>
      </c>
      <c r="W60" s="2">
        <v>22473</v>
      </c>
      <c r="X60" s="2">
        <v>-185623</v>
      </c>
      <c r="Y60" s="2">
        <f t="shared" si="4"/>
        <v>-16706070</v>
      </c>
      <c r="Z60" s="2">
        <v>126159</v>
      </c>
      <c r="AA60" s="2">
        <v>46451</v>
      </c>
      <c r="AB60" s="2">
        <v>79708</v>
      </c>
      <c r="AC60" s="2">
        <v>2.72</v>
      </c>
      <c r="AD60" s="2">
        <v>25263</v>
      </c>
      <c r="AE60" s="2">
        <f t="shared" si="5"/>
        <v>2273670</v>
      </c>
      <c r="AF60" s="2">
        <v>-28.61</v>
      </c>
      <c r="AG60" s="2">
        <v>-33.94</v>
      </c>
      <c r="AH60" s="2">
        <v>3826</v>
      </c>
      <c r="AI60" s="2">
        <v>31.39</v>
      </c>
      <c r="AJ60" s="2">
        <v>89</v>
      </c>
      <c r="AK60" s="2">
        <v>16526</v>
      </c>
      <c r="AL60" s="2">
        <v>427349</v>
      </c>
      <c r="AM60" s="2">
        <f t="shared" si="6"/>
        <v>38461410</v>
      </c>
      <c r="AN60" s="2">
        <v>124965</v>
      </c>
      <c r="AO60" s="2">
        <f t="shared" si="7"/>
        <v>11246850</v>
      </c>
      <c r="AP60" s="2">
        <v>-307206</v>
      </c>
      <c r="AQ60" s="2">
        <v>151637</v>
      </c>
      <c r="AR60" s="2">
        <v>-20171</v>
      </c>
      <c r="AS60" s="2">
        <v>382665</v>
      </c>
      <c r="AT60" s="2">
        <v>623920</v>
      </c>
      <c r="AU60" s="2">
        <v>0.61</v>
      </c>
      <c r="AV60" s="2">
        <v>21126</v>
      </c>
    </row>
    <row r="61" spans="1:48" x14ac:dyDescent="0.3">
      <c r="A61" s="2" t="s">
        <v>43</v>
      </c>
      <c r="B61" s="2" t="s">
        <v>49</v>
      </c>
      <c r="C61" s="2" t="s">
        <v>54</v>
      </c>
      <c r="D61" s="2">
        <v>8</v>
      </c>
      <c r="E61" s="2" t="str">
        <f t="shared" si="0"/>
        <v>Aug</v>
      </c>
      <c r="F61" s="2">
        <v>2024</v>
      </c>
      <c r="G61" s="2" t="s">
        <v>36</v>
      </c>
      <c r="H61" s="2" t="s">
        <v>60</v>
      </c>
      <c r="I61" s="2" t="s">
        <v>61</v>
      </c>
      <c r="J61" s="2" t="s">
        <v>66</v>
      </c>
      <c r="K61" s="2" t="s">
        <v>67</v>
      </c>
      <c r="L61" s="2">
        <v>344911</v>
      </c>
      <c r="M61" s="2">
        <f t="shared" si="1"/>
        <v>30369413.550000001</v>
      </c>
      <c r="N61" s="2">
        <v>109944</v>
      </c>
      <c r="O61" s="2">
        <f t="shared" si="2"/>
        <v>9680569.1999999993</v>
      </c>
      <c r="P61" s="2">
        <v>110022</v>
      </c>
      <c r="Q61" s="2">
        <v>893380</v>
      </c>
      <c r="R61" s="2">
        <v>234967</v>
      </c>
      <c r="S61" s="2">
        <f t="shared" si="3"/>
        <v>20688844.349999998</v>
      </c>
      <c r="T61" s="2">
        <v>10693</v>
      </c>
      <c r="U61" s="2">
        <v>334218</v>
      </c>
      <c r="V61" s="2">
        <v>314614</v>
      </c>
      <c r="W61" s="2">
        <v>323807</v>
      </c>
      <c r="X61" s="2">
        <v>223249</v>
      </c>
      <c r="Y61" s="2">
        <f t="shared" si="4"/>
        <v>19657074.449999999</v>
      </c>
      <c r="Z61" s="2">
        <v>202723</v>
      </c>
      <c r="AA61" s="2">
        <v>177070</v>
      </c>
      <c r="AB61" s="2">
        <v>25653</v>
      </c>
      <c r="AC61" s="2">
        <v>1.1399999999999999</v>
      </c>
      <c r="AD61" s="2">
        <v>74298</v>
      </c>
      <c r="AE61" s="2">
        <f t="shared" si="5"/>
        <v>6541938.8999999994</v>
      </c>
      <c r="AF61" s="2">
        <v>26.3</v>
      </c>
      <c r="AG61" s="2">
        <v>24.99</v>
      </c>
      <c r="AH61" s="2">
        <v>9604</v>
      </c>
      <c r="AI61" s="2">
        <v>35.909999999999997</v>
      </c>
      <c r="AJ61" s="2">
        <v>1012</v>
      </c>
      <c r="AK61" s="2">
        <v>9618</v>
      </c>
      <c r="AL61" s="2">
        <v>331159</v>
      </c>
      <c r="AM61" s="2">
        <f t="shared" si="6"/>
        <v>29158549.949999999</v>
      </c>
      <c r="AN61" s="2">
        <v>160988</v>
      </c>
      <c r="AO61" s="2">
        <f t="shared" si="7"/>
        <v>160988</v>
      </c>
      <c r="AP61" s="2">
        <v>13752</v>
      </c>
      <c r="AQ61" s="2">
        <v>-51044</v>
      </c>
      <c r="AR61" s="2">
        <v>-4089</v>
      </c>
      <c r="AS61" s="2">
        <v>346731</v>
      </c>
      <c r="AT61" s="2">
        <v>188894</v>
      </c>
      <c r="AU61" s="2">
        <v>1.84</v>
      </c>
      <c r="AV61" s="2">
        <v>27354</v>
      </c>
    </row>
    <row r="62" spans="1:48" x14ac:dyDescent="0.3">
      <c r="A62" s="2" t="s">
        <v>43</v>
      </c>
      <c r="B62" s="2" t="s">
        <v>48</v>
      </c>
      <c r="C62" s="2" t="s">
        <v>54</v>
      </c>
      <c r="D62" s="2">
        <v>11</v>
      </c>
      <c r="E62" s="2" t="str">
        <f t="shared" si="0"/>
        <v>Nov</v>
      </c>
      <c r="F62" s="2">
        <v>2023</v>
      </c>
      <c r="G62" s="2" t="s">
        <v>37</v>
      </c>
      <c r="H62" s="2" t="s">
        <v>58</v>
      </c>
      <c r="I62" s="2" t="s">
        <v>63</v>
      </c>
      <c r="J62" s="2" t="s">
        <v>64</v>
      </c>
      <c r="K62" s="2" t="s">
        <v>69</v>
      </c>
      <c r="L62" s="2">
        <v>492712</v>
      </c>
      <c r="M62" s="2">
        <f t="shared" si="1"/>
        <v>492712</v>
      </c>
      <c r="N62" s="2">
        <v>238694</v>
      </c>
      <c r="O62" s="2">
        <f t="shared" si="2"/>
        <v>238694</v>
      </c>
      <c r="P62" s="2">
        <v>31866</v>
      </c>
      <c r="Q62" s="2">
        <v>286260</v>
      </c>
      <c r="R62" s="2">
        <v>254018</v>
      </c>
      <c r="S62" s="2">
        <f t="shared" si="3"/>
        <v>254018</v>
      </c>
      <c r="T62" s="2">
        <v>180192</v>
      </c>
      <c r="U62" s="2">
        <v>312520</v>
      </c>
      <c r="V62" s="2">
        <v>220224</v>
      </c>
      <c r="W62" s="2">
        <v>238777</v>
      </c>
      <c r="X62" s="2">
        <v>235795</v>
      </c>
      <c r="Y62" s="2">
        <f t="shared" si="4"/>
        <v>235795</v>
      </c>
      <c r="Z62" s="2">
        <v>155214</v>
      </c>
      <c r="AA62" s="2">
        <v>142630</v>
      </c>
      <c r="AB62" s="2">
        <v>12584</v>
      </c>
      <c r="AC62" s="2">
        <v>1.0900000000000001</v>
      </c>
      <c r="AD62" s="2">
        <v>19450</v>
      </c>
      <c r="AE62" s="2">
        <f t="shared" si="5"/>
        <v>19450</v>
      </c>
      <c r="AF62" s="2">
        <v>88.74</v>
      </c>
      <c r="AG62" s="2">
        <v>82.37</v>
      </c>
      <c r="AH62" s="2">
        <v>5052</v>
      </c>
      <c r="AI62" s="2">
        <v>97.51</v>
      </c>
      <c r="AJ62" s="2">
        <v>398</v>
      </c>
      <c r="AK62" s="2">
        <v>2498</v>
      </c>
      <c r="AL62" s="2">
        <v>387423</v>
      </c>
      <c r="AM62" s="2">
        <f t="shared" si="6"/>
        <v>387423</v>
      </c>
      <c r="AN62" s="2">
        <v>79184</v>
      </c>
      <c r="AO62" s="2">
        <f t="shared" si="7"/>
        <v>79184</v>
      </c>
      <c r="AP62" s="2">
        <v>105289</v>
      </c>
      <c r="AQ62" s="2">
        <v>159510</v>
      </c>
      <c r="AR62" s="2">
        <v>-40572</v>
      </c>
      <c r="AS62" s="2">
        <v>79164</v>
      </c>
      <c r="AT62" s="2">
        <v>370452</v>
      </c>
      <c r="AU62" s="2">
        <v>0.21</v>
      </c>
      <c r="AV62" s="2">
        <v>6730</v>
      </c>
    </row>
    <row r="63" spans="1:48" x14ac:dyDescent="0.3">
      <c r="A63" s="2" t="s">
        <v>44</v>
      </c>
      <c r="B63" s="2" t="s">
        <v>50</v>
      </c>
      <c r="C63" s="2" t="s">
        <v>55</v>
      </c>
      <c r="D63" s="2">
        <v>10</v>
      </c>
      <c r="E63" s="2" t="str">
        <f t="shared" si="0"/>
        <v>Oct</v>
      </c>
      <c r="F63" s="2">
        <v>2024</v>
      </c>
      <c r="G63" s="2" t="s">
        <v>36</v>
      </c>
      <c r="H63" s="2" t="s">
        <v>58</v>
      </c>
      <c r="I63" s="2" t="s">
        <v>62</v>
      </c>
      <c r="J63" s="2" t="s">
        <v>64</v>
      </c>
      <c r="K63" s="2" t="s">
        <v>69</v>
      </c>
      <c r="L63" s="2">
        <v>316786</v>
      </c>
      <c r="M63" s="2">
        <f t="shared" si="1"/>
        <v>316786</v>
      </c>
      <c r="N63" s="2">
        <v>189179</v>
      </c>
      <c r="O63" s="2">
        <f t="shared" si="2"/>
        <v>189179</v>
      </c>
      <c r="P63" s="2">
        <v>138623</v>
      </c>
      <c r="Q63" s="2">
        <v>565795</v>
      </c>
      <c r="R63" s="2">
        <v>127607</v>
      </c>
      <c r="S63" s="2">
        <f t="shared" si="3"/>
        <v>127607</v>
      </c>
      <c r="T63" s="2">
        <v>121940</v>
      </c>
      <c r="U63" s="2">
        <v>194846</v>
      </c>
      <c r="V63" s="2">
        <v>181239</v>
      </c>
      <c r="W63" s="2">
        <v>193026</v>
      </c>
      <c r="X63" s="2">
        <v>103331</v>
      </c>
      <c r="Y63" s="2">
        <f t="shared" si="4"/>
        <v>103331</v>
      </c>
      <c r="Z63" s="2">
        <v>110538</v>
      </c>
      <c r="AA63" s="2">
        <v>101335</v>
      </c>
      <c r="AB63" s="2">
        <v>9203</v>
      </c>
      <c r="AC63" s="2">
        <v>1.0900000000000001</v>
      </c>
      <c r="AD63" s="2">
        <v>93259</v>
      </c>
      <c r="AE63" s="2">
        <f t="shared" si="5"/>
        <v>93259</v>
      </c>
      <c r="AF63" s="2">
        <v>22.55</v>
      </c>
      <c r="AG63" s="2">
        <v>18.260000000000002</v>
      </c>
      <c r="AH63" s="2">
        <v>8435</v>
      </c>
      <c r="AI63" s="2">
        <v>37.549999999999997</v>
      </c>
      <c r="AJ63" s="2">
        <v>271</v>
      </c>
      <c r="AK63" s="2">
        <v>10134</v>
      </c>
      <c r="AL63" s="2">
        <v>357412</v>
      </c>
      <c r="AM63" s="2">
        <f t="shared" si="6"/>
        <v>357412</v>
      </c>
      <c r="AN63" s="2">
        <v>32312</v>
      </c>
      <c r="AO63" s="2">
        <f t="shared" si="7"/>
        <v>32312</v>
      </c>
      <c r="AP63" s="2">
        <v>-40626</v>
      </c>
      <c r="AQ63" s="2">
        <v>156867</v>
      </c>
      <c r="AR63" s="2">
        <v>-7516</v>
      </c>
      <c r="AS63" s="2">
        <v>459969</v>
      </c>
      <c r="AT63" s="2">
        <v>562967</v>
      </c>
      <c r="AU63" s="2">
        <v>0.82</v>
      </c>
      <c r="AV63" s="2">
        <v>5401</v>
      </c>
    </row>
    <row r="64" spans="1:48" x14ac:dyDescent="0.3">
      <c r="A64" s="2" t="s">
        <v>45</v>
      </c>
      <c r="B64" s="2" t="s">
        <v>47</v>
      </c>
      <c r="C64" s="2" t="s">
        <v>51</v>
      </c>
      <c r="D64" s="2">
        <v>5</v>
      </c>
      <c r="E64" s="2" t="str">
        <f t="shared" si="0"/>
        <v>May</v>
      </c>
      <c r="F64" s="2">
        <v>2024</v>
      </c>
      <c r="G64" s="2" t="s">
        <v>36</v>
      </c>
      <c r="H64" s="2" t="s">
        <v>60</v>
      </c>
      <c r="I64" s="2" t="s">
        <v>62</v>
      </c>
      <c r="J64" s="2" t="s">
        <v>65</v>
      </c>
      <c r="K64" s="2" t="s">
        <v>68</v>
      </c>
      <c r="L64" s="2">
        <v>295008</v>
      </c>
      <c r="M64" s="2">
        <f t="shared" si="1"/>
        <v>25975454.399999999</v>
      </c>
      <c r="N64" s="2">
        <v>173193</v>
      </c>
      <c r="O64" s="2">
        <f t="shared" si="2"/>
        <v>15249643.65</v>
      </c>
      <c r="P64" s="2">
        <v>62218</v>
      </c>
      <c r="Q64" s="2">
        <v>911495</v>
      </c>
      <c r="R64" s="2">
        <v>121815</v>
      </c>
      <c r="S64" s="2">
        <f t="shared" si="3"/>
        <v>10725810.75</v>
      </c>
      <c r="T64" s="2">
        <v>188125</v>
      </c>
      <c r="U64" s="2">
        <v>106883</v>
      </c>
      <c r="V64" s="2">
        <v>66546</v>
      </c>
      <c r="W64" s="2">
        <v>81457</v>
      </c>
      <c r="X64" s="2">
        <v>114848</v>
      </c>
      <c r="Y64" s="2">
        <f t="shared" si="4"/>
        <v>10112366.4</v>
      </c>
      <c r="Z64" s="2">
        <v>136250</v>
      </c>
      <c r="AA64" s="2">
        <v>136016</v>
      </c>
      <c r="AB64" s="2">
        <v>234</v>
      </c>
      <c r="AC64" s="2">
        <v>1</v>
      </c>
      <c r="AD64" s="2">
        <v>23680</v>
      </c>
      <c r="AE64" s="2">
        <f t="shared" si="5"/>
        <v>2085024</v>
      </c>
      <c r="AF64" s="2">
        <v>13.36</v>
      </c>
      <c r="AG64" s="2">
        <v>12.6</v>
      </c>
      <c r="AH64" s="2">
        <v>2839</v>
      </c>
      <c r="AI64" s="2">
        <v>103.88</v>
      </c>
      <c r="AJ64" s="2">
        <v>1000</v>
      </c>
      <c r="AK64" s="2">
        <v>13707</v>
      </c>
      <c r="AL64" s="2">
        <v>140042</v>
      </c>
      <c r="AM64" s="2">
        <f t="shared" si="6"/>
        <v>12330698.1</v>
      </c>
      <c r="AN64" s="2">
        <v>260888</v>
      </c>
      <c r="AO64" s="2">
        <f t="shared" si="7"/>
        <v>260888</v>
      </c>
      <c r="AP64" s="2">
        <v>154966</v>
      </c>
      <c r="AQ64" s="2">
        <v>-87695</v>
      </c>
      <c r="AR64" s="2">
        <v>42792</v>
      </c>
      <c r="AS64" s="2">
        <v>330891</v>
      </c>
      <c r="AT64" s="2">
        <v>672278</v>
      </c>
      <c r="AU64" s="2">
        <v>0.49</v>
      </c>
      <c r="AV64" s="2">
        <v>15183</v>
      </c>
    </row>
    <row r="65" spans="1:48" x14ac:dyDescent="0.3">
      <c r="A65" s="2" t="s">
        <v>43</v>
      </c>
      <c r="B65" s="2" t="s">
        <v>47</v>
      </c>
      <c r="C65" s="2" t="s">
        <v>54</v>
      </c>
      <c r="D65" s="2">
        <v>9</v>
      </c>
      <c r="E65" s="2" t="str">
        <f t="shared" si="0"/>
        <v>Sep</v>
      </c>
      <c r="F65" s="2">
        <v>2024</v>
      </c>
      <c r="G65" s="2" t="s">
        <v>56</v>
      </c>
      <c r="H65" s="2" t="s">
        <v>60</v>
      </c>
      <c r="I65" s="2" t="s">
        <v>63</v>
      </c>
      <c r="J65" s="2" t="s">
        <v>66</v>
      </c>
      <c r="K65" s="2" t="s">
        <v>67</v>
      </c>
      <c r="L65" s="2">
        <v>349994</v>
      </c>
      <c r="M65" s="2">
        <f t="shared" si="1"/>
        <v>30816971.699999999</v>
      </c>
      <c r="N65" s="2">
        <v>104299</v>
      </c>
      <c r="O65" s="2">
        <f t="shared" si="2"/>
        <v>9183526.9499999993</v>
      </c>
      <c r="P65" s="2">
        <v>143286</v>
      </c>
      <c r="Q65" s="2">
        <v>128162</v>
      </c>
      <c r="R65" s="2">
        <v>245695</v>
      </c>
      <c r="S65" s="2">
        <f t="shared" si="3"/>
        <v>21633444.75</v>
      </c>
      <c r="T65" s="2">
        <v>16861</v>
      </c>
      <c r="U65" s="2">
        <v>333133</v>
      </c>
      <c r="V65" s="2">
        <v>268243</v>
      </c>
      <c r="W65" s="2">
        <v>270308</v>
      </c>
      <c r="X65" s="2">
        <v>210963</v>
      </c>
      <c r="Y65" s="2">
        <f t="shared" si="4"/>
        <v>18575292.149999999</v>
      </c>
      <c r="Z65" s="2">
        <v>154019</v>
      </c>
      <c r="AA65" s="2">
        <v>190962</v>
      </c>
      <c r="AB65" s="2">
        <v>-36943</v>
      </c>
      <c r="AC65" s="2">
        <v>0.81</v>
      </c>
      <c r="AD65" s="2">
        <v>32701</v>
      </c>
      <c r="AE65" s="2">
        <f t="shared" si="5"/>
        <v>2879323.05</v>
      </c>
      <c r="AF65" s="2">
        <v>191.71</v>
      </c>
      <c r="AG65" s="2">
        <v>164.61</v>
      </c>
      <c r="AH65" s="2">
        <v>8496</v>
      </c>
      <c r="AI65" s="2">
        <v>41.19</v>
      </c>
      <c r="AJ65" s="2">
        <v>1515</v>
      </c>
      <c r="AK65" s="2">
        <v>16004</v>
      </c>
      <c r="AL65" s="2">
        <v>188885</v>
      </c>
      <c r="AM65" s="2">
        <f t="shared" si="6"/>
        <v>16631324.25</v>
      </c>
      <c r="AN65" s="2">
        <v>248160</v>
      </c>
      <c r="AO65" s="2">
        <f t="shared" si="7"/>
        <v>248160</v>
      </c>
      <c r="AP65" s="2">
        <v>161109</v>
      </c>
      <c r="AQ65" s="2">
        <v>-143861</v>
      </c>
      <c r="AR65" s="2">
        <v>4819</v>
      </c>
      <c r="AS65" s="2">
        <v>118658</v>
      </c>
      <c r="AT65" s="2">
        <v>392998</v>
      </c>
      <c r="AU65" s="2">
        <v>0.3</v>
      </c>
      <c r="AV65" s="2">
        <v>22753</v>
      </c>
    </row>
    <row r="66" spans="1:48" x14ac:dyDescent="0.3">
      <c r="A66" s="2" t="s">
        <v>46</v>
      </c>
      <c r="B66" s="2" t="s">
        <v>50</v>
      </c>
      <c r="C66" s="2" t="s">
        <v>54</v>
      </c>
      <c r="D66" s="2">
        <v>9</v>
      </c>
      <c r="E66" s="2" t="str">
        <f t="shared" si="0"/>
        <v>Sep</v>
      </c>
      <c r="F66" s="2">
        <v>2022</v>
      </c>
      <c r="G66" s="2" t="s">
        <v>56</v>
      </c>
      <c r="H66" s="2" t="s">
        <v>60</v>
      </c>
      <c r="I66" s="2" t="s">
        <v>63</v>
      </c>
      <c r="J66" s="2" t="s">
        <v>65</v>
      </c>
      <c r="K66" s="2" t="s">
        <v>69</v>
      </c>
      <c r="L66" s="2">
        <v>54010</v>
      </c>
      <c r="M66" s="2">
        <f t="shared" si="1"/>
        <v>4755580.5</v>
      </c>
      <c r="N66" s="2">
        <v>197203</v>
      </c>
      <c r="O66" s="2">
        <f t="shared" si="2"/>
        <v>17363724.149999999</v>
      </c>
      <c r="P66" s="2">
        <v>152111</v>
      </c>
      <c r="Q66" s="2">
        <v>43003</v>
      </c>
      <c r="R66" s="2">
        <v>-143193</v>
      </c>
      <c r="S66" s="2">
        <f t="shared" si="3"/>
        <v>-12608143.65</v>
      </c>
      <c r="T66" s="2">
        <v>148730</v>
      </c>
      <c r="U66" s="2">
        <v>-94720</v>
      </c>
      <c r="V66" s="2">
        <v>-172806</v>
      </c>
      <c r="W66" s="2">
        <v>-154041</v>
      </c>
      <c r="X66" s="2">
        <v>-157292</v>
      </c>
      <c r="Y66" s="2">
        <f t="shared" si="4"/>
        <v>-13849560.6</v>
      </c>
      <c r="Z66" s="2">
        <v>50243</v>
      </c>
      <c r="AA66" s="2">
        <v>86398</v>
      </c>
      <c r="AB66" s="2">
        <v>-36155</v>
      </c>
      <c r="AC66" s="2">
        <v>0.57999999999999996</v>
      </c>
      <c r="AD66" s="2">
        <v>59925</v>
      </c>
      <c r="AE66" s="2">
        <f t="shared" si="5"/>
        <v>5276396.25</v>
      </c>
      <c r="AF66" s="2">
        <v>-332.98</v>
      </c>
      <c r="AG66" s="2">
        <v>-365.76</v>
      </c>
      <c r="AH66" s="2">
        <v>6021</v>
      </c>
      <c r="AI66" s="2">
        <v>8.9700000000000006</v>
      </c>
      <c r="AJ66" s="2">
        <v>1637</v>
      </c>
      <c r="AK66" s="2">
        <v>2901</v>
      </c>
      <c r="AL66" s="2">
        <v>75568</v>
      </c>
      <c r="AM66" s="2">
        <f t="shared" si="6"/>
        <v>6653762.3999999994</v>
      </c>
      <c r="AN66" s="2">
        <v>40787</v>
      </c>
      <c r="AO66" s="2">
        <f t="shared" si="7"/>
        <v>40787</v>
      </c>
      <c r="AP66" s="2">
        <v>-21558</v>
      </c>
      <c r="AQ66" s="2">
        <v>156416</v>
      </c>
      <c r="AR66" s="2">
        <v>-23188</v>
      </c>
      <c r="AS66" s="2">
        <v>205419</v>
      </c>
      <c r="AT66" s="2">
        <v>420546</v>
      </c>
      <c r="AU66" s="2">
        <v>0.49</v>
      </c>
      <c r="AV66" s="2">
        <v>19972</v>
      </c>
    </row>
    <row r="67" spans="1:48" x14ac:dyDescent="0.3">
      <c r="A67" s="2" t="s">
        <v>43</v>
      </c>
      <c r="B67" s="2" t="s">
        <v>49</v>
      </c>
      <c r="C67" s="2" t="s">
        <v>51</v>
      </c>
      <c r="D67" s="2">
        <v>11</v>
      </c>
      <c r="E67" s="2" t="str">
        <f t="shared" ref="E67:E130" si="8">TEXT(DATE(2024, D67, 1), "mmm")</f>
        <v>Nov</v>
      </c>
      <c r="F67" s="2">
        <v>2024</v>
      </c>
      <c r="G67" s="2" t="s">
        <v>57</v>
      </c>
      <c r="H67" s="2" t="s">
        <v>58</v>
      </c>
      <c r="I67" s="2" t="s">
        <v>61</v>
      </c>
      <c r="J67" s="2" t="s">
        <v>64</v>
      </c>
      <c r="K67" s="2" t="s">
        <v>69</v>
      </c>
      <c r="L67" s="2">
        <v>102071</v>
      </c>
      <c r="M67" s="2">
        <f t="shared" ref="M67:M130" si="9">IF(H67="USD", L67*88.05, IF(H67="EUR", L67*90,L67*1))</f>
        <v>102071</v>
      </c>
      <c r="N67" s="2">
        <v>212528</v>
      </c>
      <c r="O67" s="2">
        <f t="shared" ref="O67:O130" si="10">IF(H67="USD", N67*88.05, IF(H67="EUR", N67*90,N67*1))</f>
        <v>212528</v>
      </c>
      <c r="P67" s="2">
        <v>17888</v>
      </c>
      <c r="Q67" s="2">
        <v>670113</v>
      </c>
      <c r="R67" s="2">
        <v>-110457</v>
      </c>
      <c r="S67" s="2">
        <f t="shared" ref="S67:S130" si="11">IF(H67="USD", R67*88.05, IF(H67="EUR", R67*90,R67*1))</f>
        <v>-110457</v>
      </c>
      <c r="T67" s="2">
        <v>34379</v>
      </c>
      <c r="U67" s="2">
        <v>67692</v>
      </c>
      <c r="V67" s="2">
        <v>5896</v>
      </c>
      <c r="W67" s="2">
        <v>24954</v>
      </c>
      <c r="X67" s="2">
        <v>-119262</v>
      </c>
      <c r="Y67" s="2">
        <f t="shared" ref="Y67:Y130" si="12">IF(H67="USD", X67*88.05, IF(H67="EUR", X67*90,X67*1))</f>
        <v>-119262</v>
      </c>
      <c r="Z67" s="2">
        <v>194930</v>
      </c>
      <c r="AA67" s="2">
        <v>173918</v>
      </c>
      <c r="AB67" s="2">
        <v>21012</v>
      </c>
      <c r="AC67" s="2">
        <v>1.1200000000000001</v>
      </c>
      <c r="AD67" s="2">
        <v>10269</v>
      </c>
      <c r="AE67" s="2">
        <f t="shared" ref="AE67:AE130" si="13">IF(H67="USD", AD67*88.05, IF(H67="EUR", AD67*90,AD67*1))</f>
        <v>10269</v>
      </c>
      <c r="AF67" s="2">
        <v>-16.48</v>
      </c>
      <c r="AG67" s="2">
        <v>-17.8</v>
      </c>
      <c r="AH67" s="2">
        <v>2274</v>
      </c>
      <c r="AI67" s="2">
        <v>44.87</v>
      </c>
      <c r="AJ67" s="2">
        <v>113</v>
      </c>
      <c r="AK67" s="2">
        <v>19633</v>
      </c>
      <c r="AL67" s="2">
        <v>243033</v>
      </c>
      <c r="AM67" s="2">
        <f t="shared" ref="AM67:AM130" si="14">IF(H67="USD", AL67*88.05, IF(H67="EUR", AL67*90,AL67*1))</f>
        <v>243033</v>
      </c>
      <c r="AN67" s="2">
        <v>163182</v>
      </c>
      <c r="AO67" s="2">
        <f t="shared" ref="AO67:AO130" si="15">IF(H67="IUSD", AN67*88.05, IF(H67="EUR", AN67*90,AN67*1))</f>
        <v>163182</v>
      </c>
      <c r="AP67" s="2">
        <v>-140962</v>
      </c>
      <c r="AQ67" s="2">
        <v>49346</v>
      </c>
      <c r="AR67" s="2">
        <v>-32375</v>
      </c>
      <c r="AS67" s="2">
        <v>452503</v>
      </c>
      <c r="AT67" s="2">
        <v>666776</v>
      </c>
      <c r="AU67" s="2">
        <v>0.68</v>
      </c>
      <c r="AV67" s="2">
        <v>23804</v>
      </c>
    </row>
    <row r="68" spans="1:48" x14ac:dyDescent="0.3">
      <c r="A68" s="2" t="s">
        <v>44</v>
      </c>
      <c r="B68" s="2" t="s">
        <v>49</v>
      </c>
      <c r="C68" s="2" t="s">
        <v>51</v>
      </c>
      <c r="D68" s="2">
        <v>2</v>
      </c>
      <c r="E68" s="2" t="str">
        <f t="shared" si="8"/>
        <v>Feb</v>
      </c>
      <c r="F68" s="2">
        <v>2022</v>
      </c>
      <c r="G68" s="2" t="s">
        <v>37</v>
      </c>
      <c r="H68" s="2" t="s">
        <v>59</v>
      </c>
      <c r="I68" s="2" t="s">
        <v>62</v>
      </c>
      <c r="J68" s="2" t="s">
        <v>66</v>
      </c>
      <c r="K68" s="2" t="s">
        <v>67</v>
      </c>
      <c r="L68" s="2">
        <v>131240</v>
      </c>
      <c r="M68" s="2">
        <f t="shared" si="9"/>
        <v>11811600</v>
      </c>
      <c r="N68" s="2">
        <v>258421</v>
      </c>
      <c r="O68" s="2">
        <f t="shared" si="10"/>
        <v>23257890</v>
      </c>
      <c r="P68" s="2">
        <v>165767</v>
      </c>
      <c r="Q68" s="2">
        <v>341843</v>
      </c>
      <c r="R68" s="2">
        <v>-127181</v>
      </c>
      <c r="S68" s="2">
        <f t="shared" si="11"/>
        <v>-11446290</v>
      </c>
      <c r="T68" s="2">
        <v>133038</v>
      </c>
      <c r="U68" s="2">
        <v>-1798</v>
      </c>
      <c r="V68" s="2">
        <v>-42179</v>
      </c>
      <c r="W68" s="2">
        <v>-38561</v>
      </c>
      <c r="X68" s="2">
        <v>-166516</v>
      </c>
      <c r="Y68" s="2">
        <f t="shared" si="12"/>
        <v>-14986440</v>
      </c>
      <c r="Z68" s="2">
        <v>80239</v>
      </c>
      <c r="AA68" s="2">
        <v>151044</v>
      </c>
      <c r="AB68" s="2">
        <v>-70805</v>
      </c>
      <c r="AC68" s="2">
        <v>0.53</v>
      </c>
      <c r="AD68" s="2">
        <v>147391</v>
      </c>
      <c r="AE68" s="2">
        <f t="shared" si="13"/>
        <v>13265190</v>
      </c>
      <c r="AF68" s="2">
        <v>-37.200000000000003</v>
      </c>
      <c r="AG68" s="2">
        <v>-48.71</v>
      </c>
      <c r="AH68" s="2">
        <v>7200</v>
      </c>
      <c r="AI68" s="2">
        <v>18.23</v>
      </c>
      <c r="AJ68" s="2">
        <v>1077</v>
      </c>
      <c r="AK68" s="2">
        <v>7796</v>
      </c>
      <c r="AL68" s="2">
        <v>136114</v>
      </c>
      <c r="AM68" s="2">
        <f t="shared" si="14"/>
        <v>12250260</v>
      </c>
      <c r="AN68" s="2">
        <v>52338</v>
      </c>
      <c r="AO68" s="2">
        <f t="shared" si="15"/>
        <v>4710420</v>
      </c>
      <c r="AP68" s="2">
        <v>-4874</v>
      </c>
      <c r="AQ68" s="2">
        <v>206083</v>
      </c>
      <c r="AR68" s="2">
        <v>12843</v>
      </c>
      <c r="AS68" s="2">
        <v>319268</v>
      </c>
      <c r="AT68" s="2">
        <v>498404</v>
      </c>
      <c r="AU68" s="2">
        <v>0.64</v>
      </c>
      <c r="AV68" s="2">
        <v>24720</v>
      </c>
    </row>
    <row r="69" spans="1:48" x14ac:dyDescent="0.3">
      <c r="A69" s="2" t="s">
        <v>42</v>
      </c>
      <c r="B69" s="2" t="s">
        <v>47</v>
      </c>
      <c r="C69" s="2" t="s">
        <v>51</v>
      </c>
      <c r="D69" s="2">
        <v>5</v>
      </c>
      <c r="E69" s="2" t="str">
        <f t="shared" si="8"/>
        <v>May</v>
      </c>
      <c r="F69" s="2">
        <v>2024</v>
      </c>
      <c r="G69" s="2" t="s">
        <v>57</v>
      </c>
      <c r="H69" s="2" t="s">
        <v>58</v>
      </c>
      <c r="I69" s="2" t="s">
        <v>61</v>
      </c>
      <c r="J69" s="2" t="s">
        <v>64</v>
      </c>
      <c r="K69" s="2" t="s">
        <v>69</v>
      </c>
      <c r="L69" s="2">
        <v>361755</v>
      </c>
      <c r="M69" s="2">
        <f t="shared" si="9"/>
        <v>361755</v>
      </c>
      <c r="N69" s="2">
        <v>38440</v>
      </c>
      <c r="O69" s="2">
        <f t="shared" si="10"/>
        <v>38440</v>
      </c>
      <c r="P69" s="2">
        <v>-8049</v>
      </c>
      <c r="Q69" s="2">
        <v>822988</v>
      </c>
      <c r="R69" s="2">
        <v>323315</v>
      </c>
      <c r="S69" s="2">
        <f t="shared" si="11"/>
        <v>323315</v>
      </c>
      <c r="T69" s="2">
        <v>90332</v>
      </c>
      <c r="U69" s="2">
        <v>271423</v>
      </c>
      <c r="V69" s="2">
        <v>248353</v>
      </c>
      <c r="W69" s="2">
        <v>267474</v>
      </c>
      <c r="X69" s="2">
        <v>293376</v>
      </c>
      <c r="Y69" s="2">
        <f t="shared" si="12"/>
        <v>293376</v>
      </c>
      <c r="Z69" s="2">
        <v>55507</v>
      </c>
      <c r="AA69" s="2">
        <v>13163</v>
      </c>
      <c r="AB69" s="2">
        <v>42344</v>
      </c>
      <c r="AC69" s="2">
        <v>4.22</v>
      </c>
      <c r="AD69" s="2">
        <v>109657</v>
      </c>
      <c r="AE69" s="2">
        <f t="shared" si="13"/>
        <v>109657</v>
      </c>
      <c r="AF69" s="2">
        <v>39.29</v>
      </c>
      <c r="AG69" s="2">
        <v>35.65</v>
      </c>
      <c r="AH69" s="2">
        <v>7116</v>
      </c>
      <c r="AI69" s="2">
        <v>50.83</v>
      </c>
      <c r="AJ69" s="2">
        <v>1529</v>
      </c>
      <c r="AK69" s="2">
        <v>7352</v>
      </c>
      <c r="AL69" s="2">
        <v>111027</v>
      </c>
      <c r="AM69" s="2">
        <f t="shared" si="14"/>
        <v>111027</v>
      </c>
      <c r="AN69" s="2">
        <v>266916</v>
      </c>
      <c r="AO69" s="2">
        <f t="shared" si="15"/>
        <v>266916</v>
      </c>
      <c r="AP69" s="2">
        <v>250728</v>
      </c>
      <c r="AQ69" s="2">
        <v>-228476</v>
      </c>
      <c r="AR69" s="2">
        <v>-29776</v>
      </c>
      <c r="AS69" s="2">
        <v>448801</v>
      </c>
      <c r="AT69" s="2">
        <v>687482</v>
      </c>
      <c r="AU69" s="2">
        <v>0.65</v>
      </c>
      <c r="AV69" s="2">
        <v>22316</v>
      </c>
    </row>
    <row r="70" spans="1:48" x14ac:dyDescent="0.3">
      <c r="A70" s="2" t="s">
        <v>41</v>
      </c>
      <c r="B70" s="2" t="s">
        <v>49</v>
      </c>
      <c r="C70" s="2" t="s">
        <v>51</v>
      </c>
      <c r="D70" s="2">
        <v>7</v>
      </c>
      <c r="E70" s="2" t="str">
        <f t="shared" si="8"/>
        <v>Jul</v>
      </c>
      <c r="F70" s="2">
        <v>2022</v>
      </c>
      <c r="G70" s="2" t="s">
        <v>36</v>
      </c>
      <c r="H70" s="2" t="s">
        <v>58</v>
      </c>
      <c r="I70" s="2" t="s">
        <v>62</v>
      </c>
      <c r="J70" s="2" t="s">
        <v>66</v>
      </c>
      <c r="K70" s="2" t="s">
        <v>68</v>
      </c>
      <c r="L70" s="2">
        <v>497594</v>
      </c>
      <c r="M70" s="2">
        <f t="shared" si="9"/>
        <v>497594</v>
      </c>
      <c r="N70" s="2">
        <v>255699</v>
      </c>
      <c r="O70" s="2">
        <f t="shared" si="10"/>
        <v>255699</v>
      </c>
      <c r="P70" s="2">
        <v>136108</v>
      </c>
      <c r="Q70" s="2">
        <v>869079</v>
      </c>
      <c r="R70" s="2">
        <v>241895</v>
      </c>
      <c r="S70" s="2">
        <f t="shared" si="11"/>
        <v>241895</v>
      </c>
      <c r="T70" s="2">
        <v>33551</v>
      </c>
      <c r="U70" s="2">
        <v>464043</v>
      </c>
      <c r="V70" s="2">
        <v>376285</v>
      </c>
      <c r="W70" s="2">
        <v>379381</v>
      </c>
      <c r="X70" s="2">
        <v>215830</v>
      </c>
      <c r="Y70" s="2">
        <f t="shared" si="12"/>
        <v>215830</v>
      </c>
      <c r="Z70" s="2">
        <v>25036</v>
      </c>
      <c r="AA70" s="2">
        <v>44955</v>
      </c>
      <c r="AB70" s="2">
        <v>-19919</v>
      </c>
      <c r="AC70" s="2">
        <v>0.56000000000000005</v>
      </c>
      <c r="AD70" s="2">
        <v>140483</v>
      </c>
      <c r="AE70" s="2">
        <f t="shared" si="13"/>
        <v>140483</v>
      </c>
      <c r="AF70" s="2">
        <v>27.83</v>
      </c>
      <c r="AG70" s="2">
        <v>24.83</v>
      </c>
      <c r="AH70" s="2">
        <v>8057</v>
      </c>
      <c r="AI70" s="2">
        <v>61.75</v>
      </c>
      <c r="AJ70" s="2">
        <v>928</v>
      </c>
      <c r="AK70" s="2">
        <v>1360</v>
      </c>
      <c r="AL70" s="2">
        <v>227994</v>
      </c>
      <c r="AM70" s="2">
        <f t="shared" si="14"/>
        <v>227994</v>
      </c>
      <c r="AN70" s="2">
        <v>71015</v>
      </c>
      <c r="AO70" s="2">
        <f t="shared" si="15"/>
        <v>71015</v>
      </c>
      <c r="AP70" s="2">
        <v>269600</v>
      </c>
      <c r="AQ70" s="2">
        <v>184684</v>
      </c>
      <c r="AR70" s="2">
        <v>4447</v>
      </c>
      <c r="AS70" s="2">
        <v>190585</v>
      </c>
      <c r="AT70" s="2">
        <v>330813</v>
      </c>
      <c r="AU70" s="2">
        <v>0.57999999999999996</v>
      </c>
      <c r="AV70" s="2">
        <v>2220</v>
      </c>
    </row>
    <row r="71" spans="1:48" x14ac:dyDescent="0.3">
      <c r="A71" s="2" t="s">
        <v>43</v>
      </c>
      <c r="B71" s="2" t="s">
        <v>50</v>
      </c>
      <c r="C71" s="2" t="s">
        <v>55</v>
      </c>
      <c r="D71" s="2">
        <v>7</v>
      </c>
      <c r="E71" s="2" t="str">
        <f t="shared" si="8"/>
        <v>Jul</v>
      </c>
      <c r="F71" s="2">
        <v>2024</v>
      </c>
      <c r="G71" s="2" t="s">
        <v>57</v>
      </c>
      <c r="H71" s="2" t="s">
        <v>60</v>
      </c>
      <c r="I71" s="2" t="s">
        <v>61</v>
      </c>
      <c r="J71" s="2" t="s">
        <v>66</v>
      </c>
      <c r="K71" s="2" t="s">
        <v>69</v>
      </c>
      <c r="L71" s="2">
        <v>331316</v>
      </c>
      <c r="M71" s="2">
        <f t="shared" si="9"/>
        <v>29172373.800000001</v>
      </c>
      <c r="N71" s="2">
        <v>160565</v>
      </c>
      <c r="O71" s="2">
        <f t="shared" si="10"/>
        <v>14137748.25</v>
      </c>
      <c r="P71" s="2">
        <v>117266</v>
      </c>
      <c r="Q71" s="2">
        <v>139837</v>
      </c>
      <c r="R71" s="2">
        <v>170751</v>
      </c>
      <c r="S71" s="2">
        <f t="shared" si="11"/>
        <v>15034625.549999999</v>
      </c>
      <c r="T71" s="2">
        <v>116739</v>
      </c>
      <c r="U71" s="2">
        <v>214577</v>
      </c>
      <c r="V71" s="2">
        <v>203128</v>
      </c>
      <c r="W71" s="2">
        <v>205079</v>
      </c>
      <c r="X71" s="2">
        <v>165549</v>
      </c>
      <c r="Y71" s="2">
        <f t="shared" si="12"/>
        <v>14576589.449999999</v>
      </c>
      <c r="Z71" s="2">
        <v>160850</v>
      </c>
      <c r="AA71" s="2">
        <v>101136</v>
      </c>
      <c r="AB71" s="2">
        <v>59714</v>
      </c>
      <c r="AC71" s="2">
        <v>1.59</v>
      </c>
      <c r="AD71" s="2">
        <v>80314</v>
      </c>
      <c r="AE71" s="2">
        <f t="shared" si="13"/>
        <v>7071647.7000000002</v>
      </c>
      <c r="AF71" s="2">
        <v>122.11</v>
      </c>
      <c r="AG71" s="2">
        <v>118.39</v>
      </c>
      <c r="AH71" s="2">
        <v>2324</v>
      </c>
      <c r="AI71" s="2">
        <v>142.5</v>
      </c>
      <c r="AJ71" s="2">
        <v>1057</v>
      </c>
      <c r="AK71" s="2">
        <v>9970</v>
      </c>
      <c r="AL71" s="2">
        <v>524854</v>
      </c>
      <c r="AM71" s="2">
        <f t="shared" si="14"/>
        <v>46213394.699999996</v>
      </c>
      <c r="AN71" s="2">
        <v>85013</v>
      </c>
      <c r="AO71" s="2">
        <f t="shared" si="15"/>
        <v>85013</v>
      </c>
      <c r="AP71" s="2">
        <v>-193538</v>
      </c>
      <c r="AQ71" s="2">
        <v>75552</v>
      </c>
      <c r="AR71" s="2">
        <v>-39550</v>
      </c>
      <c r="AS71" s="2">
        <v>144414</v>
      </c>
      <c r="AT71" s="2">
        <v>530635</v>
      </c>
      <c r="AU71" s="2">
        <v>0.27</v>
      </c>
      <c r="AV71" s="2">
        <v>20031</v>
      </c>
    </row>
    <row r="72" spans="1:48" x14ac:dyDescent="0.3">
      <c r="A72" s="2" t="s">
        <v>44</v>
      </c>
      <c r="B72" s="2" t="s">
        <v>47</v>
      </c>
      <c r="C72" s="2" t="s">
        <v>55</v>
      </c>
      <c r="D72" s="2">
        <v>10</v>
      </c>
      <c r="E72" s="2" t="str">
        <f t="shared" si="8"/>
        <v>Oct</v>
      </c>
      <c r="F72" s="2">
        <v>2023</v>
      </c>
      <c r="G72" s="2" t="s">
        <v>36</v>
      </c>
      <c r="H72" s="2" t="s">
        <v>60</v>
      </c>
      <c r="I72" s="2" t="s">
        <v>62</v>
      </c>
      <c r="J72" s="2" t="s">
        <v>66</v>
      </c>
      <c r="K72" s="2" t="s">
        <v>71</v>
      </c>
      <c r="L72" s="2">
        <v>265803</v>
      </c>
      <c r="M72" s="2">
        <f t="shared" si="9"/>
        <v>23403954.149999999</v>
      </c>
      <c r="N72" s="2">
        <v>215253</v>
      </c>
      <c r="O72" s="2">
        <f t="shared" si="10"/>
        <v>18953026.649999999</v>
      </c>
      <c r="P72" s="2">
        <v>140494</v>
      </c>
      <c r="Q72" s="2">
        <v>198381</v>
      </c>
      <c r="R72" s="2">
        <v>50550</v>
      </c>
      <c r="S72" s="2">
        <f t="shared" si="11"/>
        <v>4450927.5</v>
      </c>
      <c r="T72" s="2">
        <v>179675</v>
      </c>
      <c r="U72" s="2">
        <v>86128</v>
      </c>
      <c r="V72" s="2">
        <v>29667</v>
      </c>
      <c r="W72" s="2">
        <v>38288</v>
      </c>
      <c r="X72" s="2">
        <v>43619</v>
      </c>
      <c r="Y72" s="2">
        <f t="shared" si="12"/>
        <v>3840652.9499999997</v>
      </c>
      <c r="Z72" s="2">
        <v>139455</v>
      </c>
      <c r="AA72" s="2">
        <v>190490</v>
      </c>
      <c r="AB72" s="2">
        <v>-51035</v>
      </c>
      <c r="AC72" s="2">
        <v>0.73</v>
      </c>
      <c r="AD72" s="2">
        <v>75031</v>
      </c>
      <c r="AE72" s="2">
        <f t="shared" si="13"/>
        <v>6606479.5499999998</v>
      </c>
      <c r="AF72" s="2">
        <v>25.48</v>
      </c>
      <c r="AG72" s="2">
        <v>21.99</v>
      </c>
      <c r="AH72" s="2">
        <v>8018</v>
      </c>
      <c r="AI72" s="2">
        <v>33.15</v>
      </c>
      <c r="AJ72" s="2">
        <v>1091</v>
      </c>
      <c r="AK72" s="2">
        <v>17364</v>
      </c>
      <c r="AL72" s="2">
        <v>145259</v>
      </c>
      <c r="AM72" s="2">
        <f t="shared" si="14"/>
        <v>12790054.949999999</v>
      </c>
      <c r="AN72" s="2">
        <v>183867</v>
      </c>
      <c r="AO72" s="2">
        <f t="shared" si="15"/>
        <v>183867</v>
      </c>
      <c r="AP72" s="2">
        <v>120544</v>
      </c>
      <c r="AQ72" s="2">
        <v>31386</v>
      </c>
      <c r="AR72" s="2">
        <v>-37370</v>
      </c>
      <c r="AS72" s="2">
        <v>406169</v>
      </c>
      <c r="AT72" s="2">
        <v>172169</v>
      </c>
      <c r="AU72" s="2">
        <v>2.36</v>
      </c>
      <c r="AV72" s="2">
        <v>12598</v>
      </c>
    </row>
    <row r="73" spans="1:48" x14ac:dyDescent="0.3">
      <c r="A73" s="2" t="s">
        <v>45</v>
      </c>
      <c r="B73" s="2" t="s">
        <v>48</v>
      </c>
      <c r="C73" s="2" t="s">
        <v>53</v>
      </c>
      <c r="D73" s="2">
        <v>3</v>
      </c>
      <c r="E73" s="2" t="str">
        <f t="shared" si="8"/>
        <v>Mar</v>
      </c>
      <c r="F73" s="2">
        <v>2023</v>
      </c>
      <c r="G73" s="2" t="s">
        <v>57</v>
      </c>
      <c r="H73" s="2" t="s">
        <v>60</v>
      </c>
      <c r="I73" s="2" t="s">
        <v>63</v>
      </c>
      <c r="J73" s="2" t="s">
        <v>66</v>
      </c>
      <c r="K73" s="2" t="s">
        <v>71</v>
      </c>
      <c r="L73" s="2">
        <v>208197</v>
      </c>
      <c r="M73" s="2">
        <f t="shared" si="9"/>
        <v>18331745.849999998</v>
      </c>
      <c r="N73" s="2">
        <v>215834</v>
      </c>
      <c r="O73" s="2">
        <f t="shared" si="10"/>
        <v>19004183.699999999</v>
      </c>
      <c r="P73" s="2">
        <v>89388</v>
      </c>
      <c r="Q73" s="2">
        <v>805823</v>
      </c>
      <c r="R73" s="2">
        <v>-7637</v>
      </c>
      <c r="S73" s="2">
        <f t="shared" si="11"/>
        <v>-672437.85</v>
      </c>
      <c r="T73" s="2">
        <v>64607</v>
      </c>
      <c r="U73" s="2">
        <v>143590</v>
      </c>
      <c r="V73" s="2">
        <v>125853</v>
      </c>
      <c r="W73" s="2">
        <v>143988</v>
      </c>
      <c r="X73" s="2">
        <v>-36109</v>
      </c>
      <c r="Y73" s="2">
        <f t="shared" si="12"/>
        <v>-3179397.4499999997</v>
      </c>
      <c r="Z73" s="2">
        <v>51489</v>
      </c>
      <c r="AA73" s="2">
        <v>197442</v>
      </c>
      <c r="AB73" s="2">
        <v>-145953</v>
      </c>
      <c r="AC73" s="2">
        <v>0.26</v>
      </c>
      <c r="AD73" s="2">
        <v>26631</v>
      </c>
      <c r="AE73" s="2">
        <f t="shared" si="13"/>
        <v>2344859.5499999998</v>
      </c>
      <c r="AF73" s="2">
        <v>-0.95</v>
      </c>
      <c r="AG73" s="2">
        <v>-4.4800000000000004</v>
      </c>
      <c r="AH73" s="2">
        <v>9018</v>
      </c>
      <c r="AI73" s="2">
        <v>23.08</v>
      </c>
      <c r="AJ73" s="2">
        <v>1073</v>
      </c>
      <c r="AK73" s="2">
        <v>14432</v>
      </c>
      <c r="AL73" s="2">
        <v>283711</v>
      </c>
      <c r="AM73" s="2">
        <f t="shared" si="14"/>
        <v>24980753.550000001</v>
      </c>
      <c r="AN73" s="2">
        <v>63014</v>
      </c>
      <c r="AO73" s="2">
        <f t="shared" si="15"/>
        <v>63014</v>
      </c>
      <c r="AP73" s="2">
        <v>-75514</v>
      </c>
      <c r="AQ73" s="2">
        <v>152820</v>
      </c>
      <c r="AR73" s="2">
        <v>24721</v>
      </c>
      <c r="AS73" s="2">
        <v>231402</v>
      </c>
      <c r="AT73" s="2">
        <v>618498</v>
      </c>
      <c r="AU73" s="2">
        <v>0.37</v>
      </c>
      <c r="AV73" s="2">
        <v>9631</v>
      </c>
    </row>
    <row r="74" spans="1:48" x14ac:dyDescent="0.3">
      <c r="A74" s="2" t="s">
        <v>41</v>
      </c>
      <c r="B74" s="2" t="s">
        <v>49</v>
      </c>
      <c r="C74" s="2" t="s">
        <v>53</v>
      </c>
      <c r="D74" s="2">
        <v>7</v>
      </c>
      <c r="E74" s="2" t="str">
        <f t="shared" si="8"/>
        <v>Jul</v>
      </c>
      <c r="F74" s="2">
        <v>2023</v>
      </c>
      <c r="G74" s="2" t="s">
        <v>57</v>
      </c>
      <c r="H74" s="2" t="s">
        <v>58</v>
      </c>
      <c r="I74" s="2" t="s">
        <v>61</v>
      </c>
      <c r="J74" s="2" t="s">
        <v>66</v>
      </c>
      <c r="K74" s="2" t="s">
        <v>68</v>
      </c>
      <c r="L74" s="2">
        <v>153848</v>
      </c>
      <c r="M74" s="2">
        <f t="shared" si="9"/>
        <v>153848</v>
      </c>
      <c r="N74" s="2">
        <v>100066</v>
      </c>
      <c r="O74" s="2">
        <f t="shared" si="10"/>
        <v>100066</v>
      </c>
      <c r="P74" s="2">
        <v>126558</v>
      </c>
      <c r="Q74" s="2">
        <v>443683</v>
      </c>
      <c r="R74" s="2">
        <v>53782</v>
      </c>
      <c r="S74" s="2">
        <f t="shared" si="11"/>
        <v>53782</v>
      </c>
      <c r="T74" s="2">
        <v>72656</v>
      </c>
      <c r="U74" s="2">
        <v>81192</v>
      </c>
      <c r="V74" s="2">
        <v>-10700</v>
      </c>
      <c r="W74" s="2">
        <v>7323</v>
      </c>
      <c r="X74" s="2">
        <v>21650</v>
      </c>
      <c r="Y74" s="2">
        <f t="shared" si="12"/>
        <v>21650</v>
      </c>
      <c r="Z74" s="2">
        <v>299056</v>
      </c>
      <c r="AA74" s="2">
        <v>182260</v>
      </c>
      <c r="AB74" s="2">
        <v>116796</v>
      </c>
      <c r="AC74" s="2">
        <v>1.64</v>
      </c>
      <c r="AD74" s="2">
        <v>29453</v>
      </c>
      <c r="AE74" s="2">
        <f t="shared" si="13"/>
        <v>29453</v>
      </c>
      <c r="AF74" s="2">
        <v>12.12</v>
      </c>
      <c r="AG74" s="2">
        <v>4.88</v>
      </c>
      <c r="AH74" s="2">
        <v>3376</v>
      </c>
      <c r="AI74" s="2">
        <v>45.56</v>
      </c>
      <c r="AJ74" s="2">
        <v>1415</v>
      </c>
      <c r="AK74" s="2">
        <v>15257</v>
      </c>
      <c r="AL74" s="2">
        <v>527612</v>
      </c>
      <c r="AM74" s="2">
        <f t="shared" si="14"/>
        <v>527612</v>
      </c>
      <c r="AN74" s="2">
        <v>177448</v>
      </c>
      <c r="AO74" s="2">
        <f t="shared" si="15"/>
        <v>177448</v>
      </c>
      <c r="AP74" s="2">
        <v>-373764</v>
      </c>
      <c r="AQ74" s="2">
        <v>-77382</v>
      </c>
      <c r="AR74" s="2">
        <v>7690</v>
      </c>
      <c r="AS74" s="2">
        <v>430158</v>
      </c>
      <c r="AT74" s="2">
        <v>120559</v>
      </c>
      <c r="AU74" s="2">
        <v>3.57</v>
      </c>
      <c r="AV74" s="2">
        <v>3843</v>
      </c>
    </row>
    <row r="75" spans="1:48" x14ac:dyDescent="0.3">
      <c r="A75" s="2" t="s">
        <v>46</v>
      </c>
      <c r="B75" s="2" t="s">
        <v>50</v>
      </c>
      <c r="C75" s="2" t="s">
        <v>53</v>
      </c>
      <c r="D75" s="2">
        <v>7</v>
      </c>
      <c r="E75" s="2" t="str">
        <f t="shared" si="8"/>
        <v>Jul</v>
      </c>
      <c r="F75" s="2">
        <v>2024</v>
      </c>
      <c r="G75" s="2" t="s">
        <v>36</v>
      </c>
      <c r="H75" s="2" t="s">
        <v>60</v>
      </c>
      <c r="I75" s="2" t="s">
        <v>63</v>
      </c>
      <c r="J75" s="2" t="s">
        <v>66</v>
      </c>
      <c r="K75" s="2" t="s">
        <v>71</v>
      </c>
      <c r="L75" s="2">
        <v>359296</v>
      </c>
      <c r="M75" s="2">
        <f t="shared" si="9"/>
        <v>31636012.800000001</v>
      </c>
      <c r="N75" s="2">
        <v>118620</v>
      </c>
      <c r="O75" s="2">
        <f t="shared" si="10"/>
        <v>10444491</v>
      </c>
      <c r="P75" s="2">
        <v>-32756</v>
      </c>
      <c r="Q75" s="2">
        <v>786775</v>
      </c>
      <c r="R75" s="2">
        <v>240676</v>
      </c>
      <c r="S75" s="2">
        <f t="shared" si="11"/>
        <v>21191521.800000001</v>
      </c>
      <c r="T75" s="2">
        <v>82847</v>
      </c>
      <c r="U75" s="2">
        <v>276449</v>
      </c>
      <c r="V75" s="2">
        <v>190757</v>
      </c>
      <c r="W75" s="2">
        <v>210006</v>
      </c>
      <c r="X75" s="2">
        <v>222011</v>
      </c>
      <c r="Y75" s="2">
        <f t="shared" si="12"/>
        <v>19548068.550000001</v>
      </c>
      <c r="Z75" s="2">
        <v>154422</v>
      </c>
      <c r="AA75" s="2">
        <v>44160</v>
      </c>
      <c r="AB75" s="2">
        <v>110262</v>
      </c>
      <c r="AC75" s="2">
        <v>3.5</v>
      </c>
      <c r="AD75" s="2">
        <v>17618</v>
      </c>
      <c r="AE75" s="2">
        <f t="shared" si="13"/>
        <v>1551264.9</v>
      </c>
      <c r="AF75" s="2">
        <v>30.59</v>
      </c>
      <c r="AG75" s="2">
        <v>28.22</v>
      </c>
      <c r="AH75" s="2">
        <v>8491</v>
      </c>
      <c r="AI75" s="2">
        <v>42.31</v>
      </c>
      <c r="AJ75" s="2">
        <v>1083</v>
      </c>
      <c r="AK75" s="2">
        <v>2471</v>
      </c>
      <c r="AL75" s="2">
        <v>333924</v>
      </c>
      <c r="AM75" s="2">
        <f t="shared" si="14"/>
        <v>29402008.199999999</v>
      </c>
      <c r="AN75" s="2">
        <v>115463</v>
      </c>
      <c r="AO75" s="2">
        <f t="shared" si="15"/>
        <v>115463</v>
      </c>
      <c r="AP75" s="2">
        <v>25372</v>
      </c>
      <c r="AQ75" s="2">
        <v>3157</v>
      </c>
      <c r="AR75" s="2">
        <v>-23054</v>
      </c>
      <c r="AS75" s="2">
        <v>98529</v>
      </c>
      <c r="AT75" s="2">
        <v>109655</v>
      </c>
      <c r="AU75" s="2">
        <v>0.9</v>
      </c>
      <c r="AV75" s="2">
        <v>4233</v>
      </c>
    </row>
    <row r="76" spans="1:48" x14ac:dyDescent="0.3">
      <c r="A76" s="2" t="s">
        <v>42</v>
      </c>
      <c r="B76" s="2" t="s">
        <v>47</v>
      </c>
      <c r="C76" s="2" t="s">
        <v>54</v>
      </c>
      <c r="D76" s="2">
        <v>4</v>
      </c>
      <c r="E76" s="2" t="str">
        <f t="shared" si="8"/>
        <v>Apr</v>
      </c>
      <c r="F76" s="2">
        <v>2023</v>
      </c>
      <c r="G76" s="2" t="s">
        <v>36</v>
      </c>
      <c r="H76" s="2" t="s">
        <v>60</v>
      </c>
      <c r="I76" s="2" t="s">
        <v>62</v>
      </c>
      <c r="J76" s="2" t="s">
        <v>65</v>
      </c>
      <c r="K76" s="2" t="s">
        <v>69</v>
      </c>
      <c r="L76" s="2">
        <v>435083</v>
      </c>
      <c r="M76" s="2">
        <f t="shared" si="9"/>
        <v>38309058.149999999</v>
      </c>
      <c r="N76" s="2">
        <v>205745</v>
      </c>
      <c r="O76" s="2">
        <f t="shared" si="10"/>
        <v>18115847.25</v>
      </c>
      <c r="P76" s="2">
        <v>188275</v>
      </c>
      <c r="Q76" s="2">
        <v>206036</v>
      </c>
      <c r="R76" s="2">
        <v>229338</v>
      </c>
      <c r="S76" s="2">
        <f t="shared" si="11"/>
        <v>20193210.899999999</v>
      </c>
      <c r="T76" s="2">
        <v>111253</v>
      </c>
      <c r="U76" s="2">
        <v>323830</v>
      </c>
      <c r="V76" s="2">
        <v>265514</v>
      </c>
      <c r="W76" s="2">
        <v>274632</v>
      </c>
      <c r="X76" s="2">
        <v>195885</v>
      </c>
      <c r="Y76" s="2">
        <f t="shared" si="12"/>
        <v>17247674.25</v>
      </c>
      <c r="Z76" s="2">
        <v>193451</v>
      </c>
      <c r="AA76" s="2">
        <v>57553</v>
      </c>
      <c r="AB76" s="2">
        <v>135898</v>
      </c>
      <c r="AC76" s="2">
        <v>3.36</v>
      </c>
      <c r="AD76" s="2">
        <v>106596</v>
      </c>
      <c r="AE76" s="2">
        <f t="shared" si="13"/>
        <v>9385777.7999999989</v>
      </c>
      <c r="AF76" s="2">
        <v>111.31</v>
      </c>
      <c r="AG76" s="2">
        <v>95.07</v>
      </c>
      <c r="AH76" s="2">
        <v>7436</v>
      </c>
      <c r="AI76" s="2">
        <v>58.5</v>
      </c>
      <c r="AJ76" s="2">
        <v>1956</v>
      </c>
      <c r="AK76" s="2">
        <v>6320</v>
      </c>
      <c r="AL76" s="2">
        <v>484880</v>
      </c>
      <c r="AM76" s="2">
        <f t="shared" si="14"/>
        <v>42693684</v>
      </c>
      <c r="AN76" s="2">
        <v>237965</v>
      </c>
      <c r="AO76" s="2">
        <f t="shared" si="15"/>
        <v>237965</v>
      </c>
      <c r="AP76" s="2">
        <v>-49797</v>
      </c>
      <c r="AQ76" s="2">
        <v>-32220</v>
      </c>
      <c r="AR76" s="2">
        <v>-7530</v>
      </c>
      <c r="AS76" s="2">
        <v>265379</v>
      </c>
      <c r="AT76" s="2">
        <v>417447</v>
      </c>
      <c r="AU76" s="2">
        <v>0.64</v>
      </c>
      <c r="AV76" s="2">
        <v>11295</v>
      </c>
    </row>
    <row r="77" spans="1:48" x14ac:dyDescent="0.3">
      <c r="A77" s="2" t="s">
        <v>40</v>
      </c>
      <c r="B77" s="2" t="s">
        <v>47</v>
      </c>
      <c r="C77" s="2" t="s">
        <v>51</v>
      </c>
      <c r="D77" s="2">
        <v>11</v>
      </c>
      <c r="E77" s="2" t="str">
        <f t="shared" si="8"/>
        <v>Nov</v>
      </c>
      <c r="F77" s="2">
        <v>2022</v>
      </c>
      <c r="G77" s="2" t="s">
        <v>57</v>
      </c>
      <c r="H77" s="2" t="s">
        <v>59</v>
      </c>
      <c r="I77" s="2" t="s">
        <v>63</v>
      </c>
      <c r="J77" s="2" t="s">
        <v>65</v>
      </c>
      <c r="K77" s="2" t="s">
        <v>71</v>
      </c>
      <c r="L77" s="2">
        <v>442449</v>
      </c>
      <c r="M77" s="2">
        <f t="shared" si="9"/>
        <v>39820410</v>
      </c>
      <c r="N77" s="2">
        <v>231698</v>
      </c>
      <c r="O77" s="2">
        <f t="shared" si="10"/>
        <v>20852820</v>
      </c>
      <c r="P77" s="2">
        <v>-48686</v>
      </c>
      <c r="Q77" s="2">
        <v>739704</v>
      </c>
      <c r="R77" s="2">
        <v>210751</v>
      </c>
      <c r="S77" s="2">
        <f t="shared" si="11"/>
        <v>18967590</v>
      </c>
      <c r="T77" s="2">
        <v>149554</v>
      </c>
      <c r="U77" s="2">
        <v>292895</v>
      </c>
      <c r="V77" s="2">
        <v>229782</v>
      </c>
      <c r="W77" s="2">
        <v>249306</v>
      </c>
      <c r="X77" s="2">
        <v>185930</v>
      </c>
      <c r="Y77" s="2">
        <f t="shared" si="12"/>
        <v>16733700</v>
      </c>
      <c r="Z77" s="2">
        <v>230246</v>
      </c>
      <c r="AA77" s="2">
        <v>61756</v>
      </c>
      <c r="AB77" s="2">
        <v>168490</v>
      </c>
      <c r="AC77" s="2">
        <v>3.73</v>
      </c>
      <c r="AD77" s="2">
        <v>12224</v>
      </c>
      <c r="AE77" s="2">
        <f t="shared" si="13"/>
        <v>1100160</v>
      </c>
      <c r="AF77" s="2">
        <v>28.49</v>
      </c>
      <c r="AG77" s="2">
        <v>25.14</v>
      </c>
      <c r="AH77" s="2">
        <v>533</v>
      </c>
      <c r="AI77" s="2">
        <v>828.56</v>
      </c>
      <c r="AJ77" s="2">
        <v>831</v>
      </c>
      <c r="AK77" s="2">
        <v>16140</v>
      </c>
      <c r="AL77" s="2">
        <v>132127</v>
      </c>
      <c r="AM77" s="2">
        <f t="shared" si="14"/>
        <v>11891430</v>
      </c>
      <c r="AN77" s="2">
        <v>227872</v>
      </c>
      <c r="AO77" s="2">
        <f t="shared" si="15"/>
        <v>20508480</v>
      </c>
      <c r="AP77" s="2">
        <v>310322</v>
      </c>
      <c r="AQ77" s="2">
        <v>3826</v>
      </c>
      <c r="AR77" s="2">
        <v>5372</v>
      </c>
      <c r="AS77" s="2">
        <v>432008</v>
      </c>
      <c r="AT77" s="2">
        <v>171774</v>
      </c>
      <c r="AU77" s="2">
        <v>2.5099999999999998</v>
      </c>
      <c r="AV77" s="2">
        <v>17332</v>
      </c>
    </row>
    <row r="78" spans="1:48" x14ac:dyDescent="0.3">
      <c r="A78" s="2" t="s">
        <v>41</v>
      </c>
      <c r="B78" s="2" t="s">
        <v>48</v>
      </c>
      <c r="C78" s="2" t="s">
        <v>55</v>
      </c>
      <c r="D78" s="2">
        <v>7</v>
      </c>
      <c r="E78" s="2" t="str">
        <f t="shared" si="8"/>
        <v>Jul</v>
      </c>
      <c r="F78" s="2">
        <v>2023</v>
      </c>
      <c r="G78" s="2" t="s">
        <v>36</v>
      </c>
      <c r="H78" s="2" t="s">
        <v>59</v>
      </c>
      <c r="I78" s="2" t="s">
        <v>61</v>
      </c>
      <c r="J78" s="2" t="s">
        <v>64</v>
      </c>
      <c r="K78" s="2" t="s">
        <v>71</v>
      </c>
      <c r="L78" s="2">
        <v>456080</v>
      </c>
      <c r="M78" s="2">
        <f t="shared" si="9"/>
        <v>41047200</v>
      </c>
      <c r="N78" s="2">
        <v>277552</v>
      </c>
      <c r="O78" s="2">
        <f t="shared" si="10"/>
        <v>24979680</v>
      </c>
      <c r="P78" s="2">
        <v>20090</v>
      </c>
      <c r="Q78" s="2">
        <v>872113</v>
      </c>
      <c r="R78" s="2">
        <v>178528</v>
      </c>
      <c r="S78" s="2">
        <f t="shared" si="11"/>
        <v>16067520</v>
      </c>
      <c r="T78" s="2">
        <v>72962</v>
      </c>
      <c r="U78" s="2">
        <v>383118</v>
      </c>
      <c r="V78" s="2">
        <v>352732</v>
      </c>
      <c r="W78" s="2">
        <v>367527</v>
      </c>
      <c r="X78" s="2">
        <v>139583</v>
      </c>
      <c r="Y78" s="2">
        <f t="shared" si="12"/>
        <v>12562470</v>
      </c>
      <c r="Z78" s="2">
        <v>223509</v>
      </c>
      <c r="AA78" s="2">
        <v>179058</v>
      </c>
      <c r="AB78" s="2">
        <v>44451</v>
      </c>
      <c r="AC78" s="2">
        <v>1.25</v>
      </c>
      <c r="AD78" s="2">
        <v>119215</v>
      </c>
      <c r="AE78" s="2">
        <f t="shared" si="13"/>
        <v>10729350</v>
      </c>
      <c r="AF78" s="2">
        <v>20.47</v>
      </c>
      <c r="AG78" s="2">
        <v>16.010000000000002</v>
      </c>
      <c r="AH78" s="2">
        <v>1387</v>
      </c>
      <c r="AI78" s="2">
        <v>328.59</v>
      </c>
      <c r="AJ78" s="2">
        <v>996</v>
      </c>
      <c r="AK78" s="2">
        <v>10703</v>
      </c>
      <c r="AL78" s="2">
        <v>538066</v>
      </c>
      <c r="AM78" s="2">
        <f t="shared" si="14"/>
        <v>48425940</v>
      </c>
      <c r="AN78" s="2">
        <v>25373</v>
      </c>
      <c r="AO78" s="2">
        <f t="shared" si="15"/>
        <v>2283570</v>
      </c>
      <c r="AP78" s="2">
        <v>-81986</v>
      </c>
      <c r="AQ78" s="2">
        <v>252179</v>
      </c>
      <c r="AR78" s="2">
        <v>-15274</v>
      </c>
      <c r="AS78" s="2">
        <v>485197</v>
      </c>
      <c r="AT78" s="2">
        <v>260659</v>
      </c>
      <c r="AU78" s="2">
        <v>1.86</v>
      </c>
      <c r="AV78" s="2">
        <v>9374</v>
      </c>
    </row>
    <row r="79" spans="1:48" x14ac:dyDescent="0.3">
      <c r="A79" s="2" t="s">
        <v>40</v>
      </c>
      <c r="B79" s="2" t="s">
        <v>49</v>
      </c>
      <c r="C79" s="2" t="s">
        <v>55</v>
      </c>
      <c r="D79" s="2">
        <v>8</v>
      </c>
      <c r="E79" s="2" t="str">
        <f t="shared" si="8"/>
        <v>Aug</v>
      </c>
      <c r="F79" s="2">
        <v>2023</v>
      </c>
      <c r="G79" s="2" t="s">
        <v>57</v>
      </c>
      <c r="H79" s="2" t="s">
        <v>60</v>
      </c>
      <c r="I79" s="2" t="s">
        <v>61</v>
      </c>
      <c r="J79" s="2" t="s">
        <v>66</v>
      </c>
      <c r="K79" s="2" t="s">
        <v>69</v>
      </c>
      <c r="L79" s="2">
        <v>61377</v>
      </c>
      <c r="M79" s="2">
        <f t="shared" si="9"/>
        <v>5404244.8499999996</v>
      </c>
      <c r="N79" s="2">
        <v>193525</v>
      </c>
      <c r="O79" s="2">
        <f t="shared" si="10"/>
        <v>17039876.25</v>
      </c>
      <c r="P79" s="2">
        <v>49361</v>
      </c>
      <c r="Q79" s="2">
        <v>402039</v>
      </c>
      <c r="R79" s="2">
        <v>-132148</v>
      </c>
      <c r="S79" s="2">
        <f t="shared" si="11"/>
        <v>-11635631.4</v>
      </c>
      <c r="T79" s="2">
        <v>182162</v>
      </c>
      <c r="U79" s="2">
        <v>-120785</v>
      </c>
      <c r="V79" s="2">
        <v>-199983</v>
      </c>
      <c r="W79" s="2">
        <v>-192301</v>
      </c>
      <c r="X79" s="2">
        <v>-156525</v>
      </c>
      <c r="Y79" s="2">
        <f t="shared" si="12"/>
        <v>-13782026.25</v>
      </c>
      <c r="Z79" s="2">
        <v>274401</v>
      </c>
      <c r="AA79" s="2">
        <v>107772</v>
      </c>
      <c r="AB79" s="2">
        <v>166629</v>
      </c>
      <c r="AC79" s="2">
        <v>2.5499999999999998</v>
      </c>
      <c r="AD79" s="2">
        <v>61291</v>
      </c>
      <c r="AE79" s="2">
        <f t="shared" si="13"/>
        <v>5396672.5499999998</v>
      </c>
      <c r="AF79" s="2">
        <v>-32.869999999999997</v>
      </c>
      <c r="AG79" s="2">
        <v>-38.93</v>
      </c>
      <c r="AH79" s="2">
        <v>1984</v>
      </c>
      <c r="AI79" s="2">
        <v>30.92</v>
      </c>
      <c r="AJ79" s="2">
        <v>1447</v>
      </c>
      <c r="AK79" s="2">
        <v>2662</v>
      </c>
      <c r="AL79" s="2">
        <v>426122</v>
      </c>
      <c r="AM79" s="2">
        <f t="shared" si="14"/>
        <v>37520042.100000001</v>
      </c>
      <c r="AN79" s="2">
        <v>195324</v>
      </c>
      <c r="AO79" s="2">
        <f t="shared" si="15"/>
        <v>195324</v>
      </c>
      <c r="AP79" s="2">
        <v>-364745</v>
      </c>
      <c r="AQ79" s="2">
        <v>-1799</v>
      </c>
      <c r="AR79" s="2">
        <v>41087</v>
      </c>
      <c r="AS79" s="2">
        <v>143093</v>
      </c>
      <c r="AT79" s="2">
        <v>619496</v>
      </c>
      <c r="AU79" s="2">
        <v>0.23</v>
      </c>
      <c r="AV79" s="2">
        <v>12679</v>
      </c>
    </row>
    <row r="80" spans="1:48" x14ac:dyDescent="0.3">
      <c r="A80" s="2" t="s">
        <v>45</v>
      </c>
      <c r="B80" s="2" t="s">
        <v>48</v>
      </c>
      <c r="C80" s="2" t="s">
        <v>51</v>
      </c>
      <c r="D80" s="2">
        <v>3</v>
      </c>
      <c r="E80" s="2" t="str">
        <f t="shared" si="8"/>
        <v>Mar</v>
      </c>
      <c r="F80" s="2">
        <v>2023</v>
      </c>
      <c r="G80" s="2" t="s">
        <v>37</v>
      </c>
      <c r="H80" s="2" t="s">
        <v>59</v>
      </c>
      <c r="I80" s="2" t="s">
        <v>63</v>
      </c>
      <c r="J80" s="2" t="s">
        <v>66</v>
      </c>
      <c r="K80" s="2" t="s">
        <v>67</v>
      </c>
      <c r="L80" s="2">
        <v>207442</v>
      </c>
      <c r="M80" s="2">
        <f t="shared" si="9"/>
        <v>18669780</v>
      </c>
      <c r="N80" s="2">
        <v>279992</v>
      </c>
      <c r="O80" s="2">
        <f t="shared" si="10"/>
        <v>25199280</v>
      </c>
      <c r="P80" s="2">
        <v>55190</v>
      </c>
      <c r="Q80" s="2">
        <v>138518</v>
      </c>
      <c r="R80" s="2">
        <v>-72550</v>
      </c>
      <c r="S80" s="2">
        <f t="shared" si="11"/>
        <v>-6529500</v>
      </c>
      <c r="T80" s="2">
        <v>97316</v>
      </c>
      <c r="U80" s="2">
        <v>110126</v>
      </c>
      <c r="V80" s="2">
        <v>19583</v>
      </c>
      <c r="W80" s="2">
        <v>22534</v>
      </c>
      <c r="X80" s="2">
        <v>-103690</v>
      </c>
      <c r="Y80" s="2">
        <f t="shared" si="12"/>
        <v>-9332100</v>
      </c>
      <c r="Z80" s="2">
        <v>143662</v>
      </c>
      <c r="AA80" s="2">
        <v>54103</v>
      </c>
      <c r="AB80" s="2">
        <v>89559</v>
      </c>
      <c r="AC80" s="2">
        <v>2.66</v>
      </c>
      <c r="AD80" s="2">
        <v>23496</v>
      </c>
      <c r="AE80" s="2">
        <f t="shared" si="13"/>
        <v>2114640</v>
      </c>
      <c r="AF80" s="2">
        <v>-52.38</v>
      </c>
      <c r="AG80" s="2">
        <v>-74.86</v>
      </c>
      <c r="AH80" s="2">
        <v>4313</v>
      </c>
      <c r="AI80" s="2">
        <v>48.09</v>
      </c>
      <c r="AJ80" s="2">
        <v>1439</v>
      </c>
      <c r="AK80" s="2">
        <v>17430</v>
      </c>
      <c r="AL80" s="2">
        <v>479393</v>
      </c>
      <c r="AM80" s="2">
        <f t="shared" si="14"/>
        <v>43145370</v>
      </c>
      <c r="AN80" s="2">
        <v>31174</v>
      </c>
      <c r="AO80" s="2">
        <f t="shared" si="15"/>
        <v>2805660</v>
      </c>
      <c r="AP80" s="2">
        <v>-271951</v>
      </c>
      <c r="AQ80" s="2">
        <v>248818</v>
      </c>
      <c r="AR80" s="2">
        <v>-31566</v>
      </c>
      <c r="AS80" s="2">
        <v>260976</v>
      </c>
      <c r="AT80" s="2">
        <v>662380</v>
      </c>
      <c r="AU80" s="2">
        <v>0.39</v>
      </c>
      <c r="AV80" s="2">
        <v>28676</v>
      </c>
    </row>
    <row r="81" spans="1:48" x14ac:dyDescent="0.3">
      <c r="A81" s="2" t="s">
        <v>41</v>
      </c>
      <c r="B81" s="2" t="s">
        <v>50</v>
      </c>
      <c r="C81" s="2" t="s">
        <v>53</v>
      </c>
      <c r="D81" s="2">
        <v>2</v>
      </c>
      <c r="E81" s="2" t="str">
        <f t="shared" si="8"/>
        <v>Feb</v>
      </c>
      <c r="F81" s="2">
        <v>2023</v>
      </c>
      <c r="G81" s="2" t="s">
        <v>56</v>
      </c>
      <c r="H81" s="2" t="s">
        <v>58</v>
      </c>
      <c r="I81" s="2" t="s">
        <v>62</v>
      </c>
      <c r="J81" s="2" t="s">
        <v>65</v>
      </c>
      <c r="K81" s="2" t="s">
        <v>68</v>
      </c>
      <c r="L81" s="2">
        <v>496812</v>
      </c>
      <c r="M81" s="2">
        <f t="shared" si="9"/>
        <v>496812</v>
      </c>
      <c r="N81" s="2">
        <v>122080</v>
      </c>
      <c r="O81" s="2">
        <f t="shared" si="10"/>
        <v>122080</v>
      </c>
      <c r="P81" s="2">
        <v>56425</v>
      </c>
      <c r="Q81" s="2">
        <v>674369</v>
      </c>
      <c r="R81" s="2">
        <v>374732</v>
      </c>
      <c r="S81" s="2">
        <f t="shared" si="11"/>
        <v>374732</v>
      </c>
      <c r="T81" s="2">
        <v>93334</v>
      </c>
      <c r="U81" s="2">
        <v>403478</v>
      </c>
      <c r="V81" s="2">
        <v>384203</v>
      </c>
      <c r="W81" s="2">
        <v>397790</v>
      </c>
      <c r="X81" s="2">
        <v>367320</v>
      </c>
      <c r="Y81" s="2">
        <f t="shared" si="12"/>
        <v>367320</v>
      </c>
      <c r="Z81" s="2">
        <v>185603</v>
      </c>
      <c r="AA81" s="2">
        <v>54830</v>
      </c>
      <c r="AB81" s="2">
        <v>130773</v>
      </c>
      <c r="AC81" s="2">
        <v>3.39</v>
      </c>
      <c r="AD81" s="2">
        <v>40915</v>
      </c>
      <c r="AE81" s="2">
        <f t="shared" si="13"/>
        <v>40915</v>
      </c>
      <c r="AF81" s="2">
        <v>55.57</v>
      </c>
      <c r="AG81" s="2">
        <v>54.47</v>
      </c>
      <c r="AH81" s="2">
        <v>4281</v>
      </c>
      <c r="AI81" s="2">
        <v>116.02</v>
      </c>
      <c r="AJ81" s="2">
        <v>400</v>
      </c>
      <c r="AK81" s="2">
        <v>11554</v>
      </c>
      <c r="AL81" s="2">
        <v>114405</v>
      </c>
      <c r="AM81" s="2">
        <f t="shared" si="14"/>
        <v>114405</v>
      </c>
      <c r="AN81" s="2">
        <v>87808</v>
      </c>
      <c r="AO81" s="2">
        <f t="shared" si="15"/>
        <v>87808</v>
      </c>
      <c r="AP81" s="2">
        <v>382407</v>
      </c>
      <c r="AQ81" s="2">
        <v>34272</v>
      </c>
      <c r="AR81" s="2">
        <v>23156</v>
      </c>
      <c r="AS81" s="2">
        <v>207613</v>
      </c>
      <c r="AT81" s="2">
        <v>158265</v>
      </c>
      <c r="AU81" s="2">
        <v>1.31</v>
      </c>
      <c r="AV81" s="2">
        <v>16362</v>
      </c>
    </row>
    <row r="82" spans="1:48" x14ac:dyDescent="0.3">
      <c r="A82" s="2" t="s">
        <v>44</v>
      </c>
      <c r="B82" s="2" t="s">
        <v>47</v>
      </c>
      <c r="C82" s="2" t="s">
        <v>54</v>
      </c>
      <c r="D82" s="2">
        <v>9</v>
      </c>
      <c r="E82" s="2" t="str">
        <f t="shared" si="8"/>
        <v>Sep</v>
      </c>
      <c r="F82" s="2">
        <v>2022</v>
      </c>
      <c r="G82" s="2" t="s">
        <v>36</v>
      </c>
      <c r="H82" s="2" t="s">
        <v>59</v>
      </c>
      <c r="I82" s="2" t="s">
        <v>61</v>
      </c>
      <c r="J82" s="2" t="s">
        <v>64</v>
      </c>
      <c r="K82" s="2" t="s">
        <v>67</v>
      </c>
      <c r="L82" s="2">
        <v>396028</v>
      </c>
      <c r="M82" s="2">
        <f t="shared" si="9"/>
        <v>35642520</v>
      </c>
      <c r="N82" s="2">
        <v>299834</v>
      </c>
      <c r="O82" s="2">
        <f t="shared" si="10"/>
        <v>26985060</v>
      </c>
      <c r="P82" s="2">
        <v>76478</v>
      </c>
      <c r="Q82" s="2">
        <v>108356</v>
      </c>
      <c r="R82" s="2">
        <v>96194</v>
      </c>
      <c r="S82" s="2">
        <f t="shared" si="11"/>
        <v>8657460</v>
      </c>
      <c r="T82" s="2">
        <v>132781</v>
      </c>
      <c r="U82" s="2">
        <v>263247</v>
      </c>
      <c r="V82" s="2">
        <v>187588</v>
      </c>
      <c r="W82" s="2">
        <v>194607</v>
      </c>
      <c r="X82" s="2">
        <v>65685</v>
      </c>
      <c r="Y82" s="2">
        <f t="shared" si="12"/>
        <v>5911650</v>
      </c>
      <c r="Z82" s="2">
        <v>112221</v>
      </c>
      <c r="AA82" s="2">
        <v>26980</v>
      </c>
      <c r="AB82" s="2">
        <v>85241</v>
      </c>
      <c r="AC82" s="2">
        <v>4.16</v>
      </c>
      <c r="AD82" s="2">
        <v>130911</v>
      </c>
      <c r="AE82" s="2">
        <f t="shared" si="13"/>
        <v>11781990</v>
      </c>
      <c r="AF82" s="2">
        <v>88.78</v>
      </c>
      <c r="AG82" s="2">
        <v>60.62</v>
      </c>
      <c r="AH82" s="2">
        <v>4517</v>
      </c>
      <c r="AI82" s="2">
        <v>87.66</v>
      </c>
      <c r="AJ82" s="2">
        <v>148</v>
      </c>
      <c r="AK82" s="2">
        <v>3186</v>
      </c>
      <c r="AL82" s="2">
        <v>297780</v>
      </c>
      <c r="AM82" s="2">
        <f t="shared" si="14"/>
        <v>26800200</v>
      </c>
      <c r="AN82" s="2">
        <v>32720</v>
      </c>
      <c r="AO82" s="2">
        <f t="shared" si="15"/>
        <v>2944800</v>
      </c>
      <c r="AP82" s="2">
        <v>98248</v>
      </c>
      <c r="AQ82" s="2">
        <v>267114</v>
      </c>
      <c r="AR82" s="2">
        <v>30822</v>
      </c>
      <c r="AS82" s="2">
        <v>332298</v>
      </c>
      <c r="AT82" s="2">
        <v>453729</v>
      </c>
      <c r="AU82" s="2">
        <v>0.73</v>
      </c>
      <c r="AV82" s="2">
        <v>29996</v>
      </c>
    </row>
    <row r="83" spans="1:48" x14ac:dyDescent="0.3">
      <c r="A83" s="2" t="s">
        <v>46</v>
      </c>
      <c r="B83" s="2" t="s">
        <v>47</v>
      </c>
      <c r="C83" s="2" t="s">
        <v>55</v>
      </c>
      <c r="D83" s="2">
        <v>12</v>
      </c>
      <c r="E83" s="2" t="str">
        <f t="shared" si="8"/>
        <v>Dec</v>
      </c>
      <c r="F83" s="2">
        <v>2023</v>
      </c>
      <c r="G83" s="2" t="s">
        <v>36</v>
      </c>
      <c r="H83" s="2" t="s">
        <v>60</v>
      </c>
      <c r="I83" s="2" t="s">
        <v>62</v>
      </c>
      <c r="J83" s="2" t="s">
        <v>64</v>
      </c>
      <c r="K83" s="2" t="s">
        <v>67</v>
      </c>
      <c r="L83" s="2">
        <v>54769</v>
      </c>
      <c r="M83" s="2">
        <f t="shared" si="9"/>
        <v>4822410.45</v>
      </c>
      <c r="N83" s="2">
        <v>22061</v>
      </c>
      <c r="O83" s="2">
        <f t="shared" si="10"/>
        <v>1942471.05</v>
      </c>
      <c r="P83" s="2">
        <v>31741</v>
      </c>
      <c r="Q83" s="2">
        <v>119525</v>
      </c>
      <c r="R83" s="2">
        <v>32708</v>
      </c>
      <c r="S83" s="2">
        <f t="shared" si="11"/>
        <v>2879939.4</v>
      </c>
      <c r="T83" s="2">
        <v>153637</v>
      </c>
      <c r="U83" s="2">
        <v>-98868</v>
      </c>
      <c r="V83" s="2">
        <v>-192518</v>
      </c>
      <c r="W83" s="2">
        <v>-174575</v>
      </c>
      <c r="X83" s="2">
        <v>102</v>
      </c>
      <c r="Y83" s="2">
        <f t="shared" si="12"/>
        <v>8981.1</v>
      </c>
      <c r="Z83" s="2">
        <v>66149</v>
      </c>
      <c r="AA83" s="2">
        <v>86716</v>
      </c>
      <c r="AB83" s="2">
        <v>-20567</v>
      </c>
      <c r="AC83" s="2">
        <v>0.76</v>
      </c>
      <c r="AD83" s="2">
        <v>53874</v>
      </c>
      <c r="AE83" s="2">
        <f t="shared" si="13"/>
        <v>4743605.7</v>
      </c>
      <c r="AF83" s="2">
        <v>27.36</v>
      </c>
      <c r="AG83" s="2">
        <v>0.09</v>
      </c>
      <c r="AH83" s="2">
        <v>6501</v>
      </c>
      <c r="AI83" s="2">
        <v>8.42</v>
      </c>
      <c r="AJ83" s="2">
        <v>1887</v>
      </c>
      <c r="AK83" s="2">
        <v>19002</v>
      </c>
      <c r="AL83" s="2">
        <v>111298</v>
      </c>
      <c r="AM83" s="2">
        <f t="shared" si="14"/>
        <v>9799788.9000000004</v>
      </c>
      <c r="AN83" s="2">
        <v>207240</v>
      </c>
      <c r="AO83" s="2">
        <f t="shared" si="15"/>
        <v>207240</v>
      </c>
      <c r="AP83" s="2">
        <v>-56529</v>
      </c>
      <c r="AQ83" s="2">
        <v>-185179</v>
      </c>
      <c r="AR83" s="2">
        <v>48306</v>
      </c>
      <c r="AS83" s="2">
        <v>111811</v>
      </c>
      <c r="AT83" s="2">
        <v>538120</v>
      </c>
      <c r="AU83" s="2">
        <v>0.21</v>
      </c>
      <c r="AV83" s="2">
        <v>9188</v>
      </c>
    </row>
    <row r="84" spans="1:48" x14ac:dyDescent="0.3">
      <c r="A84" s="2" t="s">
        <v>45</v>
      </c>
      <c r="B84" s="2" t="s">
        <v>48</v>
      </c>
      <c r="C84" s="2" t="s">
        <v>52</v>
      </c>
      <c r="D84" s="2">
        <v>12</v>
      </c>
      <c r="E84" s="2" t="str">
        <f t="shared" si="8"/>
        <v>Dec</v>
      </c>
      <c r="F84" s="2">
        <v>2024</v>
      </c>
      <c r="G84" s="2" t="s">
        <v>57</v>
      </c>
      <c r="H84" s="2" t="s">
        <v>58</v>
      </c>
      <c r="I84" s="2" t="s">
        <v>61</v>
      </c>
      <c r="J84" s="2" t="s">
        <v>65</v>
      </c>
      <c r="K84" s="2" t="s">
        <v>71</v>
      </c>
      <c r="L84" s="2">
        <v>354597</v>
      </c>
      <c r="M84" s="2">
        <f t="shared" si="9"/>
        <v>354597</v>
      </c>
      <c r="N84" s="2">
        <v>62331</v>
      </c>
      <c r="O84" s="2">
        <f t="shared" si="10"/>
        <v>62331</v>
      </c>
      <c r="P84" s="2">
        <v>10230</v>
      </c>
      <c r="Q84" s="2">
        <v>146458</v>
      </c>
      <c r="R84" s="2">
        <v>292266</v>
      </c>
      <c r="S84" s="2">
        <f t="shared" si="11"/>
        <v>292266</v>
      </c>
      <c r="T84" s="2">
        <v>167837</v>
      </c>
      <c r="U84" s="2">
        <v>186760</v>
      </c>
      <c r="V84" s="2">
        <v>111000</v>
      </c>
      <c r="W84" s="2">
        <v>127713</v>
      </c>
      <c r="X84" s="2">
        <v>270375</v>
      </c>
      <c r="Y84" s="2">
        <f t="shared" si="12"/>
        <v>270375</v>
      </c>
      <c r="Z84" s="2">
        <v>247004</v>
      </c>
      <c r="AA84" s="2">
        <v>100946</v>
      </c>
      <c r="AB84" s="2">
        <v>146058</v>
      </c>
      <c r="AC84" s="2">
        <v>2.4500000000000002</v>
      </c>
      <c r="AD84" s="2">
        <v>145213</v>
      </c>
      <c r="AE84" s="2">
        <f t="shared" si="13"/>
        <v>145213</v>
      </c>
      <c r="AF84" s="2">
        <v>199.55</v>
      </c>
      <c r="AG84" s="2">
        <v>184.61</v>
      </c>
      <c r="AH84" s="2">
        <v>6260</v>
      </c>
      <c r="AI84" s="2">
        <v>56.64</v>
      </c>
      <c r="AJ84" s="2">
        <v>1779</v>
      </c>
      <c r="AK84" s="2">
        <v>9085</v>
      </c>
      <c r="AL84" s="2">
        <v>276334</v>
      </c>
      <c r="AM84" s="2">
        <f t="shared" si="14"/>
        <v>276334</v>
      </c>
      <c r="AN84" s="2">
        <v>270963</v>
      </c>
      <c r="AO84" s="2">
        <f t="shared" si="15"/>
        <v>270963</v>
      </c>
      <c r="AP84" s="2">
        <v>78263</v>
      </c>
      <c r="AQ84" s="2">
        <v>-208632</v>
      </c>
      <c r="AR84" s="2">
        <v>18379</v>
      </c>
      <c r="AS84" s="2">
        <v>388269</v>
      </c>
      <c r="AT84" s="2">
        <v>435164</v>
      </c>
      <c r="AU84" s="2">
        <v>0.89</v>
      </c>
      <c r="AV84" s="2">
        <v>12249</v>
      </c>
    </row>
    <row r="85" spans="1:48" x14ac:dyDescent="0.3">
      <c r="A85" s="2" t="s">
        <v>43</v>
      </c>
      <c r="B85" s="2" t="s">
        <v>48</v>
      </c>
      <c r="C85" s="2" t="s">
        <v>54</v>
      </c>
      <c r="D85" s="2">
        <v>7</v>
      </c>
      <c r="E85" s="2" t="str">
        <f t="shared" si="8"/>
        <v>Jul</v>
      </c>
      <c r="F85" s="2">
        <v>2023</v>
      </c>
      <c r="G85" s="2" t="s">
        <v>36</v>
      </c>
      <c r="H85" s="2" t="s">
        <v>58</v>
      </c>
      <c r="I85" s="2" t="s">
        <v>62</v>
      </c>
      <c r="J85" s="2" t="s">
        <v>65</v>
      </c>
      <c r="K85" s="2" t="s">
        <v>70</v>
      </c>
      <c r="L85" s="2">
        <v>390643</v>
      </c>
      <c r="M85" s="2">
        <f t="shared" si="9"/>
        <v>390643</v>
      </c>
      <c r="N85" s="2">
        <v>196355</v>
      </c>
      <c r="O85" s="2">
        <f t="shared" si="10"/>
        <v>196355</v>
      </c>
      <c r="P85" s="2">
        <v>107008</v>
      </c>
      <c r="Q85" s="2">
        <v>219611</v>
      </c>
      <c r="R85" s="2">
        <v>194288</v>
      </c>
      <c r="S85" s="2">
        <f t="shared" si="11"/>
        <v>194288</v>
      </c>
      <c r="T85" s="2">
        <v>179910</v>
      </c>
      <c r="U85" s="2">
        <v>210733</v>
      </c>
      <c r="V85" s="2">
        <v>146194</v>
      </c>
      <c r="W85" s="2">
        <v>156169</v>
      </c>
      <c r="X85" s="2">
        <v>171517</v>
      </c>
      <c r="Y85" s="2">
        <f t="shared" si="12"/>
        <v>171517</v>
      </c>
      <c r="Z85" s="2">
        <v>167952</v>
      </c>
      <c r="AA85" s="2">
        <v>149992</v>
      </c>
      <c r="AB85" s="2">
        <v>17960</v>
      </c>
      <c r="AC85" s="2">
        <v>1.1200000000000001</v>
      </c>
      <c r="AD85" s="2">
        <v>117562</v>
      </c>
      <c r="AE85" s="2">
        <f t="shared" si="13"/>
        <v>117562</v>
      </c>
      <c r="AF85" s="2">
        <v>88.47</v>
      </c>
      <c r="AG85" s="2">
        <v>78.099999999999994</v>
      </c>
      <c r="AH85" s="2">
        <v>1856</v>
      </c>
      <c r="AI85" s="2">
        <v>210.36</v>
      </c>
      <c r="AJ85" s="2">
        <v>878</v>
      </c>
      <c r="AK85" s="2">
        <v>15445</v>
      </c>
      <c r="AL85" s="2">
        <v>296177</v>
      </c>
      <c r="AM85" s="2">
        <f t="shared" si="14"/>
        <v>296177</v>
      </c>
      <c r="AN85" s="2">
        <v>194331</v>
      </c>
      <c r="AO85" s="2">
        <f t="shared" si="15"/>
        <v>194331</v>
      </c>
      <c r="AP85" s="2">
        <v>94466</v>
      </c>
      <c r="AQ85" s="2">
        <v>2024</v>
      </c>
      <c r="AR85" s="2">
        <v>16803</v>
      </c>
      <c r="AS85" s="2">
        <v>285330</v>
      </c>
      <c r="AT85" s="2">
        <v>237901</v>
      </c>
      <c r="AU85" s="2">
        <v>1.2</v>
      </c>
      <c r="AV85" s="2">
        <v>28402</v>
      </c>
    </row>
    <row r="86" spans="1:48" x14ac:dyDescent="0.3">
      <c r="A86" s="2" t="s">
        <v>46</v>
      </c>
      <c r="B86" s="2" t="s">
        <v>48</v>
      </c>
      <c r="C86" s="2" t="s">
        <v>54</v>
      </c>
      <c r="D86" s="2">
        <v>1</v>
      </c>
      <c r="E86" s="2" t="str">
        <f t="shared" si="8"/>
        <v>Jan</v>
      </c>
      <c r="F86" s="2">
        <v>2024</v>
      </c>
      <c r="G86" s="2" t="s">
        <v>37</v>
      </c>
      <c r="H86" s="2" t="s">
        <v>59</v>
      </c>
      <c r="I86" s="2" t="s">
        <v>62</v>
      </c>
      <c r="J86" s="2" t="s">
        <v>66</v>
      </c>
      <c r="K86" s="2" t="s">
        <v>67</v>
      </c>
      <c r="L86" s="2">
        <v>146270</v>
      </c>
      <c r="M86" s="2">
        <f t="shared" si="9"/>
        <v>13164300</v>
      </c>
      <c r="N86" s="2">
        <v>261012</v>
      </c>
      <c r="O86" s="2">
        <f t="shared" si="10"/>
        <v>23491080</v>
      </c>
      <c r="P86" s="2">
        <v>96601</v>
      </c>
      <c r="Q86" s="2">
        <v>946991</v>
      </c>
      <c r="R86" s="2">
        <v>-114742</v>
      </c>
      <c r="S86" s="2">
        <f t="shared" si="11"/>
        <v>-10326780</v>
      </c>
      <c r="T86" s="2">
        <v>65362</v>
      </c>
      <c r="U86" s="2">
        <v>80908</v>
      </c>
      <c r="V86" s="2">
        <v>18443</v>
      </c>
      <c r="W86" s="2">
        <v>23214</v>
      </c>
      <c r="X86" s="2">
        <v>-123771</v>
      </c>
      <c r="Y86" s="2">
        <f t="shared" si="12"/>
        <v>-11139390</v>
      </c>
      <c r="Z86" s="2">
        <v>235878</v>
      </c>
      <c r="AA86" s="2">
        <v>116280</v>
      </c>
      <c r="AB86" s="2">
        <v>119598</v>
      </c>
      <c r="AC86" s="2">
        <v>2.0299999999999998</v>
      </c>
      <c r="AD86" s="2">
        <v>110779</v>
      </c>
      <c r="AE86" s="2">
        <f t="shared" si="13"/>
        <v>9970110</v>
      </c>
      <c r="AF86" s="2">
        <v>-12.12</v>
      </c>
      <c r="AG86" s="2">
        <v>-13.07</v>
      </c>
      <c r="AH86" s="2">
        <v>4889</v>
      </c>
      <c r="AI86" s="2">
        <v>29.91</v>
      </c>
      <c r="AJ86" s="2">
        <v>947</v>
      </c>
      <c r="AK86" s="2">
        <v>11348</v>
      </c>
      <c r="AL86" s="2">
        <v>380560</v>
      </c>
      <c r="AM86" s="2">
        <f t="shared" si="14"/>
        <v>34250400</v>
      </c>
      <c r="AN86" s="2">
        <v>201539</v>
      </c>
      <c r="AO86" s="2">
        <f t="shared" si="15"/>
        <v>18138510</v>
      </c>
      <c r="AP86" s="2">
        <v>-234290</v>
      </c>
      <c r="AQ86" s="2">
        <v>59473</v>
      </c>
      <c r="AR86" s="2">
        <v>-47526</v>
      </c>
      <c r="AS86" s="2">
        <v>115600</v>
      </c>
      <c r="AT86" s="2">
        <v>491831</v>
      </c>
      <c r="AU86" s="2">
        <v>0.24</v>
      </c>
      <c r="AV86" s="2">
        <v>27365</v>
      </c>
    </row>
    <row r="87" spans="1:48" x14ac:dyDescent="0.3">
      <c r="A87" s="2" t="s">
        <v>42</v>
      </c>
      <c r="B87" s="2" t="s">
        <v>49</v>
      </c>
      <c r="C87" s="2" t="s">
        <v>53</v>
      </c>
      <c r="D87" s="2">
        <v>10</v>
      </c>
      <c r="E87" s="2" t="str">
        <f t="shared" si="8"/>
        <v>Oct</v>
      </c>
      <c r="F87" s="2">
        <v>2024</v>
      </c>
      <c r="G87" s="2" t="s">
        <v>56</v>
      </c>
      <c r="H87" s="2" t="s">
        <v>60</v>
      </c>
      <c r="I87" s="2" t="s">
        <v>63</v>
      </c>
      <c r="J87" s="2" t="s">
        <v>65</v>
      </c>
      <c r="K87" s="2" t="s">
        <v>69</v>
      </c>
      <c r="L87" s="2">
        <v>167284</v>
      </c>
      <c r="M87" s="2">
        <f t="shared" si="9"/>
        <v>14729356.199999999</v>
      </c>
      <c r="N87" s="2">
        <v>32081</v>
      </c>
      <c r="O87" s="2">
        <f t="shared" si="10"/>
        <v>2824732.05</v>
      </c>
      <c r="P87" s="2">
        <v>123201</v>
      </c>
      <c r="Q87" s="2">
        <v>960462</v>
      </c>
      <c r="R87" s="2">
        <v>135203</v>
      </c>
      <c r="S87" s="2">
        <f t="shared" si="11"/>
        <v>11904624.15</v>
      </c>
      <c r="T87" s="2">
        <v>103892</v>
      </c>
      <c r="U87" s="2">
        <v>63392</v>
      </c>
      <c r="V87" s="2">
        <v>26635</v>
      </c>
      <c r="W87" s="2">
        <v>34593</v>
      </c>
      <c r="X87" s="2">
        <v>113569</v>
      </c>
      <c r="Y87" s="2">
        <f t="shared" si="12"/>
        <v>9999750.4499999993</v>
      </c>
      <c r="Z87" s="2">
        <v>287728</v>
      </c>
      <c r="AA87" s="2">
        <v>40875</v>
      </c>
      <c r="AB87" s="2">
        <v>246853</v>
      </c>
      <c r="AC87" s="2">
        <v>7.04</v>
      </c>
      <c r="AD87" s="2">
        <v>102262</v>
      </c>
      <c r="AE87" s="2">
        <f t="shared" si="13"/>
        <v>9004169.0999999996</v>
      </c>
      <c r="AF87" s="2">
        <v>14.08</v>
      </c>
      <c r="AG87" s="2">
        <v>11.82</v>
      </c>
      <c r="AH87" s="2">
        <v>5583</v>
      </c>
      <c r="AI87" s="2">
        <v>29.96</v>
      </c>
      <c r="AJ87" s="2">
        <v>1492</v>
      </c>
      <c r="AK87" s="2">
        <v>5133</v>
      </c>
      <c r="AL87" s="2">
        <v>160526</v>
      </c>
      <c r="AM87" s="2">
        <f t="shared" si="14"/>
        <v>14134314.299999999</v>
      </c>
      <c r="AN87" s="2">
        <v>130008</v>
      </c>
      <c r="AO87" s="2">
        <f t="shared" si="15"/>
        <v>130008</v>
      </c>
      <c r="AP87" s="2">
        <v>6758</v>
      </c>
      <c r="AQ87" s="2">
        <v>-97927</v>
      </c>
      <c r="AR87" s="2">
        <v>7885</v>
      </c>
      <c r="AS87" s="2">
        <v>39941</v>
      </c>
      <c r="AT87" s="2">
        <v>40812</v>
      </c>
      <c r="AU87" s="2">
        <v>0.98</v>
      </c>
      <c r="AV87" s="2">
        <v>7319</v>
      </c>
    </row>
    <row r="88" spans="1:48" x14ac:dyDescent="0.3">
      <c r="A88" s="2" t="s">
        <v>40</v>
      </c>
      <c r="B88" s="2" t="s">
        <v>47</v>
      </c>
      <c r="C88" s="2" t="s">
        <v>51</v>
      </c>
      <c r="D88" s="2">
        <v>10</v>
      </c>
      <c r="E88" s="2" t="str">
        <f t="shared" si="8"/>
        <v>Oct</v>
      </c>
      <c r="F88" s="2">
        <v>2023</v>
      </c>
      <c r="G88" s="2" t="s">
        <v>56</v>
      </c>
      <c r="H88" s="2" t="s">
        <v>60</v>
      </c>
      <c r="I88" s="2" t="s">
        <v>62</v>
      </c>
      <c r="J88" s="2" t="s">
        <v>66</v>
      </c>
      <c r="K88" s="2" t="s">
        <v>69</v>
      </c>
      <c r="L88" s="2">
        <v>316377</v>
      </c>
      <c r="M88" s="2">
        <f t="shared" si="9"/>
        <v>27856994.849999998</v>
      </c>
      <c r="N88" s="2">
        <v>162876</v>
      </c>
      <c r="O88" s="2">
        <f t="shared" si="10"/>
        <v>14341231.799999999</v>
      </c>
      <c r="P88" s="2">
        <v>154493</v>
      </c>
      <c r="Q88" s="2">
        <v>282054</v>
      </c>
      <c r="R88" s="2">
        <v>153501</v>
      </c>
      <c r="S88" s="2">
        <f t="shared" si="11"/>
        <v>13515763.049999999</v>
      </c>
      <c r="T88" s="2">
        <v>123722</v>
      </c>
      <c r="U88" s="2">
        <v>192655</v>
      </c>
      <c r="V88" s="2">
        <v>152997</v>
      </c>
      <c r="W88" s="2">
        <v>166811</v>
      </c>
      <c r="X88" s="2">
        <v>139824</v>
      </c>
      <c r="Y88" s="2">
        <f t="shared" si="12"/>
        <v>12311503.199999999</v>
      </c>
      <c r="Z88" s="2">
        <v>164514</v>
      </c>
      <c r="AA88" s="2">
        <v>108237</v>
      </c>
      <c r="AB88" s="2">
        <v>56277</v>
      </c>
      <c r="AC88" s="2">
        <v>1.52</v>
      </c>
      <c r="AD88" s="2">
        <v>70940</v>
      </c>
      <c r="AE88" s="2">
        <f t="shared" si="13"/>
        <v>6246267</v>
      </c>
      <c r="AF88" s="2">
        <v>54.42</v>
      </c>
      <c r="AG88" s="2">
        <v>49.57</v>
      </c>
      <c r="AH88" s="2">
        <v>6862</v>
      </c>
      <c r="AI88" s="2">
        <v>46.1</v>
      </c>
      <c r="AJ88" s="2">
        <v>1107</v>
      </c>
      <c r="AK88" s="2">
        <v>13987</v>
      </c>
      <c r="AL88" s="2">
        <v>507364</v>
      </c>
      <c r="AM88" s="2">
        <f t="shared" si="14"/>
        <v>44673400.199999996</v>
      </c>
      <c r="AN88" s="2">
        <v>224257</v>
      </c>
      <c r="AO88" s="2">
        <f t="shared" si="15"/>
        <v>224257</v>
      </c>
      <c r="AP88" s="2">
        <v>-190987</v>
      </c>
      <c r="AQ88" s="2">
        <v>-61381</v>
      </c>
      <c r="AR88" s="2">
        <v>577</v>
      </c>
      <c r="AS88" s="2">
        <v>429849</v>
      </c>
      <c r="AT88" s="2">
        <v>530066</v>
      </c>
      <c r="AU88" s="2">
        <v>0.81</v>
      </c>
      <c r="AV88" s="2">
        <v>28240</v>
      </c>
    </row>
    <row r="89" spans="1:48" x14ac:dyDescent="0.3">
      <c r="A89" s="2" t="s">
        <v>43</v>
      </c>
      <c r="B89" s="2" t="s">
        <v>49</v>
      </c>
      <c r="C89" s="2" t="s">
        <v>52</v>
      </c>
      <c r="D89" s="2">
        <v>9</v>
      </c>
      <c r="E89" s="2" t="str">
        <f t="shared" si="8"/>
        <v>Sep</v>
      </c>
      <c r="F89" s="2">
        <v>2023</v>
      </c>
      <c r="G89" s="2" t="s">
        <v>36</v>
      </c>
      <c r="H89" s="2" t="s">
        <v>59</v>
      </c>
      <c r="I89" s="2" t="s">
        <v>61</v>
      </c>
      <c r="J89" s="2" t="s">
        <v>64</v>
      </c>
      <c r="K89" s="2" t="s">
        <v>69</v>
      </c>
      <c r="L89" s="2">
        <v>376920</v>
      </c>
      <c r="M89" s="2">
        <f t="shared" si="9"/>
        <v>33922800</v>
      </c>
      <c r="N89" s="2">
        <v>150587</v>
      </c>
      <c r="O89" s="2">
        <f t="shared" si="10"/>
        <v>13552830</v>
      </c>
      <c r="P89" s="2">
        <v>115413</v>
      </c>
      <c r="Q89" s="2">
        <v>443338</v>
      </c>
      <c r="R89" s="2">
        <v>226333</v>
      </c>
      <c r="S89" s="2">
        <f t="shared" si="11"/>
        <v>20369970</v>
      </c>
      <c r="T89" s="2">
        <v>179705</v>
      </c>
      <c r="U89" s="2">
        <v>197215</v>
      </c>
      <c r="V89" s="2">
        <v>115933</v>
      </c>
      <c r="W89" s="2">
        <v>123580</v>
      </c>
      <c r="X89" s="2">
        <v>188369</v>
      </c>
      <c r="Y89" s="2">
        <f t="shared" si="12"/>
        <v>16953210</v>
      </c>
      <c r="Z89" s="2">
        <v>147448</v>
      </c>
      <c r="AA89" s="2">
        <v>23127</v>
      </c>
      <c r="AB89" s="2">
        <v>124321</v>
      </c>
      <c r="AC89" s="2">
        <v>6.38</v>
      </c>
      <c r="AD89" s="2">
        <v>141827</v>
      </c>
      <c r="AE89" s="2">
        <f t="shared" si="13"/>
        <v>12764430</v>
      </c>
      <c r="AF89" s="2">
        <v>51.05</v>
      </c>
      <c r="AG89" s="2">
        <v>42.49</v>
      </c>
      <c r="AH89" s="2">
        <v>9239</v>
      </c>
      <c r="AI89" s="2">
        <v>40.79</v>
      </c>
      <c r="AJ89" s="2">
        <v>398</v>
      </c>
      <c r="AK89" s="2">
        <v>17059</v>
      </c>
      <c r="AL89" s="2">
        <v>89476</v>
      </c>
      <c r="AM89" s="2">
        <f t="shared" si="14"/>
        <v>8052840</v>
      </c>
      <c r="AN89" s="2">
        <v>218763</v>
      </c>
      <c r="AO89" s="2">
        <f t="shared" si="15"/>
        <v>19688670</v>
      </c>
      <c r="AP89" s="2">
        <v>287444</v>
      </c>
      <c r="AQ89" s="2">
        <v>-68176</v>
      </c>
      <c r="AR89" s="2">
        <v>37556</v>
      </c>
      <c r="AS89" s="2">
        <v>59968</v>
      </c>
      <c r="AT89" s="2">
        <v>252463</v>
      </c>
      <c r="AU89" s="2">
        <v>0.24</v>
      </c>
      <c r="AV89" s="2">
        <v>8988</v>
      </c>
    </row>
    <row r="90" spans="1:48" x14ac:dyDescent="0.3">
      <c r="A90" s="2" t="s">
        <v>40</v>
      </c>
      <c r="B90" s="2" t="s">
        <v>50</v>
      </c>
      <c r="C90" s="2" t="s">
        <v>53</v>
      </c>
      <c r="D90" s="2">
        <v>5</v>
      </c>
      <c r="E90" s="2" t="str">
        <f t="shared" si="8"/>
        <v>May</v>
      </c>
      <c r="F90" s="2">
        <v>2024</v>
      </c>
      <c r="G90" s="2" t="s">
        <v>37</v>
      </c>
      <c r="H90" s="2" t="s">
        <v>59</v>
      </c>
      <c r="I90" s="2" t="s">
        <v>63</v>
      </c>
      <c r="J90" s="2" t="s">
        <v>66</v>
      </c>
      <c r="K90" s="2" t="s">
        <v>70</v>
      </c>
      <c r="L90" s="2">
        <v>423553</v>
      </c>
      <c r="M90" s="2">
        <f t="shared" si="9"/>
        <v>38119770</v>
      </c>
      <c r="N90" s="2">
        <v>167432</v>
      </c>
      <c r="O90" s="2">
        <f t="shared" si="10"/>
        <v>15068880</v>
      </c>
      <c r="P90" s="2">
        <v>-41489</v>
      </c>
      <c r="Q90" s="2">
        <v>821838</v>
      </c>
      <c r="R90" s="2">
        <v>256121</v>
      </c>
      <c r="S90" s="2">
        <f t="shared" si="11"/>
        <v>23050890</v>
      </c>
      <c r="T90" s="2">
        <v>149656</v>
      </c>
      <c r="U90" s="2">
        <v>273897</v>
      </c>
      <c r="V90" s="2">
        <v>178933</v>
      </c>
      <c r="W90" s="2">
        <v>193428</v>
      </c>
      <c r="X90" s="2">
        <v>245636</v>
      </c>
      <c r="Y90" s="2">
        <f t="shared" si="12"/>
        <v>22107240</v>
      </c>
      <c r="Z90" s="2">
        <v>35636</v>
      </c>
      <c r="AA90" s="2">
        <v>45392</v>
      </c>
      <c r="AB90" s="2">
        <v>-9756</v>
      </c>
      <c r="AC90" s="2">
        <v>0.79</v>
      </c>
      <c r="AD90" s="2">
        <v>115365</v>
      </c>
      <c r="AE90" s="2">
        <f t="shared" si="13"/>
        <v>10382850</v>
      </c>
      <c r="AF90" s="2">
        <v>31.16</v>
      </c>
      <c r="AG90" s="2">
        <v>29.89</v>
      </c>
      <c r="AH90" s="2">
        <v>7368</v>
      </c>
      <c r="AI90" s="2">
        <v>57.48</v>
      </c>
      <c r="AJ90" s="2">
        <v>1911</v>
      </c>
      <c r="AK90" s="2">
        <v>6656</v>
      </c>
      <c r="AL90" s="2">
        <v>132168</v>
      </c>
      <c r="AM90" s="2">
        <f t="shared" si="14"/>
        <v>11895120</v>
      </c>
      <c r="AN90" s="2">
        <v>185566</v>
      </c>
      <c r="AO90" s="2">
        <f t="shared" si="15"/>
        <v>16700940</v>
      </c>
      <c r="AP90" s="2">
        <v>291385</v>
      </c>
      <c r="AQ90" s="2">
        <v>-18134</v>
      </c>
      <c r="AR90" s="2">
        <v>-37883</v>
      </c>
      <c r="AS90" s="2">
        <v>207184</v>
      </c>
      <c r="AT90" s="2">
        <v>237231</v>
      </c>
      <c r="AU90" s="2">
        <v>0.87</v>
      </c>
      <c r="AV90" s="2">
        <v>8479</v>
      </c>
    </row>
    <row r="91" spans="1:48" x14ac:dyDescent="0.3">
      <c r="A91" s="2" t="s">
        <v>46</v>
      </c>
      <c r="B91" s="2" t="s">
        <v>49</v>
      </c>
      <c r="C91" s="2" t="s">
        <v>51</v>
      </c>
      <c r="D91" s="2">
        <v>2</v>
      </c>
      <c r="E91" s="2" t="str">
        <f t="shared" si="8"/>
        <v>Feb</v>
      </c>
      <c r="F91" s="2">
        <v>2022</v>
      </c>
      <c r="G91" s="2" t="s">
        <v>56</v>
      </c>
      <c r="H91" s="2" t="s">
        <v>59</v>
      </c>
      <c r="I91" s="2" t="s">
        <v>61</v>
      </c>
      <c r="J91" s="2" t="s">
        <v>65</v>
      </c>
      <c r="K91" s="2" t="s">
        <v>70</v>
      </c>
      <c r="L91" s="2">
        <v>392946</v>
      </c>
      <c r="M91" s="2">
        <f t="shared" si="9"/>
        <v>35365140</v>
      </c>
      <c r="N91" s="2">
        <v>252852</v>
      </c>
      <c r="O91" s="2">
        <f t="shared" si="10"/>
        <v>22756680</v>
      </c>
      <c r="P91" s="2">
        <v>71884</v>
      </c>
      <c r="Q91" s="2">
        <v>177312</v>
      </c>
      <c r="R91" s="2">
        <v>140094</v>
      </c>
      <c r="S91" s="2">
        <f t="shared" si="11"/>
        <v>12608460</v>
      </c>
      <c r="T91" s="2">
        <v>102668</v>
      </c>
      <c r="U91" s="2">
        <v>290278</v>
      </c>
      <c r="V91" s="2">
        <v>209617</v>
      </c>
      <c r="W91" s="2">
        <v>218696</v>
      </c>
      <c r="X91" s="2">
        <v>106902</v>
      </c>
      <c r="Y91" s="2">
        <f t="shared" si="12"/>
        <v>9621180</v>
      </c>
      <c r="Z91" s="2">
        <v>91733</v>
      </c>
      <c r="AA91" s="2">
        <v>68260</v>
      </c>
      <c r="AB91" s="2">
        <v>23473</v>
      </c>
      <c r="AC91" s="2">
        <v>1.34</v>
      </c>
      <c r="AD91" s="2">
        <v>107024</v>
      </c>
      <c r="AE91" s="2">
        <f t="shared" si="13"/>
        <v>9632160</v>
      </c>
      <c r="AF91" s="2">
        <v>79.010000000000005</v>
      </c>
      <c r="AG91" s="2">
        <v>60.29</v>
      </c>
      <c r="AH91" s="2">
        <v>868</v>
      </c>
      <c r="AI91" s="2">
        <v>452.18</v>
      </c>
      <c r="AJ91" s="2">
        <v>1525</v>
      </c>
      <c r="AK91" s="2">
        <v>5265</v>
      </c>
      <c r="AL91" s="2">
        <v>183909</v>
      </c>
      <c r="AM91" s="2">
        <f t="shared" si="14"/>
        <v>16551810</v>
      </c>
      <c r="AN91" s="2">
        <v>50479</v>
      </c>
      <c r="AO91" s="2">
        <f t="shared" si="15"/>
        <v>4543110</v>
      </c>
      <c r="AP91" s="2">
        <v>209037</v>
      </c>
      <c r="AQ91" s="2">
        <v>202373</v>
      </c>
      <c r="AR91" s="2">
        <v>-39140</v>
      </c>
      <c r="AS91" s="2">
        <v>414463</v>
      </c>
      <c r="AT91" s="2">
        <v>145761</v>
      </c>
      <c r="AU91" s="2">
        <v>2.84</v>
      </c>
      <c r="AV91" s="2">
        <v>18332</v>
      </c>
    </row>
    <row r="92" spans="1:48" x14ac:dyDescent="0.3">
      <c r="A92" s="2" t="s">
        <v>42</v>
      </c>
      <c r="B92" s="2" t="s">
        <v>48</v>
      </c>
      <c r="C92" s="2" t="s">
        <v>52</v>
      </c>
      <c r="D92" s="2">
        <v>7</v>
      </c>
      <c r="E92" s="2" t="str">
        <f t="shared" si="8"/>
        <v>Jul</v>
      </c>
      <c r="F92" s="2">
        <v>2022</v>
      </c>
      <c r="G92" s="2" t="s">
        <v>56</v>
      </c>
      <c r="H92" s="2" t="s">
        <v>60</v>
      </c>
      <c r="I92" s="2" t="s">
        <v>63</v>
      </c>
      <c r="J92" s="2" t="s">
        <v>66</v>
      </c>
      <c r="K92" s="2" t="s">
        <v>68</v>
      </c>
      <c r="L92" s="2">
        <v>113021</v>
      </c>
      <c r="M92" s="2">
        <f t="shared" si="9"/>
        <v>9951499.0499999989</v>
      </c>
      <c r="N92" s="2">
        <v>88667</v>
      </c>
      <c r="O92" s="2">
        <f t="shared" si="10"/>
        <v>7807129.3499999996</v>
      </c>
      <c r="P92" s="2">
        <v>56866</v>
      </c>
      <c r="Q92" s="2">
        <v>703401</v>
      </c>
      <c r="R92" s="2">
        <v>24354</v>
      </c>
      <c r="S92" s="2">
        <f t="shared" si="11"/>
        <v>2144369.6999999997</v>
      </c>
      <c r="T92" s="2">
        <v>25683</v>
      </c>
      <c r="U92" s="2">
        <v>87338</v>
      </c>
      <c r="V92" s="2">
        <v>12018</v>
      </c>
      <c r="W92" s="2">
        <v>31578</v>
      </c>
      <c r="X92" s="2">
        <v>-8272</v>
      </c>
      <c r="Y92" s="2">
        <f t="shared" si="12"/>
        <v>-728349.6</v>
      </c>
      <c r="Z92" s="2">
        <v>87315</v>
      </c>
      <c r="AA92" s="2">
        <v>18846</v>
      </c>
      <c r="AB92" s="2">
        <v>68469</v>
      </c>
      <c r="AC92" s="2">
        <v>4.63</v>
      </c>
      <c r="AD92" s="2">
        <v>24190</v>
      </c>
      <c r="AE92" s="2">
        <f t="shared" si="13"/>
        <v>2129929.5</v>
      </c>
      <c r="AF92" s="2">
        <v>3.46</v>
      </c>
      <c r="AG92" s="2">
        <v>-1.18</v>
      </c>
      <c r="AH92" s="2">
        <v>2995</v>
      </c>
      <c r="AI92" s="2">
        <v>37.72</v>
      </c>
      <c r="AJ92" s="2">
        <v>626</v>
      </c>
      <c r="AK92" s="2">
        <v>4819</v>
      </c>
      <c r="AL92" s="2">
        <v>510290</v>
      </c>
      <c r="AM92" s="2">
        <f t="shared" si="14"/>
        <v>44931034.5</v>
      </c>
      <c r="AN92" s="2">
        <v>247239</v>
      </c>
      <c r="AO92" s="2">
        <f t="shared" si="15"/>
        <v>247239</v>
      </c>
      <c r="AP92" s="2">
        <v>-397269</v>
      </c>
      <c r="AQ92" s="2">
        <v>-158572</v>
      </c>
      <c r="AR92" s="2">
        <v>-23313</v>
      </c>
      <c r="AS92" s="2">
        <v>246278</v>
      </c>
      <c r="AT92" s="2">
        <v>202857</v>
      </c>
      <c r="AU92" s="2">
        <v>1.21</v>
      </c>
      <c r="AV92" s="2">
        <v>10369</v>
      </c>
    </row>
    <row r="93" spans="1:48" x14ac:dyDescent="0.3">
      <c r="A93" s="2" t="s">
        <v>41</v>
      </c>
      <c r="B93" s="2" t="s">
        <v>50</v>
      </c>
      <c r="C93" s="2" t="s">
        <v>55</v>
      </c>
      <c r="D93" s="2">
        <v>9</v>
      </c>
      <c r="E93" s="2" t="str">
        <f t="shared" si="8"/>
        <v>Sep</v>
      </c>
      <c r="F93" s="2">
        <v>2023</v>
      </c>
      <c r="G93" s="2" t="s">
        <v>37</v>
      </c>
      <c r="H93" s="2" t="s">
        <v>59</v>
      </c>
      <c r="I93" s="2" t="s">
        <v>63</v>
      </c>
      <c r="J93" s="2" t="s">
        <v>66</v>
      </c>
      <c r="K93" s="2" t="s">
        <v>70</v>
      </c>
      <c r="L93" s="2">
        <v>265657</v>
      </c>
      <c r="M93" s="2">
        <f t="shared" si="9"/>
        <v>23909130</v>
      </c>
      <c r="N93" s="2">
        <v>70018</v>
      </c>
      <c r="O93" s="2">
        <f t="shared" si="10"/>
        <v>6301620</v>
      </c>
      <c r="P93" s="2">
        <v>153785</v>
      </c>
      <c r="Q93" s="2">
        <v>225090</v>
      </c>
      <c r="R93" s="2">
        <v>195639</v>
      </c>
      <c r="S93" s="2">
        <f t="shared" si="11"/>
        <v>17607510</v>
      </c>
      <c r="T93" s="2">
        <v>53441</v>
      </c>
      <c r="U93" s="2">
        <v>212216</v>
      </c>
      <c r="V93" s="2">
        <v>164846</v>
      </c>
      <c r="W93" s="2">
        <v>179822</v>
      </c>
      <c r="X93" s="2">
        <v>178841</v>
      </c>
      <c r="Y93" s="2">
        <f t="shared" si="12"/>
        <v>16095690</v>
      </c>
      <c r="Z93" s="2">
        <v>91894</v>
      </c>
      <c r="AA93" s="2">
        <v>93894</v>
      </c>
      <c r="AB93" s="2">
        <v>-2000</v>
      </c>
      <c r="AC93" s="2">
        <v>0.98</v>
      </c>
      <c r="AD93" s="2">
        <v>107471</v>
      </c>
      <c r="AE93" s="2">
        <f t="shared" si="13"/>
        <v>9672390</v>
      </c>
      <c r="AF93" s="2">
        <v>86.92</v>
      </c>
      <c r="AG93" s="2">
        <v>79.45</v>
      </c>
      <c r="AH93" s="2">
        <v>494</v>
      </c>
      <c r="AI93" s="2">
        <v>536.67999999999995</v>
      </c>
      <c r="AJ93" s="2">
        <v>1748</v>
      </c>
      <c r="AK93" s="2">
        <v>4025</v>
      </c>
      <c r="AL93" s="2">
        <v>226441</v>
      </c>
      <c r="AM93" s="2">
        <f t="shared" si="14"/>
        <v>20379690</v>
      </c>
      <c r="AN93" s="2">
        <v>207962</v>
      </c>
      <c r="AO93" s="2">
        <f t="shared" si="15"/>
        <v>18716580</v>
      </c>
      <c r="AP93" s="2">
        <v>39216</v>
      </c>
      <c r="AQ93" s="2">
        <v>-137944</v>
      </c>
      <c r="AR93" s="2">
        <v>32650</v>
      </c>
      <c r="AS93" s="2">
        <v>287920</v>
      </c>
      <c r="AT93" s="2">
        <v>396344</v>
      </c>
      <c r="AU93" s="2">
        <v>0.73</v>
      </c>
      <c r="AV93" s="2">
        <v>17776</v>
      </c>
    </row>
    <row r="94" spans="1:48" x14ac:dyDescent="0.3">
      <c r="A94" s="2" t="s">
        <v>41</v>
      </c>
      <c r="B94" s="2" t="s">
        <v>50</v>
      </c>
      <c r="C94" s="2" t="s">
        <v>52</v>
      </c>
      <c r="D94" s="2">
        <v>3</v>
      </c>
      <c r="E94" s="2" t="str">
        <f t="shared" si="8"/>
        <v>Mar</v>
      </c>
      <c r="F94" s="2">
        <v>2022</v>
      </c>
      <c r="G94" s="2" t="s">
        <v>56</v>
      </c>
      <c r="H94" s="2" t="s">
        <v>59</v>
      </c>
      <c r="I94" s="2" t="s">
        <v>62</v>
      </c>
      <c r="J94" s="2" t="s">
        <v>65</v>
      </c>
      <c r="K94" s="2" t="s">
        <v>68</v>
      </c>
      <c r="L94" s="2">
        <v>471968</v>
      </c>
      <c r="M94" s="2">
        <f t="shared" si="9"/>
        <v>42477120</v>
      </c>
      <c r="N94" s="2">
        <v>61619</v>
      </c>
      <c r="O94" s="2">
        <f t="shared" si="10"/>
        <v>5545710</v>
      </c>
      <c r="P94" s="2">
        <v>960</v>
      </c>
      <c r="Q94" s="2">
        <v>922672</v>
      </c>
      <c r="R94" s="2">
        <v>410349</v>
      </c>
      <c r="S94" s="2">
        <f t="shared" si="11"/>
        <v>36931410</v>
      </c>
      <c r="T94" s="2">
        <v>20735</v>
      </c>
      <c r="U94" s="2">
        <v>451233</v>
      </c>
      <c r="V94" s="2">
        <v>374603</v>
      </c>
      <c r="W94" s="2">
        <v>391282</v>
      </c>
      <c r="X94" s="2">
        <v>390759</v>
      </c>
      <c r="Y94" s="2">
        <f t="shared" si="12"/>
        <v>35168310</v>
      </c>
      <c r="Z94" s="2">
        <v>62993</v>
      </c>
      <c r="AA94" s="2">
        <v>104599</v>
      </c>
      <c r="AB94" s="2">
        <v>-41606</v>
      </c>
      <c r="AC94" s="2">
        <v>0.6</v>
      </c>
      <c r="AD94" s="2">
        <v>132382</v>
      </c>
      <c r="AE94" s="2">
        <f t="shared" si="13"/>
        <v>11914380</v>
      </c>
      <c r="AF94" s="2">
        <v>44.47</v>
      </c>
      <c r="AG94" s="2">
        <v>42.35</v>
      </c>
      <c r="AH94" s="2">
        <v>9081</v>
      </c>
      <c r="AI94" s="2">
        <v>51.97</v>
      </c>
      <c r="AJ94" s="2">
        <v>225</v>
      </c>
      <c r="AK94" s="2">
        <v>983</v>
      </c>
      <c r="AL94" s="2">
        <v>186970</v>
      </c>
      <c r="AM94" s="2">
        <f t="shared" si="14"/>
        <v>16827300</v>
      </c>
      <c r="AN94" s="2">
        <v>99073</v>
      </c>
      <c r="AO94" s="2">
        <f t="shared" si="15"/>
        <v>8916570</v>
      </c>
      <c r="AP94" s="2">
        <v>284998</v>
      </c>
      <c r="AQ94" s="2">
        <v>-37454</v>
      </c>
      <c r="AR94" s="2">
        <v>45528</v>
      </c>
      <c r="AS94" s="2">
        <v>231532</v>
      </c>
      <c r="AT94" s="2">
        <v>205357</v>
      </c>
      <c r="AU94" s="2">
        <v>1.1299999999999999</v>
      </c>
      <c r="AV94" s="2">
        <v>10579</v>
      </c>
    </row>
    <row r="95" spans="1:48" x14ac:dyDescent="0.3">
      <c r="A95" s="2" t="s">
        <v>40</v>
      </c>
      <c r="B95" s="2" t="s">
        <v>49</v>
      </c>
      <c r="C95" s="2" t="s">
        <v>53</v>
      </c>
      <c r="D95" s="2">
        <v>4</v>
      </c>
      <c r="E95" s="2" t="str">
        <f t="shared" si="8"/>
        <v>Apr</v>
      </c>
      <c r="F95" s="2">
        <v>2022</v>
      </c>
      <c r="G95" s="2" t="s">
        <v>57</v>
      </c>
      <c r="H95" s="2" t="s">
        <v>59</v>
      </c>
      <c r="I95" s="2" t="s">
        <v>62</v>
      </c>
      <c r="J95" s="2" t="s">
        <v>66</v>
      </c>
      <c r="K95" s="2" t="s">
        <v>69</v>
      </c>
      <c r="L95" s="2">
        <v>227425</v>
      </c>
      <c r="M95" s="2">
        <f t="shared" si="9"/>
        <v>20468250</v>
      </c>
      <c r="N95" s="2">
        <v>219731</v>
      </c>
      <c r="O95" s="2">
        <f t="shared" si="10"/>
        <v>19775790</v>
      </c>
      <c r="P95" s="2">
        <v>-6577</v>
      </c>
      <c r="Q95" s="2">
        <v>569641</v>
      </c>
      <c r="R95" s="2">
        <v>7694</v>
      </c>
      <c r="S95" s="2">
        <f t="shared" si="11"/>
        <v>692460</v>
      </c>
      <c r="T95" s="2">
        <v>195211</v>
      </c>
      <c r="U95" s="2">
        <v>32214</v>
      </c>
      <c r="V95" s="2">
        <v>-1990</v>
      </c>
      <c r="W95" s="2">
        <v>11901</v>
      </c>
      <c r="X95" s="2">
        <v>-7726</v>
      </c>
      <c r="Y95" s="2">
        <f t="shared" si="12"/>
        <v>-695340</v>
      </c>
      <c r="Z95" s="2">
        <v>146986</v>
      </c>
      <c r="AA95" s="2">
        <v>171127</v>
      </c>
      <c r="AB95" s="2">
        <v>-24141</v>
      </c>
      <c r="AC95" s="2">
        <v>0.86</v>
      </c>
      <c r="AD95" s="2">
        <v>137890</v>
      </c>
      <c r="AE95" s="2">
        <f t="shared" si="13"/>
        <v>12410100</v>
      </c>
      <c r="AF95" s="2">
        <v>1.35</v>
      </c>
      <c r="AG95" s="2">
        <v>-1.36</v>
      </c>
      <c r="AH95" s="2">
        <v>996</v>
      </c>
      <c r="AI95" s="2">
        <v>228.11</v>
      </c>
      <c r="AJ95" s="2">
        <v>96</v>
      </c>
      <c r="AK95" s="2">
        <v>6837</v>
      </c>
      <c r="AL95" s="2">
        <v>300946</v>
      </c>
      <c r="AM95" s="2">
        <f t="shared" si="14"/>
        <v>27085140</v>
      </c>
      <c r="AN95" s="2">
        <v>267884</v>
      </c>
      <c r="AO95" s="2">
        <f t="shared" si="15"/>
        <v>24109560</v>
      </c>
      <c r="AP95" s="2">
        <v>-73521</v>
      </c>
      <c r="AQ95" s="2">
        <v>-48153</v>
      </c>
      <c r="AR95" s="2">
        <v>-12040</v>
      </c>
      <c r="AS95" s="2">
        <v>495794</v>
      </c>
      <c r="AT95" s="2">
        <v>403184</v>
      </c>
      <c r="AU95" s="2">
        <v>1.23</v>
      </c>
      <c r="AV95" s="2">
        <v>19789</v>
      </c>
    </row>
    <row r="96" spans="1:48" x14ac:dyDescent="0.3">
      <c r="A96" s="2" t="s">
        <v>40</v>
      </c>
      <c r="B96" s="2" t="s">
        <v>49</v>
      </c>
      <c r="C96" s="2" t="s">
        <v>52</v>
      </c>
      <c r="D96" s="2">
        <v>9</v>
      </c>
      <c r="E96" s="2" t="str">
        <f t="shared" si="8"/>
        <v>Sep</v>
      </c>
      <c r="F96" s="2">
        <v>2023</v>
      </c>
      <c r="G96" s="2" t="s">
        <v>37</v>
      </c>
      <c r="H96" s="2" t="s">
        <v>60</v>
      </c>
      <c r="I96" s="2" t="s">
        <v>61</v>
      </c>
      <c r="J96" s="2" t="s">
        <v>64</v>
      </c>
      <c r="K96" s="2" t="s">
        <v>70</v>
      </c>
      <c r="L96" s="2">
        <v>483264</v>
      </c>
      <c r="M96" s="2">
        <f t="shared" si="9"/>
        <v>42551395.199999996</v>
      </c>
      <c r="N96" s="2">
        <v>76469</v>
      </c>
      <c r="O96" s="2">
        <f t="shared" si="10"/>
        <v>6733095.4500000002</v>
      </c>
      <c r="P96" s="2">
        <v>186476</v>
      </c>
      <c r="Q96" s="2">
        <v>927954</v>
      </c>
      <c r="R96" s="2">
        <v>406795</v>
      </c>
      <c r="S96" s="2">
        <f t="shared" si="11"/>
        <v>35818299.75</v>
      </c>
      <c r="T96" s="2">
        <v>42454</v>
      </c>
      <c r="U96" s="2">
        <v>440810</v>
      </c>
      <c r="V96" s="2">
        <v>386154</v>
      </c>
      <c r="W96" s="2">
        <v>404481</v>
      </c>
      <c r="X96" s="2">
        <v>373270</v>
      </c>
      <c r="Y96" s="2">
        <f t="shared" si="12"/>
        <v>32866423.5</v>
      </c>
      <c r="Z96" s="2">
        <v>276730</v>
      </c>
      <c r="AA96" s="2">
        <v>197733</v>
      </c>
      <c r="AB96" s="2">
        <v>78997</v>
      </c>
      <c r="AC96" s="2">
        <v>1.4</v>
      </c>
      <c r="AD96" s="2">
        <v>42417</v>
      </c>
      <c r="AE96" s="2">
        <f t="shared" si="13"/>
        <v>3734816.85</v>
      </c>
      <c r="AF96" s="2">
        <v>43.84</v>
      </c>
      <c r="AG96" s="2">
        <v>40.229999999999997</v>
      </c>
      <c r="AH96" s="2">
        <v>6576</v>
      </c>
      <c r="AI96" s="2">
        <v>73.48</v>
      </c>
      <c r="AJ96" s="2">
        <v>1291</v>
      </c>
      <c r="AK96" s="2">
        <v>9003</v>
      </c>
      <c r="AL96" s="2">
        <v>342066</v>
      </c>
      <c r="AM96" s="2">
        <f t="shared" si="14"/>
        <v>30118911.300000001</v>
      </c>
      <c r="AN96" s="2">
        <v>66706</v>
      </c>
      <c r="AO96" s="2">
        <f t="shared" si="15"/>
        <v>66706</v>
      </c>
      <c r="AP96" s="2">
        <v>141198</v>
      </c>
      <c r="AQ96" s="2">
        <v>9763</v>
      </c>
      <c r="AR96" s="2">
        <v>-32653</v>
      </c>
      <c r="AS96" s="2">
        <v>393140</v>
      </c>
      <c r="AT96" s="2">
        <v>657574</v>
      </c>
      <c r="AU96" s="2">
        <v>0.6</v>
      </c>
      <c r="AV96" s="2">
        <v>3028</v>
      </c>
    </row>
    <row r="97" spans="1:48" x14ac:dyDescent="0.3">
      <c r="A97" s="2" t="s">
        <v>41</v>
      </c>
      <c r="B97" s="2" t="s">
        <v>48</v>
      </c>
      <c r="C97" s="2" t="s">
        <v>52</v>
      </c>
      <c r="D97" s="2">
        <v>2</v>
      </c>
      <c r="E97" s="2" t="str">
        <f t="shared" si="8"/>
        <v>Feb</v>
      </c>
      <c r="F97" s="2">
        <v>2024</v>
      </c>
      <c r="G97" s="2" t="s">
        <v>56</v>
      </c>
      <c r="H97" s="2" t="s">
        <v>58</v>
      </c>
      <c r="I97" s="2" t="s">
        <v>61</v>
      </c>
      <c r="J97" s="2" t="s">
        <v>66</v>
      </c>
      <c r="K97" s="2" t="s">
        <v>71</v>
      </c>
      <c r="L97" s="2">
        <v>438093</v>
      </c>
      <c r="M97" s="2">
        <f t="shared" si="9"/>
        <v>438093</v>
      </c>
      <c r="N97" s="2">
        <v>92335</v>
      </c>
      <c r="O97" s="2">
        <f t="shared" si="10"/>
        <v>92335</v>
      </c>
      <c r="P97" s="2">
        <v>143650</v>
      </c>
      <c r="Q97" s="2">
        <v>155246</v>
      </c>
      <c r="R97" s="2">
        <v>345758</v>
      </c>
      <c r="S97" s="2">
        <f t="shared" si="11"/>
        <v>345758</v>
      </c>
      <c r="T97" s="2">
        <v>185085</v>
      </c>
      <c r="U97" s="2">
        <v>253008</v>
      </c>
      <c r="V97" s="2">
        <v>204223</v>
      </c>
      <c r="W97" s="2">
        <v>214506</v>
      </c>
      <c r="X97" s="2">
        <v>305794</v>
      </c>
      <c r="Y97" s="2">
        <f t="shared" si="12"/>
        <v>305794</v>
      </c>
      <c r="Z97" s="2">
        <v>269787</v>
      </c>
      <c r="AA97" s="2">
        <v>140790</v>
      </c>
      <c r="AB97" s="2">
        <v>128997</v>
      </c>
      <c r="AC97" s="2">
        <v>1.92</v>
      </c>
      <c r="AD97" s="2">
        <v>92303</v>
      </c>
      <c r="AE97" s="2">
        <f t="shared" si="13"/>
        <v>92303</v>
      </c>
      <c r="AF97" s="2">
        <v>222.71</v>
      </c>
      <c r="AG97" s="2">
        <v>196.97</v>
      </c>
      <c r="AH97" s="2">
        <v>8657</v>
      </c>
      <c r="AI97" s="2">
        <v>50.6</v>
      </c>
      <c r="AJ97" s="2">
        <v>1294</v>
      </c>
      <c r="AK97" s="2">
        <v>5905</v>
      </c>
      <c r="AL97" s="2">
        <v>511087</v>
      </c>
      <c r="AM97" s="2">
        <f t="shared" si="14"/>
        <v>511087</v>
      </c>
      <c r="AN97" s="2">
        <v>217805</v>
      </c>
      <c r="AO97" s="2">
        <f t="shared" si="15"/>
        <v>217805</v>
      </c>
      <c r="AP97" s="2">
        <v>-72994</v>
      </c>
      <c r="AQ97" s="2">
        <v>-125470</v>
      </c>
      <c r="AR97" s="2">
        <v>1614</v>
      </c>
      <c r="AS97" s="2">
        <v>297922</v>
      </c>
      <c r="AT97" s="2">
        <v>654716</v>
      </c>
      <c r="AU97" s="2">
        <v>0.46</v>
      </c>
      <c r="AV97" s="2">
        <v>14367</v>
      </c>
    </row>
    <row r="98" spans="1:48" x14ac:dyDescent="0.3">
      <c r="A98" s="2" t="s">
        <v>45</v>
      </c>
      <c r="B98" s="2" t="s">
        <v>48</v>
      </c>
      <c r="C98" s="2" t="s">
        <v>52</v>
      </c>
      <c r="D98" s="2">
        <v>4</v>
      </c>
      <c r="E98" s="2" t="str">
        <f t="shared" si="8"/>
        <v>Apr</v>
      </c>
      <c r="F98" s="2">
        <v>2024</v>
      </c>
      <c r="G98" s="2" t="s">
        <v>37</v>
      </c>
      <c r="H98" s="2" t="s">
        <v>60</v>
      </c>
      <c r="I98" s="2" t="s">
        <v>62</v>
      </c>
      <c r="J98" s="2" t="s">
        <v>65</v>
      </c>
      <c r="K98" s="2" t="s">
        <v>71</v>
      </c>
      <c r="L98" s="2">
        <v>478440</v>
      </c>
      <c r="M98" s="2">
        <f t="shared" si="9"/>
        <v>42126642</v>
      </c>
      <c r="N98" s="2">
        <v>165579</v>
      </c>
      <c r="O98" s="2">
        <f t="shared" si="10"/>
        <v>14579230.949999999</v>
      </c>
      <c r="P98" s="2">
        <v>5379</v>
      </c>
      <c r="Q98" s="2">
        <v>161885</v>
      </c>
      <c r="R98" s="2">
        <v>312861</v>
      </c>
      <c r="S98" s="2">
        <f t="shared" si="11"/>
        <v>27547411.050000001</v>
      </c>
      <c r="T98" s="2">
        <v>111501</v>
      </c>
      <c r="U98" s="2">
        <v>366939</v>
      </c>
      <c r="V98" s="2">
        <v>319097</v>
      </c>
      <c r="W98" s="2">
        <v>331630</v>
      </c>
      <c r="X98" s="2">
        <v>289533</v>
      </c>
      <c r="Y98" s="2">
        <f t="shared" si="12"/>
        <v>25493380.649999999</v>
      </c>
      <c r="Z98" s="2">
        <v>130280</v>
      </c>
      <c r="AA98" s="2">
        <v>51292</v>
      </c>
      <c r="AB98" s="2">
        <v>78988</v>
      </c>
      <c r="AC98" s="2">
        <v>2.54</v>
      </c>
      <c r="AD98" s="2">
        <v>82020</v>
      </c>
      <c r="AE98" s="2">
        <f t="shared" si="13"/>
        <v>7221861</v>
      </c>
      <c r="AF98" s="2">
        <v>193.26</v>
      </c>
      <c r="AG98" s="2">
        <v>178.85</v>
      </c>
      <c r="AH98" s="2">
        <v>5012</v>
      </c>
      <c r="AI98" s="2">
        <v>95.44</v>
      </c>
      <c r="AJ98" s="2">
        <v>1084</v>
      </c>
      <c r="AK98" s="2">
        <v>7210</v>
      </c>
      <c r="AL98" s="2">
        <v>360747</v>
      </c>
      <c r="AM98" s="2">
        <f t="shared" si="14"/>
        <v>31763773.349999998</v>
      </c>
      <c r="AN98" s="2">
        <v>172020</v>
      </c>
      <c r="AO98" s="2">
        <f t="shared" si="15"/>
        <v>172020</v>
      </c>
      <c r="AP98" s="2">
        <v>117693</v>
      </c>
      <c r="AQ98" s="2">
        <v>-6441</v>
      </c>
      <c r="AR98" s="2">
        <v>-38615</v>
      </c>
      <c r="AS98" s="2">
        <v>30533</v>
      </c>
      <c r="AT98" s="2">
        <v>351312</v>
      </c>
      <c r="AU98" s="2">
        <v>0.09</v>
      </c>
      <c r="AV98" s="2">
        <v>10499</v>
      </c>
    </row>
    <row r="99" spans="1:48" x14ac:dyDescent="0.3">
      <c r="A99" s="2" t="s">
        <v>40</v>
      </c>
      <c r="B99" s="2" t="s">
        <v>50</v>
      </c>
      <c r="C99" s="2" t="s">
        <v>55</v>
      </c>
      <c r="D99" s="2">
        <v>5</v>
      </c>
      <c r="E99" s="2" t="str">
        <f t="shared" si="8"/>
        <v>May</v>
      </c>
      <c r="F99" s="2">
        <v>2022</v>
      </c>
      <c r="G99" s="2" t="s">
        <v>36</v>
      </c>
      <c r="H99" s="2" t="s">
        <v>60</v>
      </c>
      <c r="I99" s="2" t="s">
        <v>61</v>
      </c>
      <c r="J99" s="2" t="s">
        <v>65</v>
      </c>
      <c r="K99" s="2" t="s">
        <v>71</v>
      </c>
      <c r="L99" s="2">
        <v>129778</v>
      </c>
      <c r="M99" s="2">
        <f t="shared" si="9"/>
        <v>11426952.9</v>
      </c>
      <c r="N99" s="2">
        <v>278663</v>
      </c>
      <c r="O99" s="2">
        <f t="shared" si="10"/>
        <v>24536277.149999999</v>
      </c>
      <c r="P99" s="2">
        <v>49920</v>
      </c>
      <c r="Q99" s="2">
        <v>369633</v>
      </c>
      <c r="R99" s="2">
        <v>-148885</v>
      </c>
      <c r="S99" s="2">
        <f t="shared" si="11"/>
        <v>-13109324.25</v>
      </c>
      <c r="T99" s="2">
        <v>173830</v>
      </c>
      <c r="U99" s="2">
        <v>-44052</v>
      </c>
      <c r="V99" s="2">
        <v>-76170</v>
      </c>
      <c r="W99" s="2">
        <v>-73427</v>
      </c>
      <c r="X99" s="2">
        <v>-171331</v>
      </c>
      <c r="Y99" s="2">
        <f t="shared" si="12"/>
        <v>-15085694.549999999</v>
      </c>
      <c r="Z99" s="2">
        <v>56972</v>
      </c>
      <c r="AA99" s="2">
        <v>135119</v>
      </c>
      <c r="AB99" s="2">
        <v>-78147</v>
      </c>
      <c r="AC99" s="2">
        <v>0.42</v>
      </c>
      <c r="AD99" s="2">
        <v>63122</v>
      </c>
      <c r="AE99" s="2">
        <f t="shared" si="13"/>
        <v>5557892.0999999996</v>
      </c>
      <c r="AF99" s="2">
        <v>-40.28</v>
      </c>
      <c r="AG99" s="2">
        <v>-46.35</v>
      </c>
      <c r="AH99" s="2">
        <v>5901</v>
      </c>
      <c r="AI99" s="2">
        <v>21.99</v>
      </c>
      <c r="AJ99" s="2">
        <v>239</v>
      </c>
      <c r="AK99" s="2">
        <v>5836</v>
      </c>
      <c r="AL99" s="2">
        <v>380215</v>
      </c>
      <c r="AM99" s="2">
        <f t="shared" si="14"/>
        <v>33477930.75</v>
      </c>
      <c r="AN99" s="2">
        <v>159930</v>
      </c>
      <c r="AO99" s="2">
        <f t="shared" si="15"/>
        <v>159930</v>
      </c>
      <c r="AP99" s="2">
        <v>-250437</v>
      </c>
      <c r="AQ99" s="2">
        <v>118733</v>
      </c>
      <c r="AR99" s="2">
        <v>-46614</v>
      </c>
      <c r="AS99" s="2">
        <v>223310</v>
      </c>
      <c r="AT99" s="2">
        <v>586293</v>
      </c>
      <c r="AU99" s="2">
        <v>0.38</v>
      </c>
      <c r="AV99" s="2">
        <v>19334</v>
      </c>
    </row>
    <row r="100" spans="1:48" x14ac:dyDescent="0.3">
      <c r="A100" s="2" t="s">
        <v>41</v>
      </c>
      <c r="B100" s="2" t="s">
        <v>48</v>
      </c>
      <c r="C100" s="2" t="s">
        <v>51</v>
      </c>
      <c r="D100" s="2">
        <v>4</v>
      </c>
      <c r="E100" s="2" t="str">
        <f t="shared" si="8"/>
        <v>Apr</v>
      </c>
      <c r="F100" s="2">
        <v>2024</v>
      </c>
      <c r="G100" s="2" t="s">
        <v>56</v>
      </c>
      <c r="H100" s="2" t="s">
        <v>58</v>
      </c>
      <c r="I100" s="2" t="s">
        <v>61</v>
      </c>
      <c r="J100" s="2" t="s">
        <v>65</v>
      </c>
      <c r="K100" s="2" t="s">
        <v>70</v>
      </c>
      <c r="L100" s="2">
        <v>159263</v>
      </c>
      <c r="M100" s="2">
        <f t="shared" si="9"/>
        <v>159263</v>
      </c>
      <c r="N100" s="2">
        <v>202203</v>
      </c>
      <c r="O100" s="2">
        <f t="shared" si="10"/>
        <v>202203</v>
      </c>
      <c r="P100" s="2">
        <v>11357</v>
      </c>
      <c r="Q100" s="2">
        <v>543244</v>
      </c>
      <c r="R100" s="2">
        <v>-42940</v>
      </c>
      <c r="S100" s="2">
        <f t="shared" si="11"/>
        <v>-42940</v>
      </c>
      <c r="T100" s="2">
        <v>71695</v>
      </c>
      <c r="U100" s="2">
        <v>87568</v>
      </c>
      <c r="V100" s="2">
        <v>3830</v>
      </c>
      <c r="W100" s="2">
        <v>8812</v>
      </c>
      <c r="X100" s="2">
        <v>-60782</v>
      </c>
      <c r="Y100" s="2">
        <f t="shared" si="12"/>
        <v>-60782</v>
      </c>
      <c r="Z100" s="2">
        <v>200250</v>
      </c>
      <c r="AA100" s="2">
        <v>121961</v>
      </c>
      <c r="AB100" s="2">
        <v>78289</v>
      </c>
      <c r="AC100" s="2">
        <v>1.64</v>
      </c>
      <c r="AD100" s="2">
        <v>104371</v>
      </c>
      <c r="AE100" s="2">
        <f t="shared" si="13"/>
        <v>104371</v>
      </c>
      <c r="AF100" s="2">
        <v>-7.9</v>
      </c>
      <c r="AG100" s="2">
        <v>-11.19</v>
      </c>
      <c r="AH100" s="2">
        <v>8895</v>
      </c>
      <c r="AI100" s="2">
        <v>17.899999999999999</v>
      </c>
      <c r="AJ100" s="2">
        <v>1956</v>
      </c>
      <c r="AK100" s="2">
        <v>14228</v>
      </c>
      <c r="AL100" s="2">
        <v>185000</v>
      </c>
      <c r="AM100" s="2">
        <f t="shared" si="14"/>
        <v>185000</v>
      </c>
      <c r="AN100" s="2">
        <v>130221</v>
      </c>
      <c r="AO100" s="2">
        <f t="shared" si="15"/>
        <v>130221</v>
      </c>
      <c r="AP100" s="2">
        <v>-25737</v>
      </c>
      <c r="AQ100" s="2">
        <v>71982</v>
      </c>
      <c r="AR100" s="2">
        <v>22415</v>
      </c>
      <c r="AS100" s="2">
        <v>105277</v>
      </c>
      <c r="AT100" s="2">
        <v>257415</v>
      </c>
      <c r="AU100" s="2">
        <v>0.41</v>
      </c>
      <c r="AV100" s="2">
        <v>23465</v>
      </c>
    </row>
    <row r="101" spans="1:48" x14ac:dyDescent="0.3">
      <c r="A101" s="2" t="s">
        <v>45</v>
      </c>
      <c r="B101" s="2" t="s">
        <v>47</v>
      </c>
      <c r="C101" s="2" t="s">
        <v>52</v>
      </c>
      <c r="D101" s="2">
        <v>7</v>
      </c>
      <c r="E101" s="2" t="str">
        <f t="shared" si="8"/>
        <v>Jul</v>
      </c>
      <c r="F101" s="2">
        <v>2023</v>
      </c>
      <c r="G101" s="2" t="s">
        <v>56</v>
      </c>
      <c r="H101" s="2" t="s">
        <v>60</v>
      </c>
      <c r="I101" s="2" t="s">
        <v>62</v>
      </c>
      <c r="J101" s="2" t="s">
        <v>66</v>
      </c>
      <c r="K101" s="2" t="s">
        <v>70</v>
      </c>
      <c r="L101" s="2">
        <v>85180</v>
      </c>
      <c r="M101" s="2">
        <f t="shared" si="9"/>
        <v>7500099</v>
      </c>
      <c r="N101" s="2">
        <v>243915</v>
      </c>
      <c r="O101" s="2">
        <f t="shared" si="10"/>
        <v>21476715.75</v>
      </c>
      <c r="P101" s="2">
        <v>52982</v>
      </c>
      <c r="Q101" s="2">
        <v>335118</v>
      </c>
      <c r="R101" s="2">
        <v>-158735</v>
      </c>
      <c r="S101" s="2">
        <f t="shared" si="11"/>
        <v>-13976616.75</v>
      </c>
      <c r="T101" s="2">
        <v>137562</v>
      </c>
      <c r="U101" s="2">
        <v>-52382</v>
      </c>
      <c r="V101" s="2">
        <v>-151002</v>
      </c>
      <c r="W101" s="2">
        <v>-148322</v>
      </c>
      <c r="X101" s="2">
        <v>-164964</v>
      </c>
      <c r="Y101" s="2">
        <f t="shared" si="12"/>
        <v>-14525080.199999999</v>
      </c>
      <c r="Z101" s="2">
        <v>247676</v>
      </c>
      <c r="AA101" s="2">
        <v>90074</v>
      </c>
      <c r="AB101" s="2">
        <v>157602</v>
      </c>
      <c r="AC101" s="2">
        <v>2.75</v>
      </c>
      <c r="AD101" s="2">
        <v>79016</v>
      </c>
      <c r="AE101" s="2">
        <f t="shared" si="13"/>
        <v>6957358.7999999998</v>
      </c>
      <c r="AF101" s="2">
        <v>-47.37</v>
      </c>
      <c r="AG101" s="2">
        <v>-49.23</v>
      </c>
      <c r="AH101" s="2">
        <v>7188</v>
      </c>
      <c r="AI101" s="2">
        <v>11.85</v>
      </c>
      <c r="AJ101" s="2">
        <v>949</v>
      </c>
      <c r="AK101" s="2">
        <v>1017</v>
      </c>
      <c r="AL101" s="2">
        <v>512674</v>
      </c>
      <c r="AM101" s="2">
        <f t="shared" si="14"/>
        <v>45140945.699999996</v>
      </c>
      <c r="AN101" s="2">
        <v>92705</v>
      </c>
      <c r="AO101" s="2">
        <f t="shared" si="15"/>
        <v>92705</v>
      </c>
      <c r="AP101" s="2">
        <v>-427494</v>
      </c>
      <c r="AQ101" s="2">
        <v>151210</v>
      </c>
      <c r="AR101" s="2">
        <v>-47503</v>
      </c>
      <c r="AS101" s="2">
        <v>211133</v>
      </c>
      <c r="AT101" s="2">
        <v>693441</v>
      </c>
      <c r="AU101" s="2">
        <v>0.3</v>
      </c>
      <c r="AV101" s="2">
        <v>22692</v>
      </c>
    </row>
    <row r="102" spans="1:48" x14ac:dyDescent="0.3">
      <c r="A102" s="2" t="s">
        <v>40</v>
      </c>
      <c r="B102" s="2" t="s">
        <v>47</v>
      </c>
      <c r="C102" s="2" t="s">
        <v>54</v>
      </c>
      <c r="D102" s="2">
        <v>6</v>
      </c>
      <c r="E102" s="2" t="str">
        <f t="shared" si="8"/>
        <v>Jun</v>
      </c>
      <c r="F102" s="2">
        <v>2022</v>
      </c>
      <c r="G102" s="2" t="s">
        <v>57</v>
      </c>
      <c r="H102" s="2" t="s">
        <v>58</v>
      </c>
      <c r="I102" s="2" t="s">
        <v>63</v>
      </c>
      <c r="J102" s="2" t="s">
        <v>64</v>
      </c>
      <c r="K102" s="2" t="s">
        <v>70</v>
      </c>
      <c r="L102" s="2">
        <v>61254</v>
      </c>
      <c r="M102" s="2">
        <f t="shared" si="9"/>
        <v>61254</v>
      </c>
      <c r="N102" s="2">
        <v>61665</v>
      </c>
      <c r="O102" s="2">
        <f t="shared" si="10"/>
        <v>61665</v>
      </c>
      <c r="P102" s="2">
        <v>86050</v>
      </c>
      <c r="Q102" s="2">
        <v>53513</v>
      </c>
      <c r="R102" s="2">
        <v>-411</v>
      </c>
      <c r="S102" s="2">
        <f t="shared" si="11"/>
        <v>-411</v>
      </c>
      <c r="T102" s="2">
        <v>165120</v>
      </c>
      <c r="U102" s="2">
        <v>-103866</v>
      </c>
      <c r="V102" s="2">
        <v>-174221</v>
      </c>
      <c r="W102" s="2">
        <v>-156746</v>
      </c>
      <c r="X102" s="2">
        <v>-37152</v>
      </c>
      <c r="Y102" s="2">
        <f t="shared" si="12"/>
        <v>-37152</v>
      </c>
      <c r="Z102" s="2">
        <v>70157</v>
      </c>
      <c r="AA102" s="2">
        <v>46510</v>
      </c>
      <c r="AB102" s="2">
        <v>23647</v>
      </c>
      <c r="AC102" s="2">
        <v>1.51</v>
      </c>
      <c r="AD102" s="2">
        <v>61898</v>
      </c>
      <c r="AE102" s="2">
        <f t="shared" si="13"/>
        <v>61898</v>
      </c>
      <c r="AF102" s="2">
        <v>-0.77</v>
      </c>
      <c r="AG102" s="2">
        <v>-69.42</v>
      </c>
      <c r="AH102" s="2">
        <v>7536</v>
      </c>
      <c r="AI102" s="2">
        <v>8.1300000000000008</v>
      </c>
      <c r="AJ102" s="2">
        <v>135</v>
      </c>
      <c r="AK102" s="2">
        <v>8955</v>
      </c>
      <c r="AL102" s="2">
        <v>249008</v>
      </c>
      <c r="AM102" s="2">
        <f t="shared" si="14"/>
        <v>249008</v>
      </c>
      <c r="AN102" s="2">
        <v>247843</v>
      </c>
      <c r="AO102" s="2">
        <f t="shared" si="15"/>
        <v>247843</v>
      </c>
      <c r="AP102" s="2">
        <v>-187754</v>
      </c>
      <c r="AQ102" s="2">
        <v>-186178</v>
      </c>
      <c r="AR102" s="2">
        <v>28575</v>
      </c>
      <c r="AS102" s="2">
        <v>430216</v>
      </c>
      <c r="AT102" s="2">
        <v>479161</v>
      </c>
      <c r="AU102" s="2">
        <v>0.9</v>
      </c>
      <c r="AV102" s="2">
        <v>6135</v>
      </c>
    </row>
    <row r="103" spans="1:48" x14ac:dyDescent="0.3">
      <c r="A103" s="2" t="s">
        <v>43</v>
      </c>
      <c r="B103" s="2" t="s">
        <v>50</v>
      </c>
      <c r="C103" s="2" t="s">
        <v>53</v>
      </c>
      <c r="D103" s="2">
        <v>9</v>
      </c>
      <c r="E103" s="2" t="str">
        <f t="shared" si="8"/>
        <v>Sep</v>
      </c>
      <c r="F103" s="2">
        <v>2024</v>
      </c>
      <c r="G103" s="2" t="s">
        <v>57</v>
      </c>
      <c r="H103" s="2" t="s">
        <v>58</v>
      </c>
      <c r="I103" s="2" t="s">
        <v>62</v>
      </c>
      <c r="J103" s="2" t="s">
        <v>65</v>
      </c>
      <c r="K103" s="2" t="s">
        <v>71</v>
      </c>
      <c r="L103" s="2">
        <v>109480</v>
      </c>
      <c r="M103" s="2">
        <f t="shared" si="9"/>
        <v>109480</v>
      </c>
      <c r="N103" s="2">
        <v>101322</v>
      </c>
      <c r="O103" s="2">
        <f t="shared" si="10"/>
        <v>101322</v>
      </c>
      <c r="P103" s="2">
        <v>45287</v>
      </c>
      <c r="Q103" s="2">
        <v>567537</v>
      </c>
      <c r="R103" s="2">
        <v>8158</v>
      </c>
      <c r="S103" s="2">
        <f t="shared" si="11"/>
        <v>8158</v>
      </c>
      <c r="T103" s="2">
        <v>53629</v>
      </c>
      <c r="U103" s="2">
        <v>55851</v>
      </c>
      <c r="V103" s="2">
        <v>42068</v>
      </c>
      <c r="W103" s="2">
        <v>47087</v>
      </c>
      <c r="X103" s="2">
        <v>-27593</v>
      </c>
      <c r="Y103" s="2">
        <f t="shared" si="12"/>
        <v>-27593</v>
      </c>
      <c r="Z103" s="2">
        <v>51236</v>
      </c>
      <c r="AA103" s="2">
        <v>107953</v>
      </c>
      <c r="AB103" s="2">
        <v>-56717</v>
      </c>
      <c r="AC103" s="2">
        <v>0.47</v>
      </c>
      <c r="AD103" s="2">
        <v>109447</v>
      </c>
      <c r="AE103" s="2">
        <f t="shared" si="13"/>
        <v>109447</v>
      </c>
      <c r="AF103" s="2">
        <v>1.44</v>
      </c>
      <c r="AG103" s="2">
        <v>-4.8600000000000003</v>
      </c>
      <c r="AH103" s="2">
        <v>7105</v>
      </c>
      <c r="AI103" s="2">
        <v>15.41</v>
      </c>
      <c r="AJ103" s="2">
        <v>594</v>
      </c>
      <c r="AK103" s="2">
        <v>5436</v>
      </c>
      <c r="AL103" s="2">
        <v>172157</v>
      </c>
      <c r="AM103" s="2">
        <f t="shared" si="14"/>
        <v>172157</v>
      </c>
      <c r="AN103" s="2">
        <v>185118</v>
      </c>
      <c r="AO103" s="2">
        <f t="shared" si="15"/>
        <v>185118</v>
      </c>
      <c r="AP103" s="2">
        <v>-62677</v>
      </c>
      <c r="AQ103" s="2">
        <v>-83796</v>
      </c>
      <c r="AR103" s="2">
        <v>-20524</v>
      </c>
      <c r="AS103" s="2">
        <v>50113</v>
      </c>
      <c r="AT103" s="2">
        <v>449211</v>
      </c>
      <c r="AU103" s="2">
        <v>0.11</v>
      </c>
      <c r="AV103" s="2">
        <v>15522</v>
      </c>
    </row>
    <row r="104" spans="1:48" x14ac:dyDescent="0.3">
      <c r="A104" s="2" t="s">
        <v>40</v>
      </c>
      <c r="B104" s="2" t="s">
        <v>49</v>
      </c>
      <c r="C104" s="2" t="s">
        <v>54</v>
      </c>
      <c r="D104" s="2">
        <v>11</v>
      </c>
      <c r="E104" s="2" t="str">
        <f t="shared" si="8"/>
        <v>Nov</v>
      </c>
      <c r="F104" s="2">
        <v>2022</v>
      </c>
      <c r="G104" s="2" t="s">
        <v>56</v>
      </c>
      <c r="H104" s="2" t="s">
        <v>58</v>
      </c>
      <c r="I104" s="2" t="s">
        <v>61</v>
      </c>
      <c r="J104" s="2" t="s">
        <v>65</v>
      </c>
      <c r="K104" s="2" t="s">
        <v>69</v>
      </c>
      <c r="L104" s="2">
        <v>114766</v>
      </c>
      <c r="M104" s="2">
        <f t="shared" si="9"/>
        <v>114766</v>
      </c>
      <c r="N104" s="2">
        <v>92995</v>
      </c>
      <c r="O104" s="2">
        <f t="shared" si="10"/>
        <v>92995</v>
      </c>
      <c r="P104" s="2">
        <v>19436</v>
      </c>
      <c r="Q104" s="2">
        <v>585847</v>
      </c>
      <c r="R104" s="2">
        <v>21771</v>
      </c>
      <c r="S104" s="2">
        <f t="shared" si="11"/>
        <v>21771</v>
      </c>
      <c r="T104" s="2">
        <v>197848</v>
      </c>
      <c r="U104" s="2">
        <v>-83082</v>
      </c>
      <c r="V104" s="2">
        <v>-180938</v>
      </c>
      <c r="W104" s="2">
        <v>-174169</v>
      </c>
      <c r="X104" s="2">
        <v>-15610</v>
      </c>
      <c r="Y104" s="2">
        <f t="shared" si="12"/>
        <v>-15610</v>
      </c>
      <c r="Z104" s="2">
        <v>130053</v>
      </c>
      <c r="AA104" s="2">
        <v>151399</v>
      </c>
      <c r="AB104" s="2">
        <v>-21346</v>
      </c>
      <c r="AC104" s="2">
        <v>0.86</v>
      </c>
      <c r="AD104" s="2">
        <v>73643</v>
      </c>
      <c r="AE104" s="2">
        <f t="shared" si="13"/>
        <v>73643</v>
      </c>
      <c r="AF104" s="2">
        <v>3.72</v>
      </c>
      <c r="AG104" s="2">
        <v>-2.66</v>
      </c>
      <c r="AH104" s="2">
        <v>6471</v>
      </c>
      <c r="AI104" s="2">
        <v>17.73</v>
      </c>
      <c r="AJ104" s="2">
        <v>656</v>
      </c>
      <c r="AK104" s="2">
        <v>8907</v>
      </c>
      <c r="AL104" s="2">
        <v>247991</v>
      </c>
      <c r="AM104" s="2">
        <f t="shared" si="14"/>
        <v>247991</v>
      </c>
      <c r="AN104" s="2">
        <v>229332</v>
      </c>
      <c r="AO104" s="2">
        <f t="shared" si="15"/>
        <v>229332</v>
      </c>
      <c r="AP104" s="2">
        <v>-133225</v>
      </c>
      <c r="AQ104" s="2">
        <v>-136337</v>
      </c>
      <c r="AR104" s="2">
        <v>18339</v>
      </c>
      <c r="AS104" s="2">
        <v>119062</v>
      </c>
      <c r="AT104" s="2">
        <v>266674</v>
      </c>
      <c r="AU104" s="2">
        <v>0.45</v>
      </c>
      <c r="AV104" s="2">
        <v>26321</v>
      </c>
    </row>
    <row r="105" spans="1:48" x14ac:dyDescent="0.3">
      <c r="A105" s="2" t="s">
        <v>41</v>
      </c>
      <c r="B105" s="2" t="s">
        <v>49</v>
      </c>
      <c r="C105" s="2" t="s">
        <v>51</v>
      </c>
      <c r="D105" s="2">
        <v>4</v>
      </c>
      <c r="E105" s="2" t="str">
        <f t="shared" si="8"/>
        <v>Apr</v>
      </c>
      <c r="F105" s="2">
        <v>2024</v>
      </c>
      <c r="G105" s="2" t="s">
        <v>37</v>
      </c>
      <c r="H105" s="2" t="s">
        <v>58</v>
      </c>
      <c r="I105" s="2" t="s">
        <v>63</v>
      </c>
      <c r="J105" s="2" t="s">
        <v>64</v>
      </c>
      <c r="K105" s="2" t="s">
        <v>67</v>
      </c>
      <c r="L105" s="2">
        <v>80184</v>
      </c>
      <c r="M105" s="2">
        <f t="shared" si="9"/>
        <v>80184</v>
      </c>
      <c r="N105" s="2">
        <v>130494</v>
      </c>
      <c r="O105" s="2">
        <f t="shared" si="10"/>
        <v>130494</v>
      </c>
      <c r="P105" s="2">
        <v>180246</v>
      </c>
      <c r="Q105" s="2">
        <v>287182</v>
      </c>
      <c r="R105" s="2">
        <v>-50310</v>
      </c>
      <c r="S105" s="2">
        <f t="shared" si="11"/>
        <v>-50310</v>
      </c>
      <c r="T105" s="2">
        <v>158485</v>
      </c>
      <c r="U105" s="2">
        <v>-78301</v>
      </c>
      <c r="V105" s="2">
        <v>-123337</v>
      </c>
      <c r="W105" s="2">
        <v>-112627</v>
      </c>
      <c r="X105" s="2">
        <v>-56766</v>
      </c>
      <c r="Y105" s="2">
        <f t="shared" si="12"/>
        <v>-56766</v>
      </c>
      <c r="Z105" s="2">
        <v>266771</v>
      </c>
      <c r="AA105" s="2">
        <v>20584</v>
      </c>
      <c r="AB105" s="2">
        <v>246187</v>
      </c>
      <c r="AC105" s="2">
        <v>12.96</v>
      </c>
      <c r="AD105" s="2">
        <v>107937</v>
      </c>
      <c r="AE105" s="2">
        <f t="shared" si="13"/>
        <v>107937</v>
      </c>
      <c r="AF105" s="2">
        <v>-17.52</v>
      </c>
      <c r="AG105" s="2">
        <v>-19.77</v>
      </c>
      <c r="AH105" s="2">
        <v>3313</v>
      </c>
      <c r="AI105" s="2">
        <v>24.2</v>
      </c>
      <c r="AJ105" s="2">
        <v>379</v>
      </c>
      <c r="AK105" s="2">
        <v>6969</v>
      </c>
      <c r="AL105" s="2">
        <v>161801</v>
      </c>
      <c r="AM105" s="2">
        <f t="shared" si="14"/>
        <v>161801</v>
      </c>
      <c r="AN105" s="2">
        <v>144749</v>
      </c>
      <c r="AO105" s="2">
        <f t="shared" si="15"/>
        <v>144749</v>
      </c>
      <c r="AP105" s="2">
        <v>-81617</v>
      </c>
      <c r="AQ105" s="2">
        <v>-14255</v>
      </c>
      <c r="AR105" s="2">
        <v>-38175</v>
      </c>
      <c r="AS105" s="2">
        <v>138127</v>
      </c>
      <c r="AT105" s="2">
        <v>225982</v>
      </c>
      <c r="AU105" s="2">
        <v>0.61</v>
      </c>
      <c r="AV105" s="2">
        <v>21432</v>
      </c>
    </row>
    <row r="106" spans="1:48" x14ac:dyDescent="0.3">
      <c r="A106" s="2" t="s">
        <v>43</v>
      </c>
      <c r="B106" s="2" t="s">
        <v>47</v>
      </c>
      <c r="C106" s="2" t="s">
        <v>53</v>
      </c>
      <c r="D106" s="2">
        <v>11</v>
      </c>
      <c r="E106" s="2" t="str">
        <f t="shared" si="8"/>
        <v>Nov</v>
      </c>
      <c r="F106" s="2">
        <v>2022</v>
      </c>
      <c r="G106" s="2" t="s">
        <v>56</v>
      </c>
      <c r="H106" s="2" t="s">
        <v>60</v>
      </c>
      <c r="I106" s="2" t="s">
        <v>62</v>
      </c>
      <c r="J106" s="2" t="s">
        <v>65</v>
      </c>
      <c r="K106" s="2" t="s">
        <v>69</v>
      </c>
      <c r="L106" s="2">
        <v>352935</v>
      </c>
      <c r="M106" s="2">
        <f t="shared" si="9"/>
        <v>31075926.75</v>
      </c>
      <c r="N106" s="2">
        <v>22693</v>
      </c>
      <c r="O106" s="2">
        <f t="shared" si="10"/>
        <v>1998118.65</v>
      </c>
      <c r="P106" s="2">
        <v>163291</v>
      </c>
      <c r="Q106" s="2">
        <v>286624</v>
      </c>
      <c r="R106" s="2">
        <v>330242</v>
      </c>
      <c r="S106" s="2">
        <f t="shared" si="11"/>
        <v>29077808.099999998</v>
      </c>
      <c r="T106" s="2">
        <v>154935</v>
      </c>
      <c r="U106" s="2">
        <v>198000</v>
      </c>
      <c r="V106" s="2">
        <v>140369</v>
      </c>
      <c r="W106" s="2">
        <v>149999</v>
      </c>
      <c r="X106" s="2">
        <v>300665</v>
      </c>
      <c r="Y106" s="2">
        <f t="shared" si="12"/>
        <v>26473553.25</v>
      </c>
      <c r="Z106" s="2">
        <v>144556</v>
      </c>
      <c r="AA106" s="2">
        <v>127298</v>
      </c>
      <c r="AB106" s="2">
        <v>17258</v>
      </c>
      <c r="AC106" s="2">
        <v>1.1399999999999999</v>
      </c>
      <c r="AD106" s="2">
        <v>96271</v>
      </c>
      <c r="AE106" s="2">
        <f t="shared" si="13"/>
        <v>8476661.5499999989</v>
      </c>
      <c r="AF106" s="2">
        <v>115.22</v>
      </c>
      <c r="AG106" s="2">
        <v>104.9</v>
      </c>
      <c r="AH106" s="2">
        <v>9223</v>
      </c>
      <c r="AI106" s="2">
        <v>38.26</v>
      </c>
      <c r="AJ106" s="2">
        <v>468</v>
      </c>
      <c r="AK106" s="2">
        <v>3099</v>
      </c>
      <c r="AL106" s="2">
        <v>361631</v>
      </c>
      <c r="AM106" s="2">
        <f t="shared" si="14"/>
        <v>31841609.550000001</v>
      </c>
      <c r="AN106" s="2">
        <v>127415</v>
      </c>
      <c r="AO106" s="2">
        <f t="shared" si="15"/>
        <v>127415</v>
      </c>
      <c r="AP106" s="2">
        <v>-8696</v>
      </c>
      <c r="AQ106" s="2">
        <v>-104722</v>
      </c>
      <c r="AR106" s="2">
        <v>16753</v>
      </c>
      <c r="AS106" s="2">
        <v>191180</v>
      </c>
      <c r="AT106" s="2">
        <v>265072</v>
      </c>
      <c r="AU106" s="2">
        <v>0.72</v>
      </c>
      <c r="AV106" s="2">
        <v>28823</v>
      </c>
    </row>
    <row r="107" spans="1:48" x14ac:dyDescent="0.3">
      <c r="A107" s="2" t="s">
        <v>43</v>
      </c>
      <c r="B107" s="2" t="s">
        <v>49</v>
      </c>
      <c r="C107" s="2" t="s">
        <v>51</v>
      </c>
      <c r="D107" s="2">
        <v>9</v>
      </c>
      <c r="E107" s="2" t="str">
        <f t="shared" si="8"/>
        <v>Sep</v>
      </c>
      <c r="F107" s="2">
        <v>2024</v>
      </c>
      <c r="G107" s="2" t="s">
        <v>57</v>
      </c>
      <c r="H107" s="2" t="s">
        <v>58</v>
      </c>
      <c r="I107" s="2" t="s">
        <v>63</v>
      </c>
      <c r="J107" s="2" t="s">
        <v>66</v>
      </c>
      <c r="K107" s="2" t="s">
        <v>70</v>
      </c>
      <c r="L107" s="2">
        <v>420443</v>
      </c>
      <c r="M107" s="2">
        <f t="shared" si="9"/>
        <v>420443</v>
      </c>
      <c r="N107" s="2">
        <v>73783</v>
      </c>
      <c r="O107" s="2">
        <f t="shared" si="10"/>
        <v>73783</v>
      </c>
      <c r="P107" s="2">
        <v>83341</v>
      </c>
      <c r="Q107" s="2">
        <v>538936</v>
      </c>
      <c r="R107" s="2">
        <v>346660</v>
      </c>
      <c r="S107" s="2">
        <f t="shared" si="11"/>
        <v>346660</v>
      </c>
      <c r="T107" s="2">
        <v>76384</v>
      </c>
      <c r="U107" s="2">
        <v>344059</v>
      </c>
      <c r="V107" s="2">
        <v>278085</v>
      </c>
      <c r="W107" s="2">
        <v>285859</v>
      </c>
      <c r="X107" s="2">
        <v>307358</v>
      </c>
      <c r="Y107" s="2">
        <f t="shared" si="12"/>
        <v>307358</v>
      </c>
      <c r="Z107" s="2">
        <v>141181</v>
      </c>
      <c r="AA107" s="2">
        <v>146887</v>
      </c>
      <c r="AB107" s="2">
        <v>-5706</v>
      </c>
      <c r="AC107" s="2">
        <v>0.96</v>
      </c>
      <c r="AD107" s="2">
        <v>53407</v>
      </c>
      <c r="AE107" s="2">
        <f t="shared" si="13"/>
        <v>53407</v>
      </c>
      <c r="AF107" s="2">
        <v>64.319999999999993</v>
      </c>
      <c r="AG107" s="2">
        <v>57.03</v>
      </c>
      <c r="AH107" s="2">
        <v>4891</v>
      </c>
      <c r="AI107" s="2">
        <v>85.95</v>
      </c>
      <c r="AJ107" s="2">
        <v>1254</v>
      </c>
      <c r="AK107" s="2">
        <v>10500</v>
      </c>
      <c r="AL107" s="2">
        <v>387462</v>
      </c>
      <c r="AM107" s="2">
        <f t="shared" si="14"/>
        <v>387462</v>
      </c>
      <c r="AN107" s="2">
        <v>148317</v>
      </c>
      <c r="AO107" s="2">
        <f t="shared" si="15"/>
        <v>148317</v>
      </c>
      <c r="AP107" s="2">
        <v>32981</v>
      </c>
      <c r="AQ107" s="2">
        <v>-74534</v>
      </c>
      <c r="AR107" s="2">
        <v>16061</v>
      </c>
      <c r="AS107" s="2">
        <v>246010</v>
      </c>
      <c r="AT107" s="2">
        <v>673341</v>
      </c>
      <c r="AU107" s="2">
        <v>0.37</v>
      </c>
      <c r="AV107" s="2">
        <v>15608</v>
      </c>
    </row>
    <row r="108" spans="1:48" x14ac:dyDescent="0.3">
      <c r="A108" s="2" t="s">
        <v>46</v>
      </c>
      <c r="B108" s="2" t="s">
        <v>48</v>
      </c>
      <c r="C108" s="2" t="s">
        <v>53</v>
      </c>
      <c r="D108" s="2">
        <v>1</v>
      </c>
      <c r="E108" s="2" t="str">
        <f t="shared" si="8"/>
        <v>Jan</v>
      </c>
      <c r="F108" s="2">
        <v>2024</v>
      </c>
      <c r="G108" s="2" t="s">
        <v>57</v>
      </c>
      <c r="H108" s="2" t="s">
        <v>59</v>
      </c>
      <c r="I108" s="2" t="s">
        <v>61</v>
      </c>
      <c r="J108" s="2" t="s">
        <v>65</v>
      </c>
      <c r="K108" s="2" t="s">
        <v>67</v>
      </c>
      <c r="L108" s="2">
        <v>237490</v>
      </c>
      <c r="M108" s="2">
        <f t="shared" si="9"/>
        <v>21374100</v>
      </c>
      <c r="N108" s="2">
        <v>245116</v>
      </c>
      <c r="O108" s="2">
        <f t="shared" si="10"/>
        <v>22060440</v>
      </c>
      <c r="P108" s="2">
        <v>90197</v>
      </c>
      <c r="Q108" s="2">
        <v>419675</v>
      </c>
      <c r="R108" s="2">
        <v>-7626</v>
      </c>
      <c r="S108" s="2">
        <f t="shared" si="11"/>
        <v>-686340</v>
      </c>
      <c r="T108" s="2">
        <v>62149</v>
      </c>
      <c r="U108" s="2">
        <v>175341</v>
      </c>
      <c r="V108" s="2">
        <v>160126</v>
      </c>
      <c r="W108" s="2">
        <v>166442</v>
      </c>
      <c r="X108" s="2">
        <v>-37504</v>
      </c>
      <c r="Y108" s="2">
        <f t="shared" si="12"/>
        <v>-3375360</v>
      </c>
      <c r="Z108" s="2">
        <v>295544</v>
      </c>
      <c r="AA108" s="2">
        <v>132720</v>
      </c>
      <c r="AB108" s="2">
        <v>162824</v>
      </c>
      <c r="AC108" s="2">
        <v>2.23</v>
      </c>
      <c r="AD108" s="2">
        <v>51454</v>
      </c>
      <c r="AE108" s="2">
        <f t="shared" si="13"/>
        <v>4630860</v>
      </c>
      <c r="AF108" s="2">
        <v>-1.82</v>
      </c>
      <c r="AG108" s="2">
        <v>-8.94</v>
      </c>
      <c r="AH108" s="2">
        <v>3386</v>
      </c>
      <c r="AI108" s="2">
        <v>70.12</v>
      </c>
      <c r="AJ108" s="2">
        <v>1068</v>
      </c>
      <c r="AK108" s="2">
        <v>4939</v>
      </c>
      <c r="AL108" s="2">
        <v>100326</v>
      </c>
      <c r="AM108" s="2">
        <f t="shared" si="14"/>
        <v>9029340</v>
      </c>
      <c r="AN108" s="2">
        <v>277252</v>
      </c>
      <c r="AO108" s="2">
        <f t="shared" si="15"/>
        <v>24952680</v>
      </c>
      <c r="AP108" s="2">
        <v>137164</v>
      </c>
      <c r="AQ108" s="2">
        <v>-32136</v>
      </c>
      <c r="AR108" s="2">
        <v>-42434</v>
      </c>
      <c r="AS108" s="2">
        <v>224741</v>
      </c>
      <c r="AT108" s="2">
        <v>575782</v>
      </c>
      <c r="AU108" s="2">
        <v>0.39</v>
      </c>
      <c r="AV108" s="2">
        <v>25098</v>
      </c>
    </row>
    <row r="109" spans="1:48" x14ac:dyDescent="0.3">
      <c r="A109" s="2" t="s">
        <v>41</v>
      </c>
      <c r="B109" s="2" t="s">
        <v>47</v>
      </c>
      <c r="C109" s="2" t="s">
        <v>54</v>
      </c>
      <c r="D109" s="2">
        <v>12</v>
      </c>
      <c r="E109" s="2" t="str">
        <f t="shared" si="8"/>
        <v>Dec</v>
      </c>
      <c r="F109" s="2">
        <v>2023</v>
      </c>
      <c r="G109" s="2" t="s">
        <v>56</v>
      </c>
      <c r="H109" s="2" t="s">
        <v>58</v>
      </c>
      <c r="I109" s="2" t="s">
        <v>63</v>
      </c>
      <c r="J109" s="2" t="s">
        <v>65</v>
      </c>
      <c r="K109" s="2" t="s">
        <v>67</v>
      </c>
      <c r="L109" s="2">
        <v>368010</v>
      </c>
      <c r="M109" s="2">
        <f t="shared" si="9"/>
        <v>368010</v>
      </c>
      <c r="N109" s="2">
        <v>218303</v>
      </c>
      <c r="O109" s="2">
        <f t="shared" si="10"/>
        <v>218303</v>
      </c>
      <c r="P109" s="2">
        <v>118168</v>
      </c>
      <c r="Q109" s="2">
        <v>419382</v>
      </c>
      <c r="R109" s="2">
        <v>149707</v>
      </c>
      <c r="S109" s="2">
        <f t="shared" si="11"/>
        <v>149707</v>
      </c>
      <c r="T109" s="2">
        <v>173532</v>
      </c>
      <c r="U109" s="2">
        <v>194478</v>
      </c>
      <c r="V109" s="2">
        <v>161749</v>
      </c>
      <c r="W109" s="2">
        <v>170130</v>
      </c>
      <c r="X109" s="2">
        <v>140125</v>
      </c>
      <c r="Y109" s="2">
        <f t="shared" si="12"/>
        <v>140125</v>
      </c>
      <c r="Z109" s="2">
        <v>295558</v>
      </c>
      <c r="AA109" s="2">
        <v>144940</v>
      </c>
      <c r="AB109" s="2">
        <v>150618</v>
      </c>
      <c r="AC109" s="2">
        <v>2.04</v>
      </c>
      <c r="AD109" s="2">
        <v>24921</v>
      </c>
      <c r="AE109" s="2">
        <f t="shared" si="13"/>
        <v>24921</v>
      </c>
      <c r="AF109" s="2">
        <v>35.700000000000003</v>
      </c>
      <c r="AG109" s="2">
        <v>33.409999999999997</v>
      </c>
      <c r="AH109" s="2">
        <v>5265</v>
      </c>
      <c r="AI109" s="2">
        <v>69.88</v>
      </c>
      <c r="AJ109" s="2">
        <v>1357</v>
      </c>
      <c r="AK109" s="2">
        <v>14714</v>
      </c>
      <c r="AL109" s="2">
        <v>477096</v>
      </c>
      <c r="AM109" s="2">
        <f t="shared" si="14"/>
        <v>477096</v>
      </c>
      <c r="AN109" s="2">
        <v>86649</v>
      </c>
      <c r="AO109" s="2">
        <f t="shared" si="15"/>
        <v>86649</v>
      </c>
      <c r="AP109" s="2">
        <v>-109086</v>
      </c>
      <c r="AQ109" s="2">
        <v>131654</v>
      </c>
      <c r="AR109" s="2">
        <v>48584</v>
      </c>
      <c r="AS109" s="2">
        <v>498681</v>
      </c>
      <c r="AT109" s="2">
        <v>633633</v>
      </c>
      <c r="AU109" s="2">
        <v>0.79</v>
      </c>
      <c r="AV109" s="2">
        <v>11846</v>
      </c>
    </row>
    <row r="110" spans="1:48" x14ac:dyDescent="0.3">
      <c r="A110" s="2" t="s">
        <v>45</v>
      </c>
      <c r="B110" s="2" t="s">
        <v>50</v>
      </c>
      <c r="C110" s="2" t="s">
        <v>54</v>
      </c>
      <c r="D110" s="2">
        <v>6</v>
      </c>
      <c r="E110" s="2" t="str">
        <f t="shared" si="8"/>
        <v>Jun</v>
      </c>
      <c r="F110" s="2">
        <v>2023</v>
      </c>
      <c r="G110" s="2" t="s">
        <v>37</v>
      </c>
      <c r="H110" s="2" t="s">
        <v>58</v>
      </c>
      <c r="I110" s="2" t="s">
        <v>61</v>
      </c>
      <c r="J110" s="2" t="s">
        <v>66</v>
      </c>
      <c r="K110" s="2" t="s">
        <v>69</v>
      </c>
      <c r="L110" s="2">
        <v>255896</v>
      </c>
      <c r="M110" s="2">
        <f t="shared" si="9"/>
        <v>255896</v>
      </c>
      <c r="N110" s="2">
        <v>23293</v>
      </c>
      <c r="O110" s="2">
        <f t="shared" si="10"/>
        <v>23293</v>
      </c>
      <c r="P110" s="2">
        <v>99681</v>
      </c>
      <c r="Q110" s="2">
        <v>301488</v>
      </c>
      <c r="R110" s="2">
        <v>232603</v>
      </c>
      <c r="S110" s="2">
        <f t="shared" si="11"/>
        <v>232603</v>
      </c>
      <c r="T110" s="2">
        <v>164256</v>
      </c>
      <c r="U110" s="2">
        <v>91640</v>
      </c>
      <c r="V110" s="2">
        <v>67804</v>
      </c>
      <c r="W110" s="2">
        <v>78126</v>
      </c>
      <c r="X110" s="2">
        <v>202638</v>
      </c>
      <c r="Y110" s="2">
        <f t="shared" si="12"/>
        <v>202638</v>
      </c>
      <c r="Z110" s="2">
        <v>157123</v>
      </c>
      <c r="AA110" s="2">
        <v>10249</v>
      </c>
      <c r="AB110" s="2">
        <v>146874</v>
      </c>
      <c r="AC110" s="2">
        <v>15.33</v>
      </c>
      <c r="AD110" s="2">
        <v>28975</v>
      </c>
      <c r="AE110" s="2">
        <f t="shared" si="13"/>
        <v>28975</v>
      </c>
      <c r="AF110" s="2">
        <v>77.150000000000006</v>
      </c>
      <c r="AG110" s="2">
        <v>67.209999999999994</v>
      </c>
      <c r="AH110" s="2">
        <v>4210</v>
      </c>
      <c r="AI110" s="2">
        <v>60.77</v>
      </c>
      <c r="AJ110" s="2">
        <v>584</v>
      </c>
      <c r="AK110" s="2">
        <v>1627</v>
      </c>
      <c r="AL110" s="2">
        <v>114927</v>
      </c>
      <c r="AM110" s="2">
        <f t="shared" si="14"/>
        <v>114927</v>
      </c>
      <c r="AN110" s="2">
        <v>223815</v>
      </c>
      <c r="AO110" s="2">
        <f t="shared" si="15"/>
        <v>223815</v>
      </c>
      <c r="AP110" s="2">
        <v>140969</v>
      </c>
      <c r="AQ110" s="2">
        <v>-200522</v>
      </c>
      <c r="AR110" s="2">
        <v>37497</v>
      </c>
      <c r="AS110" s="2">
        <v>274203</v>
      </c>
      <c r="AT110" s="2">
        <v>350884</v>
      </c>
      <c r="AU110" s="2">
        <v>0.78</v>
      </c>
      <c r="AV110" s="2">
        <v>23498</v>
      </c>
    </row>
    <row r="111" spans="1:48" x14ac:dyDescent="0.3">
      <c r="A111" s="2" t="s">
        <v>44</v>
      </c>
      <c r="B111" s="2" t="s">
        <v>49</v>
      </c>
      <c r="C111" s="2" t="s">
        <v>55</v>
      </c>
      <c r="D111" s="2">
        <v>7</v>
      </c>
      <c r="E111" s="2" t="str">
        <f t="shared" si="8"/>
        <v>Jul</v>
      </c>
      <c r="F111" s="2">
        <v>2023</v>
      </c>
      <c r="G111" s="2" t="s">
        <v>56</v>
      </c>
      <c r="H111" s="2" t="s">
        <v>60</v>
      </c>
      <c r="I111" s="2" t="s">
        <v>62</v>
      </c>
      <c r="J111" s="2" t="s">
        <v>64</v>
      </c>
      <c r="K111" s="2" t="s">
        <v>71</v>
      </c>
      <c r="L111" s="2">
        <v>204223</v>
      </c>
      <c r="M111" s="2">
        <f t="shared" si="9"/>
        <v>17981835.149999999</v>
      </c>
      <c r="N111" s="2">
        <v>234629</v>
      </c>
      <c r="O111" s="2">
        <f t="shared" si="10"/>
        <v>20659083.449999999</v>
      </c>
      <c r="P111" s="2">
        <v>31993</v>
      </c>
      <c r="Q111" s="2">
        <v>151599</v>
      </c>
      <c r="R111" s="2">
        <v>-30406</v>
      </c>
      <c r="S111" s="2">
        <f t="shared" si="11"/>
        <v>-2677248.2999999998</v>
      </c>
      <c r="T111" s="2">
        <v>54189</v>
      </c>
      <c r="U111" s="2">
        <v>150034</v>
      </c>
      <c r="V111" s="2">
        <v>94735</v>
      </c>
      <c r="W111" s="2">
        <v>104555</v>
      </c>
      <c r="X111" s="2">
        <v>-63906</v>
      </c>
      <c r="Y111" s="2">
        <f t="shared" si="12"/>
        <v>-5626923.2999999998</v>
      </c>
      <c r="Z111" s="2">
        <v>164508</v>
      </c>
      <c r="AA111" s="2">
        <v>188494</v>
      </c>
      <c r="AB111" s="2">
        <v>-23986</v>
      </c>
      <c r="AC111" s="2">
        <v>0.87</v>
      </c>
      <c r="AD111" s="2">
        <v>45548</v>
      </c>
      <c r="AE111" s="2">
        <f t="shared" si="13"/>
        <v>4010501.4</v>
      </c>
      <c r="AF111" s="2">
        <v>-20.059999999999999</v>
      </c>
      <c r="AG111" s="2">
        <v>-42.15</v>
      </c>
      <c r="AH111" s="2">
        <v>9658</v>
      </c>
      <c r="AI111" s="2">
        <v>21.14</v>
      </c>
      <c r="AJ111" s="2">
        <v>1122</v>
      </c>
      <c r="AK111" s="2">
        <v>11247</v>
      </c>
      <c r="AL111" s="2">
        <v>483991</v>
      </c>
      <c r="AM111" s="2">
        <f t="shared" si="14"/>
        <v>42615407.549999997</v>
      </c>
      <c r="AN111" s="2">
        <v>169668</v>
      </c>
      <c r="AO111" s="2">
        <f t="shared" si="15"/>
        <v>169668</v>
      </c>
      <c r="AP111" s="2">
        <v>-279768</v>
      </c>
      <c r="AQ111" s="2">
        <v>64961</v>
      </c>
      <c r="AR111" s="2">
        <v>-30197</v>
      </c>
      <c r="AS111" s="2">
        <v>464217</v>
      </c>
      <c r="AT111" s="2">
        <v>230116</v>
      </c>
      <c r="AU111" s="2">
        <v>2.02</v>
      </c>
      <c r="AV111" s="2">
        <v>4514</v>
      </c>
    </row>
    <row r="112" spans="1:48" x14ac:dyDescent="0.3">
      <c r="A112" s="2" t="s">
        <v>40</v>
      </c>
      <c r="B112" s="2" t="s">
        <v>50</v>
      </c>
      <c r="C112" s="2" t="s">
        <v>51</v>
      </c>
      <c r="D112" s="2">
        <v>9</v>
      </c>
      <c r="E112" s="2" t="str">
        <f t="shared" si="8"/>
        <v>Sep</v>
      </c>
      <c r="F112" s="2">
        <v>2022</v>
      </c>
      <c r="G112" s="2" t="s">
        <v>56</v>
      </c>
      <c r="H112" s="2" t="s">
        <v>59</v>
      </c>
      <c r="I112" s="2" t="s">
        <v>63</v>
      </c>
      <c r="J112" s="2" t="s">
        <v>64</v>
      </c>
      <c r="K112" s="2" t="s">
        <v>68</v>
      </c>
      <c r="L112" s="2">
        <v>193012</v>
      </c>
      <c r="M112" s="2">
        <f t="shared" si="9"/>
        <v>17371080</v>
      </c>
      <c r="N112" s="2">
        <v>72057</v>
      </c>
      <c r="O112" s="2">
        <f t="shared" si="10"/>
        <v>6485130</v>
      </c>
      <c r="P112" s="2">
        <v>55759</v>
      </c>
      <c r="Q112" s="2">
        <v>367524</v>
      </c>
      <c r="R112" s="2">
        <v>120955</v>
      </c>
      <c r="S112" s="2">
        <f t="shared" si="11"/>
        <v>10885950</v>
      </c>
      <c r="T112" s="2">
        <v>90799</v>
      </c>
      <c r="U112" s="2">
        <v>102213</v>
      </c>
      <c r="V112" s="2">
        <v>92854</v>
      </c>
      <c r="W112" s="2">
        <v>100929</v>
      </c>
      <c r="X112" s="2">
        <v>92698</v>
      </c>
      <c r="Y112" s="2">
        <f t="shared" si="12"/>
        <v>8342820</v>
      </c>
      <c r="Z112" s="2">
        <v>89553</v>
      </c>
      <c r="AA112" s="2">
        <v>67044</v>
      </c>
      <c r="AB112" s="2">
        <v>22509</v>
      </c>
      <c r="AC112" s="2">
        <v>1.34</v>
      </c>
      <c r="AD112" s="2">
        <v>131445</v>
      </c>
      <c r="AE112" s="2">
        <f t="shared" si="13"/>
        <v>11830050</v>
      </c>
      <c r="AF112" s="2">
        <v>32.909999999999997</v>
      </c>
      <c r="AG112" s="2">
        <v>25.22</v>
      </c>
      <c r="AH112" s="2">
        <v>8427</v>
      </c>
      <c r="AI112" s="2">
        <v>22.9</v>
      </c>
      <c r="AJ112" s="2">
        <v>893</v>
      </c>
      <c r="AK112" s="2">
        <v>19245</v>
      </c>
      <c r="AL112" s="2">
        <v>76650</v>
      </c>
      <c r="AM112" s="2">
        <f t="shared" si="14"/>
        <v>6898500</v>
      </c>
      <c r="AN112" s="2">
        <v>57746</v>
      </c>
      <c r="AO112" s="2">
        <f t="shared" si="15"/>
        <v>5197140</v>
      </c>
      <c r="AP112" s="2">
        <v>116362</v>
      </c>
      <c r="AQ112" s="2">
        <v>14311</v>
      </c>
      <c r="AR112" s="2">
        <v>9911</v>
      </c>
      <c r="AS112" s="2">
        <v>287029</v>
      </c>
      <c r="AT112" s="2">
        <v>237655</v>
      </c>
      <c r="AU112" s="2">
        <v>1.21</v>
      </c>
      <c r="AV112" s="2">
        <v>5311</v>
      </c>
    </row>
    <row r="113" spans="1:48" x14ac:dyDescent="0.3">
      <c r="A113" s="2" t="s">
        <v>41</v>
      </c>
      <c r="B113" s="2" t="s">
        <v>50</v>
      </c>
      <c r="C113" s="2" t="s">
        <v>54</v>
      </c>
      <c r="D113" s="2">
        <v>1</v>
      </c>
      <c r="E113" s="2" t="str">
        <f t="shared" si="8"/>
        <v>Jan</v>
      </c>
      <c r="F113" s="2">
        <v>2022</v>
      </c>
      <c r="G113" s="2" t="s">
        <v>37</v>
      </c>
      <c r="H113" s="2" t="s">
        <v>58</v>
      </c>
      <c r="I113" s="2" t="s">
        <v>63</v>
      </c>
      <c r="J113" s="2" t="s">
        <v>65</v>
      </c>
      <c r="K113" s="2" t="s">
        <v>71</v>
      </c>
      <c r="L113" s="2">
        <v>401519</v>
      </c>
      <c r="M113" s="2">
        <f t="shared" si="9"/>
        <v>401519</v>
      </c>
      <c r="N113" s="2">
        <v>46951</v>
      </c>
      <c r="O113" s="2">
        <f t="shared" si="10"/>
        <v>46951</v>
      </c>
      <c r="P113" s="2">
        <v>137256</v>
      </c>
      <c r="Q113" s="2">
        <v>339140</v>
      </c>
      <c r="R113" s="2">
        <v>354568</v>
      </c>
      <c r="S113" s="2">
        <f t="shared" si="11"/>
        <v>354568</v>
      </c>
      <c r="T113" s="2">
        <v>199233</v>
      </c>
      <c r="U113" s="2">
        <v>202286</v>
      </c>
      <c r="V113" s="2">
        <v>172052</v>
      </c>
      <c r="W113" s="2">
        <v>176132</v>
      </c>
      <c r="X113" s="2">
        <v>338595</v>
      </c>
      <c r="Y113" s="2">
        <f t="shared" si="12"/>
        <v>338595</v>
      </c>
      <c r="Z113" s="2">
        <v>104924</v>
      </c>
      <c r="AA113" s="2">
        <v>122928</v>
      </c>
      <c r="AB113" s="2">
        <v>-18004</v>
      </c>
      <c r="AC113" s="2">
        <v>0.85</v>
      </c>
      <c r="AD113" s="2">
        <v>55840</v>
      </c>
      <c r="AE113" s="2">
        <f t="shared" si="13"/>
        <v>55840</v>
      </c>
      <c r="AF113" s="2">
        <v>104.55</v>
      </c>
      <c r="AG113" s="2">
        <v>99.84</v>
      </c>
      <c r="AH113" s="2">
        <v>1757</v>
      </c>
      <c r="AI113" s="2">
        <v>228.4</v>
      </c>
      <c r="AJ113" s="2">
        <v>782</v>
      </c>
      <c r="AK113" s="2">
        <v>17230</v>
      </c>
      <c r="AL113" s="2">
        <v>79848</v>
      </c>
      <c r="AM113" s="2">
        <f t="shared" si="14"/>
        <v>79848</v>
      </c>
      <c r="AN113" s="2">
        <v>85467</v>
      </c>
      <c r="AO113" s="2">
        <f t="shared" si="15"/>
        <v>85467</v>
      </c>
      <c r="AP113" s="2">
        <v>321671</v>
      </c>
      <c r="AQ113" s="2">
        <v>-38516</v>
      </c>
      <c r="AR113" s="2">
        <v>-15511</v>
      </c>
      <c r="AS113" s="2">
        <v>316014</v>
      </c>
      <c r="AT113" s="2">
        <v>284389</v>
      </c>
      <c r="AU113" s="2">
        <v>1.1100000000000001</v>
      </c>
      <c r="AV113" s="2">
        <v>19088</v>
      </c>
    </row>
    <row r="114" spans="1:48" x14ac:dyDescent="0.3">
      <c r="A114" s="2" t="s">
        <v>44</v>
      </c>
      <c r="B114" s="2" t="s">
        <v>49</v>
      </c>
      <c r="C114" s="2" t="s">
        <v>53</v>
      </c>
      <c r="D114" s="2">
        <v>11</v>
      </c>
      <c r="E114" s="2" t="str">
        <f t="shared" si="8"/>
        <v>Nov</v>
      </c>
      <c r="F114" s="2">
        <v>2022</v>
      </c>
      <c r="G114" s="2" t="s">
        <v>37</v>
      </c>
      <c r="H114" s="2" t="s">
        <v>59</v>
      </c>
      <c r="I114" s="2" t="s">
        <v>63</v>
      </c>
      <c r="J114" s="2" t="s">
        <v>66</v>
      </c>
      <c r="K114" s="2" t="s">
        <v>71</v>
      </c>
      <c r="L114" s="2">
        <v>368392</v>
      </c>
      <c r="M114" s="2">
        <f t="shared" si="9"/>
        <v>33155280</v>
      </c>
      <c r="N114" s="2">
        <v>131261</v>
      </c>
      <c r="O114" s="2">
        <f t="shared" si="10"/>
        <v>11813490</v>
      </c>
      <c r="P114" s="2">
        <v>521</v>
      </c>
      <c r="Q114" s="2">
        <v>525775</v>
      </c>
      <c r="R114" s="2">
        <v>237131</v>
      </c>
      <c r="S114" s="2">
        <f t="shared" si="11"/>
        <v>21341790</v>
      </c>
      <c r="T114" s="2">
        <v>109526</v>
      </c>
      <c r="U114" s="2">
        <v>258866</v>
      </c>
      <c r="V114" s="2">
        <v>197773</v>
      </c>
      <c r="W114" s="2">
        <v>203010</v>
      </c>
      <c r="X114" s="2">
        <v>229572</v>
      </c>
      <c r="Y114" s="2">
        <f t="shared" si="12"/>
        <v>20661480</v>
      </c>
      <c r="Z114" s="2">
        <v>239218</v>
      </c>
      <c r="AA114" s="2">
        <v>129813</v>
      </c>
      <c r="AB114" s="2">
        <v>109405</v>
      </c>
      <c r="AC114" s="2">
        <v>1.84</v>
      </c>
      <c r="AD114" s="2">
        <v>87563</v>
      </c>
      <c r="AE114" s="2">
        <f t="shared" si="13"/>
        <v>7880670</v>
      </c>
      <c r="AF114" s="2">
        <v>45.1</v>
      </c>
      <c r="AG114" s="2">
        <v>43.66</v>
      </c>
      <c r="AH114" s="2">
        <v>2843</v>
      </c>
      <c r="AI114" s="2">
        <v>129.53</v>
      </c>
      <c r="AJ114" s="2">
        <v>1075</v>
      </c>
      <c r="AK114" s="2">
        <v>7465</v>
      </c>
      <c r="AL114" s="2">
        <v>99680</v>
      </c>
      <c r="AM114" s="2">
        <f t="shared" si="14"/>
        <v>8971200</v>
      </c>
      <c r="AN114" s="2">
        <v>243192</v>
      </c>
      <c r="AO114" s="2">
        <f t="shared" si="15"/>
        <v>21887280</v>
      </c>
      <c r="AP114" s="2">
        <v>268712</v>
      </c>
      <c r="AQ114" s="2">
        <v>-111931</v>
      </c>
      <c r="AR114" s="2">
        <v>-10711</v>
      </c>
      <c r="AS114" s="2">
        <v>326903</v>
      </c>
      <c r="AT114" s="2">
        <v>502627</v>
      </c>
      <c r="AU114" s="2">
        <v>0.65</v>
      </c>
      <c r="AV114" s="2">
        <v>6412</v>
      </c>
    </row>
    <row r="115" spans="1:48" x14ac:dyDescent="0.3">
      <c r="A115" s="2" t="s">
        <v>41</v>
      </c>
      <c r="B115" s="2" t="s">
        <v>49</v>
      </c>
      <c r="C115" s="2" t="s">
        <v>52</v>
      </c>
      <c r="D115" s="2">
        <v>12</v>
      </c>
      <c r="E115" s="2" t="str">
        <f t="shared" si="8"/>
        <v>Dec</v>
      </c>
      <c r="F115" s="2">
        <v>2024</v>
      </c>
      <c r="G115" s="2" t="s">
        <v>37</v>
      </c>
      <c r="H115" s="2" t="s">
        <v>58</v>
      </c>
      <c r="I115" s="2" t="s">
        <v>61</v>
      </c>
      <c r="J115" s="2" t="s">
        <v>66</v>
      </c>
      <c r="K115" s="2" t="s">
        <v>67</v>
      </c>
      <c r="L115" s="2">
        <v>369698</v>
      </c>
      <c r="M115" s="2">
        <f t="shared" si="9"/>
        <v>369698</v>
      </c>
      <c r="N115" s="2">
        <v>23485</v>
      </c>
      <c r="O115" s="2">
        <f t="shared" si="10"/>
        <v>23485</v>
      </c>
      <c r="P115" s="2">
        <v>66143</v>
      </c>
      <c r="Q115" s="2">
        <v>50269</v>
      </c>
      <c r="R115" s="2">
        <v>346213</v>
      </c>
      <c r="S115" s="2">
        <f t="shared" si="11"/>
        <v>346213</v>
      </c>
      <c r="T115" s="2">
        <v>149003</v>
      </c>
      <c r="U115" s="2">
        <v>220695</v>
      </c>
      <c r="V115" s="2">
        <v>181813</v>
      </c>
      <c r="W115" s="2">
        <v>194860</v>
      </c>
      <c r="X115" s="2">
        <v>323840</v>
      </c>
      <c r="Y115" s="2">
        <f t="shared" si="12"/>
        <v>323840</v>
      </c>
      <c r="Z115" s="2">
        <v>139050</v>
      </c>
      <c r="AA115" s="2">
        <v>55604</v>
      </c>
      <c r="AB115" s="2">
        <v>83446</v>
      </c>
      <c r="AC115" s="2">
        <v>2.5</v>
      </c>
      <c r="AD115" s="2">
        <v>124034</v>
      </c>
      <c r="AE115" s="2">
        <f t="shared" si="13"/>
        <v>124034</v>
      </c>
      <c r="AF115" s="2">
        <v>688.71</v>
      </c>
      <c r="AG115" s="2">
        <v>644.20000000000005</v>
      </c>
      <c r="AH115" s="2">
        <v>5486</v>
      </c>
      <c r="AI115" s="2">
        <v>67.38</v>
      </c>
      <c r="AJ115" s="2">
        <v>1662</v>
      </c>
      <c r="AK115" s="2">
        <v>14844</v>
      </c>
      <c r="AL115" s="2">
        <v>260491</v>
      </c>
      <c r="AM115" s="2">
        <f t="shared" si="14"/>
        <v>260491</v>
      </c>
      <c r="AN115" s="2">
        <v>155921</v>
      </c>
      <c r="AO115" s="2">
        <f t="shared" si="15"/>
        <v>155921</v>
      </c>
      <c r="AP115" s="2">
        <v>109207</v>
      </c>
      <c r="AQ115" s="2">
        <v>-132436</v>
      </c>
      <c r="AR115" s="2">
        <v>-31833</v>
      </c>
      <c r="AS115" s="2">
        <v>263862</v>
      </c>
      <c r="AT115" s="2">
        <v>22531</v>
      </c>
      <c r="AU115" s="2">
        <v>11.71</v>
      </c>
      <c r="AV115" s="2">
        <v>11269</v>
      </c>
    </row>
    <row r="116" spans="1:48" x14ac:dyDescent="0.3">
      <c r="A116" s="2" t="s">
        <v>43</v>
      </c>
      <c r="B116" s="2" t="s">
        <v>47</v>
      </c>
      <c r="C116" s="2" t="s">
        <v>52</v>
      </c>
      <c r="D116" s="2">
        <v>12</v>
      </c>
      <c r="E116" s="2" t="str">
        <f t="shared" si="8"/>
        <v>Dec</v>
      </c>
      <c r="F116" s="2">
        <v>2024</v>
      </c>
      <c r="G116" s="2" t="s">
        <v>56</v>
      </c>
      <c r="H116" s="2" t="s">
        <v>60</v>
      </c>
      <c r="I116" s="2" t="s">
        <v>62</v>
      </c>
      <c r="J116" s="2" t="s">
        <v>64</v>
      </c>
      <c r="K116" s="2" t="s">
        <v>70</v>
      </c>
      <c r="L116" s="2">
        <v>279909</v>
      </c>
      <c r="M116" s="2">
        <f t="shared" si="9"/>
        <v>24645987.449999999</v>
      </c>
      <c r="N116" s="2">
        <v>96547</v>
      </c>
      <c r="O116" s="2">
        <f t="shared" si="10"/>
        <v>8500963.3499999996</v>
      </c>
      <c r="P116" s="2">
        <v>26544</v>
      </c>
      <c r="Q116" s="2">
        <v>875345</v>
      </c>
      <c r="R116" s="2">
        <v>183362</v>
      </c>
      <c r="S116" s="2">
        <f t="shared" si="11"/>
        <v>16145024.1</v>
      </c>
      <c r="T116" s="2">
        <v>119518</v>
      </c>
      <c r="U116" s="2">
        <v>160391</v>
      </c>
      <c r="V116" s="2">
        <v>140828</v>
      </c>
      <c r="W116" s="2">
        <v>145580</v>
      </c>
      <c r="X116" s="2">
        <v>145670</v>
      </c>
      <c r="Y116" s="2">
        <f t="shared" si="12"/>
        <v>12826243.5</v>
      </c>
      <c r="Z116" s="2">
        <v>269217</v>
      </c>
      <c r="AA116" s="2">
        <v>21956</v>
      </c>
      <c r="AB116" s="2">
        <v>247261</v>
      </c>
      <c r="AC116" s="2">
        <v>12.26</v>
      </c>
      <c r="AD116" s="2">
        <v>35292</v>
      </c>
      <c r="AE116" s="2">
        <f t="shared" si="13"/>
        <v>3107460.6</v>
      </c>
      <c r="AF116" s="2">
        <v>20.95</v>
      </c>
      <c r="AG116" s="2">
        <v>16.64</v>
      </c>
      <c r="AH116" s="2">
        <v>4090</v>
      </c>
      <c r="AI116" s="2">
        <v>68.42</v>
      </c>
      <c r="AJ116" s="2">
        <v>917</v>
      </c>
      <c r="AK116" s="2">
        <v>7462</v>
      </c>
      <c r="AL116" s="2">
        <v>237698</v>
      </c>
      <c r="AM116" s="2">
        <f t="shared" si="14"/>
        <v>20929308.899999999</v>
      </c>
      <c r="AN116" s="2">
        <v>138519</v>
      </c>
      <c r="AO116" s="2">
        <f t="shared" si="15"/>
        <v>138519</v>
      </c>
      <c r="AP116" s="2">
        <v>42211</v>
      </c>
      <c r="AQ116" s="2">
        <v>-41972</v>
      </c>
      <c r="AR116" s="2">
        <v>45671</v>
      </c>
      <c r="AS116" s="2">
        <v>157436</v>
      </c>
      <c r="AT116" s="2">
        <v>352984</v>
      </c>
      <c r="AU116" s="2">
        <v>0.45</v>
      </c>
      <c r="AV116" s="2">
        <v>15673</v>
      </c>
    </row>
    <row r="117" spans="1:48" x14ac:dyDescent="0.3">
      <c r="A117" s="2" t="s">
        <v>41</v>
      </c>
      <c r="B117" s="2" t="s">
        <v>47</v>
      </c>
      <c r="C117" s="2" t="s">
        <v>52</v>
      </c>
      <c r="D117" s="2">
        <v>1</v>
      </c>
      <c r="E117" s="2" t="str">
        <f t="shared" si="8"/>
        <v>Jan</v>
      </c>
      <c r="F117" s="2">
        <v>2024</v>
      </c>
      <c r="G117" s="2" t="s">
        <v>36</v>
      </c>
      <c r="H117" s="2" t="s">
        <v>59</v>
      </c>
      <c r="I117" s="2" t="s">
        <v>62</v>
      </c>
      <c r="J117" s="2" t="s">
        <v>64</v>
      </c>
      <c r="K117" s="2" t="s">
        <v>70</v>
      </c>
      <c r="L117" s="2">
        <v>255740</v>
      </c>
      <c r="M117" s="2">
        <f t="shared" si="9"/>
        <v>23016600</v>
      </c>
      <c r="N117" s="2">
        <v>158418</v>
      </c>
      <c r="O117" s="2">
        <f t="shared" si="10"/>
        <v>14257620</v>
      </c>
      <c r="P117" s="2">
        <v>74774</v>
      </c>
      <c r="Q117" s="2">
        <v>873408</v>
      </c>
      <c r="R117" s="2">
        <v>97322</v>
      </c>
      <c r="S117" s="2">
        <f t="shared" si="11"/>
        <v>8758980</v>
      </c>
      <c r="T117" s="2">
        <v>160966</v>
      </c>
      <c r="U117" s="2">
        <v>94774</v>
      </c>
      <c r="V117" s="2">
        <v>-1333</v>
      </c>
      <c r="W117" s="2">
        <v>15733</v>
      </c>
      <c r="X117" s="2">
        <v>89625</v>
      </c>
      <c r="Y117" s="2">
        <f t="shared" si="12"/>
        <v>8066250</v>
      </c>
      <c r="Z117" s="2">
        <v>130342</v>
      </c>
      <c r="AA117" s="2">
        <v>122897</v>
      </c>
      <c r="AB117" s="2">
        <v>7445</v>
      </c>
      <c r="AC117" s="2">
        <v>1.06</v>
      </c>
      <c r="AD117" s="2">
        <v>27227</v>
      </c>
      <c r="AE117" s="2">
        <f t="shared" si="13"/>
        <v>2450430</v>
      </c>
      <c r="AF117" s="2">
        <v>11.14</v>
      </c>
      <c r="AG117" s="2">
        <v>10.26</v>
      </c>
      <c r="AH117" s="2">
        <v>3582</v>
      </c>
      <c r="AI117" s="2">
        <v>71.38</v>
      </c>
      <c r="AJ117" s="2">
        <v>1696</v>
      </c>
      <c r="AK117" s="2">
        <v>8956</v>
      </c>
      <c r="AL117" s="2">
        <v>202931</v>
      </c>
      <c r="AM117" s="2">
        <f t="shared" si="14"/>
        <v>18263790</v>
      </c>
      <c r="AN117" s="2">
        <v>60196</v>
      </c>
      <c r="AO117" s="2">
        <f t="shared" si="15"/>
        <v>5417640</v>
      </c>
      <c r="AP117" s="2">
        <v>52809</v>
      </c>
      <c r="AQ117" s="2">
        <v>98222</v>
      </c>
      <c r="AR117" s="2">
        <v>40612</v>
      </c>
      <c r="AS117" s="2">
        <v>34212</v>
      </c>
      <c r="AT117" s="2">
        <v>410160</v>
      </c>
      <c r="AU117" s="2">
        <v>0.08</v>
      </c>
      <c r="AV117" s="2">
        <v>18626</v>
      </c>
    </row>
    <row r="118" spans="1:48" x14ac:dyDescent="0.3">
      <c r="A118" s="2" t="s">
        <v>41</v>
      </c>
      <c r="B118" s="2" t="s">
        <v>50</v>
      </c>
      <c r="C118" s="2" t="s">
        <v>55</v>
      </c>
      <c r="D118" s="2">
        <v>2</v>
      </c>
      <c r="E118" s="2" t="str">
        <f t="shared" si="8"/>
        <v>Feb</v>
      </c>
      <c r="F118" s="2">
        <v>2022</v>
      </c>
      <c r="G118" s="2" t="s">
        <v>37</v>
      </c>
      <c r="H118" s="2" t="s">
        <v>59</v>
      </c>
      <c r="I118" s="2" t="s">
        <v>61</v>
      </c>
      <c r="J118" s="2" t="s">
        <v>64</v>
      </c>
      <c r="K118" s="2" t="s">
        <v>67</v>
      </c>
      <c r="L118" s="2">
        <v>242353</v>
      </c>
      <c r="M118" s="2">
        <f t="shared" si="9"/>
        <v>21811770</v>
      </c>
      <c r="N118" s="2">
        <v>189961</v>
      </c>
      <c r="O118" s="2">
        <f t="shared" si="10"/>
        <v>17096490</v>
      </c>
      <c r="P118" s="2">
        <v>77093</v>
      </c>
      <c r="Q118" s="2">
        <v>859222</v>
      </c>
      <c r="R118" s="2">
        <v>52392</v>
      </c>
      <c r="S118" s="2">
        <f t="shared" si="11"/>
        <v>4715280</v>
      </c>
      <c r="T118" s="2">
        <v>41160</v>
      </c>
      <c r="U118" s="2">
        <v>201193</v>
      </c>
      <c r="V118" s="2">
        <v>124142</v>
      </c>
      <c r="W118" s="2">
        <v>136499</v>
      </c>
      <c r="X118" s="2">
        <v>15904</v>
      </c>
      <c r="Y118" s="2">
        <f t="shared" si="12"/>
        <v>1431360</v>
      </c>
      <c r="Z118" s="2">
        <v>287320</v>
      </c>
      <c r="AA118" s="2">
        <v>121209</v>
      </c>
      <c r="AB118" s="2">
        <v>166111</v>
      </c>
      <c r="AC118" s="2">
        <v>2.37</v>
      </c>
      <c r="AD118" s="2">
        <v>94964</v>
      </c>
      <c r="AE118" s="2">
        <f t="shared" si="13"/>
        <v>8546760</v>
      </c>
      <c r="AF118" s="2">
        <v>6.1</v>
      </c>
      <c r="AG118" s="2">
        <v>1.85</v>
      </c>
      <c r="AH118" s="2">
        <v>1922</v>
      </c>
      <c r="AI118" s="2">
        <v>126.03</v>
      </c>
      <c r="AJ118" s="2">
        <v>203</v>
      </c>
      <c r="AK118" s="2">
        <v>11937</v>
      </c>
      <c r="AL118" s="2">
        <v>347922</v>
      </c>
      <c r="AM118" s="2">
        <f t="shared" si="14"/>
        <v>31312980</v>
      </c>
      <c r="AN118" s="2">
        <v>39148</v>
      </c>
      <c r="AO118" s="2">
        <f t="shared" si="15"/>
        <v>3523320</v>
      </c>
      <c r="AP118" s="2">
        <v>-105569</v>
      </c>
      <c r="AQ118" s="2">
        <v>150813</v>
      </c>
      <c r="AR118" s="2">
        <v>28733</v>
      </c>
      <c r="AS118" s="2">
        <v>300198</v>
      </c>
      <c r="AT118" s="2">
        <v>446010</v>
      </c>
      <c r="AU118" s="2">
        <v>0.67</v>
      </c>
      <c r="AV118" s="2">
        <v>12663</v>
      </c>
    </row>
    <row r="119" spans="1:48" x14ac:dyDescent="0.3">
      <c r="A119" s="2" t="s">
        <v>45</v>
      </c>
      <c r="B119" s="2" t="s">
        <v>50</v>
      </c>
      <c r="C119" s="2" t="s">
        <v>54</v>
      </c>
      <c r="D119" s="2">
        <v>6</v>
      </c>
      <c r="E119" s="2" t="str">
        <f t="shared" si="8"/>
        <v>Jun</v>
      </c>
      <c r="F119" s="2">
        <v>2023</v>
      </c>
      <c r="G119" s="2" t="s">
        <v>56</v>
      </c>
      <c r="H119" s="2" t="s">
        <v>60</v>
      </c>
      <c r="I119" s="2" t="s">
        <v>63</v>
      </c>
      <c r="J119" s="2" t="s">
        <v>66</v>
      </c>
      <c r="K119" s="2" t="s">
        <v>71</v>
      </c>
      <c r="L119" s="2">
        <v>278434</v>
      </c>
      <c r="M119" s="2">
        <f t="shared" si="9"/>
        <v>24516113.699999999</v>
      </c>
      <c r="N119" s="2">
        <v>77224</v>
      </c>
      <c r="O119" s="2">
        <f t="shared" si="10"/>
        <v>6799573.2000000002</v>
      </c>
      <c r="P119" s="2">
        <v>66953</v>
      </c>
      <c r="Q119" s="2">
        <v>667358</v>
      </c>
      <c r="R119" s="2">
        <v>201210</v>
      </c>
      <c r="S119" s="2">
        <f t="shared" si="11"/>
        <v>17716540.5</v>
      </c>
      <c r="T119" s="2">
        <v>29917</v>
      </c>
      <c r="U119" s="2">
        <v>248517</v>
      </c>
      <c r="V119" s="2">
        <v>185813</v>
      </c>
      <c r="W119" s="2">
        <v>204120</v>
      </c>
      <c r="X119" s="2">
        <v>173995</v>
      </c>
      <c r="Y119" s="2">
        <f t="shared" si="12"/>
        <v>15320259.75</v>
      </c>
      <c r="Z119" s="2">
        <v>59710</v>
      </c>
      <c r="AA119" s="2">
        <v>47085</v>
      </c>
      <c r="AB119" s="2">
        <v>12625</v>
      </c>
      <c r="AC119" s="2">
        <v>1.27</v>
      </c>
      <c r="AD119" s="2">
        <v>82928</v>
      </c>
      <c r="AE119" s="2">
        <f t="shared" si="13"/>
        <v>7301810.3999999994</v>
      </c>
      <c r="AF119" s="2">
        <v>30.15</v>
      </c>
      <c r="AG119" s="2">
        <v>26.07</v>
      </c>
      <c r="AH119" s="2">
        <v>4043</v>
      </c>
      <c r="AI119" s="2">
        <v>68.849999999999994</v>
      </c>
      <c r="AJ119" s="2">
        <v>194</v>
      </c>
      <c r="AK119" s="2">
        <v>17261</v>
      </c>
      <c r="AL119" s="2">
        <v>325991</v>
      </c>
      <c r="AM119" s="2">
        <f t="shared" si="14"/>
        <v>28703507.550000001</v>
      </c>
      <c r="AN119" s="2">
        <v>118535</v>
      </c>
      <c r="AO119" s="2">
        <f t="shared" si="15"/>
        <v>118535</v>
      </c>
      <c r="AP119" s="2">
        <v>-47557</v>
      </c>
      <c r="AQ119" s="2">
        <v>-41311</v>
      </c>
      <c r="AR119" s="2">
        <v>-33533</v>
      </c>
      <c r="AS119" s="2">
        <v>237806</v>
      </c>
      <c r="AT119" s="2">
        <v>654534</v>
      </c>
      <c r="AU119" s="2">
        <v>0.36</v>
      </c>
      <c r="AV119" s="2">
        <v>26555</v>
      </c>
    </row>
    <row r="120" spans="1:48" x14ac:dyDescent="0.3">
      <c r="A120" s="2" t="s">
        <v>41</v>
      </c>
      <c r="B120" s="2" t="s">
        <v>47</v>
      </c>
      <c r="C120" s="2" t="s">
        <v>51</v>
      </c>
      <c r="D120" s="2">
        <v>3</v>
      </c>
      <c r="E120" s="2" t="str">
        <f t="shared" si="8"/>
        <v>Mar</v>
      </c>
      <c r="F120" s="2">
        <v>2022</v>
      </c>
      <c r="G120" s="2" t="s">
        <v>36</v>
      </c>
      <c r="H120" s="2" t="s">
        <v>60</v>
      </c>
      <c r="I120" s="2" t="s">
        <v>61</v>
      </c>
      <c r="J120" s="2" t="s">
        <v>66</v>
      </c>
      <c r="K120" s="2" t="s">
        <v>69</v>
      </c>
      <c r="L120" s="2">
        <v>288833</v>
      </c>
      <c r="M120" s="2">
        <f t="shared" si="9"/>
        <v>25431745.649999999</v>
      </c>
      <c r="N120" s="2">
        <v>112448</v>
      </c>
      <c r="O120" s="2">
        <f t="shared" si="10"/>
        <v>9901046.4000000004</v>
      </c>
      <c r="P120" s="2">
        <v>88781</v>
      </c>
      <c r="Q120" s="2">
        <v>45358</v>
      </c>
      <c r="R120" s="2">
        <v>176385</v>
      </c>
      <c r="S120" s="2">
        <f t="shared" si="11"/>
        <v>15530699.25</v>
      </c>
      <c r="T120" s="2">
        <v>193340</v>
      </c>
      <c r="U120" s="2">
        <v>95493</v>
      </c>
      <c r="V120" s="2">
        <v>67203</v>
      </c>
      <c r="W120" s="2">
        <v>77760</v>
      </c>
      <c r="X120" s="2">
        <v>148149</v>
      </c>
      <c r="Y120" s="2">
        <f t="shared" si="12"/>
        <v>13044519.449999999</v>
      </c>
      <c r="Z120" s="2">
        <v>64408</v>
      </c>
      <c r="AA120" s="2">
        <v>131144</v>
      </c>
      <c r="AB120" s="2">
        <v>-66736</v>
      </c>
      <c r="AC120" s="2">
        <v>0.49</v>
      </c>
      <c r="AD120" s="2">
        <v>118488</v>
      </c>
      <c r="AE120" s="2">
        <f t="shared" si="13"/>
        <v>10432868.4</v>
      </c>
      <c r="AF120" s="2">
        <v>388.86</v>
      </c>
      <c r="AG120" s="2">
        <v>326.61</v>
      </c>
      <c r="AH120" s="2">
        <v>1445</v>
      </c>
      <c r="AI120" s="2">
        <v>199.75</v>
      </c>
      <c r="AJ120" s="2">
        <v>1372</v>
      </c>
      <c r="AK120" s="2">
        <v>19825</v>
      </c>
      <c r="AL120" s="2">
        <v>323750</v>
      </c>
      <c r="AM120" s="2">
        <f t="shared" si="14"/>
        <v>28506187.5</v>
      </c>
      <c r="AN120" s="2">
        <v>73412</v>
      </c>
      <c r="AO120" s="2">
        <f t="shared" si="15"/>
        <v>73412</v>
      </c>
      <c r="AP120" s="2">
        <v>-34917</v>
      </c>
      <c r="AQ120" s="2">
        <v>39036</v>
      </c>
      <c r="AR120" s="2">
        <v>4313</v>
      </c>
      <c r="AS120" s="2">
        <v>348859</v>
      </c>
      <c r="AT120" s="2">
        <v>327946</v>
      </c>
      <c r="AU120" s="2">
        <v>1.06</v>
      </c>
      <c r="AV120" s="2">
        <v>21328</v>
      </c>
    </row>
    <row r="121" spans="1:48" x14ac:dyDescent="0.3">
      <c r="A121" s="2" t="s">
        <v>41</v>
      </c>
      <c r="B121" s="2" t="s">
        <v>50</v>
      </c>
      <c r="C121" s="2" t="s">
        <v>51</v>
      </c>
      <c r="D121" s="2">
        <v>11</v>
      </c>
      <c r="E121" s="2" t="str">
        <f t="shared" si="8"/>
        <v>Nov</v>
      </c>
      <c r="F121" s="2">
        <v>2022</v>
      </c>
      <c r="G121" s="2" t="s">
        <v>57</v>
      </c>
      <c r="H121" s="2" t="s">
        <v>60</v>
      </c>
      <c r="I121" s="2" t="s">
        <v>61</v>
      </c>
      <c r="J121" s="2" t="s">
        <v>66</v>
      </c>
      <c r="K121" s="2" t="s">
        <v>68</v>
      </c>
      <c r="L121" s="2">
        <v>131931</v>
      </c>
      <c r="M121" s="2">
        <f t="shared" si="9"/>
        <v>11616524.549999999</v>
      </c>
      <c r="N121" s="2">
        <v>273214</v>
      </c>
      <c r="O121" s="2">
        <f t="shared" si="10"/>
        <v>24056492.699999999</v>
      </c>
      <c r="P121" s="2">
        <v>-23624</v>
      </c>
      <c r="Q121" s="2">
        <v>916152</v>
      </c>
      <c r="R121" s="2">
        <v>-141283</v>
      </c>
      <c r="S121" s="2">
        <f t="shared" si="11"/>
        <v>-12439968.15</v>
      </c>
      <c r="T121" s="2">
        <v>120766</v>
      </c>
      <c r="U121" s="2">
        <v>11165</v>
      </c>
      <c r="V121" s="2">
        <v>-41272</v>
      </c>
      <c r="W121" s="2">
        <v>-25649</v>
      </c>
      <c r="X121" s="2">
        <v>-152877</v>
      </c>
      <c r="Y121" s="2">
        <f t="shared" si="12"/>
        <v>-13460819.85</v>
      </c>
      <c r="Z121" s="2">
        <v>260094</v>
      </c>
      <c r="AA121" s="2">
        <v>47211</v>
      </c>
      <c r="AB121" s="2">
        <v>212883</v>
      </c>
      <c r="AC121" s="2">
        <v>5.51</v>
      </c>
      <c r="AD121" s="2">
        <v>102320</v>
      </c>
      <c r="AE121" s="2">
        <f t="shared" si="13"/>
        <v>9009276</v>
      </c>
      <c r="AF121" s="2">
        <v>-15.42</v>
      </c>
      <c r="AG121" s="2">
        <v>-16.690000000000001</v>
      </c>
      <c r="AH121" s="2">
        <v>975</v>
      </c>
      <c r="AI121" s="2">
        <v>135.18</v>
      </c>
      <c r="AJ121" s="2">
        <v>1682</v>
      </c>
      <c r="AK121" s="2">
        <v>7437</v>
      </c>
      <c r="AL121" s="2">
        <v>345220</v>
      </c>
      <c r="AM121" s="2">
        <f t="shared" si="14"/>
        <v>30396621</v>
      </c>
      <c r="AN121" s="2">
        <v>226564</v>
      </c>
      <c r="AO121" s="2">
        <f t="shared" si="15"/>
        <v>226564</v>
      </c>
      <c r="AP121" s="2">
        <v>-213289</v>
      </c>
      <c r="AQ121" s="2">
        <v>46650</v>
      </c>
      <c r="AR121" s="2">
        <v>-38468</v>
      </c>
      <c r="AS121" s="2">
        <v>423355</v>
      </c>
      <c r="AT121" s="2">
        <v>493026</v>
      </c>
      <c r="AU121" s="2">
        <v>0.86</v>
      </c>
      <c r="AV121" s="2">
        <v>28694</v>
      </c>
    </row>
    <row r="122" spans="1:48" x14ac:dyDescent="0.3">
      <c r="A122" s="2" t="s">
        <v>46</v>
      </c>
      <c r="B122" s="2" t="s">
        <v>48</v>
      </c>
      <c r="C122" s="2" t="s">
        <v>55</v>
      </c>
      <c r="D122" s="2">
        <v>6</v>
      </c>
      <c r="E122" s="2" t="str">
        <f t="shared" si="8"/>
        <v>Jun</v>
      </c>
      <c r="F122" s="2">
        <v>2023</v>
      </c>
      <c r="G122" s="2" t="s">
        <v>36</v>
      </c>
      <c r="H122" s="2" t="s">
        <v>60</v>
      </c>
      <c r="I122" s="2" t="s">
        <v>62</v>
      </c>
      <c r="J122" s="2" t="s">
        <v>65</v>
      </c>
      <c r="K122" s="2" t="s">
        <v>71</v>
      </c>
      <c r="L122" s="2">
        <v>371489</v>
      </c>
      <c r="M122" s="2">
        <f t="shared" si="9"/>
        <v>32709606.449999999</v>
      </c>
      <c r="N122" s="2">
        <v>199282</v>
      </c>
      <c r="O122" s="2">
        <f t="shared" si="10"/>
        <v>17546780.099999998</v>
      </c>
      <c r="P122" s="2">
        <v>169755</v>
      </c>
      <c r="Q122" s="2">
        <v>58071</v>
      </c>
      <c r="R122" s="2">
        <v>172207</v>
      </c>
      <c r="S122" s="2">
        <f t="shared" si="11"/>
        <v>15162826.35</v>
      </c>
      <c r="T122" s="2">
        <v>137359</v>
      </c>
      <c r="U122" s="2">
        <v>234130</v>
      </c>
      <c r="V122" s="2">
        <v>159810</v>
      </c>
      <c r="W122" s="2">
        <v>168669</v>
      </c>
      <c r="X122" s="2">
        <v>136123</v>
      </c>
      <c r="Y122" s="2">
        <f t="shared" si="12"/>
        <v>11985630.15</v>
      </c>
      <c r="Z122" s="2">
        <v>113830</v>
      </c>
      <c r="AA122" s="2">
        <v>107119</v>
      </c>
      <c r="AB122" s="2">
        <v>6711</v>
      </c>
      <c r="AC122" s="2">
        <v>1.06</v>
      </c>
      <c r="AD122" s="2">
        <v>56771</v>
      </c>
      <c r="AE122" s="2">
        <f t="shared" si="13"/>
        <v>4998686.55</v>
      </c>
      <c r="AF122" s="2">
        <v>296.54000000000002</v>
      </c>
      <c r="AG122" s="2">
        <v>234.4</v>
      </c>
      <c r="AH122" s="2">
        <v>2515</v>
      </c>
      <c r="AI122" s="2">
        <v>147.65</v>
      </c>
      <c r="AJ122" s="2">
        <v>1388</v>
      </c>
      <c r="AK122" s="2">
        <v>4310</v>
      </c>
      <c r="AL122" s="2">
        <v>524996</v>
      </c>
      <c r="AM122" s="2">
        <f t="shared" si="14"/>
        <v>46225897.799999997</v>
      </c>
      <c r="AN122" s="2">
        <v>102289</v>
      </c>
      <c r="AO122" s="2">
        <f t="shared" si="15"/>
        <v>102289</v>
      </c>
      <c r="AP122" s="2">
        <v>-153507</v>
      </c>
      <c r="AQ122" s="2">
        <v>96993</v>
      </c>
      <c r="AR122" s="2">
        <v>-1342</v>
      </c>
      <c r="AS122" s="2">
        <v>490221</v>
      </c>
      <c r="AT122" s="2">
        <v>593810</v>
      </c>
      <c r="AU122" s="2">
        <v>0.83</v>
      </c>
      <c r="AV122" s="2">
        <v>19203</v>
      </c>
    </row>
    <row r="123" spans="1:48" x14ac:dyDescent="0.3">
      <c r="A123" s="2" t="s">
        <v>40</v>
      </c>
      <c r="B123" s="2" t="s">
        <v>49</v>
      </c>
      <c r="C123" s="2" t="s">
        <v>53</v>
      </c>
      <c r="D123" s="2">
        <v>2</v>
      </c>
      <c r="E123" s="2" t="str">
        <f t="shared" si="8"/>
        <v>Feb</v>
      </c>
      <c r="F123" s="2">
        <v>2023</v>
      </c>
      <c r="G123" s="2" t="s">
        <v>37</v>
      </c>
      <c r="H123" s="2" t="s">
        <v>59</v>
      </c>
      <c r="I123" s="2" t="s">
        <v>61</v>
      </c>
      <c r="J123" s="2" t="s">
        <v>65</v>
      </c>
      <c r="K123" s="2" t="s">
        <v>71</v>
      </c>
      <c r="L123" s="2">
        <v>410964</v>
      </c>
      <c r="M123" s="2">
        <f t="shared" si="9"/>
        <v>36986760</v>
      </c>
      <c r="N123" s="2">
        <v>214997</v>
      </c>
      <c r="O123" s="2">
        <f t="shared" si="10"/>
        <v>19349730</v>
      </c>
      <c r="P123" s="2">
        <v>165840</v>
      </c>
      <c r="Q123" s="2">
        <v>821206</v>
      </c>
      <c r="R123" s="2">
        <v>195967</v>
      </c>
      <c r="S123" s="2">
        <f t="shared" si="11"/>
        <v>17637030</v>
      </c>
      <c r="T123" s="2">
        <v>140594</v>
      </c>
      <c r="U123" s="2">
        <v>270370</v>
      </c>
      <c r="V123" s="2">
        <v>238532</v>
      </c>
      <c r="W123" s="2">
        <v>253765</v>
      </c>
      <c r="X123" s="2">
        <v>170824</v>
      </c>
      <c r="Y123" s="2">
        <f t="shared" si="12"/>
        <v>15374160</v>
      </c>
      <c r="Z123" s="2">
        <v>96173</v>
      </c>
      <c r="AA123" s="2">
        <v>172420</v>
      </c>
      <c r="AB123" s="2">
        <v>-76247</v>
      </c>
      <c r="AC123" s="2">
        <v>0.56000000000000005</v>
      </c>
      <c r="AD123" s="2">
        <v>130396</v>
      </c>
      <c r="AE123" s="2">
        <f t="shared" si="13"/>
        <v>11735640</v>
      </c>
      <c r="AF123" s="2">
        <v>23.86</v>
      </c>
      <c r="AG123" s="2">
        <v>20.8</v>
      </c>
      <c r="AH123" s="2">
        <v>9067</v>
      </c>
      <c r="AI123" s="2">
        <v>45.32</v>
      </c>
      <c r="AJ123" s="2">
        <v>1962</v>
      </c>
      <c r="AK123" s="2">
        <v>11891</v>
      </c>
      <c r="AL123" s="2">
        <v>546867</v>
      </c>
      <c r="AM123" s="2">
        <f t="shared" si="14"/>
        <v>49218030</v>
      </c>
      <c r="AN123" s="2">
        <v>78634</v>
      </c>
      <c r="AO123" s="2">
        <f t="shared" si="15"/>
        <v>7077060</v>
      </c>
      <c r="AP123" s="2">
        <v>-135903</v>
      </c>
      <c r="AQ123" s="2">
        <v>136363</v>
      </c>
      <c r="AR123" s="2">
        <v>-41775</v>
      </c>
      <c r="AS123" s="2">
        <v>229349</v>
      </c>
      <c r="AT123" s="2">
        <v>46992</v>
      </c>
      <c r="AU123" s="2">
        <v>4.88</v>
      </c>
      <c r="AV123" s="2">
        <v>3964</v>
      </c>
    </row>
    <row r="124" spans="1:48" x14ac:dyDescent="0.3">
      <c r="A124" s="2" t="s">
        <v>46</v>
      </c>
      <c r="B124" s="2" t="s">
        <v>49</v>
      </c>
      <c r="C124" s="2" t="s">
        <v>54</v>
      </c>
      <c r="D124" s="2">
        <v>10</v>
      </c>
      <c r="E124" s="2" t="str">
        <f t="shared" si="8"/>
        <v>Oct</v>
      </c>
      <c r="F124" s="2">
        <v>2022</v>
      </c>
      <c r="G124" s="2" t="s">
        <v>37</v>
      </c>
      <c r="H124" s="2" t="s">
        <v>60</v>
      </c>
      <c r="I124" s="2" t="s">
        <v>63</v>
      </c>
      <c r="J124" s="2" t="s">
        <v>64</v>
      </c>
      <c r="K124" s="2" t="s">
        <v>68</v>
      </c>
      <c r="L124" s="2">
        <v>243305</v>
      </c>
      <c r="M124" s="2">
        <f t="shared" si="9"/>
        <v>21423005.25</v>
      </c>
      <c r="N124" s="2">
        <v>296924</v>
      </c>
      <c r="O124" s="2">
        <f t="shared" si="10"/>
        <v>26144158.199999999</v>
      </c>
      <c r="P124" s="2">
        <v>105929</v>
      </c>
      <c r="Q124" s="2">
        <v>938163</v>
      </c>
      <c r="R124" s="2">
        <v>-53619</v>
      </c>
      <c r="S124" s="2">
        <f t="shared" si="11"/>
        <v>-4721152.95</v>
      </c>
      <c r="T124" s="2">
        <v>24527</v>
      </c>
      <c r="U124" s="2">
        <v>218778</v>
      </c>
      <c r="V124" s="2">
        <v>126197</v>
      </c>
      <c r="W124" s="2">
        <v>142459</v>
      </c>
      <c r="X124" s="2">
        <v>-75942</v>
      </c>
      <c r="Y124" s="2">
        <f t="shared" si="12"/>
        <v>-6686693.0999999996</v>
      </c>
      <c r="Z124" s="2">
        <v>213032</v>
      </c>
      <c r="AA124" s="2">
        <v>65386</v>
      </c>
      <c r="AB124" s="2">
        <v>147646</v>
      </c>
      <c r="AC124" s="2">
        <v>3.26</v>
      </c>
      <c r="AD124" s="2">
        <v>11069</v>
      </c>
      <c r="AE124" s="2">
        <f t="shared" si="13"/>
        <v>974625.45</v>
      </c>
      <c r="AF124" s="2">
        <v>-5.72</v>
      </c>
      <c r="AG124" s="2">
        <v>-8.09</v>
      </c>
      <c r="AH124" s="2">
        <v>4004</v>
      </c>
      <c r="AI124" s="2">
        <v>60.75</v>
      </c>
      <c r="AJ124" s="2">
        <v>775</v>
      </c>
      <c r="AK124" s="2">
        <v>2574</v>
      </c>
      <c r="AL124" s="2">
        <v>525540</v>
      </c>
      <c r="AM124" s="2">
        <f t="shared" si="14"/>
        <v>46273797</v>
      </c>
      <c r="AN124" s="2">
        <v>59226</v>
      </c>
      <c r="AO124" s="2">
        <f t="shared" si="15"/>
        <v>59226</v>
      </c>
      <c r="AP124" s="2">
        <v>-282235</v>
      </c>
      <c r="AQ124" s="2">
        <v>237698</v>
      </c>
      <c r="AR124" s="2">
        <v>-5100</v>
      </c>
      <c r="AS124" s="2">
        <v>479740</v>
      </c>
      <c r="AT124" s="2">
        <v>632037</v>
      </c>
      <c r="AU124" s="2">
        <v>0.76</v>
      </c>
      <c r="AV124" s="2">
        <v>13328</v>
      </c>
    </row>
    <row r="125" spans="1:48" x14ac:dyDescent="0.3">
      <c r="A125" s="2" t="s">
        <v>43</v>
      </c>
      <c r="B125" s="2" t="s">
        <v>48</v>
      </c>
      <c r="C125" s="2" t="s">
        <v>54</v>
      </c>
      <c r="D125" s="2">
        <v>6</v>
      </c>
      <c r="E125" s="2" t="str">
        <f t="shared" si="8"/>
        <v>Jun</v>
      </c>
      <c r="F125" s="2">
        <v>2024</v>
      </c>
      <c r="G125" s="2" t="s">
        <v>37</v>
      </c>
      <c r="H125" s="2" t="s">
        <v>59</v>
      </c>
      <c r="I125" s="2" t="s">
        <v>61</v>
      </c>
      <c r="J125" s="2" t="s">
        <v>64</v>
      </c>
      <c r="K125" s="2" t="s">
        <v>69</v>
      </c>
      <c r="L125" s="2">
        <v>65475</v>
      </c>
      <c r="M125" s="2">
        <f t="shared" si="9"/>
        <v>5892750</v>
      </c>
      <c r="N125" s="2">
        <v>103009</v>
      </c>
      <c r="O125" s="2">
        <f t="shared" si="10"/>
        <v>9270810</v>
      </c>
      <c r="P125" s="2">
        <v>109017</v>
      </c>
      <c r="Q125" s="2">
        <v>666457</v>
      </c>
      <c r="R125" s="2">
        <v>-37534</v>
      </c>
      <c r="S125" s="2">
        <f t="shared" si="11"/>
        <v>-3378060</v>
      </c>
      <c r="T125" s="2">
        <v>43876</v>
      </c>
      <c r="U125" s="2">
        <v>21599</v>
      </c>
      <c r="V125" s="2">
        <v>-77533</v>
      </c>
      <c r="W125" s="2">
        <v>-74978</v>
      </c>
      <c r="X125" s="2">
        <v>-63949</v>
      </c>
      <c r="Y125" s="2">
        <f t="shared" si="12"/>
        <v>-5755410</v>
      </c>
      <c r="Z125" s="2">
        <v>239248</v>
      </c>
      <c r="AA125" s="2">
        <v>173477</v>
      </c>
      <c r="AB125" s="2">
        <v>65771</v>
      </c>
      <c r="AC125" s="2">
        <v>1.38</v>
      </c>
      <c r="AD125" s="2">
        <v>88763</v>
      </c>
      <c r="AE125" s="2">
        <f t="shared" si="13"/>
        <v>7988670</v>
      </c>
      <c r="AF125" s="2">
        <v>-5.63</v>
      </c>
      <c r="AG125" s="2">
        <v>-9.6</v>
      </c>
      <c r="AH125" s="2">
        <v>4604</v>
      </c>
      <c r="AI125" s="2">
        <v>14.22</v>
      </c>
      <c r="AJ125" s="2">
        <v>1907</v>
      </c>
      <c r="AK125" s="2">
        <v>11847</v>
      </c>
      <c r="AL125" s="2">
        <v>83755</v>
      </c>
      <c r="AM125" s="2">
        <f t="shared" si="14"/>
        <v>7537950</v>
      </c>
      <c r="AN125" s="2">
        <v>182251</v>
      </c>
      <c r="AO125" s="2">
        <f t="shared" si="15"/>
        <v>16402590</v>
      </c>
      <c r="AP125" s="2">
        <v>-18280</v>
      </c>
      <c r="AQ125" s="2">
        <v>-79242</v>
      </c>
      <c r="AR125" s="2">
        <v>19335</v>
      </c>
      <c r="AS125" s="2">
        <v>363300</v>
      </c>
      <c r="AT125" s="2">
        <v>445438</v>
      </c>
      <c r="AU125" s="2">
        <v>0.82</v>
      </c>
      <c r="AV125" s="2">
        <v>10468</v>
      </c>
    </row>
    <row r="126" spans="1:48" x14ac:dyDescent="0.3">
      <c r="A126" s="2" t="s">
        <v>43</v>
      </c>
      <c r="B126" s="2" t="s">
        <v>47</v>
      </c>
      <c r="C126" s="2" t="s">
        <v>53</v>
      </c>
      <c r="D126" s="2">
        <v>7</v>
      </c>
      <c r="E126" s="2" t="str">
        <f t="shared" si="8"/>
        <v>Jul</v>
      </c>
      <c r="F126" s="2">
        <v>2024</v>
      </c>
      <c r="G126" s="2" t="s">
        <v>57</v>
      </c>
      <c r="H126" s="2" t="s">
        <v>58</v>
      </c>
      <c r="I126" s="2" t="s">
        <v>61</v>
      </c>
      <c r="J126" s="2" t="s">
        <v>65</v>
      </c>
      <c r="K126" s="2" t="s">
        <v>68</v>
      </c>
      <c r="L126" s="2">
        <v>472234</v>
      </c>
      <c r="M126" s="2">
        <f t="shared" si="9"/>
        <v>472234</v>
      </c>
      <c r="N126" s="2">
        <v>36019</v>
      </c>
      <c r="O126" s="2">
        <f t="shared" si="10"/>
        <v>36019</v>
      </c>
      <c r="P126" s="2">
        <v>130937</v>
      </c>
      <c r="Q126" s="2">
        <v>636086</v>
      </c>
      <c r="R126" s="2">
        <v>436215</v>
      </c>
      <c r="S126" s="2">
        <f t="shared" si="11"/>
        <v>436215</v>
      </c>
      <c r="T126" s="2">
        <v>45671</v>
      </c>
      <c r="U126" s="2">
        <v>426563</v>
      </c>
      <c r="V126" s="2">
        <v>343562</v>
      </c>
      <c r="W126" s="2">
        <v>358725</v>
      </c>
      <c r="X126" s="2">
        <v>399619</v>
      </c>
      <c r="Y126" s="2">
        <f t="shared" si="12"/>
        <v>399619</v>
      </c>
      <c r="Z126" s="2">
        <v>245401</v>
      </c>
      <c r="AA126" s="2">
        <v>177758</v>
      </c>
      <c r="AB126" s="2">
        <v>67643</v>
      </c>
      <c r="AC126" s="2">
        <v>1.38</v>
      </c>
      <c r="AD126" s="2">
        <v>87452</v>
      </c>
      <c r="AE126" s="2">
        <f t="shared" si="13"/>
        <v>87452</v>
      </c>
      <c r="AF126" s="2">
        <v>68.58</v>
      </c>
      <c r="AG126" s="2">
        <v>62.82</v>
      </c>
      <c r="AH126" s="2">
        <v>507</v>
      </c>
      <c r="AI126" s="2">
        <v>929.59</v>
      </c>
      <c r="AJ126" s="2">
        <v>1659</v>
      </c>
      <c r="AK126" s="2">
        <v>9931</v>
      </c>
      <c r="AL126" s="2">
        <v>368500</v>
      </c>
      <c r="AM126" s="2">
        <f t="shared" si="14"/>
        <v>368500</v>
      </c>
      <c r="AN126" s="2">
        <v>107987</v>
      </c>
      <c r="AO126" s="2">
        <f t="shared" si="15"/>
        <v>107987</v>
      </c>
      <c r="AP126" s="2">
        <v>103734</v>
      </c>
      <c r="AQ126" s="2">
        <v>-71968</v>
      </c>
      <c r="AR126" s="2">
        <v>-30172</v>
      </c>
      <c r="AS126" s="2">
        <v>359032</v>
      </c>
      <c r="AT126" s="2">
        <v>43152</v>
      </c>
      <c r="AU126" s="2">
        <v>8.32</v>
      </c>
      <c r="AV126" s="2">
        <v>11028</v>
      </c>
    </row>
    <row r="127" spans="1:48" x14ac:dyDescent="0.3">
      <c r="A127" s="2" t="s">
        <v>44</v>
      </c>
      <c r="B127" s="2" t="s">
        <v>47</v>
      </c>
      <c r="C127" s="2" t="s">
        <v>53</v>
      </c>
      <c r="D127" s="2">
        <v>6</v>
      </c>
      <c r="E127" s="2" t="str">
        <f t="shared" si="8"/>
        <v>Jun</v>
      </c>
      <c r="F127" s="2">
        <v>2023</v>
      </c>
      <c r="G127" s="2" t="s">
        <v>37</v>
      </c>
      <c r="H127" s="2" t="s">
        <v>58</v>
      </c>
      <c r="I127" s="2" t="s">
        <v>61</v>
      </c>
      <c r="J127" s="2" t="s">
        <v>65</v>
      </c>
      <c r="K127" s="2" t="s">
        <v>67</v>
      </c>
      <c r="L127" s="2">
        <v>355171</v>
      </c>
      <c r="M127" s="2">
        <f t="shared" si="9"/>
        <v>355171</v>
      </c>
      <c r="N127" s="2">
        <v>161425</v>
      </c>
      <c r="O127" s="2">
        <f t="shared" si="10"/>
        <v>161425</v>
      </c>
      <c r="P127" s="2">
        <v>-42535</v>
      </c>
      <c r="Q127" s="2">
        <v>530302</v>
      </c>
      <c r="R127" s="2">
        <v>193746</v>
      </c>
      <c r="S127" s="2">
        <f t="shared" si="11"/>
        <v>193746</v>
      </c>
      <c r="T127" s="2">
        <v>136564</v>
      </c>
      <c r="U127" s="2">
        <v>218607</v>
      </c>
      <c r="V127" s="2">
        <v>142506</v>
      </c>
      <c r="W127" s="2">
        <v>148566</v>
      </c>
      <c r="X127" s="2">
        <v>165568</v>
      </c>
      <c r="Y127" s="2">
        <f t="shared" si="12"/>
        <v>165568</v>
      </c>
      <c r="Z127" s="2">
        <v>58900</v>
      </c>
      <c r="AA127" s="2">
        <v>26677</v>
      </c>
      <c r="AB127" s="2">
        <v>32223</v>
      </c>
      <c r="AC127" s="2">
        <v>2.21</v>
      </c>
      <c r="AD127" s="2">
        <v>111135</v>
      </c>
      <c r="AE127" s="2">
        <f t="shared" si="13"/>
        <v>111135</v>
      </c>
      <c r="AF127" s="2">
        <v>36.53</v>
      </c>
      <c r="AG127" s="2">
        <v>31.22</v>
      </c>
      <c r="AH127" s="2">
        <v>3906</v>
      </c>
      <c r="AI127" s="2">
        <v>90.91</v>
      </c>
      <c r="AJ127" s="2">
        <v>856</v>
      </c>
      <c r="AK127" s="2">
        <v>15877</v>
      </c>
      <c r="AL127" s="2">
        <v>494643</v>
      </c>
      <c r="AM127" s="2">
        <f t="shared" si="14"/>
        <v>494643</v>
      </c>
      <c r="AN127" s="2">
        <v>142528</v>
      </c>
      <c r="AO127" s="2">
        <f t="shared" si="15"/>
        <v>142528</v>
      </c>
      <c r="AP127" s="2">
        <v>-139472</v>
      </c>
      <c r="AQ127" s="2">
        <v>18897</v>
      </c>
      <c r="AR127" s="2">
        <v>3204</v>
      </c>
      <c r="AS127" s="2">
        <v>198883</v>
      </c>
      <c r="AT127" s="2">
        <v>98433</v>
      </c>
      <c r="AU127" s="2">
        <v>2.02</v>
      </c>
      <c r="AV127" s="2">
        <v>1200</v>
      </c>
    </row>
    <row r="128" spans="1:48" x14ac:dyDescent="0.3">
      <c r="A128" s="2" t="s">
        <v>43</v>
      </c>
      <c r="B128" s="2" t="s">
        <v>50</v>
      </c>
      <c r="C128" s="2" t="s">
        <v>54</v>
      </c>
      <c r="D128" s="2">
        <v>2</v>
      </c>
      <c r="E128" s="2" t="str">
        <f t="shared" si="8"/>
        <v>Feb</v>
      </c>
      <c r="F128" s="2">
        <v>2022</v>
      </c>
      <c r="G128" s="2" t="s">
        <v>37</v>
      </c>
      <c r="H128" s="2" t="s">
        <v>60</v>
      </c>
      <c r="I128" s="2" t="s">
        <v>63</v>
      </c>
      <c r="J128" s="2" t="s">
        <v>65</v>
      </c>
      <c r="K128" s="2" t="s">
        <v>68</v>
      </c>
      <c r="L128" s="2">
        <v>51724</v>
      </c>
      <c r="M128" s="2">
        <f t="shared" si="9"/>
        <v>4554298.2</v>
      </c>
      <c r="N128" s="2">
        <v>154996</v>
      </c>
      <c r="O128" s="2">
        <f t="shared" si="10"/>
        <v>13647397.799999999</v>
      </c>
      <c r="P128" s="2">
        <v>14095</v>
      </c>
      <c r="Q128" s="2">
        <v>208749</v>
      </c>
      <c r="R128" s="2">
        <v>-103272</v>
      </c>
      <c r="S128" s="2">
        <f t="shared" si="11"/>
        <v>-9093099.5999999996</v>
      </c>
      <c r="T128" s="2">
        <v>91211</v>
      </c>
      <c r="U128" s="2">
        <v>-39487</v>
      </c>
      <c r="V128" s="2">
        <v>-68208</v>
      </c>
      <c r="W128" s="2">
        <v>-61389</v>
      </c>
      <c r="X128" s="2">
        <v>-112211</v>
      </c>
      <c r="Y128" s="2">
        <f t="shared" si="12"/>
        <v>-9880178.5499999989</v>
      </c>
      <c r="Z128" s="2">
        <v>82223</v>
      </c>
      <c r="AA128" s="2">
        <v>25908</v>
      </c>
      <c r="AB128" s="2">
        <v>56315</v>
      </c>
      <c r="AC128" s="2">
        <v>3.17</v>
      </c>
      <c r="AD128" s="2">
        <v>103937</v>
      </c>
      <c r="AE128" s="2">
        <f t="shared" si="13"/>
        <v>9151652.8499999996</v>
      </c>
      <c r="AF128" s="2">
        <v>-49.47</v>
      </c>
      <c r="AG128" s="2">
        <v>-53.75</v>
      </c>
      <c r="AH128" s="2">
        <v>7894</v>
      </c>
      <c r="AI128" s="2">
        <v>6.55</v>
      </c>
      <c r="AJ128" s="2">
        <v>587</v>
      </c>
      <c r="AK128" s="2">
        <v>18718</v>
      </c>
      <c r="AL128" s="2">
        <v>254052</v>
      </c>
      <c r="AM128" s="2">
        <f t="shared" si="14"/>
        <v>22369278.599999998</v>
      </c>
      <c r="AN128" s="2">
        <v>110498</v>
      </c>
      <c r="AO128" s="2">
        <f t="shared" si="15"/>
        <v>110498</v>
      </c>
      <c r="AP128" s="2">
        <v>-202328</v>
      </c>
      <c r="AQ128" s="2">
        <v>44498</v>
      </c>
      <c r="AR128" s="2">
        <v>14447</v>
      </c>
      <c r="AS128" s="2">
        <v>42603</v>
      </c>
      <c r="AT128" s="2">
        <v>542807</v>
      </c>
      <c r="AU128" s="2">
        <v>0.08</v>
      </c>
      <c r="AV128" s="2">
        <v>18855</v>
      </c>
    </row>
    <row r="129" spans="1:48" x14ac:dyDescent="0.3">
      <c r="A129" s="2" t="s">
        <v>46</v>
      </c>
      <c r="B129" s="2" t="s">
        <v>50</v>
      </c>
      <c r="C129" s="2" t="s">
        <v>54</v>
      </c>
      <c r="D129" s="2">
        <v>5</v>
      </c>
      <c r="E129" s="2" t="str">
        <f t="shared" si="8"/>
        <v>May</v>
      </c>
      <c r="F129" s="2">
        <v>2024</v>
      </c>
      <c r="G129" s="2" t="s">
        <v>56</v>
      </c>
      <c r="H129" s="2" t="s">
        <v>60</v>
      </c>
      <c r="I129" s="2" t="s">
        <v>61</v>
      </c>
      <c r="J129" s="2" t="s">
        <v>65</v>
      </c>
      <c r="K129" s="2" t="s">
        <v>68</v>
      </c>
      <c r="L129" s="2">
        <v>84951</v>
      </c>
      <c r="M129" s="2">
        <f t="shared" si="9"/>
        <v>7479935.5499999998</v>
      </c>
      <c r="N129" s="2">
        <v>54595</v>
      </c>
      <c r="O129" s="2">
        <f t="shared" si="10"/>
        <v>4807089.75</v>
      </c>
      <c r="P129" s="2">
        <v>104662</v>
      </c>
      <c r="Q129" s="2">
        <v>590460</v>
      </c>
      <c r="R129" s="2">
        <v>30356</v>
      </c>
      <c r="S129" s="2">
        <f t="shared" si="11"/>
        <v>2672845.7999999998</v>
      </c>
      <c r="T129" s="2">
        <v>130860</v>
      </c>
      <c r="U129" s="2">
        <v>-45909</v>
      </c>
      <c r="V129" s="2">
        <v>-76664</v>
      </c>
      <c r="W129" s="2">
        <v>-73647</v>
      </c>
      <c r="X129" s="2">
        <v>-9391</v>
      </c>
      <c r="Y129" s="2">
        <f t="shared" si="12"/>
        <v>-826877.54999999993</v>
      </c>
      <c r="Z129" s="2">
        <v>159009</v>
      </c>
      <c r="AA129" s="2">
        <v>136051</v>
      </c>
      <c r="AB129" s="2">
        <v>22958</v>
      </c>
      <c r="AC129" s="2">
        <v>1.17</v>
      </c>
      <c r="AD129" s="2">
        <v>89100</v>
      </c>
      <c r="AE129" s="2">
        <f t="shared" si="13"/>
        <v>7845255</v>
      </c>
      <c r="AF129" s="2">
        <v>5.14</v>
      </c>
      <c r="AG129" s="2">
        <v>-1.59</v>
      </c>
      <c r="AH129" s="2">
        <v>7009</v>
      </c>
      <c r="AI129" s="2">
        <v>12.12</v>
      </c>
      <c r="AJ129" s="2">
        <v>1807</v>
      </c>
      <c r="AK129" s="2">
        <v>11804</v>
      </c>
      <c r="AL129" s="2">
        <v>242294</v>
      </c>
      <c r="AM129" s="2">
        <f t="shared" si="14"/>
        <v>21333986.699999999</v>
      </c>
      <c r="AN129" s="2">
        <v>271421</v>
      </c>
      <c r="AO129" s="2">
        <f t="shared" si="15"/>
        <v>271421</v>
      </c>
      <c r="AP129" s="2">
        <v>-157343</v>
      </c>
      <c r="AQ129" s="2">
        <v>-216826</v>
      </c>
      <c r="AR129" s="2">
        <v>-2712</v>
      </c>
      <c r="AS129" s="2">
        <v>59894</v>
      </c>
      <c r="AT129" s="2">
        <v>608007</v>
      </c>
      <c r="AU129" s="2">
        <v>0.1</v>
      </c>
      <c r="AV129" s="2">
        <v>15551</v>
      </c>
    </row>
    <row r="130" spans="1:48" x14ac:dyDescent="0.3">
      <c r="A130" s="2" t="s">
        <v>43</v>
      </c>
      <c r="B130" s="2" t="s">
        <v>47</v>
      </c>
      <c r="C130" s="2" t="s">
        <v>52</v>
      </c>
      <c r="D130" s="2">
        <v>10</v>
      </c>
      <c r="E130" s="2" t="str">
        <f t="shared" si="8"/>
        <v>Oct</v>
      </c>
      <c r="F130" s="2">
        <v>2024</v>
      </c>
      <c r="G130" s="2" t="s">
        <v>56</v>
      </c>
      <c r="H130" s="2" t="s">
        <v>59</v>
      </c>
      <c r="I130" s="2" t="s">
        <v>62</v>
      </c>
      <c r="J130" s="2" t="s">
        <v>64</v>
      </c>
      <c r="K130" s="2" t="s">
        <v>71</v>
      </c>
      <c r="L130" s="2">
        <v>496909</v>
      </c>
      <c r="M130" s="2">
        <f t="shared" si="9"/>
        <v>44721810</v>
      </c>
      <c r="N130" s="2">
        <v>193651</v>
      </c>
      <c r="O130" s="2">
        <f t="shared" si="10"/>
        <v>17428590</v>
      </c>
      <c r="P130" s="2">
        <v>-44564</v>
      </c>
      <c r="Q130" s="2">
        <v>999543</v>
      </c>
      <c r="R130" s="2">
        <v>303258</v>
      </c>
      <c r="S130" s="2">
        <f t="shared" si="11"/>
        <v>27293220</v>
      </c>
      <c r="T130" s="2">
        <v>136225</v>
      </c>
      <c r="U130" s="2">
        <v>360684</v>
      </c>
      <c r="V130" s="2">
        <v>305478</v>
      </c>
      <c r="W130" s="2">
        <v>312203</v>
      </c>
      <c r="X130" s="2">
        <v>269229</v>
      </c>
      <c r="Y130" s="2">
        <f t="shared" si="12"/>
        <v>24230610</v>
      </c>
      <c r="Z130" s="2">
        <v>105701</v>
      </c>
      <c r="AA130" s="2">
        <v>62005</v>
      </c>
      <c r="AB130" s="2">
        <v>43696</v>
      </c>
      <c r="AC130" s="2">
        <v>1.7</v>
      </c>
      <c r="AD130" s="2">
        <v>22340</v>
      </c>
      <c r="AE130" s="2">
        <f t="shared" si="13"/>
        <v>2010600</v>
      </c>
      <c r="AF130" s="2">
        <v>30.34</v>
      </c>
      <c r="AG130" s="2">
        <v>26.94</v>
      </c>
      <c r="AH130" s="2">
        <v>407</v>
      </c>
      <c r="AI130" s="2">
        <v>1217.9100000000001</v>
      </c>
      <c r="AJ130" s="2">
        <v>967</v>
      </c>
      <c r="AK130" s="2">
        <v>10687</v>
      </c>
      <c r="AL130" s="2">
        <v>376088</v>
      </c>
      <c r="AM130" s="2">
        <f t="shared" si="14"/>
        <v>33847920</v>
      </c>
      <c r="AN130" s="2">
        <v>214609</v>
      </c>
      <c r="AO130" s="2">
        <f t="shared" si="15"/>
        <v>19314810</v>
      </c>
      <c r="AP130" s="2">
        <v>120821</v>
      </c>
      <c r="AQ130" s="2">
        <v>-20958</v>
      </c>
      <c r="AR130" s="2">
        <v>-29561</v>
      </c>
      <c r="AS130" s="2">
        <v>469196</v>
      </c>
      <c r="AT130" s="2">
        <v>273937</v>
      </c>
      <c r="AU130" s="2">
        <v>1.71</v>
      </c>
      <c r="AV130" s="2">
        <v>11892</v>
      </c>
    </row>
    <row r="131" spans="1:48" x14ac:dyDescent="0.3">
      <c r="A131" s="2" t="s">
        <v>44</v>
      </c>
      <c r="B131" s="2" t="s">
        <v>50</v>
      </c>
      <c r="C131" s="2" t="s">
        <v>51</v>
      </c>
      <c r="D131" s="2">
        <v>6</v>
      </c>
      <c r="E131" s="2" t="str">
        <f t="shared" ref="E131:E194" si="16">TEXT(DATE(2024, D131, 1), "mmm")</f>
        <v>Jun</v>
      </c>
      <c r="F131" s="2">
        <v>2023</v>
      </c>
      <c r="G131" s="2" t="s">
        <v>57</v>
      </c>
      <c r="H131" s="2" t="s">
        <v>59</v>
      </c>
      <c r="I131" s="2" t="s">
        <v>61</v>
      </c>
      <c r="J131" s="2" t="s">
        <v>65</v>
      </c>
      <c r="K131" s="2" t="s">
        <v>71</v>
      </c>
      <c r="L131" s="2">
        <v>270597</v>
      </c>
      <c r="M131" s="2">
        <f t="shared" ref="M131:M194" si="17">IF(H131="USD", L131*88.05, IF(H131="EUR", L131*90,L131*1))</f>
        <v>24353730</v>
      </c>
      <c r="N131" s="2">
        <v>240011</v>
      </c>
      <c r="O131" s="2">
        <f t="shared" ref="O131:O194" si="18">IF(H131="USD", N131*88.05, IF(H131="EUR", N131*90,N131*1))</f>
        <v>21600990</v>
      </c>
      <c r="P131" s="2">
        <v>154535</v>
      </c>
      <c r="Q131" s="2">
        <v>66488</v>
      </c>
      <c r="R131" s="2">
        <v>30586</v>
      </c>
      <c r="S131" s="2">
        <f t="shared" ref="S131:S194" si="19">IF(H131="USD", R131*88.05, IF(H131="EUR", R131*90,R131*1))</f>
        <v>2752740</v>
      </c>
      <c r="T131" s="2">
        <v>76607</v>
      </c>
      <c r="U131" s="2">
        <v>193990</v>
      </c>
      <c r="V131" s="2">
        <v>134107</v>
      </c>
      <c r="W131" s="2">
        <v>136911</v>
      </c>
      <c r="X131" s="2">
        <v>22672</v>
      </c>
      <c r="Y131" s="2">
        <f t="shared" ref="Y131:Y194" si="20">IF(H131="USD", X131*88.05, IF(H131="EUR", X131*90,X131*1))</f>
        <v>2040480</v>
      </c>
      <c r="Z131" s="2">
        <v>70070</v>
      </c>
      <c r="AA131" s="2">
        <v>185942</v>
      </c>
      <c r="AB131" s="2">
        <v>-115872</v>
      </c>
      <c r="AC131" s="2">
        <v>0.38</v>
      </c>
      <c r="AD131" s="2">
        <v>82189</v>
      </c>
      <c r="AE131" s="2">
        <f t="shared" ref="AE131:AE194" si="21">IF(H131="USD", AD131*88.05, IF(H131="EUR", AD131*90,AD131*1))</f>
        <v>7397010</v>
      </c>
      <c r="AF131" s="2">
        <v>46</v>
      </c>
      <c r="AG131" s="2">
        <v>34.1</v>
      </c>
      <c r="AH131" s="2">
        <v>4258</v>
      </c>
      <c r="AI131" s="2">
        <v>63.54</v>
      </c>
      <c r="AJ131" s="2">
        <v>764</v>
      </c>
      <c r="AK131" s="2">
        <v>16215</v>
      </c>
      <c r="AL131" s="2">
        <v>121766</v>
      </c>
      <c r="AM131" s="2">
        <f t="shared" ref="AM131:AM194" si="22">IF(H131="USD", AL131*88.05, IF(H131="EUR", AL131*90,AL131*1))</f>
        <v>10958940</v>
      </c>
      <c r="AN131" s="2">
        <v>139762</v>
      </c>
      <c r="AO131" s="2">
        <f t="shared" ref="AO131:AO194" si="23">IF(H131="IUSD", AN131*88.05, IF(H131="EUR", AN131*90,AN131*1))</f>
        <v>12578580</v>
      </c>
      <c r="AP131" s="2">
        <v>148831</v>
      </c>
      <c r="AQ131" s="2">
        <v>100249</v>
      </c>
      <c r="AR131" s="2">
        <v>-1264</v>
      </c>
      <c r="AS131" s="2">
        <v>408031</v>
      </c>
      <c r="AT131" s="2">
        <v>146491</v>
      </c>
      <c r="AU131" s="2">
        <v>2.79</v>
      </c>
      <c r="AV131" s="2">
        <v>29893</v>
      </c>
    </row>
    <row r="132" spans="1:48" x14ac:dyDescent="0.3">
      <c r="A132" s="2" t="s">
        <v>44</v>
      </c>
      <c r="B132" s="2" t="s">
        <v>48</v>
      </c>
      <c r="C132" s="2" t="s">
        <v>52</v>
      </c>
      <c r="D132" s="2">
        <v>8</v>
      </c>
      <c r="E132" s="2" t="str">
        <f t="shared" si="16"/>
        <v>Aug</v>
      </c>
      <c r="F132" s="2">
        <v>2022</v>
      </c>
      <c r="G132" s="2" t="s">
        <v>37</v>
      </c>
      <c r="H132" s="2" t="s">
        <v>58</v>
      </c>
      <c r="I132" s="2" t="s">
        <v>61</v>
      </c>
      <c r="J132" s="2" t="s">
        <v>65</v>
      </c>
      <c r="K132" s="2" t="s">
        <v>70</v>
      </c>
      <c r="L132" s="2">
        <v>424607</v>
      </c>
      <c r="M132" s="2">
        <f t="shared" si="17"/>
        <v>424607</v>
      </c>
      <c r="N132" s="2">
        <v>79667</v>
      </c>
      <c r="O132" s="2">
        <f t="shared" si="18"/>
        <v>79667</v>
      </c>
      <c r="P132" s="2">
        <v>14814</v>
      </c>
      <c r="Q132" s="2">
        <v>247864</v>
      </c>
      <c r="R132" s="2">
        <v>344940</v>
      </c>
      <c r="S132" s="2">
        <f t="shared" si="19"/>
        <v>344940</v>
      </c>
      <c r="T132" s="2">
        <v>71706</v>
      </c>
      <c r="U132" s="2">
        <v>352901</v>
      </c>
      <c r="V132" s="2">
        <v>253891</v>
      </c>
      <c r="W132" s="2">
        <v>270897</v>
      </c>
      <c r="X132" s="2">
        <v>306137</v>
      </c>
      <c r="Y132" s="2">
        <f t="shared" si="20"/>
        <v>306137</v>
      </c>
      <c r="Z132" s="2">
        <v>112541</v>
      </c>
      <c r="AA132" s="2">
        <v>34606</v>
      </c>
      <c r="AB132" s="2">
        <v>77935</v>
      </c>
      <c r="AC132" s="2">
        <v>3.25</v>
      </c>
      <c r="AD132" s="2">
        <v>24440</v>
      </c>
      <c r="AE132" s="2">
        <f t="shared" si="21"/>
        <v>24440</v>
      </c>
      <c r="AF132" s="2">
        <v>139.16</v>
      </c>
      <c r="AG132" s="2">
        <v>123.51</v>
      </c>
      <c r="AH132" s="2">
        <v>8368</v>
      </c>
      <c r="AI132" s="2">
        <v>50.74</v>
      </c>
      <c r="AJ132" s="2">
        <v>1863</v>
      </c>
      <c r="AK132" s="2">
        <v>7720</v>
      </c>
      <c r="AL132" s="2">
        <v>247288</v>
      </c>
      <c r="AM132" s="2">
        <f t="shared" si="22"/>
        <v>247288</v>
      </c>
      <c r="AN132" s="2">
        <v>171439</v>
      </c>
      <c r="AO132" s="2">
        <f t="shared" si="23"/>
        <v>171439</v>
      </c>
      <c r="AP132" s="2">
        <v>177319</v>
      </c>
      <c r="AQ132" s="2">
        <v>-91772</v>
      </c>
      <c r="AR132" s="2">
        <v>20788</v>
      </c>
      <c r="AS132" s="2">
        <v>438242</v>
      </c>
      <c r="AT132" s="2">
        <v>223220</v>
      </c>
      <c r="AU132" s="2">
        <v>1.96</v>
      </c>
      <c r="AV132" s="2">
        <v>7125</v>
      </c>
    </row>
    <row r="133" spans="1:48" x14ac:dyDescent="0.3">
      <c r="A133" s="2" t="s">
        <v>46</v>
      </c>
      <c r="B133" s="2" t="s">
        <v>49</v>
      </c>
      <c r="C133" s="2" t="s">
        <v>52</v>
      </c>
      <c r="D133" s="2">
        <v>9</v>
      </c>
      <c r="E133" s="2" t="str">
        <f t="shared" si="16"/>
        <v>Sep</v>
      </c>
      <c r="F133" s="2">
        <v>2023</v>
      </c>
      <c r="G133" s="2" t="s">
        <v>56</v>
      </c>
      <c r="H133" s="2" t="s">
        <v>59</v>
      </c>
      <c r="I133" s="2" t="s">
        <v>62</v>
      </c>
      <c r="J133" s="2" t="s">
        <v>66</v>
      </c>
      <c r="K133" s="2" t="s">
        <v>68</v>
      </c>
      <c r="L133" s="2">
        <v>229769</v>
      </c>
      <c r="M133" s="2">
        <f t="shared" si="17"/>
        <v>20679210</v>
      </c>
      <c r="N133" s="2">
        <v>25036</v>
      </c>
      <c r="O133" s="2">
        <f t="shared" si="18"/>
        <v>2253240</v>
      </c>
      <c r="P133" s="2">
        <v>41049</v>
      </c>
      <c r="Q133" s="2">
        <v>954388</v>
      </c>
      <c r="R133" s="2">
        <v>204733</v>
      </c>
      <c r="S133" s="2">
        <f t="shared" si="19"/>
        <v>18425970</v>
      </c>
      <c r="T133" s="2">
        <v>139410</v>
      </c>
      <c r="U133" s="2">
        <v>90359</v>
      </c>
      <c r="V133" s="2">
        <v>46081</v>
      </c>
      <c r="W133" s="2">
        <v>55942</v>
      </c>
      <c r="X133" s="2">
        <v>165775</v>
      </c>
      <c r="Y133" s="2">
        <f t="shared" si="20"/>
        <v>14919750</v>
      </c>
      <c r="Z133" s="2">
        <v>192187</v>
      </c>
      <c r="AA133" s="2">
        <v>31261</v>
      </c>
      <c r="AB133" s="2">
        <v>160926</v>
      </c>
      <c r="AC133" s="2">
        <v>6.15</v>
      </c>
      <c r="AD133" s="2">
        <v>124170</v>
      </c>
      <c r="AE133" s="2">
        <f t="shared" si="21"/>
        <v>11175300</v>
      </c>
      <c r="AF133" s="2">
        <v>21.45</v>
      </c>
      <c r="AG133" s="2">
        <v>17.37</v>
      </c>
      <c r="AH133" s="2">
        <v>4146</v>
      </c>
      <c r="AI133" s="2">
        <v>55.41</v>
      </c>
      <c r="AJ133" s="2">
        <v>393</v>
      </c>
      <c r="AK133" s="2">
        <v>9984</v>
      </c>
      <c r="AL133" s="2">
        <v>404722</v>
      </c>
      <c r="AM133" s="2">
        <f t="shared" si="22"/>
        <v>36424980</v>
      </c>
      <c r="AN133" s="2">
        <v>89986</v>
      </c>
      <c r="AO133" s="2">
        <f t="shared" si="23"/>
        <v>8098740</v>
      </c>
      <c r="AP133" s="2">
        <v>-174953</v>
      </c>
      <c r="AQ133" s="2">
        <v>-64950</v>
      </c>
      <c r="AR133" s="2">
        <v>-46968</v>
      </c>
      <c r="AS133" s="2">
        <v>237991</v>
      </c>
      <c r="AT133" s="2">
        <v>558404</v>
      </c>
      <c r="AU133" s="2">
        <v>0.43</v>
      </c>
      <c r="AV133" s="2">
        <v>12434</v>
      </c>
    </row>
    <row r="134" spans="1:48" x14ac:dyDescent="0.3">
      <c r="A134" s="2" t="s">
        <v>45</v>
      </c>
      <c r="B134" s="2" t="s">
        <v>48</v>
      </c>
      <c r="C134" s="2" t="s">
        <v>51</v>
      </c>
      <c r="D134" s="2">
        <v>5</v>
      </c>
      <c r="E134" s="2" t="str">
        <f t="shared" si="16"/>
        <v>May</v>
      </c>
      <c r="F134" s="2">
        <v>2022</v>
      </c>
      <c r="G134" s="2" t="s">
        <v>37</v>
      </c>
      <c r="H134" s="2" t="s">
        <v>60</v>
      </c>
      <c r="I134" s="2" t="s">
        <v>62</v>
      </c>
      <c r="J134" s="2" t="s">
        <v>64</v>
      </c>
      <c r="K134" s="2" t="s">
        <v>67</v>
      </c>
      <c r="L134" s="2">
        <v>173052</v>
      </c>
      <c r="M134" s="2">
        <f t="shared" si="17"/>
        <v>15237228.6</v>
      </c>
      <c r="N134" s="2">
        <v>33923</v>
      </c>
      <c r="O134" s="2">
        <f t="shared" si="18"/>
        <v>2986920.15</v>
      </c>
      <c r="P134" s="2">
        <v>-49185</v>
      </c>
      <c r="Q134" s="2">
        <v>897508</v>
      </c>
      <c r="R134" s="2">
        <v>139129</v>
      </c>
      <c r="S134" s="2">
        <f t="shared" si="19"/>
        <v>12250308.449999999</v>
      </c>
      <c r="T134" s="2">
        <v>172473</v>
      </c>
      <c r="U134" s="2">
        <v>579</v>
      </c>
      <c r="V134" s="2">
        <v>-31272</v>
      </c>
      <c r="W134" s="2">
        <v>-15426</v>
      </c>
      <c r="X134" s="2">
        <v>101093</v>
      </c>
      <c r="Y134" s="2">
        <f t="shared" si="20"/>
        <v>8901238.6500000004</v>
      </c>
      <c r="Z134" s="2">
        <v>169054</v>
      </c>
      <c r="AA134" s="2">
        <v>163079</v>
      </c>
      <c r="AB134" s="2">
        <v>5975</v>
      </c>
      <c r="AC134" s="2">
        <v>1.04</v>
      </c>
      <c r="AD134" s="2">
        <v>9209</v>
      </c>
      <c r="AE134" s="2">
        <f t="shared" si="21"/>
        <v>810852.45</v>
      </c>
      <c r="AF134" s="2">
        <v>15.5</v>
      </c>
      <c r="AG134" s="2">
        <v>11.26</v>
      </c>
      <c r="AH134" s="2">
        <v>8067</v>
      </c>
      <c r="AI134" s="2">
        <v>21.45</v>
      </c>
      <c r="AJ134" s="2">
        <v>1003</v>
      </c>
      <c r="AK134" s="2">
        <v>5389</v>
      </c>
      <c r="AL134" s="2">
        <v>467297</v>
      </c>
      <c r="AM134" s="2">
        <f t="shared" si="22"/>
        <v>41145500.850000001</v>
      </c>
      <c r="AN134" s="2">
        <v>214611</v>
      </c>
      <c r="AO134" s="2">
        <f t="shared" si="23"/>
        <v>214611</v>
      </c>
      <c r="AP134" s="2">
        <v>-294245</v>
      </c>
      <c r="AQ134" s="2">
        <v>-180688</v>
      </c>
      <c r="AR134" s="2">
        <v>-12070</v>
      </c>
      <c r="AS134" s="2">
        <v>134152</v>
      </c>
      <c r="AT134" s="2">
        <v>259607</v>
      </c>
      <c r="AU134" s="2">
        <v>0.52</v>
      </c>
      <c r="AV134" s="2">
        <v>17608</v>
      </c>
    </row>
    <row r="135" spans="1:48" x14ac:dyDescent="0.3">
      <c r="A135" s="2" t="s">
        <v>43</v>
      </c>
      <c r="B135" s="2" t="s">
        <v>49</v>
      </c>
      <c r="C135" s="2" t="s">
        <v>55</v>
      </c>
      <c r="D135" s="2">
        <v>12</v>
      </c>
      <c r="E135" s="2" t="str">
        <f t="shared" si="16"/>
        <v>Dec</v>
      </c>
      <c r="F135" s="2">
        <v>2022</v>
      </c>
      <c r="G135" s="2" t="s">
        <v>37</v>
      </c>
      <c r="H135" s="2" t="s">
        <v>58</v>
      </c>
      <c r="I135" s="2" t="s">
        <v>62</v>
      </c>
      <c r="J135" s="2" t="s">
        <v>64</v>
      </c>
      <c r="K135" s="2" t="s">
        <v>70</v>
      </c>
      <c r="L135" s="2">
        <v>163344</v>
      </c>
      <c r="M135" s="2">
        <f t="shared" si="17"/>
        <v>163344</v>
      </c>
      <c r="N135" s="2">
        <v>125157</v>
      </c>
      <c r="O135" s="2">
        <f t="shared" si="18"/>
        <v>125157</v>
      </c>
      <c r="P135" s="2">
        <v>927</v>
      </c>
      <c r="Q135" s="2">
        <v>185877</v>
      </c>
      <c r="R135" s="2">
        <v>38187</v>
      </c>
      <c r="S135" s="2">
        <f t="shared" si="19"/>
        <v>38187</v>
      </c>
      <c r="T135" s="2">
        <v>62369</v>
      </c>
      <c r="U135" s="2">
        <v>100975</v>
      </c>
      <c r="V135" s="2">
        <v>50461</v>
      </c>
      <c r="W135" s="2">
        <v>57369</v>
      </c>
      <c r="X135" s="2">
        <v>420</v>
      </c>
      <c r="Y135" s="2">
        <f t="shared" si="20"/>
        <v>420</v>
      </c>
      <c r="Z135" s="2">
        <v>259996</v>
      </c>
      <c r="AA135" s="2">
        <v>34574</v>
      </c>
      <c r="AB135" s="2">
        <v>225422</v>
      </c>
      <c r="AC135" s="2">
        <v>7.52</v>
      </c>
      <c r="AD135" s="2">
        <v>106961</v>
      </c>
      <c r="AE135" s="2">
        <f t="shared" si="21"/>
        <v>106961</v>
      </c>
      <c r="AF135" s="2">
        <v>20.54</v>
      </c>
      <c r="AG135" s="2">
        <v>0.23</v>
      </c>
      <c r="AH135" s="2">
        <v>464</v>
      </c>
      <c r="AI135" s="2">
        <v>351.28</v>
      </c>
      <c r="AJ135" s="2">
        <v>1102</v>
      </c>
      <c r="AK135" s="2">
        <v>10317</v>
      </c>
      <c r="AL135" s="2">
        <v>121323</v>
      </c>
      <c r="AM135" s="2">
        <f t="shared" si="22"/>
        <v>121323</v>
      </c>
      <c r="AN135" s="2">
        <v>116117</v>
      </c>
      <c r="AO135" s="2">
        <f t="shared" si="23"/>
        <v>116117</v>
      </c>
      <c r="AP135" s="2">
        <v>42021</v>
      </c>
      <c r="AQ135" s="2">
        <v>9040</v>
      </c>
      <c r="AR135" s="2">
        <v>19735</v>
      </c>
      <c r="AS135" s="2">
        <v>345978</v>
      </c>
      <c r="AT135" s="2">
        <v>283771</v>
      </c>
      <c r="AU135" s="2">
        <v>1.22</v>
      </c>
      <c r="AV135" s="2">
        <v>19550</v>
      </c>
    </row>
    <row r="136" spans="1:48" x14ac:dyDescent="0.3">
      <c r="A136" s="2" t="s">
        <v>40</v>
      </c>
      <c r="B136" s="2" t="s">
        <v>49</v>
      </c>
      <c r="C136" s="2" t="s">
        <v>55</v>
      </c>
      <c r="D136" s="2">
        <v>7</v>
      </c>
      <c r="E136" s="2" t="str">
        <f t="shared" si="16"/>
        <v>Jul</v>
      </c>
      <c r="F136" s="2">
        <v>2022</v>
      </c>
      <c r="G136" s="2" t="s">
        <v>36</v>
      </c>
      <c r="H136" s="2" t="s">
        <v>58</v>
      </c>
      <c r="I136" s="2" t="s">
        <v>62</v>
      </c>
      <c r="J136" s="2" t="s">
        <v>66</v>
      </c>
      <c r="K136" s="2" t="s">
        <v>68</v>
      </c>
      <c r="L136" s="2">
        <v>392532</v>
      </c>
      <c r="M136" s="2">
        <f t="shared" si="17"/>
        <v>392532</v>
      </c>
      <c r="N136" s="2">
        <v>67049</v>
      </c>
      <c r="O136" s="2">
        <f t="shared" si="18"/>
        <v>67049</v>
      </c>
      <c r="P136" s="2">
        <v>-39581</v>
      </c>
      <c r="Q136" s="2">
        <v>632909</v>
      </c>
      <c r="R136" s="2">
        <v>325483</v>
      </c>
      <c r="S136" s="2">
        <f t="shared" si="19"/>
        <v>325483</v>
      </c>
      <c r="T136" s="2">
        <v>133919</v>
      </c>
      <c r="U136" s="2">
        <v>258613</v>
      </c>
      <c r="V136" s="2">
        <v>182657</v>
      </c>
      <c r="W136" s="2">
        <v>200840</v>
      </c>
      <c r="X136" s="2">
        <v>301958</v>
      </c>
      <c r="Y136" s="2">
        <f t="shared" si="20"/>
        <v>301958</v>
      </c>
      <c r="Z136" s="2">
        <v>62640</v>
      </c>
      <c r="AA136" s="2">
        <v>179057</v>
      </c>
      <c r="AB136" s="2">
        <v>-116417</v>
      </c>
      <c r="AC136" s="2">
        <v>0.35</v>
      </c>
      <c r="AD136" s="2">
        <v>104230</v>
      </c>
      <c r="AE136" s="2">
        <f t="shared" si="21"/>
        <v>104230</v>
      </c>
      <c r="AF136" s="2">
        <v>51.43</v>
      </c>
      <c r="AG136" s="2">
        <v>47.71</v>
      </c>
      <c r="AH136" s="2">
        <v>9590</v>
      </c>
      <c r="AI136" s="2">
        <v>40.93</v>
      </c>
      <c r="AJ136" s="2">
        <v>1188</v>
      </c>
      <c r="AK136" s="2">
        <v>13034</v>
      </c>
      <c r="AL136" s="2">
        <v>434697</v>
      </c>
      <c r="AM136" s="2">
        <f t="shared" si="22"/>
        <v>434697</v>
      </c>
      <c r="AN136" s="2">
        <v>141148</v>
      </c>
      <c r="AO136" s="2">
        <f t="shared" si="23"/>
        <v>141148</v>
      </c>
      <c r="AP136" s="2">
        <v>-42165</v>
      </c>
      <c r="AQ136" s="2">
        <v>-74099</v>
      </c>
      <c r="AR136" s="2">
        <v>-36672</v>
      </c>
      <c r="AS136" s="2">
        <v>362926</v>
      </c>
      <c r="AT136" s="2">
        <v>618144</v>
      </c>
      <c r="AU136" s="2">
        <v>0.59</v>
      </c>
      <c r="AV136" s="2">
        <v>6229</v>
      </c>
    </row>
    <row r="137" spans="1:48" x14ac:dyDescent="0.3">
      <c r="A137" s="2" t="s">
        <v>44</v>
      </c>
      <c r="B137" s="2" t="s">
        <v>50</v>
      </c>
      <c r="C137" s="2" t="s">
        <v>55</v>
      </c>
      <c r="D137" s="2">
        <v>4</v>
      </c>
      <c r="E137" s="2" t="str">
        <f t="shared" si="16"/>
        <v>Apr</v>
      </c>
      <c r="F137" s="2">
        <v>2022</v>
      </c>
      <c r="G137" s="2" t="s">
        <v>37</v>
      </c>
      <c r="H137" s="2" t="s">
        <v>60</v>
      </c>
      <c r="I137" s="2" t="s">
        <v>62</v>
      </c>
      <c r="J137" s="2" t="s">
        <v>64</v>
      </c>
      <c r="K137" s="2" t="s">
        <v>71</v>
      </c>
      <c r="L137" s="2">
        <v>160750</v>
      </c>
      <c r="M137" s="2">
        <f t="shared" si="17"/>
        <v>14154037.5</v>
      </c>
      <c r="N137" s="2">
        <v>260529</v>
      </c>
      <c r="O137" s="2">
        <f t="shared" si="18"/>
        <v>22939578.449999999</v>
      </c>
      <c r="P137" s="2">
        <v>72016</v>
      </c>
      <c r="Q137" s="2">
        <v>976927</v>
      </c>
      <c r="R137" s="2">
        <v>-99779</v>
      </c>
      <c r="S137" s="2">
        <f t="shared" si="19"/>
        <v>-8785540.9499999993</v>
      </c>
      <c r="T137" s="2">
        <v>37944</v>
      </c>
      <c r="U137" s="2">
        <v>122806</v>
      </c>
      <c r="V137" s="2">
        <v>92909</v>
      </c>
      <c r="W137" s="2">
        <v>110425</v>
      </c>
      <c r="X137" s="2">
        <v>-127069</v>
      </c>
      <c r="Y137" s="2">
        <f t="shared" si="20"/>
        <v>-11188425.449999999</v>
      </c>
      <c r="Z137" s="2">
        <v>79299</v>
      </c>
      <c r="AA137" s="2">
        <v>188650</v>
      </c>
      <c r="AB137" s="2">
        <v>-109351</v>
      </c>
      <c r="AC137" s="2">
        <v>0.42</v>
      </c>
      <c r="AD137" s="2">
        <v>123525</v>
      </c>
      <c r="AE137" s="2">
        <f t="shared" si="21"/>
        <v>10876376.25</v>
      </c>
      <c r="AF137" s="2">
        <v>-10.210000000000001</v>
      </c>
      <c r="AG137" s="2">
        <v>-13.01</v>
      </c>
      <c r="AH137" s="2">
        <v>2059</v>
      </c>
      <c r="AI137" s="2">
        <v>78.03</v>
      </c>
      <c r="AJ137" s="2">
        <v>1339</v>
      </c>
      <c r="AK137" s="2">
        <v>8880</v>
      </c>
      <c r="AL137" s="2">
        <v>175224</v>
      </c>
      <c r="AM137" s="2">
        <f t="shared" si="22"/>
        <v>15428473.199999999</v>
      </c>
      <c r="AN137" s="2">
        <v>52260</v>
      </c>
      <c r="AO137" s="2">
        <f t="shared" si="23"/>
        <v>52260</v>
      </c>
      <c r="AP137" s="2">
        <v>-14474</v>
      </c>
      <c r="AQ137" s="2">
        <v>208269</v>
      </c>
      <c r="AR137" s="2">
        <v>30984</v>
      </c>
      <c r="AS137" s="2">
        <v>82196</v>
      </c>
      <c r="AT137" s="2">
        <v>371402</v>
      </c>
      <c r="AU137" s="2">
        <v>0.22</v>
      </c>
      <c r="AV137" s="2">
        <v>7004</v>
      </c>
    </row>
    <row r="138" spans="1:48" x14ac:dyDescent="0.3">
      <c r="A138" s="2" t="s">
        <v>45</v>
      </c>
      <c r="B138" s="2" t="s">
        <v>50</v>
      </c>
      <c r="C138" s="2" t="s">
        <v>55</v>
      </c>
      <c r="D138" s="2">
        <v>10</v>
      </c>
      <c r="E138" s="2" t="str">
        <f t="shared" si="16"/>
        <v>Oct</v>
      </c>
      <c r="F138" s="2">
        <v>2022</v>
      </c>
      <c r="G138" s="2" t="s">
        <v>36</v>
      </c>
      <c r="H138" s="2" t="s">
        <v>59</v>
      </c>
      <c r="I138" s="2" t="s">
        <v>62</v>
      </c>
      <c r="J138" s="2" t="s">
        <v>64</v>
      </c>
      <c r="K138" s="2" t="s">
        <v>67</v>
      </c>
      <c r="L138" s="2">
        <v>60006</v>
      </c>
      <c r="M138" s="2">
        <f t="shared" si="17"/>
        <v>5400540</v>
      </c>
      <c r="N138" s="2">
        <v>125031</v>
      </c>
      <c r="O138" s="2">
        <f t="shared" si="18"/>
        <v>11252790</v>
      </c>
      <c r="P138" s="2">
        <v>155978</v>
      </c>
      <c r="Q138" s="2">
        <v>319455</v>
      </c>
      <c r="R138" s="2">
        <v>-65025</v>
      </c>
      <c r="S138" s="2">
        <f t="shared" si="19"/>
        <v>-5852250</v>
      </c>
      <c r="T138" s="2">
        <v>103610</v>
      </c>
      <c r="U138" s="2">
        <v>-43604</v>
      </c>
      <c r="V138" s="2">
        <v>-100675</v>
      </c>
      <c r="W138" s="2">
        <v>-93183</v>
      </c>
      <c r="X138" s="2">
        <v>-71361</v>
      </c>
      <c r="Y138" s="2">
        <f t="shared" si="20"/>
        <v>-6422490</v>
      </c>
      <c r="Z138" s="2">
        <v>40331</v>
      </c>
      <c r="AA138" s="2">
        <v>164966</v>
      </c>
      <c r="AB138" s="2">
        <v>-124635</v>
      </c>
      <c r="AC138" s="2">
        <v>0.24</v>
      </c>
      <c r="AD138" s="2">
        <v>59002</v>
      </c>
      <c r="AE138" s="2">
        <f t="shared" si="21"/>
        <v>5310180</v>
      </c>
      <c r="AF138" s="2">
        <v>-20.350000000000001</v>
      </c>
      <c r="AG138" s="2">
        <v>-22.34</v>
      </c>
      <c r="AH138" s="2">
        <v>4235</v>
      </c>
      <c r="AI138" s="2">
        <v>14.17</v>
      </c>
      <c r="AJ138" s="2">
        <v>531</v>
      </c>
      <c r="AK138" s="2">
        <v>8167</v>
      </c>
      <c r="AL138" s="2">
        <v>324571</v>
      </c>
      <c r="AM138" s="2">
        <f t="shared" si="22"/>
        <v>29211390</v>
      </c>
      <c r="AN138" s="2">
        <v>167786</v>
      </c>
      <c r="AO138" s="2">
        <f t="shared" si="23"/>
        <v>15100740</v>
      </c>
      <c r="AP138" s="2">
        <v>-264565</v>
      </c>
      <c r="AQ138" s="2">
        <v>-42755</v>
      </c>
      <c r="AR138" s="2">
        <v>47769</v>
      </c>
      <c r="AS138" s="2">
        <v>341216</v>
      </c>
      <c r="AT138" s="2">
        <v>162216</v>
      </c>
      <c r="AU138" s="2">
        <v>2.1</v>
      </c>
      <c r="AV138" s="2">
        <v>20001</v>
      </c>
    </row>
    <row r="139" spans="1:48" x14ac:dyDescent="0.3">
      <c r="A139" s="2" t="s">
        <v>45</v>
      </c>
      <c r="B139" s="2" t="s">
        <v>49</v>
      </c>
      <c r="C139" s="2" t="s">
        <v>53</v>
      </c>
      <c r="D139" s="2">
        <v>12</v>
      </c>
      <c r="E139" s="2" t="str">
        <f t="shared" si="16"/>
        <v>Dec</v>
      </c>
      <c r="F139" s="2">
        <v>2022</v>
      </c>
      <c r="G139" s="2" t="s">
        <v>56</v>
      </c>
      <c r="H139" s="2" t="s">
        <v>60</v>
      </c>
      <c r="I139" s="2" t="s">
        <v>63</v>
      </c>
      <c r="J139" s="2" t="s">
        <v>65</v>
      </c>
      <c r="K139" s="2" t="s">
        <v>69</v>
      </c>
      <c r="L139" s="2">
        <v>122191</v>
      </c>
      <c r="M139" s="2">
        <f t="shared" si="17"/>
        <v>10758917.549999999</v>
      </c>
      <c r="N139" s="2">
        <v>80841</v>
      </c>
      <c r="O139" s="2">
        <f t="shared" si="18"/>
        <v>7118050.0499999998</v>
      </c>
      <c r="P139" s="2">
        <v>-11956</v>
      </c>
      <c r="Q139" s="2">
        <v>224359</v>
      </c>
      <c r="R139" s="2">
        <v>41350</v>
      </c>
      <c r="S139" s="2">
        <f t="shared" si="19"/>
        <v>3640867.5</v>
      </c>
      <c r="T139" s="2">
        <v>198762</v>
      </c>
      <c r="U139" s="2">
        <v>-76571</v>
      </c>
      <c r="V139" s="2">
        <v>-95078</v>
      </c>
      <c r="W139" s="2">
        <v>-76627</v>
      </c>
      <c r="X139" s="2">
        <v>23827</v>
      </c>
      <c r="Y139" s="2">
        <f t="shared" si="20"/>
        <v>2097967.35</v>
      </c>
      <c r="Z139" s="2">
        <v>74034</v>
      </c>
      <c r="AA139" s="2">
        <v>94777</v>
      </c>
      <c r="AB139" s="2">
        <v>-20743</v>
      </c>
      <c r="AC139" s="2">
        <v>0.78</v>
      </c>
      <c r="AD139" s="2">
        <v>60410</v>
      </c>
      <c r="AE139" s="2">
        <f t="shared" si="21"/>
        <v>5319100.5</v>
      </c>
      <c r="AF139" s="2">
        <v>18.43</v>
      </c>
      <c r="AG139" s="2">
        <v>10.62</v>
      </c>
      <c r="AH139" s="2">
        <v>8957</v>
      </c>
      <c r="AI139" s="2">
        <v>13.64</v>
      </c>
      <c r="AJ139" s="2">
        <v>1183</v>
      </c>
      <c r="AK139" s="2">
        <v>4005</v>
      </c>
      <c r="AL139" s="2">
        <v>518719</v>
      </c>
      <c r="AM139" s="2">
        <f t="shared" si="22"/>
        <v>45673207.949999996</v>
      </c>
      <c r="AN139" s="2">
        <v>126146</v>
      </c>
      <c r="AO139" s="2">
        <f t="shared" si="23"/>
        <v>126146</v>
      </c>
      <c r="AP139" s="2">
        <v>-396528</v>
      </c>
      <c r="AQ139" s="2">
        <v>-45305</v>
      </c>
      <c r="AR139" s="2">
        <v>2909</v>
      </c>
      <c r="AS139" s="2">
        <v>291280</v>
      </c>
      <c r="AT139" s="2">
        <v>638992</v>
      </c>
      <c r="AU139" s="2">
        <v>0.46</v>
      </c>
      <c r="AV139" s="2">
        <v>7615</v>
      </c>
    </row>
    <row r="140" spans="1:48" x14ac:dyDescent="0.3">
      <c r="A140" s="2" t="s">
        <v>43</v>
      </c>
      <c r="B140" s="2" t="s">
        <v>50</v>
      </c>
      <c r="C140" s="2" t="s">
        <v>52</v>
      </c>
      <c r="D140" s="2">
        <v>5</v>
      </c>
      <c r="E140" s="2" t="str">
        <f t="shared" si="16"/>
        <v>May</v>
      </c>
      <c r="F140" s="2">
        <v>2024</v>
      </c>
      <c r="G140" s="2" t="s">
        <v>37</v>
      </c>
      <c r="H140" s="2" t="s">
        <v>59</v>
      </c>
      <c r="I140" s="2" t="s">
        <v>61</v>
      </c>
      <c r="J140" s="2" t="s">
        <v>65</v>
      </c>
      <c r="K140" s="2" t="s">
        <v>70</v>
      </c>
      <c r="L140" s="2">
        <v>149979</v>
      </c>
      <c r="M140" s="2">
        <f t="shared" si="17"/>
        <v>13498110</v>
      </c>
      <c r="N140" s="2">
        <v>212558</v>
      </c>
      <c r="O140" s="2">
        <f t="shared" si="18"/>
        <v>19130220</v>
      </c>
      <c r="P140" s="2">
        <v>78914</v>
      </c>
      <c r="Q140" s="2">
        <v>213629</v>
      </c>
      <c r="R140" s="2">
        <v>-62579</v>
      </c>
      <c r="S140" s="2">
        <f t="shared" si="19"/>
        <v>-5632110</v>
      </c>
      <c r="T140" s="2">
        <v>114734</v>
      </c>
      <c r="U140" s="2">
        <v>35245</v>
      </c>
      <c r="V140" s="2">
        <v>-40826</v>
      </c>
      <c r="W140" s="2">
        <v>-22141</v>
      </c>
      <c r="X140" s="2">
        <v>-88118</v>
      </c>
      <c r="Y140" s="2">
        <f t="shared" si="20"/>
        <v>-7930620</v>
      </c>
      <c r="Z140" s="2">
        <v>154554</v>
      </c>
      <c r="AA140" s="2">
        <v>194669</v>
      </c>
      <c r="AB140" s="2">
        <v>-40115</v>
      </c>
      <c r="AC140" s="2">
        <v>0.79</v>
      </c>
      <c r="AD140" s="2">
        <v>46254</v>
      </c>
      <c r="AE140" s="2">
        <f t="shared" si="21"/>
        <v>4162860</v>
      </c>
      <c r="AF140" s="2">
        <v>-29.29</v>
      </c>
      <c r="AG140" s="2">
        <v>-41.25</v>
      </c>
      <c r="AH140" s="2">
        <v>3688</v>
      </c>
      <c r="AI140" s="2">
        <v>40.659999999999997</v>
      </c>
      <c r="AJ140" s="2">
        <v>1738</v>
      </c>
      <c r="AK140" s="2">
        <v>3720</v>
      </c>
      <c r="AL140" s="2">
        <v>518747</v>
      </c>
      <c r="AM140" s="2">
        <f t="shared" si="22"/>
        <v>46687230</v>
      </c>
      <c r="AN140" s="2">
        <v>274482</v>
      </c>
      <c r="AO140" s="2">
        <f t="shared" si="23"/>
        <v>24703380</v>
      </c>
      <c r="AP140" s="2">
        <v>-368768</v>
      </c>
      <c r="AQ140" s="2">
        <v>-61924</v>
      </c>
      <c r="AR140" s="2">
        <v>5456</v>
      </c>
      <c r="AS140" s="2">
        <v>282036</v>
      </c>
      <c r="AT140" s="2">
        <v>30602</v>
      </c>
      <c r="AU140" s="2">
        <v>9.2200000000000006</v>
      </c>
      <c r="AV140" s="2">
        <v>4347</v>
      </c>
    </row>
    <row r="141" spans="1:48" x14ac:dyDescent="0.3">
      <c r="A141" s="2" t="s">
        <v>43</v>
      </c>
      <c r="B141" s="2" t="s">
        <v>48</v>
      </c>
      <c r="C141" s="2" t="s">
        <v>53</v>
      </c>
      <c r="D141" s="2">
        <v>1</v>
      </c>
      <c r="E141" s="2" t="str">
        <f t="shared" si="16"/>
        <v>Jan</v>
      </c>
      <c r="F141" s="2">
        <v>2024</v>
      </c>
      <c r="G141" s="2" t="s">
        <v>36</v>
      </c>
      <c r="H141" s="2" t="s">
        <v>58</v>
      </c>
      <c r="I141" s="2" t="s">
        <v>63</v>
      </c>
      <c r="J141" s="2" t="s">
        <v>64</v>
      </c>
      <c r="K141" s="2" t="s">
        <v>71</v>
      </c>
      <c r="L141" s="2">
        <v>336723</v>
      </c>
      <c r="M141" s="2">
        <f t="shared" si="17"/>
        <v>336723</v>
      </c>
      <c r="N141" s="2">
        <v>124477</v>
      </c>
      <c r="O141" s="2">
        <f t="shared" si="18"/>
        <v>124477</v>
      </c>
      <c r="P141" s="2">
        <v>68481</v>
      </c>
      <c r="Q141" s="2">
        <v>53410</v>
      </c>
      <c r="R141" s="2">
        <v>212246</v>
      </c>
      <c r="S141" s="2">
        <f t="shared" si="19"/>
        <v>212246</v>
      </c>
      <c r="T141" s="2">
        <v>91388</v>
      </c>
      <c r="U141" s="2">
        <v>245335</v>
      </c>
      <c r="V141" s="2">
        <v>172327</v>
      </c>
      <c r="W141" s="2">
        <v>183736</v>
      </c>
      <c r="X141" s="2">
        <v>190167</v>
      </c>
      <c r="Y141" s="2">
        <f t="shared" si="20"/>
        <v>190167</v>
      </c>
      <c r="Z141" s="2">
        <v>259402</v>
      </c>
      <c r="AA141" s="2">
        <v>152854</v>
      </c>
      <c r="AB141" s="2">
        <v>106548</v>
      </c>
      <c r="AC141" s="2">
        <v>1.7</v>
      </c>
      <c r="AD141" s="2">
        <v>129283</v>
      </c>
      <c r="AE141" s="2">
        <f t="shared" si="21"/>
        <v>129283</v>
      </c>
      <c r="AF141" s="2">
        <v>397.38</v>
      </c>
      <c r="AG141" s="2">
        <v>356.04</v>
      </c>
      <c r="AH141" s="2">
        <v>9016</v>
      </c>
      <c r="AI141" s="2">
        <v>37.340000000000003</v>
      </c>
      <c r="AJ141" s="2">
        <v>454</v>
      </c>
      <c r="AK141" s="2">
        <v>15099</v>
      </c>
      <c r="AL141" s="2">
        <v>320015</v>
      </c>
      <c r="AM141" s="2">
        <f t="shared" si="22"/>
        <v>320015</v>
      </c>
      <c r="AN141" s="2">
        <v>211010</v>
      </c>
      <c r="AO141" s="2">
        <f t="shared" si="23"/>
        <v>211010</v>
      </c>
      <c r="AP141" s="2">
        <v>16708</v>
      </c>
      <c r="AQ141" s="2">
        <v>-86533</v>
      </c>
      <c r="AR141" s="2">
        <v>40948</v>
      </c>
      <c r="AS141" s="2">
        <v>128365</v>
      </c>
      <c r="AT141" s="2">
        <v>43401</v>
      </c>
      <c r="AU141" s="2">
        <v>2.96</v>
      </c>
      <c r="AV141" s="2">
        <v>8281</v>
      </c>
    </row>
    <row r="142" spans="1:48" x14ac:dyDescent="0.3">
      <c r="A142" s="2" t="s">
        <v>40</v>
      </c>
      <c r="B142" s="2" t="s">
        <v>47</v>
      </c>
      <c r="C142" s="2" t="s">
        <v>53</v>
      </c>
      <c r="D142" s="2">
        <v>3</v>
      </c>
      <c r="E142" s="2" t="str">
        <f t="shared" si="16"/>
        <v>Mar</v>
      </c>
      <c r="F142" s="2">
        <v>2024</v>
      </c>
      <c r="G142" s="2" t="s">
        <v>36</v>
      </c>
      <c r="H142" s="2" t="s">
        <v>60</v>
      </c>
      <c r="I142" s="2" t="s">
        <v>63</v>
      </c>
      <c r="J142" s="2" t="s">
        <v>66</v>
      </c>
      <c r="K142" s="2" t="s">
        <v>69</v>
      </c>
      <c r="L142" s="2">
        <v>166298</v>
      </c>
      <c r="M142" s="2">
        <f t="shared" si="17"/>
        <v>14642538.9</v>
      </c>
      <c r="N142" s="2">
        <v>65447</v>
      </c>
      <c r="O142" s="2">
        <f t="shared" si="18"/>
        <v>5762608.3499999996</v>
      </c>
      <c r="P142" s="2">
        <v>9775</v>
      </c>
      <c r="Q142" s="2">
        <v>131938</v>
      </c>
      <c r="R142" s="2">
        <v>100851</v>
      </c>
      <c r="S142" s="2">
        <f t="shared" si="19"/>
        <v>8879930.5499999989</v>
      </c>
      <c r="T142" s="2">
        <v>78891</v>
      </c>
      <c r="U142" s="2">
        <v>87407</v>
      </c>
      <c r="V142" s="2">
        <v>4742</v>
      </c>
      <c r="W142" s="2">
        <v>6981</v>
      </c>
      <c r="X142" s="2">
        <v>94468</v>
      </c>
      <c r="Y142" s="2">
        <f t="shared" si="20"/>
        <v>8317907.3999999994</v>
      </c>
      <c r="Z142" s="2">
        <v>118531</v>
      </c>
      <c r="AA142" s="2">
        <v>39672</v>
      </c>
      <c r="AB142" s="2">
        <v>78859</v>
      </c>
      <c r="AC142" s="2">
        <v>2.99</v>
      </c>
      <c r="AD142" s="2">
        <v>71151</v>
      </c>
      <c r="AE142" s="2">
        <f t="shared" si="21"/>
        <v>6264845.5499999998</v>
      </c>
      <c r="AF142" s="2">
        <v>76.44</v>
      </c>
      <c r="AG142" s="2">
        <v>71.599999999999994</v>
      </c>
      <c r="AH142" s="2">
        <v>3627</v>
      </c>
      <c r="AI142" s="2">
        <v>45.84</v>
      </c>
      <c r="AJ142" s="2">
        <v>1703</v>
      </c>
      <c r="AK142" s="2">
        <v>15801</v>
      </c>
      <c r="AL142" s="2">
        <v>361034</v>
      </c>
      <c r="AM142" s="2">
        <f t="shared" si="22"/>
        <v>31789043.699999999</v>
      </c>
      <c r="AN142" s="2">
        <v>140334</v>
      </c>
      <c r="AO142" s="2">
        <f t="shared" si="23"/>
        <v>140334</v>
      </c>
      <c r="AP142" s="2">
        <v>-194736</v>
      </c>
      <c r="AQ142" s="2">
        <v>-74887</v>
      </c>
      <c r="AR142" s="2">
        <v>25305</v>
      </c>
      <c r="AS142" s="2">
        <v>499759</v>
      </c>
      <c r="AT142" s="2">
        <v>592368</v>
      </c>
      <c r="AU142" s="2">
        <v>0.84</v>
      </c>
      <c r="AV142" s="2">
        <v>8358</v>
      </c>
    </row>
    <row r="143" spans="1:48" x14ac:dyDescent="0.3">
      <c r="A143" s="2" t="s">
        <v>45</v>
      </c>
      <c r="B143" s="2" t="s">
        <v>50</v>
      </c>
      <c r="C143" s="2" t="s">
        <v>51</v>
      </c>
      <c r="D143" s="2">
        <v>2</v>
      </c>
      <c r="E143" s="2" t="str">
        <f t="shared" si="16"/>
        <v>Feb</v>
      </c>
      <c r="F143" s="2">
        <v>2024</v>
      </c>
      <c r="G143" s="2" t="s">
        <v>56</v>
      </c>
      <c r="H143" s="2" t="s">
        <v>58</v>
      </c>
      <c r="I143" s="2" t="s">
        <v>62</v>
      </c>
      <c r="J143" s="2" t="s">
        <v>66</v>
      </c>
      <c r="K143" s="2" t="s">
        <v>68</v>
      </c>
      <c r="L143" s="2">
        <v>446009</v>
      </c>
      <c r="M143" s="2">
        <f t="shared" si="17"/>
        <v>446009</v>
      </c>
      <c r="N143" s="2">
        <v>102983</v>
      </c>
      <c r="O143" s="2">
        <f t="shared" si="18"/>
        <v>102983</v>
      </c>
      <c r="P143" s="2">
        <v>2066</v>
      </c>
      <c r="Q143" s="2">
        <v>930815</v>
      </c>
      <c r="R143" s="2">
        <v>343026</v>
      </c>
      <c r="S143" s="2">
        <f t="shared" si="19"/>
        <v>343026</v>
      </c>
      <c r="T143" s="2">
        <v>164599</v>
      </c>
      <c r="U143" s="2">
        <v>281410</v>
      </c>
      <c r="V143" s="2">
        <v>222980</v>
      </c>
      <c r="W143" s="2">
        <v>240480</v>
      </c>
      <c r="X143" s="2">
        <v>306050</v>
      </c>
      <c r="Y143" s="2">
        <f t="shared" si="20"/>
        <v>306050</v>
      </c>
      <c r="Z143" s="2">
        <v>140570</v>
      </c>
      <c r="AA143" s="2">
        <v>107976</v>
      </c>
      <c r="AB143" s="2">
        <v>32594</v>
      </c>
      <c r="AC143" s="2">
        <v>1.3</v>
      </c>
      <c r="AD143" s="2">
        <v>146391</v>
      </c>
      <c r="AE143" s="2">
        <f t="shared" si="21"/>
        <v>146391</v>
      </c>
      <c r="AF143" s="2">
        <v>36.85</v>
      </c>
      <c r="AG143" s="2">
        <v>32.880000000000003</v>
      </c>
      <c r="AH143" s="2">
        <v>8505</v>
      </c>
      <c r="AI143" s="2">
        <v>52.43</v>
      </c>
      <c r="AJ143" s="2">
        <v>1708</v>
      </c>
      <c r="AK143" s="2">
        <v>17587</v>
      </c>
      <c r="AL143" s="2">
        <v>298417</v>
      </c>
      <c r="AM143" s="2">
        <f t="shared" si="22"/>
        <v>298417</v>
      </c>
      <c r="AN143" s="2">
        <v>220451</v>
      </c>
      <c r="AO143" s="2">
        <f t="shared" si="23"/>
        <v>220451</v>
      </c>
      <c r="AP143" s="2">
        <v>147592</v>
      </c>
      <c r="AQ143" s="2">
        <v>-117468</v>
      </c>
      <c r="AR143" s="2">
        <v>-26562</v>
      </c>
      <c r="AS143" s="2">
        <v>388847</v>
      </c>
      <c r="AT143" s="2">
        <v>519906</v>
      </c>
      <c r="AU143" s="2">
        <v>0.75</v>
      </c>
      <c r="AV143" s="2">
        <v>18920</v>
      </c>
    </row>
    <row r="144" spans="1:48" x14ac:dyDescent="0.3">
      <c r="A144" s="2" t="s">
        <v>46</v>
      </c>
      <c r="B144" s="2" t="s">
        <v>50</v>
      </c>
      <c r="C144" s="2" t="s">
        <v>55</v>
      </c>
      <c r="D144" s="2">
        <v>6</v>
      </c>
      <c r="E144" s="2" t="str">
        <f t="shared" si="16"/>
        <v>Jun</v>
      </c>
      <c r="F144" s="2">
        <v>2022</v>
      </c>
      <c r="G144" s="2" t="s">
        <v>36</v>
      </c>
      <c r="H144" s="2" t="s">
        <v>58</v>
      </c>
      <c r="I144" s="2" t="s">
        <v>61</v>
      </c>
      <c r="J144" s="2" t="s">
        <v>64</v>
      </c>
      <c r="K144" s="2" t="s">
        <v>67</v>
      </c>
      <c r="L144" s="2">
        <v>339140</v>
      </c>
      <c r="M144" s="2">
        <f t="shared" si="17"/>
        <v>339140</v>
      </c>
      <c r="N144" s="2">
        <v>70067</v>
      </c>
      <c r="O144" s="2">
        <f t="shared" si="18"/>
        <v>70067</v>
      </c>
      <c r="P144" s="2">
        <v>121630</v>
      </c>
      <c r="Q144" s="2">
        <v>761268</v>
      </c>
      <c r="R144" s="2">
        <v>269073</v>
      </c>
      <c r="S144" s="2">
        <f t="shared" si="19"/>
        <v>269073</v>
      </c>
      <c r="T144" s="2">
        <v>97578</v>
      </c>
      <c r="U144" s="2">
        <v>241562</v>
      </c>
      <c r="V144" s="2">
        <v>199886</v>
      </c>
      <c r="W144" s="2">
        <v>212387</v>
      </c>
      <c r="X144" s="2">
        <v>252163</v>
      </c>
      <c r="Y144" s="2">
        <f t="shared" si="20"/>
        <v>252163</v>
      </c>
      <c r="Z144" s="2">
        <v>203376</v>
      </c>
      <c r="AA144" s="2">
        <v>182745</v>
      </c>
      <c r="AB144" s="2">
        <v>20631</v>
      </c>
      <c r="AC144" s="2">
        <v>1.1100000000000001</v>
      </c>
      <c r="AD144" s="2">
        <v>96162</v>
      </c>
      <c r="AE144" s="2">
        <f t="shared" si="21"/>
        <v>96162</v>
      </c>
      <c r="AF144" s="2">
        <v>35.35</v>
      </c>
      <c r="AG144" s="2">
        <v>33.119999999999997</v>
      </c>
      <c r="AH144" s="2">
        <v>2106</v>
      </c>
      <c r="AI144" s="2">
        <v>160.96</v>
      </c>
      <c r="AJ144" s="2">
        <v>766</v>
      </c>
      <c r="AK144" s="2">
        <v>16293</v>
      </c>
      <c r="AL144" s="2">
        <v>283357</v>
      </c>
      <c r="AM144" s="2">
        <f t="shared" si="22"/>
        <v>283357</v>
      </c>
      <c r="AN144" s="2">
        <v>48386</v>
      </c>
      <c r="AO144" s="2">
        <f t="shared" si="23"/>
        <v>48386</v>
      </c>
      <c r="AP144" s="2">
        <v>55783</v>
      </c>
      <c r="AQ144" s="2">
        <v>21681</v>
      </c>
      <c r="AR144" s="2">
        <v>-27536</v>
      </c>
      <c r="AS144" s="2">
        <v>26065</v>
      </c>
      <c r="AT144" s="2">
        <v>359826</v>
      </c>
      <c r="AU144" s="2">
        <v>7.0000000000000007E-2</v>
      </c>
      <c r="AV144" s="2">
        <v>24574</v>
      </c>
    </row>
    <row r="145" spans="1:48" x14ac:dyDescent="0.3">
      <c r="A145" s="2" t="s">
        <v>46</v>
      </c>
      <c r="B145" s="2" t="s">
        <v>50</v>
      </c>
      <c r="C145" s="2" t="s">
        <v>54</v>
      </c>
      <c r="D145" s="2">
        <v>9</v>
      </c>
      <c r="E145" s="2" t="str">
        <f t="shared" si="16"/>
        <v>Sep</v>
      </c>
      <c r="F145" s="2">
        <v>2024</v>
      </c>
      <c r="G145" s="2" t="s">
        <v>37</v>
      </c>
      <c r="H145" s="2" t="s">
        <v>60</v>
      </c>
      <c r="I145" s="2" t="s">
        <v>63</v>
      </c>
      <c r="J145" s="2" t="s">
        <v>64</v>
      </c>
      <c r="K145" s="2" t="s">
        <v>71</v>
      </c>
      <c r="L145" s="2">
        <v>268760</v>
      </c>
      <c r="M145" s="2">
        <f t="shared" si="17"/>
        <v>23664318</v>
      </c>
      <c r="N145" s="2">
        <v>81259</v>
      </c>
      <c r="O145" s="2">
        <f t="shared" si="18"/>
        <v>7154854.9500000002</v>
      </c>
      <c r="P145" s="2">
        <v>140747</v>
      </c>
      <c r="Q145" s="2">
        <v>236879</v>
      </c>
      <c r="R145" s="2">
        <v>187501</v>
      </c>
      <c r="S145" s="2">
        <f t="shared" si="19"/>
        <v>16509463.049999999</v>
      </c>
      <c r="T145" s="2">
        <v>75032</v>
      </c>
      <c r="U145" s="2">
        <v>193728</v>
      </c>
      <c r="V145" s="2">
        <v>151348</v>
      </c>
      <c r="W145" s="2">
        <v>160271</v>
      </c>
      <c r="X145" s="2">
        <v>151037</v>
      </c>
      <c r="Y145" s="2">
        <f t="shared" si="20"/>
        <v>13298807.85</v>
      </c>
      <c r="Z145" s="2">
        <v>170091</v>
      </c>
      <c r="AA145" s="2">
        <v>148795</v>
      </c>
      <c r="AB145" s="2">
        <v>21296</v>
      </c>
      <c r="AC145" s="2">
        <v>1.1399999999999999</v>
      </c>
      <c r="AD145" s="2">
        <v>41623</v>
      </c>
      <c r="AE145" s="2">
        <f t="shared" si="21"/>
        <v>3664905.15</v>
      </c>
      <c r="AF145" s="2">
        <v>79.150000000000006</v>
      </c>
      <c r="AG145" s="2">
        <v>63.76</v>
      </c>
      <c r="AH145" s="2">
        <v>8380</v>
      </c>
      <c r="AI145" s="2">
        <v>32.07</v>
      </c>
      <c r="AJ145" s="2">
        <v>1907</v>
      </c>
      <c r="AK145" s="2">
        <v>10101</v>
      </c>
      <c r="AL145" s="2">
        <v>352510</v>
      </c>
      <c r="AM145" s="2">
        <f t="shared" si="22"/>
        <v>31038505.5</v>
      </c>
      <c r="AN145" s="2">
        <v>242582</v>
      </c>
      <c r="AO145" s="2">
        <f t="shared" si="23"/>
        <v>242582</v>
      </c>
      <c r="AP145" s="2">
        <v>-83750</v>
      </c>
      <c r="AQ145" s="2">
        <v>-161323</v>
      </c>
      <c r="AR145" s="2">
        <v>35047</v>
      </c>
      <c r="AS145" s="2">
        <v>103985</v>
      </c>
      <c r="AT145" s="2">
        <v>229439</v>
      </c>
      <c r="AU145" s="2">
        <v>0.45</v>
      </c>
      <c r="AV145" s="2">
        <v>18952</v>
      </c>
    </row>
    <row r="146" spans="1:48" x14ac:dyDescent="0.3">
      <c r="A146" s="2" t="s">
        <v>43</v>
      </c>
      <c r="B146" s="2" t="s">
        <v>47</v>
      </c>
      <c r="C146" s="2" t="s">
        <v>55</v>
      </c>
      <c r="D146" s="2">
        <v>10</v>
      </c>
      <c r="E146" s="2" t="str">
        <f t="shared" si="16"/>
        <v>Oct</v>
      </c>
      <c r="F146" s="2">
        <v>2022</v>
      </c>
      <c r="G146" s="2" t="s">
        <v>37</v>
      </c>
      <c r="H146" s="2" t="s">
        <v>58</v>
      </c>
      <c r="I146" s="2" t="s">
        <v>61</v>
      </c>
      <c r="J146" s="2" t="s">
        <v>64</v>
      </c>
      <c r="K146" s="2" t="s">
        <v>71</v>
      </c>
      <c r="L146" s="2">
        <v>447593</v>
      </c>
      <c r="M146" s="2">
        <f t="shared" si="17"/>
        <v>447593</v>
      </c>
      <c r="N146" s="2">
        <v>34164</v>
      </c>
      <c r="O146" s="2">
        <f t="shared" si="18"/>
        <v>34164</v>
      </c>
      <c r="P146" s="2">
        <v>95381</v>
      </c>
      <c r="Q146" s="2">
        <v>821450</v>
      </c>
      <c r="R146" s="2">
        <v>413429</v>
      </c>
      <c r="S146" s="2">
        <f t="shared" si="19"/>
        <v>413429</v>
      </c>
      <c r="T146" s="2">
        <v>174216</v>
      </c>
      <c r="U146" s="2">
        <v>273377</v>
      </c>
      <c r="V146" s="2">
        <v>248931</v>
      </c>
      <c r="W146" s="2">
        <v>251905</v>
      </c>
      <c r="X146" s="2">
        <v>398103</v>
      </c>
      <c r="Y146" s="2">
        <f t="shared" si="20"/>
        <v>398103</v>
      </c>
      <c r="Z146" s="2">
        <v>252728</v>
      </c>
      <c r="AA146" s="2">
        <v>169676</v>
      </c>
      <c r="AB146" s="2">
        <v>83052</v>
      </c>
      <c r="AC146" s="2">
        <v>1.49</v>
      </c>
      <c r="AD146" s="2">
        <v>41275</v>
      </c>
      <c r="AE146" s="2">
        <f t="shared" si="21"/>
        <v>41275</v>
      </c>
      <c r="AF146" s="2">
        <v>50.33</v>
      </c>
      <c r="AG146" s="2">
        <v>48.46</v>
      </c>
      <c r="AH146" s="2">
        <v>1706</v>
      </c>
      <c r="AI146" s="2">
        <v>262.20999999999998</v>
      </c>
      <c r="AJ146" s="2">
        <v>812</v>
      </c>
      <c r="AK146" s="2">
        <v>1339</v>
      </c>
      <c r="AL146" s="2">
        <v>187417</v>
      </c>
      <c r="AM146" s="2">
        <f t="shared" si="22"/>
        <v>187417</v>
      </c>
      <c r="AN146" s="2">
        <v>194418</v>
      </c>
      <c r="AO146" s="2">
        <f t="shared" si="23"/>
        <v>194418</v>
      </c>
      <c r="AP146" s="2">
        <v>260176</v>
      </c>
      <c r="AQ146" s="2">
        <v>-160254</v>
      </c>
      <c r="AR146" s="2">
        <v>-22694</v>
      </c>
      <c r="AS146" s="2">
        <v>327163</v>
      </c>
      <c r="AT146" s="2">
        <v>144534</v>
      </c>
      <c r="AU146" s="2">
        <v>2.2599999999999998</v>
      </c>
      <c r="AV146" s="2">
        <v>11936</v>
      </c>
    </row>
    <row r="147" spans="1:48" x14ac:dyDescent="0.3">
      <c r="A147" s="2" t="s">
        <v>41</v>
      </c>
      <c r="B147" s="2" t="s">
        <v>48</v>
      </c>
      <c r="C147" s="2" t="s">
        <v>52</v>
      </c>
      <c r="D147" s="2">
        <v>3</v>
      </c>
      <c r="E147" s="2" t="str">
        <f t="shared" si="16"/>
        <v>Mar</v>
      </c>
      <c r="F147" s="2">
        <v>2023</v>
      </c>
      <c r="G147" s="2" t="s">
        <v>36</v>
      </c>
      <c r="H147" s="2" t="s">
        <v>59</v>
      </c>
      <c r="I147" s="2" t="s">
        <v>61</v>
      </c>
      <c r="J147" s="2" t="s">
        <v>64</v>
      </c>
      <c r="K147" s="2" t="s">
        <v>67</v>
      </c>
      <c r="L147" s="2">
        <v>290358</v>
      </c>
      <c r="M147" s="2">
        <f t="shared" si="17"/>
        <v>26132220</v>
      </c>
      <c r="N147" s="2">
        <v>257851</v>
      </c>
      <c r="O147" s="2">
        <f t="shared" si="18"/>
        <v>23206590</v>
      </c>
      <c r="P147" s="2">
        <v>74681</v>
      </c>
      <c r="Q147" s="2">
        <v>280944</v>
      </c>
      <c r="R147" s="2">
        <v>32507</v>
      </c>
      <c r="S147" s="2">
        <f t="shared" si="19"/>
        <v>2925630</v>
      </c>
      <c r="T147" s="2">
        <v>37045</v>
      </c>
      <c r="U147" s="2">
        <v>253313</v>
      </c>
      <c r="V147" s="2">
        <v>234683</v>
      </c>
      <c r="W147" s="2">
        <v>254548</v>
      </c>
      <c r="X147" s="2">
        <v>24328</v>
      </c>
      <c r="Y147" s="2">
        <f t="shared" si="20"/>
        <v>2189520</v>
      </c>
      <c r="Z147" s="2">
        <v>262377</v>
      </c>
      <c r="AA147" s="2">
        <v>93424</v>
      </c>
      <c r="AB147" s="2">
        <v>168953</v>
      </c>
      <c r="AC147" s="2">
        <v>2.81</v>
      </c>
      <c r="AD147" s="2">
        <v>124037</v>
      </c>
      <c r="AE147" s="2">
        <f t="shared" si="21"/>
        <v>11163330</v>
      </c>
      <c r="AF147" s="2">
        <v>11.57</v>
      </c>
      <c r="AG147" s="2">
        <v>8.66</v>
      </c>
      <c r="AH147" s="2">
        <v>6065</v>
      </c>
      <c r="AI147" s="2">
        <v>47.87</v>
      </c>
      <c r="AJ147" s="2">
        <v>1207</v>
      </c>
      <c r="AK147" s="2">
        <v>11321</v>
      </c>
      <c r="AL147" s="2">
        <v>392604</v>
      </c>
      <c r="AM147" s="2">
        <f t="shared" si="22"/>
        <v>35334360</v>
      </c>
      <c r="AN147" s="2">
        <v>117344</v>
      </c>
      <c r="AO147" s="2">
        <f t="shared" si="23"/>
        <v>10560960</v>
      </c>
      <c r="AP147" s="2">
        <v>-102246</v>
      </c>
      <c r="AQ147" s="2">
        <v>140507</v>
      </c>
      <c r="AR147" s="2">
        <v>-21759</v>
      </c>
      <c r="AS147" s="2">
        <v>228140</v>
      </c>
      <c r="AT147" s="2">
        <v>622491</v>
      </c>
      <c r="AU147" s="2">
        <v>0.37</v>
      </c>
      <c r="AV147" s="2">
        <v>11933</v>
      </c>
    </row>
    <row r="148" spans="1:48" x14ac:dyDescent="0.3">
      <c r="A148" s="2" t="s">
        <v>41</v>
      </c>
      <c r="B148" s="2" t="s">
        <v>49</v>
      </c>
      <c r="C148" s="2" t="s">
        <v>53</v>
      </c>
      <c r="D148" s="2">
        <v>12</v>
      </c>
      <c r="E148" s="2" t="str">
        <f t="shared" si="16"/>
        <v>Dec</v>
      </c>
      <c r="F148" s="2">
        <v>2023</v>
      </c>
      <c r="G148" s="2" t="s">
        <v>37</v>
      </c>
      <c r="H148" s="2" t="s">
        <v>60</v>
      </c>
      <c r="I148" s="2" t="s">
        <v>62</v>
      </c>
      <c r="J148" s="2" t="s">
        <v>65</v>
      </c>
      <c r="K148" s="2" t="s">
        <v>71</v>
      </c>
      <c r="L148" s="2">
        <v>453738</v>
      </c>
      <c r="M148" s="2">
        <f t="shared" si="17"/>
        <v>39951630.899999999</v>
      </c>
      <c r="N148" s="2">
        <v>55773</v>
      </c>
      <c r="O148" s="2">
        <f t="shared" si="18"/>
        <v>4910812.6499999994</v>
      </c>
      <c r="P148" s="2">
        <v>-39310</v>
      </c>
      <c r="Q148" s="2">
        <v>961364</v>
      </c>
      <c r="R148" s="2">
        <v>397965</v>
      </c>
      <c r="S148" s="2">
        <f t="shared" si="19"/>
        <v>35040818.25</v>
      </c>
      <c r="T148" s="2">
        <v>35507</v>
      </c>
      <c r="U148" s="2">
        <v>418231</v>
      </c>
      <c r="V148" s="2">
        <v>366892</v>
      </c>
      <c r="W148" s="2">
        <v>374999</v>
      </c>
      <c r="X148" s="2">
        <v>390269</v>
      </c>
      <c r="Y148" s="2">
        <f t="shared" si="20"/>
        <v>34363185.449999996</v>
      </c>
      <c r="Z148" s="2">
        <v>55579</v>
      </c>
      <c r="AA148" s="2">
        <v>21423</v>
      </c>
      <c r="AB148" s="2">
        <v>34156</v>
      </c>
      <c r="AC148" s="2">
        <v>2.59</v>
      </c>
      <c r="AD148" s="2">
        <v>59659</v>
      </c>
      <c r="AE148" s="2">
        <f t="shared" si="21"/>
        <v>5252974.95</v>
      </c>
      <c r="AF148" s="2">
        <v>41.4</v>
      </c>
      <c r="AG148" s="2">
        <v>40.6</v>
      </c>
      <c r="AH148" s="2">
        <v>4579</v>
      </c>
      <c r="AI148" s="2">
        <v>99.07</v>
      </c>
      <c r="AJ148" s="2">
        <v>1325</v>
      </c>
      <c r="AK148" s="2">
        <v>19449</v>
      </c>
      <c r="AL148" s="2">
        <v>144011</v>
      </c>
      <c r="AM148" s="2">
        <f t="shared" si="22"/>
        <v>12680168.549999999</v>
      </c>
      <c r="AN148" s="2">
        <v>66688</v>
      </c>
      <c r="AO148" s="2">
        <f t="shared" si="23"/>
        <v>66688</v>
      </c>
      <c r="AP148" s="2">
        <v>309727</v>
      </c>
      <c r="AQ148" s="2">
        <v>-10915</v>
      </c>
      <c r="AR148" s="2">
        <v>-44687</v>
      </c>
      <c r="AS148" s="2">
        <v>422789</v>
      </c>
      <c r="AT148" s="2">
        <v>414821</v>
      </c>
      <c r="AU148" s="2">
        <v>1.02</v>
      </c>
      <c r="AV148" s="2">
        <v>16809</v>
      </c>
    </row>
    <row r="149" spans="1:48" x14ac:dyDescent="0.3">
      <c r="A149" s="2" t="s">
        <v>42</v>
      </c>
      <c r="B149" s="2" t="s">
        <v>48</v>
      </c>
      <c r="C149" s="2" t="s">
        <v>52</v>
      </c>
      <c r="D149" s="2">
        <v>11</v>
      </c>
      <c r="E149" s="2" t="str">
        <f t="shared" si="16"/>
        <v>Nov</v>
      </c>
      <c r="F149" s="2">
        <v>2024</v>
      </c>
      <c r="G149" s="2" t="s">
        <v>37</v>
      </c>
      <c r="H149" s="2" t="s">
        <v>59</v>
      </c>
      <c r="I149" s="2" t="s">
        <v>61</v>
      </c>
      <c r="J149" s="2" t="s">
        <v>65</v>
      </c>
      <c r="K149" s="2" t="s">
        <v>71</v>
      </c>
      <c r="L149" s="2">
        <v>280876</v>
      </c>
      <c r="M149" s="2">
        <f t="shared" si="17"/>
        <v>25278840</v>
      </c>
      <c r="N149" s="2">
        <v>183663</v>
      </c>
      <c r="O149" s="2">
        <f t="shared" si="18"/>
        <v>16529670</v>
      </c>
      <c r="P149" s="2">
        <v>54809</v>
      </c>
      <c r="Q149" s="2">
        <v>538072</v>
      </c>
      <c r="R149" s="2">
        <v>97213</v>
      </c>
      <c r="S149" s="2">
        <f t="shared" si="19"/>
        <v>8749170</v>
      </c>
      <c r="T149" s="2">
        <v>199179</v>
      </c>
      <c r="U149" s="2">
        <v>81697</v>
      </c>
      <c r="V149" s="2">
        <v>37415</v>
      </c>
      <c r="W149" s="2">
        <v>39023</v>
      </c>
      <c r="X149" s="2">
        <v>83635</v>
      </c>
      <c r="Y149" s="2">
        <f t="shared" si="20"/>
        <v>7527150</v>
      </c>
      <c r="Z149" s="2">
        <v>143053</v>
      </c>
      <c r="AA149" s="2">
        <v>72302</v>
      </c>
      <c r="AB149" s="2">
        <v>70751</v>
      </c>
      <c r="AC149" s="2">
        <v>1.98</v>
      </c>
      <c r="AD149" s="2">
        <v>52476</v>
      </c>
      <c r="AE149" s="2">
        <f t="shared" si="21"/>
        <v>4722840</v>
      </c>
      <c r="AF149" s="2">
        <v>18.07</v>
      </c>
      <c r="AG149" s="2">
        <v>15.54</v>
      </c>
      <c r="AH149" s="2">
        <v>1292</v>
      </c>
      <c r="AI149" s="2">
        <v>217.23</v>
      </c>
      <c r="AJ149" s="2">
        <v>562</v>
      </c>
      <c r="AK149" s="2">
        <v>1033</v>
      </c>
      <c r="AL149" s="2">
        <v>256360</v>
      </c>
      <c r="AM149" s="2">
        <f t="shared" si="22"/>
        <v>23072400</v>
      </c>
      <c r="AN149" s="2">
        <v>142926</v>
      </c>
      <c r="AO149" s="2">
        <f t="shared" si="23"/>
        <v>12863340</v>
      </c>
      <c r="AP149" s="2">
        <v>24516</v>
      </c>
      <c r="AQ149" s="2">
        <v>40737</v>
      </c>
      <c r="AR149" s="2">
        <v>-9600</v>
      </c>
      <c r="AS149" s="2">
        <v>210836</v>
      </c>
      <c r="AT149" s="2">
        <v>168793</v>
      </c>
      <c r="AU149" s="2">
        <v>1.25</v>
      </c>
      <c r="AV149" s="2">
        <v>22086</v>
      </c>
    </row>
    <row r="150" spans="1:48" x14ac:dyDescent="0.3">
      <c r="A150" s="2" t="s">
        <v>42</v>
      </c>
      <c r="B150" s="2" t="s">
        <v>50</v>
      </c>
      <c r="C150" s="2" t="s">
        <v>53</v>
      </c>
      <c r="D150" s="2">
        <v>12</v>
      </c>
      <c r="E150" s="2" t="str">
        <f t="shared" si="16"/>
        <v>Dec</v>
      </c>
      <c r="F150" s="2">
        <v>2022</v>
      </c>
      <c r="G150" s="2" t="s">
        <v>57</v>
      </c>
      <c r="H150" s="2" t="s">
        <v>59</v>
      </c>
      <c r="I150" s="2" t="s">
        <v>63</v>
      </c>
      <c r="J150" s="2" t="s">
        <v>64</v>
      </c>
      <c r="K150" s="2" t="s">
        <v>68</v>
      </c>
      <c r="L150" s="2">
        <v>54330</v>
      </c>
      <c r="M150" s="2">
        <f t="shared" si="17"/>
        <v>4889700</v>
      </c>
      <c r="N150" s="2">
        <v>269161</v>
      </c>
      <c r="O150" s="2">
        <f t="shared" si="18"/>
        <v>24224490</v>
      </c>
      <c r="P150" s="2">
        <v>183948</v>
      </c>
      <c r="Q150" s="2">
        <v>196836</v>
      </c>
      <c r="R150" s="2">
        <v>-214831</v>
      </c>
      <c r="S150" s="2">
        <f t="shared" si="19"/>
        <v>-19334790</v>
      </c>
      <c r="T150" s="2">
        <v>20458</v>
      </c>
      <c r="U150" s="2">
        <v>33872</v>
      </c>
      <c r="V150" s="2">
        <v>14240</v>
      </c>
      <c r="W150" s="2">
        <v>32153</v>
      </c>
      <c r="X150" s="2">
        <v>-248565</v>
      </c>
      <c r="Y150" s="2">
        <f t="shared" si="20"/>
        <v>-22370850</v>
      </c>
      <c r="Z150" s="2">
        <v>76678</v>
      </c>
      <c r="AA150" s="2">
        <v>97451</v>
      </c>
      <c r="AB150" s="2">
        <v>-20773</v>
      </c>
      <c r="AC150" s="2">
        <v>0.79</v>
      </c>
      <c r="AD150" s="2">
        <v>82237</v>
      </c>
      <c r="AE150" s="2">
        <f t="shared" si="21"/>
        <v>7401330</v>
      </c>
      <c r="AF150" s="2">
        <v>-109.14</v>
      </c>
      <c r="AG150" s="2">
        <v>-126.28</v>
      </c>
      <c r="AH150" s="2">
        <v>4630</v>
      </c>
      <c r="AI150" s="2">
        <v>11.73</v>
      </c>
      <c r="AJ150" s="2">
        <v>1578</v>
      </c>
      <c r="AK150" s="2">
        <v>13260</v>
      </c>
      <c r="AL150" s="2">
        <v>267508</v>
      </c>
      <c r="AM150" s="2">
        <f t="shared" si="22"/>
        <v>24075720</v>
      </c>
      <c r="AN150" s="2">
        <v>93914</v>
      </c>
      <c r="AO150" s="2">
        <f t="shared" si="23"/>
        <v>8452260</v>
      </c>
      <c r="AP150" s="2">
        <v>-213178</v>
      </c>
      <c r="AQ150" s="2">
        <v>175247</v>
      </c>
      <c r="AR150" s="2">
        <v>23796</v>
      </c>
      <c r="AS150" s="2">
        <v>305069</v>
      </c>
      <c r="AT150" s="2">
        <v>41939</v>
      </c>
      <c r="AU150" s="2">
        <v>7.27</v>
      </c>
      <c r="AV150" s="2">
        <v>8802</v>
      </c>
    </row>
    <row r="151" spans="1:48" x14ac:dyDescent="0.3">
      <c r="A151" s="2" t="s">
        <v>42</v>
      </c>
      <c r="B151" s="2" t="s">
        <v>47</v>
      </c>
      <c r="C151" s="2" t="s">
        <v>53</v>
      </c>
      <c r="D151" s="2">
        <v>2</v>
      </c>
      <c r="E151" s="2" t="str">
        <f t="shared" si="16"/>
        <v>Feb</v>
      </c>
      <c r="F151" s="2">
        <v>2024</v>
      </c>
      <c r="G151" s="2" t="s">
        <v>36</v>
      </c>
      <c r="H151" s="2" t="s">
        <v>59</v>
      </c>
      <c r="I151" s="2" t="s">
        <v>63</v>
      </c>
      <c r="J151" s="2" t="s">
        <v>66</v>
      </c>
      <c r="K151" s="2" t="s">
        <v>70</v>
      </c>
      <c r="L151" s="2">
        <v>395789</v>
      </c>
      <c r="M151" s="2">
        <f t="shared" si="17"/>
        <v>35621010</v>
      </c>
      <c r="N151" s="2">
        <v>181717</v>
      </c>
      <c r="O151" s="2">
        <f t="shared" si="18"/>
        <v>16354530</v>
      </c>
      <c r="P151" s="2">
        <v>-48833</v>
      </c>
      <c r="Q151" s="2">
        <v>173462</v>
      </c>
      <c r="R151" s="2">
        <v>214072</v>
      </c>
      <c r="S151" s="2">
        <f t="shared" si="19"/>
        <v>19266480</v>
      </c>
      <c r="T151" s="2">
        <v>177992</v>
      </c>
      <c r="U151" s="2">
        <v>217797</v>
      </c>
      <c r="V151" s="2">
        <v>168114</v>
      </c>
      <c r="W151" s="2">
        <v>176392</v>
      </c>
      <c r="X151" s="2">
        <v>204747</v>
      </c>
      <c r="Y151" s="2">
        <f t="shared" si="20"/>
        <v>18427230</v>
      </c>
      <c r="Z151" s="2">
        <v>201622</v>
      </c>
      <c r="AA151" s="2">
        <v>180371</v>
      </c>
      <c r="AB151" s="2">
        <v>21251</v>
      </c>
      <c r="AC151" s="2">
        <v>1.1200000000000001</v>
      </c>
      <c r="AD151" s="2">
        <v>10256</v>
      </c>
      <c r="AE151" s="2">
        <f t="shared" si="21"/>
        <v>923040</v>
      </c>
      <c r="AF151" s="2">
        <v>123.41</v>
      </c>
      <c r="AG151" s="2">
        <v>118.03</v>
      </c>
      <c r="AH151" s="2">
        <v>7977</v>
      </c>
      <c r="AI151" s="2">
        <v>49.61</v>
      </c>
      <c r="AJ151" s="2">
        <v>333</v>
      </c>
      <c r="AK151" s="2">
        <v>16545</v>
      </c>
      <c r="AL151" s="2">
        <v>233414</v>
      </c>
      <c r="AM151" s="2">
        <f t="shared" si="22"/>
        <v>21007260</v>
      </c>
      <c r="AN151" s="2">
        <v>55671</v>
      </c>
      <c r="AO151" s="2">
        <f t="shared" si="23"/>
        <v>5010390</v>
      </c>
      <c r="AP151" s="2">
        <v>162375</v>
      </c>
      <c r="AQ151" s="2">
        <v>126046</v>
      </c>
      <c r="AR151" s="2">
        <v>9021</v>
      </c>
      <c r="AS151" s="2">
        <v>327034</v>
      </c>
      <c r="AT151" s="2">
        <v>28389</v>
      </c>
      <c r="AU151" s="2">
        <v>11.52</v>
      </c>
      <c r="AV151" s="2">
        <v>4742</v>
      </c>
    </row>
    <row r="152" spans="1:48" x14ac:dyDescent="0.3">
      <c r="A152" s="2" t="s">
        <v>46</v>
      </c>
      <c r="B152" s="2" t="s">
        <v>48</v>
      </c>
      <c r="C152" s="2" t="s">
        <v>53</v>
      </c>
      <c r="D152" s="2">
        <v>2</v>
      </c>
      <c r="E152" s="2" t="str">
        <f t="shared" si="16"/>
        <v>Feb</v>
      </c>
      <c r="F152" s="2">
        <v>2022</v>
      </c>
      <c r="G152" s="2" t="s">
        <v>56</v>
      </c>
      <c r="H152" s="2" t="s">
        <v>60</v>
      </c>
      <c r="I152" s="2" t="s">
        <v>62</v>
      </c>
      <c r="J152" s="2" t="s">
        <v>65</v>
      </c>
      <c r="K152" s="2" t="s">
        <v>69</v>
      </c>
      <c r="L152" s="2">
        <v>262145</v>
      </c>
      <c r="M152" s="2">
        <f t="shared" si="17"/>
        <v>23081867.25</v>
      </c>
      <c r="N152" s="2">
        <v>68451</v>
      </c>
      <c r="O152" s="2">
        <f t="shared" si="18"/>
        <v>6027110.5499999998</v>
      </c>
      <c r="P152" s="2">
        <v>111891</v>
      </c>
      <c r="Q152" s="2">
        <v>750137</v>
      </c>
      <c r="R152" s="2">
        <v>193694</v>
      </c>
      <c r="S152" s="2">
        <f t="shared" si="19"/>
        <v>17054756.699999999</v>
      </c>
      <c r="T152" s="2">
        <v>31166</v>
      </c>
      <c r="U152" s="2">
        <v>230979</v>
      </c>
      <c r="V152" s="2">
        <v>168727</v>
      </c>
      <c r="W152" s="2">
        <v>171603</v>
      </c>
      <c r="X152" s="2">
        <v>169888</v>
      </c>
      <c r="Y152" s="2">
        <f t="shared" si="20"/>
        <v>14958638.4</v>
      </c>
      <c r="Z152" s="2">
        <v>23402</v>
      </c>
      <c r="AA152" s="2">
        <v>35230</v>
      </c>
      <c r="AB152" s="2">
        <v>-11828</v>
      </c>
      <c r="AC152" s="2">
        <v>0.66</v>
      </c>
      <c r="AD152" s="2">
        <v>139296</v>
      </c>
      <c r="AE152" s="2">
        <f t="shared" si="21"/>
        <v>12265012.799999999</v>
      </c>
      <c r="AF152" s="2">
        <v>25.82</v>
      </c>
      <c r="AG152" s="2">
        <v>22.65</v>
      </c>
      <c r="AH152" s="2">
        <v>2755</v>
      </c>
      <c r="AI152" s="2">
        <v>95.12</v>
      </c>
      <c r="AJ152" s="2">
        <v>775</v>
      </c>
      <c r="AK152" s="2">
        <v>13394</v>
      </c>
      <c r="AL152" s="2">
        <v>154406</v>
      </c>
      <c r="AM152" s="2">
        <f t="shared" si="22"/>
        <v>13595448.299999999</v>
      </c>
      <c r="AN152" s="2">
        <v>195260</v>
      </c>
      <c r="AO152" s="2">
        <f t="shared" si="23"/>
        <v>195260</v>
      </c>
      <c r="AP152" s="2">
        <v>107739</v>
      </c>
      <c r="AQ152" s="2">
        <v>-126809</v>
      </c>
      <c r="AR152" s="2">
        <v>-39464</v>
      </c>
      <c r="AS152" s="2">
        <v>21436</v>
      </c>
      <c r="AT152" s="2">
        <v>349048</v>
      </c>
      <c r="AU152" s="2">
        <v>0.06</v>
      </c>
      <c r="AV152" s="2">
        <v>13725</v>
      </c>
    </row>
    <row r="153" spans="1:48" x14ac:dyDescent="0.3">
      <c r="A153" s="2" t="s">
        <v>43</v>
      </c>
      <c r="B153" s="2" t="s">
        <v>50</v>
      </c>
      <c r="C153" s="2" t="s">
        <v>54</v>
      </c>
      <c r="D153" s="2">
        <v>6</v>
      </c>
      <c r="E153" s="2" t="str">
        <f t="shared" si="16"/>
        <v>Jun</v>
      </c>
      <c r="F153" s="2">
        <v>2024</v>
      </c>
      <c r="G153" s="2" t="s">
        <v>56</v>
      </c>
      <c r="H153" s="2" t="s">
        <v>59</v>
      </c>
      <c r="I153" s="2" t="s">
        <v>63</v>
      </c>
      <c r="J153" s="2" t="s">
        <v>64</v>
      </c>
      <c r="K153" s="2" t="s">
        <v>67</v>
      </c>
      <c r="L153" s="2">
        <v>332456</v>
      </c>
      <c r="M153" s="2">
        <f t="shared" si="17"/>
        <v>29921040</v>
      </c>
      <c r="N153" s="2">
        <v>35383</v>
      </c>
      <c r="O153" s="2">
        <f t="shared" si="18"/>
        <v>3184470</v>
      </c>
      <c r="P153" s="2">
        <v>-41552</v>
      </c>
      <c r="Q153" s="2">
        <v>470696</v>
      </c>
      <c r="R153" s="2">
        <v>297073</v>
      </c>
      <c r="S153" s="2">
        <f t="shared" si="19"/>
        <v>26736570</v>
      </c>
      <c r="T153" s="2">
        <v>46977</v>
      </c>
      <c r="U153" s="2">
        <v>285479</v>
      </c>
      <c r="V153" s="2">
        <v>223806</v>
      </c>
      <c r="W153" s="2">
        <v>240742</v>
      </c>
      <c r="X153" s="2">
        <v>283496</v>
      </c>
      <c r="Y153" s="2">
        <f t="shared" si="20"/>
        <v>25514640</v>
      </c>
      <c r="Z153" s="2">
        <v>285879</v>
      </c>
      <c r="AA153" s="2">
        <v>163601</v>
      </c>
      <c r="AB153" s="2">
        <v>122278</v>
      </c>
      <c r="AC153" s="2">
        <v>1.75</v>
      </c>
      <c r="AD153" s="2">
        <v>21603</v>
      </c>
      <c r="AE153" s="2">
        <f t="shared" si="21"/>
        <v>1944270</v>
      </c>
      <c r="AF153" s="2">
        <v>63.11</v>
      </c>
      <c r="AG153" s="2">
        <v>60.23</v>
      </c>
      <c r="AH153" s="2">
        <v>418</v>
      </c>
      <c r="AI153" s="2">
        <v>793.45</v>
      </c>
      <c r="AJ153" s="2">
        <v>1980</v>
      </c>
      <c r="AK153" s="2">
        <v>14742</v>
      </c>
      <c r="AL153" s="2">
        <v>249068</v>
      </c>
      <c r="AM153" s="2">
        <f t="shared" si="22"/>
        <v>22416120</v>
      </c>
      <c r="AN153" s="2">
        <v>44545</v>
      </c>
      <c r="AO153" s="2">
        <f t="shared" si="23"/>
        <v>4009050</v>
      </c>
      <c r="AP153" s="2">
        <v>83388</v>
      </c>
      <c r="AQ153" s="2">
        <v>-9162</v>
      </c>
      <c r="AR153" s="2">
        <v>-30358</v>
      </c>
      <c r="AS153" s="2">
        <v>165281</v>
      </c>
      <c r="AT153" s="2">
        <v>481083</v>
      </c>
      <c r="AU153" s="2">
        <v>0.34</v>
      </c>
      <c r="AV153" s="2">
        <v>25821</v>
      </c>
    </row>
    <row r="154" spans="1:48" x14ac:dyDescent="0.3">
      <c r="A154" s="2" t="s">
        <v>40</v>
      </c>
      <c r="B154" s="2" t="s">
        <v>50</v>
      </c>
      <c r="C154" s="2" t="s">
        <v>55</v>
      </c>
      <c r="D154" s="2">
        <v>10</v>
      </c>
      <c r="E154" s="2" t="str">
        <f t="shared" si="16"/>
        <v>Oct</v>
      </c>
      <c r="F154" s="2">
        <v>2023</v>
      </c>
      <c r="G154" s="2" t="s">
        <v>37</v>
      </c>
      <c r="H154" s="2" t="s">
        <v>60</v>
      </c>
      <c r="I154" s="2" t="s">
        <v>62</v>
      </c>
      <c r="J154" s="2" t="s">
        <v>66</v>
      </c>
      <c r="K154" s="2" t="s">
        <v>69</v>
      </c>
      <c r="L154" s="2">
        <v>144545</v>
      </c>
      <c r="M154" s="2">
        <f t="shared" si="17"/>
        <v>12727187.25</v>
      </c>
      <c r="N154" s="2">
        <v>37761</v>
      </c>
      <c r="O154" s="2">
        <f t="shared" si="18"/>
        <v>3324856.05</v>
      </c>
      <c r="P154" s="2">
        <v>160549</v>
      </c>
      <c r="Q154" s="2">
        <v>963143</v>
      </c>
      <c r="R154" s="2">
        <v>106784</v>
      </c>
      <c r="S154" s="2">
        <f t="shared" si="19"/>
        <v>9402331.1999999993</v>
      </c>
      <c r="T154" s="2">
        <v>81385</v>
      </c>
      <c r="U154" s="2">
        <v>63160</v>
      </c>
      <c r="V154" s="2">
        <v>9978</v>
      </c>
      <c r="W154" s="2">
        <v>29020</v>
      </c>
      <c r="X154" s="2">
        <v>67955</v>
      </c>
      <c r="Y154" s="2">
        <f t="shared" si="20"/>
        <v>5983437.75</v>
      </c>
      <c r="Z154" s="2">
        <v>87970</v>
      </c>
      <c r="AA154" s="2">
        <v>127627</v>
      </c>
      <c r="AB154" s="2">
        <v>-39657</v>
      </c>
      <c r="AC154" s="2">
        <v>0.69</v>
      </c>
      <c r="AD154" s="2">
        <v>85299</v>
      </c>
      <c r="AE154" s="2">
        <f t="shared" si="21"/>
        <v>7510576.9500000002</v>
      </c>
      <c r="AF154" s="2">
        <v>11.09</v>
      </c>
      <c r="AG154" s="2">
        <v>7.06</v>
      </c>
      <c r="AH154" s="2">
        <v>3265</v>
      </c>
      <c r="AI154" s="2">
        <v>44.26</v>
      </c>
      <c r="AJ154" s="2">
        <v>173</v>
      </c>
      <c r="AK154" s="2">
        <v>10725</v>
      </c>
      <c r="AL154" s="2">
        <v>523155</v>
      </c>
      <c r="AM154" s="2">
        <f t="shared" si="22"/>
        <v>46063797.75</v>
      </c>
      <c r="AN154" s="2">
        <v>170400</v>
      </c>
      <c r="AO154" s="2">
        <f t="shared" si="23"/>
        <v>170400</v>
      </c>
      <c r="AP154" s="2">
        <v>-378610</v>
      </c>
      <c r="AQ154" s="2">
        <v>-132639</v>
      </c>
      <c r="AR154" s="2">
        <v>-23327</v>
      </c>
      <c r="AS154" s="2">
        <v>495709</v>
      </c>
      <c r="AT154" s="2">
        <v>48902</v>
      </c>
      <c r="AU154" s="2">
        <v>10.14</v>
      </c>
      <c r="AV154" s="2">
        <v>8332</v>
      </c>
    </row>
    <row r="155" spans="1:48" x14ac:dyDescent="0.3">
      <c r="A155" s="2" t="s">
        <v>40</v>
      </c>
      <c r="B155" s="2" t="s">
        <v>49</v>
      </c>
      <c r="C155" s="2" t="s">
        <v>53</v>
      </c>
      <c r="D155" s="2">
        <v>6</v>
      </c>
      <c r="E155" s="2" t="str">
        <f t="shared" si="16"/>
        <v>Jun</v>
      </c>
      <c r="F155" s="2">
        <v>2023</v>
      </c>
      <c r="G155" s="2" t="s">
        <v>36</v>
      </c>
      <c r="H155" s="2" t="s">
        <v>59</v>
      </c>
      <c r="I155" s="2" t="s">
        <v>63</v>
      </c>
      <c r="J155" s="2" t="s">
        <v>65</v>
      </c>
      <c r="K155" s="2" t="s">
        <v>67</v>
      </c>
      <c r="L155" s="2">
        <v>196933</v>
      </c>
      <c r="M155" s="2">
        <f t="shared" si="17"/>
        <v>17723970</v>
      </c>
      <c r="N155" s="2">
        <v>177480</v>
      </c>
      <c r="O155" s="2">
        <f t="shared" si="18"/>
        <v>15973200</v>
      </c>
      <c r="P155" s="2">
        <v>104961</v>
      </c>
      <c r="Q155" s="2">
        <v>215742</v>
      </c>
      <c r="R155" s="2">
        <v>19453</v>
      </c>
      <c r="S155" s="2">
        <f t="shared" si="19"/>
        <v>1750770</v>
      </c>
      <c r="T155" s="2">
        <v>70661</v>
      </c>
      <c r="U155" s="2">
        <v>126272</v>
      </c>
      <c r="V155" s="2">
        <v>53021</v>
      </c>
      <c r="W155" s="2">
        <v>66546</v>
      </c>
      <c r="X155" s="2">
        <v>-3031</v>
      </c>
      <c r="Y155" s="2">
        <f t="shared" si="20"/>
        <v>-272790</v>
      </c>
      <c r="Z155" s="2">
        <v>166087</v>
      </c>
      <c r="AA155" s="2">
        <v>10150</v>
      </c>
      <c r="AB155" s="2">
        <v>155937</v>
      </c>
      <c r="AC155" s="2">
        <v>16.36</v>
      </c>
      <c r="AD155" s="2">
        <v>34513</v>
      </c>
      <c r="AE155" s="2">
        <f t="shared" si="21"/>
        <v>3106170</v>
      </c>
      <c r="AF155" s="2">
        <v>9.02</v>
      </c>
      <c r="AG155" s="2">
        <v>-1.4</v>
      </c>
      <c r="AH155" s="2">
        <v>7637</v>
      </c>
      <c r="AI155" s="2">
        <v>25.78</v>
      </c>
      <c r="AJ155" s="2">
        <v>1270</v>
      </c>
      <c r="AK155" s="2">
        <v>1841</v>
      </c>
      <c r="AL155" s="2">
        <v>231803</v>
      </c>
      <c r="AM155" s="2">
        <f t="shared" si="22"/>
        <v>20862270</v>
      </c>
      <c r="AN155" s="2">
        <v>233090</v>
      </c>
      <c r="AO155" s="2">
        <f t="shared" si="23"/>
        <v>20978100</v>
      </c>
      <c r="AP155" s="2">
        <v>-34870</v>
      </c>
      <c r="AQ155" s="2">
        <v>-55610</v>
      </c>
      <c r="AR155" s="2">
        <v>-42675</v>
      </c>
      <c r="AS155" s="2">
        <v>181428</v>
      </c>
      <c r="AT155" s="2">
        <v>504243</v>
      </c>
      <c r="AU155" s="2">
        <v>0.36</v>
      </c>
      <c r="AV155" s="2">
        <v>21727</v>
      </c>
    </row>
    <row r="156" spans="1:48" x14ac:dyDescent="0.3">
      <c r="A156" s="2" t="s">
        <v>44</v>
      </c>
      <c r="B156" s="2" t="s">
        <v>47</v>
      </c>
      <c r="C156" s="2" t="s">
        <v>51</v>
      </c>
      <c r="D156" s="2">
        <v>5</v>
      </c>
      <c r="E156" s="2" t="str">
        <f t="shared" si="16"/>
        <v>May</v>
      </c>
      <c r="F156" s="2">
        <v>2024</v>
      </c>
      <c r="G156" s="2" t="s">
        <v>37</v>
      </c>
      <c r="H156" s="2" t="s">
        <v>60</v>
      </c>
      <c r="I156" s="2" t="s">
        <v>63</v>
      </c>
      <c r="J156" s="2" t="s">
        <v>65</v>
      </c>
      <c r="K156" s="2" t="s">
        <v>67</v>
      </c>
      <c r="L156" s="2">
        <v>202797</v>
      </c>
      <c r="M156" s="2">
        <f t="shared" si="17"/>
        <v>17856275.849999998</v>
      </c>
      <c r="N156" s="2">
        <v>213262</v>
      </c>
      <c r="O156" s="2">
        <f t="shared" si="18"/>
        <v>18777719.099999998</v>
      </c>
      <c r="P156" s="2">
        <v>-47565</v>
      </c>
      <c r="Q156" s="2">
        <v>515172</v>
      </c>
      <c r="R156" s="2">
        <v>-10465</v>
      </c>
      <c r="S156" s="2">
        <f t="shared" si="19"/>
        <v>-921443.25</v>
      </c>
      <c r="T156" s="2">
        <v>57578</v>
      </c>
      <c r="U156" s="2">
        <v>145219</v>
      </c>
      <c r="V156" s="2">
        <v>83585</v>
      </c>
      <c r="W156" s="2">
        <v>101377</v>
      </c>
      <c r="X156" s="2">
        <v>-41507</v>
      </c>
      <c r="Y156" s="2">
        <f t="shared" si="20"/>
        <v>-3654691.35</v>
      </c>
      <c r="Z156" s="2">
        <v>88755</v>
      </c>
      <c r="AA156" s="2">
        <v>20170</v>
      </c>
      <c r="AB156" s="2">
        <v>68585</v>
      </c>
      <c r="AC156" s="2">
        <v>4.4000000000000004</v>
      </c>
      <c r="AD156" s="2">
        <v>6200</v>
      </c>
      <c r="AE156" s="2">
        <f t="shared" si="21"/>
        <v>545910</v>
      </c>
      <c r="AF156" s="2">
        <v>-2.0299999999999998</v>
      </c>
      <c r="AG156" s="2">
        <v>-8.06</v>
      </c>
      <c r="AH156" s="2">
        <v>5272</v>
      </c>
      <c r="AI156" s="2">
        <v>38.46</v>
      </c>
      <c r="AJ156" s="2">
        <v>1475</v>
      </c>
      <c r="AK156" s="2">
        <v>2121</v>
      </c>
      <c r="AL156" s="2">
        <v>477124</v>
      </c>
      <c r="AM156" s="2">
        <f t="shared" si="22"/>
        <v>42010768.199999996</v>
      </c>
      <c r="AN156" s="2">
        <v>276320</v>
      </c>
      <c r="AO156" s="2">
        <f t="shared" si="23"/>
        <v>276320</v>
      </c>
      <c r="AP156" s="2">
        <v>-274327</v>
      </c>
      <c r="AQ156" s="2">
        <v>-63058</v>
      </c>
      <c r="AR156" s="2">
        <v>-48851</v>
      </c>
      <c r="AS156" s="2">
        <v>454170</v>
      </c>
      <c r="AT156" s="2">
        <v>158190</v>
      </c>
      <c r="AU156" s="2">
        <v>2.87</v>
      </c>
      <c r="AV156" s="2">
        <v>13678</v>
      </c>
    </row>
    <row r="157" spans="1:48" x14ac:dyDescent="0.3">
      <c r="A157" s="2" t="s">
        <v>43</v>
      </c>
      <c r="B157" s="2" t="s">
        <v>49</v>
      </c>
      <c r="C157" s="2" t="s">
        <v>53</v>
      </c>
      <c r="D157" s="2">
        <v>9</v>
      </c>
      <c r="E157" s="2" t="str">
        <f t="shared" si="16"/>
        <v>Sep</v>
      </c>
      <c r="F157" s="2">
        <v>2024</v>
      </c>
      <c r="G157" s="2" t="s">
        <v>37</v>
      </c>
      <c r="H157" s="2" t="s">
        <v>59</v>
      </c>
      <c r="I157" s="2" t="s">
        <v>62</v>
      </c>
      <c r="J157" s="2" t="s">
        <v>64</v>
      </c>
      <c r="K157" s="2" t="s">
        <v>71</v>
      </c>
      <c r="L157" s="2">
        <v>345367</v>
      </c>
      <c r="M157" s="2">
        <f t="shared" si="17"/>
        <v>31083030</v>
      </c>
      <c r="N157" s="2">
        <v>64813</v>
      </c>
      <c r="O157" s="2">
        <f t="shared" si="18"/>
        <v>5833170</v>
      </c>
      <c r="P157" s="2">
        <v>164740</v>
      </c>
      <c r="Q157" s="2">
        <v>762491</v>
      </c>
      <c r="R157" s="2">
        <v>280554</v>
      </c>
      <c r="S157" s="2">
        <f t="shared" si="19"/>
        <v>25249860</v>
      </c>
      <c r="T157" s="2">
        <v>181075</v>
      </c>
      <c r="U157" s="2">
        <v>164292</v>
      </c>
      <c r="V157" s="2">
        <v>66877</v>
      </c>
      <c r="W157" s="2">
        <v>77379</v>
      </c>
      <c r="X157" s="2">
        <v>265570</v>
      </c>
      <c r="Y157" s="2">
        <f t="shared" si="20"/>
        <v>23901300</v>
      </c>
      <c r="Z157" s="2">
        <v>103067</v>
      </c>
      <c r="AA157" s="2">
        <v>169458</v>
      </c>
      <c r="AB157" s="2">
        <v>-66391</v>
      </c>
      <c r="AC157" s="2">
        <v>0.61</v>
      </c>
      <c r="AD157" s="2">
        <v>125301</v>
      </c>
      <c r="AE157" s="2">
        <f t="shared" si="21"/>
        <v>11277090</v>
      </c>
      <c r="AF157" s="2">
        <v>36.79</v>
      </c>
      <c r="AG157" s="2">
        <v>34.83</v>
      </c>
      <c r="AH157" s="2">
        <v>5060</v>
      </c>
      <c r="AI157" s="2">
        <v>68.239999999999995</v>
      </c>
      <c r="AJ157" s="2">
        <v>1605</v>
      </c>
      <c r="AK157" s="2">
        <v>4037</v>
      </c>
      <c r="AL157" s="2">
        <v>333496</v>
      </c>
      <c r="AM157" s="2">
        <f t="shared" si="22"/>
        <v>30014640</v>
      </c>
      <c r="AN157" s="2">
        <v>29786</v>
      </c>
      <c r="AO157" s="2">
        <f t="shared" si="23"/>
        <v>2680740</v>
      </c>
      <c r="AP157" s="2">
        <v>11871</v>
      </c>
      <c r="AQ157" s="2">
        <v>35027</v>
      </c>
      <c r="AR157" s="2">
        <v>-21623</v>
      </c>
      <c r="AS157" s="2">
        <v>211987</v>
      </c>
      <c r="AT157" s="2">
        <v>501394</v>
      </c>
      <c r="AU157" s="2">
        <v>0.42</v>
      </c>
      <c r="AV157" s="2">
        <v>19403</v>
      </c>
    </row>
    <row r="158" spans="1:48" x14ac:dyDescent="0.3">
      <c r="A158" s="2" t="s">
        <v>43</v>
      </c>
      <c r="B158" s="2" t="s">
        <v>48</v>
      </c>
      <c r="C158" s="2" t="s">
        <v>55</v>
      </c>
      <c r="D158" s="2">
        <v>7</v>
      </c>
      <c r="E158" s="2" t="str">
        <f t="shared" si="16"/>
        <v>Jul</v>
      </c>
      <c r="F158" s="2">
        <v>2022</v>
      </c>
      <c r="G158" s="2" t="s">
        <v>36</v>
      </c>
      <c r="H158" s="2" t="s">
        <v>58</v>
      </c>
      <c r="I158" s="2" t="s">
        <v>61</v>
      </c>
      <c r="J158" s="2" t="s">
        <v>66</v>
      </c>
      <c r="K158" s="2" t="s">
        <v>68</v>
      </c>
      <c r="L158" s="2">
        <v>438993</v>
      </c>
      <c r="M158" s="2">
        <f t="shared" si="17"/>
        <v>438993</v>
      </c>
      <c r="N158" s="2">
        <v>257227</v>
      </c>
      <c r="O158" s="2">
        <f t="shared" si="18"/>
        <v>257227</v>
      </c>
      <c r="P158" s="2">
        <v>73011</v>
      </c>
      <c r="Q158" s="2">
        <v>409820</v>
      </c>
      <c r="R158" s="2">
        <v>181766</v>
      </c>
      <c r="S158" s="2">
        <f t="shared" si="19"/>
        <v>181766</v>
      </c>
      <c r="T158" s="2">
        <v>28735</v>
      </c>
      <c r="U158" s="2">
        <v>410258</v>
      </c>
      <c r="V158" s="2">
        <v>334422</v>
      </c>
      <c r="W158" s="2">
        <v>349713</v>
      </c>
      <c r="X158" s="2">
        <v>156250</v>
      </c>
      <c r="Y158" s="2">
        <f t="shared" si="20"/>
        <v>156250</v>
      </c>
      <c r="Z158" s="2">
        <v>90371</v>
      </c>
      <c r="AA158" s="2">
        <v>36393</v>
      </c>
      <c r="AB158" s="2">
        <v>53978</v>
      </c>
      <c r="AC158" s="2">
        <v>2.48</v>
      </c>
      <c r="AD158" s="2">
        <v>76370</v>
      </c>
      <c r="AE158" s="2">
        <f t="shared" si="21"/>
        <v>76370</v>
      </c>
      <c r="AF158" s="2">
        <v>44.35</v>
      </c>
      <c r="AG158" s="2">
        <v>38.130000000000003</v>
      </c>
      <c r="AH158" s="2">
        <v>1646</v>
      </c>
      <c r="AI158" s="2">
        <v>266.54000000000002</v>
      </c>
      <c r="AJ158" s="2">
        <v>1405</v>
      </c>
      <c r="AK158" s="2">
        <v>1172</v>
      </c>
      <c r="AL158" s="2">
        <v>370445</v>
      </c>
      <c r="AM158" s="2">
        <f t="shared" si="22"/>
        <v>370445</v>
      </c>
      <c r="AN158" s="2">
        <v>225308</v>
      </c>
      <c r="AO158" s="2">
        <f t="shared" si="23"/>
        <v>225308</v>
      </c>
      <c r="AP158" s="2">
        <v>68548</v>
      </c>
      <c r="AQ158" s="2">
        <v>31919</v>
      </c>
      <c r="AR158" s="2">
        <v>6301</v>
      </c>
      <c r="AS158" s="2">
        <v>255717</v>
      </c>
      <c r="AT158" s="2">
        <v>147051</v>
      </c>
      <c r="AU158" s="2">
        <v>1.74</v>
      </c>
      <c r="AV158" s="2">
        <v>25541</v>
      </c>
    </row>
    <row r="159" spans="1:48" x14ac:dyDescent="0.3">
      <c r="A159" s="2" t="s">
        <v>42</v>
      </c>
      <c r="B159" s="2" t="s">
        <v>49</v>
      </c>
      <c r="C159" s="2" t="s">
        <v>55</v>
      </c>
      <c r="D159" s="2">
        <v>7</v>
      </c>
      <c r="E159" s="2" t="str">
        <f t="shared" si="16"/>
        <v>Jul</v>
      </c>
      <c r="F159" s="2">
        <v>2023</v>
      </c>
      <c r="G159" s="2" t="s">
        <v>56</v>
      </c>
      <c r="H159" s="2" t="s">
        <v>59</v>
      </c>
      <c r="I159" s="2" t="s">
        <v>62</v>
      </c>
      <c r="J159" s="2" t="s">
        <v>64</v>
      </c>
      <c r="K159" s="2" t="s">
        <v>67</v>
      </c>
      <c r="L159" s="2">
        <v>343588</v>
      </c>
      <c r="M159" s="2">
        <f t="shared" si="17"/>
        <v>30922920</v>
      </c>
      <c r="N159" s="2">
        <v>71518</v>
      </c>
      <c r="O159" s="2">
        <f t="shared" si="18"/>
        <v>6436620</v>
      </c>
      <c r="P159" s="2">
        <v>-47326</v>
      </c>
      <c r="Q159" s="2">
        <v>478401</v>
      </c>
      <c r="R159" s="2">
        <v>272070</v>
      </c>
      <c r="S159" s="2">
        <f t="shared" si="19"/>
        <v>24486300</v>
      </c>
      <c r="T159" s="2">
        <v>160501</v>
      </c>
      <c r="U159" s="2">
        <v>183087</v>
      </c>
      <c r="V159" s="2">
        <v>126208</v>
      </c>
      <c r="W159" s="2">
        <v>127425</v>
      </c>
      <c r="X159" s="2">
        <v>262566</v>
      </c>
      <c r="Y159" s="2">
        <f t="shared" si="20"/>
        <v>23630940</v>
      </c>
      <c r="Z159" s="2">
        <v>247660</v>
      </c>
      <c r="AA159" s="2">
        <v>133632</v>
      </c>
      <c r="AB159" s="2">
        <v>114028</v>
      </c>
      <c r="AC159" s="2">
        <v>1.85</v>
      </c>
      <c r="AD159" s="2">
        <v>85374</v>
      </c>
      <c r="AE159" s="2">
        <f t="shared" si="21"/>
        <v>7683660</v>
      </c>
      <c r="AF159" s="2">
        <v>56.87</v>
      </c>
      <c r="AG159" s="2">
        <v>54.88</v>
      </c>
      <c r="AH159" s="2">
        <v>7789</v>
      </c>
      <c r="AI159" s="2">
        <v>44.11</v>
      </c>
      <c r="AJ159" s="2">
        <v>1542</v>
      </c>
      <c r="AK159" s="2">
        <v>17246</v>
      </c>
      <c r="AL159" s="2">
        <v>284943</v>
      </c>
      <c r="AM159" s="2">
        <f t="shared" si="22"/>
        <v>25644870</v>
      </c>
      <c r="AN159" s="2">
        <v>45240</v>
      </c>
      <c r="AO159" s="2">
        <f t="shared" si="23"/>
        <v>4071600</v>
      </c>
      <c r="AP159" s="2">
        <v>58645</v>
      </c>
      <c r="AQ159" s="2">
        <v>26278</v>
      </c>
      <c r="AR159" s="2">
        <v>-25112</v>
      </c>
      <c r="AS159" s="2">
        <v>225920</v>
      </c>
      <c r="AT159" s="2">
        <v>480221</v>
      </c>
      <c r="AU159" s="2">
        <v>0.47</v>
      </c>
      <c r="AV159" s="2">
        <v>18553</v>
      </c>
    </row>
    <row r="160" spans="1:48" x14ac:dyDescent="0.3">
      <c r="A160" s="2" t="s">
        <v>43</v>
      </c>
      <c r="B160" s="2" t="s">
        <v>48</v>
      </c>
      <c r="C160" s="2" t="s">
        <v>54</v>
      </c>
      <c r="D160" s="2">
        <v>11</v>
      </c>
      <c r="E160" s="2" t="str">
        <f t="shared" si="16"/>
        <v>Nov</v>
      </c>
      <c r="F160" s="2">
        <v>2024</v>
      </c>
      <c r="G160" s="2" t="s">
        <v>57</v>
      </c>
      <c r="H160" s="2" t="s">
        <v>58</v>
      </c>
      <c r="I160" s="2" t="s">
        <v>61</v>
      </c>
      <c r="J160" s="2" t="s">
        <v>65</v>
      </c>
      <c r="K160" s="2" t="s">
        <v>69</v>
      </c>
      <c r="L160" s="2">
        <v>174798</v>
      </c>
      <c r="M160" s="2">
        <f t="shared" si="17"/>
        <v>174798</v>
      </c>
      <c r="N160" s="2">
        <v>123120</v>
      </c>
      <c r="O160" s="2">
        <f t="shared" si="18"/>
        <v>123120</v>
      </c>
      <c r="P160" s="2">
        <v>-14781</v>
      </c>
      <c r="Q160" s="2">
        <v>232548</v>
      </c>
      <c r="R160" s="2">
        <v>51678</v>
      </c>
      <c r="S160" s="2">
        <f t="shared" si="19"/>
        <v>51678</v>
      </c>
      <c r="T160" s="2">
        <v>54346</v>
      </c>
      <c r="U160" s="2">
        <v>120452</v>
      </c>
      <c r="V160" s="2">
        <v>38020</v>
      </c>
      <c r="W160" s="2">
        <v>54601</v>
      </c>
      <c r="X160" s="2">
        <v>30969</v>
      </c>
      <c r="Y160" s="2">
        <f t="shared" si="20"/>
        <v>30969</v>
      </c>
      <c r="Z160" s="2">
        <v>244739</v>
      </c>
      <c r="AA160" s="2">
        <v>115889</v>
      </c>
      <c r="AB160" s="2">
        <v>128850</v>
      </c>
      <c r="AC160" s="2">
        <v>2.11</v>
      </c>
      <c r="AD160" s="2">
        <v>118261</v>
      </c>
      <c r="AE160" s="2">
        <f t="shared" si="21"/>
        <v>118261</v>
      </c>
      <c r="AF160" s="2">
        <v>22.22</v>
      </c>
      <c r="AG160" s="2">
        <v>13.32</v>
      </c>
      <c r="AH160" s="2">
        <v>4928</v>
      </c>
      <c r="AI160" s="2">
        <v>35.46</v>
      </c>
      <c r="AJ160" s="2">
        <v>1932</v>
      </c>
      <c r="AK160" s="2">
        <v>3579</v>
      </c>
      <c r="AL160" s="2">
        <v>83916</v>
      </c>
      <c r="AM160" s="2">
        <f t="shared" si="22"/>
        <v>83916</v>
      </c>
      <c r="AN160" s="2">
        <v>178502</v>
      </c>
      <c r="AO160" s="2">
        <f t="shared" si="23"/>
        <v>178502</v>
      </c>
      <c r="AP160" s="2">
        <v>90882</v>
      </c>
      <c r="AQ160" s="2">
        <v>-55382</v>
      </c>
      <c r="AR160" s="2">
        <v>-10189</v>
      </c>
      <c r="AS160" s="2">
        <v>89405</v>
      </c>
      <c r="AT160" s="2">
        <v>157508</v>
      </c>
      <c r="AU160" s="2">
        <v>0.56999999999999995</v>
      </c>
      <c r="AV160" s="2">
        <v>28430</v>
      </c>
    </row>
    <row r="161" spans="1:48" x14ac:dyDescent="0.3">
      <c r="A161" s="2" t="s">
        <v>40</v>
      </c>
      <c r="B161" s="2" t="s">
        <v>50</v>
      </c>
      <c r="C161" s="2" t="s">
        <v>53</v>
      </c>
      <c r="D161" s="2">
        <v>1</v>
      </c>
      <c r="E161" s="2" t="str">
        <f t="shared" si="16"/>
        <v>Jan</v>
      </c>
      <c r="F161" s="2">
        <v>2022</v>
      </c>
      <c r="G161" s="2" t="s">
        <v>57</v>
      </c>
      <c r="H161" s="2" t="s">
        <v>58</v>
      </c>
      <c r="I161" s="2" t="s">
        <v>61</v>
      </c>
      <c r="J161" s="2" t="s">
        <v>66</v>
      </c>
      <c r="K161" s="2" t="s">
        <v>70</v>
      </c>
      <c r="L161" s="2">
        <v>166070</v>
      </c>
      <c r="M161" s="2">
        <f t="shared" si="17"/>
        <v>166070</v>
      </c>
      <c r="N161" s="2">
        <v>120713</v>
      </c>
      <c r="O161" s="2">
        <f t="shared" si="18"/>
        <v>120713</v>
      </c>
      <c r="P161" s="2">
        <v>3566</v>
      </c>
      <c r="Q161" s="2">
        <v>451801</v>
      </c>
      <c r="R161" s="2">
        <v>45357</v>
      </c>
      <c r="S161" s="2">
        <f t="shared" si="19"/>
        <v>45357</v>
      </c>
      <c r="T161" s="2">
        <v>150363</v>
      </c>
      <c r="U161" s="2">
        <v>15707</v>
      </c>
      <c r="V161" s="2">
        <v>-40873</v>
      </c>
      <c r="W161" s="2">
        <v>-25193</v>
      </c>
      <c r="X161" s="2">
        <v>11726</v>
      </c>
      <c r="Y161" s="2">
        <f t="shared" si="20"/>
        <v>11726</v>
      </c>
      <c r="Z161" s="2">
        <v>144357</v>
      </c>
      <c r="AA161" s="2">
        <v>97692</v>
      </c>
      <c r="AB161" s="2">
        <v>46665</v>
      </c>
      <c r="AC161" s="2">
        <v>1.48</v>
      </c>
      <c r="AD161" s="2">
        <v>38472</v>
      </c>
      <c r="AE161" s="2">
        <f t="shared" si="21"/>
        <v>38472</v>
      </c>
      <c r="AF161" s="2">
        <v>10.039999999999999</v>
      </c>
      <c r="AG161" s="2">
        <v>2.6</v>
      </c>
      <c r="AH161" s="2">
        <v>1087</v>
      </c>
      <c r="AI161" s="2">
        <v>152.63999999999999</v>
      </c>
      <c r="AJ161" s="2">
        <v>363</v>
      </c>
      <c r="AK161" s="2">
        <v>1883</v>
      </c>
      <c r="AL161" s="2">
        <v>285753</v>
      </c>
      <c r="AM161" s="2">
        <f t="shared" si="22"/>
        <v>285753</v>
      </c>
      <c r="AN161" s="2">
        <v>76597</v>
      </c>
      <c r="AO161" s="2">
        <f t="shared" si="23"/>
        <v>76597</v>
      </c>
      <c r="AP161" s="2">
        <v>-119683</v>
      </c>
      <c r="AQ161" s="2">
        <v>44116</v>
      </c>
      <c r="AR161" s="2">
        <v>28085</v>
      </c>
      <c r="AS161" s="2">
        <v>38539</v>
      </c>
      <c r="AT161" s="2">
        <v>380162</v>
      </c>
      <c r="AU161" s="2">
        <v>0.1</v>
      </c>
      <c r="AV161" s="2">
        <v>23297</v>
      </c>
    </row>
    <row r="162" spans="1:48" x14ac:dyDescent="0.3">
      <c r="A162" s="2" t="s">
        <v>42</v>
      </c>
      <c r="B162" s="2" t="s">
        <v>47</v>
      </c>
      <c r="C162" s="2" t="s">
        <v>51</v>
      </c>
      <c r="D162" s="2">
        <v>10</v>
      </c>
      <c r="E162" s="2" t="str">
        <f t="shared" si="16"/>
        <v>Oct</v>
      </c>
      <c r="F162" s="2">
        <v>2023</v>
      </c>
      <c r="G162" s="2" t="s">
        <v>37</v>
      </c>
      <c r="H162" s="2" t="s">
        <v>59</v>
      </c>
      <c r="I162" s="2" t="s">
        <v>62</v>
      </c>
      <c r="J162" s="2" t="s">
        <v>65</v>
      </c>
      <c r="K162" s="2" t="s">
        <v>69</v>
      </c>
      <c r="L162" s="2">
        <v>203180</v>
      </c>
      <c r="M162" s="2">
        <f t="shared" si="17"/>
        <v>18286200</v>
      </c>
      <c r="N162" s="2">
        <v>190745</v>
      </c>
      <c r="O162" s="2">
        <f t="shared" si="18"/>
        <v>17167050</v>
      </c>
      <c r="P162" s="2">
        <v>93826</v>
      </c>
      <c r="Q162" s="2">
        <v>574695</v>
      </c>
      <c r="R162" s="2">
        <v>12435</v>
      </c>
      <c r="S162" s="2">
        <f t="shared" si="19"/>
        <v>1119150</v>
      </c>
      <c r="T162" s="2">
        <v>53310</v>
      </c>
      <c r="U162" s="2">
        <v>149870</v>
      </c>
      <c r="V162" s="2">
        <v>141491</v>
      </c>
      <c r="W162" s="2">
        <v>161406</v>
      </c>
      <c r="X162" s="2">
        <v>-26176</v>
      </c>
      <c r="Y162" s="2">
        <f t="shared" si="20"/>
        <v>-2355840</v>
      </c>
      <c r="Z162" s="2">
        <v>69857</v>
      </c>
      <c r="AA162" s="2">
        <v>55683</v>
      </c>
      <c r="AB162" s="2">
        <v>14174</v>
      </c>
      <c r="AC162" s="2">
        <v>1.25</v>
      </c>
      <c r="AD162" s="2">
        <v>107352</v>
      </c>
      <c r="AE162" s="2">
        <f t="shared" si="21"/>
        <v>9661680</v>
      </c>
      <c r="AF162" s="2">
        <v>2.16</v>
      </c>
      <c r="AG162" s="2">
        <v>-4.55</v>
      </c>
      <c r="AH162" s="2">
        <v>8715</v>
      </c>
      <c r="AI162" s="2">
        <v>23.31</v>
      </c>
      <c r="AJ162" s="2">
        <v>1754</v>
      </c>
      <c r="AK162" s="2">
        <v>2787</v>
      </c>
      <c r="AL162" s="2">
        <v>320331</v>
      </c>
      <c r="AM162" s="2">
        <f t="shared" si="22"/>
        <v>28829790</v>
      </c>
      <c r="AN162" s="2">
        <v>171902</v>
      </c>
      <c r="AO162" s="2">
        <f t="shared" si="23"/>
        <v>15471180</v>
      </c>
      <c r="AP162" s="2">
        <v>-117151</v>
      </c>
      <c r="AQ162" s="2">
        <v>18843</v>
      </c>
      <c r="AR162" s="2">
        <v>-32996</v>
      </c>
      <c r="AS162" s="2">
        <v>24132</v>
      </c>
      <c r="AT162" s="2">
        <v>423259</v>
      </c>
      <c r="AU162" s="2">
        <v>0.06</v>
      </c>
      <c r="AV162" s="2">
        <v>8498</v>
      </c>
    </row>
    <row r="163" spans="1:48" x14ac:dyDescent="0.3">
      <c r="A163" s="2" t="s">
        <v>43</v>
      </c>
      <c r="B163" s="2" t="s">
        <v>47</v>
      </c>
      <c r="C163" s="2" t="s">
        <v>54</v>
      </c>
      <c r="D163" s="2">
        <v>10</v>
      </c>
      <c r="E163" s="2" t="str">
        <f t="shared" si="16"/>
        <v>Oct</v>
      </c>
      <c r="F163" s="2">
        <v>2022</v>
      </c>
      <c r="G163" s="2" t="s">
        <v>57</v>
      </c>
      <c r="H163" s="2" t="s">
        <v>59</v>
      </c>
      <c r="I163" s="2" t="s">
        <v>62</v>
      </c>
      <c r="J163" s="2" t="s">
        <v>64</v>
      </c>
      <c r="K163" s="2" t="s">
        <v>68</v>
      </c>
      <c r="L163" s="2">
        <v>76564</v>
      </c>
      <c r="M163" s="2">
        <f t="shared" si="17"/>
        <v>6890760</v>
      </c>
      <c r="N163" s="2">
        <v>205602</v>
      </c>
      <c r="O163" s="2">
        <f t="shared" si="18"/>
        <v>18504180</v>
      </c>
      <c r="P163" s="2">
        <v>-24622</v>
      </c>
      <c r="Q163" s="2">
        <v>667498</v>
      </c>
      <c r="R163" s="2">
        <v>-129038</v>
      </c>
      <c r="S163" s="2">
        <f t="shared" si="19"/>
        <v>-11613420</v>
      </c>
      <c r="T163" s="2">
        <v>37534</v>
      </c>
      <c r="U163" s="2">
        <v>39030</v>
      </c>
      <c r="V163" s="2">
        <v>-52508</v>
      </c>
      <c r="W163" s="2">
        <v>-47300</v>
      </c>
      <c r="X163" s="2">
        <v>-139620</v>
      </c>
      <c r="Y163" s="2">
        <f t="shared" si="20"/>
        <v>-12565800</v>
      </c>
      <c r="Z163" s="2">
        <v>31612</v>
      </c>
      <c r="AA163" s="2">
        <v>185026</v>
      </c>
      <c r="AB163" s="2">
        <v>-153414</v>
      </c>
      <c r="AC163" s="2">
        <v>0.17</v>
      </c>
      <c r="AD163" s="2">
        <v>64104</v>
      </c>
      <c r="AE163" s="2">
        <f t="shared" si="21"/>
        <v>5769360</v>
      </c>
      <c r="AF163" s="2">
        <v>-19.329999999999998</v>
      </c>
      <c r="AG163" s="2">
        <v>-20.92</v>
      </c>
      <c r="AH163" s="2">
        <v>7514</v>
      </c>
      <c r="AI163" s="2">
        <v>10.19</v>
      </c>
      <c r="AJ163" s="2">
        <v>659</v>
      </c>
      <c r="AK163" s="2">
        <v>13293</v>
      </c>
      <c r="AL163" s="2">
        <v>326599</v>
      </c>
      <c r="AM163" s="2">
        <f t="shared" si="22"/>
        <v>29393910</v>
      </c>
      <c r="AN163" s="2">
        <v>59689</v>
      </c>
      <c r="AO163" s="2">
        <f t="shared" si="23"/>
        <v>5372010</v>
      </c>
      <c r="AP163" s="2">
        <v>-250035</v>
      </c>
      <c r="AQ163" s="2">
        <v>145913</v>
      </c>
      <c r="AR163" s="2">
        <v>-4004</v>
      </c>
      <c r="AS163" s="2">
        <v>181671</v>
      </c>
      <c r="AT163" s="2">
        <v>164986</v>
      </c>
      <c r="AU163" s="2">
        <v>1.1000000000000001</v>
      </c>
      <c r="AV163" s="2">
        <v>9828</v>
      </c>
    </row>
    <row r="164" spans="1:48" x14ac:dyDescent="0.3">
      <c r="A164" s="2" t="s">
        <v>44</v>
      </c>
      <c r="B164" s="2" t="s">
        <v>50</v>
      </c>
      <c r="C164" s="2" t="s">
        <v>54</v>
      </c>
      <c r="D164" s="2">
        <v>2</v>
      </c>
      <c r="E164" s="2" t="str">
        <f t="shared" si="16"/>
        <v>Feb</v>
      </c>
      <c r="F164" s="2">
        <v>2023</v>
      </c>
      <c r="G164" s="2" t="s">
        <v>56</v>
      </c>
      <c r="H164" s="2" t="s">
        <v>58</v>
      </c>
      <c r="I164" s="2" t="s">
        <v>62</v>
      </c>
      <c r="J164" s="2" t="s">
        <v>64</v>
      </c>
      <c r="K164" s="2" t="s">
        <v>70</v>
      </c>
      <c r="L164" s="2">
        <v>181629</v>
      </c>
      <c r="M164" s="2">
        <f t="shared" si="17"/>
        <v>181629</v>
      </c>
      <c r="N164" s="2">
        <v>140919</v>
      </c>
      <c r="O164" s="2">
        <f t="shared" si="18"/>
        <v>140919</v>
      </c>
      <c r="P164" s="2">
        <v>189731</v>
      </c>
      <c r="Q164" s="2">
        <v>84016</v>
      </c>
      <c r="R164" s="2">
        <v>40710</v>
      </c>
      <c r="S164" s="2">
        <f t="shared" si="19"/>
        <v>40710</v>
      </c>
      <c r="T164" s="2">
        <v>32126</v>
      </c>
      <c r="U164" s="2">
        <v>149503</v>
      </c>
      <c r="V164" s="2">
        <v>65676</v>
      </c>
      <c r="W164" s="2">
        <v>74295</v>
      </c>
      <c r="X164" s="2">
        <v>31061</v>
      </c>
      <c r="Y164" s="2">
        <f t="shared" si="20"/>
        <v>31061</v>
      </c>
      <c r="Z164" s="2">
        <v>91758</v>
      </c>
      <c r="AA164" s="2">
        <v>115481</v>
      </c>
      <c r="AB164" s="2">
        <v>-23723</v>
      </c>
      <c r="AC164" s="2">
        <v>0.79</v>
      </c>
      <c r="AD164" s="2">
        <v>40219</v>
      </c>
      <c r="AE164" s="2">
        <f t="shared" si="21"/>
        <v>40219</v>
      </c>
      <c r="AF164" s="2">
        <v>48.45</v>
      </c>
      <c r="AG164" s="2">
        <v>36.97</v>
      </c>
      <c r="AH164" s="2">
        <v>6389</v>
      </c>
      <c r="AI164" s="2">
        <v>28.42</v>
      </c>
      <c r="AJ164" s="2">
        <v>1731</v>
      </c>
      <c r="AK164" s="2">
        <v>1128</v>
      </c>
      <c r="AL164" s="2">
        <v>250887</v>
      </c>
      <c r="AM164" s="2">
        <f t="shared" si="22"/>
        <v>250887</v>
      </c>
      <c r="AN164" s="2">
        <v>94593</v>
      </c>
      <c r="AO164" s="2">
        <f t="shared" si="23"/>
        <v>94593</v>
      </c>
      <c r="AP164" s="2">
        <v>-69258</v>
      </c>
      <c r="AQ164" s="2">
        <v>46326</v>
      </c>
      <c r="AR164" s="2">
        <v>-33023</v>
      </c>
      <c r="AS164" s="2">
        <v>311921</v>
      </c>
      <c r="AT164" s="2">
        <v>259692</v>
      </c>
      <c r="AU164" s="2">
        <v>1.2</v>
      </c>
      <c r="AV164" s="2">
        <v>17508</v>
      </c>
    </row>
    <row r="165" spans="1:48" x14ac:dyDescent="0.3">
      <c r="A165" s="2" t="s">
        <v>41</v>
      </c>
      <c r="B165" s="2" t="s">
        <v>47</v>
      </c>
      <c r="C165" s="2" t="s">
        <v>53</v>
      </c>
      <c r="D165" s="2">
        <v>12</v>
      </c>
      <c r="E165" s="2" t="str">
        <f t="shared" si="16"/>
        <v>Dec</v>
      </c>
      <c r="F165" s="2">
        <v>2023</v>
      </c>
      <c r="G165" s="2" t="s">
        <v>37</v>
      </c>
      <c r="H165" s="2" t="s">
        <v>60</v>
      </c>
      <c r="I165" s="2" t="s">
        <v>61</v>
      </c>
      <c r="J165" s="2" t="s">
        <v>65</v>
      </c>
      <c r="K165" s="2" t="s">
        <v>71</v>
      </c>
      <c r="L165" s="2">
        <v>193821</v>
      </c>
      <c r="M165" s="2">
        <f t="shared" si="17"/>
        <v>17065939.050000001</v>
      </c>
      <c r="N165" s="2">
        <v>277212</v>
      </c>
      <c r="O165" s="2">
        <f t="shared" si="18"/>
        <v>24408516.599999998</v>
      </c>
      <c r="P165" s="2">
        <v>90076</v>
      </c>
      <c r="Q165" s="2">
        <v>229929</v>
      </c>
      <c r="R165" s="2">
        <v>-83391</v>
      </c>
      <c r="S165" s="2">
        <f t="shared" si="19"/>
        <v>-7342577.5499999998</v>
      </c>
      <c r="T165" s="2">
        <v>44415</v>
      </c>
      <c r="U165" s="2">
        <v>149406</v>
      </c>
      <c r="V165" s="2">
        <v>112311</v>
      </c>
      <c r="W165" s="2">
        <v>127865</v>
      </c>
      <c r="X165" s="2">
        <v>-100102</v>
      </c>
      <c r="Y165" s="2">
        <f t="shared" si="20"/>
        <v>-8813981.0999999996</v>
      </c>
      <c r="Z165" s="2">
        <v>30247</v>
      </c>
      <c r="AA165" s="2">
        <v>135606</v>
      </c>
      <c r="AB165" s="2">
        <v>-105359</v>
      </c>
      <c r="AC165" s="2">
        <v>0.22</v>
      </c>
      <c r="AD165" s="2">
        <v>6247</v>
      </c>
      <c r="AE165" s="2">
        <f t="shared" si="21"/>
        <v>550048.35</v>
      </c>
      <c r="AF165" s="2">
        <v>-36.270000000000003</v>
      </c>
      <c r="AG165" s="2">
        <v>-43.54</v>
      </c>
      <c r="AH165" s="2">
        <v>5301</v>
      </c>
      <c r="AI165" s="2">
        <v>36.56</v>
      </c>
      <c r="AJ165" s="2">
        <v>1747</v>
      </c>
      <c r="AK165" s="2">
        <v>2149</v>
      </c>
      <c r="AL165" s="2">
        <v>491094</v>
      </c>
      <c r="AM165" s="2">
        <f t="shared" si="22"/>
        <v>43240826.699999996</v>
      </c>
      <c r="AN165" s="2">
        <v>73537</v>
      </c>
      <c r="AO165" s="2">
        <f t="shared" si="23"/>
        <v>73537</v>
      </c>
      <c r="AP165" s="2">
        <v>-297273</v>
      </c>
      <c r="AQ165" s="2">
        <v>203675</v>
      </c>
      <c r="AR165" s="2">
        <v>-22528</v>
      </c>
      <c r="AS165" s="2">
        <v>223127</v>
      </c>
      <c r="AT165" s="2">
        <v>131986</v>
      </c>
      <c r="AU165" s="2">
        <v>1.69</v>
      </c>
      <c r="AV165" s="2">
        <v>6688</v>
      </c>
    </row>
    <row r="166" spans="1:48" x14ac:dyDescent="0.3">
      <c r="A166" s="2" t="s">
        <v>41</v>
      </c>
      <c r="B166" s="2" t="s">
        <v>49</v>
      </c>
      <c r="C166" s="2" t="s">
        <v>53</v>
      </c>
      <c r="D166" s="2">
        <v>3</v>
      </c>
      <c r="E166" s="2" t="str">
        <f t="shared" si="16"/>
        <v>Mar</v>
      </c>
      <c r="F166" s="2">
        <v>2022</v>
      </c>
      <c r="G166" s="2" t="s">
        <v>36</v>
      </c>
      <c r="H166" s="2" t="s">
        <v>59</v>
      </c>
      <c r="I166" s="2" t="s">
        <v>61</v>
      </c>
      <c r="J166" s="2" t="s">
        <v>64</v>
      </c>
      <c r="K166" s="2" t="s">
        <v>69</v>
      </c>
      <c r="L166" s="2">
        <v>488462</v>
      </c>
      <c r="M166" s="2">
        <f t="shared" si="17"/>
        <v>43961580</v>
      </c>
      <c r="N166" s="2">
        <v>260070</v>
      </c>
      <c r="O166" s="2">
        <f t="shared" si="18"/>
        <v>23406300</v>
      </c>
      <c r="P166" s="2">
        <v>30952</v>
      </c>
      <c r="Q166" s="2">
        <v>605939</v>
      </c>
      <c r="R166" s="2">
        <v>228392</v>
      </c>
      <c r="S166" s="2">
        <f t="shared" si="19"/>
        <v>20555280</v>
      </c>
      <c r="T166" s="2">
        <v>127469</v>
      </c>
      <c r="U166" s="2">
        <v>360993</v>
      </c>
      <c r="V166" s="2">
        <v>347112</v>
      </c>
      <c r="W166" s="2">
        <v>353301</v>
      </c>
      <c r="X166" s="2">
        <v>200816</v>
      </c>
      <c r="Y166" s="2">
        <f t="shared" si="20"/>
        <v>18073440</v>
      </c>
      <c r="Z166" s="2">
        <v>30081</v>
      </c>
      <c r="AA166" s="2">
        <v>146067</v>
      </c>
      <c r="AB166" s="2">
        <v>-115986</v>
      </c>
      <c r="AC166" s="2">
        <v>0.21</v>
      </c>
      <c r="AD166" s="2">
        <v>89515</v>
      </c>
      <c r="AE166" s="2">
        <f t="shared" si="21"/>
        <v>8056350</v>
      </c>
      <c r="AF166" s="2">
        <v>37.69</v>
      </c>
      <c r="AG166" s="2">
        <v>33.14</v>
      </c>
      <c r="AH166" s="2">
        <v>6034</v>
      </c>
      <c r="AI166" s="2">
        <v>80.94</v>
      </c>
      <c r="AJ166" s="2">
        <v>115</v>
      </c>
      <c r="AK166" s="2">
        <v>7977</v>
      </c>
      <c r="AL166" s="2">
        <v>292501</v>
      </c>
      <c r="AM166" s="2">
        <f t="shared" si="22"/>
        <v>26325090</v>
      </c>
      <c r="AN166" s="2">
        <v>142653</v>
      </c>
      <c r="AO166" s="2">
        <f t="shared" si="23"/>
        <v>12838770</v>
      </c>
      <c r="AP166" s="2">
        <v>195961</v>
      </c>
      <c r="AQ166" s="2">
        <v>117417</v>
      </c>
      <c r="AR166" s="2">
        <v>3691</v>
      </c>
      <c r="AS166" s="2">
        <v>30695</v>
      </c>
      <c r="AT166" s="2">
        <v>577378</v>
      </c>
      <c r="AU166" s="2">
        <v>0.05</v>
      </c>
      <c r="AV166" s="2">
        <v>27085</v>
      </c>
    </row>
    <row r="167" spans="1:48" x14ac:dyDescent="0.3">
      <c r="A167" s="2" t="s">
        <v>46</v>
      </c>
      <c r="B167" s="2" t="s">
        <v>48</v>
      </c>
      <c r="C167" s="2" t="s">
        <v>54</v>
      </c>
      <c r="D167" s="2">
        <v>5</v>
      </c>
      <c r="E167" s="2" t="str">
        <f t="shared" si="16"/>
        <v>May</v>
      </c>
      <c r="F167" s="2">
        <v>2022</v>
      </c>
      <c r="G167" s="2" t="s">
        <v>57</v>
      </c>
      <c r="H167" s="2" t="s">
        <v>58</v>
      </c>
      <c r="I167" s="2" t="s">
        <v>61</v>
      </c>
      <c r="J167" s="2" t="s">
        <v>64</v>
      </c>
      <c r="K167" s="2" t="s">
        <v>69</v>
      </c>
      <c r="L167" s="2">
        <v>465714</v>
      </c>
      <c r="M167" s="2">
        <f t="shared" si="17"/>
        <v>465714</v>
      </c>
      <c r="N167" s="2">
        <v>166948</v>
      </c>
      <c r="O167" s="2">
        <f t="shared" si="18"/>
        <v>166948</v>
      </c>
      <c r="P167" s="2">
        <v>47656</v>
      </c>
      <c r="Q167" s="2">
        <v>308256</v>
      </c>
      <c r="R167" s="2">
        <v>298766</v>
      </c>
      <c r="S167" s="2">
        <f t="shared" si="19"/>
        <v>298766</v>
      </c>
      <c r="T167" s="2">
        <v>172509</v>
      </c>
      <c r="U167" s="2">
        <v>293205</v>
      </c>
      <c r="V167" s="2">
        <v>242671</v>
      </c>
      <c r="W167" s="2">
        <v>252887</v>
      </c>
      <c r="X167" s="2">
        <v>290624</v>
      </c>
      <c r="Y167" s="2">
        <f t="shared" si="20"/>
        <v>290624</v>
      </c>
      <c r="Z167" s="2">
        <v>277396</v>
      </c>
      <c r="AA167" s="2">
        <v>177249</v>
      </c>
      <c r="AB167" s="2">
        <v>100147</v>
      </c>
      <c r="AC167" s="2">
        <v>1.56</v>
      </c>
      <c r="AD167" s="2">
        <v>74892</v>
      </c>
      <c r="AE167" s="2">
        <f t="shared" si="21"/>
        <v>74892</v>
      </c>
      <c r="AF167" s="2">
        <v>96.92</v>
      </c>
      <c r="AG167" s="2">
        <v>94.28</v>
      </c>
      <c r="AH167" s="2">
        <v>474</v>
      </c>
      <c r="AI167" s="2">
        <v>980.45</v>
      </c>
      <c r="AJ167" s="2">
        <v>294</v>
      </c>
      <c r="AK167" s="2">
        <v>3344</v>
      </c>
      <c r="AL167" s="2">
        <v>228602</v>
      </c>
      <c r="AM167" s="2">
        <f t="shared" si="22"/>
        <v>228602</v>
      </c>
      <c r="AN167" s="2">
        <v>188433</v>
      </c>
      <c r="AO167" s="2">
        <f t="shared" si="23"/>
        <v>188433</v>
      </c>
      <c r="AP167" s="2">
        <v>237112</v>
      </c>
      <c r="AQ167" s="2">
        <v>-21485</v>
      </c>
      <c r="AR167" s="2">
        <v>30352</v>
      </c>
      <c r="AS167" s="2">
        <v>409823</v>
      </c>
      <c r="AT167" s="2">
        <v>629459</v>
      </c>
      <c r="AU167" s="2">
        <v>0.65</v>
      </c>
      <c r="AV167" s="2">
        <v>17580</v>
      </c>
    </row>
    <row r="168" spans="1:48" x14ac:dyDescent="0.3">
      <c r="A168" s="2" t="s">
        <v>44</v>
      </c>
      <c r="B168" s="2" t="s">
        <v>48</v>
      </c>
      <c r="C168" s="2" t="s">
        <v>54</v>
      </c>
      <c r="D168" s="2">
        <v>11</v>
      </c>
      <c r="E168" s="2" t="str">
        <f t="shared" si="16"/>
        <v>Nov</v>
      </c>
      <c r="F168" s="2">
        <v>2023</v>
      </c>
      <c r="G168" s="2" t="s">
        <v>36</v>
      </c>
      <c r="H168" s="2" t="s">
        <v>60</v>
      </c>
      <c r="I168" s="2" t="s">
        <v>61</v>
      </c>
      <c r="J168" s="2" t="s">
        <v>65</v>
      </c>
      <c r="K168" s="2" t="s">
        <v>67</v>
      </c>
      <c r="L168" s="2">
        <v>381670</v>
      </c>
      <c r="M168" s="2">
        <f t="shared" si="17"/>
        <v>33606043.5</v>
      </c>
      <c r="N168" s="2">
        <v>36752</v>
      </c>
      <c r="O168" s="2">
        <f t="shared" si="18"/>
        <v>3236013.6</v>
      </c>
      <c r="P168" s="2">
        <v>36679</v>
      </c>
      <c r="Q168" s="2">
        <v>394532</v>
      </c>
      <c r="R168" s="2">
        <v>344918</v>
      </c>
      <c r="S168" s="2">
        <f t="shared" si="19"/>
        <v>30370029.899999999</v>
      </c>
      <c r="T168" s="2">
        <v>116360</v>
      </c>
      <c r="U168" s="2">
        <v>265310</v>
      </c>
      <c r="V168" s="2">
        <v>182490</v>
      </c>
      <c r="W168" s="2">
        <v>189732</v>
      </c>
      <c r="X168" s="2">
        <v>323289</v>
      </c>
      <c r="Y168" s="2">
        <f t="shared" si="20"/>
        <v>28465596.449999999</v>
      </c>
      <c r="Z168" s="2">
        <v>104516</v>
      </c>
      <c r="AA168" s="2">
        <v>159346</v>
      </c>
      <c r="AB168" s="2">
        <v>-54830</v>
      </c>
      <c r="AC168" s="2">
        <v>0.66</v>
      </c>
      <c r="AD168" s="2">
        <v>102555</v>
      </c>
      <c r="AE168" s="2">
        <f t="shared" si="21"/>
        <v>9029967.75</v>
      </c>
      <c r="AF168" s="2">
        <v>87.42</v>
      </c>
      <c r="AG168" s="2">
        <v>81.94</v>
      </c>
      <c r="AH168" s="2">
        <v>8338</v>
      </c>
      <c r="AI168" s="2">
        <v>45.77</v>
      </c>
      <c r="AJ168" s="2">
        <v>1023</v>
      </c>
      <c r="AK168" s="2">
        <v>10832</v>
      </c>
      <c r="AL168" s="2">
        <v>340910</v>
      </c>
      <c r="AM168" s="2">
        <f t="shared" si="22"/>
        <v>30017125.5</v>
      </c>
      <c r="AN168" s="2">
        <v>223939</v>
      </c>
      <c r="AO168" s="2">
        <f t="shared" si="23"/>
        <v>223939</v>
      </c>
      <c r="AP168" s="2">
        <v>40760</v>
      </c>
      <c r="AQ168" s="2">
        <v>-187187</v>
      </c>
      <c r="AR168" s="2">
        <v>-16621</v>
      </c>
      <c r="AS168" s="2">
        <v>376213</v>
      </c>
      <c r="AT168" s="2">
        <v>652226</v>
      </c>
      <c r="AU168" s="2">
        <v>0.57999999999999996</v>
      </c>
      <c r="AV168" s="2">
        <v>19645</v>
      </c>
    </row>
    <row r="169" spans="1:48" x14ac:dyDescent="0.3">
      <c r="A169" s="2" t="s">
        <v>40</v>
      </c>
      <c r="B169" s="2" t="s">
        <v>48</v>
      </c>
      <c r="C169" s="2" t="s">
        <v>54</v>
      </c>
      <c r="D169" s="2">
        <v>12</v>
      </c>
      <c r="E169" s="2" t="str">
        <f t="shared" si="16"/>
        <v>Dec</v>
      </c>
      <c r="F169" s="2">
        <v>2023</v>
      </c>
      <c r="G169" s="2" t="s">
        <v>56</v>
      </c>
      <c r="H169" s="2" t="s">
        <v>59</v>
      </c>
      <c r="I169" s="2" t="s">
        <v>62</v>
      </c>
      <c r="J169" s="2" t="s">
        <v>66</v>
      </c>
      <c r="K169" s="2" t="s">
        <v>67</v>
      </c>
      <c r="L169" s="2">
        <v>133088</v>
      </c>
      <c r="M169" s="2">
        <f t="shared" si="17"/>
        <v>11977920</v>
      </c>
      <c r="N169" s="2">
        <v>299067</v>
      </c>
      <c r="O169" s="2">
        <f t="shared" si="18"/>
        <v>26916030</v>
      </c>
      <c r="P169" s="2">
        <v>-35389</v>
      </c>
      <c r="Q169" s="2">
        <v>688892</v>
      </c>
      <c r="R169" s="2">
        <v>-165979</v>
      </c>
      <c r="S169" s="2">
        <f t="shared" si="19"/>
        <v>-14938110</v>
      </c>
      <c r="T169" s="2">
        <v>199915</v>
      </c>
      <c r="U169" s="2">
        <v>-66827</v>
      </c>
      <c r="V169" s="2">
        <v>-117442</v>
      </c>
      <c r="W169" s="2">
        <v>-105604</v>
      </c>
      <c r="X169" s="2">
        <v>-176089</v>
      </c>
      <c r="Y169" s="2">
        <f t="shared" si="20"/>
        <v>-15848010</v>
      </c>
      <c r="Z169" s="2">
        <v>134521</v>
      </c>
      <c r="AA169" s="2">
        <v>65475</v>
      </c>
      <c r="AB169" s="2">
        <v>69046</v>
      </c>
      <c r="AC169" s="2">
        <v>2.0499999999999998</v>
      </c>
      <c r="AD169" s="2">
        <v>138445</v>
      </c>
      <c r="AE169" s="2">
        <f t="shared" si="21"/>
        <v>12460050</v>
      </c>
      <c r="AF169" s="2">
        <v>-24.09</v>
      </c>
      <c r="AG169" s="2">
        <v>-25.56</v>
      </c>
      <c r="AH169" s="2">
        <v>599</v>
      </c>
      <c r="AI169" s="2">
        <v>221.81</v>
      </c>
      <c r="AJ169" s="2">
        <v>408</v>
      </c>
      <c r="AK169" s="2">
        <v>3760</v>
      </c>
      <c r="AL169" s="2">
        <v>548322</v>
      </c>
      <c r="AM169" s="2">
        <f t="shared" si="22"/>
        <v>49348980</v>
      </c>
      <c r="AN169" s="2">
        <v>63789</v>
      </c>
      <c r="AO169" s="2">
        <f t="shared" si="23"/>
        <v>5741010</v>
      </c>
      <c r="AP169" s="2">
        <v>-415234</v>
      </c>
      <c r="AQ169" s="2">
        <v>235278</v>
      </c>
      <c r="AR169" s="2">
        <v>-19686</v>
      </c>
      <c r="AS169" s="2">
        <v>257636</v>
      </c>
      <c r="AT169" s="2">
        <v>466831</v>
      </c>
      <c r="AU169" s="2">
        <v>0.55000000000000004</v>
      </c>
      <c r="AV169" s="2">
        <v>3508</v>
      </c>
    </row>
    <row r="170" spans="1:48" x14ac:dyDescent="0.3">
      <c r="A170" s="2" t="s">
        <v>43</v>
      </c>
      <c r="B170" s="2" t="s">
        <v>49</v>
      </c>
      <c r="C170" s="2" t="s">
        <v>52</v>
      </c>
      <c r="D170" s="2">
        <v>4</v>
      </c>
      <c r="E170" s="2" t="str">
        <f t="shared" si="16"/>
        <v>Apr</v>
      </c>
      <c r="F170" s="2">
        <v>2022</v>
      </c>
      <c r="G170" s="2" t="s">
        <v>37</v>
      </c>
      <c r="H170" s="2" t="s">
        <v>60</v>
      </c>
      <c r="I170" s="2" t="s">
        <v>62</v>
      </c>
      <c r="J170" s="2" t="s">
        <v>65</v>
      </c>
      <c r="K170" s="2" t="s">
        <v>70</v>
      </c>
      <c r="L170" s="2">
        <v>444583</v>
      </c>
      <c r="M170" s="2">
        <f t="shared" si="17"/>
        <v>39145533.149999999</v>
      </c>
      <c r="N170" s="2">
        <v>103090</v>
      </c>
      <c r="O170" s="2">
        <f t="shared" si="18"/>
        <v>9077074.5</v>
      </c>
      <c r="P170" s="2">
        <v>-8543</v>
      </c>
      <c r="Q170" s="2">
        <v>410897</v>
      </c>
      <c r="R170" s="2">
        <v>341493</v>
      </c>
      <c r="S170" s="2">
        <f t="shared" si="19"/>
        <v>30068458.649999999</v>
      </c>
      <c r="T170" s="2">
        <v>188168</v>
      </c>
      <c r="U170" s="2">
        <v>256415</v>
      </c>
      <c r="V170" s="2">
        <v>205892</v>
      </c>
      <c r="W170" s="2">
        <v>220795</v>
      </c>
      <c r="X170" s="2">
        <v>314090</v>
      </c>
      <c r="Y170" s="2">
        <f t="shared" si="20"/>
        <v>27655624.5</v>
      </c>
      <c r="Z170" s="2">
        <v>23528</v>
      </c>
      <c r="AA170" s="2">
        <v>60128</v>
      </c>
      <c r="AB170" s="2">
        <v>-36600</v>
      </c>
      <c r="AC170" s="2">
        <v>0.39</v>
      </c>
      <c r="AD170" s="2">
        <v>114542</v>
      </c>
      <c r="AE170" s="2">
        <f t="shared" si="21"/>
        <v>10085423.1</v>
      </c>
      <c r="AF170" s="2">
        <v>83.11</v>
      </c>
      <c r="AG170" s="2">
        <v>76.44</v>
      </c>
      <c r="AH170" s="2">
        <v>6750</v>
      </c>
      <c r="AI170" s="2">
        <v>65.849999999999994</v>
      </c>
      <c r="AJ170" s="2">
        <v>1394</v>
      </c>
      <c r="AK170" s="2">
        <v>3815</v>
      </c>
      <c r="AL170" s="2">
        <v>533692</v>
      </c>
      <c r="AM170" s="2">
        <f t="shared" si="22"/>
        <v>46991580.600000001</v>
      </c>
      <c r="AN170" s="2">
        <v>135575</v>
      </c>
      <c r="AO170" s="2">
        <f t="shared" si="23"/>
        <v>135575</v>
      </c>
      <c r="AP170" s="2">
        <v>-89109</v>
      </c>
      <c r="AQ170" s="2">
        <v>-32485</v>
      </c>
      <c r="AR170" s="2">
        <v>-36856</v>
      </c>
      <c r="AS170" s="2">
        <v>107503</v>
      </c>
      <c r="AT170" s="2">
        <v>640939</v>
      </c>
      <c r="AU170" s="2">
        <v>0.17</v>
      </c>
      <c r="AV170" s="2">
        <v>11768</v>
      </c>
    </row>
    <row r="171" spans="1:48" x14ac:dyDescent="0.3">
      <c r="A171" s="2" t="s">
        <v>44</v>
      </c>
      <c r="B171" s="2" t="s">
        <v>48</v>
      </c>
      <c r="C171" s="2" t="s">
        <v>54</v>
      </c>
      <c r="D171" s="2">
        <v>8</v>
      </c>
      <c r="E171" s="2" t="str">
        <f t="shared" si="16"/>
        <v>Aug</v>
      </c>
      <c r="F171" s="2">
        <v>2024</v>
      </c>
      <c r="G171" s="2" t="s">
        <v>36</v>
      </c>
      <c r="H171" s="2" t="s">
        <v>58</v>
      </c>
      <c r="I171" s="2" t="s">
        <v>61</v>
      </c>
      <c r="J171" s="2" t="s">
        <v>65</v>
      </c>
      <c r="K171" s="2" t="s">
        <v>71</v>
      </c>
      <c r="L171" s="2">
        <v>389559</v>
      </c>
      <c r="M171" s="2">
        <f t="shared" si="17"/>
        <v>389559</v>
      </c>
      <c r="N171" s="2">
        <v>86843</v>
      </c>
      <c r="O171" s="2">
        <f t="shared" si="18"/>
        <v>86843</v>
      </c>
      <c r="P171" s="2">
        <v>-27573</v>
      </c>
      <c r="Q171" s="2">
        <v>604510</v>
      </c>
      <c r="R171" s="2">
        <v>302716</v>
      </c>
      <c r="S171" s="2">
        <f t="shared" si="19"/>
        <v>302716</v>
      </c>
      <c r="T171" s="2">
        <v>42769</v>
      </c>
      <c r="U171" s="2">
        <v>346790</v>
      </c>
      <c r="V171" s="2">
        <v>335465</v>
      </c>
      <c r="W171" s="2">
        <v>353163</v>
      </c>
      <c r="X171" s="2">
        <v>283319</v>
      </c>
      <c r="Y171" s="2">
        <f t="shared" si="20"/>
        <v>283319</v>
      </c>
      <c r="Z171" s="2">
        <v>138520</v>
      </c>
      <c r="AA171" s="2">
        <v>136647</v>
      </c>
      <c r="AB171" s="2">
        <v>1873</v>
      </c>
      <c r="AC171" s="2">
        <v>1.01</v>
      </c>
      <c r="AD171" s="2">
        <v>146911</v>
      </c>
      <c r="AE171" s="2">
        <f t="shared" si="21"/>
        <v>146911</v>
      </c>
      <c r="AF171" s="2">
        <v>50.08</v>
      </c>
      <c r="AG171" s="2">
        <v>46.87</v>
      </c>
      <c r="AH171" s="2">
        <v>7858</v>
      </c>
      <c r="AI171" s="2">
        <v>49.57</v>
      </c>
      <c r="AJ171" s="2">
        <v>175</v>
      </c>
      <c r="AK171" s="2">
        <v>8508</v>
      </c>
      <c r="AL171" s="2">
        <v>437146</v>
      </c>
      <c r="AM171" s="2">
        <f t="shared" si="22"/>
        <v>437146</v>
      </c>
      <c r="AN171" s="2">
        <v>219790</v>
      </c>
      <c r="AO171" s="2">
        <f t="shared" si="23"/>
        <v>219790</v>
      </c>
      <c r="AP171" s="2">
        <v>-47587</v>
      </c>
      <c r="AQ171" s="2">
        <v>-132947</v>
      </c>
      <c r="AR171" s="2">
        <v>7970</v>
      </c>
      <c r="AS171" s="2">
        <v>499190</v>
      </c>
      <c r="AT171" s="2">
        <v>372796</v>
      </c>
      <c r="AU171" s="2">
        <v>1.34</v>
      </c>
      <c r="AV171" s="2">
        <v>21977</v>
      </c>
    </row>
    <row r="172" spans="1:48" x14ac:dyDescent="0.3">
      <c r="A172" s="2" t="s">
        <v>43</v>
      </c>
      <c r="B172" s="2" t="s">
        <v>47</v>
      </c>
      <c r="C172" s="2" t="s">
        <v>55</v>
      </c>
      <c r="D172" s="2">
        <v>11</v>
      </c>
      <c r="E172" s="2" t="str">
        <f t="shared" si="16"/>
        <v>Nov</v>
      </c>
      <c r="F172" s="2">
        <v>2022</v>
      </c>
      <c r="G172" s="2" t="s">
        <v>37</v>
      </c>
      <c r="H172" s="2" t="s">
        <v>59</v>
      </c>
      <c r="I172" s="2" t="s">
        <v>63</v>
      </c>
      <c r="J172" s="2" t="s">
        <v>66</v>
      </c>
      <c r="K172" s="2" t="s">
        <v>67</v>
      </c>
      <c r="L172" s="2">
        <v>190863</v>
      </c>
      <c r="M172" s="2">
        <f t="shared" si="17"/>
        <v>17177670</v>
      </c>
      <c r="N172" s="2">
        <v>72827</v>
      </c>
      <c r="O172" s="2">
        <f t="shared" si="18"/>
        <v>6554430</v>
      </c>
      <c r="P172" s="2">
        <v>1704</v>
      </c>
      <c r="Q172" s="2">
        <v>311611</v>
      </c>
      <c r="R172" s="2">
        <v>118036</v>
      </c>
      <c r="S172" s="2">
        <f t="shared" si="19"/>
        <v>10623240</v>
      </c>
      <c r="T172" s="2">
        <v>99934</v>
      </c>
      <c r="U172" s="2">
        <v>90929</v>
      </c>
      <c r="V172" s="2">
        <v>47736</v>
      </c>
      <c r="W172" s="2">
        <v>48961</v>
      </c>
      <c r="X172" s="2">
        <v>83485</v>
      </c>
      <c r="Y172" s="2">
        <f t="shared" si="20"/>
        <v>7513650</v>
      </c>
      <c r="Z172" s="2">
        <v>90343</v>
      </c>
      <c r="AA172" s="2">
        <v>52394</v>
      </c>
      <c r="AB172" s="2">
        <v>37949</v>
      </c>
      <c r="AC172" s="2">
        <v>1.72</v>
      </c>
      <c r="AD172" s="2">
        <v>62215</v>
      </c>
      <c r="AE172" s="2">
        <f t="shared" si="21"/>
        <v>5599350</v>
      </c>
      <c r="AF172" s="2">
        <v>37.880000000000003</v>
      </c>
      <c r="AG172" s="2">
        <v>26.79</v>
      </c>
      <c r="AH172" s="2">
        <v>5343</v>
      </c>
      <c r="AI172" s="2">
        <v>35.72</v>
      </c>
      <c r="AJ172" s="2">
        <v>781</v>
      </c>
      <c r="AK172" s="2">
        <v>4283</v>
      </c>
      <c r="AL172" s="2">
        <v>199751</v>
      </c>
      <c r="AM172" s="2">
        <f t="shared" si="22"/>
        <v>17977590</v>
      </c>
      <c r="AN172" s="2">
        <v>260154</v>
      </c>
      <c r="AO172" s="2">
        <f t="shared" si="23"/>
        <v>23413860</v>
      </c>
      <c r="AP172" s="2">
        <v>-8888</v>
      </c>
      <c r="AQ172" s="2">
        <v>-187327</v>
      </c>
      <c r="AR172" s="2">
        <v>9291</v>
      </c>
      <c r="AS172" s="2">
        <v>183909</v>
      </c>
      <c r="AT172" s="2">
        <v>107701</v>
      </c>
      <c r="AU172" s="2">
        <v>1.71</v>
      </c>
      <c r="AV172" s="2">
        <v>29358</v>
      </c>
    </row>
    <row r="173" spans="1:48" x14ac:dyDescent="0.3">
      <c r="A173" s="2" t="s">
        <v>44</v>
      </c>
      <c r="B173" s="2" t="s">
        <v>48</v>
      </c>
      <c r="C173" s="2" t="s">
        <v>51</v>
      </c>
      <c r="D173" s="2">
        <v>4</v>
      </c>
      <c r="E173" s="2" t="str">
        <f t="shared" si="16"/>
        <v>Apr</v>
      </c>
      <c r="F173" s="2">
        <v>2024</v>
      </c>
      <c r="G173" s="2" t="s">
        <v>57</v>
      </c>
      <c r="H173" s="2" t="s">
        <v>60</v>
      </c>
      <c r="I173" s="2" t="s">
        <v>62</v>
      </c>
      <c r="J173" s="2" t="s">
        <v>64</v>
      </c>
      <c r="K173" s="2" t="s">
        <v>69</v>
      </c>
      <c r="L173" s="2">
        <v>189420</v>
      </c>
      <c r="M173" s="2">
        <f t="shared" si="17"/>
        <v>16678431</v>
      </c>
      <c r="N173" s="2">
        <v>37881</v>
      </c>
      <c r="O173" s="2">
        <f t="shared" si="18"/>
        <v>3335422.05</v>
      </c>
      <c r="P173" s="2">
        <v>23879</v>
      </c>
      <c r="Q173" s="2">
        <v>122321</v>
      </c>
      <c r="R173" s="2">
        <v>151539</v>
      </c>
      <c r="S173" s="2">
        <f t="shared" si="19"/>
        <v>13343008.949999999</v>
      </c>
      <c r="T173" s="2">
        <v>26060</v>
      </c>
      <c r="U173" s="2">
        <v>163360</v>
      </c>
      <c r="V173" s="2">
        <v>90024</v>
      </c>
      <c r="W173" s="2">
        <v>99694</v>
      </c>
      <c r="X173" s="2">
        <v>138006</v>
      </c>
      <c r="Y173" s="2">
        <f t="shared" si="20"/>
        <v>12151428.299999999</v>
      </c>
      <c r="Z173" s="2">
        <v>165839</v>
      </c>
      <c r="AA173" s="2">
        <v>149015</v>
      </c>
      <c r="AB173" s="2">
        <v>16824</v>
      </c>
      <c r="AC173" s="2">
        <v>1.1100000000000001</v>
      </c>
      <c r="AD173" s="2">
        <v>90294</v>
      </c>
      <c r="AE173" s="2">
        <f t="shared" si="21"/>
        <v>7950386.7000000002</v>
      </c>
      <c r="AF173" s="2">
        <v>123.89</v>
      </c>
      <c r="AG173" s="2">
        <v>112.82</v>
      </c>
      <c r="AH173" s="2">
        <v>2492</v>
      </c>
      <c r="AI173" s="2">
        <v>75.98</v>
      </c>
      <c r="AJ173" s="2">
        <v>1434</v>
      </c>
      <c r="AK173" s="2">
        <v>12588</v>
      </c>
      <c r="AL173" s="2">
        <v>171990</v>
      </c>
      <c r="AM173" s="2">
        <f t="shared" si="22"/>
        <v>15143719.5</v>
      </c>
      <c r="AN173" s="2">
        <v>216287</v>
      </c>
      <c r="AO173" s="2">
        <f t="shared" si="23"/>
        <v>216287</v>
      </c>
      <c r="AP173" s="2">
        <v>17430</v>
      </c>
      <c r="AQ173" s="2">
        <v>-178406</v>
      </c>
      <c r="AR173" s="2">
        <v>-35332</v>
      </c>
      <c r="AS173" s="2">
        <v>410878</v>
      </c>
      <c r="AT173" s="2">
        <v>335700</v>
      </c>
      <c r="AU173" s="2">
        <v>1.22</v>
      </c>
      <c r="AV173" s="2">
        <v>9459</v>
      </c>
    </row>
    <row r="174" spans="1:48" x14ac:dyDescent="0.3">
      <c r="A174" s="2" t="s">
        <v>44</v>
      </c>
      <c r="B174" s="2" t="s">
        <v>49</v>
      </c>
      <c r="C174" s="2" t="s">
        <v>51</v>
      </c>
      <c r="D174" s="2">
        <v>6</v>
      </c>
      <c r="E174" s="2" t="str">
        <f t="shared" si="16"/>
        <v>Jun</v>
      </c>
      <c r="F174" s="2">
        <v>2022</v>
      </c>
      <c r="G174" s="2" t="s">
        <v>37</v>
      </c>
      <c r="H174" s="2" t="s">
        <v>59</v>
      </c>
      <c r="I174" s="2" t="s">
        <v>63</v>
      </c>
      <c r="J174" s="2" t="s">
        <v>66</v>
      </c>
      <c r="K174" s="2" t="s">
        <v>70</v>
      </c>
      <c r="L174" s="2">
        <v>405635</v>
      </c>
      <c r="M174" s="2">
        <f t="shared" si="17"/>
        <v>36507150</v>
      </c>
      <c r="N174" s="2">
        <v>72965</v>
      </c>
      <c r="O174" s="2">
        <f t="shared" si="18"/>
        <v>6566850</v>
      </c>
      <c r="P174" s="2">
        <v>100739</v>
      </c>
      <c r="Q174" s="2">
        <v>192854</v>
      </c>
      <c r="R174" s="2">
        <v>332670</v>
      </c>
      <c r="S174" s="2">
        <f t="shared" si="19"/>
        <v>29940300</v>
      </c>
      <c r="T174" s="2">
        <v>129847</v>
      </c>
      <c r="U174" s="2">
        <v>275788</v>
      </c>
      <c r="V174" s="2">
        <v>202949</v>
      </c>
      <c r="W174" s="2">
        <v>213856</v>
      </c>
      <c r="X174" s="2">
        <v>296070</v>
      </c>
      <c r="Y174" s="2">
        <f t="shared" si="20"/>
        <v>26646300</v>
      </c>
      <c r="Z174" s="2">
        <v>130468</v>
      </c>
      <c r="AA174" s="2">
        <v>194500</v>
      </c>
      <c r="AB174" s="2">
        <v>-64032</v>
      </c>
      <c r="AC174" s="2">
        <v>0.67</v>
      </c>
      <c r="AD174" s="2">
        <v>114860</v>
      </c>
      <c r="AE174" s="2">
        <f t="shared" si="21"/>
        <v>10337400</v>
      </c>
      <c r="AF174" s="2">
        <v>172.5</v>
      </c>
      <c r="AG174" s="2">
        <v>153.52000000000001</v>
      </c>
      <c r="AH174" s="2">
        <v>4624</v>
      </c>
      <c r="AI174" s="2">
        <v>87.7</v>
      </c>
      <c r="AJ174" s="2">
        <v>332</v>
      </c>
      <c r="AK174" s="2">
        <v>17476</v>
      </c>
      <c r="AL174" s="2">
        <v>382423</v>
      </c>
      <c r="AM174" s="2">
        <f t="shared" si="22"/>
        <v>34418070</v>
      </c>
      <c r="AN174" s="2">
        <v>48572</v>
      </c>
      <c r="AO174" s="2">
        <f t="shared" si="23"/>
        <v>4371480</v>
      </c>
      <c r="AP174" s="2">
        <v>23212</v>
      </c>
      <c r="AQ174" s="2">
        <v>24393</v>
      </c>
      <c r="AR174" s="2">
        <v>-39841</v>
      </c>
      <c r="AS174" s="2">
        <v>255448</v>
      </c>
      <c r="AT174" s="2">
        <v>177914</v>
      </c>
      <c r="AU174" s="2">
        <v>1.44</v>
      </c>
      <c r="AV174" s="2">
        <v>26893</v>
      </c>
    </row>
    <row r="175" spans="1:48" x14ac:dyDescent="0.3">
      <c r="A175" s="2" t="s">
        <v>41</v>
      </c>
      <c r="B175" s="2" t="s">
        <v>47</v>
      </c>
      <c r="C175" s="2" t="s">
        <v>53</v>
      </c>
      <c r="D175" s="2">
        <v>9</v>
      </c>
      <c r="E175" s="2" t="str">
        <f t="shared" si="16"/>
        <v>Sep</v>
      </c>
      <c r="F175" s="2">
        <v>2024</v>
      </c>
      <c r="G175" s="2" t="s">
        <v>56</v>
      </c>
      <c r="H175" s="2" t="s">
        <v>60</v>
      </c>
      <c r="I175" s="2" t="s">
        <v>63</v>
      </c>
      <c r="J175" s="2" t="s">
        <v>65</v>
      </c>
      <c r="K175" s="2" t="s">
        <v>67</v>
      </c>
      <c r="L175" s="2">
        <v>251597</v>
      </c>
      <c r="M175" s="2">
        <f t="shared" si="17"/>
        <v>22153115.849999998</v>
      </c>
      <c r="N175" s="2">
        <v>61844</v>
      </c>
      <c r="O175" s="2">
        <f t="shared" si="18"/>
        <v>5445364.2000000002</v>
      </c>
      <c r="P175" s="2">
        <v>38343</v>
      </c>
      <c r="Q175" s="2">
        <v>153907</v>
      </c>
      <c r="R175" s="2">
        <v>189753</v>
      </c>
      <c r="S175" s="2">
        <f t="shared" si="19"/>
        <v>16707751.65</v>
      </c>
      <c r="T175" s="2">
        <v>67002</v>
      </c>
      <c r="U175" s="2">
        <v>184595</v>
      </c>
      <c r="V175" s="2">
        <v>116794</v>
      </c>
      <c r="W175" s="2">
        <v>124180</v>
      </c>
      <c r="X175" s="2">
        <v>152353</v>
      </c>
      <c r="Y175" s="2">
        <f t="shared" si="20"/>
        <v>13414681.65</v>
      </c>
      <c r="Z175" s="2">
        <v>137070</v>
      </c>
      <c r="AA175" s="2">
        <v>170110</v>
      </c>
      <c r="AB175" s="2">
        <v>-33040</v>
      </c>
      <c r="AC175" s="2">
        <v>0.81</v>
      </c>
      <c r="AD175" s="2">
        <v>58861</v>
      </c>
      <c r="AE175" s="2">
        <f t="shared" si="21"/>
        <v>5182711.05</v>
      </c>
      <c r="AF175" s="2">
        <v>123.29</v>
      </c>
      <c r="AG175" s="2">
        <v>98.99</v>
      </c>
      <c r="AH175" s="2">
        <v>5650</v>
      </c>
      <c r="AI175" s="2">
        <v>44.52</v>
      </c>
      <c r="AJ175" s="2">
        <v>79</v>
      </c>
      <c r="AK175" s="2">
        <v>2498</v>
      </c>
      <c r="AL175" s="2">
        <v>335473</v>
      </c>
      <c r="AM175" s="2">
        <f t="shared" si="22"/>
        <v>29538397.649999999</v>
      </c>
      <c r="AN175" s="2">
        <v>273745</v>
      </c>
      <c r="AO175" s="2">
        <f t="shared" si="23"/>
        <v>273745</v>
      </c>
      <c r="AP175" s="2">
        <v>-83876</v>
      </c>
      <c r="AQ175" s="2">
        <v>-211901</v>
      </c>
      <c r="AR175" s="2">
        <v>-7614</v>
      </c>
      <c r="AS175" s="2">
        <v>437025</v>
      </c>
      <c r="AT175" s="2">
        <v>387547</v>
      </c>
      <c r="AU175" s="2">
        <v>1.1299999999999999</v>
      </c>
      <c r="AV175" s="2">
        <v>18622</v>
      </c>
    </row>
    <row r="176" spans="1:48" x14ac:dyDescent="0.3">
      <c r="A176" s="2" t="s">
        <v>44</v>
      </c>
      <c r="B176" s="2" t="s">
        <v>50</v>
      </c>
      <c r="C176" s="2" t="s">
        <v>54</v>
      </c>
      <c r="D176" s="2">
        <v>2</v>
      </c>
      <c r="E176" s="2" t="str">
        <f t="shared" si="16"/>
        <v>Feb</v>
      </c>
      <c r="F176" s="2">
        <v>2024</v>
      </c>
      <c r="G176" s="2" t="s">
        <v>37</v>
      </c>
      <c r="H176" s="2" t="s">
        <v>60</v>
      </c>
      <c r="I176" s="2" t="s">
        <v>63</v>
      </c>
      <c r="J176" s="2" t="s">
        <v>66</v>
      </c>
      <c r="K176" s="2" t="s">
        <v>67</v>
      </c>
      <c r="L176" s="2">
        <v>104109</v>
      </c>
      <c r="M176" s="2">
        <f t="shared" si="17"/>
        <v>9166797.4499999993</v>
      </c>
      <c r="N176" s="2">
        <v>188840</v>
      </c>
      <c r="O176" s="2">
        <f t="shared" si="18"/>
        <v>16627362</v>
      </c>
      <c r="P176" s="2">
        <v>74229</v>
      </c>
      <c r="Q176" s="2">
        <v>645437</v>
      </c>
      <c r="R176" s="2">
        <v>-84731</v>
      </c>
      <c r="S176" s="2">
        <f t="shared" si="19"/>
        <v>-7460564.5499999998</v>
      </c>
      <c r="T176" s="2">
        <v>57815</v>
      </c>
      <c r="U176" s="2">
        <v>46294</v>
      </c>
      <c r="V176" s="2">
        <v>-40105</v>
      </c>
      <c r="W176" s="2">
        <v>-30826</v>
      </c>
      <c r="X176" s="2">
        <v>-115032</v>
      </c>
      <c r="Y176" s="2">
        <f t="shared" si="20"/>
        <v>-10128567.6</v>
      </c>
      <c r="Z176" s="2">
        <v>274073</v>
      </c>
      <c r="AA176" s="2">
        <v>72988</v>
      </c>
      <c r="AB176" s="2">
        <v>201085</v>
      </c>
      <c r="AC176" s="2">
        <v>3.75</v>
      </c>
      <c r="AD176" s="2">
        <v>98546</v>
      </c>
      <c r="AE176" s="2">
        <f t="shared" si="21"/>
        <v>8676975.2999999989</v>
      </c>
      <c r="AF176" s="2">
        <v>-13.13</v>
      </c>
      <c r="AG176" s="2">
        <v>-17.82</v>
      </c>
      <c r="AH176" s="2">
        <v>5251</v>
      </c>
      <c r="AI176" s="2">
        <v>19.82</v>
      </c>
      <c r="AJ176" s="2">
        <v>1671</v>
      </c>
      <c r="AK176" s="2">
        <v>3556</v>
      </c>
      <c r="AL176" s="2">
        <v>517367</v>
      </c>
      <c r="AM176" s="2">
        <f t="shared" si="22"/>
        <v>45554164.350000001</v>
      </c>
      <c r="AN176" s="2">
        <v>55995</v>
      </c>
      <c r="AO176" s="2">
        <f t="shared" si="23"/>
        <v>55995</v>
      </c>
      <c r="AP176" s="2">
        <v>-413258</v>
      </c>
      <c r="AQ176" s="2">
        <v>132845</v>
      </c>
      <c r="AR176" s="2">
        <v>42190</v>
      </c>
      <c r="AS176" s="2">
        <v>343003</v>
      </c>
      <c r="AT176" s="2">
        <v>500048</v>
      </c>
      <c r="AU176" s="2">
        <v>0.69</v>
      </c>
      <c r="AV176" s="2">
        <v>21143</v>
      </c>
    </row>
    <row r="177" spans="1:48" x14ac:dyDescent="0.3">
      <c r="A177" s="2" t="s">
        <v>46</v>
      </c>
      <c r="B177" s="2" t="s">
        <v>47</v>
      </c>
      <c r="C177" s="2" t="s">
        <v>51</v>
      </c>
      <c r="D177" s="2">
        <v>8</v>
      </c>
      <c r="E177" s="2" t="str">
        <f t="shared" si="16"/>
        <v>Aug</v>
      </c>
      <c r="F177" s="2">
        <v>2023</v>
      </c>
      <c r="G177" s="2" t="s">
        <v>37</v>
      </c>
      <c r="H177" s="2" t="s">
        <v>59</v>
      </c>
      <c r="I177" s="2" t="s">
        <v>61</v>
      </c>
      <c r="J177" s="2" t="s">
        <v>64</v>
      </c>
      <c r="K177" s="2" t="s">
        <v>68</v>
      </c>
      <c r="L177" s="2">
        <v>335823</v>
      </c>
      <c r="M177" s="2">
        <f t="shared" si="17"/>
        <v>30224070</v>
      </c>
      <c r="N177" s="2">
        <v>260552</v>
      </c>
      <c r="O177" s="2">
        <f t="shared" si="18"/>
        <v>23449680</v>
      </c>
      <c r="P177" s="2">
        <v>164117</v>
      </c>
      <c r="Q177" s="2">
        <v>287425</v>
      </c>
      <c r="R177" s="2">
        <v>75271</v>
      </c>
      <c r="S177" s="2">
        <f t="shared" si="19"/>
        <v>6774390</v>
      </c>
      <c r="T177" s="2">
        <v>24276</v>
      </c>
      <c r="U177" s="2">
        <v>311547</v>
      </c>
      <c r="V177" s="2">
        <v>236017</v>
      </c>
      <c r="W177" s="2">
        <v>242095</v>
      </c>
      <c r="X177" s="2">
        <v>67385</v>
      </c>
      <c r="Y177" s="2">
        <f t="shared" si="20"/>
        <v>6064650</v>
      </c>
      <c r="Z177" s="2">
        <v>282619</v>
      </c>
      <c r="AA177" s="2">
        <v>85949</v>
      </c>
      <c r="AB177" s="2">
        <v>196670</v>
      </c>
      <c r="AC177" s="2">
        <v>3.29</v>
      </c>
      <c r="AD177" s="2">
        <v>85329</v>
      </c>
      <c r="AE177" s="2">
        <f t="shared" si="21"/>
        <v>7679610</v>
      </c>
      <c r="AF177" s="2">
        <v>26.19</v>
      </c>
      <c r="AG177" s="2">
        <v>23.44</v>
      </c>
      <c r="AH177" s="2">
        <v>2133</v>
      </c>
      <c r="AI177" s="2">
        <v>157.37</v>
      </c>
      <c r="AJ177" s="2">
        <v>381</v>
      </c>
      <c r="AK177" s="2">
        <v>10659</v>
      </c>
      <c r="AL177" s="2">
        <v>230812</v>
      </c>
      <c r="AM177" s="2">
        <f t="shared" si="22"/>
        <v>20773080</v>
      </c>
      <c r="AN177" s="2">
        <v>62342</v>
      </c>
      <c r="AO177" s="2">
        <f t="shared" si="23"/>
        <v>5610780</v>
      </c>
      <c r="AP177" s="2">
        <v>105011</v>
      </c>
      <c r="AQ177" s="2">
        <v>198210</v>
      </c>
      <c r="AR177" s="2">
        <v>-9346</v>
      </c>
      <c r="AS177" s="2">
        <v>397205</v>
      </c>
      <c r="AT177" s="2">
        <v>158160</v>
      </c>
      <c r="AU177" s="2">
        <v>2.5099999999999998</v>
      </c>
      <c r="AV177" s="2">
        <v>21918</v>
      </c>
    </row>
    <row r="178" spans="1:48" x14ac:dyDescent="0.3">
      <c r="A178" s="2" t="s">
        <v>43</v>
      </c>
      <c r="B178" s="2" t="s">
        <v>49</v>
      </c>
      <c r="C178" s="2" t="s">
        <v>51</v>
      </c>
      <c r="D178" s="2">
        <v>12</v>
      </c>
      <c r="E178" s="2" t="str">
        <f t="shared" si="16"/>
        <v>Dec</v>
      </c>
      <c r="F178" s="2">
        <v>2022</v>
      </c>
      <c r="G178" s="2" t="s">
        <v>57</v>
      </c>
      <c r="H178" s="2" t="s">
        <v>59</v>
      </c>
      <c r="I178" s="2" t="s">
        <v>62</v>
      </c>
      <c r="J178" s="2" t="s">
        <v>66</v>
      </c>
      <c r="K178" s="2" t="s">
        <v>70</v>
      </c>
      <c r="L178" s="2">
        <v>214770</v>
      </c>
      <c r="M178" s="2">
        <f t="shared" si="17"/>
        <v>19329300</v>
      </c>
      <c r="N178" s="2">
        <v>163409</v>
      </c>
      <c r="O178" s="2">
        <f t="shared" si="18"/>
        <v>14706810</v>
      </c>
      <c r="P178" s="2">
        <v>153134</v>
      </c>
      <c r="Q178" s="2">
        <v>951802</v>
      </c>
      <c r="R178" s="2">
        <v>51361</v>
      </c>
      <c r="S178" s="2">
        <f t="shared" si="19"/>
        <v>4622490</v>
      </c>
      <c r="T178" s="2">
        <v>94024</v>
      </c>
      <c r="U178" s="2">
        <v>120746</v>
      </c>
      <c r="V178" s="2">
        <v>114426</v>
      </c>
      <c r="W178" s="2">
        <v>132289</v>
      </c>
      <c r="X178" s="2">
        <v>36423</v>
      </c>
      <c r="Y178" s="2">
        <f t="shared" si="20"/>
        <v>3278070</v>
      </c>
      <c r="Z178" s="2">
        <v>257804</v>
      </c>
      <c r="AA178" s="2">
        <v>110010</v>
      </c>
      <c r="AB178" s="2">
        <v>147794</v>
      </c>
      <c r="AC178" s="2">
        <v>2.34</v>
      </c>
      <c r="AD178" s="2">
        <v>46481</v>
      </c>
      <c r="AE178" s="2">
        <f t="shared" si="21"/>
        <v>4183290</v>
      </c>
      <c r="AF178" s="2">
        <v>5.4</v>
      </c>
      <c r="AG178" s="2">
        <v>3.83</v>
      </c>
      <c r="AH178" s="2">
        <v>4982</v>
      </c>
      <c r="AI178" s="2">
        <v>43.1</v>
      </c>
      <c r="AJ178" s="2">
        <v>817</v>
      </c>
      <c r="AK178" s="2">
        <v>12435</v>
      </c>
      <c r="AL178" s="2">
        <v>404038</v>
      </c>
      <c r="AM178" s="2">
        <f t="shared" si="22"/>
        <v>36363420</v>
      </c>
      <c r="AN178" s="2">
        <v>246530</v>
      </c>
      <c r="AO178" s="2">
        <f t="shared" si="23"/>
        <v>22187700</v>
      </c>
      <c r="AP178" s="2">
        <v>-189268</v>
      </c>
      <c r="AQ178" s="2">
        <v>-83121</v>
      </c>
      <c r="AR178" s="2">
        <v>43115</v>
      </c>
      <c r="AS178" s="2">
        <v>446570</v>
      </c>
      <c r="AT178" s="2">
        <v>552870</v>
      </c>
      <c r="AU178" s="2">
        <v>0.81</v>
      </c>
      <c r="AV178" s="2">
        <v>5917</v>
      </c>
    </row>
    <row r="179" spans="1:48" x14ac:dyDescent="0.3">
      <c r="A179" s="2" t="s">
        <v>42</v>
      </c>
      <c r="B179" s="2" t="s">
        <v>47</v>
      </c>
      <c r="C179" s="2" t="s">
        <v>55</v>
      </c>
      <c r="D179" s="2">
        <v>5</v>
      </c>
      <c r="E179" s="2" t="str">
        <f t="shared" si="16"/>
        <v>May</v>
      </c>
      <c r="F179" s="2">
        <v>2022</v>
      </c>
      <c r="G179" s="2" t="s">
        <v>56</v>
      </c>
      <c r="H179" s="2" t="s">
        <v>59</v>
      </c>
      <c r="I179" s="2" t="s">
        <v>63</v>
      </c>
      <c r="J179" s="2" t="s">
        <v>66</v>
      </c>
      <c r="K179" s="2" t="s">
        <v>70</v>
      </c>
      <c r="L179" s="2">
        <v>376780</v>
      </c>
      <c r="M179" s="2">
        <f t="shared" si="17"/>
        <v>33910200</v>
      </c>
      <c r="N179" s="2">
        <v>80937</v>
      </c>
      <c r="O179" s="2">
        <f t="shared" si="18"/>
        <v>7284330</v>
      </c>
      <c r="P179" s="2">
        <v>16933</v>
      </c>
      <c r="Q179" s="2">
        <v>616431</v>
      </c>
      <c r="R179" s="2">
        <v>295843</v>
      </c>
      <c r="S179" s="2">
        <f t="shared" si="19"/>
        <v>26625870</v>
      </c>
      <c r="T179" s="2">
        <v>25871</v>
      </c>
      <c r="U179" s="2">
        <v>350909</v>
      </c>
      <c r="V179" s="2">
        <v>302682</v>
      </c>
      <c r="W179" s="2">
        <v>320374</v>
      </c>
      <c r="X179" s="2">
        <v>267690</v>
      </c>
      <c r="Y179" s="2">
        <f t="shared" si="20"/>
        <v>24092100</v>
      </c>
      <c r="Z179" s="2">
        <v>204137</v>
      </c>
      <c r="AA179" s="2">
        <v>126317</v>
      </c>
      <c r="AB179" s="2">
        <v>77820</v>
      </c>
      <c r="AC179" s="2">
        <v>1.62</v>
      </c>
      <c r="AD179" s="2">
        <v>146543</v>
      </c>
      <c r="AE179" s="2">
        <f t="shared" si="21"/>
        <v>13188870</v>
      </c>
      <c r="AF179" s="2">
        <v>47.99</v>
      </c>
      <c r="AG179" s="2">
        <v>43.43</v>
      </c>
      <c r="AH179" s="2">
        <v>9461</v>
      </c>
      <c r="AI179" s="2">
        <v>39.82</v>
      </c>
      <c r="AJ179" s="2">
        <v>434</v>
      </c>
      <c r="AK179" s="2">
        <v>13665</v>
      </c>
      <c r="AL179" s="2">
        <v>349404</v>
      </c>
      <c r="AM179" s="2">
        <f t="shared" si="22"/>
        <v>31446360</v>
      </c>
      <c r="AN179" s="2">
        <v>68982</v>
      </c>
      <c r="AO179" s="2">
        <f t="shared" si="23"/>
        <v>6208380</v>
      </c>
      <c r="AP179" s="2">
        <v>27376</v>
      </c>
      <c r="AQ179" s="2">
        <v>11955</v>
      </c>
      <c r="AR179" s="2">
        <v>23259</v>
      </c>
      <c r="AS179" s="2">
        <v>104315</v>
      </c>
      <c r="AT179" s="2">
        <v>464461</v>
      </c>
      <c r="AU179" s="2">
        <v>0.22</v>
      </c>
      <c r="AV179" s="2">
        <v>10799</v>
      </c>
    </row>
    <row r="180" spans="1:48" x14ac:dyDescent="0.3">
      <c r="A180" s="2" t="s">
        <v>44</v>
      </c>
      <c r="B180" s="2" t="s">
        <v>48</v>
      </c>
      <c r="C180" s="2" t="s">
        <v>55</v>
      </c>
      <c r="D180" s="2">
        <v>10</v>
      </c>
      <c r="E180" s="2" t="str">
        <f t="shared" si="16"/>
        <v>Oct</v>
      </c>
      <c r="F180" s="2">
        <v>2022</v>
      </c>
      <c r="G180" s="2" t="s">
        <v>36</v>
      </c>
      <c r="H180" s="2" t="s">
        <v>58</v>
      </c>
      <c r="I180" s="2" t="s">
        <v>61</v>
      </c>
      <c r="J180" s="2" t="s">
        <v>65</v>
      </c>
      <c r="K180" s="2" t="s">
        <v>71</v>
      </c>
      <c r="L180" s="2">
        <v>319486</v>
      </c>
      <c r="M180" s="2">
        <f t="shared" si="17"/>
        <v>319486</v>
      </c>
      <c r="N180" s="2">
        <v>93952</v>
      </c>
      <c r="O180" s="2">
        <f t="shared" si="18"/>
        <v>93952</v>
      </c>
      <c r="P180" s="2">
        <v>-30804</v>
      </c>
      <c r="Q180" s="2">
        <v>824658</v>
      </c>
      <c r="R180" s="2">
        <v>225534</v>
      </c>
      <c r="S180" s="2">
        <f t="shared" si="19"/>
        <v>225534</v>
      </c>
      <c r="T180" s="2">
        <v>84185</v>
      </c>
      <c r="U180" s="2">
        <v>235301</v>
      </c>
      <c r="V180" s="2">
        <v>205822</v>
      </c>
      <c r="W180" s="2">
        <v>213620</v>
      </c>
      <c r="X180" s="2">
        <v>204670</v>
      </c>
      <c r="Y180" s="2">
        <f t="shared" si="20"/>
        <v>204670</v>
      </c>
      <c r="Z180" s="2">
        <v>159645</v>
      </c>
      <c r="AA180" s="2">
        <v>24242</v>
      </c>
      <c r="AB180" s="2">
        <v>135403</v>
      </c>
      <c r="AC180" s="2">
        <v>6.59</v>
      </c>
      <c r="AD180" s="2">
        <v>43366</v>
      </c>
      <c r="AE180" s="2">
        <f t="shared" si="21"/>
        <v>43366</v>
      </c>
      <c r="AF180" s="2">
        <v>27.35</v>
      </c>
      <c r="AG180" s="2">
        <v>24.82</v>
      </c>
      <c r="AH180" s="2">
        <v>3963</v>
      </c>
      <c r="AI180" s="2">
        <v>80.599999999999994</v>
      </c>
      <c r="AJ180" s="2">
        <v>1298</v>
      </c>
      <c r="AK180" s="2">
        <v>9319</v>
      </c>
      <c r="AL180" s="2">
        <v>517589</v>
      </c>
      <c r="AM180" s="2">
        <f t="shared" si="22"/>
        <v>517589</v>
      </c>
      <c r="AN180" s="2">
        <v>72998</v>
      </c>
      <c r="AO180" s="2">
        <f t="shared" si="23"/>
        <v>72998</v>
      </c>
      <c r="AP180" s="2">
        <v>-198103</v>
      </c>
      <c r="AQ180" s="2">
        <v>20954</v>
      </c>
      <c r="AR180" s="2">
        <v>26182</v>
      </c>
      <c r="AS180" s="2">
        <v>233654</v>
      </c>
      <c r="AT180" s="2">
        <v>75306</v>
      </c>
      <c r="AU180" s="2">
        <v>3.1</v>
      </c>
      <c r="AV180" s="2">
        <v>22518</v>
      </c>
    </row>
    <row r="181" spans="1:48" x14ac:dyDescent="0.3">
      <c r="A181" s="2" t="s">
        <v>42</v>
      </c>
      <c r="B181" s="2" t="s">
        <v>49</v>
      </c>
      <c r="C181" s="2" t="s">
        <v>52</v>
      </c>
      <c r="D181" s="2">
        <v>6</v>
      </c>
      <c r="E181" s="2" t="str">
        <f t="shared" si="16"/>
        <v>Jun</v>
      </c>
      <c r="F181" s="2">
        <v>2024</v>
      </c>
      <c r="G181" s="2" t="s">
        <v>37</v>
      </c>
      <c r="H181" s="2" t="s">
        <v>59</v>
      </c>
      <c r="I181" s="2" t="s">
        <v>62</v>
      </c>
      <c r="J181" s="2" t="s">
        <v>66</v>
      </c>
      <c r="K181" s="2" t="s">
        <v>67</v>
      </c>
      <c r="L181" s="2">
        <v>403380</v>
      </c>
      <c r="M181" s="2">
        <f t="shared" si="17"/>
        <v>36304200</v>
      </c>
      <c r="N181" s="2">
        <v>30421</v>
      </c>
      <c r="O181" s="2">
        <f t="shared" si="18"/>
        <v>2737890</v>
      </c>
      <c r="P181" s="2">
        <v>114120</v>
      </c>
      <c r="Q181" s="2">
        <v>381458</v>
      </c>
      <c r="R181" s="2">
        <v>372959</v>
      </c>
      <c r="S181" s="2">
        <f t="shared" si="19"/>
        <v>33566310</v>
      </c>
      <c r="T181" s="2">
        <v>145858</v>
      </c>
      <c r="U181" s="2">
        <v>257522</v>
      </c>
      <c r="V181" s="2">
        <v>196499</v>
      </c>
      <c r="W181" s="2">
        <v>214422</v>
      </c>
      <c r="X181" s="2">
        <v>342238</v>
      </c>
      <c r="Y181" s="2">
        <f t="shared" si="20"/>
        <v>30801420</v>
      </c>
      <c r="Z181" s="2">
        <v>109491</v>
      </c>
      <c r="AA181" s="2">
        <v>31426</v>
      </c>
      <c r="AB181" s="2">
        <v>78065</v>
      </c>
      <c r="AC181" s="2">
        <v>3.48</v>
      </c>
      <c r="AD181" s="2">
        <v>129842</v>
      </c>
      <c r="AE181" s="2">
        <f t="shared" si="21"/>
        <v>11685780</v>
      </c>
      <c r="AF181" s="2">
        <v>97.77</v>
      </c>
      <c r="AG181" s="2">
        <v>89.72</v>
      </c>
      <c r="AH181" s="2">
        <v>3090</v>
      </c>
      <c r="AI181" s="2">
        <v>130.5</v>
      </c>
      <c r="AJ181" s="2">
        <v>1370</v>
      </c>
      <c r="AK181" s="2">
        <v>17026</v>
      </c>
      <c r="AL181" s="2">
        <v>222744</v>
      </c>
      <c r="AM181" s="2">
        <f t="shared" si="22"/>
        <v>20046960</v>
      </c>
      <c r="AN181" s="2">
        <v>148051</v>
      </c>
      <c r="AO181" s="2">
        <f t="shared" si="23"/>
        <v>13324590</v>
      </c>
      <c r="AP181" s="2">
        <v>180636</v>
      </c>
      <c r="AQ181" s="2">
        <v>-117630</v>
      </c>
      <c r="AR181" s="2">
        <v>-36201</v>
      </c>
      <c r="AS181" s="2">
        <v>437886</v>
      </c>
      <c r="AT181" s="2">
        <v>551637</v>
      </c>
      <c r="AU181" s="2">
        <v>0.79</v>
      </c>
      <c r="AV181" s="2">
        <v>6149</v>
      </c>
    </row>
    <row r="182" spans="1:48" x14ac:dyDescent="0.3">
      <c r="A182" s="2" t="s">
        <v>41</v>
      </c>
      <c r="B182" s="2" t="s">
        <v>50</v>
      </c>
      <c r="C182" s="2" t="s">
        <v>52</v>
      </c>
      <c r="D182" s="2">
        <v>3</v>
      </c>
      <c r="E182" s="2" t="str">
        <f t="shared" si="16"/>
        <v>Mar</v>
      </c>
      <c r="F182" s="2">
        <v>2024</v>
      </c>
      <c r="G182" s="2" t="s">
        <v>37</v>
      </c>
      <c r="H182" s="2" t="s">
        <v>60</v>
      </c>
      <c r="I182" s="2" t="s">
        <v>61</v>
      </c>
      <c r="J182" s="2" t="s">
        <v>65</v>
      </c>
      <c r="K182" s="2" t="s">
        <v>70</v>
      </c>
      <c r="L182" s="2">
        <v>342914</v>
      </c>
      <c r="M182" s="2">
        <f t="shared" si="17"/>
        <v>30193577.699999999</v>
      </c>
      <c r="N182" s="2">
        <v>266281</v>
      </c>
      <c r="O182" s="2">
        <f t="shared" si="18"/>
        <v>23446042.050000001</v>
      </c>
      <c r="P182" s="2">
        <v>71311</v>
      </c>
      <c r="Q182" s="2">
        <v>732417</v>
      </c>
      <c r="R182" s="2">
        <v>76633</v>
      </c>
      <c r="S182" s="2">
        <f t="shared" si="19"/>
        <v>6747535.6499999994</v>
      </c>
      <c r="T182" s="2">
        <v>18732</v>
      </c>
      <c r="U182" s="2">
        <v>324182</v>
      </c>
      <c r="V182" s="2">
        <v>304648</v>
      </c>
      <c r="W182" s="2">
        <v>319427</v>
      </c>
      <c r="X182" s="2">
        <v>61546</v>
      </c>
      <c r="Y182" s="2">
        <f t="shared" si="20"/>
        <v>5419125.2999999998</v>
      </c>
      <c r="Z182" s="2">
        <v>139172</v>
      </c>
      <c r="AA182" s="2">
        <v>131918</v>
      </c>
      <c r="AB182" s="2">
        <v>7254</v>
      </c>
      <c r="AC182" s="2">
        <v>1.05</v>
      </c>
      <c r="AD182" s="2">
        <v>59614</v>
      </c>
      <c r="AE182" s="2">
        <f t="shared" si="21"/>
        <v>5249012.7</v>
      </c>
      <c r="AF182" s="2">
        <v>10.46</v>
      </c>
      <c r="AG182" s="2">
        <v>8.4</v>
      </c>
      <c r="AH182" s="2">
        <v>9408</v>
      </c>
      <c r="AI182" s="2">
        <v>36.450000000000003</v>
      </c>
      <c r="AJ182" s="2">
        <v>1313</v>
      </c>
      <c r="AK182" s="2">
        <v>12544</v>
      </c>
      <c r="AL182" s="2">
        <v>539019</v>
      </c>
      <c r="AM182" s="2">
        <f t="shared" si="22"/>
        <v>47460622.949999996</v>
      </c>
      <c r="AN182" s="2">
        <v>41248</v>
      </c>
      <c r="AO182" s="2">
        <f t="shared" si="23"/>
        <v>41248</v>
      </c>
      <c r="AP182" s="2">
        <v>-196105</v>
      </c>
      <c r="AQ182" s="2">
        <v>225033</v>
      </c>
      <c r="AR182" s="2">
        <v>-37072</v>
      </c>
      <c r="AS182" s="2">
        <v>470288</v>
      </c>
      <c r="AT182" s="2">
        <v>505048</v>
      </c>
      <c r="AU182" s="2">
        <v>0.93</v>
      </c>
      <c r="AV182" s="2">
        <v>7710</v>
      </c>
    </row>
    <row r="183" spans="1:48" x14ac:dyDescent="0.3">
      <c r="A183" s="2" t="s">
        <v>42</v>
      </c>
      <c r="B183" s="2" t="s">
        <v>48</v>
      </c>
      <c r="C183" s="2" t="s">
        <v>51</v>
      </c>
      <c r="D183" s="2">
        <v>8</v>
      </c>
      <c r="E183" s="2" t="str">
        <f t="shared" si="16"/>
        <v>Aug</v>
      </c>
      <c r="F183" s="2">
        <v>2023</v>
      </c>
      <c r="G183" s="2" t="s">
        <v>36</v>
      </c>
      <c r="H183" s="2" t="s">
        <v>59</v>
      </c>
      <c r="I183" s="2" t="s">
        <v>62</v>
      </c>
      <c r="J183" s="2" t="s">
        <v>64</v>
      </c>
      <c r="K183" s="2" t="s">
        <v>71</v>
      </c>
      <c r="L183" s="2">
        <v>411729</v>
      </c>
      <c r="M183" s="2">
        <f t="shared" si="17"/>
        <v>37055610</v>
      </c>
      <c r="N183" s="2">
        <v>297301</v>
      </c>
      <c r="O183" s="2">
        <f t="shared" si="18"/>
        <v>26757090</v>
      </c>
      <c r="P183" s="2">
        <v>61056</v>
      </c>
      <c r="Q183" s="2">
        <v>257414</v>
      </c>
      <c r="R183" s="2">
        <v>114428</v>
      </c>
      <c r="S183" s="2">
        <f t="shared" si="19"/>
        <v>10298520</v>
      </c>
      <c r="T183" s="2">
        <v>21355</v>
      </c>
      <c r="U183" s="2">
        <v>390374</v>
      </c>
      <c r="V183" s="2">
        <v>351392</v>
      </c>
      <c r="W183" s="2">
        <v>368865</v>
      </c>
      <c r="X183" s="2">
        <v>92378</v>
      </c>
      <c r="Y183" s="2">
        <f t="shared" si="20"/>
        <v>8314020</v>
      </c>
      <c r="Z183" s="2">
        <v>88800</v>
      </c>
      <c r="AA183" s="2">
        <v>50515</v>
      </c>
      <c r="AB183" s="2">
        <v>38285</v>
      </c>
      <c r="AC183" s="2">
        <v>1.76</v>
      </c>
      <c r="AD183" s="2">
        <v>46708</v>
      </c>
      <c r="AE183" s="2">
        <f t="shared" si="21"/>
        <v>4203720</v>
      </c>
      <c r="AF183" s="2">
        <v>44.45</v>
      </c>
      <c r="AG183" s="2">
        <v>35.89</v>
      </c>
      <c r="AH183" s="2">
        <v>8537</v>
      </c>
      <c r="AI183" s="2">
        <v>48.22</v>
      </c>
      <c r="AJ183" s="2">
        <v>1066</v>
      </c>
      <c r="AK183" s="2">
        <v>7347</v>
      </c>
      <c r="AL183" s="2">
        <v>101646</v>
      </c>
      <c r="AM183" s="2">
        <f t="shared" si="22"/>
        <v>9148140</v>
      </c>
      <c r="AN183" s="2">
        <v>185286</v>
      </c>
      <c r="AO183" s="2">
        <f t="shared" si="23"/>
        <v>16675740</v>
      </c>
      <c r="AP183" s="2">
        <v>310083</v>
      </c>
      <c r="AQ183" s="2">
        <v>112015</v>
      </c>
      <c r="AR183" s="2">
        <v>-7867</v>
      </c>
      <c r="AS183" s="2">
        <v>315166</v>
      </c>
      <c r="AT183" s="2">
        <v>614069</v>
      </c>
      <c r="AU183" s="2">
        <v>0.51</v>
      </c>
      <c r="AV183" s="2">
        <v>28244</v>
      </c>
    </row>
    <row r="184" spans="1:48" x14ac:dyDescent="0.3">
      <c r="A184" s="2" t="s">
        <v>46</v>
      </c>
      <c r="B184" s="2" t="s">
        <v>49</v>
      </c>
      <c r="C184" s="2" t="s">
        <v>53</v>
      </c>
      <c r="D184" s="2">
        <v>2</v>
      </c>
      <c r="E184" s="2" t="str">
        <f t="shared" si="16"/>
        <v>Feb</v>
      </c>
      <c r="F184" s="2">
        <v>2024</v>
      </c>
      <c r="G184" s="2" t="s">
        <v>56</v>
      </c>
      <c r="H184" s="2" t="s">
        <v>58</v>
      </c>
      <c r="I184" s="2" t="s">
        <v>62</v>
      </c>
      <c r="J184" s="2" t="s">
        <v>66</v>
      </c>
      <c r="K184" s="2" t="s">
        <v>67</v>
      </c>
      <c r="L184" s="2">
        <v>112100</v>
      </c>
      <c r="M184" s="2">
        <f t="shared" si="17"/>
        <v>112100</v>
      </c>
      <c r="N184" s="2">
        <v>158565</v>
      </c>
      <c r="O184" s="2">
        <f t="shared" si="18"/>
        <v>158565</v>
      </c>
      <c r="P184" s="2">
        <v>121600</v>
      </c>
      <c r="Q184" s="2">
        <v>48816</v>
      </c>
      <c r="R184" s="2">
        <v>-46465</v>
      </c>
      <c r="S184" s="2">
        <f t="shared" si="19"/>
        <v>-46465</v>
      </c>
      <c r="T184" s="2">
        <v>159276</v>
      </c>
      <c r="U184" s="2">
        <v>-47176</v>
      </c>
      <c r="V184" s="2">
        <v>-146544</v>
      </c>
      <c r="W184" s="2">
        <v>-129487</v>
      </c>
      <c r="X184" s="2">
        <v>-84586</v>
      </c>
      <c r="Y184" s="2">
        <f t="shared" si="20"/>
        <v>-84586</v>
      </c>
      <c r="Z184" s="2">
        <v>147085</v>
      </c>
      <c r="AA184" s="2">
        <v>193948</v>
      </c>
      <c r="AB184" s="2">
        <v>-46863</v>
      </c>
      <c r="AC184" s="2">
        <v>0.76</v>
      </c>
      <c r="AD184" s="2">
        <v>21256</v>
      </c>
      <c r="AE184" s="2">
        <f t="shared" si="21"/>
        <v>21256</v>
      </c>
      <c r="AF184" s="2">
        <v>-95.18</v>
      </c>
      <c r="AG184" s="2">
        <v>-173.27</v>
      </c>
      <c r="AH184" s="2">
        <v>3512</v>
      </c>
      <c r="AI184" s="2">
        <v>31.91</v>
      </c>
      <c r="AJ184" s="2">
        <v>418</v>
      </c>
      <c r="AK184" s="2">
        <v>13958</v>
      </c>
      <c r="AL184" s="2">
        <v>406055</v>
      </c>
      <c r="AM184" s="2">
        <f t="shared" si="22"/>
        <v>406055</v>
      </c>
      <c r="AN184" s="2">
        <v>122288</v>
      </c>
      <c r="AO184" s="2">
        <f t="shared" si="23"/>
        <v>122288</v>
      </c>
      <c r="AP184" s="2">
        <v>-293955</v>
      </c>
      <c r="AQ184" s="2">
        <v>36277</v>
      </c>
      <c r="AR184" s="2">
        <v>33847</v>
      </c>
      <c r="AS184" s="2">
        <v>451997</v>
      </c>
      <c r="AT184" s="2">
        <v>250887</v>
      </c>
      <c r="AU184" s="2">
        <v>1.8</v>
      </c>
      <c r="AV184" s="2">
        <v>12412</v>
      </c>
    </row>
    <row r="185" spans="1:48" x14ac:dyDescent="0.3">
      <c r="A185" s="2" t="s">
        <v>46</v>
      </c>
      <c r="B185" s="2" t="s">
        <v>49</v>
      </c>
      <c r="C185" s="2" t="s">
        <v>51</v>
      </c>
      <c r="D185" s="2">
        <v>1</v>
      </c>
      <c r="E185" s="2" t="str">
        <f t="shared" si="16"/>
        <v>Jan</v>
      </c>
      <c r="F185" s="2">
        <v>2022</v>
      </c>
      <c r="G185" s="2" t="s">
        <v>36</v>
      </c>
      <c r="H185" s="2" t="s">
        <v>58</v>
      </c>
      <c r="I185" s="2" t="s">
        <v>61</v>
      </c>
      <c r="J185" s="2" t="s">
        <v>66</v>
      </c>
      <c r="K185" s="2" t="s">
        <v>69</v>
      </c>
      <c r="L185" s="2">
        <v>440311</v>
      </c>
      <c r="M185" s="2">
        <f t="shared" si="17"/>
        <v>440311</v>
      </c>
      <c r="N185" s="2">
        <v>240606</v>
      </c>
      <c r="O185" s="2">
        <f t="shared" si="18"/>
        <v>240606</v>
      </c>
      <c r="P185" s="2">
        <v>90740</v>
      </c>
      <c r="Q185" s="2">
        <v>922940</v>
      </c>
      <c r="R185" s="2">
        <v>199705</v>
      </c>
      <c r="S185" s="2">
        <f t="shared" si="19"/>
        <v>199705</v>
      </c>
      <c r="T185" s="2">
        <v>127074</v>
      </c>
      <c r="U185" s="2">
        <v>313237</v>
      </c>
      <c r="V185" s="2">
        <v>233453</v>
      </c>
      <c r="W185" s="2">
        <v>247750</v>
      </c>
      <c r="X185" s="2">
        <v>184291</v>
      </c>
      <c r="Y185" s="2">
        <f t="shared" si="20"/>
        <v>184291</v>
      </c>
      <c r="Z185" s="2">
        <v>89260</v>
      </c>
      <c r="AA185" s="2">
        <v>153790</v>
      </c>
      <c r="AB185" s="2">
        <v>-64530</v>
      </c>
      <c r="AC185" s="2">
        <v>0.57999999999999996</v>
      </c>
      <c r="AD185" s="2">
        <v>81117</v>
      </c>
      <c r="AE185" s="2">
        <f t="shared" si="21"/>
        <v>81117</v>
      </c>
      <c r="AF185" s="2">
        <v>21.64</v>
      </c>
      <c r="AG185" s="2">
        <v>19.97</v>
      </c>
      <c r="AH185" s="2">
        <v>9976</v>
      </c>
      <c r="AI185" s="2">
        <v>44.13</v>
      </c>
      <c r="AJ185" s="2">
        <v>1007</v>
      </c>
      <c r="AK185" s="2">
        <v>18504</v>
      </c>
      <c r="AL185" s="2">
        <v>312124</v>
      </c>
      <c r="AM185" s="2">
        <f t="shared" si="22"/>
        <v>312124</v>
      </c>
      <c r="AN185" s="2">
        <v>146649</v>
      </c>
      <c r="AO185" s="2">
        <f t="shared" si="23"/>
        <v>146649</v>
      </c>
      <c r="AP185" s="2">
        <v>128187</v>
      </c>
      <c r="AQ185" s="2">
        <v>93957</v>
      </c>
      <c r="AR185" s="2">
        <v>-7692</v>
      </c>
      <c r="AS185" s="2">
        <v>388360</v>
      </c>
      <c r="AT185" s="2">
        <v>491460</v>
      </c>
      <c r="AU185" s="2">
        <v>0.79</v>
      </c>
      <c r="AV185" s="2">
        <v>22739</v>
      </c>
    </row>
    <row r="186" spans="1:48" x14ac:dyDescent="0.3">
      <c r="A186" s="2" t="s">
        <v>41</v>
      </c>
      <c r="B186" s="2" t="s">
        <v>50</v>
      </c>
      <c r="C186" s="2" t="s">
        <v>53</v>
      </c>
      <c r="D186" s="2">
        <v>11</v>
      </c>
      <c r="E186" s="2" t="str">
        <f t="shared" si="16"/>
        <v>Nov</v>
      </c>
      <c r="F186" s="2">
        <v>2024</v>
      </c>
      <c r="G186" s="2" t="s">
        <v>37</v>
      </c>
      <c r="H186" s="2" t="s">
        <v>59</v>
      </c>
      <c r="I186" s="2" t="s">
        <v>63</v>
      </c>
      <c r="J186" s="2" t="s">
        <v>65</v>
      </c>
      <c r="K186" s="2" t="s">
        <v>68</v>
      </c>
      <c r="L186" s="2">
        <v>157624</v>
      </c>
      <c r="M186" s="2">
        <f t="shared" si="17"/>
        <v>14186160</v>
      </c>
      <c r="N186" s="2">
        <v>194625</v>
      </c>
      <c r="O186" s="2">
        <f t="shared" si="18"/>
        <v>17516250</v>
      </c>
      <c r="P186" s="2">
        <v>130496</v>
      </c>
      <c r="Q186" s="2">
        <v>47912</v>
      </c>
      <c r="R186" s="2">
        <v>-37001</v>
      </c>
      <c r="S186" s="2">
        <f t="shared" si="19"/>
        <v>-3330090</v>
      </c>
      <c r="T186" s="2">
        <v>46210</v>
      </c>
      <c r="U186" s="2">
        <v>111414</v>
      </c>
      <c r="V186" s="2">
        <v>77732</v>
      </c>
      <c r="W186" s="2">
        <v>97476</v>
      </c>
      <c r="X186" s="2">
        <v>-72734</v>
      </c>
      <c r="Y186" s="2">
        <f t="shared" si="20"/>
        <v>-6546060</v>
      </c>
      <c r="Z186" s="2">
        <v>38894</v>
      </c>
      <c r="AA186" s="2">
        <v>48533</v>
      </c>
      <c r="AB186" s="2">
        <v>-9639</v>
      </c>
      <c r="AC186" s="2">
        <v>0.8</v>
      </c>
      <c r="AD186" s="2">
        <v>132134</v>
      </c>
      <c r="AE186" s="2">
        <f t="shared" si="21"/>
        <v>11892060</v>
      </c>
      <c r="AF186" s="2">
        <v>-77.23</v>
      </c>
      <c r="AG186" s="2">
        <v>-151.80000000000001</v>
      </c>
      <c r="AH186" s="2">
        <v>403</v>
      </c>
      <c r="AI186" s="2">
        <v>390.16</v>
      </c>
      <c r="AJ186" s="2">
        <v>818</v>
      </c>
      <c r="AK186" s="2">
        <v>15403</v>
      </c>
      <c r="AL186" s="2">
        <v>357839</v>
      </c>
      <c r="AM186" s="2">
        <f t="shared" si="22"/>
        <v>32205510</v>
      </c>
      <c r="AN186" s="2">
        <v>268536</v>
      </c>
      <c r="AO186" s="2">
        <f t="shared" si="23"/>
        <v>24168240</v>
      </c>
      <c r="AP186" s="2">
        <v>-200215</v>
      </c>
      <c r="AQ186" s="2">
        <v>-73911</v>
      </c>
      <c r="AR186" s="2">
        <v>-2617</v>
      </c>
      <c r="AS186" s="2">
        <v>95580</v>
      </c>
      <c r="AT186" s="2">
        <v>453442</v>
      </c>
      <c r="AU186" s="2">
        <v>0.21</v>
      </c>
      <c r="AV186" s="2">
        <v>7459</v>
      </c>
    </row>
    <row r="187" spans="1:48" x14ac:dyDescent="0.3">
      <c r="A187" s="2" t="s">
        <v>40</v>
      </c>
      <c r="B187" s="2" t="s">
        <v>50</v>
      </c>
      <c r="C187" s="2" t="s">
        <v>51</v>
      </c>
      <c r="D187" s="2">
        <v>12</v>
      </c>
      <c r="E187" s="2" t="str">
        <f t="shared" si="16"/>
        <v>Dec</v>
      </c>
      <c r="F187" s="2">
        <v>2024</v>
      </c>
      <c r="G187" s="2" t="s">
        <v>37</v>
      </c>
      <c r="H187" s="2" t="s">
        <v>60</v>
      </c>
      <c r="I187" s="2" t="s">
        <v>62</v>
      </c>
      <c r="J187" s="2" t="s">
        <v>65</v>
      </c>
      <c r="K187" s="2" t="s">
        <v>71</v>
      </c>
      <c r="L187" s="2">
        <v>340372</v>
      </c>
      <c r="M187" s="2">
        <f t="shared" si="17"/>
        <v>29969754.599999998</v>
      </c>
      <c r="N187" s="2">
        <v>81482</v>
      </c>
      <c r="O187" s="2">
        <f t="shared" si="18"/>
        <v>7174490.0999999996</v>
      </c>
      <c r="P187" s="2">
        <v>113385</v>
      </c>
      <c r="Q187" s="2">
        <v>473524</v>
      </c>
      <c r="R187" s="2">
        <v>258890</v>
      </c>
      <c r="S187" s="2">
        <f t="shared" si="19"/>
        <v>22795264.5</v>
      </c>
      <c r="T187" s="2">
        <v>70150</v>
      </c>
      <c r="U187" s="2">
        <v>270222</v>
      </c>
      <c r="V187" s="2">
        <v>254476</v>
      </c>
      <c r="W187" s="2">
        <v>256024</v>
      </c>
      <c r="X187" s="2">
        <v>226588</v>
      </c>
      <c r="Y187" s="2">
        <f t="shared" si="20"/>
        <v>19951073.399999999</v>
      </c>
      <c r="Z187" s="2">
        <v>69666</v>
      </c>
      <c r="AA187" s="2">
        <v>186785</v>
      </c>
      <c r="AB187" s="2">
        <v>-117119</v>
      </c>
      <c r="AC187" s="2">
        <v>0.37</v>
      </c>
      <c r="AD187" s="2">
        <v>114002</v>
      </c>
      <c r="AE187" s="2">
        <f t="shared" si="21"/>
        <v>10037876.1</v>
      </c>
      <c r="AF187" s="2">
        <v>54.67</v>
      </c>
      <c r="AG187" s="2">
        <v>47.85</v>
      </c>
      <c r="AH187" s="2">
        <v>2124</v>
      </c>
      <c r="AI187" s="2">
        <v>160.18</v>
      </c>
      <c r="AJ187" s="2">
        <v>694</v>
      </c>
      <c r="AK187" s="2">
        <v>4141</v>
      </c>
      <c r="AL187" s="2">
        <v>208900</v>
      </c>
      <c r="AM187" s="2">
        <f t="shared" si="22"/>
        <v>18393645</v>
      </c>
      <c r="AN187" s="2">
        <v>91514</v>
      </c>
      <c r="AO187" s="2">
        <f t="shared" si="23"/>
        <v>91514</v>
      </c>
      <c r="AP187" s="2">
        <v>131472</v>
      </c>
      <c r="AQ187" s="2">
        <v>-10032</v>
      </c>
      <c r="AR187" s="2">
        <v>35627</v>
      </c>
      <c r="AS187" s="2">
        <v>65799</v>
      </c>
      <c r="AT187" s="2">
        <v>304453</v>
      </c>
      <c r="AU187" s="2">
        <v>0.22</v>
      </c>
      <c r="AV187" s="2">
        <v>26223</v>
      </c>
    </row>
    <row r="188" spans="1:48" x14ac:dyDescent="0.3">
      <c r="A188" s="2" t="s">
        <v>46</v>
      </c>
      <c r="B188" s="2" t="s">
        <v>49</v>
      </c>
      <c r="C188" s="2" t="s">
        <v>55</v>
      </c>
      <c r="D188" s="2">
        <v>1</v>
      </c>
      <c r="E188" s="2" t="str">
        <f t="shared" si="16"/>
        <v>Jan</v>
      </c>
      <c r="F188" s="2">
        <v>2023</v>
      </c>
      <c r="G188" s="2" t="s">
        <v>56</v>
      </c>
      <c r="H188" s="2" t="s">
        <v>58</v>
      </c>
      <c r="I188" s="2" t="s">
        <v>62</v>
      </c>
      <c r="J188" s="2" t="s">
        <v>64</v>
      </c>
      <c r="K188" s="2" t="s">
        <v>68</v>
      </c>
      <c r="L188" s="2">
        <v>420722</v>
      </c>
      <c r="M188" s="2">
        <f t="shared" si="17"/>
        <v>420722</v>
      </c>
      <c r="N188" s="2">
        <v>152228</v>
      </c>
      <c r="O188" s="2">
        <f t="shared" si="18"/>
        <v>152228</v>
      </c>
      <c r="P188" s="2">
        <v>88696</v>
      </c>
      <c r="Q188" s="2">
        <v>868275</v>
      </c>
      <c r="R188" s="2">
        <v>268494</v>
      </c>
      <c r="S188" s="2">
        <f t="shared" si="19"/>
        <v>268494</v>
      </c>
      <c r="T188" s="2">
        <v>137231</v>
      </c>
      <c r="U188" s="2">
        <v>283491</v>
      </c>
      <c r="V188" s="2">
        <v>191008</v>
      </c>
      <c r="W188" s="2">
        <v>192009</v>
      </c>
      <c r="X188" s="2">
        <v>260397</v>
      </c>
      <c r="Y188" s="2">
        <f t="shared" si="20"/>
        <v>260397</v>
      </c>
      <c r="Z188" s="2">
        <v>144929</v>
      </c>
      <c r="AA188" s="2">
        <v>23685</v>
      </c>
      <c r="AB188" s="2">
        <v>121244</v>
      </c>
      <c r="AC188" s="2">
        <v>6.12</v>
      </c>
      <c r="AD188" s="2">
        <v>37643</v>
      </c>
      <c r="AE188" s="2">
        <f t="shared" si="21"/>
        <v>37643</v>
      </c>
      <c r="AF188" s="2">
        <v>30.92</v>
      </c>
      <c r="AG188" s="2">
        <v>29.99</v>
      </c>
      <c r="AH188" s="2">
        <v>549</v>
      </c>
      <c r="AI188" s="2">
        <v>764.95</v>
      </c>
      <c r="AJ188" s="2">
        <v>993</v>
      </c>
      <c r="AK188" s="2">
        <v>2556</v>
      </c>
      <c r="AL188" s="2">
        <v>498308</v>
      </c>
      <c r="AM188" s="2">
        <f t="shared" si="22"/>
        <v>498308</v>
      </c>
      <c r="AN188" s="2">
        <v>238535</v>
      </c>
      <c r="AO188" s="2">
        <f t="shared" si="23"/>
        <v>238535</v>
      </c>
      <c r="AP188" s="2">
        <v>-77586</v>
      </c>
      <c r="AQ188" s="2">
        <v>-86307</v>
      </c>
      <c r="AR188" s="2">
        <v>-46640</v>
      </c>
      <c r="AS188" s="2">
        <v>72292</v>
      </c>
      <c r="AT188" s="2">
        <v>699273</v>
      </c>
      <c r="AU188" s="2">
        <v>0.1</v>
      </c>
      <c r="AV188" s="2">
        <v>6294</v>
      </c>
    </row>
    <row r="189" spans="1:48" x14ac:dyDescent="0.3">
      <c r="A189" s="2" t="s">
        <v>43</v>
      </c>
      <c r="B189" s="2" t="s">
        <v>50</v>
      </c>
      <c r="C189" s="2" t="s">
        <v>54</v>
      </c>
      <c r="D189" s="2">
        <v>8</v>
      </c>
      <c r="E189" s="2" t="str">
        <f t="shared" si="16"/>
        <v>Aug</v>
      </c>
      <c r="F189" s="2">
        <v>2024</v>
      </c>
      <c r="G189" s="2" t="s">
        <v>57</v>
      </c>
      <c r="H189" s="2" t="s">
        <v>60</v>
      </c>
      <c r="I189" s="2" t="s">
        <v>63</v>
      </c>
      <c r="J189" s="2" t="s">
        <v>65</v>
      </c>
      <c r="K189" s="2" t="s">
        <v>69</v>
      </c>
      <c r="L189" s="2">
        <v>326907</v>
      </c>
      <c r="M189" s="2">
        <f t="shared" si="17"/>
        <v>28784161.349999998</v>
      </c>
      <c r="N189" s="2">
        <v>64401</v>
      </c>
      <c r="O189" s="2">
        <f t="shared" si="18"/>
        <v>5670508.0499999998</v>
      </c>
      <c r="P189" s="2">
        <v>-21437</v>
      </c>
      <c r="Q189" s="2">
        <v>565298</v>
      </c>
      <c r="R189" s="2">
        <v>262506</v>
      </c>
      <c r="S189" s="2">
        <f t="shared" si="19"/>
        <v>23113653.300000001</v>
      </c>
      <c r="T189" s="2">
        <v>71324</v>
      </c>
      <c r="U189" s="2">
        <v>255583</v>
      </c>
      <c r="V189" s="2">
        <v>158694</v>
      </c>
      <c r="W189" s="2">
        <v>177135</v>
      </c>
      <c r="X189" s="2">
        <v>232887</v>
      </c>
      <c r="Y189" s="2">
        <f t="shared" si="20"/>
        <v>20505700.349999998</v>
      </c>
      <c r="Z189" s="2">
        <v>285611</v>
      </c>
      <c r="AA189" s="2">
        <v>104471</v>
      </c>
      <c r="AB189" s="2">
        <v>181140</v>
      </c>
      <c r="AC189" s="2">
        <v>2.73</v>
      </c>
      <c r="AD189" s="2">
        <v>60367</v>
      </c>
      <c r="AE189" s="2">
        <f t="shared" si="21"/>
        <v>5315314.3499999996</v>
      </c>
      <c r="AF189" s="2">
        <v>46.44</v>
      </c>
      <c r="AG189" s="2">
        <v>41.2</v>
      </c>
      <c r="AH189" s="2">
        <v>9232</v>
      </c>
      <c r="AI189" s="2">
        <v>35.409999999999997</v>
      </c>
      <c r="AJ189" s="2">
        <v>1718</v>
      </c>
      <c r="AK189" s="2">
        <v>12919</v>
      </c>
      <c r="AL189" s="2">
        <v>444328</v>
      </c>
      <c r="AM189" s="2">
        <f t="shared" si="22"/>
        <v>39123080.399999999</v>
      </c>
      <c r="AN189" s="2">
        <v>230001</v>
      </c>
      <c r="AO189" s="2">
        <f t="shared" si="23"/>
        <v>230001</v>
      </c>
      <c r="AP189" s="2">
        <v>-117421</v>
      </c>
      <c r="AQ189" s="2">
        <v>-165600</v>
      </c>
      <c r="AR189" s="2">
        <v>-4369</v>
      </c>
      <c r="AS189" s="2">
        <v>456637</v>
      </c>
      <c r="AT189" s="2">
        <v>330838</v>
      </c>
      <c r="AU189" s="2">
        <v>1.38</v>
      </c>
      <c r="AV189" s="2">
        <v>8927</v>
      </c>
    </row>
    <row r="190" spans="1:48" x14ac:dyDescent="0.3">
      <c r="A190" s="2" t="s">
        <v>40</v>
      </c>
      <c r="B190" s="2" t="s">
        <v>50</v>
      </c>
      <c r="C190" s="2" t="s">
        <v>51</v>
      </c>
      <c r="D190" s="2">
        <v>2</v>
      </c>
      <c r="E190" s="2" t="str">
        <f t="shared" si="16"/>
        <v>Feb</v>
      </c>
      <c r="F190" s="2">
        <v>2022</v>
      </c>
      <c r="G190" s="2" t="s">
        <v>56</v>
      </c>
      <c r="H190" s="2" t="s">
        <v>58</v>
      </c>
      <c r="I190" s="2" t="s">
        <v>62</v>
      </c>
      <c r="J190" s="2" t="s">
        <v>65</v>
      </c>
      <c r="K190" s="2" t="s">
        <v>70</v>
      </c>
      <c r="L190" s="2">
        <v>328178</v>
      </c>
      <c r="M190" s="2">
        <f t="shared" si="17"/>
        <v>328178</v>
      </c>
      <c r="N190" s="2">
        <v>294485</v>
      </c>
      <c r="O190" s="2">
        <f t="shared" si="18"/>
        <v>294485</v>
      </c>
      <c r="P190" s="2">
        <v>145073</v>
      </c>
      <c r="Q190" s="2">
        <v>218658</v>
      </c>
      <c r="R190" s="2">
        <v>33693</v>
      </c>
      <c r="S190" s="2">
        <f t="shared" si="19"/>
        <v>33693</v>
      </c>
      <c r="T190" s="2">
        <v>75012</v>
      </c>
      <c r="U190" s="2">
        <v>253166</v>
      </c>
      <c r="V190" s="2">
        <v>224122</v>
      </c>
      <c r="W190" s="2">
        <v>238747</v>
      </c>
      <c r="X190" s="2">
        <v>18897</v>
      </c>
      <c r="Y190" s="2">
        <f t="shared" si="20"/>
        <v>18897</v>
      </c>
      <c r="Z190" s="2">
        <v>52087</v>
      </c>
      <c r="AA190" s="2">
        <v>14412</v>
      </c>
      <c r="AB190" s="2">
        <v>37675</v>
      </c>
      <c r="AC190" s="2">
        <v>3.61</v>
      </c>
      <c r="AD190" s="2">
        <v>138752</v>
      </c>
      <c r="AE190" s="2">
        <f t="shared" si="21"/>
        <v>138752</v>
      </c>
      <c r="AF190" s="2">
        <v>15.41</v>
      </c>
      <c r="AG190" s="2">
        <v>8.64</v>
      </c>
      <c r="AH190" s="2">
        <v>633</v>
      </c>
      <c r="AI190" s="2">
        <v>517.63</v>
      </c>
      <c r="AJ190" s="2">
        <v>1144</v>
      </c>
      <c r="AK190" s="2">
        <v>10624</v>
      </c>
      <c r="AL190" s="2">
        <v>266764</v>
      </c>
      <c r="AM190" s="2">
        <f t="shared" si="22"/>
        <v>266764</v>
      </c>
      <c r="AN190" s="2">
        <v>237903</v>
      </c>
      <c r="AO190" s="2">
        <f t="shared" si="23"/>
        <v>237903</v>
      </c>
      <c r="AP190" s="2">
        <v>61414</v>
      </c>
      <c r="AQ190" s="2">
        <v>56582</v>
      </c>
      <c r="AR190" s="2">
        <v>23422</v>
      </c>
      <c r="AS190" s="2">
        <v>431998</v>
      </c>
      <c r="AT190" s="2">
        <v>419784</v>
      </c>
      <c r="AU190" s="2">
        <v>1.03</v>
      </c>
      <c r="AV190" s="2">
        <v>11103</v>
      </c>
    </row>
    <row r="191" spans="1:48" x14ac:dyDescent="0.3">
      <c r="A191" s="2" t="s">
        <v>46</v>
      </c>
      <c r="B191" s="2" t="s">
        <v>48</v>
      </c>
      <c r="C191" s="2" t="s">
        <v>52</v>
      </c>
      <c r="D191" s="2">
        <v>5</v>
      </c>
      <c r="E191" s="2" t="str">
        <f t="shared" si="16"/>
        <v>May</v>
      </c>
      <c r="F191" s="2">
        <v>2022</v>
      </c>
      <c r="G191" s="2" t="s">
        <v>36</v>
      </c>
      <c r="H191" s="2" t="s">
        <v>58</v>
      </c>
      <c r="I191" s="2" t="s">
        <v>63</v>
      </c>
      <c r="J191" s="2" t="s">
        <v>64</v>
      </c>
      <c r="K191" s="2" t="s">
        <v>67</v>
      </c>
      <c r="L191" s="2">
        <v>115527</v>
      </c>
      <c r="M191" s="2">
        <f t="shared" si="17"/>
        <v>115527</v>
      </c>
      <c r="N191" s="2">
        <v>274110</v>
      </c>
      <c r="O191" s="2">
        <f t="shared" si="18"/>
        <v>274110</v>
      </c>
      <c r="P191" s="2">
        <v>88578</v>
      </c>
      <c r="Q191" s="2">
        <v>413500</v>
      </c>
      <c r="R191" s="2">
        <v>-158583</v>
      </c>
      <c r="S191" s="2">
        <f t="shared" si="19"/>
        <v>-158583</v>
      </c>
      <c r="T191" s="2">
        <v>116424</v>
      </c>
      <c r="U191" s="2">
        <v>-897</v>
      </c>
      <c r="V191" s="2">
        <v>-34340</v>
      </c>
      <c r="W191" s="2">
        <v>-22875</v>
      </c>
      <c r="X191" s="2">
        <v>-194340</v>
      </c>
      <c r="Y191" s="2">
        <f t="shared" si="20"/>
        <v>-194340</v>
      </c>
      <c r="Z191" s="2">
        <v>265969</v>
      </c>
      <c r="AA191" s="2">
        <v>127139</v>
      </c>
      <c r="AB191" s="2">
        <v>138830</v>
      </c>
      <c r="AC191" s="2">
        <v>2.09</v>
      </c>
      <c r="AD191" s="2">
        <v>97888</v>
      </c>
      <c r="AE191" s="2">
        <f t="shared" si="21"/>
        <v>97888</v>
      </c>
      <c r="AF191" s="2">
        <v>-38.35</v>
      </c>
      <c r="AG191" s="2">
        <v>-47</v>
      </c>
      <c r="AH191" s="2">
        <v>2571</v>
      </c>
      <c r="AI191" s="2">
        <v>44.92</v>
      </c>
      <c r="AJ191" s="2">
        <v>1925</v>
      </c>
      <c r="AK191" s="2">
        <v>15963</v>
      </c>
      <c r="AL191" s="2">
        <v>321262</v>
      </c>
      <c r="AM191" s="2">
        <f t="shared" si="22"/>
        <v>321262</v>
      </c>
      <c r="AN191" s="2">
        <v>220763</v>
      </c>
      <c r="AO191" s="2">
        <f t="shared" si="23"/>
        <v>220763</v>
      </c>
      <c r="AP191" s="2">
        <v>-205735</v>
      </c>
      <c r="AQ191" s="2">
        <v>53347</v>
      </c>
      <c r="AR191" s="2">
        <v>-30741</v>
      </c>
      <c r="AS191" s="2">
        <v>345988</v>
      </c>
      <c r="AT191" s="2">
        <v>695543</v>
      </c>
      <c r="AU191" s="2">
        <v>0.5</v>
      </c>
      <c r="AV191" s="2">
        <v>8075</v>
      </c>
    </row>
    <row r="192" spans="1:48" x14ac:dyDescent="0.3">
      <c r="A192" s="2" t="s">
        <v>40</v>
      </c>
      <c r="B192" s="2" t="s">
        <v>49</v>
      </c>
      <c r="C192" s="2" t="s">
        <v>53</v>
      </c>
      <c r="D192" s="2">
        <v>2</v>
      </c>
      <c r="E192" s="2" t="str">
        <f t="shared" si="16"/>
        <v>Feb</v>
      </c>
      <c r="F192" s="2">
        <v>2022</v>
      </c>
      <c r="G192" s="2" t="s">
        <v>56</v>
      </c>
      <c r="H192" s="2" t="s">
        <v>60</v>
      </c>
      <c r="I192" s="2" t="s">
        <v>62</v>
      </c>
      <c r="J192" s="2" t="s">
        <v>65</v>
      </c>
      <c r="K192" s="2" t="s">
        <v>70</v>
      </c>
      <c r="L192" s="2">
        <v>111778</v>
      </c>
      <c r="M192" s="2">
        <f t="shared" si="17"/>
        <v>9842052.9000000004</v>
      </c>
      <c r="N192" s="2">
        <v>125409</v>
      </c>
      <c r="O192" s="2">
        <f t="shared" si="18"/>
        <v>11042262.449999999</v>
      </c>
      <c r="P192" s="2">
        <v>147128</v>
      </c>
      <c r="Q192" s="2">
        <v>612479</v>
      </c>
      <c r="R192" s="2">
        <v>-13631</v>
      </c>
      <c r="S192" s="2">
        <f t="shared" si="19"/>
        <v>-1200209.55</v>
      </c>
      <c r="T192" s="2">
        <v>66417</v>
      </c>
      <c r="U192" s="2">
        <v>45361</v>
      </c>
      <c r="V192" s="2">
        <v>22196</v>
      </c>
      <c r="W192" s="2">
        <v>30948</v>
      </c>
      <c r="X192" s="2">
        <v>-44335</v>
      </c>
      <c r="Y192" s="2">
        <f t="shared" si="20"/>
        <v>-3903696.75</v>
      </c>
      <c r="Z192" s="2">
        <v>294915</v>
      </c>
      <c r="AA192" s="2">
        <v>59364</v>
      </c>
      <c r="AB192" s="2">
        <v>235551</v>
      </c>
      <c r="AC192" s="2">
        <v>4.97</v>
      </c>
      <c r="AD192" s="2">
        <v>26086</v>
      </c>
      <c r="AE192" s="2">
        <f t="shared" si="21"/>
        <v>2296872.2999999998</v>
      </c>
      <c r="AF192" s="2">
        <v>-2.23</v>
      </c>
      <c r="AG192" s="2">
        <v>-7.24</v>
      </c>
      <c r="AH192" s="2">
        <v>6281</v>
      </c>
      <c r="AI192" s="2">
        <v>17.79</v>
      </c>
      <c r="AJ192" s="2">
        <v>331</v>
      </c>
      <c r="AK192" s="2">
        <v>15082</v>
      </c>
      <c r="AL192" s="2">
        <v>352583</v>
      </c>
      <c r="AM192" s="2">
        <f t="shared" si="22"/>
        <v>31044933.149999999</v>
      </c>
      <c r="AN192" s="2">
        <v>233580</v>
      </c>
      <c r="AO192" s="2">
        <f t="shared" si="23"/>
        <v>233580</v>
      </c>
      <c r="AP192" s="2">
        <v>-240805</v>
      </c>
      <c r="AQ192" s="2">
        <v>-108171</v>
      </c>
      <c r="AR192" s="2">
        <v>-48423</v>
      </c>
      <c r="AS192" s="2">
        <v>205624</v>
      </c>
      <c r="AT192" s="2">
        <v>110273</v>
      </c>
      <c r="AU192" s="2">
        <v>1.86</v>
      </c>
      <c r="AV192" s="2">
        <v>5936</v>
      </c>
    </row>
    <row r="193" spans="1:48" x14ac:dyDescent="0.3">
      <c r="A193" s="2" t="s">
        <v>44</v>
      </c>
      <c r="B193" s="2" t="s">
        <v>47</v>
      </c>
      <c r="C193" s="2" t="s">
        <v>53</v>
      </c>
      <c r="D193" s="2">
        <v>11</v>
      </c>
      <c r="E193" s="2" t="str">
        <f t="shared" si="16"/>
        <v>Nov</v>
      </c>
      <c r="F193" s="2">
        <v>2022</v>
      </c>
      <c r="G193" s="2" t="s">
        <v>36</v>
      </c>
      <c r="H193" s="2" t="s">
        <v>60</v>
      </c>
      <c r="I193" s="2" t="s">
        <v>63</v>
      </c>
      <c r="J193" s="2" t="s">
        <v>65</v>
      </c>
      <c r="K193" s="2" t="s">
        <v>68</v>
      </c>
      <c r="L193" s="2">
        <v>415263</v>
      </c>
      <c r="M193" s="2">
        <f t="shared" si="17"/>
        <v>36563907.149999999</v>
      </c>
      <c r="N193" s="2">
        <v>233129</v>
      </c>
      <c r="O193" s="2">
        <f t="shared" si="18"/>
        <v>20527008.449999999</v>
      </c>
      <c r="P193" s="2">
        <v>17262</v>
      </c>
      <c r="Q193" s="2">
        <v>990178</v>
      </c>
      <c r="R193" s="2">
        <v>182134</v>
      </c>
      <c r="S193" s="2">
        <f t="shared" si="19"/>
        <v>16036898.699999999</v>
      </c>
      <c r="T193" s="2">
        <v>23357</v>
      </c>
      <c r="U193" s="2">
        <v>391906</v>
      </c>
      <c r="V193" s="2">
        <v>337757</v>
      </c>
      <c r="W193" s="2">
        <v>349881</v>
      </c>
      <c r="X193" s="2">
        <v>163459</v>
      </c>
      <c r="Y193" s="2">
        <f t="shared" si="20"/>
        <v>14392564.949999999</v>
      </c>
      <c r="Z193" s="2">
        <v>292088</v>
      </c>
      <c r="AA193" s="2">
        <v>120559</v>
      </c>
      <c r="AB193" s="2">
        <v>171529</v>
      </c>
      <c r="AC193" s="2">
        <v>2.42</v>
      </c>
      <c r="AD193" s="2">
        <v>57400</v>
      </c>
      <c r="AE193" s="2">
        <f t="shared" si="21"/>
        <v>5054070</v>
      </c>
      <c r="AF193" s="2">
        <v>18.39</v>
      </c>
      <c r="AG193" s="2">
        <v>16.510000000000002</v>
      </c>
      <c r="AH193" s="2">
        <v>2678</v>
      </c>
      <c r="AI193" s="2">
        <v>155.01</v>
      </c>
      <c r="AJ193" s="2">
        <v>354</v>
      </c>
      <c r="AK193" s="2">
        <v>8498</v>
      </c>
      <c r="AL193" s="2">
        <v>456235</v>
      </c>
      <c r="AM193" s="2">
        <f t="shared" si="22"/>
        <v>40171491.75</v>
      </c>
      <c r="AN193" s="2">
        <v>228468</v>
      </c>
      <c r="AO193" s="2">
        <f t="shared" si="23"/>
        <v>228468</v>
      </c>
      <c r="AP193" s="2">
        <v>-40972</v>
      </c>
      <c r="AQ193" s="2">
        <v>4661</v>
      </c>
      <c r="AR193" s="2">
        <v>-12935</v>
      </c>
      <c r="AS193" s="2">
        <v>120449</v>
      </c>
      <c r="AT193" s="2">
        <v>101890</v>
      </c>
      <c r="AU193" s="2">
        <v>1.18</v>
      </c>
      <c r="AV193" s="2">
        <v>4609</v>
      </c>
    </row>
    <row r="194" spans="1:48" x14ac:dyDescent="0.3">
      <c r="A194" s="2" t="s">
        <v>45</v>
      </c>
      <c r="B194" s="2" t="s">
        <v>48</v>
      </c>
      <c r="C194" s="2" t="s">
        <v>51</v>
      </c>
      <c r="D194" s="2">
        <v>4</v>
      </c>
      <c r="E194" s="2" t="str">
        <f t="shared" si="16"/>
        <v>Apr</v>
      </c>
      <c r="F194" s="2">
        <v>2023</v>
      </c>
      <c r="G194" s="2" t="s">
        <v>57</v>
      </c>
      <c r="H194" s="2" t="s">
        <v>58</v>
      </c>
      <c r="I194" s="2" t="s">
        <v>62</v>
      </c>
      <c r="J194" s="2" t="s">
        <v>65</v>
      </c>
      <c r="K194" s="2" t="s">
        <v>70</v>
      </c>
      <c r="L194" s="2">
        <v>100328</v>
      </c>
      <c r="M194" s="2">
        <f t="shared" si="17"/>
        <v>100328</v>
      </c>
      <c r="N194" s="2">
        <v>263965</v>
      </c>
      <c r="O194" s="2">
        <f t="shared" si="18"/>
        <v>263965</v>
      </c>
      <c r="P194" s="2">
        <v>143658</v>
      </c>
      <c r="Q194" s="2">
        <v>141808</v>
      </c>
      <c r="R194" s="2">
        <v>-163637</v>
      </c>
      <c r="S194" s="2">
        <f t="shared" si="19"/>
        <v>-163637</v>
      </c>
      <c r="T194" s="2">
        <v>170787</v>
      </c>
      <c r="U194" s="2">
        <v>-70459</v>
      </c>
      <c r="V194" s="2">
        <v>-126449</v>
      </c>
      <c r="W194" s="2">
        <v>-119823</v>
      </c>
      <c r="X194" s="2">
        <v>-184700</v>
      </c>
      <c r="Y194" s="2">
        <f t="shared" si="20"/>
        <v>-184700</v>
      </c>
      <c r="Z194" s="2">
        <v>80339</v>
      </c>
      <c r="AA194" s="2">
        <v>89415</v>
      </c>
      <c r="AB194" s="2">
        <v>-9076</v>
      </c>
      <c r="AC194" s="2">
        <v>0.9</v>
      </c>
      <c r="AD194" s="2">
        <v>65739</v>
      </c>
      <c r="AE194" s="2">
        <f t="shared" si="21"/>
        <v>65739</v>
      </c>
      <c r="AF194" s="2">
        <v>-115.39</v>
      </c>
      <c r="AG194" s="2">
        <v>-130.25</v>
      </c>
      <c r="AH194" s="2">
        <v>8182</v>
      </c>
      <c r="AI194" s="2">
        <v>12.26</v>
      </c>
      <c r="AJ194" s="2">
        <v>1911</v>
      </c>
      <c r="AK194" s="2">
        <v>11824</v>
      </c>
      <c r="AL194" s="2">
        <v>280531</v>
      </c>
      <c r="AM194" s="2">
        <f t="shared" si="22"/>
        <v>280531</v>
      </c>
      <c r="AN194" s="2">
        <v>258332</v>
      </c>
      <c r="AO194" s="2">
        <f t="shared" si="23"/>
        <v>258332</v>
      </c>
      <c r="AP194" s="2">
        <v>-180203</v>
      </c>
      <c r="AQ194" s="2">
        <v>5633</v>
      </c>
      <c r="AR194" s="2">
        <v>-10517</v>
      </c>
      <c r="AS194" s="2">
        <v>457493</v>
      </c>
      <c r="AT194" s="2">
        <v>570094</v>
      </c>
      <c r="AU194" s="2">
        <v>0.8</v>
      </c>
      <c r="AV194" s="2">
        <v>4667</v>
      </c>
    </row>
    <row r="195" spans="1:48" x14ac:dyDescent="0.3">
      <c r="A195" s="2" t="s">
        <v>46</v>
      </c>
      <c r="B195" s="2" t="s">
        <v>49</v>
      </c>
      <c r="C195" s="2" t="s">
        <v>53</v>
      </c>
      <c r="D195" s="2">
        <v>9</v>
      </c>
      <c r="E195" s="2" t="str">
        <f t="shared" ref="E195:E258" si="24">TEXT(DATE(2024, D195, 1), "mmm")</f>
        <v>Sep</v>
      </c>
      <c r="F195" s="2">
        <v>2023</v>
      </c>
      <c r="G195" s="2" t="s">
        <v>57</v>
      </c>
      <c r="H195" s="2" t="s">
        <v>60</v>
      </c>
      <c r="I195" s="2" t="s">
        <v>62</v>
      </c>
      <c r="J195" s="2" t="s">
        <v>65</v>
      </c>
      <c r="K195" s="2" t="s">
        <v>70</v>
      </c>
      <c r="L195" s="2">
        <v>132425</v>
      </c>
      <c r="M195" s="2">
        <f t="shared" ref="M195:M258" si="25">IF(H195="USD", L195*88.05, IF(H195="EUR", L195*90,L195*1))</f>
        <v>11660021.25</v>
      </c>
      <c r="N195" s="2">
        <v>88909</v>
      </c>
      <c r="O195" s="2">
        <f t="shared" ref="O195:O258" si="26">IF(H195="USD", N195*88.05, IF(H195="EUR", N195*90,N195*1))</f>
        <v>7828437.4500000002</v>
      </c>
      <c r="P195" s="2">
        <v>68887</v>
      </c>
      <c r="Q195" s="2">
        <v>509857</v>
      </c>
      <c r="R195" s="2">
        <v>43516</v>
      </c>
      <c r="S195" s="2">
        <f t="shared" ref="S195:S258" si="27">IF(H195="USD", R195*88.05, IF(H195="EUR", R195*90,R195*1))</f>
        <v>3831583.8</v>
      </c>
      <c r="T195" s="2">
        <v>59105</v>
      </c>
      <c r="U195" s="2">
        <v>73320</v>
      </c>
      <c r="V195" s="2">
        <v>42320</v>
      </c>
      <c r="W195" s="2">
        <v>61865</v>
      </c>
      <c r="X195" s="2">
        <v>14877</v>
      </c>
      <c r="Y195" s="2">
        <f t="shared" ref="Y195:Y258" si="28">IF(H195="USD", X195*88.05, IF(H195="EUR", X195*90,X195*1))</f>
        <v>1309919.8499999999</v>
      </c>
      <c r="Z195" s="2">
        <v>236832</v>
      </c>
      <c r="AA195" s="2">
        <v>92553</v>
      </c>
      <c r="AB195" s="2">
        <v>144279</v>
      </c>
      <c r="AC195" s="2">
        <v>2.56</v>
      </c>
      <c r="AD195" s="2">
        <v>9038</v>
      </c>
      <c r="AE195" s="2">
        <f t="shared" ref="AE195:AE258" si="29">IF(H195="USD", AD195*88.05, IF(H195="EUR", AD195*90,AD195*1))</f>
        <v>795795.9</v>
      </c>
      <c r="AF195" s="2">
        <v>8.5299999999999994</v>
      </c>
      <c r="AG195" s="2">
        <v>2.92</v>
      </c>
      <c r="AH195" s="2">
        <v>2752</v>
      </c>
      <c r="AI195" s="2">
        <v>48.1</v>
      </c>
      <c r="AJ195" s="2">
        <v>1675</v>
      </c>
      <c r="AK195" s="2">
        <v>17485</v>
      </c>
      <c r="AL195" s="2">
        <v>342492</v>
      </c>
      <c r="AM195" s="2">
        <f t="shared" ref="AM195:AM258" si="30">IF(H195="USD", AL195*88.05, IF(H195="EUR", AL195*90,AL195*1))</f>
        <v>30156420.599999998</v>
      </c>
      <c r="AN195" s="2">
        <v>185282</v>
      </c>
      <c r="AO195" s="2">
        <f t="shared" ref="AO195:AO258" si="31">IF(H195="IUSD", AN195*88.05, IF(H195="EUR", AN195*90,AN195*1))</f>
        <v>185282</v>
      </c>
      <c r="AP195" s="2">
        <v>-210067</v>
      </c>
      <c r="AQ195" s="2">
        <v>-96373</v>
      </c>
      <c r="AR195" s="2">
        <v>-13799</v>
      </c>
      <c r="AS195" s="2">
        <v>194595</v>
      </c>
      <c r="AT195" s="2">
        <v>678412</v>
      </c>
      <c r="AU195" s="2">
        <v>0.28999999999999998</v>
      </c>
      <c r="AV195" s="2">
        <v>7885</v>
      </c>
    </row>
    <row r="196" spans="1:48" x14ac:dyDescent="0.3">
      <c r="A196" s="2" t="s">
        <v>40</v>
      </c>
      <c r="B196" s="2" t="s">
        <v>49</v>
      </c>
      <c r="C196" s="2" t="s">
        <v>52</v>
      </c>
      <c r="D196" s="2">
        <v>2</v>
      </c>
      <c r="E196" s="2" t="str">
        <f t="shared" si="24"/>
        <v>Feb</v>
      </c>
      <c r="F196" s="2">
        <v>2022</v>
      </c>
      <c r="G196" s="2" t="s">
        <v>36</v>
      </c>
      <c r="H196" s="2" t="s">
        <v>59</v>
      </c>
      <c r="I196" s="2" t="s">
        <v>62</v>
      </c>
      <c r="J196" s="2" t="s">
        <v>64</v>
      </c>
      <c r="K196" s="2" t="s">
        <v>71</v>
      </c>
      <c r="L196" s="2">
        <v>482207</v>
      </c>
      <c r="M196" s="2">
        <f t="shared" si="25"/>
        <v>43398630</v>
      </c>
      <c r="N196" s="2">
        <v>97418</v>
      </c>
      <c r="O196" s="2">
        <f t="shared" si="26"/>
        <v>8767620</v>
      </c>
      <c r="P196" s="2">
        <v>139522</v>
      </c>
      <c r="Q196" s="2">
        <v>39594</v>
      </c>
      <c r="R196" s="2">
        <v>384789</v>
      </c>
      <c r="S196" s="2">
        <f t="shared" si="27"/>
        <v>34631010</v>
      </c>
      <c r="T196" s="2">
        <v>101194</v>
      </c>
      <c r="U196" s="2">
        <v>381013</v>
      </c>
      <c r="V196" s="2">
        <v>313732</v>
      </c>
      <c r="W196" s="2">
        <v>324489</v>
      </c>
      <c r="X196" s="2">
        <v>354556</v>
      </c>
      <c r="Y196" s="2">
        <f t="shared" si="28"/>
        <v>31910040</v>
      </c>
      <c r="Z196" s="2">
        <v>62466</v>
      </c>
      <c r="AA196" s="2">
        <v>173679</v>
      </c>
      <c r="AB196" s="2">
        <v>-111213</v>
      </c>
      <c r="AC196" s="2">
        <v>0.36</v>
      </c>
      <c r="AD196" s="2">
        <v>80145</v>
      </c>
      <c r="AE196" s="2">
        <f t="shared" si="29"/>
        <v>7213050</v>
      </c>
      <c r="AF196" s="2">
        <v>971.81</v>
      </c>
      <c r="AG196" s="2">
        <v>895.46</v>
      </c>
      <c r="AH196" s="2">
        <v>5077</v>
      </c>
      <c r="AI196" s="2">
        <v>94.96</v>
      </c>
      <c r="AJ196" s="2">
        <v>1902</v>
      </c>
      <c r="AK196" s="2">
        <v>14733</v>
      </c>
      <c r="AL196" s="2">
        <v>241736</v>
      </c>
      <c r="AM196" s="2">
        <f t="shared" si="30"/>
        <v>21756240</v>
      </c>
      <c r="AN196" s="2">
        <v>110760</v>
      </c>
      <c r="AO196" s="2">
        <f t="shared" si="31"/>
        <v>9968400</v>
      </c>
      <c r="AP196" s="2">
        <v>240471</v>
      </c>
      <c r="AQ196" s="2">
        <v>-13342</v>
      </c>
      <c r="AR196" s="2">
        <v>-17347</v>
      </c>
      <c r="AS196" s="2">
        <v>422739</v>
      </c>
      <c r="AT196" s="2">
        <v>584756</v>
      </c>
      <c r="AU196" s="2">
        <v>0.72</v>
      </c>
      <c r="AV196" s="2">
        <v>20578</v>
      </c>
    </row>
    <row r="197" spans="1:48" x14ac:dyDescent="0.3">
      <c r="A197" s="2" t="s">
        <v>43</v>
      </c>
      <c r="B197" s="2" t="s">
        <v>48</v>
      </c>
      <c r="C197" s="2" t="s">
        <v>55</v>
      </c>
      <c r="D197" s="2">
        <v>4</v>
      </c>
      <c r="E197" s="2" t="str">
        <f t="shared" si="24"/>
        <v>Apr</v>
      </c>
      <c r="F197" s="2">
        <v>2022</v>
      </c>
      <c r="G197" s="2" t="s">
        <v>37</v>
      </c>
      <c r="H197" s="2" t="s">
        <v>59</v>
      </c>
      <c r="I197" s="2" t="s">
        <v>63</v>
      </c>
      <c r="J197" s="2" t="s">
        <v>64</v>
      </c>
      <c r="K197" s="2" t="s">
        <v>71</v>
      </c>
      <c r="L197" s="2">
        <v>196462</v>
      </c>
      <c r="M197" s="2">
        <f t="shared" si="25"/>
        <v>17681580</v>
      </c>
      <c r="N197" s="2">
        <v>26675</v>
      </c>
      <c r="O197" s="2">
        <f t="shared" si="26"/>
        <v>2400750</v>
      </c>
      <c r="P197" s="2">
        <v>86300</v>
      </c>
      <c r="Q197" s="2">
        <v>643181</v>
      </c>
      <c r="R197" s="2">
        <v>169787</v>
      </c>
      <c r="S197" s="2">
        <f t="shared" si="27"/>
        <v>15280830</v>
      </c>
      <c r="T197" s="2">
        <v>92295</v>
      </c>
      <c r="U197" s="2">
        <v>104167</v>
      </c>
      <c r="V197" s="2">
        <v>68203</v>
      </c>
      <c r="W197" s="2">
        <v>86181</v>
      </c>
      <c r="X197" s="2">
        <v>150705</v>
      </c>
      <c r="Y197" s="2">
        <f t="shared" si="28"/>
        <v>13563450</v>
      </c>
      <c r="Z197" s="2">
        <v>164997</v>
      </c>
      <c r="AA197" s="2">
        <v>50681</v>
      </c>
      <c r="AB197" s="2">
        <v>114316</v>
      </c>
      <c r="AC197" s="2">
        <v>3.26</v>
      </c>
      <c r="AD197" s="2">
        <v>70795</v>
      </c>
      <c r="AE197" s="2">
        <f t="shared" si="29"/>
        <v>6371550</v>
      </c>
      <c r="AF197" s="2">
        <v>26.4</v>
      </c>
      <c r="AG197" s="2">
        <v>23.43</v>
      </c>
      <c r="AH197" s="2">
        <v>3858</v>
      </c>
      <c r="AI197" s="2">
        <v>50.91</v>
      </c>
      <c r="AJ197" s="2">
        <v>308</v>
      </c>
      <c r="AK197" s="2">
        <v>1568</v>
      </c>
      <c r="AL197" s="2">
        <v>428538</v>
      </c>
      <c r="AM197" s="2">
        <f t="shared" si="30"/>
        <v>38568420</v>
      </c>
      <c r="AN197" s="2">
        <v>170159</v>
      </c>
      <c r="AO197" s="2">
        <f t="shared" si="31"/>
        <v>15314310</v>
      </c>
      <c r="AP197" s="2">
        <v>-232076</v>
      </c>
      <c r="AQ197" s="2">
        <v>-143484</v>
      </c>
      <c r="AR197" s="2">
        <v>47586</v>
      </c>
      <c r="AS197" s="2">
        <v>491063</v>
      </c>
      <c r="AT197" s="2">
        <v>191626</v>
      </c>
      <c r="AU197" s="2">
        <v>2.56</v>
      </c>
      <c r="AV197" s="2">
        <v>3885</v>
      </c>
    </row>
    <row r="198" spans="1:48" x14ac:dyDescent="0.3">
      <c r="A198" s="2" t="s">
        <v>41</v>
      </c>
      <c r="B198" s="2" t="s">
        <v>50</v>
      </c>
      <c r="C198" s="2" t="s">
        <v>54</v>
      </c>
      <c r="D198" s="2">
        <v>10</v>
      </c>
      <c r="E198" s="2" t="str">
        <f t="shared" si="24"/>
        <v>Oct</v>
      </c>
      <c r="F198" s="2">
        <v>2024</v>
      </c>
      <c r="G198" s="2" t="s">
        <v>36</v>
      </c>
      <c r="H198" s="2" t="s">
        <v>58</v>
      </c>
      <c r="I198" s="2" t="s">
        <v>62</v>
      </c>
      <c r="J198" s="2" t="s">
        <v>65</v>
      </c>
      <c r="K198" s="2" t="s">
        <v>69</v>
      </c>
      <c r="L198" s="2">
        <v>123952</v>
      </c>
      <c r="M198" s="2">
        <f t="shared" si="25"/>
        <v>123952</v>
      </c>
      <c r="N198" s="2">
        <v>202548</v>
      </c>
      <c r="O198" s="2">
        <f t="shared" si="26"/>
        <v>202548</v>
      </c>
      <c r="P198" s="2">
        <v>88359</v>
      </c>
      <c r="Q198" s="2">
        <v>72238</v>
      </c>
      <c r="R198" s="2">
        <v>-78596</v>
      </c>
      <c r="S198" s="2">
        <f t="shared" si="27"/>
        <v>-78596</v>
      </c>
      <c r="T198" s="2">
        <v>113459</v>
      </c>
      <c r="U198" s="2">
        <v>10493</v>
      </c>
      <c r="V198" s="2">
        <v>-46099</v>
      </c>
      <c r="W198" s="2">
        <v>-38477</v>
      </c>
      <c r="X198" s="2">
        <v>-85982</v>
      </c>
      <c r="Y198" s="2">
        <f t="shared" si="28"/>
        <v>-85982</v>
      </c>
      <c r="Z198" s="2">
        <v>86604</v>
      </c>
      <c r="AA198" s="2">
        <v>119505</v>
      </c>
      <c r="AB198" s="2">
        <v>-32901</v>
      </c>
      <c r="AC198" s="2">
        <v>0.72</v>
      </c>
      <c r="AD198" s="2">
        <v>21660</v>
      </c>
      <c r="AE198" s="2">
        <f t="shared" si="29"/>
        <v>21660</v>
      </c>
      <c r="AF198" s="2">
        <v>-108.8</v>
      </c>
      <c r="AG198" s="2">
        <v>-119.02</v>
      </c>
      <c r="AH198" s="2">
        <v>3997</v>
      </c>
      <c r="AI198" s="2">
        <v>31</v>
      </c>
      <c r="AJ198" s="2">
        <v>1240</v>
      </c>
      <c r="AK198" s="2">
        <v>4865</v>
      </c>
      <c r="AL198" s="2">
        <v>370574</v>
      </c>
      <c r="AM198" s="2">
        <f t="shared" si="30"/>
        <v>370574</v>
      </c>
      <c r="AN198" s="2">
        <v>259889</v>
      </c>
      <c r="AO198" s="2">
        <f t="shared" si="31"/>
        <v>259889</v>
      </c>
      <c r="AP198" s="2">
        <v>-246622</v>
      </c>
      <c r="AQ198" s="2">
        <v>-57341</v>
      </c>
      <c r="AR198" s="2">
        <v>47266</v>
      </c>
      <c r="AS198" s="2">
        <v>247458</v>
      </c>
      <c r="AT198" s="2">
        <v>88709</v>
      </c>
      <c r="AU198" s="2">
        <v>2.79</v>
      </c>
      <c r="AV198" s="2">
        <v>29321</v>
      </c>
    </row>
    <row r="199" spans="1:48" x14ac:dyDescent="0.3">
      <c r="A199" s="2" t="s">
        <v>46</v>
      </c>
      <c r="B199" s="2" t="s">
        <v>47</v>
      </c>
      <c r="C199" s="2" t="s">
        <v>54</v>
      </c>
      <c r="D199" s="2">
        <v>5</v>
      </c>
      <c r="E199" s="2" t="str">
        <f t="shared" si="24"/>
        <v>May</v>
      </c>
      <c r="F199" s="2">
        <v>2024</v>
      </c>
      <c r="G199" s="2" t="s">
        <v>36</v>
      </c>
      <c r="H199" s="2" t="s">
        <v>59</v>
      </c>
      <c r="I199" s="2" t="s">
        <v>61</v>
      </c>
      <c r="J199" s="2" t="s">
        <v>66</v>
      </c>
      <c r="K199" s="2" t="s">
        <v>71</v>
      </c>
      <c r="L199" s="2">
        <v>414286</v>
      </c>
      <c r="M199" s="2">
        <f t="shared" si="25"/>
        <v>37285740</v>
      </c>
      <c r="N199" s="2">
        <v>50649</v>
      </c>
      <c r="O199" s="2">
        <f t="shared" si="26"/>
        <v>4558410</v>
      </c>
      <c r="P199" s="2">
        <v>-7565</v>
      </c>
      <c r="Q199" s="2">
        <v>272054</v>
      </c>
      <c r="R199" s="2">
        <v>363637</v>
      </c>
      <c r="S199" s="2">
        <f t="shared" si="27"/>
        <v>32727330</v>
      </c>
      <c r="T199" s="2">
        <v>164457</v>
      </c>
      <c r="U199" s="2">
        <v>249829</v>
      </c>
      <c r="V199" s="2">
        <v>161803</v>
      </c>
      <c r="W199" s="2">
        <v>173762</v>
      </c>
      <c r="X199" s="2">
        <v>340391</v>
      </c>
      <c r="Y199" s="2">
        <f t="shared" si="28"/>
        <v>30635190</v>
      </c>
      <c r="Z199" s="2">
        <v>161967</v>
      </c>
      <c r="AA199" s="2">
        <v>19576</v>
      </c>
      <c r="AB199" s="2">
        <v>142391</v>
      </c>
      <c r="AC199" s="2">
        <v>8.27</v>
      </c>
      <c r="AD199" s="2">
        <v>91611</v>
      </c>
      <c r="AE199" s="2">
        <f t="shared" si="29"/>
        <v>8244990</v>
      </c>
      <c r="AF199" s="2">
        <v>133.66</v>
      </c>
      <c r="AG199" s="2">
        <v>125.12</v>
      </c>
      <c r="AH199" s="2">
        <v>1052</v>
      </c>
      <c r="AI199" s="2">
        <v>393.43</v>
      </c>
      <c r="AJ199" s="2">
        <v>1663</v>
      </c>
      <c r="AK199" s="2">
        <v>18781</v>
      </c>
      <c r="AL199" s="2">
        <v>419982</v>
      </c>
      <c r="AM199" s="2">
        <f t="shared" si="30"/>
        <v>37798380</v>
      </c>
      <c r="AN199" s="2">
        <v>40323</v>
      </c>
      <c r="AO199" s="2">
        <f t="shared" si="31"/>
        <v>3629070</v>
      </c>
      <c r="AP199" s="2">
        <v>-5696</v>
      </c>
      <c r="AQ199" s="2">
        <v>10326</v>
      </c>
      <c r="AR199" s="2">
        <v>5360</v>
      </c>
      <c r="AS199" s="2">
        <v>281850</v>
      </c>
      <c r="AT199" s="2">
        <v>314741</v>
      </c>
      <c r="AU199" s="2">
        <v>0.9</v>
      </c>
      <c r="AV199" s="2">
        <v>15395</v>
      </c>
    </row>
    <row r="200" spans="1:48" x14ac:dyDescent="0.3">
      <c r="A200" s="2" t="s">
        <v>43</v>
      </c>
      <c r="B200" s="2" t="s">
        <v>47</v>
      </c>
      <c r="C200" s="2" t="s">
        <v>53</v>
      </c>
      <c r="D200" s="2">
        <v>10</v>
      </c>
      <c r="E200" s="2" t="str">
        <f t="shared" si="24"/>
        <v>Oct</v>
      </c>
      <c r="F200" s="2">
        <v>2024</v>
      </c>
      <c r="G200" s="2" t="s">
        <v>56</v>
      </c>
      <c r="H200" s="2" t="s">
        <v>58</v>
      </c>
      <c r="I200" s="2" t="s">
        <v>61</v>
      </c>
      <c r="J200" s="2" t="s">
        <v>64</v>
      </c>
      <c r="K200" s="2" t="s">
        <v>71</v>
      </c>
      <c r="L200" s="2">
        <v>407584</v>
      </c>
      <c r="M200" s="2">
        <f t="shared" si="25"/>
        <v>407584</v>
      </c>
      <c r="N200" s="2">
        <v>278616</v>
      </c>
      <c r="O200" s="2">
        <f t="shared" si="26"/>
        <v>278616</v>
      </c>
      <c r="P200" s="2">
        <v>-45003</v>
      </c>
      <c r="Q200" s="2">
        <v>623186</v>
      </c>
      <c r="R200" s="2">
        <v>128968</v>
      </c>
      <c r="S200" s="2">
        <f t="shared" si="27"/>
        <v>128968</v>
      </c>
      <c r="T200" s="2">
        <v>166034</v>
      </c>
      <c r="U200" s="2">
        <v>241550</v>
      </c>
      <c r="V200" s="2">
        <v>221439</v>
      </c>
      <c r="W200" s="2">
        <v>237089</v>
      </c>
      <c r="X200" s="2">
        <v>116949</v>
      </c>
      <c r="Y200" s="2">
        <f t="shared" si="28"/>
        <v>116949</v>
      </c>
      <c r="Z200" s="2">
        <v>68762</v>
      </c>
      <c r="AA200" s="2">
        <v>133551</v>
      </c>
      <c r="AB200" s="2">
        <v>-64789</v>
      </c>
      <c r="AC200" s="2">
        <v>0.51</v>
      </c>
      <c r="AD200" s="2">
        <v>130061</v>
      </c>
      <c r="AE200" s="2">
        <f t="shared" si="29"/>
        <v>130061</v>
      </c>
      <c r="AF200" s="2">
        <v>20.69</v>
      </c>
      <c r="AG200" s="2">
        <v>18.77</v>
      </c>
      <c r="AH200" s="2">
        <v>9790</v>
      </c>
      <c r="AI200" s="2">
        <v>41.63</v>
      </c>
      <c r="AJ200" s="2">
        <v>738</v>
      </c>
      <c r="AK200" s="2">
        <v>10208</v>
      </c>
      <c r="AL200" s="2">
        <v>233055</v>
      </c>
      <c r="AM200" s="2">
        <f t="shared" si="30"/>
        <v>233055</v>
      </c>
      <c r="AN200" s="2">
        <v>141292</v>
      </c>
      <c r="AO200" s="2">
        <f t="shared" si="31"/>
        <v>141292</v>
      </c>
      <c r="AP200" s="2">
        <v>174529</v>
      </c>
      <c r="AQ200" s="2">
        <v>137324</v>
      </c>
      <c r="AR200" s="2">
        <v>48202</v>
      </c>
      <c r="AS200" s="2">
        <v>369015</v>
      </c>
      <c r="AT200" s="2">
        <v>285212</v>
      </c>
      <c r="AU200" s="2">
        <v>1.29</v>
      </c>
      <c r="AV200" s="2">
        <v>8318</v>
      </c>
    </row>
    <row r="201" spans="1:48" x14ac:dyDescent="0.3">
      <c r="A201" s="2" t="s">
        <v>44</v>
      </c>
      <c r="B201" s="2" t="s">
        <v>49</v>
      </c>
      <c r="C201" s="2" t="s">
        <v>51</v>
      </c>
      <c r="D201" s="2">
        <v>10</v>
      </c>
      <c r="E201" s="2" t="str">
        <f t="shared" si="24"/>
        <v>Oct</v>
      </c>
      <c r="F201" s="2">
        <v>2024</v>
      </c>
      <c r="G201" s="2" t="s">
        <v>57</v>
      </c>
      <c r="H201" s="2" t="s">
        <v>60</v>
      </c>
      <c r="I201" s="2" t="s">
        <v>61</v>
      </c>
      <c r="J201" s="2" t="s">
        <v>66</v>
      </c>
      <c r="K201" s="2" t="s">
        <v>71</v>
      </c>
      <c r="L201" s="2">
        <v>86820</v>
      </c>
      <c r="M201" s="2">
        <f t="shared" si="25"/>
        <v>7644501</v>
      </c>
      <c r="N201" s="2">
        <v>106084</v>
      </c>
      <c r="O201" s="2">
        <f t="shared" si="26"/>
        <v>9340696.1999999993</v>
      </c>
      <c r="P201" s="2">
        <v>14739</v>
      </c>
      <c r="Q201" s="2">
        <v>660645</v>
      </c>
      <c r="R201" s="2">
        <v>-19264</v>
      </c>
      <c r="S201" s="2">
        <f t="shared" si="27"/>
        <v>-1696195.2</v>
      </c>
      <c r="T201" s="2">
        <v>199227</v>
      </c>
      <c r="U201" s="2">
        <v>-112407</v>
      </c>
      <c r="V201" s="2">
        <v>-169561</v>
      </c>
      <c r="W201" s="2">
        <v>-156600</v>
      </c>
      <c r="X201" s="2">
        <v>-46473</v>
      </c>
      <c r="Y201" s="2">
        <f t="shared" si="28"/>
        <v>-4091947.65</v>
      </c>
      <c r="Z201" s="2">
        <v>169221</v>
      </c>
      <c r="AA201" s="2">
        <v>12170</v>
      </c>
      <c r="AB201" s="2">
        <v>157051</v>
      </c>
      <c r="AC201" s="2">
        <v>13.9</v>
      </c>
      <c r="AD201" s="2">
        <v>41094</v>
      </c>
      <c r="AE201" s="2">
        <f t="shared" si="29"/>
        <v>3618326.6999999997</v>
      </c>
      <c r="AF201" s="2">
        <v>-2.92</v>
      </c>
      <c r="AG201" s="2">
        <v>-7.03</v>
      </c>
      <c r="AH201" s="2">
        <v>6458</v>
      </c>
      <c r="AI201" s="2">
        <v>13.44</v>
      </c>
      <c r="AJ201" s="2">
        <v>1343</v>
      </c>
      <c r="AK201" s="2">
        <v>19307</v>
      </c>
      <c r="AL201" s="2">
        <v>61950</v>
      </c>
      <c r="AM201" s="2">
        <f t="shared" si="30"/>
        <v>5454697.5</v>
      </c>
      <c r="AN201" s="2">
        <v>193817</v>
      </c>
      <c r="AO201" s="2">
        <f t="shared" si="31"/>
        <v>193817</v>
      </c>
      <c r="AP201" s="2">
        <v>24870</v>
      </c>
      <c r="AQ201" s="2">
        <v>-87733</v>
      </c>
      <c r="AR201" s="2">
        <v>32453</v>
      </c>
      <c r="AS201" s="2">
        <v>153486</v>
      </c>
      <c r="AT201" s="2">
        <v>325723</v>
      </c>
      <c r="AU201" s="2">
        <v>0.47</v>
      </c>
      <c r="AV201" s="2">
        <v>29412</v>
      </c>
    </row>
    <row r="202" spans="1:48" x14ac:dyDescent="0.3">
      <c r="A202" s="2" t="s">
        <v>45</v>
      </c>
      <c r="B202" s="2" t="s">
        <v>49</v>
      </c>
      <c r="C202" s="2" t="s">
        <v>53</v>
      </c>
      <c r="D202" s="2">
        <v>5</v>
      </c>
      <c r="E202" s="2" t="str">
        <f t="shared" si="24"/>
        <v>May</v>
      </c>
      <c r="F202" s="2">
        <v>2024</v>
      </c>
      <c r="G202" s="2" t="s">
        <v>56</v>
      </c>
      <c r="H202" s="2" t="s">
        <v>60</v>
      </c>
      <c r="I202" s="2" t="s">
        <v>62</v>
      </c>
      <c r="J202" s="2" t="s">
        <v>65</v>
      </c>
      <c r="K202" s="2" t="s">
        <v>71</v>
      </c>
      <c r="L202" s="2">
        <v>107523</v>
      </c>
      <c r="M202" s="2">
        <f t="shared" si="25"/>
        <v>9467400.1500000004</v>
      </c>
      <c r="N202" s="2">
        <v>146149</v>
      </c>
      <c r="O202" s="2">
        <f t="shared" si="26"/>
        <v>12868419.449999999</v>
      </c>
      <c r="P202" s="2">
        <v>119226</v>
      </c>
      <c r="Q202" s="2">
        <v>385731</v>
      </c>
      <c r="R202" s="2">
        <v>-38626</v>
      </c>
      <c r="S202" s="2">
        <f t="shared" si="27"/>
        <v>-3401019.3</v>
      </c>
      <c r="T202" s="2">
        <v>59334</v>
      </c>
      <c r="U202" s="2">
        <v>48189</v>
      </c>
      <c r="V202" s="2">
        <v>-11151</v>
      </c>
      <c r="W202" s="2">
        <v>-4144</v>
      </c>
      <c r="X202" s="2">
        <v>-61673</v>
      </c>
      <c r="Y202" s="2">
        <f t="shared" si="28"/>
        <v>-5430307.6499999994</v>
      </c>
      <c r="Z202" s="2">
        <v>124989</v>
      </c>
      <c r="AA202" s="2">
        <v>158501</v>
      </c>
      <c r="AB202" s="2">
        <v>-33512</v>
      </c>
      <c r="AC202" s="2">
        <v>0.79</v>
      </c>
      <c r="AD202" s="2">
        <v>35218</v>
      </c>
      <c r="AE202" s="2">
        <f t="shared" si="29"/>
        <v>3100944.9</v>
      </c>
      <c r="AF202" s="2">
        <v>-10.01</v>
      </c>
      <c r="AG202" s="2">
        <v>-15.99</v>
      </c>
      <c r="AH202" s="2">
        <v>3675</v>
      </c>
      <c r="AI202" s="2">
        <v>29.25</v>
      </c>
      <c r="AJ202" s="2">
        <v>581</v>
      </c>
      <c r="AK202" s="2">
        <v>13351</v>
      </c>
      <c r="AL202" s="2">
        <v>213804</v>
      </c>
      <c r="AM202" s="2">
        <f t="shared" si="30"/>
        <v>18825442.199999999</v>
      </c>
      <c r="AN202" s="2">
        <v>253349</v>
      </c>
      <c r="AO202" s="2">
        <f t="shared" si="31"/>
        <v>253349</v>
      </c>
      <c r="AP202" s="2">
        <v>-106281</v>
      </c>
      <c r="AQ202" s="2">
        <v>-107200</v>
      </c>
      <c r="AR202" s="2">
        <v>29321</v>
      </c>
      <c r="AS202" s="2">
        <v>189785</v>
      </c>
      <c r="AT202" s="2">
        <v>109152</v>
      </c>
      <c r="AU202" s="2">
        <v>1.74</v>
      </c>
      <c r="AV202" s="2">
        <v>14024</v>
      </c>
    </row>
    <row r="203" spans="1:48" x14ac:dyDescent="0.3">
      <c r="A203" s="2" t="s">
        <v>42</v>
      </c>
      <c r="B203" s="2" t="s">
        <v>47</v>
      </c>
      <c r="C203" s="2" t="s">
        <v>52</v>
      </c>
      <c r="D203" s="2">
        <v>12</v>
      </c>
      <c r="E203" s="2" t="str">
        <f t="shared" si="24"/>
        <v>Dec</v>
      </c>
      <c r="F203" s="2">
        <v>2022</v>
      </c>
      <c r="G203" s="2" t="s">
        <v>37</v>
      </c>
      <c r="H203" s="2" t="s">
        <v>59</v>
      </c>
      <c r="I203" s="2" t="s">
        <v>63</v>
      </c>
      <c r="J203" s="2" t="s">
        <v>65</v>
      </c>
      <c r="K203" s="2" t="s">
        <v>69</v>
      </c>
      <c r="L203" s="2">
        <v>210162</v>
      </c>
      <c r="M203" s="2">
        <f t="shared" si="25"/>
        <v>18914580</v>
      </c>
      <c r="N203" s="2">
        <v>111798</v>
      </c>
      <c r="O203" s="2">
        <f t="shared" si="26"/>
        <v>10061820</v>
      </c>
      <c r="P203" s="2">
        <v>106564</v>
      </c>
      <c r="Q203" s="2">
        <v>240409</v>
      </c>
      <c r="R203" s="2">
        <v>98364</v>
      </c>
      <c r="S203" s="2">
        <f t="shared" si="27"/>
        <v>8852760</v>
      </c>
      <c r="T203" s="2">
        <v>135243</v>
      </c>
      <c r="U203" s="2">
        <v>74919</v>
      </c>
      <c r="V203" s="2">
        <v>50130</v>
      </c>
      <c r="W203" s="2">
        <v>65540</v>
      </c>
      <c r="X203" s="2">
        <v>65795</v>
      </c>
      <c r="Y203" s="2">
        <f t="shared" si="28"/>
        <v>5921550</v>
      </c>
      <c r="Z203" s="2">
        <v>260401</v>
      </c>
      <c r="AA203" s="2">
        <v>158332</v>
      </c>
      <c r="AB203" s="2">
        <v>102069</v>
      </c>
      <c r="AC203" s="2">
        <v>1.64</v>
      </c>
      <c r="AD203" s="2">
        <v>117337</v>
      </c>
      <c r="AE203" s="2">
        <f t="shared" si="29"/>
        <v>10560330</v>
      </c>
      <c r="AF203" s="2">
        <v>40.92</v>
      </c>
      <c r="AG203" s="2">
        <v>27.37</v>
      </c>
      <c r="AH203" s="2">
        <v>1013</v>
      </c>
      <c r="AI203" s="2">
        <v>207.26</v>
      </c>
      <c r="AJ203" s="2">
        <v>1515</v>
      </c>
      <c r="AK203" s="2">
        <v>18872</v>
      </c>
      <c r="AL203" s="2">
        <v>242542</v>
      </c>
      <c r="AM203" s="2">
        <f t="shared" si="30"/>
        <v>21828780</v>
      </c>
      <c r="AN203" s="2">
        <v>225385</v>
      </c>
      <c r="AO203" s="2">
        <f t="shared" si="31"/>
        <v>20284650</v>
      </c>
      <c r="AP203" s="2">
        <v>-32380</v>
      </c>
      <c r="AQ203" s="2">
        <v>-113587</v>
      </c>
      <c r="AR203" s="2">
        <v>-42385</v>
      </c>
      <c r="AS203" s="2">
        <v>445324</v>
      </c>
      <c r="AT203" s="2">
        <v>686838</v>
      </c>
      <c r="AU203" s="2">
        <v>0.65</v>
      </c>
      <c r="AV203" s="2">
        <v>22116</v>
      </c>
    </row>
    <row r="204" spans="1:48" x14ac:dyDescent="0.3">
      <c r="A204" s="2" t="s">
        <v>42</v>
      </c>
      <c r="B204" s="2" t="s">
        <v>49</v>
      </c>
      <c r="C204" s="2" t="s">
        <v>51</v>
      </c>
      <c r="D204" s="2">
        <v>12</v>
      </c>
      <c r="E204" s="2" t="str">
        <f t="shared" si="24"/>
        <v>Dec</v>
      </c>
      <c r="F204" s="2">
        <v>2024</v>
      </c>
      <c r="G204" s="2" t="s">
        <v>37</v>
      </c>
      <c r="H204" s="2" t="s">
        <v>60</v>
      </c>
      <c r="I204" s="2" t="s">
        <v>63</v>
      </c>
      <c r="J204" s="2" t="s">
        <v>64</v>
      </c>
      <c r="K204" s="2" t="s">
        <v>71</v>
      </c>
      <c r="L204" s="2">
        <v>131392</v>
      </c>
      <c r="M204" s="2">
        <f t="shared" si="25"/>
        <v>11569065.6</v>
      </c>
      <c r="N204" s="2">
        <v>260686</v>
      </c>
      <c r="O204" s="2">
        <f t="shared" si="26"/>
        <v>22953402.300000001</v>
      </c>
      <c r="P204" s="2">
        <v>132206</v>
      </c>
      <c r="Q204" s="2">
        <v>157316</v>
      </c>
      <c r="R204" s="2">
        <v>-129294</v>
      </c>
      <c r="S204" s="2">
        <f t="shared" si="27"/>
        <v>-11384336.699999999</v>
      </c>
      <c r="T204" s="2">
        <v>73572</v>
      </c>
      <c r="U204" s="2">
        <v>57820</v>
      </c>
      <c r="V204" s="2">
        <v>11048</v>
      </c>
      <c r="W204" s="2">
        <v>19564</v>
      </c>
      <c r="X204" s="2">
        <v>-158210</v>
      </c>
      <c r="Y204" s="2">
        <f t="shared" si="28"/>
        <v>-13930390.5</v>
      </c>
      <c r="Z204" s="2">
        <v>297475</v>
      </c>
      <c r="AA204" s="2">
        <v>174233</v>
      </c>
      <c r="AB204" s="2">
        <v>123242</v>
      </c>
      <c r="AC204" s="2">
        <v>1.71</v>
      </c>
      <c r="AD204" s="2">
        <v>132146</v>
      </c>
      <c r="AE204" s="2">
        <f t="shared" si="29"/>
        <v>11635455.299999999</v>
      </c>
      <c r="AF204" s="2">
        <v>-82.19</v>
      </c>
      <c r="AG204" s="2">
        <v>-100.57</v>
      </c>
      <c r="AH204" s="2">
        <v>3137</v>
      </c>
      <c r="AI204" s="2">
        <v>41.87</v>
      </c>
      <c r="AJ204" s="2">
        <v>477</v>
      </c>
      <c r="AK204" s="2">
        <v>8640</v>
      </c>
      <c r="AL204" s="2">
        <v>238357</v>
      </c>
      <c r="AM204" s="2">
        <f t="shared" si="30"/>
        <v>20987333.849999998</v>
      </c>
      <c r="AN204" s="2">
        <v>178845</v>
      </c>
      <c r="AO204" s="2">
        <f t="shared" si="31"/>
        <v>178845</v>
      </c>
      <c r="AP204" s="2">
        <v>-106965</v>
      </c>
      <c r="AQ204" s="2">
        <v>81841</v>
      </c>
      <c r="AR204" s="2">
        <v>18990</v>
      </c>
      <c r="AS204" s="2">
        <v>268884</v>
      </c>
      <c r="AT204" s="2">
        <v>601379</v>
      </c>
      <c r="AU204" s="2">
        <v>0.45</v>
      </c>
      <c r="AV204" s="2">
        <v>4668</v>
      </c>
    </row>
    <row r="205" spans="1:48" x14ac:dyDescent="0.3">
      <c r="A205" s="2" t="s">
        <v>41</v>
      </c>
      <c r="B205" s="2" t="s">
        <v>47</v>
      </c>
      <c r="C205" s="2" t="s">
        <v>55</v>
      </c>
      <c r="D205" s="2">
        <v>5</v>
      </c>
      <c r="E205" s="2" t="str">
        <f t="shared" si="24"/>
        <v>May</v>
      </c>
      <c r="F205" s="2">
        <v>2024</v>
      </c>
      <c r="G205" s="2" t="s">
        <v>37</v>
      </c>
      <c r="H205" s="2" t="s">
        <v>59</v>
      </c>
      <c r="I205" s="2" t="s">
        <v>62</v>
      </c>
      <c r="J205" s="2" t="s">
        <v>66</v>
      </c>
      <c r="K205" s="2" t="s">
        <v>71</v>
      </c>
      <c r="L205" s="2">
        <v>99046</v>
      </c>
      <c r="M205" s="2">
        <f t="shared" si="25"/>
        <v>8914140</v>
      </c>
      <c r="N205" s="2">
        <v>220179</v>
      </c>
      <c r="O205" s="2">
        <f t="shared" si="26"/>
        <v>19816110</v>
      </c>
      <c r="P205" s="2">
        <v>104095</v>
      </c>
      <c r="Q205" s="2">
        <v>934167</v>
      </c>
      <c r="R205" s="2">
        <v>-121133</v>
      </c>
      <c r="S205" s="2">
        <f t="shared" si="27"/>
        <v>-10901970</v>
      </c>
      <c r="T205" s="2">
        <v>68814</v>
      </c>
      <c r="U205" s="2">
        <v>30232</v>
      </c>
      <c r="V205" s="2">
        <v>22000</v>
      </c>
      <c r="W205" s="2">
        <v>29825</v>
      </c>
      <c r="X205" s="2">
        <v>-150135</v>
      </c>
      <c r="Y205" s="2">
        <f t="shared" si="28"/>
        <v>-13512150</v>
      </c>
      <c r="Z205" s="2">
        <v>286715</v>
      </c>
      <c r="AA205" s="2">
        <v>122550</v>
      </c>
      <c r="AB205" s="2">
        <v>164165</v>
      </c>
      <c r="AC205" s="2">
        <v>2.34</v>
      </c>
      <c r="AD205" s="2">
        <v>52144</v>
      </c>
      <c r="AE205" s="2">
        <f t="shared" si="29"/>
        <v>4692960</v>
      </c>
      <c r="AF205" s="2">
        <v>-12.97</v>
      </c>
      <c r="AG205" s="2">
        <v>-16.07</v>
      </c>
      <c r="AH205" s="2">
        <v>4155</v>
      </c>
      <c r="AI205" s="2">
        <v>23.83</v>
      </c>
      <c r="AJ205" s="2">
        <v>186</v>
      </c>
      <c r="AK205" s="2">
        <v>9845</v>
      </c>
      <c r="AL205" s="2">
        <v>454948</v>
      </c>
      <c r="AM205" s="2">
        <f t="shared" si="30"/>
        <v>40945320</v>
      </c>
      <c r="AN205" s="2">
        <v>147280</v>
      </c>
      <c r="AO205" s="2">
        <f t="shared" si="31"/>
        <v>13255200</v>
      </c>
      <c r="AP205" s="2">
        <v>-355902</v>
      </c>
      <c r="AQ205" s="2">
        <v>72899</v>
      </c>
      <c r="AR205" s="2">
        <v>-28473</v>
      </c>
      <c r="AS205" s="2">
        <v>104465</v>
      </c>
      <c r="AT205" s="2">
        <v>42888</v>
      </c>
      <c r="AU205" s="2">
        <v>2.44</v>
      </c>
      <c r="AV205" s="2">
        <v>16428</v>
      </c>
    </row>
    <row r="206" spans="1:48" x14ac:dyDescent="0.3">
      <c r="A206" s="2" t="s">
        <v>41</v>
      </c>
      <c r="B206" s="2" t="s">
        <v>50</v>
      </c>
      <c r="C206" s="2" t="s">
        <v>52</v>
      </c>
      <c r="D206" s="2">
        <v>10</v>
      </c>
      <c r="E206" s="2" t="str">
        <f t="shared" si="24"/>
        <v>Oct</v>
      </c>
      <c r="F206" s="2">
        <v>2024</v>
      </c>
      <c r="G206" s="2" t="s">
        <v>36</v>
      </c>
      <c r="H206" s="2" t="s">
        <v>58</v>
      </c>
      <c r="I206" s="2" t="s">
        <v>61</v>
      </c>
      <c r="J206" s="2" t="s">
        <v>64</v>
      </c>
      <c r="K206" s="2" t="s">
        <v>68</v>
      </c>
      <c r="L206" s="2">
        <v>370816</v>
      </c>
      <c r="M206" s="2">
        <f t="shared" si="25"/>
        <v>370816</v>
      </c>
      <c r="N206" s="2">
        <v>231186</v>
      </c>
      <c r="O206" s="2">
        <f t="shared" si="26"/>
        <v>231186</v>
      </c>
      <c r="P206" s="2">
        <v>134536</v>
      </c>
      <c r="Q206" s="2">
        <v>613169</v>
      </c>
      <c r="R206" s="2">
        <v>139630</v>
      </c>
      <c r="S206" s="2">
        <f t="shared" si="27"/>
        <v>139630</v>
      </c>
      <c r="T206" s="2">
        <v>116065</v>
      </c>
      <c r="U206" s="2">
        <v>254751</v>
      </c>
      <c r="V206" s="2">
        <v>163629</v>
      </c>
      <c r="W206" s="2">
        <v>176748</v>
      </c>
      <c r="X206" s="2">
        <v>133226</v>
      </c>
      <c r="Y206" s="2">
        <f t="shared" si="28"/>
        <v>133226</v>
      </c>
      <c r="Z206" s="2">
        <v>76559</v>
      </c>
      <c r="AA206" s="2">
        <v>164156</v>
      </c>
      <c r="AB206" s="2">
        <v>-87597</v>
      </c>
      <c r="AC206" s="2">
        <v>0.47</v>
      </c>
      <c r="AD206" s="2">
        <v>89079</v>
      </c>
      <c r="AE206" s="2">
        <f t="shared" si="29"/>
        <v>89079</v>
      </c>
      <c r="AF206" s="2">
        <v>22.77</v>
      </c>
      <c r="AG206" s="2">
        <v>21.73</v>
      </c>
      <c r="AH206" s="2">
        <v>3379</v>
      </c>
      <c r="AI206" s="2">
        <v>109.71</v>
      </c>
      <c r="AJ206" s="2">
        <v>752</v>
      </c>
      <c r="AK206" s="2">
        <v>10275</v>
      </c>
      <c r="AL206" s="2">
        <v>246153</v>
      </c>
      <c r="AM206" s="2">
        <f t="shared" si="30"/>
        <v>246153</v>
      </c>
      <c r="AN206" s="2">
        <v>114391</v>
      </c>
      <c r="AO206" s="2">
        <f t="shared" si="31"/>
        <v>114391</v>
      </c>
      <c r="AP206" s="2">
        <v>124663</v>
      </c>
      <c r="AQ206" s="2">
        <v>116795</v>
      </c>
      <c r="AR206" s="2">
        <v>27341</v>
      </c>
      <c r="AS206" s="2">
        <v>446574</v>
      </c>
      <c r="AT206" s="2">
        <v>465162</v>
      </c>
      <c r="AU206" s="2">
        <v>0.96</v>
      </c>
      <c r="AV206" s="2">
        <v>29409</v>
      </c>
    </row>
    <row r="207" spans="1:48" x14ac:dyDescent="0.3">
      <c r="A207" s="2" t="s">
        <v>42</v>
      </c>
      <c r="B207" s="2" t="s">
        <v>47</v>
      </c>
      <c r="C207" s="2" t="s">
        <v>55</v>
      </c>
      <c r="D207" s="2">
        <v>10</v>
      </c>
      <c r="E207" s="2" t="str">
        <f t="shared" si="24"/>
        <v>Oct</v>
      </c>
      <c r="F207" s="2">
        <v>2023</v>
      </c>
      <c r="G207" s="2" t="s">
        <v>56</v>
      </c>
      <c r="H207" s="2" t="s">
        <v>59</v>
      </c>
      <c r="I207" s="2" t="s">
        <v>63</v>
      </c>
      <c r="J207" s="2" t="s">
        <v>64</v>
      </c>
      <c r="K207" s="2" t="s">
        <v>71</v>
      </c>
      <c r="L207" s="2">
        <v>357855</v>
      </c>
      <c r="M207" s="2">
        <f t="shared" si="25"/>
        <v>32206950</v>
      </c>
      <c r="N207" s="2">
        <v>44050</v>
      </c>
      <c r="O207" s="2">
        <f t="shared" si="26"/>
        <v>3964500</v>
      </c>
      <c r="P207" s="2">
        <v>75213</v>
      </c>
      <c r="Q207" s="2">
        <v>94201</v>
      </c>
      <c r="R207" s="2">
        <v>313805</v>
      </c>
      <c r="S207" s="2">
        <f t="shared" si="27"/>
        <v>28242450</v>
      </c>
      <c r="T207" s="2">
        <v>160755</v>
      </c>
      <c r="U207" s="2">
        <v>197100</v>
      </c>
      <c r="V207" s="2">
        <v>139897</v>
      </c>
      <c r="W207" s="2">
        <v>147379</v>
      </c>
      <c r="X207" s="2">
        <v>275733</v>
      </c>
      <c r="Y207" s="2">
        <f t="shared" si="28"/>
        <v>24815970</v>
      </c>
      <c r="Z207" s="2">
        <v>146730</v>
      </c>
      <c r="AA207" s="2">
        <v>188436</v>
      </c>
      <c r="AB207" s="2">
        <v>-41706</v>
      </c>
      <c r="AC207" s="2">
        <v>0.78</v>
      </c>
      <c r="AD207" s="2">
        <v>19192</v>
      </c>
      <c r="AE207" s="2">
        <f t="shared" si="29"/>
        <v>1727280</v>
      </c>
      <c r="AF207" s="2">
        <v>333.12</v>
      </c>
      <c r="AG207" s="2">
        <v>292.7</v>
      </c>
      <c r="AH207" s="2">
        <v>5185</v>
      </c>
      <c r="AI207" s="2">
        <v>69</v>
      </c>
      <c r="AJ207" s="2">
        <v>1579</v>
      </c>
      <c r="AK207" s="2">
        <v>7588</v>
      </c>
      <c r="AL207" s="2">
        <v>486614</v>
      </c>
      <c r="AM207" s="2">
        <f t="shared" si="30"/>
        <v>43795260</v>
      </c>
      <c r="AN207" s="2">
        <v>191003</v>
      </c>
      <c r="AO207" s="2">
        <f t="shared" si="31"/>
        <v>17190270</v>
      </c>
      <c r="AP207" s="2">
        <v>-128759</v>
      </c>
      <c r="AQ207" s="2">
        <v>-146953</v>
      </c>
      <c r="AR207" s="2">
        <v>11479</v>
      </c>
      <c r="AS207" s="2">
        <v>354875</v>
      </c>
      <c r="AT207" s="2">
        <v>668503</v>
      </c>
      <c r="AU207" s="2">
        <v>0.53</v>
      </c>
      <c r="AV207" s="2">
        <v>8350</v>
      </c>
    </row>
    <row r="208" spans="1:48" x14ac:dyDescent="0.3">
      <c r="A208" s="2" t="s">
        <v>42</v>
      </c>
      <c r="B208" s="2" t="s">
        <v>47</v>
      </c>
      <c r="C208" s="2" t="s">
        <v>51</v>
      </c>
      <c r="D208" s="2">
        <v>2</v>
      </c>
      <c r="E208" s="2" t="str">
        <f t="shared" si="24"/>
        <v>Feb</v>
      </c>
      <c r="F208" s="2">
        <v>2023</v>
      </c>
      <c r="G208" s="2" t="s">
        <v>36</v>
      </c>
      <c r="H208" s="2" t="s">
        <v>59</v>
      </c>
      <c r="I208" s="2" t="s">
        <v>62</v>
      </c>
      <c r="J208" s="2" t="s">
        <v>64</v>
      </c>
      <c r="K208" s="2" t="s">
        <v>69</v>
      </c>
      <c r="L208" s="2">
        <v>83509</v>
      </c>
      <c r="M208" s="2">
        <f t="shared" si="25"/>
        <v>7515810</v>
      </c>
      <c r="N208" s="2">
        <v>54540</v>
      </c>
      <c r="O208" s="2">
        <f t="shared" si="26"/>
        <v>4908600</v>
      </c>
      <c r="P208" s="2">
        <v>150529</v>
      </c>
      <c r="Q208" s="2">
        <v>148420</v>
      </c>
      <c r="R208" s="2">
        <v>28969</v>
      </c>
      <c r="S208" s="2">
        <f t="shared" si="27"/>
        <v>2607210</v>
      </c>
      <c r="T208" s="2">
        <v>49984</v>
      </c>
      <c r="U208" s="2">
        <v>33525</v>
      </c>
      <c r="V208" s="2">
        <v>-44625</v>
      </c>
      <c r="W208" s="2">
        <v>-27189</v>
      </c>
      <c r="X208" s="2">
        <v>2045</v>
      </c>
      <c r="Y208" s="2">
        <f t="shared" si="28"/>
        <v>184050</v>
      </c>
      <c r="Z208" s="2">
        <v>213978</v>
      </c>
      <c r="AA208" s="2">
        <v>43000</v>
      </c>
      <c r="AB208" s="2">
        <v>170978</v>
      </c>
      <c r="AC208" s="2">
        <v>4.9800000000000004</v>
      </c>
      <c r="AD208" s="2">
        <v>66347</v>
      </c>
      <c r="AE208" s="2">
        <f t="shared" si="29"/>
        <v>5971230</v>
      </c>
      <c r="AF208" s="2">
        <v>19.52</v>
      </c>
      <c r="AG208" s="2">
        <v>1.38</v>
      </c>
      <c r="AH208" s="2">
        <v>8060</v>
      </c>
      <c r="AI208" s="2">
        <v>10.36</v>
      </c>
      <c r="AJ208" s="2">
        <v>1519</v>
      </c>
      <c r="AK208" s="2">
        <v>15670</v>
      </c>
      <c r="AL208" s="2">
        <v>234360</v>
      </c>
      <c r="AM208" s="2">
        <f t="shared" si="30"/>
        <v>21092400</v>
      </c>
      <c r="AN208" s="2">
        <v>26140</v>
      </c>
      <c r="AO208" s="2">
        <f t="shared" si="31"/>
        <v>2352600</v>
      </c>
      <c r="AP208" s="2">
        <v>-150851</v>
      </c>
      <c r="AQ208" s="2">
        <v>28400</v>
      </c>
      <c r="AR208" s="2">
        <v>26880</v>
      </c>
      <c r="AS208" s="2">
        <v>133188</v>
      </c>
      <c r="AT208" s="2">
        <v>191077</v>
      </c>
      <c r="AU208" s="2">
        <v>0.7</v>
      </c>
      <c r="AV208" s="2">
        <v>26160</v>
      </c>
    </row>
    <row r="209" spans="1:48" x14ac:dyDescent="0.3">
      <c r="A209" s="2" t="s">
        <v>41</v>
      </c>
      <c r="B209" s="2" t="s">
        <v>47</v>
      </c>
      <c r="C209" s="2" t="s">
        <v>55</v>
      </c>
      <c r="D209" s="2">
        <v>8</v>
      </c>
      <c r="E209" s="2" t="str">
        <f t="shared" si="24"/>
        <v>Aug</v>
      </c>
      <c r="F209" s="2">
        <v>2023</v>
      </c>
      <c r="G209" s="2" t="s">
        <v>37</v>
      </c>
      <c r="H209" s="2" t="s">
        <v>60</v>
      </c>
      <c r="I209" s="2" t="s">
        <v>63</v>
      </c>
      <c r="J209" s="2" t="s">
        <v>65</v>
      </c>
      <c r="K209" s="2" t="s">
        <v>69</v>
      </c>
      <c r="L209" s="2">
        <v>54409</v>
      </c>
      <c r="M209" s="2">
        <f t="shared" si="25"/>
        <v>4790712.45</v>
      </c>
      <c r="N209" s="2">
        <v>118311</v>
      </c>
      <c r="O209" s="2">
        <f t="shared" si="26"/>
        <v>10417283.549999999</v>
      </c>
      <c r="P209" s="2">
        <v>63624</v>
      </c>
      <c r="Q209" s="2">
        <v>48801</v>
      </c>
      <c r="R209" s="2">
        <v>-63902</v>
      </c>
      <c r="S209" s="2">
        <f t="shared" si="27"/>
        <v>-5626571.0999999996</v>
      </c>
      <c r="T209" s="2">
        <v>127547</v>
      </c>
      <c r="U209" s="2">
        <v>-73138</v>
      </c>
      <c r="V209" s="2">
        <v>-113788</v>
      </c>
      <c r="W209" s="2">
        <v>-96495</v>
      </c>
      <c r="X209" s="2">
        <v>-97402</v>
      </c>
      <c r="Y209" s="2">
        <f t="shared" si="28"/>
        <v>-8576246.0999999996</v>
      </c>
      <c r="Z209" s="2">
        <v>51466</v>
      </c>
      <c r="AA209" s="2">
        <v>177409</v>
      </c>
      <c r="AB209" s="2">
        <v>-125943</v>
      </c>
      <c r="AC209" s="2">
        <v>0.28999999999999998</v>
      </c>
      <c r="AD209" s="2">
        <v>8276</v>
      </c>
      <c r="AE209" s="2">
        <f t="shared" si="29"/>
        <v>728701.79999999993</v>
      </c>
      <c r="AF209" s="2">
        <v>-130.94</v>
      </c>
      <c r="AG209" s="2">
        <v>-199.59</v>
      </c>
      <c r="AH209" s="2">
        <v>3593</v>
      </c>
      <c r="AI209" s="2">
        <v>15.14</v>
      </c>
      <c r="AJ209" s="2">
        <v>1335</v>
      </c>
      <c r="AK209" s="2">
        <v>2627</v>
      </c>
      <c r="AL209" s="2">
        <v>95851</v>
      </c>
      <c r="AM209" s="2">
        <f t="shared" si="30"/>
        <v>8439680.5499999989</v>
      </c>
      <c r="AN209" s="2">
        <v>132344</v>
      </c>
      <c r="AO209" s="2">
        <f t="shared" si="31"/>
        <v>132344</v>
      </c>
      <c r="AP209" s="2">
        <v>-41442</v>
      </c>
      <c r="AQ209" s="2">
        <v>-14033</v>
      </c>
      <c r="AR209" s="2">
        <v>46150</v>
      </c>
      <c r="AS209" s="2">
        <v>63971</v>
      </c>
      <c r="AT209" s="2">
        <v>478530</v>
      </c>
      <c r="AU209" s="2">
        <v>0.13</v>
      </c>
      <c r="AV209" s="2">
        <v>15715</v>
      </c>
    </row>
    <row r="210" spans="1:48" x14ac:dyDescent="0.3">
      <c r="A210" s="2" t="s">
        <v>42</v>
      </c>
      <c r="B210" s="2" t="s">
        <v>49</v>
      </c>
      <c r="C210" s="2" t="s">
        <v>52</v>
      </c>
      <c r="D210" s="2">
        <v>11</v>
      </c>
      <c r="E210" s="2" t="str">
        <f t="shared" si="24"/>
        <v>Nov</v>
      </c>
      <c r="F210" s="2">
        <v>2022</v>
      </c>
      <c r="G210" s="2" t="s">
        <v>57</v>
      </c>
      <c r="H210" s="2" t="s">
        <v>60</v>
      </c>
      <c r="I210" s="2" t="s">
        <v>61</v>
      </c>
      <c r="J210" s="2" t="s">
        <v>66</v>
      </c>
      <c r="K210" s="2" t="s">
        <v>70</v>
      </c>
      <c r="L210" s="2">
        <v>340609</v>
      </c>
      <c r="M210" s="2">
        <f t="shared" si="25"/>
        <v>29990622.449999999</v>
      </c>
      <c r="N210" s="2">
        <v>239237</v>
      </c>
      <c r="O210" s="2">
        <f t="shared" si="26"/>
        <v>21064817.849999998</v>
      </c>
      <c r="P210" s="2">
        <v>64034</v>
      </c>
      <c r="Q210" s="2">
        <v>604443</v>
      </c>
      <c r="R210" s="2">
        <v>101372</v>
      </c>
      <c r="S210" s="2">
        <f t="shared" si="27"/>
        <v>8925804.5999999996</v>
      </c>
      <c r="T210" s="2">
        <v>15043</v>
      </c>
      <c r="U210" s="2">
        <v>325566</v>
      </c>
      <c r="V210" s="2">
        <v>254671</v>
      </c>
      <c r="W210" s="2">
        <v>272311</v>
      </c>
      <c r="X210" s="2">
        <v>62390</v>
      </c>
      <c r="Y210" s="2">
        <f t="shared" si="28"/>
        <v>5493439.5</v>
      </c>
      <c r="Z210" s="2">
        <v>49942</v>
      </c>
      <c r="AA210" s="2">
        <v>123575</v>
      </c>
      <c r="AB210" s="2">
        <v>-73633</v>
      </c>
      <c r="AC210" s="2">
        <v>0.4</v>
      </c>
      <c r="AD210" s="2">
        <v>135731</v>
      </c>
      <c r="AE210" s="2">
        <f t="shared" si="29"/>
        <v>11951114.549999999</v>
      </c>
      <c r="AF210" s="2">
        <v>16.77</v>
      </c>
      <c r="AG210" s="2">
        <v>10.32</v>
      </c>
      <c r="AH210" s="2">
        <v>2122</v>
      </c>
      <c r="AI210" s="2">
        <v>160.44</v>
      </c>
      <c r="AJ210" s="2">
        <v>499</v>
      </c>
      <c r="AK210" s="2">
        <v>10876</v>
      </c>
      <c r="AL210" s="2">
        <v>328272</v>
      </c>
      <c r="AM210" s="2">
        <f t="shared" si="30"/>
        <v>28904349.599999998</v>
      </c>
      <c r="AN210" s="2">
        <v>259927</v>
      </c>
      <c r="AO210" s="2">
        <f t="shared" si="31"/>
        <v>259927</v>
      </c>
      <c r="AP210" s="2">
        <v>12337</v>
      </c>
      <c r="AQ210" s="2">
        <v>-20690</v>
      </c>
      <c r="AR210" s="2">
        <v>-13360</v>
      </c>
      <c r="AS210" s="2">
        <v>218120</v>
      </c>
      <c r="AT210" s="2">
        <v>24311</v>
      </c>
      <c r="AU210" s="2">
        <v>8.9700000000000006</v>
      </c>
      <c r="AV210" s="2">
        <v>16916</v>
      </c>
    </row>
    <row r="211" spans="1:48" x14ac:dyDescent="0.3">
      <c r="A211" s="2" t="s">
        <v>46</v>
      </c>
      <c r="B211" s="2" t="s">
        <v>50</v>
      </c>
      <c r="C211" s="2" t="s">
        <v>52</v>
      </c>
      <c r="D211" s="2">
        <v>5</v>
      </c>
      <c r="E211" s="2" t="str">
        <f t="shared" si="24"/>
        <v>May</v>
      </c>
      <c r="F211" s="2">
        <v>2023</v>
      </c>
      <c r="G211" s="2" t="s">
        <v>56</v>
      </c>
      <c r="H211" s="2" t="s">
        <v>60</v>
      </c>
      <c r="I211" s="2" t="s">
        <v>61</v>
      </c>
      <c r="J211" s="2" t="s">
        <v>65</v>
      </c>
      <c r="K211" s="2" t="s">
        <v>71</v>
      </c>
      <c r="L211" s="2">
        <v>399517</v>
      </c>
      <c r="M211" s="2">
        <f t="shared" si="25"/>
        <v>35177471.850000001</v>
      </c>
      <c r="N211" s="2">
        <v>161781</v>
      </c>
      <c r="O211" s="2">
        <f t="shared" si="26"/>
        <v>14244817.049999999</v>
      </c>
      <c r="P211" s="2">
        <v>188228</v>
      </c>
      <c r="Q211" s="2">
        <v>860669</v>
      </c>
      <c r="R211" s="2">
        <v>237736</v>
      </c>
      <c r="S211" s="2">
        <f t="shared" si="27"/>
        <v>20932654.800000001</v>
      </c>
      <c r="T211" s="2">
        <v>123479</v>
      </c>
      <c r="U211" s="2">
        <v>276038</v>
      </c>
      <c r="V211" s="2">
        <v>247586</v>
      </c>
      <c r="W211" s="2">
        <v>256341</v>
      </c>
      <c r="X211" s="2">
        <v>200865</v>
      </c>
      <c r="Y211" s="2">
        <f t="shared" si="28"/>
        <v>17686163.25</v>
      </c>
      <c r="Z211" s="2">
        <v>137913</v>
      </c>
      <c r="AA211" s="2">
        <v>179745</v>
      </c>
      <c r="AB211" s="2">
        <v>-41832</v>
      </c>
      <c r="AC211" s="2">
        <v>0.77</v>
      </c>
      <c r="AD211" s="2">
        <v>103764</v>
      </c>
      <c r="AE211" s="2">
        <f t="shared" si="29"/>
        <v>9136420.1999999993</v>
      </c>
      <c r="AF211" s="2">
        <v>27.62</v>
      </c>
      <c r="AG211" s="2">
        <v>23.34</v>
      </c>
      <c r="AH211" s="2">
        <v>5860</v>
      </c>
      <c r="AI211" s="2">
        <v>68.17</v>
      </c>
      <c r="AJ211" s="2">
        <v>1687</v>
      </c>
      <c r="AK211" s="2">
        <v>15450</v>
      </c>
      <c r="AL211" s="2">
        <v>399208</v>
      </c>
      <c r="AM211" s="2">
        <f t="shared" si="30"/>
        <v>35150264.399999999</v>
      </c>
      <c r="AN211" s="2">
        <v>47652</v>
      </c>
      <c r="AO211" s="2">
        <f t="shared" si="31"/>
        <v>47652</v>
      </c>
      <c r="AP211" s="2">
        <v>309</v>
      </c>
      <c r="AQ211" s="2">
        <v>114129</v>
      </c>
      <c r="AR211" s="2">
        <v>6068</v>
      </c>
      <c r="AS211" s="2">
        <v>81173</v>
      </c>
      <c r="AT211" s="2">
        <v>126235</v>
      </c>
      <c r="AU211" s="2">
        <v>0.64</v>
      </c>
      <c r="AV211" s="2">
        <v>15396</v>
      </c>
    </row>
    <row r="212" spans="1:48" x14ac:dyDescent="0.3">
      <c r="A212" s="2" t="s">
        <v>40</v>
      </c>
      <c r="B212" s="2" t="s">
        <v>48</v>
      </c>
      <c r="C212" s="2" t="s">
        <v>53</v>
      </c>
      <c r="D212" s="2">
        <v>6</v>
      </c>
      <c r="E212" s="2" t="str">
        <f t="shared" si="24"/>
        <v>Jun</v>
      </c>
      <c r="F212" s="2">
        <v>2024</v>
      </c>
      <c r="G212" s="2" t="s">
        <v>36</v>
      </c>
      <c r="H212" s="2" t="s">
        <v>59</v>
      </c>
      <c r="I212" s="2" t="s">
        <v>63</v>
      </c>
      <c r="J212" s="2" t="s">
        <v>65</v>
      </c>
      <c r="K212" s="2" t="s">
        <v>67</v>
      </c>
      <c r="L212" s="2">
        <v>327567</v>
      </c>
      <c r="M212" s="2">
        <f t="shared" si="25"/>
        <v>29481030</v>
      </c>
      <c r="N212" s="2">
        <v>219495</v>
      </c>
      <c r="O212" s="2">
        <f t="shared" si="26"/>
        <v>19754550</v>
      </c>
      <c r="P212" s="2">
        <v>166726</v>
      </c>
      <c r="Q212" s="2">
        <v>118223</v>
      </c>
      <c r="R212" s="2">
        <v>108072</v>
      </c>
      <c r="S212" s="2">
        <f t="shared" si="27"/>
        <v>9726480</v>
      </c>
      <c r="T212" s="2">
        <v>57960</v>
      </c>
      <c r="U212" s="2">
        <v>269607</v>
      </c>
      <c r="V212" s="2">
        <v>213258</v>
      </c>
      <c r="W212" s="2">
        <v>216351</v>
      </c>
      <c r="X212" s="2">
        <v>90529</v>
      </c>
      <c r="Y212" s="2">
        <f t="shared" si="28"/>
        <v>8147610</v>
      </c>
      <c r="Z212" s="2">
        <v>180335</v>
      </c>
      <c r="AA212" s="2">
        <v>182118</v>
      </c>
      <c r="AB212" s="2">
        <v>-1783</v>
      </c>
      <c r="AC212" s="2">
        <v>0.99</v>
      </c>
      <c r="AD212" s="2">
        <v>125281</v>
      </c>
      <c r="AE212" s="2">
        <f t="shared" si="29"/>
        <v>11275290</v>
      </c>
      <c r="AF212" s="2">
        <v>91.41</v>
      </c>
      <c r="AG212" s="2">
        <v>76.569999999999993</v>
      </c>
      <c r="AH212" s="2">
        <v>5387</v>
      </c>
      <c r="AI212" s="2">
        <v>60.8</v>
      </c>
      <c r="AJ212" s="2">
        <v>154</v>
      </c>
      <c r="AK212" s="2">
        <v>501</v>
      </c>
      <c r="AL212" s="2">
        <v>140508</v>
      </c>
      <c r="AM212" s="2">
        <f t="shared" si="30"/>
        <v>12645720</v>
      </c>
      <c r="AN212" s="2">
        <v>262600</v>
      </c>
      <c r="AO212" s="2">
        <f t="shared" si="31"/>
        <v>23634000</v>
      </c>
      <c r="AP212" s="2">
        <v>187059</v>
      </c>
      <c r="AQ212" s="2">
        <v>-43105</v>
      </c>
      <c r="AR212" s="2">
        <v>49809</v>
      </c>
      <c r="AS212" s="2">
        <v>480058</v>
      </c>
      <c r="AT212" s="2">
        <v>126377</v>
      </c>
      <c r="AU212" s="2">
        <v>3.8</v>
      </c>
      <c r="AV212" s="2">
        <v>17800</v>
      </c>
    </row>
    <row r="213" spans="1:48" x14ac:dyDescent="0.3">
      <c r="A213" s="2" t="s">
        <v>45</v>
      </c>
      <c r="B213" s="2" t="s">
        <v>48</v>
      </c>
      <c r="C213" s="2" t="s">
        <v>51</v>
      </c>
      <c r="D213" s="2">
        <v>8</v>
      </c>
      <c r="E213" s="2" t="str">
        <f t="shared" si="24"/>
        <v>Aug</v>
      </c>
      <c r="F213" s="2">
        <v>2024</v>
      </c>
      <c r="G213" s="2" t="s">
        <v>56</v>
      </c>
      <c r="H213" s="2" t="s">
        <v>60</v>
      </c>
      <c r="I213" s="2" t="s">
        <v>62</v>
      </c>
      <c r="J213" s="2" t="s">
        <v>65</v>
      </c>
      <c r="K213" s="2" t="s">
        <v>70</v>
      </c>
      <c r="L213" s="2">
        <v>369795</v>
      </c>
      <c r="M213" s="2">
        <f t="shared" si="25"/>
        <v>32560449.75</v>
      </c>
      <c r="N213" s="2">
        <v>262044</v>
      </c>
      <c r="O213" s="2">
        <f t="shared" si="26"/>
        <v>23072974.199999999</v>
      </c>
      <c r="P213" s="2">
        <v>72428</v>
      </c>
      <c r="Q213" s="2">
        <v>398024</v>
      </c>
      <c r="R213" s="2">
        <v>107751</v>
      </c>
      <c r="S213" s="2">
        <f t="shared" si="27"/>
        <v>9487475.5499999989</v>
      </c>
      <c r="T213" s="2">
        <v>79933</v>
      </c>
      <c r="U213" s="2">
        <v>289862</v>
      </c>
      <c r="V213" s="2">
        <v>196985</v>
      </c>
      <c r="W213" s="2">
        <v>200660</v>
      </c>
      <c r="X213" s="2">
        <v>102054</v>
      </c>
      <c r="Y213" s="2">
        <f t="shared" si="28"/>
        <v>8985854.6999999993</v>
      </c>
      <c r="Z213" s="2">
        <v>177221</v>
      </c>
      <c r="AA213" s="2">
        <v>180880</v>
      </c>
      <c r="AB213" s="2">
        <v>-3659</v>
      </c>
      <c r="AC213" s="2">
        <v>0.98</v>
      </c>
      <c r="AD213" s="2">
        <v>58957</v>
      </c>
      <c r="AE213" s="2">
        <f t="shared" si="29"/>
        <v>5191163.8499999996</v>
      </c>
      <c r="AF213" s="2">
        <v>27.07</v>
      </c>
      <c r="AG213" s="2">
        <v>25.64</v>
      </c>
      <c r="AH213" s="2">
        <v>1050</v>
      </c>
      <c r="AI213" s="2">
        <v>351.85</v>
      </c>
      <c r="AJ213" s="2">
        <v>348</v>
      </c>
      <c r="AK213" s="2">
        <v>4670</v>
      </c>
      <c r="AL213" s="2">
        <v>124345</v>
      </c>
      <c r="AM213" s="2">
        <f t="shared" si="30"/>
        <v>10948577.25</v>
      </c>
      <c r="AN213" s="2">
        <v>242560</v>
      </c>
      <c r="AO213" s="2">
        <f t="shared" si="31"/>
        <v>242560</v>
      </c>
      <c r="AP213" s="2">
        <v>245450</v>
      </c>
      <c r="AQ213" s="2">
        <v>19484</v>
      </c>
      <c r="AR213" s="2">
        <v>26018</v>
      </c>
      <c r="AS213" s="2">
        <v>177676</v>
      </c>
      <c r="AT213" s="2">
        <v>362206</v>
      </c>
      <c r="AU213" s="2">
        <v>0.49</v>
      </c>
      <c r="AV213" s="2">
        <v>28096</v>
      </c>
    </row>
    <row r="214" spans="1:48" x14ac:dyDescent="0.3">
      <c r="A214" s="2" t="s">
        <v>45</v>
      </c>
      <c r="B214" s="2" t="s">
        <v>47</v>
      </c>
      <c r="C214" s="2" t="s">
        <v>54</v>
      </c>
      <c r="D214" s="2">
        <v>8</v>
      </c>
      <c r="E214" s="2" t="str">
        <f t="shared" si="24"/>
        <v>Aug</v>
      </c>
      <c r="F214" s="2">
        <v>2024</v>
      </c>
      <c r="G214" s="2" t="s">
        <v>36</v>
      </c>
      <c r="H214" s="2" t="s">
        <v>58</v>
      </c>
      <c r="I214" s="2" t="s">
        <v>62</v>
      </c>
      <c r="J214" s="2" t="s">
        <v>64</v>
      </c>
      <c r="K214" s="2" t="s">
        <v>69</v>
      </c>
      <c r="L214" s="2">
        <v>154487</v>
      </c>
      <c r="M214" s="2">
        <f t="shared" si="25"/>
        <v>154487</v>
      </c>
      <c r="N214" s="2">
        <v>115153</v>
      </c>
      <c r="O214" s="2">
        <f t="shared" si="26"/>
        <v>115153</v>
      </c>
      <c r="P214" s="2">
        <v>-31571</v>
      </c>
      <c r="Q214" s="2">
        <v>843375</v>
      </c>
      <c r="R214" s="2">
        <v>39334</v>
      </c>
      <c r="S214" s="2">
        <f t="shared" si="27"/>
        <v>39334</v>
      </c>
      <c r="T214" s="2">
        <v>39621</v>
      </c>
      <c r="U214" s="2">
        <v>114866</v>
      </c>
      <c r="V214" s="2">
        <v>77000</v>
      </c>
      <c r="W214" s="2">
        <v>80048</v>
      </c>
      <c r="X214" s="2">
        <v>19366</v>
      </c>
      <c r="Y214" s="2">
        <f t="shared" si="28"/>
        <v>19366</v>
      </c>
      <c r="Z214" s="2">
        <v>155633</v>
      </c>
      <c r="AA214" s="2">
        <v>197060</v>
      </c>
      <c r="AB214" s="2">
        <v>-41427</v>
      </c>
      <c r="AC214" s="2">
        <v>0.79</v>
      </c>
      <c r="AD214" s="2">
        <v>9139</v>
      </c>
      <c r="AE214" s="2">
        <f t="shared" si="29"/>
        <v>9139</v>
      </c>
      <c r="AF214" s="2">
        <v>4.66</v>
      </c>
      <c r="AG214" s="2">
        <v>2.2999999999999998</v>
      </c>
      <c r="AH214" s="2">
        <v>9154</v>
      </c>
      <c r="AI214" s="2">
        <v>16.87</v>
      </c>
      <c r="AJ214" s="2">
        <v>881</v>
      </c>
      <c r="AK214" s="2">
        <v>5579</v>
      </c>
      <c r="AL214" s="2">
        <v>492420</v>
      </c>
      <c r="AM214" s="2">
        <f t="shared" si="30"/>
        <v>492420</v>
      </c>
      <c r="AN214" s="2">
        <v>223596</v>
      </c>
      <c r="AO214" s="2">
        <f t="shared" si="31"/>
        <v>223596</v>
      </c>
      <c r="AP214" s="2">
        <v>-337933</v>
      </c>
      <c r="AQ214" s="2">
        <v>-108443</v>
      </c>
      <c r="AR214" s="2">
        <v>-34998</v>
      </c>
      <c r="AS214" s="2">
        <v>175266</v>
      </c>
      <c r="AT214" s="2">
        <v>591610</v>
      </c>
      <c r="AU214" s="2">
        <v>0.3</v>
      </c>
      <c r="AV214" s="2">
        <v>6811</v>
      </c>
    </row>
    <row r="215" spans="1:48" x14ac:dyDescent="0.3">
      <c r="A215" s="2" t="s">
        <v>43</v>
      </c>
      <c r="B215" s="2" t="s">
        <v>49</v>
      </c>
      <c r="C215" s="2" t="s">
        <v>54</v>
      </c>
      <c r="D215" s="2">
        <v>10</v>
      </c>
      <c r="E215" s="2" t="str">
        <f t="shared" si="24"/>
        <v>Oct</v>
      </c>
      <c r="F215" s="2">
        <v>2022</v>
      </c>
      <c r="G215" s="2" t="s">
        <v>57</v>
      </c>
      <c r="H215" s="2" t="s">
        <v>59</v>
      </c>
      <c r="I215" s="2" t="s">
        <v>63</v>
      </c>
      <c r="J215" s="2" t="s">
        <v>65</v>
      </c>
      <c r="K215" s="2" t="s">
        <v>70</v>
      </c>
      <c r="L215" s="2">
        <v>190530</v>
      </c>
      <c r="M215" s="2">
        <f t="shared" si="25"/>
        <v>17147700</v>
      </c>
      <c r="N215" s="2">
        <v>174205</v>
      </c>
      <c r="O215" s="2">
        <f t="shared" si="26"/>
        <v>15678450</v>
      </c>
      <c r="P215" s="2">
        <v>65357</v>
      </c>
      <c r="Q215" s="2">
        <v>444561</v>
      </c>
      <c r="R215" s="2">
        <v>16325</v>
      </c>
      <c r="S215" s="2">
        <f t="shared" si="27"/>
        <v>1469250</v>
      </c>
      <c r="T215" s="2">
        <v>154083</v>
      </c>
      <c r="U215" s="2">
        <v>36447</v>
      </c>
      <c r="V215" s="2">
        <v>24113</v>
      </c>
      <c r="W215" s="2">
        <v>27237</v>
      </c>
      <c r="X215" s="2">
        <v>-9060</v>
      </c>
      <c r="Y215" s="2">
        <f t="shared" si="28"/>
        <v>-815400</v>
      </c>
      <c r="Z215" s="2">
        <v>52992</v>
      </c>
      <c r="AA215" s="2">
        <v>148833</v>
      </c>
      <c r="AB215" s="2">
        <v>-95841</v>
      </c>
      <c r="AC215" s="2">
        <v>0.36</v>
      </c>
      <c r="AD215" s="2">
        <v>127528</v>
      </c>
      <c r="AE215" s="2">
        <f t="shared" si="29"/>
        <v>11477520</v>
      </c>
      <c r="AF215" s="2">
        <v>3.67</v>
      </c>
      <c r="AG215" s="2">
        <v>-2.04</v>
      </c>
      <c r="AH215" s="2">
        <v>9922</v>
      </c>
      <c r="AI215" s="2">
        <v>19.2</v>
      </c>
      <c r="AJ215" s="2">
        <v>146</v>
      </c>
      <c r="AK215" s="2">
        <v>18689</v>
      </c>
      <c r="AL215" s="2">
        <v>525032</v>
      </c>
      <c r="AM215" s="2">
        <f t="shared" si="30"/>
        <v>47252880</v>
      </c>
      <c r="AN215" s="2">
        <v>130051</v>
      </c>
      <c r="AO215" s="2">
        <f t="shared" si="31"/>
        <v>11704590</v>
      </c>
      <c r="AP215" s="2">
        <v>-334502</v>
      </c>
      <c r="AQ215" s="2">
        <v>44154</v>
      </c>
      <c r="AR215" s="2">
        <v>25069</v>
      </c>
      <c r="AS215" s="2">
        <v>253857</v>
      </c>
      <c r="AT215" s="2">
        <v>644024</v>
      </c>
      <c r="AU215" s="2">
        <v>0.39</v>
      </c>
      <c r="AV215" s="2">
        <v>7510</v>
      </c>
    </row>
    <row r="216" spans="1:48" x14ac:dyDescent="0.3">
      <c r="A216" s="2" t="s">
        <v>40</v>
      </c>
      <c r="B216" s="2" t="s">
        <v>48</v>
      </c>
      <c r="C216" s="2" t="s">
        <v>55</v>
      </c>
      <c r="D216" s="2">
        <v>7</v>
      </c>
      <c r="E216" s="2" t="str">
        <f t="shared" si="24"/>
        <v>Jul</v>
      </c>
      <c r="F216" s="2">
        <v>2023</v>
      </c>
      <c r="G216" s="2" t="s">
        <v>57</v>
      </c>
      <c r="H216" s="2" t="s">
        <v>59</v>
      </c>
      <c r="I216" s="2" t="s">
        <v>61</v>
      </c>
      <c r="J216" s="2" t="s">
        <v>65</v>
      </c>
      <c r="K216" s="2" t="s">
        <v>67</v>
      </c>
      <c r="L216" s="2">
        <v>254597</v>
      </c>
      <c r="M216" s="2">
        <f t="shared" si="25"/>
        <v>22913730</v>
      </c>
      <c r="N216" s="2">
        <v>79346</v>
      </c>
      <c r="O216" s="2">
        <f t="shared" si="26"/>
        <v>7141140</v>
      </c>
      <c r="P216" s="2">
        <v>54427</v>
      </c>
      <c r="Q216" s="2">
        <v>774176</v>
      </c>
      <c r="R216" s="2">
        <v>175251</v>
      </c>
      <c r="S216" s="2">
        <f t="shared" si="27"/>
        <v>15772590</v>
      </c>
      <c r="T216" s="2">
        <v>102810</v>
      </c>
      <c r="U216" s="2">
        <v>151787</v>
      </c>
      <c r="V216" s="2">
        <v>94932</v>
      </c>
      <c r="W216" s="2">
        <v>102916</v>
      </c>
      <c r="X216" s="2">
        <v>163452</v>
      </c>
      <c r="Y216" s="2">
        <f t="shared" si="28"/>
        <v>14710680</v>
      </c>
      <c r="Z216" s="2">
        <v>280337</v>
      </c>
      <c r="AA216" s="2">
        <v>26221</v>
      </c>
      <c r="AB216" s="2">
        <v>254116</v>
      </c>
      <c r="AC216" s="2">
        <v>10.69</v>
      </c>
      <c r="AD216" s="2">
        <v>88278</v>
      </c>
      <c r="AE216" s="2">
        <f t="shared" si="29"/>
        <v>7945020</v>
      </c>
      <c r="AF216" s="2">
        <v>22.64</v>
      </c>
      <c r="AG216" s="2">
        <v>21.11</v>
      </c>
      <c r="AH216" s="2">
        <v>4164</v>
      </c>
      <c r="AI216" s="2">
        <v>61.13</v>
      </c>
      <c r="AJ216" s="2">
        <v>861</v>
      </c>
      <c r="AK216" s="2">
        <v>11747</v>
      </c>
      <c r="AL216" s="2">
        <v>236324</v>
      </c>
      <c r="AM216" s="2">
        <f t="shared" si="30"/>
        <v>21269160</v>
      </c>
      <c r="AN216" s="2">
        <v>115874</v>
      </c>
      <c r="AO216" s="2">
        <f t="shared" si="31"/>
        <v>10428660</v>
      </c>
      <c r="AP216" s="2">
        <v>18273</v>
      </c>
      <c r="AQ216" s="2">
        <v>-36528</v>
      </c>
      <c r="AR216" s="2">
        <v>-48242</v>
      </c>
      <c r="AS216" s="2">
        <v>443437</v>
      </c>
      <c r="AT216" s="2">
        <v>535273</v>
      </c>
      <c r="AU216" s="2">
        <v>0.83</v>
      </c>
      <c r="AV216" s="2">
        <v>17720</v>
      </c>
    </row>
    <row r="217" spans="1:48" x14ac:dyDescent="0.3">
      <c r="A217" s="2" t="s">
        <v>41</v>
      </c>
      <c r="B217" s="2" t="s">
        <v>48</v>
      </c>
      <c r="C217" s="2" t="s">
        <v>54</v>
      </c>
      <c r="D217" s="2">
        <v>8</v>
      </c>
      <c r="E217" s="2" t="str">
        <f t="shared" si="24"/>
        <v>Aug</v>
      </c>
      <c r="F217" s="2">
        <v>2023</v>
      </c>
      <c r="G217" s="2" t="s">
        <v>37</v>
      </c>
      <c r="H217" s="2" t="s">
        <v>59</v>
      </c>
      <c r="I217" s="2" t="s">
        <v>62</v>
      </c>
      <c r="J217" s="2" t="s">
        <v>65</v>
      </c>
      <c r="K217" s="2" t="s">
        <v>68</v>
      </c>
      <c r="L217" s="2">
        <v>369345</v>
      </c>
      <c r="M217" s="2">
        <f t="shared" si="25"/>
        <v>33241050</v>
      </c>
      <c r="N217" s="2">
        <v>93432</v>
      </c>
      <c r="O217" s="2">
        <f t="shared" si="26"/>
        <v>8408880</v>
      </c>
      <c r="P217" s="2">
        <v>63837</v>
      </c>
      <c r="Q217" s="2">
        <v>71363</v>
      </c>
      <c r="R217" s="2">
        <v>275913</v>
      </c>
      <c r="S217" s="2">
        <f t="shared" si="27"/>
        <v>24832170</v>
      </c>
      <c r="T217" s="2">
        <v>65911</v>
      </c>
      <c r="U217" s="2">
        <v>303434</v>
      </c>
      <c r="V217" s="2">
        <v>220964</v>
      </c>
      <c r="W217" s="2">
        <v>240013</v>
      </c>
      <c r="X217" s="2">
        <v>241403</v>
      </c>
      <c r="Y217" s="2">
        <f t="shared" si="28"/>
        <v>21726270</v>
      </c>
      <c r="Z217" s="2">
        <v>206859</v>
      </c>
      <c r="AA217" s="2">
        <v>150498</v>
      </c>
      <c r="AB217" s="2">
        <v>56361</v>
      </c>
      <c r="AC217" s="2">
        <v>1.37</v>
      </c>
      <c r="AD217" s="2">
        <v>33002</v>
      </c>
      <c r="AE217" s="2">
        <f t="shared" si="29"/>
        <v>2970180</v>
      </c>
      <c r="AF217" s="2">
        <v>386.63</v>
      </c>
      <c r="AG217" s="2">
        <v>338.27</v>
      </c>
      <c r="AH217" s="2">
        <v>8879</v>
      </c>
      <c r="AI217" s="2">
        <v>41.59</v>
      </c>
      <c r="AJ217" s="2">
        <v>54</v>
      </c>
      <c r="AK217" s="2">
        <v>16810</v>
      </c>
      <c r="AL217" s="2">
        <v>348438</v>
      </c>
      <c r="AM217" s="2">
        <f t="shared" si="30"/>
        <v>31359420</v>
      </c>
      <c r="AN217" s="2">
        <v>108378</v>
      </c>
      <c r="AO217" s="2">
        <f t="shared" si="31"/>
        <v>9754020</v>
      </c>
      <c r="AP217" s="2">
        <v>20907</v>
      </c>
      <c r="AQ217" s="2">
        <v>-14946</v>
      </c>
      <c r="AR217" s="2">
        <v>-15288</v>
      </c>
      <c r="AS217" s="2">
        <v>305110</v>
      </c>
      <c r="AT217" s="2">
        <v>33692</v>
      </c>
      <c r="AU217" s="2">
        <v>9.06</v>
      </c>
      <c r="AV217" s="2">
        <v>9447</v>
      </c>
    </row>
    <row r="218" spans="1:48" x14ac:dyDescent="0.3">
      <c r="A218" s="2" t="s">
        <v>43</v>
      </c>
      <c r="B218" s="2" t="s">
        <v>47</v>
      </c>
      <c r="C218" s="2" t="s">
        <v>54</v>
      </c>
      <c r="D218" s="2">
        <v>10</v>
      </c>
      <c r="E218" s="2" t="str">
        <f t="shared" si="24"/>
        <v>Oct</v>
      </c>
      <c r="F218" s="2">
        <v>2024</v>
      </c>
      <c r="G218" s="2" t="s">
        <v>57</v>
      </c>
      <c r="H218" s="2" t="s">
        <v>58</v>
      </c>
      <c r="I218" s="2" t="s">
        <v>63</v>
      </c>
      <c r="J218" s="2" t="s">
        <v>65</v>
      </c>
      <c r="K218" s="2" t="s">
        <v>67</v>
      </c>
      <c r="L218" s="2">
        <v>283056</v>
      </c>
      <c r="M218" s="2">
        <f t="shared" si="25"/>
        <v>283056</v>
      </c>
      <c r="N218" s="2">
        <v>138443</v>
      </c>
      <c r="O218" s="2">
        <f t="shared" si="26"/>
        <v>138443</v>
      </c>
      <c r="P218" s="2">
        <v>9323</v>
      </c>
      <c r="Q218" s="2">
        <v>588379</v>
      </c>
      <c r="R218" s="2">
        <v>144613</v>
      </c>
      <c r="S218" s="2">
        <f t="shared" si="27"/>
        <v>144613</v>
      </c>
      <c r="T218" s="2">
        <v>76624</v>
      </c>
      <c r="U218" s="2">
        <v>206432</v>
      </c>
      <c r="V218" s="2">
        <v>187176</v>
      </c>
      <c r="W218" s="2">
        <v>194394</v>
      </c>
      <c r="X218" s="2">
        <v>104922</v>
      </c>
      <c r="Y218" s="2">
        <f t="shared" si="28"/>
        <v>104922</v>
      </c>
      <c r="Z218" s="2">
        <v>149558</v>
      </c>
      <c r="AA218" s="2">
        <v>35068</v>
      </c>
      <c r="AB218" s="2">
        <v>114490</v>
      </c>
      <c r="AC218" s="2">
        <v>4.26</v>
      </c>
      <c r="AD218" s="2">
        <v>108771</v>
      </c>
      <c r="AE218" s="2">
        <f t="shared" si="29"/>
        <v>108771</v>
      </c>
      <c r="AF218" s="2">
        <v>24.58</v>
      </c>
      <c r="AG218" s="2">
        <v>17.829999999999998</v>
      </c>
      <c r="AH218" s="2">
        <v>9562</v>
      </c>
      <c r="AI218" s="2">
        <v>29.6</v>
      </c>
      <c r="AJ218" s="2">
        <v>1214</v>
      </c>
      <c r="AK218" s="2">
        <v>6895</v>
      </c>
      <c r="AL218" s="2">
        <v>541069</v>
      </c>
      <c r="AM218" s="2">
        <f t="shared" si="30"/>
        <v>541069</v>
      </c>
      <c r="AN218" s="2">
        <v>272487</v>
      </c>
      <c r="AO218" s="2">
        <f t="shared" si="31"/>
        <v>272487</v>
      </c>
      <c r="AP218" s="2">
        <v>-258013</v>
      </c>
      <c r="AQ218" s="2">
        <v>-134044</v>
      </c>
      <c r="AR218" s="2">
        <v>37489</v>
      </c>
      <c r="AS218" s="2">
        <v>435360</v>
      </c>
      <c r="AT218" s="2">
        <v>316152</v>
      </c>
      <c r="AU218" s="2">
        <v>1.38</v>
      </c>
      <c r="AV218" s="2">
        <v>25935</v>
      </c>
    </row>
    <row r="219" spans="1:48" x14ac:dyDescent="0.3">
      <c r="A219" s="2" t="s">
        <v>44</v>
      </c>
      <c r="B219" s="2" t="s">
        <v>47</v>
      </c>
      <c r="C219" s="2" t="s">
        <v>52</v>
      </c>
      <c r="D219" s="2">
        <v>11</v>
      </c>
      <c r="E219" s="2" t="str">
        <f t="shared" si="24"/>
        <v>Nov</v>
      </c>
      <c r="F219" s="2">
        <v>2024</v>
      </c>
      <c r="G219" s="2" t="s">
        <v>36</v>
      </c>
      <c r="H219" s="2" t="s">
        <v>58</v>
      </c>
      <c r="I219" s="2" t="s">
        <v>63</v>
      </c>
      <c r="J219" s="2" t="s">
        <v>65</v>
      </c>
      <c r="K219" s="2" t="s">
        <v>70</v>
      </c>
      <c r="L219" s="2">
        <v>454436</v>
      </c>
      <c r="M219" s="2">
        <f t="shared" si="25"/>
        <v>454436</v>
      </c>
      <c r="N219" s="2">
        <v>299500</v>
      </c>
      <c r="O219" s="2">
        <f t="shared" si="26"/>
        <v>299500</v>
      </c>
      <c r="P219" s="2">
        <v>9665</v>
      </c>
      <c r="Q219" s="2">
        <v>151638</v>
      </c>
      <c r="R219" s="2">
        <v>154936</v>
      </c>
      <c r="S219" s="2">
        <f t="shared" si="27"/>
        <v>154936</v>
      </c>
      <c r="T219" s="2">
        <v>44260</v>
      </c>
      <c r="U219" s="2">
        <v>410176</v>
      </c>
      <c r="V219" s="2">
        <v>396173</v>
      </c>
      <c r="W219" s="2">
        <v>409296</v>
      </c>
      <c r="X219" s="2">
        <v>130129</v>
      </c>
      <c r="Y219" s="2">
        <f t="shared" si="28"/>
        <v>130129</v>
      </c>
      <c r="Z219" s="2">
        <v>296978</v>
      </c>
      <c r="AA219" s="2">
        <v>140725</v>
      </c>
      <c r="AB219" s="2">
        <v>156253</v>
      </c>
      <c r="AC219" s="2">
        <v>2.11</v>
      </c>
      <c r="AD219" s="2">
        <v>69873</v>
      </c>
      <c r="AE219" s="2">
        <f t="shared" si="29"/>
        <v>69873</v>
      </c>
      <c r="AF219" s="2">
        <v>102.17</v>
      </c>
      <c r="AG219" s="2">
        <v>85.81</v>
      </c>
      <c r="AH219" s="2">
        <v>8974</v>
      </c>
      <c r="AI219" s="2">
        <v>50.63</v>
      </c>
      <c r="AJ219" s="2">
        <v>1449</v>
      </c>
      <c r="AK219" s="2">
        <v>13614</v>
      </c>
      <c r="AL219" s="2">
        <v>183334</v>
      </c>
      <c r="AM219" s="2">
        <f t="shared" si="30"/>
        <v>183334</v>
      </c>
      <c r="AN219" s="2">
        <v>130297</v>
      </c>
      <c r="AO219" s="2">
        <f t="shared" si="31"/>
        <v>130297</v>
      </c>
      <c r="AP219" s="2">
        <v>271102</v>
      </c>
      <c r="AQ219" s="2">
        <v>169203</v>
      </c>
      <c r="AR219" s="2">
        <v>-32061</v>
      </c>
      <c r="AS219" s="2">
        <v>234884</v>
      </c>
      <c r="AT219" s="2">
        <v>185663</v>
      </c>
      <c r="AU219" s="2">
        <v>1.27</v>
      </c>
      <c r="AV219" s="2">
        <v>28246</v>
      </c>
    </row>
    <row r="220" spans="1:48" x14ac:dyDescent="0.3">
      <c r="A220" s="2" t="s">
        <v>44</v>
      </c>
      <c r="B220" s="2" t="s">
        <v>49</v>
      </c>
      <c r="C220" s="2" t="s">
        <v>52</v>
      </c>
      <c r="D220" s="2">
        <v>7</v>
      </c>
      <c r="E220" s="2" t="str">
        <f t="shared" si="24"/>
        <v>Jul</v>
      </c>
      <c r="F220" s="2">
        <v>2023</v>
      </c>
      <c r="G220" s="2" t="s">
        <v>36</v>
      </c>
      <c r="H220" s="2" t="s">
        <v>60</v>
      </c>
      <c r="I220" s="2" t="s">
        <v>61</v>
      </c>
      <c r="J220" s="2" t="s">
        <v>65</v>
      </c>
      <c r="K220" s="2" t="s">
        <v>71</v>
      </c>
      <c r="L220" s="2">
        <v>57312</v>
      </c>
      <c r="M220" s="2">
        <f t="shared" si="25"/>
        <v>5046321.5999999996</v>
      </c>
      <c r="N220" s="2">
        <v>107875</v>
      </c>
      <c r="O220" s="2">
        <f t="shared" si="26"/>
        <v>9498393.75</v>
      </c>
      <c r="P220" s="2">
        <v>177133</v>
      </c>
      <c r="Q220" s="2">
        <v>960785</v>
      </c>
      <c r="R220" s="2">
        <v>-50563</v>
      </c>
      <c r="S220" s="2">
        <f t="shared" si="27"/>
        <v>-4452072.1499999994</v>
      </c>
      <c r="T220" s="2">
        <v>184451</v>
      </c>
      <c r="U220" s="2">
        <v>-127139</v>
      </c>
      <c r="V220" s="2">
        <v>-191993</v>
      </c>
      <c r="W220" s="2">
        <v>-175814</v>
      </c>
      <c r="X220" s="2">
        <v>-65391</v>
      </c>
      <c r="Y220" s="2">
        <f t="shared" si="28"/>
        <v>-5757677.5499999998</v>
      </c>
      <c r="Z220" s="2">
        <v>120201</v>
      </c>
      <c r="AA220" s="2">
        <v>134861</v>
      </c>
      <c r="AB220" s="2">
        <v>-14660</v>
      </c>
      <c r="AC220" s="2">
        <v>0.89</v>
      </c>
      <c r="AD220" s="2">
        <v>147725</v>
      </c>
      <c r="AE220" s="2">
        <f t="shared" si="29"/>
        <v>13007186.25</v>
      </c>
      <c r="AF220" s="2">
        <v>-5.26</v>
      </c>
      <c r="AG220" s="2">
        <v>-6.81</v>
      </c>
      <c r="AH220" s="2">
        <v>1427</v>
      </c>
      <c r="AI220" s="2">
        <v>40.130000000000003</v>
      </c>
      <c r="AJ220" s="2">
        <v>1728</v>
      </c>
      <c r="AK220" s="2">
        <v>7113</v>
      </c>
      <c r="AL220" s="2">
        <v>526856</v>
      </c>
      <c r="AM220" s="2">
        <f t="shared" si="30"/>
        <v>46389670.799999997</v>
      </c>
      <c r="AN220" s="2">
        <v>215329</v>
      </c>
      <c r="AO220" s="2">
        <f t="shared" si="31"/>
        <v>215329</v>
      </c>
      <c r="AP220" s="2">
        <v>-469544</v>
      </c>
      <c r="AQ220" s="2">
        <v>-107454</v>
      </c>
      <c r="AR220" s="2">
        <v>11558</v>
      </c>
      <c r="AS220" s="2">
        <v>208836</v>
      </c>
      <c r="AT220" s="2">
        <v>72377</v>
      </c>
      <c r="AU220" s="2">
        <v>2.89</v>
      </c>
      <c r="AV220" s="2">
        <v>11258</v>
      </c>
    </row>
    <row r="221" spans="1:48" x14ac:dyDescent="0.3">
      <c r="A221" s="2" t="s">
        <v>46</v>
      </c>
      <c r="B221" s="2" t="s">
        <v>48</v>
      </c>
      <c r="C221" s="2" t="s">
        <v>52</v>
      </c>
      <c r="D221" s="2">
        <v>10</v>
      </c>
      <c r="E221" s="2" t="str">
        <f t="shared" si="24"/>
        <v>Oct</v>
      </c>
      <c r="F221" s="2">
        <v>2023</v>
      </c>
      <c r="G221" s="2" t="s">
        <v>37</v>
      </c>
      <c r="H221" s="2" t="s">
        <v>60</v>
      </c>
      <c r="I221" s="2" t="s">
        <v>61</v>
      </c>
      <c r="J221" s="2" t="s">
        <v>66</v>
      </c>
      <c r="K221" s="2" t="s">
        <v>68</v>
      </c>
      <c r="L221" s="2">
        <v>212691</v>
      </c>
      <c r="M221" s="2">
        <f t="shared" si="25"/>
        <v>18727442.550000001</v>
      </c>
      <c r="N221" s="2">
        <v>35290</v>
      </c>
      <c r="O221" s="2">
        <f t="shared" si="26"/>
        <v>3107284.5</v>
      </c>
      <c r="P221" s="2">
        <v>93091</v>
      </c>
      <c r="Q221" s="2">
        <v>591658</v>
      </c>
      <c r="R221" s="2">
        <v>177401</v>
      </c>
      <c r="S221" s="2">
        <f t="shared" si="27"/>
        <v>15620158.049999999</v>
      </c>
      <c r="T221" s="2">
        <v>123179</v>
      </c>
      <c r="U221" s="2">
        <v>89512</v>
      </c>
      <c r="V221" s="2">
        <v>35829</v>
      </c>
      <c r="W221" s="2">
        <v>39727</v>
      </c>
      <c r="X221" s="2">
        <v>155588</v>
      </c>
      <c r="Y221" s="2">
        <f t="shared" si="28"/>
        <v>13699523.4</v>
      </c>
      <c r="Z221" s="2">
        <v>184581</v>
      </c>
      <c r="AA221" s="2">
        <v>165669</v>
      </c>
      <c r="AB221" s="2">
        <v>18912</v>
      </c>
      <c r="AC221" s="2">
        <v>1.1100000000000001</v>
      </c>
      <c r="AD221" s="2">
        <v>41324</v>
      </c>
      <c r="AE221" s="2">
        <f t="shared" si="29"/>
        <v>3638578.1999999997</v>
      </c>
      <c r="AF221" s="2">
        <v>29.98</v>
      </c>
      <c r="AG221" s="2">
        <v>26.3</v>
      </c>
      <c r="AH221" s="2">
        <v>8585</v>
      </c>
      <c r="AI221" s="2">
        <v>24.77</v>
      </c>
      <c r="AJ221" s="2">
        <v>1822</v>
      </c>
      <c r="AK221" s="2">
        <v>7970</v>
      </c>
      <c r="AL221" s="2">
        <v>147134</v>
      </c>
      <c r="AM221" s="2">
        <f t="shared" si="30"/>
        <v>12955148.699999999</v>
      </c>
      <c r="AN221" s="2">
        <v>49598</v>
      </c>
      <c r="AO221" s="2">
        <f t="shared" si="31"/>
        <v>49598</v>
      </c>
      <c r="AP221" s="2">
        <v>65557</v>
      </c>
      <c r="AQ221" s="2">
        <v>-14308</v>
      </c>
      <c r="AR221" s="2">
        <v>-1062</v>
      </c>
      <c r="AS221" s="2">
        <v>476883</v>
      </c>
      <c r="AT221" s="2">
        <v>373771</v>
      </c>
      <c r="AU221" s="2">
        <v>1.28</v>
      </c>
      <c r="AV221" s="2">
        <v>17330</v>
      </c>
    </row>
    <row r="222" spans="1:48" x14ac:dyDescent="0.3">
      <c r="A222" s="2" t="s">
        <v>44</v>
      </c>
      <c r="B222" s="2" t="s">
        <v>47</v>
      </c>
      <c r="C222" s="2" t="s">
        <v>54</v>
      </c>
      <c r="D222" s="2">
        <v>6</v>
      </c>
      <c r="E222" s="2" t="str">
        <f t="shared" si="24"/>
        <v>Jun</v>
      </c>
      <c r="F222" s="2">
        <v>2024</v>
      </c>
      <c r="G222" s="2" t="s">
        <v>37</v>
      </c>
      <c r="H222" s="2" t="s">
        <v>59</v>
      </c>
      <c r="I222" s="2" t="s">
        <v>62</v>
      </c>
      <c r="J222" s="2" t="s">
        <v>64</v>
      </c>
      <c r="K222" s="2" t="s">
        <v>67</v>
      </c>
      <c r="L222" s="2">
        <v>201503</v>
      </c>
      <c r="M222" s="2">
        <f t="shared" si="25"/>
        <v>18135270</v>
      </c>
      <c r="N222" s="2">
        <v>114511</v>
      </c>
      <c r="O222" s="2">
        <f t="shared" si="26"/>
        <v>10305990</v>
      </c>
      <c r="P222" s="2">
        <v>80528</v>
      </c>
      <c r="Q222" s="2">
        <v>220841</v>
      </c>
      <c r="R222" s="2">
        <v>86992</v>
      </c>
      <c r="S222" s="2">
        <f t="shared" si="27"/>
        <v>7829280</v>
      </c>
      <c r="T222" s="2">
        <v>93273</v>
      </c>
      <c r="U222" s="2">
        <v>108230</v>
      </c>
      <c r="V222" s="2">
        <v>19435</v>
      </c>
      <c r="W222" s="2">
        <v>36304</v>
      </c>
      <c r="X222" s="2">
        <v>68659</v>
      </c>
      <c r="Y222" s="2">
        <f t="shared" si="28"/>
        <v>6179310</v>
      </c>
      <c r="Z222" s="2">
        <v>161205</v>
      </c>
      <c r="AA222" s="2">
        <v>140349</v>
      </c>
      <c r="AB222" s="2">
        <v>20856</v>
      </c>
      <c r="AC222" s="2">
        <v>1.1499999999999999</v>
      </c>
      <c r="AD222" s="2">
        <v>135677</v>
      </c>
      <c r="AE222" s="2">
        <f t="shared" si="29"/>
        <v>12210930</v>
      </c>
      <c r="AF222" s="2">
        <v>39.39</v>
      </c>
      <c r="AG222" s="2">
        <v>31.09</v>
      </c>
      <c r="AH222" s="2">
        <v>9149</v>
      </c>
      <c r="AI222" s="2">
        <v>22.02</v>
      </c>
      <c r="AJ222" s="2">
        <v>561</v>
      </c>
      <c r="AK222" s="2">
        <v>9621</v>
      </c>
      <c r="AL222" s="2">
        <v>390987</v>
      </c>
      <c r="AM222" s="2">
        <f t="shared" si="30"/>
        <v>35188830</v>
      </c>
      <c r="AN222" s="2">
        <v>54666</v>
      </c>
      <c r="AO222" s="2">
        <f t="shared" si="31"/>
        <v>4919940</v>
      </c>
      <c r="AP222" s="2">
        <v>-189484</v>
      </c>
      <c r="AQ222" s="2">
        <v>59845</v>
      </c>
      <c r="AR222" s="2">
        <v>17138</v>
      </c>
      <c r="AS222" s="2">
        <v>460751</v>
      </c>
      <c r="AT222" s="2">
        <v>344185</v>
      </c>
      <c r="AU222" s="2">
        <v>1.34</v>
      </c>
      <c r="AV222" s="2">
        <v>15087</v>
      </c>
    </row>
    <row r="223" spans="1:48" x14ac:dyDescent="0.3">
      <c r="A223" s="2" t="s">
        <v>41</v>
      </c>
      <c r="B223" s="2" t="s">
        <v>50</v>
      </c>
      <c r="C223" s="2" t="s">
        <v>55</v>
      </c>
      <c r="D223" s="2">
        <v>5</v>
      </c>
      <c r="E223" s="2" t="str">
        <f t="shared" si="24"/>
        <v>May</v>
      </c>
      <c r="F223" s="2">
        <v>2023</v>
      </c>
      <c r="G223" s="2" t="s">
        <v>57</v>
      </c>
      <c r="H223" s="2" t="s">
        <v>60</v>
      </c>
      <c r="I223" s="2" t="s">
        <v>62</v>
      </c>
      <c r="J223" s="2" t="s">
        <v>65</v>
      </c>
      <c r="K223" s="2" t="s">
        <v>71</v>
      </c>
      <c r="L223" s="2">
        <v>393607</v>
      </c>
      <c r="M223" s="2">
        <f t="shared" si="25"/>
        <v>34657096.350000001</v>
      </c>
      <c r="N223" s="2">
        <v>31012</v>
      </c>
      <c r="O223" s="2">
        <f t="shared" si="26"/>
        <v>2730606.6</v>
      </c>
      <c r="P223" s="2">
        <v>42844</v>
      </c>
      <c r="Q223" s="2">
        <v>960936</v>
      </c>
      <c r="R223" s="2">
        <v>362595</v>
      </c>
      <c r="S223" s="2">
        <f t="shared" si="27"/>
        <v>31926489.75</v>
      </c>
      <c r="T223" s="2">
        <v>28440</v>
      </c>
      <c r="U223" s="2">
        <v>365167</v>
      </c>
      <c r="V223" s="2">
        <v>330897</v>
      </c>
      <c r="W223" s="2">
        <v>347924</v>
      </c>
      <c r="X223" s="2">
        <v>329018</v>
      </c>
      <c r="Y223" s="2">
        <f t="shared" si="28"/>
        <v>28970034.899999999</v>
      </c>
      <c r="Z223" s="2">
        <v>56825</v>
      </c>
      <c r="AA223" s="2">
        <v>13877</v>
      </c>
      <c r="AB223" s="2">
        <v>42948</v>
      </c>
      <c r="AC223" s="2">
        <v>4.09</v>
      </c>
      <c r="AD223" s="2">
        <v>145549</v>
      </c>
      <c r="AE223" s="2">
        <f t="shared" si="29"/>
        <v>12815589.449999999</v>
      </c>
      <c r="AF223" s="2">
        <v>37.729999999999997</v>
      </c>
      <c r="AG223" s="2">
        <v>34.24</v>
      </c>
      <c r="AH223" s="2">
        <v>4449</v>
      </c>
      <c r="AI223" s="2">
        <v>88.45</v>
      </c>
      <c r="AJ223" s="2">
        <v>936</v>
      </c>
      <c r="AK223" s="2">
        <v>11122</v>
      </c>
      <c r="AL223" s="2">
        <v>517316</v>
      </c>
      <c r="AM223" s="2">
        <f t="shared" si="30"/>
        <v>45549673.799999997</v>
      </c>
      <c r="AN223" s="2">
        <v>173561</v>
      </c>
      <c r="AO223" s="2">
        <f t="shared" si="31"/>
        <v>173561</v>
      </c>
      <c r="AP223" s="2">
        <v>-123709</v>
      </c>
      <c r="AQ223" s="2">
        <v>-142549</v>
      </c>
      <c r="AR223" s="2">
        <v>-31063</v>
      </c>
      <c r="AS223" s="2">
        <v>489362</v>
      </c>
      <c r="AT223" s="2">
        <v>473044</v>
      </c>
      <c r="AU223" s="2">
        <v>1.03</v>
      </c>
      <c r="AV223" s="2">
        <v>8877</v>
      </c>
    </row>
    <row r="224" spans="1:48" x14ac:dyDescent="0.3">
      <c r="A224" s="2" t="s">
        <v>46</v>
      </c>
      <c r="B224" s="2" t="s">
        <v>50</v>
      </c>
      <c r="C224" s="2" t="s">
        <v>51</v>
      </c>
      <c r="D224" s="2">
        <v>5</v>
      </c>
      <c r="E224" s="2" t="str">
        <f t="shared" si="24"/>
        <v>May</v>
      </c>
      <c r="F224" s="2">
        <v>2023</v>
      </c>
      <c r="G224" s="2" t="s">
        <v>57</v>
      </c>
      <c r="H224" s="2" t="s">
        <v>58</v>
      </c>
      <c r="I224" s="2" t="s">
        <v>62</v>
      </c>
      <c r="J224" s="2" t="s">
        <v>64</v>
      </c>
      <c r="K224" s="2" t="s">
        <v>67</v>
      </c>
      <c r="L224" s="2">
        <v>354157</v>
      </c>
      <c r="M224" s="2">
        <f t="shared" si="25"/>
        <v>354157</v>
      </c>
      <c r="N224" s="2">
        <v>293371</v>
      </c>
      <c r="O224" s="2">
        <f t="shared" si="26"/>
        <v>293371</v>
      </c>
      <c r="P224" s="2">
        <v>156652</v>
      </c>
      <c r="Q224" s="2">
        <v>634779</v>
      </c>
      <c r="R224" s="2">
        <v>60786</v>
      </c>
      <c r="S224" s="2">
        <f t="shared" si="27"/>
        <v>60786</v>
      </c>
      <c r="T224" s="2">
        <v>90033</v>
      </c>
      <c r="U224" s="2">
        <v>264124</v>
      </c>
      <c r="V224" s="2">
        <v>227297</v>
      </c>
      <c r="W224" s="2">
        <v>242088</v>
      </c>
      <c r="X224" s="2">
        <v>49630</v>
      </c>
      <c r="Y224" s="2">
        <f t="shared" si="28"/>
        <v>49630</v>
      </c>
      <c r="Z224" s="2">
        <v>297518</v>
      </c>
      <c r="AA224" s="2">
        <v>153391</v>
      </c>
      <c r="AB224" s="2">
        <v>144127</v>
      </c>
      <c r="AC224" s="2">
        <v>1.94</v>
      </c>
      <c r="AD224" s="2">
        <v>144220</v>
      </c>
      <c r="AE224" s="2">
        <f t="shared" si="29"/>
        <v>144220</v>
      </c>
      <c r="AF224" s="2">
        <v>9.58</v>
      </c>
      <c r="AG224" s="2">
        <v>7.82</v>
      </c>
      <c r="AH224" s="2">
        <v>1012</v>
      </c>
      <c r="AI224" s="2">
        <v>349.61</v>
      </c>
      <c r="AJ224" s="2">
        <v>979</v>
      </c>
      <c r="AK224" s="2">
        <v>17779</v>
      </c>
      <c r="AL224" s="2">
        <v>342630</v>
      </c>
      <c r="AM224" s="2">
        <f t="shared" si="30"/>
        <v>342630</v>
      </c>
      <c r="AN224" s="2">
        <v>146034</v>
      </c>
      <c r="AO224" s="2">
        <f t="shared" si="31"/>
        <v>146034</v>
      </c>
      <c r="AP224" s="2">
        <v>11527</v>
      </c>
      <c r="AQ224" s="2">
        <v>147337</v>
      </c>
      <c r="AR224" s="2">
        <v>-41233</v>
      </c>
      <c r="AS224" s="2">
        <v>289294</v>
      </c>
      <c r="AT224" s="2">
        <v>604479</v>
      </c>
      <c r="AU224" s="2">
        <v>0.48</v>
      </c>
      <c r="AV224" s="2">
        <v>1645</v>
      </c>
    </row>
    <row r="225" spans="1:48" x14ac:dyDescent="0.3">
      <c r="A225" s="2" t="s">
        <v>40</v>
      </c>
      <c r="B225" s="2" t="s">
        <v>50</v>
      </c>
      <c r="C225" s="2" t="s">
        <v>53</v>
      </c>
      <c r="D225" s="2">
        <v>8</v>
      </c>
      <c r="E225" s="2" t="str">
        <f t="shared" si="24"/>
        <v>Aug</v>
      </c>
      <c r="F225" s="2">
        <v>2022</v>
      </c>
      <c r="G225" s="2" t="s">
        <v>36</v>
      </c>
      <c r="H225" s="2" t="s">
        <v>60</v>
      </c>
      <c r="I225" s="2" t="s">
        <v>61</v>
      </c>
      <c r="J225" s="2" t="s">
        <v>66</v>
      </c>
      <c r="K225" s="2" t="s">
        <v>69</v>
      </c>
      <c r="L225" s="2">
        <v>199099</v>
      </c>
      <c r="M225" s="2">
        <f t="shared" si="25"/>
        <v>17530666.949999999</v>
      </c>
      <c r="N225" s="2">
        <v>277694</v>
      </c>
      <c r="O225" s="2">
        <f t="shared" si="26"/>
        <v>24450956.699999999</v>
      </c>
      <c r="P225" s="2">
        <v>9450</v>
      </c>
      <c r="Q225" s="2">
        <v>186016</v>
      </c>
      <c r="R225" s="2">
        <v>-78595</v>
      </c>
      <c r="S225" s="2">
        <f t="shared" si="27"/>
        <v>-6920289.75</v>
      </c>
      <c r="T225" s="2">
        <v>76178</v>
      </c>
      <c r="U225" s="2">
        <v>122921</v>
      </c>
      <c r="V225" s="2">
        <v>61362</v>
      </c>
      <c r="W225" s="2">
        <v>71885</v>
      </c>
      <c r="X225" s="2">
        <v>-107047</v>
      </c>
      <c r="Y225" s="2">
        <f t="shared" si="28"/>
        <v>-9425488.3499999996</v>
      </c>
      <c r="Z225" s="2">
        <v>123873</v>
      </c>
      <c r="AA225" s="2">
        <v>193606</v>
      </c>
      <c r="AB225" s="2">
        <v>-69733</v>
      </c>
      <c r="AC225" s="2">
        <v>0.64</v>
      </c>
      <c r="AD225" s="2">
        <v>116059</v>
      </c>
      <c r="AE225" s="2">
        <f t="shared" si="29"/>
        <v>10218994.949999999</v>
      </c>
      <c r="AF225" s="2">
        <v>-42.25</v>
      </c>
      <c r="AG225" s="2">
        <v>-57.55</v>
      </c>
      <c r="AH225" s="2">
        <v>8272</v>
      </c>
      <c r="AI225" s="2">
        <v>24.07</v>
      </c>
      <c r="AJ225" s="2">
        <v>233</v>
      </c>
      <c r="AK225" s="2">
        <v>3604</v>
      </c>
      <c r="AL225" s="2">
        <v>197604</v>
      </c>
      <c r="AM225" s="2">
        <f t="shared" si="30"/>
        <v>17399032.199999999</v>
      </c>
      <c r="AN225" s="2">
        <v>183250</v>
      </c>
      <c r="AO225" s="2">
        <f t="shared" si="31"/>
        <v>183250</v>
      </c>
      <c r="AP225" s="2">
        <v>1495</v>
      </c>
      <c r="AQ225" s="2">
        <v>94444</v>
      </c>
      <c r="AR225" s="2">
        <v>16405</v>
      </c>
      <c r="AS225" s="2">
        <v>355496</v>
      </c>
      <c r="AT225" s="2">
        <v>190682</v>
      </c>
      <c r="AU225" s="2">
        <v>1.86</v>
      </c>
      <c r="AV225" s="2">
        <v>26287</v>
      </c>
    </row>
    <row r="226" spans="1:48" x14ac:dyDescent="0.3">
      <c r="A226" s="2" t="s">
        <v>46</v>
      </c>
      <c r="B226" s="2" t="s">
        <v>47</v>
      </c>
      <c r="C226" s="2" t="s">
        <v>55</v>
      </c>
      <c r="D226" s="2">
        <v>1</v>
      </c>
      <c r="E226" s="2" t="str">
        <f t="shared" si="24"/>
        <v>Jan</v>
      </c>
      <c r="F226" s="2">
        <v>2024</v>
      </c>
      <c r="G226" s="2" t="s">
        <v>36</v>
      </c>
      <c r="H226" s="2" t="s">
        <v>60</v>
      </c>
      <c r="I226" s="2" t="s">
        <v>63</v>
      </c>
      <c r="J226" s="2" t="s">
        <v>66</v>
      </c>
      <c r="K226" s="2" t="s">
        <v>71</v>
      </c>
      <c r="L226" s="2">
        <v>194289</v>
      </c>
      <c r="M226" s="2">
        <f t="shared" si="25"/>
        <v>17107146.449999999</v>
      </c>
      <c r="N226" s="2">
        <v>163482</v>
      </c>
      <c r="O226" s="2">
        <f t="shared" si="26"/>
        <v>14394590.1</v>
      </c>
      <c r="P226" s="2">
        <v>46674</v>
      </c>
      <c r="Q226" s="2">
        <v>32208</v>
      </c>
      <c r="R226" s="2">
        <v>30807</v>
      </c>
      <c r="S226" s="2">
        <f t="shared" si="27"/>
        <v>2712556.35</v>
      </c>
      <c r="T226" s="2">
        <v>156048</v>
      </c>
      <c r="U226" s="2">
        <v>38241</v>
      </c>
      <c r="V226" s="2">
        <v>-41727</v>
      </c>
      <c r="W226" s="2">
        <v>-34891</v>
      </c>
      <c r="X226" s="2">
        <v>-2734</v>
      </c>
      <c r="Y226" s="2">
        <f t="shared" si="28"/>
        <v>-240728.69999999998</v>
      </c>
      <c r="Z226" s="2">
        <v>199892</v>
      </c>
      <c r="AA226" s="2">
        <v>43112</v>
      </c>
      <c r="AB226" s="2">
        <v>156780</v>
      </c>
      <c r="AC226" s="2">
        <v>4.6399999999999997</v>
      </c>
      <c r="AD226" s="2">
        <v>62348</v>
      </c>
      <c r="AE226" s="2">
        <f t="shared" si="29"/>
        <v>5489741.3999999994</v>
      </c>
      <c r="AF226" s="2">
        <v>95.65</v>
      </c>
      <c r="AG226" s="2">
        <v>-8.49</v>
      </c>
      <c r="AH226" s="2">
        <v>9480</v>
      </c>
      <c r="AI226" s="2">
        <v>20.49</v>
      </c>
      <c r="AJ226" s="2">
        <v>1274</v>
      </c>
      <c r="AK226" s="2">
        <v>1882</v>
      </c>
      <c r="AL226" s="2">
        <v>496147</v>
      </c>
      <c r="AM226" s="2">
        <f t="shared" si="30"/>
        <v>43685743.350000001</v>
      </c>
      <c r="AN226" s="2">
        <v>228882</v>
      </c>
      <c r="AO226" s="2">
        <f t="shared" si="31"/>
        <v>228882</v>
      </c>
      <c r="AP226" s="2">
        <v>-301858</v>
      </c>
      <c r="AQ226" s="2">
        <v>-65400</v>
      </c>
      <c r="AR226" s="2">
        <v>-15907</v>
      </c>
      <c r="AS226" s="2">
        <v>263341</v>
      </c>
      <c r="AT226" s="2">
        <v>360198</v>
      </c>
      <c r="AU226" s="2">
        <v>0.73</v>
      </c>
      <c r="AV226" s="2">
        <v>23968</v>
      </c>
    </row>
    <row r="227" spans="1:48" x14ac:dyDescent="0.3">
      <c r="A227" s="2" t="s">
        <v>45</v>
      </c>
      <c r="B227" s="2" t="s">
        <v>49</v>
      </c>
      <c r="C227" s="2" t="s">
        <v>52</v>
      </c>
      <c r="D227" s="2">
        <v>2</v>
      </c>
      <c r="E227" s="2" t="str">
        <f t="shared" si="24"/>
        <v>Feb</v>
      </c>
      <c r="F227" s="2">
        <v>2023</v>
      </c>
      <c r="G227" s="2" t="s">
        <v>36</v>
      </c>
      <c r="H227" s="2" t="s">
        <v>59</v>
      </c>
      <c r="I227" s="2" t="s">
        <v>62</v>
      </c>
      <c r="J227" s="2" t="s">
        <v>64</v>
      </c>
      <c r="K227" s="2" t="s">
        <v>69</v>
      </c>
      <c r="L227" s="2">
        <v>254203</v>
      </c>
      <c r="M227" s="2">
        <f t="shared" si="25"/>
        <v>22878270</v>
      </c>
      <c r="N227" s="2">
        <v>186166</v>
      </c>
      <c r="O227" s="2">
        <f t="shared" si="26"/>
        <v>16754940</v>
      </c>
      <c r="P227" s="2">
        <v>17181</v>
      </c>
      <c r="Q227" s="2">
        <v>442222</v>
      </c>
      <c r="R227" s="2">
        <v>68037</v>
      </c>
      <c r="S227" s="2">
        <f t="shared" si="27"/>
        <v>6123330</v>
      </c>
      <c r="T227" s="2">
        <v>162379</v>
      </c>
      <c r="U227" s="2">
        <v>91824</v>
      </c>
      <c r="V227" s="2">
        <v>-6086</v>
      </c>
      <c r="W227" s="2">
        <v>9848</v>
      </c>
      <c r="X227" s="2">
        <v>51855</v>
      </c>
      <c r="Y227" s="2">
        <f t="shared" si="28"/>
        <v>4666950</v>
      </c>
      <c r="Z227" s="2">
        <v>271982</v>
      </c>
      <c r="AA227" s="2">
        <v>32383</v>
      </c>
      <c r="AB227" s="2">
        <v>239599</v>
      </c>
      <c r="AC227" s="2">
        <v>8.4</v>
      </c>
      <c r="AD227" s="2">
        <v>120898</v>
      </c>
      <c r="AE227" s="2">
        <f t="shared" si="29"/>
        <v>10880820</v>
      </c>
      <c r="AF227" s="2">
        <v>15.39</v>
      </c>
      <c r="AG227" s="2">
        <v>11.73</v>
      </c>
      <c r="AH227" s="2">
        <v>7973</v>
      </c>
      <c r="AI227" s="2">
        <v>31.88</v>
      </c>
      <c r="AJ227" s="2">
        <v>395</v>
      </c>
      <c r="AK227" s="2">
        <v>16050</v>
      </c>
      <c r="AL227" s="2">
        <v>214748</v>
      </c>
      <c r="AM227" s="2">
        <f t="shared" si="30"/>
        <v>19327320</v>
      </c>
      <c r="AN227" s="2">
        <v>257521</v>
      </c>
      <c r="AO227" s="2">
        <f t="shared" si="31"/>
        <v>23176890</v>
      </c>
      <c r="AP227" s="2">
        <v>39455</v>
      </c>
      <c r="AQ227" s="2">
        <v>-71355</v>
      </c>
      <c r="AR227" s="2">
        <v>-27029</v>
      </c>
      <c r="AS227" s="2">
        <v>174003</v>
      </c>
      <c r="AT227" s="2">
        <v>523638</v>
      </c>
      <c r="AU227" s="2">
        <v>0.33</v>
      </c>
      <c r="AV227" s="2">
        <v>8255</v>
      </c>
    </row>
    <row r="228" spans="1:48" x14ac:dyDescent="0.3">
      <c r="A228" s="2" t="s">
        <v>41</v>
      </c>
      <c r="B228" s="2" t="s">
        <v>50</v>
      </c>
      <c r="C228" s="2" t="s">
        <v>55</v>
      </c>
      <c r="D228" s="2">
        <v>1</v>
      </c>
      <c r="E228" s="2" t="str">
        <f t="shared" si="24"/>
        <v>Jan</v>
      </c>
      <c r="F228" s="2">
        <v>2022</v>
      </c>
      <c r="G228" s="2" t="s">
        <v>37</v>
      </c>
      <c r="H228" s="2" t="s">
        <v>58</v>
      </c>
      <c r="I228" s="2" t="s">
        <v>62</v>
      </c>
      <c r="J228" s="2" t="s">
        <v>66</v>
      </c>
      <c r="K228" s="2" t="s">
        <v>68</v>
      </c>
      <c r="L228" s="2">
        <v>158521</v>
      </c>
      <c r="M228" s="2">
        <f t="shared" si="25"/>
        <v>158521</v>
      </c>
      <c r="N228" s="2">
        <v>138126</v>
      </c>
      <c r="O228" s="2">
        <f t="shared" si="26"/>
        <v>138126</v>
      </c>
      <c r="P228" s="2">
        <v>188997</v>
      </c>
      <c r="Q228" s="2">
        <v>294839</v>
      </c>
      <c r="R228" s="2">
        <v>20395</v>
      </c>
      <c r="S228" s="2">
        <f t="shared" si="27"/>
        <v>20395</v>
      </c>
      <c r="T228" s="2">
        <v>47728</v>
      </c>
      <c r="U228" s="2">
        <v>110793</v>
      </c>
      <c r="V228" s="2">
        <v>50938</v>
      </c>
      <c r="W228" s="2">
        <v>64837</v>
      </c>
      <c r="X228" s="2">
        <v>-18593</v>
      </c>
      <c r="Y228" s="2">
        <f t="shared" si="28"/>
        <v>-18593</v>
      </c>
      <c r="Z228" s="2">
        <v>131161</v>
      </c>
      <c r="AA228" s="2">
        <v>76696</v>
      </c>
      <c r="AB228" s="2">
        <v>54465</v>
      </c>
      <c r="AC228" s="2">
        <v>1.71</v>
      </c>
      <c r="AD228" s="2">
        <v>49509</v>
      </c>
      <c r="AE228" s="2">
        <f t="shared" si="29"/>
        <v>49509</v>
      </c>
      <c r="AF228" s="2">
        <v>6.92</v>
      </c>
      <c r="AG228" s="2">
        <v>-6.31</v>
      </c>
      <c r="AH228" s="2">
        <v>8961</v>
      </c>
      <c r="AI228" s="2">
        <v>17.690000000000001</v>
      </c>
      <c r="AJ228" s="2">
        <v>1103</v>
      </c>
      <c r="AK228" s="2">
        <v>4613</v>
      </c>
      <c r="AL228" s="2">
        <v>157488</v>
      </c>
      <c r="AM228" s="2">
        <f t="shared" si="30"/>
        <v>157488</v>
      </c>
      <c r="AN228" s="2">
        <v>129329</v>
      </c>
      <c r="AO228" s="2">
        <f t="shared" si="31"/>
        <v>129329</v>
      </c>
      <c r="AP228" s="2">
        <v>1033</v>
      </c>
      <c r="AQ228" s="2">
        <v>8797</v>
      </c>
      <c r="AR228" s="2">
        <v>1943</v>
      </c>
      <c r="AS228" s="2">
        <v>53341</v>
      </c>
      <c r="AT228" s="2">
        <v>71600</v>
      </c>
      <c r="AU228" s="2">
        <v>0.74</v>
      </c>
      <c r="AV228" s="2">
        <v>10787</v>
      </c>
    </row>
    <row r="229" spans="1:48" x14ac:dyDescent="0.3">
      <c r="A229" s="2" t="s">
        <v>42</v>
      </c>
      <c r="B229" s="2" t="s">
        <v>50</v>
      </c>
      <c r="C229" s="2" t="s">
        <v>51</v>
      </c>
      <c r="D229" s="2">
        <v>10</v>
      </c>
      <c r="E229" s="2" t="str">
        <f t="shared" si="24"/>
        <v>Oct</v>
      </c>
      <c r="F229" s="2">
        <v>2022</v>
      </c>
      <c r="G229" s="2" t="s">
        <v>37</v>
      </c>
      <c r="H229" s="2" t="s">
        <v>58</v>
      </c>
      <c r="I229" s="2" t="s">
        <v>62</v>
      </c>
      <c r="J229" s="2" t="s">
        <v>65</v>
      </c>
      <c r="K229" s="2" t="s">
        <v>68</v>
      </c>
      <c r="L229" s="2">
        <v>366797</v>
      </c>
      <c r="M229" s="2">
        <f t="shared" si="25"/>
        <v>366797</v>
      </c>
      <c r="N229" s="2">
        <v>91188</v>
      </c>
      <c r="O229" s="2">
        <f t="shared" si="26"/>
        <v>91188</v>
      </c>
      <c r="P229" s="2">
        <v>-46559</v>
      </c>
      <c r="Q229" s="2">
        <v>978196</v>
      </c>
      <c r="R229" s="2">
        <v>275609</v>
      </c>
      <c r="S229" s="2">
        <f t="shared" si="27"/>
        <v>275609</v>
      </c>
      <c r="T229" s="2">
        <v>197697</v>
      </c>
      <c r="U229" s="2">
        <v>169100</v>
      </c>
      <c r="V229" s="2">
        <v>116816</v>
      </c>
      <c r="W229" s="2">
        <v>119061</v>
      </c>
      <c r="X229" s="2">
        <v>250284</v>
      </c>
      <c r="Y229" s="2">
        <f t="shared" si="28"/>
        <v>250284</v>
      </c>
      <c r="Z229" s="2">
        <v>233996</v>
      </c>
      <c r="AA229" s="2">
        <v>141555</v>
      </c>
      <c r="AB229" s="2">
        <v>92441</v>
      </c>
      <c r="AC229" s="2">
        <v>1.65</v>
      </c>
      <c r="AD229" s="2">
        <v>18801</v>
      </c>
      <c r="AE229" s="2">
        <f t="shared" si="29"/>
        <v>18801</v>
      </c>
      <c r="AF229" s="2">
        <v>28.18</v>
      </c>
      <c r="AG229" s="2">
        <v>25.59</v>
      </c>
      <c r="AH229" s="2">
        <v>9203</v>
      </c>
      <c r="AI229" s="2">
        <v>39.85</v>
      </c>
      <c r="AJ229" s="2">
        <v>873</v>
      </c>
      <c r="AK229" s="2">
        <v>12169</v>
      </c>
      <c r="AL229" s="2">
        <v>190762</v>
      </c>
      <c r="AM229" s="2">
        <f t="shared" si="30"/>
        <v>190762</v>
      </c>
      <c r="AN229" s="2">
        <v>161547</v>
      </c>
      <c r="AO229" s="2">
        <f t="shared" si="31"/>
        <v>161547</v>
      </c>
      <c r="AP229" s="2">
        <v>176035</v>
      </c>
      <c r="AQ229" s="2">
        <v>-70359</v>
      </c>
      <c r="AR229" s="2">
        <v>-7831</v>
      </c>
      <c r="AS229" s="2">
        <v>328376</v>
      </c>
      <c r="AT229" s="2">
        <v>90200</v>
      </c>
      <c r="AU229" s="2">
        <v>3.64</v>
      </c>
      <c r="AV229" s="2">
        <v>21342</v>
      </c>
    </row>
    <row r="230" spans="1:48" x14ac:dyDescent="0.3">
      <c r="A230" s="2" t="s">
        <v>45</v>
      </c>
      <c r="B230" s="2" t="s">
        <v>50</v>
      </c>
      <c r="C230" s="2" t="s">
        <v>52</v>
      </c>
      <c r="D230" s="2">
        <v>7</v>
      </c>
      <c r="E230" s="2" t="str">
        <f t="shared" si="24"/>
        <v>Jul</v>
      </c>
      <c r="F230" s="2">
        <v>2022</v>
      </c>
      <c r="G230" s="2" t="s">
        <v>37</v>
      </c>
      <c r="H230" s="2" t="s">
        <v>58</v>
      </c>
      <c r="I230" s="2" t="s">
        <v>63</v>
      </c>
      <c r="J230" s="2" t="s">
        <v>66</v>
      </c>
      <c r="K230" s="2" t="s">
        <v>68</v>
      </c>
      <c r="L230" s="2">
        <v>224062</v>
      </c>
      <c r="M230" s="2">
        <f t="shared" si="25"/>
        <v>224062</v>
      </c>
      <c r="N230" s="2">
        <v>47414</v>
      </c>
      <c r="O230" s="2">
        <f t="shared" si="26"/>
        <v>47414</v>
      </c>
      <c r="P230" s="2">
        <v>81991</v>
      </c>
      <c r="Q230" s="2">
        <v>347627</v>
      </c>
      <c r="R230" s="2">
        <v>176648</v>
      </c>
      <c r="S230" s="2">
        <f t="shared" si="27"/>
        <v>176648</v>
      </c>
      <c r="T230" s="2">
        <v>166295</v>
      </c>
      <c r="U230" s="2">
        <v>57767</v>
      </c>
      <c r="V230" s="2">
        <v>41505</v>
      </c>
      <c r="W230" s="2">
        <v>61214</v>
      </c>
      <c r="X230" s="2">
        <v>171346</v>
      </c>
      <c r="Y230" s="2">
        <f t="shared" si="28"/>
        <v>171346</v>
      </c>
      <c r="Z230" s="2">
        <v>196083</v>
      </c>
      <c r="AA230" s="2">
        <v>194241</v>
      </c>
      <c r="AB230" s="2">
        <v>1842</v>
      </c>
      <c r="AC230" s="2">
        <v>1.01</v>
      </c>
      <c r="AD230" s="2">
        <v>32946</v>
      </c>
      <c r="AE230" s="2">
        <f t="shared" si="29"/>
        <v>32946</v>
      </c>
      <c r="AF230" s="2">
        <v>50.82</v>
      </c>
      <c r="AG230" s="2">
        <v>49.29</v>
      </c>
      <c r="AH230" s="2">
        <v>9871</v>
      </c>
      <c r="AI230" s="2">
        <v>22.7</v>
      </c>
      <c r="AJ230" s="2">
        <v>173</v>
      </c>
      <c r="AK230" s="2">
        <v>716</v>
      </c>
      <c r="AL230" s="2">
        <v>236804</v>
      </c>
      <c r="AM230" s="2">
        <f t="shared" si="30"/>
        <v>236804</v>
      </c>
      <c r="AN230" s="2">
        <v>174704</v>
      </c>
      <c r="AO230" s="2">
        <f t="shared" si="31"/>
        <v>174704</v>
      </c>
      <c r="AP230" s="2">
        <v>-12742</v>
      </c>
      <c r="AQ230" s="2">
        <v>-127290</v>
      </c>
      <c r="AR230" s="2">
        <v>-45753</v>
      </c>
      <c r="AS230" s="2">
        <v>301990</v>
      </c>
      <c r="AT230" s="2">
        <v>692725</v>
      </c>
      <c r="AU230" s="2">
        <v>0.44</v>
      </c>
      <c r="AV230" s="2">
        <v>13690</v>
      </c>
    </row>
    <row r="231" spans="1:48" x14ac:dyDescent="0.3">
      <c r="A231" s="2" t="s">
        <v>43</v>
      </c>
      <c r="B231" s="2" t="s">
        <v>47</v>
      </c>
      <c r="C231" s="2" t="s">
        <v>51</v>
      </c>
      <c r="D231" s="2">
        <v>9</v>
      </c>
      <c r="E231" s="2" t="str">
        <f t="shared" si="24"/>
        <v>Sep</v>
      </c>
      <c r="F231" s="2">
        <v>2022</v>
      </c>
      <c r="G231" s="2" t="s">
        <v>56</v>
      </c>
      <c r="H231" s="2" t="s">
        <v>60</v>
      </c>
      <c r="I231" s="2" t="s">
        <v>62</v>
      </c>
      <c r="J231" s="2" t="s">
        <v>65</v>
      </c>
      <c r="K231" s="2" t="s">
        <v>68</v>
      </c>
      <c r="L231" s="2">
        <v>164116</v>
      </c>
      <c r="M231" s="2">
        <f t="shared" si="25"/>
        <v>14450413.799999999</v>
      </c>
      <c r="N231" s="2">
        <v>98543</v>
      </c>
      <c r="O231" s="2">
        <f t="shared" si="26"/>
        <v>8676711.1500000004</v>
      </c>
      <c r="P231" s="2">
        <v>121222</v>
      </c>
      <c r="Q231" s="2">
        <v>349995</v>
      </c>
      <c r="R231" s="2">
        <v>65573</v>
      </c>
      <c r="S231" s="2">
        <f t="shared" si="27"/>
        <v>5773702.6499999994</v>
      </c>
      <c r="T231" s="2">
        <v>158369</v>
      </c>
      <c r="U231" s="2">
        <v>5747</v>
      </c>
      <c r="V231" s="2">
        <v>-70325</v>
      </c>
      <c r="W231" s="2">
        <v>-66960</v>
      </c>
      <c r="X231" s="2">
        <v>33946</v>
      </c>
      <c r="Y231" s="2">
        <f t="shared" si="28"/>
        <v>2988945.3</v>
      </c>
      <c r="Z231" s="2">
        <v>46862</v>
      </c>
      <c r="AA231" s="2">
        <v>124175</v>
      </c>
      <c r="AB231" s="2">
        <v>-77313</v>
      </c>
      <c r="AC231" s="2">
        <v>0.38</v>
      </c>
      <c r="AD231" s="2">
        <v>60546</v>
      </c>
      <c r="AE231" s="2">
        <f t="shared" si="29"/>
        <v>5331075.3</v>
      </c>
      <c r="AF231" s="2">
        <v>18.739999999999998</v>
      </c>
      <c r="AG231" s="2">
        <v>9.6999999999999993</v>
      </c>
      <c r="AH231" s="2">
        <v>1822</v>
      </c>
      <c r="AI231" s="2">
        <v>90.03</v>
      </c>
      <c r="AJ231" s="2">
        <v>519</v>
      </c>
      <c r="AK231" s="2">
        <v>18264</v>
      </c>
      <c r="AL231" s="2">
        <v>467355</v>
      </c>
      <c r="AM231" s="2">
        <f t="shared" si="30"/>
        <v>41150607.75</v>
      </c>
      <c r="AN231" s="2">
        <v>231185</v>
      </c>
      <c r="AO231" s="2">
        <f t="shared" si="31"/>
        <v>231185</v>
      </c>
      <c r="AP231" s="2">
        <v>-303239</v>
      </c>
      <c r="AQ231" s="2">
        <v>-132642</v>
      </c>
      <c r="AR231" s="2">
        <v>21586</v>
      </c>
      <c r="AS231" s="2">
        <v>438792</v>
      </c>
      <c r="AT231" s="2">
        <v>393215</v>
      </c>
      <c r="AU231" s="2">
        <v>1.1200000000000001</v>
      </c>
      <c r="AV231" s="2">
        <v>3172</v>
      </c>
    </row>
    <row r="232" spans="1:48" x14ac:dyDescent="0.3">
      <c r="A232" s="2" t="s">
        <v>41</v>
      </c>
      <c r="B232" s="2" t="s">
        <v>47</v>
      </c>
      <c r="C232" s="2" t="s">
        <v>53</v>
      </c>
      <c r="D232" s="2">
        <v>7</v>
      </c>
      <c r="E232" s="2" t="str">
        <f t="shared" si="24"/>
        <v>Jul</v>
      </c>
      <c r="F232" s="2">
        <v>2022</v>
      </c>
      <c r="G232" s="2" t="s">
        <v>56</v>
      </c>
      <c r="H232" s="2" t="s">
        <v>58</v>
      </c>
      <c r="I232" s="2" t="s">
        <v>62</v>
      </c>
      <c r="J232" s="2" t="s">
        <v>64</v>
      </c>
      <c r="K232" s="2" t="s">
        <v>69</v>
      </c>
      <c r="L232" s="2">
        <v>372496</v>
      </c>
      <c r="M232" s="2">
        <f t="shared" si="25"/>
        <v>372496</v>
      </c>
      <c r="N232" s="2">
        <v>255125</v>
      </c>
      <c r="O232" s="2">
        <f t="shared" si="26"/>
        <v>255125</v>
      </c>
      <c r="P232" s="2">
        <v>119266</v>
      </c>
      <c r="Q232" s="2">
        <v>726536</v>
      </c>
      <c r="R232" s="2">
        <v>117371</v>
      </c>
      <c r="S232" s="2">
        <f t="shared" si="27"/>
        <v>117371</v>
      </c>
      <c r="T232" s="2">
        <v>13869</v>
      </c>
      <c r="U232" s="2">
        <v>358627</v>
      </c>
      <c r="V232" s="2">
        <v>303791</v>
      </c>
      <c r="W232" s="2">
        <v>315935</v>
      </c>
      <c r="X232" s="2">
        <v>104861</v>
      </c>
      <c r="Y232" s="2">
        <f t="shared" si="28"/>
        <v>104861</v>
      </c>
      <c r="Z232" s="2">
        <v>123209</v>
      </c>
      <c r="AA232" s="2">
        <v>115024</v>
      </c>
      <c r="AB232" s="2">
        <v>8185</v>
      </c>
      <c r="AC232" s="2">
        <v>1.07</v>
      </c>
      <c r="AD232" s="2">
        <v>50722</v>
      </c>
      <c r="AE232" s="2">
        <f t="shared" si="29"/>
        <v>50722</v>
      </c>
      <c r="AF232" s="2">
        <v>16.149999999999999</v>
      </c>
      <c r="AG232" s="2">
        <v>14.43</v>
      </c>
      <c r="AH232" s="2">
        <v>7399</v>
      </c>
      <c r="AI232" s="2">
        <v>50.34</v>
      </c>
      <c r="AJ232" s="2">
        <v>970</v>
      </c>
      <c r="AK232" s="2">
        <v>14840</v>
      </c>
      <c r="AL232" s="2">
        <v>311171</v>
      </c>
      <c r="AM232" s="2">
        <f t="shared" si="30"/>
        <v>311171</v>
      </c>
      <c r="AN232" s="2">
        <v>212980</v>
      </c>
      <c r="AO232" s="2">
        <f t="shared" si="31"/>
        <v>212980</v>
      </c>
      <c r="AP232" s="2">
        <v>61325</v>
      </c>
      <c r="AQ232" s="2">
        <v>42145</v>
      </c>
      <c r="AR232" s="2">
        <v>35526</v>
      </c>
      <c r="AS232" s="2">
        <v>52673</v>
      </c>
      <c r="AT232" s="2">
        <v>219504</v>
      </c>
      <c r="AU232" s="2">
        <v>0.24</v>
      </c>
      <c r="AV232" s="2">
        <v>12443</v>
      </c>
    </row>
    <row r="233" spans="1:48" x14ac:dyDescent="0.3">
      <c r="A233" s="2" t="s">
        <v>45</v>
      </c>
      <c r="B233" s="2" t="s">
        <v>47</v>
      </c>
      <c r="C233" s="2" t="s">
        <v>55</v>
      </c>
      <c r="D233" s="2">
        <v>9</v>
      </c>
      <c r="E233" s="2" t="str">
        <f t="shared" si="24"/>
        <v>Sep</v>
      </c>
      <c r="F233" s="2">
        <v>2022</v>
      </c>
      <c r="G233" s="2" t="s">
        <v>37</v>
      </c>
      <c r="H233" s="2" t="s">
        <v>60</v>
      </c>
      <c r="I233" s="2" t="s">
        <v>61</v>
      </c>
      <c r="J233" s="2" t="s">
        <v>64</v>
      </c>
      <c r="K233" s="2" t="s">
        <v>69</v>
      </c>
      <c r="L233" s="2">
        <v>429495</v>
      </c>
      <c r="M233" s="2">
        <f t="shared" si="25"/>
        <v>37817034.75</v>
      </c>
      <c r="N233" s="2">
        <v>214682</v>
      </c>
      <c r="O233" s="2">
        <f t="shared" si="26"/>
        <v>18902750.099999998</v>
      </c>
      <c r="P233" s="2">
        <v>197872</v>
      </c>
      <c r="Q233" s="2">
        <v>258391</v>
      </c>
      <c r="R233" s="2">
        <v>214813</v>
      </c>
      <c r="S233" s="2">
        <f t="shared" si="27"/>
        <v>18914284.649999999</v>
      </c>
      <c r="T233" s="2">
        <v>114544</v>
      </c>
      <c r="U233" s="2">
        <v>314951</v>
      </c>
      <c r="V233" s="2">
        <v>229986</v>
      </c>
      <c r="W233" s="2">
        <v>239320</v>
      </c>
      <c r="X233" s="2">
        <v>191351</v>
      </c>
      <c r="Y233" s="2">
        <f t="shared" si="28"/>
        <v>16848455.550000001</v>
      </c>
      <c r="Z233" s="2">
        <v>24944</v>
      </c>
      <c r="AA233" s="2">
        <v>167532</v>
      </c>
      <c r="AB233" s="2">
        <v>-142588</v>
      </c>
      <c r="AC233" s="2">
        <v>0.15</v>
      </c>
      <c r="AD233" s="2">
        <v>118199</v>
      </c>
      <c r="AE233" s="2">
        <f t="shared" si="29"/>
        <v>10407421.949999999</v>
      </c>
      <c r="AF233" s="2">
        <v>83.13</v>
      </c>
      <c r="AG233" s="2">
        <v>74.05</v>
      </c>
      <c r="AH233" s="2">
        <v>4354</v>
      </c>
      <c r="AI233" s="2">
        <v>98.62</v>
      </c>
      <c r="AJ233" s="2">
        <v>1561</v>
      </c>
      <c r="AK233" s="2">
        <v>1811</v>
      </c>
      <c r="AL233" s="2">
        <v>134714</v>
      </c>
      <c r="AM233" s="2">
        <f t="shared" si="30"/>
        <v>11861567.699999999</v>
      </c>
      <c r="AN233" s="2">
        <v>175998</v>
      </c>
      <c r="AO233" s="2">
        <f t="shared" si="31"/>
        <v>175998</v>
      </c>
      <c r="AP233" s="2">
        <v>294781</v>
      </c>
      <c r="AQ233" s="2">
        <v>38684</v>
      </c>
      <c r="AR233" s="2">
        <v>42679</v>
      </c>
      <c r="AS233" s="2">
        <v>487297</v>
      </c>
      <c r="AT233" s="2">
        <v>449108</v>
      </c>
      <c r="AU233" s="2">
        <v>1.0900000000000001</v>
      </c>
      <c r="AV233" s="2">
        <v>10128</v>
      </c>
    </row>
    <row r="234" spans="1:48" x14ac:dyDescent="0.3">
      <c r="A234" s="2" t="s">
        <v>42</v>
      </c>
      <c r="B234" s="2" t="s">
        <v>50</v>
      </c>
      <c r="C234" s="2" t="s">
        <v>53</v>
      </c>
      <c r="D234" s="2">
        <v>4</v>
      </c>
      <c r="E234" s="2" t="str">
        <f t="shared" si="24"/>
        <v>Apr</v>
      </c>
      <c r="F234" s="2">
        <v>2022</v>
      </c>
      <c r="G234" s="2" t="s">
        <v>57</v>
      </c>
      <c r="H234" s="2" t="s">
        <v>59</v>
      </c>
      <c r="I234" s="2" t="s">
        <v>61</v>
      </c>
      <c r="J234" s="2" t="s">
        <v>64</v>
      </c>
      <c r="K234" s="2" t="s">
        <v>70</v>
      </c>
      <c r="L234" s="2">
        <v>391172</v>
      </c>
      <c r="M234" s="2">
        <f t="shared" si="25"/>
        <v>35205480</v>
      </c>
      <c r="N234" s="2">
        <v>68513</v>
      </c>
      <c r="O234" s="2">
        <f t="shared" si="26"/>
        <v>6166170</v>
      </c>
      <c r="P234" s="2">
        <v>-36290</v>
      </c>
      <c r="Q234" s="2">
        <v>574213</v>
      </c>
      <c r="R234" s="2">
        <v>322659</v>
      </c>
      <c r="S234" s="2">
        <f t="shared" si="27"/>
        <v>29039310</v>
      </c>
      <c r="T234" s="2">
        <v>106149</v>
      </c>
      <c r="U234" s="2">
        <v>285023</v>
      </c>
      <c r="V234" s="2">
        <v>213589</v>
      </c>
      <c r="W234" s="2">
        <v>221850</v>
      </c>
      <c r="X234" s="2">
        <v>287334</v>
      </c>
      <c r="Y234" s="2">
        <f t="shared" si="28"/>
        <v>25860060</v>
      </c>
      <c r="Z234" s="2">
        <v>263908</v>
      </c>
      <c r="AA234" s="2">
        <v>26699</v>
      </c>
      <c r="AB234" s="2">
        <v>237209</v>
      </c>
      <c r="AC234" s="2">
        <v>9.8800000000000008</v>
      </c>
      <c r="AD234" s="2">
        <v>111487</v>
      </c>
      <c r="AE234" s="2">
        <f t="shared" si="29"/>
        <v>10033830</v>
      </c>
      <c r="AF234" s="2">
        <v>56.19</v>
      </c>
      <c r="AG234" s="2">
        <v>50.04</v>
      </c>
      <c r="AH234" s="2">
        <v>5516</v>
      </c>
      <c r="AI234" s="2">
        <v>70.900000000000006</v>
      </c>
      <c r="AJ234" s="2">
        <v>373</v>
      </c>
      <c r="AK234" s="2">
        <v>10404</v>
      </c>
      <c r="AL234" s="2">
        <v>437344</v>
      </c>
      <c r="AM234" s="2">
        <f t="shared" si="30"/>
        <v>39360960</v>
      </c>
      <c r="AN234" s="2">
        <v>209704</v>
      </c>
      <c r="AO234" s="2">
        <f t="shared" si="31"/>
        <v>18873360</v>
      </c>
      <c r="AP234" s="2">
        <v>-46172</v>
      </c>
      <c r="AQ234" s="2">
        <v>-141191</v>
      </c>
      <c r="AR234" s="2">
        <v>20869</v>
      </c>
      <c r="AS234" s="2">
        <v>265503</v>
      </c>
      <c r="AT234" s="2">
        <v>170240</v>
      </c>
      <c r="AU234" s="2">
        <v>1.56</v>
      </c>
      <c r="AV234" s="2">
        <v>5563</v>
      </c>
    </row>
    <row r="235" spans="1:48" x14ac:dyDescent="0.3">
      <c r="A235" s="2" t="s">
        <v>42</v>
      </c>
      <c r="B235" s="2" t="s">
        <v>47</v>
      </c>
      <c r="C235" s="2" t="s">
        <v>54</v>
      </c>
      <c r="D235" s="2">
        <v>7</v>
      </c>
      <c r="E235" s="2" t="str">
        <f t="shared" si="24"/>
        <v>Jul</v>
      </c>
      <c r="F235" s="2">
        <v>2024</v>
      </c>
      <c r="G235" s="2" t="s">
        <v>56</v>
      </c>
      <c r="H235" s="2" t="s">
        <v>58</v>
      </c>
      <c r="I235" s="2" t="s">
        <v>61</v>
      </c>
      <c r="J235" s="2" t="s">
        <v>64</v>
      </c>
      <c r="K235" s="2" t="s">
        <v>70</v>
      </c>
      <c r="L235" s="2">
        <v>289576</v>
      </c>
      <c r="M235" s="2">
        <f t="shared" si="25"/>
        <v>289576</v>
      </c>
      <c r="N235" s="2">
        <v>121769</v>
      </c>
      <c r="O235" s="2">
        <f t="shared" si="26"/>
        <v>121769</v>
      </c>
      <c r="P235" s="2">
        <v>166943</v>
      </c>
      <c r="Q235" s="2">
        <v>542787</v>
      </c>
      <c r="R235" s="2">
        <v>167807</v>
      </c>
      <c r="S235" s="2">
        <f t="shared" si="27"/>
        <v>167807</v>
      </c>
      <c r="T235" s="2">
        <v>91744</v>
      </c>
      <c r="U235" s="2">
        <v>197832</v>
      </c>
      <c r="V235" s="2">
        <v>150185</v>
      </c>
      <c r="W235" s="2">
        <v>167110</v>
      </c>
      <c r="X235" s="2">
        <v>137690</v>
      </c>
      <c r="Y235" s="2">
        <f t="shared" si="28"/>
        <v>137690</v>
      </c>
      <c r="Z235" s="2">
        <v>59072</v>
      </c>
      <c r="AA235" s="2">
        <v>64014</v>
      </c>
      <c r="AB235" s="2">
        <v>-4942</v>
      </c>
      <c r="AC235" s="2">
        <v>0.92</v>
      </c>
      <c r="AD235" s="2">
        <v>104950</v>
      </c>
      <c r="AE235" s="2">
        <f t="shared" si="29"/>
        <v>104950</v>
      </c>
      <c r="AF235" s="2">
        <v>30.92</v>
      </c>
      <c r="AG235" s="2">
        <v>25.37</v>
      </c>
      <c r="AH235" s="2">
        <v>9903</v>
      </c>
      <c r="AI235" s="2">
        <v>29.24</v>
      </c>
      <c r="AJ235" s="2">
        <v>1710</v>
      </c>
      <c r="AK235" s="2">
        <v>19863</v>
      </c>
      <c r="AL235" s="2">
        <v>200793</v>
      </c>
      <c r="AM235" s="2">
        <f t="shared" si="30"/>
        <v>200793</v>
      </c>
      <c r="AN235" s="2">
        <v>46391</v>
      </c>
      <c r="AO235" s="2">
        <f t="shared" si="31"/>
        <v>46391</v>
      </c>
      <c r="AP235" s="2">
        <v>88783</v>
      </c>
      <c r="AQ235" s="2">
        <v>75378</v>
      </c>
      <c r="AR235" s="2">
        <v>35647</v>
      </c>
      <c r="AS235" s="2">
        <v>275819</v>
      </c>
      <c r="AT235" s="2">
        <v>435169</v>
      </c>
      <c r="AU235" s="2">
        <v>0.63</v>
      </c>
      <c r="AV235" s="2">
        <v>25407</v>
      </c>
    </row>
    <row r="236" spans="1:48" x14ac:dyDescent="0.3">
      <c r="A236" s="2" t="s">
        <v>44</v>
      </c>
      <c r="B236" s="2" t="s">
        <v>47</v>
      </c>
      <c r="C236" s="2" t="s">
        <v>55</v>
      </c>
      <c r="D236" s="2">
        <v>12</v>
      </c>
      <c r="E236" s="2" t="str">
        <f t="shared" si="24"/>
        <v>Dec</v>
      </c>
      <c r="F236" s="2">
        <v>2024</v>
      </c>
      <c r="G236" s="2" t="s">
        <v>57</v>
      </c>
      <c r="H236" s="2" t="s">
        <v>59</v>
      </c>
      <c r="I236" s="2" t="s">
        <v>63</v>
      </c>
      <c r="J236" s="2" t="s">
        <v>64</v>
      </c>
      <c r="K236" s="2" t="s">
        <v>69</v>
      </c>
      <c r="L236" s="2">
        <v>62785</v>
      </c>
      <c r="M236" s="2">
        <f t="shared" si="25"/>
        <v>5650650</v>
      </c>
      <c r="N236" s="2">
        <v>26736</v>
      </c>
      <c r="O236" s="2">
        <f t="shared" si="26"/>
        <v>2406240</v>
      </c>
      <c r="P236" s="2">
        <v>11439</v>
      </c>
      <c r="Q236" s="2">
        <v>578717</v>
      </c>
      <c r="R236" s="2">
        <v>36049</v>
      </c>
      <c r="S236" s="2">
        <f t="shared" si="27"/>
        <v>3244410</v>
      </c>
      <c r="T236" s="2">
        <v>123129</v>
      </c>
      <c r="U236" s="2">
        <v>-60344</v>
      </c>
      <c r="V236" s="2">
        <v>-86795</v>
      </c>
      <c r="W236" s="2">
        <v>-74043</v>
      </c>
      <c r="X236" s="2">
        <v>17017</v>
      </c>
      <c r="Y236" s="2">
        <f t="shared" si="28"/>
        <v>1531530</v>
      </c>
      <c r="Z236" s="2">
        <v>190840</v>
      </c>
      <c r="AA236" s="2">
        <v>121516</v>
      </c>
      <c r="AB236" s="2">
        <v>69324</v>
      </c>
      <c r="AC236" s="2">
        <v>1.57</v>
      </c>
      <c r="AD236" s="2">
        <v>113872</v>
      </c>
      <c r="AE236" s="2">
        <f t="shared" si="29"/>
        <v>10248480</v>
      </c>
      <c r="AF236" s="2">
        <v>6.23</v>
      </c>
      <c r="AG236" s="2">
        <v>2.94</v>
      </c>
      <c r="AH236" s="2">
        <v>8677</v>
      </c>
      <c r="AI236" s="2">
        <v>7.23</v>
      </c>
      <c r="AJ236" s="2">
        <v>1888</v>
      </c>
      <c r="AK236" s="2">
        <v>16444</v>
      </c>
      <c r="AL236" s="2">
        <v>305376</v>
      </c>
      <c r="AM236" s="2">
        <f t="shared" si="30"/>
        <v>27483840</v>
      </c>
      <c r="AN236" s="2">
        <v>165306</v>
      </c>
      <c r="AO236" s="2">
        <f t="shared" si="31"/>
        <v>14877540</v>
      </c>
      <c r="AP236" s="2">
        <v>-242591</v>
      </c>
      <c r="AQ236" s="2">
        <v>-138570</v>
      </c>
      <c r="AR236" s="2">
        <v>40053</v>
      </c>
      <c r="AS236" s="2">
        <v>428763</v>
      </c>
      <c r="AT236" s="2">
        <v>690502</v>
      </c>
      <c r="AU236" s="2">
        <v>0.62</v>
      </c>
      <c r="AV236" s="2">
        <v>18061</v>
      </c>
    </row>
    <row r="237" spans="1:48" x14ac:dyDescent="0.3">
      <c r="A237" s="2" t="s">
        <v>40</v>
      </c>
      <c r="B237" s="2" t="s">
        <v>49</v>
      </c>
      <c r="C237" s="2" t="s">
        <v>54</v>
      </c>
      <c r="D237" s="2">
        <v>10</v>
      </c>
      <c r="E237" s="2" t="str">
        <f t="shared" si="24"/>
        <v>Oct</v>
      </c>
      <c r="F237" s="2">
        <v>2024</v>
      </c>
      <c r="G237" s="2" t="s">
        <v>56</v>
      </c>
      <c r="H237" s="2" t="s">
        <v>60</v>
      </c>
      <c r="I237" s="2" t="s">
        <v>61</v>
      </c>
      <c r="J237" s="2" t="s">
        <v>64</v>
      </c>
      <c r="K237" s="2" t="s">
        <v>68</v>
      </c>
      <c r="L237" s="2">
        <v>154645</v>
      </c>
      <c r="M237" s="2">
        <f t="shared" si="25"/>
        <v>13616492.25</v>
      </c>
      <c r="N237" s="2">
        <v>204535</v>
      </c>
      <c r="O237" s="2">
        <f t="shared" si="26"/>
        <v>18009306.75</v>
      </c>
      <c r="P237" s="2">
        <v>48715</v>
      </c>
      <c r="Q237" s="2">
        <v>628629</v>
      </c>
      <c r="R237" s="2">
        <v>-49890</v>
      </c>
      <c r="S237" s="2">
        <f t="shared" si="27"/>
        <v>-4392814.5</v>
      </c>
      <c r="T237" s="2">
        <v>192549</v>
      </c>
      <c r="U237" s="2">
        <v>-37904</v>
      </c>
      <c r="V237" s="2">
        <v>-82486</v>
      </c>
      <c r="W237" s="2">
        <v>-74706</v>
      </c>
      <c r="X237" s="2">
        <v>-68244</v>
      </c>
      <c r="Y237" s="2">
        <f t="shared" si="28"/>
        <v>-6008884.2000000002</v>
      </c>
      <c r="Z237" s="2">
        <v>129518</v>
      </c>
      <c r="AA237" s="2">
        <v>187214</v>
      </c>
      <c r="AB237" s="2">
        <v>-57696</v>
      </c>
      <c r="AC237" s="2">
        <v>0.69</v>
      </c>
      <c r="AD237" s="2">
        <v>120480</v>
      </c>
      <c r="AE237" s="2">
        <f t="shared" si="29"/>
        <v>10608264</v>
      </c>
      <c r="AF237" s="2">
        <v>-7.94</v>
      </c>
      <c r="AG237" s="2">
        <v>-10.86</v>
      </c>
      <c r="AH237" s="2">
        <v>5739</v>
      </c>
      <c r="AI237" s="2">
        <v>26.94</v>
      </c>
      <c r="AJ237" s="2">
        <v>333</v>
      </c>
      <c r="AK237" s="2">
        <v>18451</v>
      </c>
      <c r="AL237" s="2">
        <v>484436</v>
      </c>
      <c r="AM237" s="2">
        <f t="shared" si="30"/>
        <v>42654589.799999997</v>
      </c>
      <c r="AN237" s="2">
        <v>263411</v>
      </c>
      <c r="AO237" s="2">
        <f t="shared" si="31"/>
        <v>263411</v>
      </c>
      <c r="AP237" s="2">
        <v>-329791</v>
      </c>
      <c r="AQ237" s="2">
        <v>-58876</v>
      </c>
      <c r="AR237" s="2">
        <v>-44394</v>
      </c>
      <c r="AS237" s="2">
        <v>470743</v>
      </c>
      <c r="AT237" s="2">
        <v>336457</v>
      </c>
      <c r="AU237" s="2">
        <v>1.4</v>
      </c>
      <c r="AV237" s="2">
        <v>27948</v>
      </c>
    </row>
    <row r="238" spans="1:48" x14ac:dyDescent="0.3">
      <c r="A238" s="2" t="s">
        <v>45</v>
      </c>
      <c r="B238" s="2" t="s">
        <v>47</v>
      </c>
      <c r="C238" s="2" t="s">
        <v>51</v>
      </c>
      <c r="D238" s="2">
        <v>10</v>
      </c>
      <c r="E238" s="2" t="str">
        <f t="shared" si="24"/>
        <v>Oct</v>
      </c>
      <c r="F238" s="2">
        <v>2022</v>
      </c>
      <c r="G238" s="2" t="s">
        <v>36</v>
      </c>
      <c r="H238" s="2" t="s">
        <v>58</v>
      </c>
      <c r="I238" s="2" t="s">
        <v>62</v>
      </c>
      <c r="J238" s="2" t="s">
        <v>65</v>
      </c>
      <c r="K238" s="2" t="s">
        <v>70</v>
      </c>
      <c r="L238" s="2">
        <v>50032</v>
      </c>
      <c r="M238" s="2">
        <f t="shared" si="25"/>
        <v>50032</v>
      </c>
      <c r="N238" s="2">
        <v>27956</v>
      </c>
      <c r="O238" s="2">
        <f t="shared" si="26"/>
        <v>27956</v>
      </c>
      <c r="P238" s="2">
        <v>-9813</v>
      </c>
      <c r="Q238" s="2">
        <v>53793</v>
      </c>
      <c r="R238" s="2">
        <v>22076</v>
      </c>
      <c r="S238" s="2">
        <f t="shared" si="27"/>
        <v>22076</v>
      </c>
      <c r="T238" s="2">
        <v>19097</v>
      </c>
      <c r="U238" s="2">
        <v>30935</v>
      </c>
      <c r="V238" s="2">
        <v>-12279</v>
      </c>
      <c r="W238" s="2">
        <v>703</v>
      </c>
      <c r="X238" s="2">
        <v>10527</v>
      </c>
      <c r="Y238" s="2">
        <f t="shared" si="28"/>
        <v>10527</v>
      </c>
      <c r="Z238" s="2">
        <v>255315</v>
      </c>
      <c r="AA238" s="2">
        <v>102747</v>
      </c>
      <c r="AB238" s="2">
        <v>152568</v>
      </c>
      <c r="AC238" s="2">
        <v>2.48</v>
      </c>
      <c r="AD238" s="2">
        <v>63957</v>
      </c>
      <c r="AE238" s="2">
        <f t="shared" si="29"/>
        <v>63957</v>
      </c>
      <c r="AF238" s="2">
        <v>41.04</v>
      </c>
      <c r="AG238" s="2">
        <v>19.57</v>
      </c>
      <c r="AH238" s="2">
        <v>5838</v>
      </c>
      <c r="AI238" s="2">
        <v>8.57</v>
      </c>
      <c r="AJ238" s="2">
        <v>1063</v>
      </c>
      <c r="AK238" s="2">
        <v>4192</v>
      </c>
      <c r="AL238" s="2">
        <v>279579</v>
      </c>
      <c r="AM238" s="2">
        <f t="shared" si="30"/>
        <v>279579</v>
      </c>
      <c r="AN238" s="2">
        <v>52268</v>
      </c>
      <c r="AO238" s="2">
        <f t="shared" si="31"/>
        <v>52268</v>
      </c>
      <c r="AP238" s="2">
        <v>-229547</v>
      </c>
      <c r="AQ238" s="2">
        <v>-24312</v>
      </c>
      <c r="AR238" s="2">
        <v>25708</v>
      </c>
      <c r="AS238" s="2">
        <v>174667</v>
      </c>
      <c r="AT238" s="2">
        <v>454891</v>
      </c>
      <c r="AU238" s="2">
        <v>0.38</v>
      </c>
      <c r="AV238" s="2">
        <v>20087</v>
      </c>
    </row>
    <row r="239" spans="1:48" x14ac:dyDescent="0.3">
      <c r="A239" s="2" t="s">
        <v>45</v>
      </c>
      <c r="B239" s="2" t="s">
        <v>48</v>
      </c>
      <c r="C239" s="2" t="s">
        <v>54</v>
      </c>
      <c r="D239" s="2">
        <v>7</v>
      </c>
      <c r="E239" s="2" t="str">
        <f t="shared" si="24"/>
        <v>Jul</v>
      </c>
      <c r="F239" s="2">
        <v>2023</v>
      </c>
      <c r="G239" s="2" t="s">
        <v>36</v>
      </c>
      <c r="H239" s="2" t="s">
        <v>60</v>
      </c>
      <c r="I239" s="2" t="s">
        <v>62</v>
      </c>
      <c r="J239" s="2" t="s">
        <v>64</v>
      </c>
      <c r="K239" s="2" t="s">
        <v>71</v>
      </c>
      <c r="L239" s="2">
        <v>482461</v>
      </c>
      <c r="M239" s="2">
        <f t="shared" si="25"/>
        <v>42480691.049999997</v>
      </c>
      <c r="N239" s="2">
        <v>271129</v>
      </c>
      <c r="O239" s="2">
        <f t="shared" si="26"/>
        <v>23872908.449999999</v>
      </c>
      <c r="P239" s="2">
        <v>11737</v>
      </c>
      <c r="Q239" s="2">
        <v>807988</v>
      </c>
      <c r="R239" s="2">
        <v>211332</v>
      </c>
      <c r="S239" s="2">
        <f t="shared" si="27"/>
        <v>18607782.599999998</v>
      </c>
      <c r="T239" s="2">
        <v>43760</v>
      </c>
      <c r="U239" s="2">
        <v>438701</v>
      </c>
      <c r="V239" s="2">
        <v>366334</v>
      </c>
      <c r="W239" s="2">
        <v>381650</v>
      </c>
      <c r="X239" s="2">
        <v>184469</v>
      </c>
      <c r="Y239" s="2">
        <f t="shared" si="28"/>
        <v>16242495.449999999</v>
      </c>
      <c r="Z239" s="2">
        <v>273196</v>
      </c>
      <c r="AA239" s="2">
        <v>176169</v>
      </c>
      <c r="AB239" s="2">
        <v>97027</v>
      </c>
      <c r="AC239" s="2">
        <v>1.55</v>
      </c>
      <c r="AD239" s="2">
        <v>106094</v>
      </c>
      <c r="AE239" s="2">
        <f t="shared" si="29"/>
        <v>9341576.6999999993</v>
      </c>
      <c r="AF239" s="2">
        <v>26.16</v>
      </c>
      <c r="AG239" s="2">
        <v>22.83</v>
      </c>
      <c r="AH239" s="2">
        <v>5259</v>
      </c>
      <c r="AI239" s="2">
        <v>91.72</v>
      </c>
      <c r="AJ239" s="2">
        <v>1366</v>
      </c>
      <c r="AK239" s="2">
        <v>11555</v>
      </c>
      <c r="AL239" s="2">
        <v>416827</v>
      </c>
      <c r="AM239" s="2">
        <f t="shared" si="30"/>
        <v>36701617.350000001</v>
      </c>
      <c r="AN239" s="2">
        <v>119902</v>
      </c>
      <c r="AO239" s="2">
        <f t="shared" si="31"/>
        <v>119902</v>
      </c>
      <c r="AP239" s="2">
        <v>65634</v>
      </c>
      <c r="AQ239" s="2">
        <v>151227</v>
      </c>
      <c r="AR239" s="2">
        <v>-34653</v>
      </c>
      <c r="AS239" s="2">
        <v>311416</v>
      </c>
      <c r="AT239" s="2">
        <v>72202</v>
      </c>
      <c r="AU239" s="2">
        <v>4.3099999999999996</v>
      </c>
      <c r="AV239" s="2">
        <v>9742</v>
      </c>
    </row>
    <row r="240" spans="1:48" x14ac:dyDescent="0.3">
      <c r="A240" s="2" t="s">
        <v>46</v>
      </c>
      <c r="B240" s="2" t="s">
        <v>47</v>
      </c>
      <c r="C240" s="2" t="s">
        <v>51</v>
      </c>
      <c r="D240" s="2">
        <v>10</v>
      </c>
      <c r="E240" s="2" t="str">
        <f t="shared" si="24"/>
        <v>Oct</v>
      </c>
      <c r="F240" s="2">
        <v>2022</v>
      </c>
      <c r="G240" s="2" t="s">
        <v>36</v>
      </c>
      <c r="H240" s="2" t="s">
        <v>58</v>
      </c>
      <c r="I240" s="2" t="s">
        <v>63</v>
      </c>
      <c r="J240" s="2" t="s">
        <v>66</v>
      </c>
      <c r="K240" s="2" t="s">
        <v>69</v>
      </c>
      <c r="L240" s="2">
        <v>150585</v>
      </c>
      <c r="M240" s="2">
        <f t="shared" si="25"/>
        <v>150585</v>
      </c>
      <c r="N240" s="2">
        <v>152266</v>
      </c>
      <c r="O240" s="2">
        <f t="shared" si="26"/>
        <v>152266</v>
      </c>
      <c r="P240" s="2">
        <v>168259</v>
      </c>
      <c r="Q240" s="2">
        <v>372441</v>
      </c>
      <c r="R240" s="2">
        <v>-1681</v>
      </c>
      <c r="S240" s="2">
        <f t="shared" si="27"/>
        <v>-1681</v>
      </c>
      <c r="T240" s="2">
        <v>14591</v>
      </c>
      <c r="U240" s="2">
        <v>135994</v>
      </c>
      <c r="V240" s="2">
        <v>59874</v>
      </c>
      <c r="W240" s="2">
        <v>73854</v>
      </c>
      <c r="X240" s="2">
        <v>-9160</v>
      </c>
      <c r="Y240" s="2">
        <f t="shared" si="28"/>
        <v>-9160</v>
      </c>
      <c r="Z240" s="2">
        <v>32319</v>
      </c>
      <c r="AA240" s="2">
        <v>150877</v>
      </c>
      <c r="AB240" s="2">
        <v>-118558</v>
      </c>
      <c r="AC240" s="2">
        <v>0.21</v>
      </c>
      <c r="AD240" s="2">
        <v>91782</v>
      </c>
      <c r="AE240" s="2">
        <f t="shared" si="29"/>
        <v>91782</v>
      </c>
      <c r="AF240" s="2">
        <v>-0.45</v>
      </c>
      <c r="AG240" s="2">
        <v>-2.46</v>
      </c>
      <c r="AH240" s="2">
        <v>6860</v>
      </c>
      <c r="AI240" s="2">
        <v>21.95</v>
      </c>
      <c r="AJ240" s="2">
        <v>891</v>
      </c>
      <c r="AK240" s="2">
        <v>7463</v>
      </c>
      <c r="AL240" s="2">
        <v>202120</v>
      </c>
      <c r="AM240" s="2">
        <f t="shared" si="30"/>
        <v>202120</v>
      </c>
      <c r="AN240" s="2">
        <v>186341</v>
      </c>
      <c r="AO240" s="2">
        <f t="shared" si="31"/>
        <v>186341</v>
      </c>
      <c r="AP240" s="2">
        <v>-51535</v>
      </c>
      <c r="AQ240" s="2">
        <v>-34075</v>
      </c>
      <c r="AR240" s="2">
        <v>-29778</v>
      </c>
      <c r="AS240" s="2">
        <v>430028</v>
      </c>
      <c r="AT240" s="2">
        <v>98753</v>
      </c>
      <c r="AU240" s="2">
        <v>4.3499999999999996</v>
      </c>
      <c r="AV240" s="2">
        <v>24392</v>
      </c>
    </row>
    <row r="241" spans="1:48" x14ac:dyDescent="0.3">
      <c r="A241" s="2" t="s">
        <v>46</v>
      </c>
      <c r="B241" s="2" t="s">
        <v>47</v>
      </c>
      <c r="C241" s="2" t="s">
        <v>53</v>
      </c>
      <c r="D241" s="2">
        <v>10</v>
      </c>
      <c r="E241" s="2" t="str">
        <f t="shared" si="24"/>
        <v>Oct</v>
      </c>
      <c r="F241" s="2">
        <v>2024</v>
      </c>
      <c r="G241" s="2" t="s">
        <v>57</v>
      </c>
      <c r="H241" s="2" t="s">
        <v>60</v>
      </c>
      <c r="I241" s="2" t="s">
        <v>63</v>
      </c>
      <c r="J241" s="2" t="s">
        <v>65</v>
      </c>
      <c r="K241" s="2" t="s">
        <v>71</v>
      </c>
      <c r="L241" s="2">
        <v>229747</v>
      </c>
      <c r="M241" s="2">
        <f t="shared" si="25"/>
        <v>20229223.349999998</v>
      </c>
      <c r="N241" s="2">
        <v>47616</v>
      </c>
      <c r="O241" s="2">
        <f t="shared" si="26"/>
        <v>4192588.8</v>
      </c>
      <c r="P241" s="2">
        <v>111788</v>
      </c>
      <c r="Q241" s="2">
        <v>797135</v>
      </c>
      <c r="R241" s="2">
        <v>182131</v>
      </c>
      <c r="S241" s="2">
        <f t="shared" si="27"/>
        <v>16036634.549999999</v>
      </c>
      <c r="T241" s="2">
        <v>128246</v>
      </c>
      <c r="U241" s="2">
        <v>101501</v>
      </c>
      <c r="V241" s="2">
        <v>28484</v>
      </c>
      <c r="W241" s="2">
        <v>46654</v>
      </c>
      <c r="X241" s="2">
        <v>150358</v>
      </c>
      <c r="Y241" s="2">
        <f t="shared" si="28"/>
        <v>13239021.9</v>
      </c>
      <c r="Z241" s="2">
        <v>188230</v>
      </c>
      <c r="AA241" s="2">
        <v>47238</v>
      </c>
      <c r="AB241" s="2">
        <v>140992</v>
      </c>
      <c r="AC241" s="2">
        <v>3.98</v>
      </c>
      <c r="AD241" s="2">
        <v>126310</v>
      </c>
      <c r="AE241" s="2">
        <f t="shared" si="29"/>
        <v>11121595.5</v>
      </c>
      <c r="AF241" s="2">
        <v>22.85</v>
      </c>
      <c r="AG241" s="2">
        <v>18.86</v>
      </c>
      <c r="AH241" s="2">
        <v>6561</v>
      </c>
      <c r="AI241" s="2">
        <v>35.01</v>
      </c>
      <c r="AJ241" s="2">
        <v>122</v>
      </c>
      <c r="AK241" s="2">
        <v>13768</v>
      </c>
      <c r="AL241" s="2">
        <v>473120</v>
      </c>
      <c r="AM241" s="2">
        <f t="shared" si="30"/>
        <v>41658216</v>
      </c>
      <c r="AN241" s="2">
        <v>187436</v>
      </c>
      <c r="AO241" s="2">
        <f t="shared" si="31"/>
        <v>187436</v>
      </c>
      <c r="AP241" s="2">
        <v>-243373</v>
      </c>
      <c r="AQ241" s="2">
        <v>-139820</v>
      </c>
      <c r="AR241" s="2">
        <v>25070</v>
      </c>
      <c r="AS241" s="2">
        <v>140801</v>
      </c>
      <c r="AT241" s="2">
        <v>515256</v>
      </c>
      <c r="AU241" s="2">
        <v>0.27</v>
      </c>
      <c r="AV241" s="2">
        <v>14513</v>
      </c>
    </row>
    <row r="242" spans="1:48" x14ac:dyDescent="0.3">
      <c r="A242" s="2" t="s">
        <v>44</v>
      </c>
      <c r="B242" s="2" t="s">
        <v>48</v>
      </c>
      <c r="C242" s="2" t="s">
        <v>52</v>
      </c>
      <c r="D242" s="2">
        <v>2</v>
      </c>
      <c r="E242" s="2" t="str">
        <f t="shared" si="24"/>
        <v>Feb</v>
      </c>
      <c r="F242" s="2">
        <v>2024</v>
      </c>
      <c r="G242" s="2" t="s">
        <v>56</v>
      </c>
      <c r="H242" s="2" t="s">
        <v>60</v>
      </c>
      <c r="I242" s="2" t="s">
        <v>62</v>
      </c>
      <c r="J242" s="2" t="s">
        <v>65</v>
      </c>
      <c r="K242" s="2" t="s">
        <v>68</v>
      </c>
      <c r="L242" s="2">
        <v>173409</v>
      </c>
      <c r="M242" s="2">
        <f t="shared" si="25"/>
        <v>15268662.449999999</v>
      </c>
      <c r="N242" s="2">
        <v>231077</v>
      </c>
      <c r="O242" s="2">
        <f t="shared" si="26"/>
        <v>20346329.849999998</v>
      </c>
      <c r="P242" s="2">
        <v>133523</v>
      </c>
      <c r="Q242" s="2">
        <v>475390</v>
      </c>
      <c r="R242" s="2">
        <v>-57668</v>
      </c>
      <c r="S242" s="2">
        <f t="shared" si="27"/>
        <v>-5077667.3999999994</v>
      </c>
      <c r="T242" s="2">
        <v>184402</v>
      </c>
      <c r="U242" s="2">
        <v>-10993</v>
      </c>
      <c r="V242" s="2">
        <v>-28610</v>
      </c>
      <c r="W242" s="2">
        <v>-21305</v>
      </c>
      <c r="X242" s="2">
        <v>-90214</v>
      </c>
      <c r="Y242" s="2">
        <f t="shared" si="28"/>
        <v>-7943342.7000000002</v>
      </c>
      <c r="Z242" s="2">
        <v>132205</v>
      </c>
      <c r="AA242" s="2">
        <v>154646</v>
      </c>
      <c r="AB242" s="2">
        <v>-22441</v>
      </c>
      <c r="AC242" s="2">
        <v>0.85</v>
      </c>
      <c r="AD242" s="2">
        <v>13278</v>
      </c>
      <c r="AE242" s="2">
        <f t="shared" si="29"/>
        <v>1169127.8999999999</v>
      </c>
      <c r="AF242" s="2">
        <v>-12.13</v>
      </c>
      <c r="AG242" s="2">
        <v>-18.98</v>
      </c>
      <c r="AH242" s="2">
        <v>9885</v>
      </c>
      <c r="AI242" s="2">
        <v>17.54</v>
      </c>
      <c r="AJ242" s="2">
        <v>1324</v>
      </c>
      <c r="AK242" s="2">
        <v>1631</v>
      </c>
      <c r="AL242" s="2">
        <v>380391</v>
      </c>
      <c r="AM242" s="2">
        <f t="shared" si="30"/>
        <v>33493427.550000001</v>
      </c>
      <c r="AN242" s="2">
        <v>184864</v>
      </c>
      <c r="AO242" s="2">
        <f t="shared" si="31"/>
        <v>184864</v>
      </c>
      <c r="AP242" s="2">
        <v>-206982</v>
      </c>
      <c r="AQ242" s="2">
        <v>46213</v>
      </c>
      <c r="AR242" s="2">
        <v>-7351</v>
      </c>
      <c r="AS242" s="2">
        <v>254461</v>
      </c>
      <c r="AT242" s="2">
        <v>317864</v>
      </c>
      <c r="AU242" s="2">
        <v>0.8</v>
      </c>
      <c r="AV242" s="2">
        <v>22042</v>
      </c>
    </row>
    <row r="243" spans="1:48" x14ac:dyDescent="0.3">
      <c r="A243" s="2" t="s">
        <v>44</v>
      </c>
      <c r="B243" s="2" t="s">
        <v>48</v>
      </c>
      <c r="C243" s="2" t="s">
        <v>53</v>
      </c>
      <c r="D243" s="2">
        <v>2</v>
      </c>
      <c r="E243" s="2" t="str">
        <f t="shared" si="24"/>
        <v>Feb</v>
      </c>
      <c r="F243" s="2">
        <v>2022</v>
      </c>
      <c r="G243" s="2" t="s">
        <v>56</v>
      </c>
      <c r="H243" s="2" t="s">
        <v>60</v>
      </c>
      <c r="I243" s="2" t="s">
        <v>63</v>
      </c>
      <c r="J243" s="2" t="s">
        <v>65</v>
      </c>
      <c r="K243" s="2" t="s">
        <v>69</v>
      </c>
      <c r="L243" s="2">
        <v>382662</v>
      </c>
      <c r="M243" s="2">
        <f t="shared" si="25"/>
        <v>33693389.100000001</v>
      </c>
      <c r="N243" s="2">
        <v>135787</v>
      </c>
      <c r="O243" s="2">
        <f t="shared" si="26"/>
        <v>11956045.35</v>
      </c>
      <c r="P243" s="2">
        <v>-14374</v>
      </c>
      <c r="Q243" s="2">
        <v>403570</v>
      </c>
      <c r="R243" s="2">
        <v>246875</v>
      </c>
      <c r="S243" s="2">
        <f t="shared" si="27"/>
        <v>21737343.75</v>
      </c>
      <c r="T243" s="2">
        <v>84960</v>
      </c>
      <c r="U243" s="2">
        <v>297702</v>
      </c>
      <c r="V243" s="2">
        <v>265552</v>
      </c>
      <c r="W243" s="2">
        <v>267017</v>
      </c>
      <c r="X243" s="2">
        <v>209149</v>
      </c>
      <c r="Y243" s="2">
        <f t="shared" si="28"/>
        <v>18415569.449999999</v>
      </c>
      <c r="Z243" s="2">
        <v>131773</v>
      </c>
      <c r="AA243" s="2">
        <v>188114</v>
      </c>
      <c r="AB243" s="2">
        <v>-56341</v>
      </c>
      <c r="AC243" s="2">
        <v>0.7</v>
      </c>
      <c r="AD243" s="2">
        <v>72563</v>
      </c>
      <c r="AE243" s="2">
        <f t="shared" si="29"/>
        <v>6389172.1499999994</v>
      </c>
      <c r="AF243" s="2">
        <v>61.17</v>
      </c>
      <c r="AG243" s="2">
        <v>51.82</v>
      </c>
      <c r="AH243" s="2">
        <v>1450</v>
      </c>
      <c r="AI243" s="2">
        <v>263.72000000000003</v>
      </c>
      <c r="AJ243" s="2">
        <v>1200</v>
      </c>
      <c r="AK243" s="2">
        <v>15711</v>
      </c>
      <c r="AL243" s="2">
        <v>200268</v>
      </c>
      <c r="AM243" s="2">
        <f t="shared" si="30"/>
        <v>17633597.399999999</v>
      </c>
      <c r="AN243" s="2">
        <v>42542</v>
      </c>
      <c r="AO243" s="2">
        <f t="shared" si="31"/>
        <v>42542</v>
      </c>
      <c r="AP243" s="2">
        <v>182394</v>
      </c>
      <c r="AQ243" s="2">
        <v>93245</v>
      </c>
      <c r="AR243" s="2">
        <v>41016</v>
      </c>
      <c r="AS243" s="2">
        <v>289301</v>
      </c>
      <c r="AT243" s="2">
        <v>439194</v>
      </c>
      <c r="AU243" s="2">
        <v>0.66</v>
      </c>
      <c r="AV243" s="2">
        <v>12140</v>
      </c>
    </row>
    <row r="244" spans="1:48" x14ac:dyDescent="0.3">
      <c r="A244" s="2" t="s">
        <v>46</v>
      </c>
      <c r="B244" s="2" t="s">
        <v>47</v>
      </c>
      <c r="C244" s="2" t="s">
        <v>54</v>
      </c>
      <c r="D244" s="2">
        <v>8</v>
      </c>
      <c r="E244" s="2" t="str">
        <f t="shared" si="24"/>
        <v>Aug</v>
      </c>
      <c r="F244" s="2">
        <v>2024</v>
      </c>
      <c r="G244" s="2" t="s">
        <v>57</v>
      </c>
      <c r="H244" s="2" t="s">
        <v>59</v>
      </c>
      <c r="I244" s="2" t="s">
        <v>62</v>
      </c>
      <c r="J244" s="2" t="s">
        <v>65</v>
      </c>
      <c r="K244" s="2" t="s">
        <v>70</v>
      </c>
      <c r="L244" s="2">
        <v>300674</v>
      </c>
      <c r="M244" s="2">
        <f t="shared" si="25"/>
        <v>27060660</v>
      </c>
      <c r="N244" s="2">
        <v>227471</v>
      </c>
      <c r="O244" s="2">
        <f t="shared" si="26"/>
        <v>20472390</v>
      </c>
      <c r="P244" s="2">
        <v>46975</v>
      </c>
      <c r="Q244" s="2">
        <v>698674</v>
      </c>
      <c r="R244" s="2">
        <v>73203</v>
      </c>
      <c r="S244" s="2">
        <f t="shared" si="27"/>
        <v>6588270</v>
      </c>
      <c r="T244" s="2">
        <v>65304</v>
      </c>
      <c r="U244" s="2">
        <v>235370</v>
      </c>
      <c r="V244" s="2">
        <v>173006</v>
      </c>
      <c r="W244" s="2">
        <v>184717</v>
      </c>
      <c r="X244" s="2">
        <v>44392</v>
      </c>
      <c r="Y244" s="2">
        <f t="shared" si="28"/>
        <v>3995280</v>
      </c>
      <c r="Z244" s="2">
        <v>262792</v>
      </c>
      <c r="AA244" s="2">
        <v>175940</v>
      </c>
      <c r="AB244" s="2">
        <v>86852</v>
      </c>
      <c r="AC244" s="2">
        <v>1.49</v>
      </c>
      <c r="AD244" s="2">
        <v>34854</v>
      </c>
      <c r="AE244" s="2">
        <f t="shared" si="29"/>
        <v>3136860</v>
      </c>
      <c r="AF244" s="2">
        <v>10.48</v>
      </c>
      <c r="AG244" s="2">
        <v>6.35</v>
      </c>
      <c r="AH244" s="2">
        <v>7866</v>
      </c>
      <c r="AI244" s="2">
        <v>38.22</v>
      </c>
      <c r="AJ244" s="2">
        <v>1877</v>
      </c>
      <c r="AK244" s="2">
        <v>3709</v>
      </c>
      <c r="AL244" s="2">
        <v>453256</v>
      </c>
      <c r="AM244" s="2">
        <f t="shared" si="30"/>
        <v>40793040</v>
      </c>
      <c r="AN244" s="2">
        <v>268966</v>
      </c>
      <c r="AO244" s="2">
        <f t="shared" si="31"/>
        <v>24206940</v>
      </c>
      <c r="AP244" s="2">
        <v>-152582</v>
      </c>
      <c r="AQ244" s="2">
        <v>-41495</v>
      </c>
      <c r="AR244" s="2">
        <v>-5566</v>
      </c>
      <c r="AS244" s="2">
        <v>462902</v>
      </c>
      <c r="AT244" s="2">
        <v>210173</v>
      </c>
      <c r="AU244" s="2">
        <v>2.2000000000000002</v>
      </c>
      <c r="AV244" s="2">
        <v>25691</v>
      </c>
    </row>
    <row r="245" spans="1:48" x14ac:dyDescent="0.3">
      <c r="A245" s="2" t="s">
        <v>41</v>
      </c>
      <c r="B245" s="2" t="s">
        <v>49</v>
      </c>
      <c r="C245" s="2" t="s">
        <v>51</v>
      </c>
      <c r="D245" s="2">
        <v>2</v>
      </c>
      <c r="E245" s="2" t="str">
        <f t="shared" si="24"/>
        <v>Feb</v>
      </c>
      <c r="F245" s="2">
        <v>2023</v>
      </c>
      <c r="G245" s="2" t="s">
        <v>36</v>
      </c>
      <c r="H245" s="2" t="s">
        <v>58</v>
      </c>
      <c r="I245" s="2" t="s">
        <v>61</v>
      </c>
      <c r="J245" s="2" t="s">
        <v>64</v>
      </c>
      <c r="K245" s="2" t="s">
        <v>70</v>
      </c>
      <c r="L245" s="2">
        <v>130824</v>
      </c>
      <c r="M245" s="2">
        <f t="shared" si="25"/>
        <v>130824</v>
      </c>
      <c r="N245" s="2">
        <v>151833</v>
      </c>
      <c r="O245" s="2">
        <f t="shared" si="26"/>
        <v>151833</v>
      </c>
      <c r="P245" s="2">
        <v>57716</v>
      </c>
      <c r="Q245" s="2">
        <v>680333</v>
      </c>
      <c r="R245" s="2">
        <v>-21009</v>
      </c>
      <c r="S245" s="2">
        <f t="shared" si="27"/>
        <v>-21009</v>
      </c>
      <c r="T245" s="2">
        <v>109630</v>
      </c>
      <c r="U245" s="2">
        <v>21194</v>
      </c>
      <c r="V245" s="2">
        <v>10030</v>
      </c>
      <c r="W245" s="2">
        <v>11170</v>
      </c>
      <c r="X245" s="2">
        <v>-37106</v>
      </c>
      <c r="Y245" s="2">
        <f t="shared" si="28"/>
        <v>-37106</v>
      </c>
      <c r="Z245" s="2">
        <v>288871</v>
      </c>
      <c r="AA245" s="2">
        <v>80147</v>
      </c>
      <c r="AB245" s="2">
        <v>208724</v>
      </c>
      <c r="AC245" s="2">
        <v>3.6</v>
      </c>
      <c r="AD245" s="2">
        <v>72982</v>
      </c>
      <c r="AE245" s="2">
        <f t="shared" si="29"/>
        <v>72982</v>
      </c>
      <c r="AF245" s="2">
        <v>-3.09</v>
      </c>
      <c r="AG245" s="2">
        <v>-5.45</v>
      </c>
      <c r="AH245" s="2">
        <v>273</v>
      </c>
      <c r="AI245" s="2">
        <v>477.46</v>
      </c>
      <c r="AJ245" s="2">
        <v>946</v>
      </c>
      <c r="AK245" s="2">
        <v>16464</v>
      </c>
      <c r="AL245" s="2">
        <v>117262</v>
      </c>
      <c r="AM245" s="2">
        <f t="shared" si="30"/>
        <v>117262</v>
      </c>
      <c r="AN245" s="2">
        <v>251667</v>
      </c>
      <c r="AO245" s="2">
        <f t="shared" si="31"/>
        <v>251667</v>
      </c>
      <c r="AP245" s="2">
        <v>13562</v>
      </c>
      <c r="AQ245" s="2">
        <v>-99834</v>
      </c>
      <c r="AR245" s="2">
        <v>25590</v>
      </c>
      <c r="AS245" s="2">
        <v>248084</v>
      </c>
      <c r="AT245" s="2">
        <v>306204</v>
      </c>
      <c r="AU245" s="2">
        <v>0.81</v>
      </c>
      <c r="AV245" s="2">
        <v>9274</v>
      </c>
    </row>
    <row r="246" spans="1:48" x14ac:dyDescent="0.3">
      <c r="A246" s="2" t="s">
        <v>41</v>
      </c>
      <c r="B246" s="2" t="s">
        <v>50</v>
      </c>
      <c r="C246" s="2" t="s">
        <v>54</v>
      </c>
      <c r="D246" s="2">
        <v>1</v>
      </c>
      <c r="E246" s="2" t="str">
        <f t="shared" si="24"/>
        <v>Jan</v>
      </c>
      <c r="F246" s="2">
        <v>2023</v>
      </c>
      <c r="G246" s="2" t="s">
        <v>57</v>
      </c>
      <c r="H246" s="2" t="s">
        <v>60</v>
      </c>
      <c r="I246" s="2" t="s">
        <v>62</v>
      </c>
      <c r="J246" s="2" t="s">
        <v>64</v>
      </c>
      <c r="K246" s="2" t="s">
        <v>71</v>
      </c>
      <c r="L246" s="2">
        <v>499255</v>
      </c>
      <c r="M246" s="2">
        <f t="shared" si="25"/>
        <v>43959402.75</v>
      </c>
      <c r="N246" s="2">
        <v>130858</v>
      </c>
      <c r="O246" s="2">
        <f t="shared" si="26"/>
        <v>11522046.9</v>
      </c>
      <c r="P246" s="2">
        <v>-6750</v>
      </c>
      <c r="Q246" s="2">
        <v>80672</v>
      </c>
      <c r="R246" s="2">
        <v>368397</v>
      </c>
      <c r="S246" s="2">
        <f t="shared" si="27"/>
        <v>32437355.849999998</v>
      </c>
      <c r="T246" s="2">
        <v>56887</v>
      </c>
      <c r="U246" s="2">
        <v>442368</v>
      </c>
      <c r="V246" s="2">
        <v>416573</v>
      </c>
      <c r="W246" s="2">
        <v>425375</v>
      </c>
      <c r="X246" s="2">
        <v>334860</v>
      </c>
      <c r="Y246" s="2">
        <f t="shared" si="28"/>
        <v>29484423</v>
      </c>
      <c r="Z246" s="2">
        <v>114940</v>
      </c>
      <c r="AA246" s="2">
        <v>50954</v>
      </c>
      <c r="AB246" s="2">
        <v>63986</v>
      </c>
      <c r="AC246" s="2">
        <v>2.2599999999999998</v>
      </c>
      <c r="AD246" s="2">
        <v>27085</v>
      </c>
      <c r="AE246" s="2">
        <f t="shared" si="29"/>
        <v>2384834.25</v>
      </c>
      <c r="AF246" s="2">
        <v>456.65</v>
      </c>
      <c r="AG246" s="2">
        <v>415.08</v>
      </c>
      <c r="AH246" s="2">
        <v>8650</v>
      </c>
      <c r="AI246" s="2">
        <v>57.71</v>
      </c>
      <c r="AJ246" s="2">
        <v>271</v>
      </c>
      <c r="AK246" s="2">
        <v>10197</v>
      </c>
      <c r="AL246" s="2">
        <v>123866</v>
      </c>
      <c r="AM246" s="2">
        <f t="shared" si="30"/>
        <v>10906401.299999999</v>
      </c>
      <c r="AN246" s="2">
        <v>157429</v>
      </c>
      <c r="AO246" s="2">
        <f t="shared" si="31"/>
        <v>157429</v>
      </c>
      <c r="AP246" s="2">
        <v>375389</v>
      </c>
      <c r="AQ246" s="2">
        <v>-26571</v>
      </c>
      <c r="AR246" s="2">
        <v>27592</v>
      </c>
      <c r="AS246" s="2">
        <v>222738</v>
      </c>
      <c r="AT246" s="2">
        <v>372139</v>
      </c>
      <c r="AU246" s="2">
        <v>0.6</v>
      </c>
      <c r="AV246" s="2">
        <v>11685</v>
      </c>
    </row>
    <row r="247" spans="1:48" x14ac:dyDescent="0.3">
      <c r="A247" s="2" t="s">
        <v>41</v>
      </c>
      <c r="B247" s="2" t="s">
        <v>48</v>
      </c>
      <c r="C247" s="2" t="s">
        <v>52</v>
      </c>
      <c r="D247" s="2">
        <v>1</v>
      </c>
      <c r="E247" s="2" t="str">
        <f t="shared" si="24"/>
        <v>Jan</v>
      </c>
      <c r="F247" s="2">
        <v>2023</v>
      </c>
      <c r="G247" s="2" t="s">
        <v>36</v>
      </c>
      <c r="H247" s="2" t="s">
        <v>58</v>
      </c>
      <c r="I247" s="2" t="s">
        <v>63</v>
      </c>
      <c r="J247" s="2" t="s">
        <v>64</v>
      </c>
      <c r="K247" s="2" t="s">
        <v>69</v>
      </c>
      <c r="L247" s="2">
        <v>378969</v>
      </c>
      <c r="M247" s="2">
        <f t="shared" si="25"/>
        <v>378969</v>
      </c>
      <c r="N247" s="2">
        <v>100337</v>
      </c>
      <c r="O247" s="2">
        <f t="shared" si="26"/>
        <v>100337</v>
      </c>
      <c r="P247" s="2">
        <v>18286</v>
      </c>
      <c r="Q247" s="2">
        <v>993149</v>
      </c>
      <c r="R247" s="2">
        <v>278632</v>
      </c>
      <c r="S247" s="2">
        <f t="shared" si="27"/>
        <v>278632</v>
      </c>
      <c r="T247" s="2">
        <v>37939</v>
      </c>
      <c r="U247" s="2">
        <v>341030</v>
      </c>
      <c r="V247" s="2">
        <v>308162</v>
      </c>
      <c r="W247" s="2">
        <v>327273</v>
      </c>
      <c r="X247" s="2">
        <v>246010</v>
      </c>
      <c r="Y247" s="2">
        <f t="shared" si="28"/>
        <v>246010</v>
      </c>
      <c r="Z247" s="2">
        <v>155501</v>
      </c>
      <c r="AA247" s="2">
        <v>80560</v>
      </c>
      <c r="AB247" s="2">
        <v>74941</v>
      </c>
      <c r="AC247" s="2">
        <v>1.93</v>
      </c>
      <c r="AD247" s="2">
        <v>118101</v>
      </c>
      <c r="AE247" s="2">
        <f t="shared" si="29"/>
        <v>118101</v>
      </c>
      <c r="AF247" s="2">
        <v>28.06</v>
      </c>
      <c r="AG247" s="2">
        <v>24.77</v>
      </c>
      <c r="AH247" s="2">
        <v>9981</v>
      </c>
      <c r="AI247" s="2">
        <v>37.97</v>
      </c>
      <c r="AJ247" s="2">
        <v>380</v>
      </c>
      <c r="AK247" s="2">
        <v>9417</v>
      </c>
      <c r="AL247" s="2">
        <v>115146</v>
      </c>
      <c r="AM247" s="2">
        <f t="shared" si="30"/>
        <v>115146</v>
      </c>
      <c r="AN247" s="2">
        <v>162760</v>
      </c>
      <c r="AO247" s="2">
        <f t="shared" si="31"/>
        <v>162760</v>
      </c>
      <c r="AP247" s="2">
        <v>263823</v>
      </c>
      <c r="AQ247" s="2">
        <v>-62423</v>
      </c>
      <c r="AR247" s="2">
        <v>-33081</v>
      </c>
      <c r="AS247" s="2">
        <v>489305</v>
      </c>
      <c r="AT247" s="2">
        <v>416041</v>
      </c>
      <c r="AU247" s="2">
        <v>1.18</v>
      </c>
      <c r="AV247" s="2">
        <v>26714</v>
      </c>
    </row>
    <row r="248" spans="1:48" x14ac:dyDescent="0.3">
      <c r="A248" s="2" t="s">
        <v>41</v>
      </c>
      <c r="B248" s="2" t="s">
        <v>49</v>
      </c>
      <c r="C248" s="2" t="s">
        <v>55</v>
      </c>
      <c r="D248" s="2">
        <v>1</v>
      </c>
      <c r="E248" s="2" t="str">
        <f t="shared" si="24"/>
        <v>Jan</v>
      </c>
      <c r="F248" s="2">
        <v>2022</v>
      </c>
      <c r="G248" s="2" t="s">
        <v>37</v>
      </c>
      <c r="H248" s="2" t="s">
        <v>60</v>
      </c>
      <c r="I248" s="2" t="s">
        <v>61</v>
      </c>
      <c r="J248" s="2" t="s">
        <v>66</v>
      </c>
      <c r="K248" s="2" t="s">
        <v>68</v>
      </c>
      <c r="L248" s="2">
        <v>137020</v>
      </c>
      <c r="M248" s="2">
        <f t="shared" si="25"/>
        <v>12064611</v>
      </c>
      <c r="N248" s="2">
        <v>28287</v>
      </c>
      <c r="O248" s="2">
        <f t="shared" si="26"/>
        <v>2490670.35</v>
      </c>
      <c r="P248" s="2">
        <v>21850</v>
      </c>
      <c r="Q248" s="2">
        <v>716010</v>
      </c>
      <c r="R248" s="2">
        <v>108733</v>
      </c>
      <c r="S248" s="2">
        <f t="shared" si="27"/>
        <v>9573940.6500000004</v>
      </c>
      <c r="T248" s="2">
        <v>198050</v>
      </c>
      <c r="U248" s="2">
        <v>-61030</v>
      </c>
      <c r="V248" s="2">
        <v>-99415</v>
      </c>
      <c r="W248" s="2">
        <v>-86584</v>
      </c>
      <c r="X248" s="2">
        <v>91876</v>
      </c>
      <c r="Y248" s="2">
        <f t="shared" si="28"/>
        <v>8089681.7999999998</v>
      </c>
      <c r="Z248" s="2">
        <v>276925</v>
      </c>
      <c r="AA248" s="2">
        <v>194804</v>
      </c>
      <c r="AB248" s="2">
        <v>82121</v>
      </c>
      <c r="AC248" s="2">
        <v>1.42</v>
      </c>
      <c r="AD248" s="2">
        <v>60659</v>
      </c>
      <c r="AE248" s="2">
        <f t="shared" si="29"/>
        <v>5341024.95</v>
      </c>
      <c r="AF248" s="2">
        <v>15.19</v>
      </c>
      <c r="AG248" s="2">
        <v>12.83</v>
      </c>
      <c r="AH248" s="2">
        <v>9101</v>
      </c>
      <c r="AI248" s="2">
        <v>15.05</v>
      </c>
      <c r="AJ248" s="2">
        <v>202</v>
      </c>
      <c r="AK248" s="2">
        <v>568</v>
      </c>
      <c r="AL248" s="2">
        <v>129465</v>
      </c>
      <c r="AM248" s="2">
        <f t="shared" si="30"/>
        <v>11399393.25</v>
      </c>
      <c r="AN248" s="2">
        <v>135597</v>
      </c>
      <c r="AO248" s="2">
        <f t="shared" si="31"/>
        <v>135597</v>
      </c>
      <c r="AP248" s="2">
        <v>7555</v>
      </c>
      <c r="AQ248" s="2">
        <v>-107310</v>
      </c>
      <c r="AR248" s="2">
        <v>-34602</v>
      </c>
      <c r="AS248" s="2">
        <v>439085</v>
      </c>
      <c r="AT248" s="2">
        <v>675575</v>
      </c>
      <c r="AU248" s="2">
        <v>0.65</v>
      </c>
      <c r="AV248" s="2">
        <v>18192</v>
      </c>
    </row>
    <row r="249" spans="1:48" x14ac:dyDescent="0.3">
      <c r="A249" s="2" t="s">
        <v>44</v>
      </c>
      <c r="B249" s="2" t="s">
        <v>47</v>
      </c>
      <c r="C249" s="2" t="s">
        <v>55</v>
      </c>
      <c r="D249" s="2">
        <v>6</v>
      </c>
      <c r="E249" s="2" t="str">
        <f t="shared" si="24"/>
        <v>Jun</v>
      </c>
      <c r="F249" s="2">
        <v>2024</v>
      </c>
      <c r="G249" s="2" t="s">
        <v>56</v>
      </c>
      <c r="H249" s="2" t="s">
        <v>58</v>
      </c>
      <c r="I249" s="2" t="s">
        <v>62</v>
      </c>
      <c r="J249" s="2" t="s">
        <v>64</v>
      </c>
      <c r="K249" s="2" t="s">
        <v>67</v>
      </c>
      <c r="L249" s="2">
        <v>133238</v>
      </c>
      <c r="M249" s="2">
        <f t="shared" si="25"/>
        <v>133238</v>
      </c>
      <c r="N249" s="2">
        <v>211216</v>
      </c>
      <c r="O249" s="2">
        <f t="shared" si="26"/>
        <v>211216</v>
      </c>
      <c r="P249" s="2">
        <v>-95</v>
      </c>
      <c r="Q249" s="2">
        <v>204569</v>
      </c>
      <c r="R249" s="2">
        <v>-77978</v>
      </c>
      <c r="S249" s="2">
        <f t="shared" si="27"/>
        <v>-77978</v>
      </c>
      <c r="T249" s="2">
        <v>40049</v>
      </c>
      <c r="U249" s="2">
        <v>93189</v>
      </c>
      <c r="V249" s="2">
        <v>42389</v>
      </c>
      <c r="W249" s="2">
        <v>45380</v>
      </c>
      <c r="X249" s="2">
        <v>-108317</v>
      </c>
      <c r="Y249" s="2">
        <f t="shared" si="28"/>
        <v>-108317</v>
      </c>
      <c r="Z249" s="2">
        <v>57225</v>
      </c>
      <c r="AA249" s="2">
        <v>50369</v>
      </c>
      <c r="AB249" s="2">
        <v>6856</v>
      </c>
      <c r="AC249" s="2">
        <v>1.1399999999999999</v>
      </c>
      <c r="AD249" s="2">
        <v>119768</v>
      </c>
      <c r="AE249" s="2">
        <f t="shared" si="29"/>
        <v>119768</v>
      </c>
      <c r="AF249" s="2">
        <v>-38.119999999999997</v>
      </c>
      <c r="AG249" s="2">
        <v>-52.95</v>
      </c>
      <c r="AH249" s="2">
        <v>1042</v>
      </c>
      <c r="AI249" s="2">
        <v>127.74</v>
      </c>
      <c r="AJ249" s="2">
        <v>1404</v>
      </c>
      <c r="AK249" s="2">
        <v>3326</v>
      </c>
      <c r="AL249" s="2">
        <v>147971</v>
      </c>
      <c r="AM249" s="2">
        <f t="shared" si="30"/>
        <v>147971</v>
      </c>
      <c r="AN249" s="2">
        <v>155641</v>
      </c>
      <c r="AO249" s="2">
        <f t="shared" si="31"/>
        <v>155641</v>
      </c>
      <c r="AP249" s="2">
        <v>-14733</v>
      </c>
      <c r="AQ249" s="2">
        <v>55575</v>
      </c>
      <c r="AR249" s="2">
        <v>48990</v>
      </c>
      <c r="AS249" s="2">
        <v>291866</v>
      </c>
      <c r="AT249" s="2">
        <v>294081</v>
      </c>
      <c r="AU249" s="2">
        <v>0.99</v>
      </c>
      <c r="AV249" s="2">
        <v>15530</v>
      </c>
    </row>
    <row r="250" spans="1:48" x14ac:dyDescent="0.3">
      <c r="A250" s="2" t="s">
        <v>43</v>
      </c>
      <c r="B250" s="2" t="s">
        <v>47</v>
      </c>
      <c r="C250" s="2" t="s">
        <v>55</v>
      </c>
      <c r="D250" s="2">
        <v>5</v>
      </c>
      <c r="E250" s="2" t="str">
        <f t="shared" si="24"/>
        <v>May</v>
      </c>
      <c r="F250" s="2">
        <v>2024</v>
      </c>
      <c r="G250" s="2" t="s">
        <v>57</v>
      </c>
      <c r="H250" s="2" t="s">
        <v>60</v>
      </c>
      <c r="I250" s="2" t="s">
        <v>63</v>
      </c>
      <c r="J250" s="2" t="s">
        <v>64</v>
      </c>
      <c r="K250" s="2" t="s">
        <v>67</v>
      </c>
      <c r="L250" s="2">
        <v>264455</v>
      </c>
      <c r="M250" s="2">
        <f t="shared" si="25"/>
        <v>23285262.75</v>
      </c>
      <c r="N250" s="2">
        <v>182595</v>
      </c>
      <c r="O250" s="2">
        <f t="shared" si="26"/>
        <v>16077489.75</v>
      </c>
      <c r="P250" s="2">
        <v>98942</v>
      </c>
      <c r="Q250" s="2">
        <v>67906</v>
      </c>
      <c r="R250" s="2">
        <v>81860</v>
      </c>
      <c r="S250" s="2">
        <f t="shared" si="27"/>
        <v>7207773</v>
      </c>
      <c r="T250" s="2">
        <v>170769</v>
      </c>
      <c r="U250" s="2">
        <v>93686</v>
      </c>
      <c r="V250" s="2">
        <v>14810</v>
      </c>
      <c r="W250" s="2">
        <v>24811</v>
      </c>
      <c r="X250" s="2">
        <v>55470</v>
      </c>
      <c r="Y250" s="2">
        <f t="shared" si="28"/>
        <v>4884133.5</v>
      </c>
      <c r="Z250" s="2">
        <v>86470</v>
      </c>
      <c r="AA250" s="2">
        <v>160156</v>
      </c>
      <c r="AB250" s="2">
        <v>-73686</v>
      </c>
      <c r="AC250" s="2">
        <v>0.54</v>
      </c>
      <c r="AD250" s="2">
        <v>81489</v>
      </c>
      <c r="AE250" s="2">
        <f t="shared" si="29"/>
        <v>7175106.4500000002</v>
      </c>
      <c r="AF250" s="2">
        <v>120.55</v>
      </c>
      <c r="AG250" s="2">
        <v>81.69</v>
      </c>
      <c r="AH250" s="2">
        <v>4629</v>
      </c>
      <c r="AI250" s="2">
        <v>57.12</v>
      </c>
      <c r="AJ250" s="2">
        <v>346</v>
      </c>
      <c r="AK250" s="2">
        <v>936</v>
      </c>
      <c r="AL250" s="2">
        <v>189116</v>
      </c>
      <c r="AM250" s="2">
        <f t="shared" si="30"/>
        <v>16651663.799999999</v>
      </c>
      <c r="AN250" s="2">
        <v>44589</v>
      </c>
      <c r="AO250" s="2">
        <f t="shared" si="31"/>
        <v>44589</v>
      </c>
      <c r="AP250" s="2">
        <v>75339</v>
      </c>
      <c r="AQ250" s="2">
        <v>138006</v>
      </c>
      <c r="AR250" s="2">
        <v>-29844</v>
      </c>
      <c r="AS250" s="2">
        <v>415518</v>
      </c>
      <c r="AT250" s="2">
        <v>282731</v>
      </c>
      <c r="AU250" s="2">
        <v>1.47</v>
      </c>
      <c r="AV250" s="2">
        <v>21538</v>
      </c>
    </row>
    <row r="251" spans="1:48" x14ac:dyDescent="0.3">
      <c r="A251" s="2" t="s">
        <v>43</v>
      </c>
      <c r="B251" s="2" t="s">
        <v>48</v>
      </c>
      <c r="C251" s="2" t="s">
        <v>54</v>
      </c>
      <c r="D251" s="2">
        <v>7</v>
      </c>
      <c r="E251" s="2" t="str">
        <f t="shared" si="24"/>
        <v>Jul</v>
      </c>
      <c r="F251" s="2">
        <v>2023</v>
      </c>
      <c r="G251" s="2" t="s">
        <v>57</v>
      </c>
      <c r="H251" s="2" t="s">
        <v>60</v>
      </c>
      <c r="I251" s="2" t="s">
        <v>63</v>
      </c>
      <c r="J251" s="2" t="s">
        <v>66</v>
      </c>
      <c r="K251" s="2" t="s">
        <v>68</v>
      </c>
      <c r="L251" s="2">
        <v>264576</v>
      </c>
      <c r="M251" s="2">
        <f t="shared" si="25"/>
        <v>23295916.800000001</v>
      </c>
      <c r="N251" s="2">
        <v>271886</v>
      </c>
      <c r="O251" s="2">
        <f t="shared" si="26"/>
        <v>23939562.300000001</v>
      </c>
      <c r="P251" s="2">
        <v>-4687</v>
      </c>
      <c r="Q251" s="2">
        <v>500320</v>
      </c>
      <c r="R251" s="2">
        <v>-7310</v>
      </c>
      <c r="S251" s="2">
        <f t="shared" si="27"/>
        <v>-643645.5</v>
      </c>
      <c r="T251" s="2">
        <v>177852</v>
      </c>
      <c r="U251" s="2">
        <v>86724</v>
      </c>
      <c r="V251" s="2">
        <v>10886</v>
      </c>
      <c r="W251" s="2">
        <v>14767</v>
      </c>
      <c r="X251" s="2">
        <v>-26287</v>
      </c>
      <c r="Y251" s="2">
        <f t="shared" si="28"/>
        <v>-2314570.35</v>
      </c>
      <c r="Z251" s="2">
        <v>101508</v>
      </c>
      <c r="AA251" s="2">
        <v>115586</v>
      </c>
      <c r="AB251" s="2">
        <v>-14078</v>
      </c>
      <c r="AC251" s="2">
        <v>0.88</v>
      </c>
      <c r="AD251" s="2">
        <v>80868</v>
      </c>
      <c r="AE251" s="2">
        <f t="shared" si="29"/>
        <v>7120427.3999999994</v>
      </c>
      <c r="AF251" s="2">
        <v>-1.46</v>
      </c>
      <c r="AG251" s="2">
        <v>-5.25</v>
      </c>
      <c r="AH251" s="2">
        <v>528</v>
      </c>
      <c r="AI251" s="2">
        <v>500.14</v>
      </c>
      <c r="AJ251" s="2">
        <v>1768</v>
      </c>
      <c r="AK251" s="2">
        <v>19549</v>
      </c>
      <c r="AL251" s="2">
        <v>390855</v>
      </c>
      <c r="AM251" s="2">
        <f t="shared" si="30"/>
        <v>34414782.75</v>
      </c>
      <c r="AN251" s="2">
        <v>155610</v>
      </c>
      <c r="AO251" s="2">
        <f t="shared" si="31"/>
        <v>155610</v>
      </c>
      <c r="AP251" s="2">
        <v>-126279</v>
      </c>
      <c r="AQ251" s="2">
        <v>116276</v>
      </c>
      <c r="AR251" s="2">
        <v>-10476</v>
      </c>
      <c r="AS251" s="2">
        <v>390331</v>
      </c>
      <c r="AT251" s="2">
        <v>218623</v>
      </c>
      <c r="AU251" s="2">
        <v>1.79</v>
      </c>
      <c r="AV251" s="2">
        <v>2780</v>
      </c>
    </row>
    <row r="252" spans="1:48" x14ac:dyDescent="0.3">
      <c r="A252" s="2" t="s">
        <v>46</v>
      </c>
      <c r="B252" s="2" t="s">
        <v>48</v>
      </c>
      <c r="C252" s="2" t="s">
        <v>55</v>
      </c>
      <c r="D252" s="2">
        <v>3</v>
      </c>
      <c r="E252" s="2" t="str">
        <f t="shared" si="24"/>
        <v>Mar</v>
      </c>
      <c r="F252" s="2">
        <v>2024</v>
      </c>
      <c r="G252" s="2" t="s">
        <v>36</v>
      </c>
      <c r="H252" s="2" t="s">
        <v>59</v>
      </c>
      <c r="I252" s="2" t="s">
        <v>61</v>
      </c>
      <c r="J252" s="2" t="s">
        <v>64</v>
      </c>
      <c r="K252" s="2" t="s">
        <v>70</v>
      </c>
      <c r="L252" s="2">
        <v>263561</v>
      </c>
      <c r="M252" s="2">
        <f t="shared" si="25"/>
        <v>23720490</v>
      </c>
      <c r="N252" s="2">
        <v>146544</v>
      </c>
      <c r="O252" s="2">
        <f t="shared" si="26"/>
        <v>13188960</v>
      </c>
      <c r="P252" s="2">
        <v>13959</v>
      </c>
      <c r="Q252" s="2">
        <v>593219</v>
      </c>
      <c r="R252" s="2">
        <v>117017</v>
      </c>
      <c r="S252" s="2">
        <f t="shared" si="27"/>
        <v>10531530</v>
      </c>
      <c r="T252" s="2">
        <v>195818</v>
      </c>
      <c r="U252" s="2">
        <v>67743</v>
      </c>
      <c r="V252" s="2">
        <v>54857</v>
      </c>
      <c r="W252" s="2">
        <v>72943</v>
      </c>
      <c r="X252" s="2">
        <v>84079</v>
      </c>
      <c r="Y252" s="2">
        <f t="shared" si="28"/>
        <v>7567110</v>
      </c>
      <c r="Z252" s="2">
        <v>52119</v>
      </c>
      <c r="AA252" s="2">
        <v>76674</v>
      </c>
      <c r="AB252" s="2">
        <v>-24555</v>
      </c>
      <c r="AC252" s="2">
        <v>0.68</v>
      </c>
      <c r="AD252" s="2">
        <v>114417</v>
      </c>
      <c r="AE252" s="2">
        <f t="shared" si="29"/>
        <v>10297530</v>
      </c>
      <c r="AF252" s="2">
        <v>19.73</v>
      </c>
      <c r="AG252" s="2">
        <v>14.17</v>
      </c>
      <c r="AH252" s="2">
        <v>2044</v>
      </c>
      <c r="AI252" s="2">
        <v>128.88</v>
      </c>
      <c r="AJ252" s="2">
        <v>630</v>
      </c>
      <c r="AK252" s="2">
        <v>17691</v>
      </c>
      <c r="AL252" s="2">
        <v>107468</v>
      </c>
      <c r="AM252" s="2">
        <f t="shared" si="30"/>
        <v>9672120</v>
      </c>
      <c r="AN252" s="2">
        <v>31365</v>
      </c>
      <c r="AO252" s="2">
        <f t="shared" si="31"/>
        <v>2822850</v>
      </c>
      <c r="AP252" s="2">
        <v>156093</v>
      </c>
      <c r="AQ252" s="2">
        <v>115179</v>
      </c>
      <c r="AR252" s="2">
        <v>-41071</v>
      </c>
      <c r="AS252" s="2">
        <v>19781</v>
      </c>
      <c r="AT252" s="2">
        <v>131138</v>
      </c>
      <c r="AU252" s="2">
        <v>0.15</v>
      </c>
      <c r="AV252" s="2">
        <v>26832</v>
      </c>
    </row>
    <row r="253" spans="1:48" x14ac:dyDescent="0.3">
      <c r="A253" s="2" t="s">
        <v>43</v>
      </c>
      <c r="B253" s="2" t="s">
        <v>49</v>
      </c>
      <c r="C253" s="2" t="s">
        <v>51</v>
      </c>
      <c r="D253" s="2">
        <v>5</v>
      </c>
      <c r="E253" s="2" t="str">
        <f t="shared" si="24"/>
        <v>May</v>
      </c>
      <c r="F253" s="2">
        <v>2022</v>
      </c>
      <c r="G253" s="2" t="s">
        <v>57</v>
      </c>
      <c r="H253" s="2" t="s">
        <v>58</v>
      </c>
      <c r="I253" s="2" t="s">
        <v>62</v>
      </c>
      <c r="J253" s="2" t="s">
        <v>64</v>
      </c>
      <c r="K253" s="2" t="s">
        <v>67</v>
      </c>
      <c r="L253" s="2">
        <v>426139</v>
      </c>
      <c r="M253" s="2">
        <f t="shared" si="25"/>
        <v>426139</v>
      </c>
      <c r="N253" s="2">
        <v>250497</v>
      </c>
      <c r="O253" s="2">
        <f t="shared" si="26"/>
        <v>250497</v>
      </c>
      <c r="P253" s="2">
        <v>-17284</v>
      </c>
      <c r="Q253" s="2">
        <v>197116</v>
      </c>
      <c r="R253" s="2">
        <v>175642</v>
      </c>
      <c r="S253" s="2">
        <f t="shared" si="27"/>
        <v>175642</v>
      </c>
      <c r="T253" s="2">
        <v>111024</v>
      </c>
      <c r="U253" s="2">
        <v>315115</v>
      </c>
      <c r="V253" s="2">
        <v>302326</v>
      </c>
      <c r="W253" s="2">
        <v>305407</v>
      </c>
      <c r="X253" s="2">
        <v>158596</v>
      </c>
      <c r="Y253" s="2">
        <f t="shared" si="28"/>
        <v>158596</v>
      </c>
      <c r="Z253" s="2">
        <v>122889</v>
      </c>
      <c r="AA253" s="2">
        <v>57878</v>
      </c>
      <c r="AB253" s="2">
        <v>65011</v>
      </c>
      <c r="AC253" s="2">
        <v>2.12</v>
      </c>
      <c r="AD253" s="2">
        <v>95183</v>
      </c>
      <c r="AE253" s="2">
        <f t="shared" si="29"/>
        <v>95183</v>
      </c>
      <c r="AF253" s="2">
        <v>89.11</v>
      </c>
      <c r="AG253" s="2">
        <v>80.459999999999994</v>
      </c>
      <c r="AH253" s="2">
        <v>2455</v>
      </c>
      <c r="AI253" s="2">
        <v>173.51</v>
      </c>
      <c r="AJ253" s="2">
        <v>780</v>
      </c>
      <c r="AK253" s="2">
        <v>18557</v>
      </c>
      <c r="AL253" s="2">
        <v>98128</v>
      </c>
      <c r="AM253" s="2">
        <f t="shared" si="30"/>
        <v>98128</v>
      </c>
      <c r="AN253" s="2">
        <v>102067</v>
      </c>
      <c r="AO253" s="2">
        <f t="shared" si="31"/>
        <v>102067</v>
      </c>
      <c r="AP253" s="2">
        <v>328011</v>
      </c>
      <c r="AQ253" s="2">
        <v>148430</v>
      </c>
      <c r="AR253" s="2">
        <v>-32829</v>
      </c>
      <c r="AS253" s="2">
        <v>488848</v>
      </c>
      <c r="AT253" s="2">
        <v>382572</v>
      </c>
      <c r="AU253" s="2">
        <v>1.28</v>
      </c>
      <c r="AV253" s="2">
        <v>16506</v>
      </c>
    </row>
    <row r="254" spans="1:48" x14ac:dyDescent="0.3">
      <c r="A254" s="2" t="s">
        <v>41</v>
      </c>
      <c r="B254" s="2" t="s">
        <v>47</v>
      </c>
      <c r="C254" s="2" t="s">
        <v>52</v>
      </c>
      <c r="D254" s="2">
        <v>2</v>
      </c>
      <c r="E254" s="2" t="str">
        <f t="shared" si="24"/>
        <v>Feb</v>
      </c>
      <c r="F254" s="2">
        <v>2023</v>
      </c>
      <c r="G254" s="2" t="s">
        <v>36</v>
      </c>
      <c r="H254" s="2" t="s">
        <v>59</v>
      </c>
      <c r="I254" s="2" t="s">
        <v>62</v>
      </c>
      <c r="J254" s="2" t="s">
        <v>65</v>
      </c>
      <c r="K254" s="2" t="s">
        <v>68</v>
      </c>
      <c r="L254" s="2">
        <v>418485</v>
      </c>
      <c r="M254" s="2">
        <f t="shared" si="25"/>
        <v>37663650</v>
      </c>
      <c r="N254" s="2">
        <v>104524</v>
      </c>
      <c r="O254" s="2">
        <f t="shared" si="26"/>
        <v>9407160</v>
      </c>
      <c r="P254" s="2">
        <v>93510</v>
      </c>
      <c r="Q254" s="2">
        <v>74831</v>
      </c>
      <c r="R254" s="2">
        <v>313961</v>
      </c>
      <c r="S254" s="2">
        <f t="shared" si="27"/>
        <v>28256490</v>
      </c>
      <c r="T254" s="2">
        <v>102223</v>
      </c>
      <c r="U254" s="2">
        <v>316262</v>
      </c>
      <c r="V254" s="2">
        <v>257733</v>
      </c>
      <c r="W254" s="2">
        <v>269257</v>
      </c>
      <c r="X254" s="2">
        <v>303965</v>
      </c>
      <c r="Y254" s="2">
        <f t="shared" si="28"/>
        <v>27356850</v>
      </c>
      <c r="Z254" s="2">
        <v>56580</v>
      </c>
      <c r="AA254" s="2">
        <v>157579</v>
      </c>
      <c r="AB254" s="2">
        <v>-100999</v>
      </c>
      <c r="AC254" s="2">
        <v>0.36</v>
      </c>
      <c r="AD254" s="2">
        <v>56706</v>
      </c>
      <c r="AE254" s="2">
        <f t="shared" si="29"/>
        <v>5103540</v>
      </c>
      <c r="AF254" s="2">
        <v>419.55</v>
      </c>
      <c r="AG254" s="2">
        <v>406.2</v>
      </c>
      <c r="AH254" s="2">
        <v>9706</v>
      </c>
      <c r="AI254" s="2">
        <v>43.11</v>
      </c>
      <c r="AJ254" s="2">
        <v>1544</v>
      </c>
      <c r="AK254" s="2">
        <v>17438</v>
      </c>
      <c r="AL254" s="2">
        <v>489315</v>
      </c>
      <c r="AM254" s="2">
        <f t="shared" si="30"/>
        <v>44038350</v>
      </c>
      <c r="AN254" s="2">
        <v>103705</v>
      </c>
      <c r="AO254" s="2">
        <f t="shared" si="31"/>
        <v>9333450</v>
      </c>
      <c r="AP254" s="2">
        <v>-70830</v>
      </c>
      <c r="AQ254" s="2">
        <v>819</v>
      </c>
      <c r="AR254" s="2">
        <v>-32844</v>
      </c>
      <c r="AS254" s="2">
        <v>346908</v>
      </c>
      <c r="AT254" s="2">
        <v>138732</v>
      </c>
      <c r="AU254" s="2">
        <v>2.5</v>
      </c>
      <c r="AV254" s="2">
        <v>25399</v>
      </c>
    </row>
    <row r="255" spans="1:48" x14ac:dyDescent="0.3">
      <c r="A255" s="2" t="s">
        <v>44</v>
      </c>
      <c r="B255" s="2" t="s">
        <v>48</v>
      </c>
      <c r="C255" s="2" t="s">
        <v>53</v>
      </c>
      <c r="D255" s="2">
        <v>11</v>
      </c>
      <c r="E255" s="2" t="str">
        <f t="shared" si="24"/>
        <v>Nov</v>
      </c>
      <c r="F255" s="2">
        <v>2022</v>
      </c>
      <c r="G255" s="2" t="s">
        <v>36</v>
      </c>
      <c r="H255" s="2" t="s">
        <v>60</v>
      </c>
      <c r="I255" s="2" t="s">
        <v>63</v>
      </c>
      <c r="J255" s="2" t="s">
        <v>64</v>
      </c>
      <c r="K255" s="2" t="s">
        <v>71</v>
      </c>
      <c r="L255" s="2">
        <v>271334</v>
      </c>
      <c r="M255" s="2">
        <f t="shared" si="25"/>
        <v>23890958.699999999</v>
      </c>
      <c r="N255" s="2">
        <v>125113</v>
      </c>
      <c r="O255" s="2">
        <f t="shared" si="26"/>
        <v>11016199.65</v>
      </c>
      <c r="P255" s="2">
        <v>192571</v>
      </c>
      <c r="Q255" s="2">
        <v>336944</v>
      </c>
      <c r="R255" s="2">
        <v>146221</v>
      </c>
      <c r="S255" s="2">
        <f t="shared" si="27"/>
        <v>12874759.049999999</v>
      </c>
      <c r="T255" s="2">
        <v>93710</v>
      </c>
      <c r="U255" s="2">
        <v>177624</v>
      </c>
      <c r="V255" s="2">
        <v>115974</v>
      </c>
      <c r="W255" s="2">
        <v>126596</v>
      </c>
      <c r="X255" s="2">
        <v>133006</v>
      </c>
      <c r="Y255" s="2">
        <f t="shared" si="28"/>
        <v>11711178.299999999</v>
      </c>
      <c r="Z255" s="2">
        <v>241482</v>
      </c>
      <c r="AA255" s="2">
        <v>123958</v>
      </c>
      <c r="AB255" s="2">
        <v>117524</v>
      </c>
      <c r="AC255" s="2">
        <v>1.95</v>
      </c>
      <c r="AD255" s="2">
        <v>129561</v>
      </c>
      <c r="AE255" s="2">
        <f t="shared" si="29"/>
        <v>11407846.049999999</v>
      </c>
      <c r="AF255" s="2">
        <v>43.4</v>
      </c>
      <c r="AG255" s="2">
        <v>39.47</v>
      </c>
      <c r="AH255" s="2">
        <v>4473</v>
      </c>
      <c r="AI255" s="2">
        <v>60.65</v>
      </c>
      <c r="AJ255" s="2">
        <v>1130</v>
      </c>
      <c r="AK255" s="2">
        <v>13754</v>
      </c>
      <c r="AL255" s="2">
        <v>517897</v>
      </c>
      <c r="AM255" s="2">
        <f t="shared" si="30"/>
        <v>45600830.850000001</v>
      </c>
      <c r="AN255" s="2">
        <v>248202</v>
      </c>
      <c r="AO255" s="2">
        <f t="shared" si="31"/>
        <v>248202</v>
      </c>
      <c r="AP255" s="2">
        <v>-246563</v>
      </c>
      <c r="AQ255" s="2">
        <v>-123089</v>
      </c>
      <c r="AR255" s="2">
        <v>40347</v>
      </c>
      <c r="AS255" s="2">
        <v>131406</v>
      </c>
      <c r="AT255" s="2">
        <v>224599</v>
      </c>
      <c r="AU255" s="2">
        <v>0.59</v>
      </c>
      <c r="AV255" s="2">
        <v>27173</v>
      </c>
    </row>
    <row r="256" spans="1:48" x14ac:dyDescent="0.3">
      <c r="A256" s="2" t="s">
        <v>41</v>
      </c>
      <c r="B256" s="2" t="s">
        <v>48</v>
      </c>
      <c r="C256" s="2" t="s">
        <v>51</v>
      </c>
      <c r="D256" s="2">
        <v>9</v>
      </c>
      <c r="E256" s="2" t="str">
        <f t="shared" si="24"/>
        <v>Sep</v>
      </c>
      <c r="F256" s="2">
        <v>2022</v>
      </c>
      <c r="G256" s="2" t="s">
        <v>56</v>
      </c>
      <c r="H256" s="2" t="s">
        <v>59</v>
      </c>
      <c r="I256" s="2" t="s">
        <v>61</v>
      </c>
      <c r="J256" s="2" t="s">
        <v>66</v>
      </c>
      <c r="K256" s="2" t="s">
        <v>70</v>
      </c>
      <c r="L256" s="2">
        <v>334294</v>
      </c>
      <c r="M256" s="2">
        <f t="shared" si="25"/>
        <v>30086460</v>
      </c>
      <c r="N256" s="2">
        <v>99162</v>
      </c>
      <c r="O256" s="2">
        <f t="shared" si="26"/>
        <v>8924580</v>
      </c>
      <c r="P256" s="2">
        <v>193117</v>
      </c>
      <c r="Q256" s="2">
        <v>24944</v>
      </c>
      <c r="R256" s="2">
        <v>235132</v>
      </c>
      <c r="S256" s="2">
        <f t="shared" si="27"/>
        <v>21161880</v>
      </c>
      <c r="T256" s="2">
        <v>59561</v>
      </c>
      <c r="U256" s="2">
        <v>274733</v>
      </c>
      <c r="V256" s="2">
        <v>237935</v>
      </c>
      <c r="W256" s="2">
        <v>244090</v>
      </c>
      <c r="X256" s="2">
        <v>205882</v>
      </c>
      <c r="Y256" s="2">
        <f t="shared" si="28"/>
        <v>18529380</v>
      </c>
      <c r="Z256" s="2">
        <v>71758</v>
      </c>
      <c r="AA256" s="2">
        <v>36478</v>
      </c>
      <c r="AB256" s="2">
        <v>35280</v>
      </c>
      <c r="AC256" s="2">
        <v>1.97</v>
      </c>
      <c r="AD256" s="2">
        <v>26932</v>
      </c>
      <c r="AE256" s="2">
        <f t="shared" si="29"/>
        <v>2423880</v>
      </c>
      <c r="AF256" s="2">
        <v>942.6</v>
      </c>
      <c r="AG256" s="2">
        <v>825.34</v>
      </c>
      <c r="AH256" s="2">
        <v>3328</v>
      </c>
      <c r="AI256" s="2">
        <v>100.42</v>
      </c>
      <c r="AJ256" s="2">
        <v>1574</v>
      </c>
      <c r="AK256" s="2">
        <v>8607</v>
      </c>
      <c r="AL256" s="2">
        <v>501593</v>
      </c>
      <c r="AM256" s="2">
        <f t="shared" si="30"/>
        <v>45143370</v>
      </c>
      <c r="AN256" s="2">
        <v>199794</v>
      </c>
      <c r="AO256" s="2">
        <f t="shared" si="31"/>
        <v>17981460</v>
      </c>
      <c r="AP256" s="2">
        <v>-167299</v>
      </c>
      <c r="AQ256" s="2">
        <v>-100632</v>
      </c>
      <c r="AR256" s="2">
        <v>-2477</v>
      </c>
      <c r="AS256" s="2">
        <v>183367</v>
      </c>
      <c r="AT256" s="2">
        <v>371604</v>
      </c>
      <c r="AU256" s="2">
        <v>0.49</v>
      </c>
      <c r="AV256" s="2">
        <v>19369</v>
      </c>
    </row>
    <row r="257" spans="1:48" x14ac:dyDescent="0.3">
      <c r="A257" s="2" t="s">
        <v>42</v>
      </c>
      <c r="B257" s="2" t="s">
        <v>50</v>
      </c>
      <c r="C257" s="2" t="s">
        <v>52</v>
      </c>
      <c r="D257" s="2">
        <v>9</v>
      </c>
      <c r="E257" s="2" t="str">
        <f t="shared" si="24"/>
        <v>Sep</v>
      </c>
      <c r="F257" s="2">
        <v>2024</v>
      </c>
      <c r="G257" s="2" t="s">
        <v>36</v>
      </c>
      <c r="H257" s="2" t="s">
        <v>59</v>
      </c>
      <c r="I257" s="2" t="s">
        <v>62</v>
      </c>
      <c r="J257" s="2" t="s">
        <v>65</v>
      </c>
      <c r="K257" s="2" t="s">
        <v>68</v>
      </c>
      <c r="L257" s="2">
        <v>123004</v>
      </c>
      <c r="M257" s="2">
        <f t="shared" si="25"/>
        <v>11070360</v>
      </c>
      <c r="N257" s="2">
        <v>23205</v>
      </c>
      <c r="O257" s="2">
        <f t="shared" si="26"/>
        <v>2088450</v>
      </c>
      <c r="P257" s="2">
        <v>78381</v>
      </c>
      <c r="Q257" s="2">
        <v>378400</v>
      </c>
      <c r="R257" s="2">
        <v>99799</v>
      </c>
      <c r="S257" s="2">
        <f t="shared" si="27"/>
        <v>8981910</v>
      </c>
      <c r="T257" s="2">
        <v>93574</v>
      </c>
      <c r="U257" s="2">
        <v>29430</v>
      </c>
      <c r="V257" s="2">
        <v>7934</v>
      </c>
      <c r="W257" s="2">
        <v>20571</v>
      </c>
      <c r="X257" s="2">
        <v>78940</v>
      </c>
      <c r="Y257" s="2">
        <f t="shared" si="28"/>
        <v>7104600</v>
      </c>
      <c r="Z257" s="2">
        <v>206042</v>
      </c>
      <c r="AA257" s="2">
        <v>28010</v>
      </c>
      <c r="AB257" s="2">
        <v>178032</v>
      </c>
      <c r="AC257" s="2">
        <v>7.36</v>
      </c>
      <c r="AD257" s="2">
        <v>135707</v>
      </c>
      <c r="AE257" s="2">
        <f t="shared" si="29"/>
        <v>12213630</v>
      </c>
      <c r="AF257" s="2">
        <v>26.37</v>
      </c>
      <c r="AG257" s="2">
        <v>20.86</v>
      </c>
      <c r="AH257" s="2">
        <v>7995</v>
      </c>
      <c r="AI257" s="2">
        <v>15.38</v>
      </c>
      <c r="AJ257" s="2">
        <v>1076</v>
      </c>
      <c r="AK257" s="2">
        <v>15162</v>
      </c>
      <c r="AL257" s="2">
        <v>495165</v>
      </c>
      <c r="AM257" s="2">
        <f t="shared" si="30"/>
        <v>44564850</v>
      </c>
      <c r="AN257" s="2">
        <v>56353</v>
      </c>
      <c r="AO257" s="2">
        <f t="shared" si="31"/>
        <v>5071770</v>
      </c>
      <c r="AP257" s="2">
        <v>-372161</v>
      </c>
      <c r="AQ257" s="2">
        <v>-33148</v>
      </c>
      <c r="AR257" s="2">
        <v>23082</v>
      </c>
      <c r="AS257" s="2">
        <v>366262</v>
      </c>
      <c r="AT257" s="2">
        <v>384257</v>
      </c>
      <c r="AU257" s="2">
        <v>0.95</v>
      </c>
      <c r="AV257" s="2">
        <v>8943</v>
      </c>
    </row>
    <row r="258" spans="1:48" x14ac:dyDescent="0.3">
      <c r="A258" s="2" t="s">
        <v>44</v>
      </c>
      <c r="B258" s="2" t="s">
        <v>48</v>
      </c>
      <c r="C258" s="2" t="s">
        <v>53</v>
      </c>
      <c r="D258" s="2">
        <v>4</v>
      </c>
      <c r="E258" s="2" t="str">
        <f t="shared" si="24"/>
        <v>Apr</v>
      </c>
      <c r="F258" s="2">
        <v>2022</v>
      </c>
      <c r="G258" s="2" t="s">
        <v>36</v>
      </c>
      <c r="H258" s="2" t="s">
        <v>59</v>
      </c>
      <c r="I258" s="2" t="s">
        <v>61</v>
      </c>
      <c r="J258" s="2" t="s">
        <v>66</v>
      </c>
      <c r="K258" s="2" t="s">
        <v>71</v>
      </c>
      <c r="L258" s="2">
        <v>497341</v>
      </c>
      <c r="M258" s="2">
        <f t="shared" si="25"/>
        <v>44760690</v>
      </c>
      <c r="N258" s="2">
        <v>225917</v>
      </c>
      <c r="O258" s="2">
        <f t="shared" si="26"/>
        <v>20332530</v>
      </c>
      <c r="P258" s="2">
        <v>90704</v>
      </c>
      <c r="Q258" s="2">
        <v>501985</v>
      </c>
      <c r="R258" s="2">
        <v>271424</v>
      </c>
      <c r="S258" s="2">
        <f t="shared" si="27"/>
        <v>24428160</v>
      </c>
      <c r="T258" s="2">
        <v>131966</v>
      </c>
      <c r="U258" s="2">
        <v>365375</v>
      </c>
      <c r="V258" s="2">
        <v>355043</v>
      </c>
      <c r="W258" s="2">
        <v>356307</v>
      </c>
      <c r="X258" s="2">
        <v>249033</v>
      </c>
      <c r="Y258" s="2">
        <f t="shared" si="28"/>
        <v>22412970</v>
      </c>
      <c r="Z258" s="2">
        <v>228638</v>
      </c>
      <c r="AA258" s="2">
        <v>44352</v>
      </c>
      <c r="AB258" s="2">
        <v>184286</v>
      </c>
      <c r="AC258" s="2">
        <v>5.15</v>
      </c>
      <c r="AD258" s="2">
        <v>71255</v>
      </c>
      <c r="AE258" s="2">
        <f t="shared" si="29"/>
        <v>6412950</v>
      </c>
      <c r="AF258" s="2">
        <v>54.07</v>
      </c>
      <c r="AG258" s="2">
        <v>49.61</v>
      </c>
      <c r="AH258" s="2">
        <v>4363</v>
      </c>
      <c r="AI258" s="2">
        <v>113.96</v>
      </c>
      <c r="AJ258" s="2">
        <v>953</v>
      </c>
      <c r="AK258" s="2">
        <v>17507</v>
      </c>
      <c r="AL258" s="2">
        <v>417267</v>
      </c>
      <c r="AM258" s="2">
        <f t="shared" si="30"/>
        <v>37554030</v>
      </c>
      <c r="AN258" s="2">
        <v>159275</v>
      </c>
      <c r="AO258" s="2">
        <f t="shared" si="31"/>
        <v>14334750</v>
      </c>
      <c r="AP258" s="2">
        <v>80074</v>
      </c>
      <c r="AQ258" s="2">
        <v>66642</v>
      </c>
      <c r="AR258" s="2">
        <v>31597</v>
      </c>
      <c r="AS258" s="2">
        <v>243317</v>
      </c>
      <c r="AT258" s="2">
        <v>386732</v>
      </c>
      <c r="AU258" s="2">
        <v>0.63</v>
      </c>
      <c r="AV258" s="2">
        <v>5909</v>
      </c>
    </row>
    <row r="259" spans="1:48" x14ac:dyDescent="0.3">
      <c r="A259" s="2" t="s">
        <v>42</v>
      </c>
      <c r="B259" s="2" t="s">
        <v>49</v>
      </c>
      <c r="C259" s="2" t="s">
        <v>55</v>
      </c>
      <c r="D259" s="2">
        <v>2</v>
      </c>
      <c r="E259" s="2" t="str">
        <f t="shared" ref="E259:E322" si="32">TEXT(DATE(2024, D259, 1), "mmm")</f>
        <v>Feb</v>
      </c>
      <c r="F259" s="2">
        <v>2023</v>
      </c>
      <c r="G259" s="2" t="s">
        <v>57</v>
      </c>
      <c r="H259" s="2" t="s">
        <v>59</v>
      </c>
      <c r="I259" s="2" t="s">
        <v>63</v>
      </c>
      <c r="J259" s="2" t="s">
        <v>66</v>
      </c>
      <c r="K259" s="2" t="s">
        <v>69</v>
      </c>
      <c r="L259" s="2">
        <v>197800</v>
      </c>
      <c r="M259" s="2">
        <f t="shared" ref="M259:M322" si="33">IF(H259="USD", L259*88.05, IF(H259="EUR", L259*90,L259*1))</f>
        <v>17802000</v>
      </c>
      <c r="N259" s="2">
        <v>178899</v>
      </c>
      <c r="O259" s="2">
        <f t="shared" ref="O259:O322" si="34">IF(H259="USD", N259*88.05, IF(H259="EUR", N259*90,N259*1))</f>
        <v>16100910</v>
      </c>
      <c r="P259" s="2">
        <v>-46629</v>
      </c>
      <c r="Q259" s="2">
        <v>56459</v>
      </c>
      <c r="R259" s="2">
        <v>18901</v>
      </c>
      <c r="S259" s="2">
        <f t="shared" ref="S259:S322" si="35">IF(H259="USD", R259*88.05, IF(H259="EUR", R259*90,R259*1))</f>
        <v>1701090</v>
      </c>
      <c r="T259" s="2">
        <v>163499</v>
      </c>
      <c r="U259" s="2">
        <v>34301</v>
      </c>
      <c r="V259" s="2">
        <v>-45496</v>
      </c>
      <c r="W259" s="2">
        <v>-35452</v>
      </c>
      <c r="X259" s="2">
        <v>12784</v>
      </c>
      <c r="Y259" s="2">
        <f t="shared" ref="Y259:Y322" si="36">IF(H259="USD", X259*88.05, IF(H259="EUR", X259*90,X259*1))</f>
        <v>1150560</v>
      </c>
      <c r="Z259" s="2">
        <v>286128</v>
      </c>
      <c r="AA259" s="2">
        <v>160914</v>
      </c>
      <c r="AB259" s="2">
        <v>125214</v>
      </c>
      <c r="AC259" s="2">
        <v>1.78</v>
      </c>
      <c r="AD259" s="2">
        <v>113122</v>
      </c>
      <c r="AE259" s="2">
        <f t="shared" ref="AE259:AE322" si="37">IF(H259="USD", AD259*88.05, IF(H259="EUR", AD259*90,AD259*1))</f>
        <v>10180980</v>
      </c>
      <c r="AF259" s="2">
        <v>33.479999999999997</v>
      </c>
      <c r="AG259" s="2">
        <v>22.64</v>
      </c>
      <c r="AH259" s="2">
        <v>5655</v>
      </c>
      <c r="AI259" s="2">
        <v>34.97</v>
      </c>
      <c r="AJ259" s="2">
        <v>1889</v>
      </c>
      <c r="AK259" s="2">
        <v>16230</v>
      </c>
      <c r="AL259" s="2">
        <v>342653</v>
      </c>
      <c r="AM259" s="2">
        <f t="shared" ref="AM259:AM322" si="38">IF(H259="USD", AL259*88.05, IF(H259="EUR", AL259*90,AL259*1))</f>
        <v>30838770</v>
      </c>
      <c r="AN259" s="2">
        <v>260468</v>
      </c>
      <c r="AO259" s="2">
        <f t="shared" ref="AO259:AO322" si="39">IF(H259="IUSD", AN259*88.05, IF(H259="EUR", AN259*90,AN259*1))</f>
        <v>23442120</v>
      </c>
      <c r="AP259" s="2">
        <v>-144853</v>
      </c>
      <c r="AQ259" s="2">
        <v>-81569</v>
      </c>
      <c r="AR259" s="2">
        <v>48993</v>
      </c>
      <c r="AS259" s="2">
        <v>283474</v>
      </c>
      <c r="AT259" s="2">
        <v>371998</v>
      </c>
      <c r="AU259" s="2">
        <v>0.76</v>
      </c>
      <c r="AV259" s="2">
        <v>24179</v>
      </c>
    </row>
    <row r="260" spans="1:48" x14ac:dyDescent="0.3">
      <c r="A260" s="2" t="s">
        <v>42</v>
      </c>
      <c r="B260" s="2" t="s">
        <v>47</v>
      </c>
      <c r="C260" s="2" t="s">
        <v>53</v>
      </c>
      <c r="D260" s="2">
        <v>10</v>
      </c>
      <c r="E260" s="2" t="str">
        <f t="shared" si="32"/>
        <v>Oct</v>
      </c>
      <c r="F260" s="2">
        <v>2022</v>
      </c>
      <c r="G260" s="2" t="s">
        <v>57</v>
      </c>
      <c r="H260" s="2" t="s">
        <v>58</v>
      </c>
      <c r="I260" s="2" t="s">
        <v>62</v>
      </c>
      <c r="J260" s="2" t="s">
        <v>64</v>
      </c>
      <c r="K260" s="2" t="s">
        <v>67</v>
      </c>
      <c r="L260" s="2">
        <v>270470</v>
      </c>
      <c r="M260" s="2">
        <f t="shared" si="33"/>
        <v>270470</v>
      </c>
      <c r="N260" s="2">
        <v>144774</v>
      </c>
      <c r="O260" s="2">
        <f t="shared" si="34"/>
        <v>144774</v>
      </c>
      <c r="P260" s="2">
        <v>-2660</v>
      </c>
      <c r="Q260" s="2">
        <v>305088</v>
      </c>
      <c r="R260" s="2">
        <v>125696</v>
      </c>
      <c r="S260" s="2">
        <f t="shared" si="35"/>
        <v>125696</v>
      </c>
      <c r="T260" s="2">
        <v>107487</v>
      </c>
      <c r="U260" s="2">
        <v>162983</v>
      </c>
      <c r="V260" s="2">
        <v>147298</v>
      </c>
      <c r="W260" s="2">
        <v>166445</v>
      </c>
      <c r="X260" s="2">
        <v>112468</v>
      </c>
      <c r="Y260" s="2">
        <f t="shared" si="36"/>
        <v>112468</v>
      </c>
      <c r="Z260" s="2">
        <v>140749</v>
      </c>
      <c r="AA260" s="2">
        <v>63520</v>
      </c>
      <c r="AB260" s="2">
        <v>77229</v>
      </c>
      <c r="AC260" s="2">
        <v>2.2200000000000002</v>
      </c>
      <c r="AD260" s="2">
        <v>97619</v>
      </c>
      <c r="AE260" s="2">
        <f t="shared" si="37"/>
        <v>97619</v>
      </c>
      <c r="AF260" s="2">
        <v>41.2</v>
      </c>
      <c r="AG260" s="2">
        <v>36.86</v>
      </c>
      <c r="AH260" s="2">
        <v>6613</v>
      </c>
      <c r="AI260" s="2">
        <v>40.89</v>
      </c>
      <c r="AJ260" s="2">
        <v>620</v>
      </c>
      <c r="AK260" s="2">
        <v>14243</v>
      </c>
      <c r="AL260" s="2">
        <v>85681</v>
      </c>
      <c r="AM260" s="2">
        <f t="shared" si="38"/>
        <v>85681</v>
      </c>
      <c r="AN260" s="2">
        <v>258216</v>
      </c>
      <c r="AO260" s="2">
        <f t="shared" si="39"/>
        <v>258216</v>
      </c>
      <c r="AP260" s="2">
        <v>184789</v>
      </c>
      <c r="AQ260" s="2">
        <v>-113442</v>
      </c>
      <c r="AR260" s="2">
        <v>-42045</v>
      </c>
      <c r="AS260" s="2">
        <v>226989</v>
      </c>
      <c r="AT260" s="2">
        <v>664200</v>
      </c>
      <c r="AU260" s="2">
        <v>0.34</v>
      </c>
      <c r="AV260" s="2">
        <v>29759</v>
      </c>
    </row>
    <row r="261" spans="1:48" x14ac:dyDescent="0.3">
      <c r="A261" s="2" t="s">
        <v>45</v>
      </c>
      <c r="B261" s="2" t="s">
        <v>48</v>
      </c>
      <c r="C261" s="2" t="s">
        <v>54</v>
      </c>
      <c r="D261" s="2">
        <v>8</v>
      </c>
      <c r="E261" s="2" t="str">
        <f t="shared" si="32"/>
        <v>Aug</v>
      </c>
      <c r="F261" s="2">
        <v>2024</v>
      </c>
      <c r="G261" s="2" t="s">
        <v>36</v>
      </c>
      <c r="H261" s="2" t="s">
        <v>59</v>
      </c>
      <c r="I261" s="2" t="s">
        <v>63</v>
      </c>
      <c r="J261" s="2" t="s">
        <v>65</v>
      </c>
      <c r="K261" s="2" t="s">
        <v>67</v>
      </c>
      <c r="L261" s="2">
        <v>344070</v>
      </c>
      <c r="M261" s="2">
        <f t="shared" si="33"/>
        <v>30966300</v>
      </c>
      <c r="N261" s="2">
        <v>227103</v>
      </c>
      <c r="O261" s="2">
        <f t="shared" si="34"/>
        <v>20439270</v>
      </c>
      <c r="P261" s="2">
        <v>69960</v>
      </c>
      <c r="Q261" s="2">
        <v>56443</v>
      </c>
      <c r="R261" s="2">
        <v>116967</v>
      </c>
      <c r="S261" s="2">
        <f t="shared" si="35"/>
        <v>10527030</v>
      </c>
      <c r="T261" s="2">
        <v>196069</v>
      </c>
      <c r="U261" s="2">
        <v>148001</v>
      </c>
      <c r="V261" s="2">
        <v>100948</v>
      </c>
      <c r="W261" s="2">
        <v>116818</v>
      </c>
      <c r="X261" s="2">
        <v>102923</v>
      </c>
      <c r="Y261" s="2">
        <f t="shared" si="36"/>
        <v>9263070</v>
      </c>
      <c r="Z261" s="2">
        <v>43924</v>
      </c>
      <c r="AA261" s="2">
        <v>109709</v>
      </c>
      <c r="AB261" s="2">
        <v>-65785</v>
      </c>
      <c r="AC261" s="2">
        <v>0.4</v>
      </c>
      <c r="AD261" s="2">
        <v>44532</v>
      </c>
      <c r="AE261" s="2">
        <f t="shared" si="37"/>
        <v>4007880</v>
      </c>
      <c r="AF261" s="2">
        <v>207.23</v>
      </c>
      <c r="AG261" s="2">
        <v>182.35</v>
      </c>
      <c r="AH261" s="2">
        <v>4143</v>
      </c>
      <c r="AI261" s="2">
        <v>83.03</v>
      </c>
      <c r="AJ261" s="2">
        <v>1954</v>
      </c>
      <c r="AK261" s="2">
        <v>7490</v>
      </c>
      <c r="AL261" s="2">
        <v>492413</v>
      </c>
      <c r="AM261" s="2">
        <f t="shared" si="38"/>
        <v>44317170</v>
      </c>
      <c r="AN261" s="2">
        <v>248283</v>
      </c>
      <c r="AO261" s="2">
        <f t="shared" si="39"/>
        <v>22345470</v>
      </c>
      <c r="AP261" s="2">
        <v>-148343</v>
      </c>
      <c r="AQ261" s="2">
        <v>-21180</v>
      </c>
      <c r="AR261" s="2">
        <v>13612</v>
      </c>
      <c r="AS261" s="2">
        <v>310651</v>
      </c>
      <c r="AT261" s="2">
        <v>95401</v>
      </c>
      <c r="AU261" s="2">
        <v>3.26</v>
      </c>
      <c r="AV261" s="2">
        <v>12328</v>
      </c>
    </row>
    <row r="262" spans="1:48" x14ac:dyDescent="0.3">
      <c r="A262" s="2" t="s">
        <v>46</v>
      </c>
      <c r="B262" s="2" t="s">
        <v>50</v>
      </c>
      <c r="C262" s="2" t="s">
        <v>54</v>
      </c>
      <c r="D262" s="2">
        <v>4</v>
      </c>
      <c r="E262" s="2" t="str">
        <f t="shared" si="32"/>
        <v>Apr</v>
      </c>
      <c r="F262" s="2">
        <v>2022</v>
      </c>
      <c r="G262" s="2" t="s">
        <v>36</v>
      </c>
      <c r="H262" s="2" t="s">
        <v>60</v>
      </c>
      <c r="I262" s="2" t="s">
        <v>62</v>
      </c>
      <c r="J262" s="2" t="s">
        <v>64</v>
      </c>
      <c r="K262" s="2" t="s">
        <v>67</v>
      </c>
      <c r="L262" s="2">
        <v>107036</v>
      </c>
      <c r="M262" s="2">
        <f t="shared" si="33"/>
        <v>9424519.7999999989</v>
      </c>
      <c r="N262" s="2">
        <v>63761</v>
      </c>
      <c r="O262" s="2">
        <f t="shared" si="34"/>
        <v>5614156.0499999998</v>
      </c>
      <c r="P262" s="2">
        <v>186834</v>
      </c>
      <c r="Q262" s="2">
        <v>261621</v>
      </c>
      <c r="R262" s="2">
        <v>43275</v>
      </c>
      <c r="S262" s="2">
        <f t="shared" si="35"/>
        <v>3810363.75</v>
      </c>
      <c r="T262" s="2">
        <v>15197</v>
      </c>
      <c r="U262" s="2">
        <v>91839</v>
      </c>
      <c r="V262" s="2">
        <v>68226</v>
      </c>
      <c r="W262" s="2">
        <v>83630</v>
      </c>
      <c r="X262" s="2">
        <v>14584</v>
      </c>
      <c r="Y262" s="2">
        <f t="shared" si="36"/>
        <v>1284121.2</v>
      </c>
      <c r="Z262" s="2">
        <v>128878</v>
      </c>
      <c r="AA262" s="2">
        <v>152557</v>
      </c>
      <c r="AB262" s="2">
        <v>-23679</v>
      </c>
      <c r="AC262" s="2">
        <v>0.84</v>
      </c>
      <c r="AD262" s="2">
        <v>41122</v>
      </c>
      <c r="AE262" s="2">
        <f t="shared" si="37"/>
        <v>3620792.1</v>
      </c>
      <c r="AF262" s="2">
        <v>16.54</v>
      </c>
      <c r="AG262" s="2">
        <v>5.57</v>
      </c>
      <c r="AH262" s="2">
        <v>7779</v>
      </c>
      <c r="AI262" s="2">
        <v>13.76</v>
      </c>
      <c r="AJ262" s="2">
        <v>853</v>
      </c>
      <c r="AK262" s="2">
        <v>8241</v>
      </c>
      <c r="AL262" s="2">
        <v>180685</v>
      </c>
      <c r="AM262" s="2">
        <f t="shared" si="38"/>
        <v>15909314.25</v>
      </c>
      <c r="AN262" s="2">
        <v>46758</v>
      </c>
      <c r="AO262" s="2">
        <f t="shared" si="39"/>
        <v>46758</v>
      </c>
      <c r="AP262" s="2">
        <v>-73649</v>
      </c>
      <c r="AQ262" s="2">
        <v>17003</v>
      </c>
      <c r="AR262" s="2">
        <v>-28028</v>
      </c>
      <c r="AS262" s="2">
        <v>213176</v>
      </c>
      <c r="AT262" s="2">
        <v>541242</v>
      </c>
      <c r="AU262" s="2">
        <v>0.39</v>
      </c>
      <c r="AV262" s="2">
        <v>8121</v>
      </c>
    </row>
    <row r="263" spans="1:48" x14ac:dyDescent="0.3">
      <c r="A263" s="2" t="s">
        <v>42</v>
      </c>
      <c r="B263" s="2" t="s">
        <v>48</v>
      </c>
      <c r="C263" s="2" t="s">
        <v>55</v>
      </c>
      <c r="D263" s="2">
        <v>5</v>
      </c>
      <c r="E263" s="2" t="str">
        <f t="shared" si="32"/>
        <v>May</v>
      </c>
      <c r="F263" s="2">
        <v>2022</v>
      </c>
      <c r="G263" s="2" t="s">
        <v>36</v>
      </c>
      <c r="H263" s="2" t="s">
        <v>60</v>
      </c>
      <c r="I263" s="2" t="s">
        <v>63</v>
      </c>
      <c r="J263" s="2" t="s">
        <v>65</v>
      </c>
      <c r="K263" s="2" t="s">
        <v>68</v>
      </c>
      <c r="L263" s="2">
        <v>476917</v>
      </c>
      <c r="M263" s="2">
        <f t="shared" si="33"/>
        <v>41992541.850000001</v>
      </c>
      <c r="N263" s="2">
        <v>205360</v>
      </c>
      <c r="O263" s="2">
        <f t="shared" si="34"/>
        <v>18081948</v>
      </c>
      <c r="P263" s="2">
        <v>-35246</v>
      </c>
      <c r="Q263" s="2">
        <v>562062</v>
      </c>
      <c r="R263" s="2">
        <v>271557</v>
      </c>
      <c r="S263" s="2">
        <f t="shared" si="35"/>
        <v>23910593.849999998</v>
      </c>
      <c r="T263" s="2">
        <v>193813</v>
      </c>
      <c r="U263" s="2">
        <v>283104</v>
      </c>
      <c r="V263" s="2">
        <v>200405</v>
      </c>
      <c r="W263" s="2">
        <v>217030</v>
      </c>
      <c r="X263" s="2">
        <v>233156</v>
      </c>
      <c r="Y263" s="2">
        <f t="shared" si="36"/>
        <v>20529385.800000001</v>
      </c>
      <c r="Z263" s="2">
        <v>74677</v>
      </c>
      <c r="AA263" s="2">
        <v>36614</v>
      </c>
      <c r="AB263" s="2">
        <v>38063</v>
      </c>
      <c r="AC263" s="2">
        <v>2.04</v>
      </c>
      <c r="AD263" s="2">
        <v>32599</v>
      </c>
      <c r="AE263" s="2">
        <f t="shared" si="37"/>
        <v>2870341.9499999997</v>
      </c>
      <c r="AF263" s="2">
        <v>48.31</v>
      </c>
      <c r="AG263" s="2">
        <v>41.48</v>
      </c>
      <c r="AH263" s="2">
        <v>6622</v>
      </c>
      <c r="AI263" s="2">
        <v>72.010000000000005</v>
      </c>
      <c r="AJ263" s="2">
        <v>744</v>
      </c>
      <c r="AK263" s="2">
        <v>4016</v>
      </c>
      <c r="AL263" s="2">
        <v>109506</v>
      </c>
      <c r="AM263" s="2">
        <f t="shared" si="38"/>
        <v>9642003.2999999989</v>
      </c>
      <c r="AN263" s="2">
        <v>181389</v>
      </c>
      <c r="AO263" s="2">
        <f t="shared" si="39"/>
        <v>181389</v>
      </c>
      <c r="AP263" s="2">
        <v>367411</v>
      </c>
      <c r="AQ263" s="2">
        <v>23971</v>
      </c>
      <c r="AR263" s="2">
        <v>-44733</v>
      </c>
      <c r="AS263" s="2">
        <v>54121</v>
      </c>
      <c r="AT263" s="2">
        <v>480116</v>
      </c>
      <c r="AU263" s="2">
        <v>0.11</v>
      </c>
      <c r="AV263" s="2">
        <v>5630</v>
      </c>
    </row>
    <row r="264" spans="1:48" x14ac:dyDescent="0.3">
      <c r="A264" s="2" t="s">
        <v>45</v>
      </c>
      <c r="B264" s="2" t="s">
        <v>48</v>
      </c>
      <c r="C264" s="2" t="s">
        <v>55</v>
      </c>
      <c r="D264" s="2">
        <v>4</v>
      </c>
      <c r="E264" s="2" t="str">
        <f t="shared" si="32"/>
        <v>Apr</v>
      </c>
      <c r="F264" s="2">
        <v>2024</v>
      </c>
      <c r="G264" s="2" t="s">
        <v>37</v>
      </c>
      <c r="H264" s="2" t="s">
        <v>59</v>
      </c>
      <c r="I264" s="2" t="s">
        <v>62</v>
      </c>
      <c r="J264" s="2" t="s">
        <v>65</v>
      </c>
      <c r="K264" s="2" t="s">
        <v>69</v>
      </c>
      <c r="L264" s="2">
        <v>278498</v>
      </c>
      <c r="M264" s="2">
        <f t="shared" si="33"/>
        <v>25064820</v>
      </c>
      <c r="N264" s="2">
        <v>29844</v>
      </c>
      <c r="O264" s="2">
        <f t="shared" si="34"/>
        <v>2685960</v>
      </c>
      <c r="P264" s="2">
        <v>-18704</v>
      </c>
      <c r="Q264" s="2">
        <v>883734</v>
      </c>
      <c r="R264" s="2">
        <v>248654</v>
      </c>
      <c r="S264" s="2">
        <f t="shared" si="35"/>
        <v>22378860</v>
      </c>
      <c r="T264" s="2">
        <v>174909</v>
      </c>
      <c r="U264" s="2">
        <v>103589</v>
      </c>
      <c r="V264" s="2">
        <v>11377</v>
      </c>
      <c r="W264" s="2">
        <v>13324</v>
      </c>
      <c r="X264" s="2">
        <v>217562</v>
      </c>
      <c r="Y264" s="2">
        <f t="shared" si="36"/>
        <v>19580580</v>
      </c>
      <c r="Z264" s="2">
        <v>200591</v>
      </c>
      <c r="AA264" s="2">
        <v>41885</v>
      </c>
      <c r="AB264" s="2">
        <v>158706</v>
      </c>
      <c r="AC264" s="2">
        <v>4.79</v>
      </c>
      <c r="AD264" s="2">
        <v>85343</v>
      </c>
      <c r="AE264" s="2">
        <f t="shared" si="37"/>
        <v>7680870</v>
      </c>
      <c r="AF264" s="2">
        <v>28.14</v>
      </c>
      <c r="AG264" s="2">
        <v>24.62</v>
      </c>
      <c r="AH264" s="2">
        <v>668</v>
      </c>
      <c r="AI264" s="2">
        <v>416.29</v>
      </c>
      <c r="AJ264" s="2">
        <v>640</v>
      </c>
      <c r="AK264" s="2">
        <v>5408</v>
      </c>
      <c r="AL264" s="2">
        <v>370528</v>
      </c>
      <c r="AM264" s="2">
        <f t="shared" si="38"/>
        <v>33347520</v>
      </c>
      <c r="AN264" s="2">
        <v>265948</v>
      </c>
      <c r="AO264" s="2">
        <f t="shared" si="39"/>
        <v>23935320</v>
      </c>
      <c r="AP264" s="2">
        <v>-92030</v>
      </c>
      <c r="AQ264" s="2">
        <v>-236104</v>
      </c>
      <c r="AR264" s="2">
        <v>40885</v>
      </c>
      <c r="AS264" s="2">
        <v>120986</v>
      </c>
      <c r="AT264" s="2">
        <v>599082</v>
      </c>
      <c r="AU264" s="2">
        <v>0.2</v>
      </c>
      <c r="AV264" s="2">
        <v>3342</v>
      </c>
    </row>
    <row r="265" spans="1:48" x14ac:dyDescent="0.3">
      <c r="A265" s="2" t="s">
        <v>43</v>
      </c>
      <c r="B265" s="2" t="s">
        <v>47</v>
      </c>
      <c r="C265" s="2" t="s">
        <v>51</v>
      </c>
      <c r="D265" s="2">
        <v>2</v>
      </c>
      <c r="E265" s="2" t="str">
        <f t="shared" si="32"/>
        <v>Feb</v>
      </c>
      <c r="F265" s="2">
        <v>2024</v>
      </c>
      <c r="G265" s="2" t="s">
        <v>36</v>
      </c>
      <c r="H265" s="2" t="s">
        <v>59</v>
      </c>
      <c r="I265" s="2" t="s">
        <v>61</v>
      </c>
      <c r="J265" s="2" t="s">
        <v>65</v>
      </c>
      <c r="K265" s="2" t="s">
        <v>68</v>
      </c>
      <c r="L265" s="2">
        <v>447932</v>
      </c>
      <c r="M265" s="2">
        <f t="shared" si="33"/>
        <v>40313880</v>
      </c>
      <c r="N265" s="2">
        <v>229576</v>
      </c>
      <c r="O265" s="2">
        <f t="shared" si="34"/>
        <v>20661840</v>
      </c>
      <c r="P265" s="2">
        <v>47706</v>
      </c>
      <c r="Q265" s="2">
        <v>841472</v>
      </c>
      <c r="R265" s="2">
        <v>218356</v>
      </c>
      <c r="S265" s="2">
        <f t="shared" si="35"/>
        <v>19652040</v>
      </c>
      <c r="T265" s="2">
        <v>122403</v>
      </c>
      <c r="U265" s="2">
        <v>325529</v>
      </c>
      <c r="V265" s="2">
        <v>278589</v>
      </c>
      <c r="W265" s="2">
        <v>291493</v>
      </c>
      <c r="X265" s="2">
        <v>191113</v>
      </c>
      <c r="Y265" s="2">
        <f t="shared" si="36"/>
        <v>17200170</v>
      </c>
      <c r="Z265" s="2">
        <v>158687</v>
      </c>
      <c r="AA265" s="2">
        <v>142316</v>
      </c>
      <c r="AB265" s="2">
        <v>16371</v>
      </c>
      <c r="AC265" s="2">
        <v>1.1200000000000001</v>
      </c>
      <c r="AD265" s="2">
        <v>92499</v>
      </c>
      <c r="AE265" s="2">
        <f t="shared" si="37"/>
        <v>8324910</v>
      </c>
      <c r="AF265" s="2">
        <v>25.95</v>
      </c>
      <c r="AG265" s="2">
        <v>22.71</v>
      </c>
      <c r="AH265" s="2">
        <v>8129</v>
      </c>
      <c r="AI265" s="2">
        <v>55.1</v>
      </c>
      <c r="AJ265" s="2">
        <v>1918</v>
      </c>
      <c r="AK265" s="2">
        <v>11965</v>
      </c>
      <c r="AL265" s="2">
        <v>495513</v>
      </c>
      <c r="AM265" s="2">
        <f t="shared" si="38"/>
        <v>44596170</v>
      </c>
      <c r="AN265" s="2">
        <v>109316</v>
      </c>
      <c r="AO265" s="2">
        <f t="shared" si="39"/>
        <v>9838440</v>
      </c>
      <c r="AP265" s="2">
        <v>-47581</v>
      </c>
      <c r="AQ265" s="2">
        <v>120260</v>
      </c>
      <c r="AR265" s="2">
        <v>45916</v>
      </c>
      <c r="AS265" s="2">
        <v>240987</v>
      </c>
      <c r="AT265" s="2">
        <v>590583</v>
      </c>
      <c r="AU265" s="2">
        <v>0.41</v>
      </c>
      <c r="AV265" s="2">
        <v>18467</v>
      </c>
    </row>
    <row r="266" spans="1:48" x14ac:dyDescent="0.3">
      <c r="A266" s="2" t="s">
        <v>43</v>
      </c>
      <c r="B266" s="2" t="s">
        <v>50</v>
      </c>
      <c r="C266" s="2" t="s">
        <v>51</v>
      </c>
      <c r="D266" s="2">
        <v>6</v>
      </c>
      <c r="E266" s="2" t="str">
        <f t="shared" si="32"/>
        <v>Jun</v>
      </c>
      <c r="F266" s="2">
        <v>2024</v>
      </c>
      <c r="G266" s="2" t="s">
        <v>37</v>
      </c>
      <c r="H266" s="2" t="s">
        <v>59</v>
      </c>
      <c r="I266" s="2" t="s">
        <v>62</v>
      </c>
      <c r="J266" s="2" t="s">
        <v>66</v>
      </c>
      <c r="K266" s="2" t="s">
        <v>68</v>
      </c>
      <c r="L266" s="2">
        <v>496613</v>
      </c>
      <c r="M266" s="2">
        <f t="shared" si="33"/>
        <v>44695170</v>
      </c>
      <c r="N266" s="2">
        <v>58028</v>
      </c>
      <c r="O266" s="2">
        <f t="shared" si="34"/>
        <v>5222520</v>
      </c>
      <c r="P266" s="2">
        <v>-3469</v>
      </c>
      <c r="Q266" s="2">
        <v>121577</v>
      </c>
      <c r="R266" s="2">
        <v>438585</v>
      </c>
      <c r="S266" s="2">
        <f t="shared" si="35"/>
        <v>39472650</v>
      </c>
      <c r="T266" s="2">
        <v>48819</v>
      </c>
      <c r="U266" s="2">
        <v>447794</v>
      </c>
      <c r="V266" s="2">
        <v>353203</v>
      </c>
      <c r="W266" s="2">
        <v>357984</v>
      </c>
      <c r="X266" s="2">
        <v>412221</v>
      </c>
      <c r="Y266" s="2">
        <f t="shared" si="36"/>
        <v>37099890</v>
      </c>
      <c r="Z266" s="2">
        <v>49409</v>
      </c>
      <c r="AA266" s="2">
        <v>81428</v>
      </c>
      <c r="AB266" s="2">
        <v>-32019</v>
      </c>
      <c r="AC266" s="2">
        <v>0.61</v>
      </c>
      <c r="AD266" s="2">
        <v>87184</v>
      </c>
      <c r="AE266" s="2">
        <f t="shared" si="37"/>
        <v>7846560</v>
      </c>
      <c r="AF266" s="2">
        <v>360.74</v>
      </c>
      <c r="AG266" s="2">
        <v>339.06</v>
      </c>
      <c r="AH266" s="2">
        <v>6342</v>
      </c>
      <c r="AI266" s="2">
        <v>78.290000000000006</v>
      </c>
      <c r="AJ266" s="2">
        <v>1551</v>
      </c>
      <c r="AK266" s="2">
        <v>3409</v>
      </c>
      <c r="AL266" s="2">
        <v>455074</v>
      </c>
      <c r="AM266" s="2">
        <f t="shared" si="38"/>
        <v>40956660</v>
      </c>
      <c r="AN266" s="2">
        <v>80565</v>
      </c>
      <c r="AO266" s="2">
        <f t="shared" si="39"/>
        <v>7250850</v>
      </c>
      <c r="AP266" s="2">
        <v>41539</v>
      </c>
      <c r="AQ266" s="2">
        <v>-22537</v>
      </c>
      <c r="AR266" s="2">
        <v>-2615</v>
      </c>
      <c r="AS266" s="2">
        <v>411359</v>
      </c>
      <c r="AT266" s="2">
        <v>215590</v>
      </c>
      <c r="AU266" s="2">
        <v>1.91</v>
      </c>
      <c r="AV266" s="2">
        <v>19360</v>
      </c>
    </row>
    <row r="267" spans="1:48" x14ac:dyDescent="0.3">
      <c r="A267" s="2" t="s">
        <v>42</v>
      </c>
      <c r="B267" s="2" t="s">
        <v>49</v>
      </c>
      <c r="C267" s="2" t="s">
        <v>54</v>
      </c>
      <c r="D267" s="2">
        <v>1</v>
      </c>
      <c r="E267" s="2" t="str">
        <f t="shared" si="32"/>
        <v>Jan</v>
      </c>
      <c r="F267" s="2">
        <v>2024</v>
      </c>
      <c r="G267" s="2" t="s">
        <v>57</v>
      </c>
      <c r="H267" s="2" t="s">
        <v>60</v>
      </c>
      <c r="I267" s="2" t="s">
        <v>62</v>
      </c>
      <c r="J267" s="2" t="s">
        <v>64</v>
      </c>
      <c r="K267" s="2" t="s">
        <v>69</v>
      </c>
      <c r="L267" s="2">
        <v>357466</v>
      </c>
      <c r="M267" s="2">
        <f t="shared" si="33"/>
        <v>31474881.300000001</v>
      </c>
      <c r="N267" s="2">
        <v>194469</v>
      </c>
      <c r="O267" s="2">
        <f t="shared" si="34"/>
        <v>17122995.449999999</v>
      </c>
      <c r="P267" s="2">
        <v>194473</v>
      </c>
      <c r="Q267" s="2">
        <v>782975</v>
      </c>
      <c r="R267" s="2">
        <v>162997</v>
      </c>
      <c r="S267" s="2">
        <f t="shared" si="35"/>
        <v>14351885.85</v>
      </c>
      <c r="T267" s="2">
        <v>160128</v>
      </c>
      <c r="U267" s="2">
        <v>197338</v>
      </c>
      <c r="V267" s="2">
        <v>173597</v>
      </c>
      <c r="W267" s="2">
        <v>177943</v>
      </c>
      <c r="X267" s="2">
        <v>133094</v>
      </c>
      <c r="Y267" s="2">
        <f t="shared" si="36"/>
        <v>11718926.699999999</v>
      </c>
      <c r="Z267" s="2">
        <v>38273</v>
      </c>
      <c r="AA267" s="2">
        <v>190422</v>
      </c>
      <c r="AB267" s="2">
        <v>-152149</v>
      </c>
      <c r="AC267" s="2">
        <v>0.2</v>
      </c>
      <c r="AD267" s="2">
        <v>54415</v>
      </c>
      <c r="AE267" s="2">
        <f t="shared" si="37"/>
        <v>4791240.75</v>
      </c>
      <c r="AF267" s="2">
        <v>20.82</v>
      </c>
      <c r="AG267" s="2">
        <v>17</v>
      </c>
      <c r="AH267" s="2">
        <v>2310</v>
      </c>
      <c r="AI267" s="2">
        <v>154.68</v>
      </c>
      <c r="AJ267" s="2">
        <v>218</v>
      </c>
      <c r="AK267" s="2">
        <v>10786</v>
      </c>
      <c r="AL267" s="2">
        <v>380022</v>
      </c>
      <c r="AM267" s="2">
        <f t="shared" si="38"/>
        <v>33460937.099999998</v>
      </c>
      <c r="AN267" s="2">
        <v>88892</v>
      </c>
      <c r="AO267" s="2">
        <f t="shared" si="39"/>
        <v>88892</v>
      </c>
      <c r="AP267" s="2">
        <v>-22556</v>
      </c>
      <c r="AQ267" s="2">
        <v>105577</v>
      </c>
      <c r="AR267" s="2">
        <v>-25274</v>
      </c>
      <c r="AS267" s="2">
        <v>426373</v>
      </c>
      <c r="AT267" s="2">
        <v>544278</v>
      </c>
      <c r="AU267" s="2">
        <v>0.78</v>
      </c>
      <c r="AV267" s="2">
        <v>17939</v>
      </c>
    </row>
    <row r="268" spans="1:48" x14ac:dyDescent="0.3">
      <c r="A268" s="2" t="s">
        <v>46</v>
      </c>
      <c r="B268" s="2" t="s">
        <v>49</v>
      </c>
      <c r="C268" s="2" t="s">
        <v>52</v>
      </c>
      <c r="D268" s="2">
        <v>12</v>
      </c>
      <c r="E268" s="2" t="str">
        <f t="shared" si="32"/>
        <v>Dec</v>
      </c>
      <c r="F268" s="2">
        <v>2024</v>
      </c>
      <c r="G268" s="2" t="s">
        <v>56</v>
      </c>
      <c r="H268" s="2" t="s">
        <v>59</v>
      </c>
      <c r="I268" s="2" t="s">
        <v>63</v>
      </c>
      <c r="J268" s="2" t="s">
        <v>65</v>
      </c>
      <c r="K268" s="2" t="s">
        <v>71</v>
      </c>
      <c r="L268" s="2">
        <v>170962</v>
      </c>
      <c r="M268" s="2">
        <f t="shared" si="33"/>
        <v>15386580</v>
      </c>
      <c r="N268" s="2">
        <v>194805</v>
      </c>
      <c r="O268" s="2">
        <f t="shared" si="34"/>
        <v>17532450</v>
      </c>
      <c r="P268" s="2">
        <v>47469</v>
      </c>
      <c r="Q268" s="2">
        <v>932560</v>
      </c>
      <c r="R268" s="2">
        <v>-23843</v>
      </c>
      <c r="S268" s="2">
        <f t="shared" si="35"/>
        <v>-2145870</v>
      </c>
      <c r="T268" s="2">
        <v>147466</v>
      </c>
      <c r="U268" s="2">
        <v>23496</v>
      </c>
      <c r="V268" s="2">
        <v>-35094</v>
      </c>
      <c r="W268" s="2">
        <v>-20755</v>
      </c>
      <c r="X268" s="2">
        <v>-61317</v>
      </c>
      <c r="Y268" s="2">
        <f t="shared" si="36"/>
        <v>-5518530</v>
      </c>
      <c r="Z268" s="2">
        <v>176175</v>
      </c>
      <c r="AA268" s="2">
        <v>123568</v>
      </c>
      <c r="AB268" s="2">
        <v>52607</v>
      </c>
      <c r="AC268" s="2">
        <v>1.43</v>
      </c>
      <c r="AD268" s="2">
        <v>123385</v>
      </c>
      <c r="AE268" s="2">
        <f t="shared" si="37"/>
        <v>11104650</v>
      </c>
      <c r="AF268" s="2">
        <v>-2.56</v>
      </c>
      <c r="AG268" s="2">
        <v>-6.58</v>
      </c>
      <c r="AH268" s="2">
        <v>8125</v>
      </c>
      <c r="AI268" s="2">
        <v>21.04</v>
      </c>
      <c r="AJ268" s="2">
        <v>1147</v>
      </c>
      <c r="AK268" s="2">
        <v>12018</v>
      </c>
      <c r="AL268" s="2">
        <v>202330</v>
      </c>
      <c r="AM268" s="2">
        <f t="shared" si="38"/>
        <v>18209700</v>
      </c>
      <c r="AN268" s="2">
        <v>183312</v>
      </c>
      <c r="AO268" s="2">
        <f t="shared" si="39"/>
        <v>16498080</v>
      </c>
      <c r="AP268" s="2">
        <v>-31368</v>
      </c>
      <c r="AQ268" s="2">
        <v>11493</v>
      </c>
      <c r="AR268" s="2">
        <v>12852</v>
      </c>
      <c r="AS268" s="2">
        <v>376165</v>
      </c>
      <c r="AT268" s="2">
        <v>39295</v>
      </c>
      <c r="AU268" s="2">
        <v>9.57</v>
      </c>
      <c r="AV268" s="2">
        <v>5843</v>
      </c>
    </row>
    <row r="269" spans="1:48" x14ac:dyDescent="0.3">
      <c r="A269" s="2" t="s">
        <v>42</v>
      </c>
      <c r="B269" s="2" t="s">
        <v>47</v>
      </c>
      <c r="C269" s="2" t="s">
        <v>51</v>
      </c>
      <c r="D269" s="2">
        <v>8</v>
      </c>
      <c r="E269" s="2" t="str">
        <f t="shared" si="32"/>
        <v>Aug</v>
      </c>
      <c r="F269" s="2">
        <v>2024</v>
      </c>
      <c r="G269" s="2" t="s">
        <v>56</v>
      </c>
      <c r="H269" s="2" t="s">
        <v>58</v>
      </c>
      <c r="I269" s="2" t="s">
        <v>62</v>
      </c>
      <c r="J269" s="2" t="s">
        <v>65</v>
      </c>
      <c r="K269" s="2" t="s">
        <v>70</v>
      </c>
      <c r="L269" s="2">
        <v>291810</v>
      </c>
      <c r="M269" s="2">
        <f t="shared" si="33"/>
        <v>291810</v>
      </c>
      <c r="N269" s="2">
        <v>134592</v>
      </c>
      <c r="O269" s="2">
        <f t="shared" si="34"/>
        <v>134592</v>
      </c>
      <c r="P269" s="2">
        <v>132430</v>
      </c>
      <c r="Q269" s="2">
        <v>461454</v>
      </c>
      <c r="R269" s="2">
        <v>157218</v>
      </c>
      <c r="S269" s="2">
        <f t="shared" si="35"/>
        <v>157218</v>
      </c>
      <c r="T269" s="2">
        <v>105685</v>
      </c>
      <c r="U269" s="2">
        <v>186125</v>
      </c>
      <c r="V269" s="2">
        <v>174374</v>
      </c>
      <c r="W269" s="2">
        <v>189529</v>
      </c>
      <c r="X269" s="2">
        <v>122368</v>
      </c>
      <c r="Y269" s="2">
        <f t="shared" si="36"/>
        <v>122368</v>
      </c>
      <c r="Z269" s="2">
        <v>134468</v>
      </c>
      <c r="AA269" s="2">
        <v>179462</v>
      </c>
      <c r="AB269" s="2">
        <v>-44994</v>
      </c>
      <c r="AC269" s="2">
        <v>0.75</v>
      </c>
      <c r="AD269" s="2">
        <v>61119</v>
      </c>
      <c r="AE269" s="2">
        <f t="shared" si="37"/>
        <v>61119</v>
      </c>
      <c r="AF269" s="2">
        <v>34.07</v>
      </c>
      <c r="AG269" s="2">
        <v>26.52</v>
      </c>
      <c r="AH269" s="2">
        <v>5494</v>
      </c>
      <c r="AI269" s="2">
        <v>53.1</v>
      </c>
      <c r="AJ269" s="2">
        <v>620</v>
      </c>
      <c r="AK269" s="2">
        <v>4406</v>
      </c>
      <c r="AL269" s="2">
        <v>433676</v>
      </c>
      <c r="AM269" s="2">
        <f t="shared" si="38"/>
        <v>433676</v>
      </c>
      <c r="AN269" s="2">
        <v>93766</v>
      </c>
      <c r="AO269" s="2">
        <f t="shared" si="39"/>
        <v>93766</v>
      </c>
      <c r="AP269" s="2">
        <v>-141866</v>
      </c>
      <c r="AQ269" s="2">
        <v>40826</v>
      </c>
      <c r="AR269" s="2">
        <v>-20408</v>
      </c>
      <c r="AS269" s="2">
        <v>186917</v>
      </c>
      <c r="AT269" s="2">
        <v>142761</v>
      </c>
      <c r="AU269" s="2">
        <v>1.31</v>
      </c>
      <c r="AV269" s="2">
        <v>26669</v>
      </c>
    </row>
    <row r="270" spans="1:48" x14ac:dyDescent="0.3">
      <c r="A270" s="2" t="s">
        <v>45</v>
      </c>
      <c r="B270" s="2" t="s">
        <v>49</v>
      </c>
      <c r="C270" s="2" t="s">
        <v>52</v>
      </c>
      <c r="D270" s="2">
        <v>11</v>
      </c>
      <c r="E270" s="2" t="str">
        <f t="shared" si="32"/>
        <v>Nov</v>
      </c>
      <c r="F270" s="2">
        <v>2024</v>
      </c>
      <c r="G270" s="2" t="s">
        <v>56</v>
      </c>
      <c r="H270" s="2" t="s">
        <v>59</v>
      </c>
      <c r="I270" s="2" t="s">
        <v>62</v>
      </c>
      <c r="J270" s="2" t="s">
        <v>66</v>
      </c>
      <c r="K270" s="2" t="s">
        <v>67</v>
      </c>
      <c r="L270" s="2">
        <v>440022</v>
      </c>
      <c r="M270" s="2">
        <f t="shared" si="33"/>
        <v>39601980</v>
      </c>
      <c r="N270" s="2">
        <v>100771</v>
      </c>
      <c r="O270" s="2">
        <f t="shared" si="34"/>
        <v>9069390</v>
      </c>
      <c r="P270" s="2">
        <v>97355</v>
      </c>
      <c r="Q270" s="2">
        <v>74957</v>
      </c>
      <c r="R270" s="2">
        <v>339251</v>
      </c>
      <c r="S270" s="2">
        <f t="shared" si="35"/>
        <v>30532590</v>
      </c>
      <c r="T270" s="2">
        <v>178391</v>
      </c>
      <c r="U270" s="2">
        <v>261631</v>
      </c>
      <c r="V270" s="2">
        <v>204428</v>
      </c>
      <c r="W270" s="2">
        <v>221764</v>
      </c>
      <c r="X270" s="2">
        <v>310344</v>
      </c>
      <c r="Y270" s="2">
        <f t="shared" si="36"/>
        <v>27930960</v>
      </c>
      <c r="Z270" s="2">
        <v>71299</v>
      </c>
      <c r="AA270" s="2">
        <v>158786</v>
      </c>
      <c r="AB270" s="2">
        <v>-87487</v>
      </c>
      <c r="AC270" s="2">
        <v>0.45</v>
      </c>
      <c r="AD270" s="2">
        <v>81791</v>
      </c>
      <c r="AE270" s="2">
        <f t="shared" si="37"/>
        <v>7361190</v>
      </c>
      <c r="AF270" s="2">
        <v>452.59</v>
      </c>
      <c r="AG270" s="2">
        <v>414.02</v>
      </c>
      <c r="AH270" s="2">
        <v>7224</v>
      </c>
      <c r="AI270" s="2">
        <v>60.9</v>
      </c>
      <c r="AJ270" s="2">
        <v>1235</v>
      </c>
      <c r="AK270" s="2">
        <v>8976</v>
      </c>
      <c r="AL270" s="2">
        <v>288583</v>
      </c>
      <c r="AM270" s="2">
        <f t="shared" si="38"/>
        <v>25972470</v>
      </c>
      <c r="AN270" s="2">
        <v>249424</v>
      </c>
      <c r="AO270" s="2">
        <f t="shared" si="39"/>
        <v>22448160</v>
      </c>
      <c r="AP270" s="2">
        <v>151439</v>
      </c>
      <c r="AQ270" s="2">
        <v>-148653</v>
      </c>
      <c r="AR270" s="2">
        <v>44211</v>
      </c>
      <c r="AS270" s="2">
        <v>39349</v>
      </c>
      <c r="AT270" s="2">
        <v>654431</v>
      </c>
      <c r="AU270" s="2">
        <v>0.06</v>
      </c>
      <c r="AV270" s="2">
        <v>3971</v>
      </c>
    </row>
    <row r="271" spans="1:48" x14ac:dyDescent="0.3">
      <c r="A271" s="2" t="s">
        <v>44</v>
      </c>
      <c r="B271" s="2" t="s">
        <v>49</v>
      </c>
      <c r="C271" s="2" t="s">
        <v>54</v>
      </c>
      <c r="D271" s="2">
        <v>1</v>
      </c>
      <c r="E271" s="2" t="str">
        <f t="shared" si="32"/>
        <v>Jan</v>
      </c>
      <c r="F271" s="2">
        <v>2022</v>
      </c>
      <c r="G271" s="2" t="s">
        <v>56</v>
      </c>
      <c r="H271" s="2" t="s">
        <v>58</v>
      </c>
      <c r="I271" s="2" t="s">
        <v>62</v>
      </c>
      <c r="J271" s="2" t="s">
        <v>65</v>
      </c>
      <c r="K271" s="2" t="s">
        <v>69</v>
      </c>
      <c r="L271" s="2">
        <v>326854</v>
      </c>
      <c r="M271" s="2">
        <f t="shared" si="33"/>
        <v>326854</v>
      </c>
      <c r="N271" s="2">
        <v>265425</v>
      </c>
      <c r="O271" s="2">
        <f t="shared" si="34"/>
        <v>265425</v>
      </c>
      <c r="P271" s="2">
        <v>58426</v>
      </c>
      <c r="Q271" s="2">
        <v>781530</v>
      </c>
      <c r="R271" s="2">
        <v>61429</v>
      </c>
      <c r="S271" s="2">
        <f t="shared" si="35"/>
        <v>61429</v>
      </c>
      <c r="T271" s="2">
        <v>75276</v>
      </c>
      <c r="U271" s="2">
        <v>251578</v>
      </c>
      <c r="V271" s="2">
        <v>208571</v>
      </c>
      <c r="W271" s="2">
        <v>227765</v>
      </c>
      <c r="X271" s="2">
        <v>22631</v>
      </c>
      <c r="Y271" s="2">
        <f t="shared" si="36"/>
        <v>22631</v>
      </c>
      <c r="Z271" s="2">
        <v>277516</v>
      </c>
      <c r="AA271" s="2">
        <v>193568</v>
      </c>
      <c r="AB271" s="2">
        <v>83948</v>
      </c>
      <c r="AC271" s="2">
        <v>1.43</v>
      </c>
      <c r="AD271" s="2">
        <v>123490</v>
      </c>
      <c r="AE271" s="2">
        <f t="shared" si="37"/>
        <v>123490</v>
      </c>
      <c r="AF271" s="2">
        <v>7.86</v>
      </c>
      <c r="AG271" s="2">
        <v>2.9</v>
      </c>
      <c r="AH271" s="2">
        <v>443</v>
      </c>
      <c r="AI271" s="2">
        <v>736.16</v>
      </c>
      <c r="AJ271" s="2">
        <v>1615</v>
      </c>
      <c r="AK271" s="2">
        <v>16050</v>
      </c>
      <c r="AL271" s="2">
        <v>319477</v>
      </c>
      <c r="AM271" s="2">
        <f t="shared" si="38"/>
        <v>319477</v>
      </c>
      <c r="AN271" s="2">
        <v>86368</v>
      </c>
      <c r="AO271" s="2">
        <f t="shared" si="39"/>
        <v>86368</v>
      </c>
      <c r="AP271" s="2">
        <v>7377</v>
      </c>
      <c r="AQ271" s="2">
        <v>179057</v>
      </c>
      <c r="AR271" s="2">
        <v>9226</v>
      </c>
      <c r="AS271" s="2">
        <v>178459</v>
      </c>
      <c r="AT271" s="2">
        <v>390971</v>
      </c>
      <c r="AU271" s="2">
        <v>0.46</v>
      </c>
      <c r="AV271" s="2">
        <v>2942</v>
      </c>
    </row>
    <row r="272" spans="1:48" x14ac:dyDescent="0.3">
      <c r="A272" s="2" t="s">
        <v>44</v>
      </c>
      <c r="B272" s="2" t="s">
        <v>48</v>
      </c>
      <c r="C272" s="2" t="s">
        <v>51</v>
      </c>
      <c r="D272" s="2">
        <v>5</v>
      </c>
      <c r="E272" s="2" t="str">
        <f t="shared" si="32"/>
        <v>May</v>
      </c>
      <c r="F272" s="2">
        <v>2022</v>
      </c>
      <c r="G272" s="2" t="s">
        <v>57</v>
      </c>
      <c r="H272" s="2" t="s">
        <v>59</v>
      </c>
      <c r="I272" s="2" t="s">
        <v>63</v>
      </c>
      <c r="J272" s="2" t="s">
        <v>65</v>
      </c>
      <c r="K272" s="2" t="s">
        <v>71</v>
      </c>
      <c r="L272" s="2">
        <v>305460</v>
      </c>
      <c r="M272" s="2">
        <f t="shared" si="33"/>
        <v>27491400</v>
      </c>
      <c r="N272" s="2">
        <v>153914</v>
      </c>
      <c r="O272" s="2">
        <f t="shared" si="34"/>
        <v>13852260</v>
      </c>
      <c r="P272" s="2">
        <v>95439</v>
      </c>
      <c r="Q272" s="2">
        <v>606233</v>
      </c>
      <c r="R272" s="2">
        <v>151546</v>
      </c>
      <c r="S272" s="2">
        <f t="shared" si="35"/>
        <v>13639140</v>
      </c>
      <c r="T272" s="2">
        <v>92860</v>
      </c>
      <c r="U272" s="2">
        <v>212600</v>
      </c>
      <c r="V272" s="2">
        <v>114893</v>
      </c>
      <c r="W272" s="2">
        <v>127677</v>
      </c>
      <c r="X272" s="2">
        <v>117099</v>
      </c>
      <c r="Y272" s="2">
        <f t="shared" si="36"/>
        <v>10538910</v>
      </c>
      <c r="Z272" s="2">
        <v>267161</v>
      </c>
      <c r="AA272" s="2">
        <v>51942</v>
      </c>
      <c r="AB272" s="2">
        <v>215219</v>
      </c>
      <c r="AC272" s="2">
        <v>5.14</v>
      </c>
      <c r="AD272" s="2">
        <v>131696</v>
      </c>
      <c r="AE272" s="2">
        <f t="shared" si="37"/>
        <v>11852640</v>
      </c>
      <c r="AF272" s="2">
        <v>25</v>
      </c>
      <c r="AG272" s="2">
        <v>19.32</v>
      </c>
      <c r="AH272" s="2">
        <v>2683</v>
      </c>
      <c r="AI272" s="2">
        <v>113.81</v>
      </c>
      <c r="AJ272" s="2">
        <v>138</v>
      </c>
      <c r="AK272" s="2">
        <v>17505</v>
      </c>
      <c r="AL272" s="2">
        <v>74640</v>
      </c>
      <c r="AM272" s="2">
        <f t="shared" si="38"/>
        <v>6717600</v>
      </c>
      <c r="AN272" s="2">
        <v>235566</v>
      </c>
      <c r="AO272" s="2">
        <f t="shared" si="39"/>
        <v>21200940</v>
      </c>
      <c r="AP272" s="2">
        <v>230820</v>
      </c>
      <c r="AQ272" s="2">
        <v>-81652</v>
      </c>
      <c r="AR272" s="2">
        <v>11321</v>
      </c>
      <c r="AS272" s="2">
        <v>136371</v>
      </c>
      <c r="AT272" s="2">
        <v>471418</v>
      </c>
      <c r="AU272" s="2">
        <v>0.28999999999999998</v>
      </c>
      <c r="AV272" s="2">
        <v>13147</v>
      </c>
    </row>
    <row r="273" spans="1:48" x14ac:dyDescent="0.3">
      <c r="A273" s="2" t="s">
        <v>44</v>
      </c>
      <c r="B273" s="2" t="s">
        <v>49</v>
      </c>
      <c r="C273" s="2" t="s">
        <v>52</v>
      </c>
      <c r="D273" s="2">
        <v>9</v>
      </c>
      <c r="E273" s="2" t="str">
        <f t="shared" si="32"/>
        <v>Sep</v>
      </c>
      <c r="F273" s="2">
        <v>2022</v>
      </c>
      <c r="G273" s="2" t="s">
        <v>56</v>
      </c>
      <c r="H273" s="2" t="s">
        <v>60</v>
      </c>
      <c r="I273" s="2" t="s">
        <v>62</v>
      </c>
      <c r="J273" s="2" t="s">
        <v>64</v>
      </c>
      <c r="K273" s="2" t="s">
        <v>69</v>
      </c>
      <c r="L273" s="2">
        <v>381255</v>
      </c>
      <c r="M273" s="2">
        <f t="shared" si="33"/>
        <v>33569502.75</v>
      </c>
      <c r="N273" s="2">
        <v>157785</v>
      </c>
      <c r="O273" s="2">
        <f t="shared" si="34"/>
        <v>13892969.25</v>
      </c>
      <c r="P273" s="2">
        <v>-31247</v>
      </c>
      <c r="Q273" s="2">
        <v>154670</v>
      </c>
      <c r="R273" s="2">
        <v>223470</v>
      </c>
      <c r="S273" s="2">
        <f t="shared" si="35"/>
        <v>19676533.5</v>
      </c>
      <c r="T273" s="2">
        <v>81651</v>
      </c>
      <c r="U273" s="2">
        <v>299604</v>
      </c>
      <c r="V273" s="2">
        <v>231083</v>
      </c>
      <c r="W273" s="2">
        <v>238962</v>
      </c>
      <c r="X273" s="2">
        <v>191802</v>
      </c>
      <c r="Y273" s="2">
        <f t="shared" si="36"/>
        <v>16888166.099999998</v>
      </c>
      <c r="Z273" s="2">
        <v>279359</v>
      </c>
      <c r="AA273" s="2">
        <v>96362</v>
      </c>
      <c r="AB273" s="2">
        <v>182997</v>
      </c>
      <c r="AC273" s="2">
        <v>2.9</v>
      </c>
      <c r="AD273" s="2">
        <v>145896</v>
      </c>
      <c r="AE273" s="2">
        <f t="shared" si="37"/>
        <v>12846142.799999999</v>
      </c>
      <c r="AF273" s="2">
        <v>144.47999999999999</v>
      </c>
      <c r="AG273" s="2">
        <v>124.01</v>
      </c>
      <c r="AH273" s="2">
        <v>6851</v>
      </c>
      <c r="AI273" s="2">
        <v>55.64</v>
      </c>
      <c r="AJ273" s="2">
        <v>1391</v>
      </c>
      <c r="AK273" s="2">
        <v>12535</v>
      </c>
      <c r="AL273" s="2">
        <v>443350</v>
      </c>
      <c r="AM273" s="2">
        <f t="shared" si="38"/>
        <v>39036967.5</v>
      </c>
      <c r="AN273" s="2">
        <v>223204</v>
      </c>
      <c r="AO273" s="2">
        <f t="shared" si="39"/>
        <v>223204</v>
      </c>
      <c r="AP273" s="2">
        <v>-62095</v>
      </c>
      <c r="AQ273" s="2">
        <v>-65419</v>
      </c>
      <c r="AR273" s="2">
        <v>2385</v>
      </c>
      <c r="AS273" s="2">
        <v>78401</v>
      </c>
      <c r="AT273" s="2">
        <v>317651</v>
      </c>
      <c r="AU273" s="2">
        <v>0.25</v>
      </c>
      <c r="AV273" s="2">
        <v>24073</v>
      </c>
    </row>
    <row r="274" spans="1:48" x14ac:dyDescent="0.3">
      <c r="A274" s="2" t="s">
        <v>44</v>
      </c>
      <c r="B274" s="2" t="s">
        <v>50</v>
      </c>
      <c r="C274" s="2" t="s">
        <v>52</v>
      </c>
      <c r="D274" s="2">
        <v>1</v>
      </c>
      <c r="E274" s="2" t="str">
        <f t="shared" si="32"/>
        <v>Jan</v>
      </c>
      <c r="F274" s="2">
        <v>2023</v>
      </c>
      <c r="G274" s="2" t="s">
        <v>57</v>
      </c>
      <c r="H274" s="2" t="s">
        <v>60</v>
      </c>
      <c r="I274" s="2" t="s">
        <v>61</v>
      </c>
      <c r="J274" s="2" t="s">
        <v>66</v>
      </c>
      <c r="K274" s="2" t="s">
        <v>70</v>
      </c>
      <c r="L274" s="2">
        <v>347463</v>
      </c>
      <c r="M274" s="2">
        <f t="shared" si="33"/>
        <v>30594117.149999999</v>
      </c>
      <c r="N274" s="2">
        <v>202524</v>
      </c>
      <c r="O274" s="2">
        <f t="shared" si="34"/>
        <v>17832238.199999999</v>
      </c>
      <c r="P274" s="2">
        <v>-19221</v>
      </c>
      <c r="Q274" s="2">
        <v>251688</v>
      </c>
      <c r="R274" s="2">
        <v>144939</v>
      </c>
      <c r="S274" s="2">
        <f t="shared" si="35"/>
        <v>12761878.949999999</v>
      </c>
      <c r="T274" s="2">
        <v>50495</v>
      </c>
      <c r="U274" s="2">
        <v>296968</v>
      </c>
      <c r="V274" s="2">
        <v>272603</v>
      </c>
      <c r="W274" s="2">
        <v>278138</v>
      </c>
      <c r="X274" s="2">
        <v>113111</v>
      </c>
      <c r="Y274" s="2">
        <f t="shared" si="36"/>
        <v>9959423.5499999989</v>
      </c>
      <c r="Z274" s="2">
        <v>131019</v>
      </c>
      <c r="AA274" s="2">
        <v>130862</v>
      </c>
      <c r="AB274" s="2">
        <v>157</v>
      </c>
      <c r="AC274" s="2">
        <v>1</v>
      </c>
      <c r="AD274" s="2">
        <v>147924</v>
      </c>
      <c r="AE274" s="2">
        <f t="shared" si="37"/>
        <v>13024708.199999999</v>
      </c>
      <c r="AF274" s="2">
        <v>57.59</v>
      </c>
      <c r="AG274" s="2">
        <v>44.94</v>
      </c>
      <c r="AH274" s="2">
        <v>3292</v>
      </c>
      <c r="AI274" s="2">
        <v>105.52</v>
      </c>
      <c r="AJ274" s="2">
        <v>119</v>
      </c>
      <c r="AK274" s="2">
        <v>930</v>
      </c>
      <c r="AL274" s="2">
        <v>306012</v>
      </c>
      <c r="AM274" s="2">
        <f t="shared" si="38"/>
        <v>26944356.599999998</v>
      </c>
      <c r="AN274" s="2">
        <v>224950</v>
      </c>
      <c r="AO274" s="2">
        <f t="shared" si="39"/>
        <v>224950</v>
      </c>
      <c r="AP274" s="2">
        <v>41451</v>
      </c>
      <c r="AQ274" s="2">
        <v>-22426</v>
      </c>
      <c r="AR274" s="2">
        <v>8970</v>
      </c>
      <c r="AS274" s="2">
        <v>310263</v>
      </c>
      <c r="AT274" s="2">
        <v>329705</v>
      </c>
      <c r="AU274" s="2">
        <v>0.94</v>
      </c>
      <c r="AV274" s="2">
        <v>23040</v>
      </c>
    </row>
    <row r="275" spans="1:48" x14ac:dyDescent="0.3">
      <c r="A275" s="2" t="s">
        <v>42</v>
      </c>
      <c r="B275" s="2" t="s">
        <v>48</v>
      </c>
      <c r="C275" s="2" t="s">
        <v>51</v>
      </c>
      <c r="D275" s="2">
        <v>10</v>
      </c>
      <c r="E275" s="2" t="str">
        <f t="shared" si="32"/>
        <v>Oct</v>
      </c>
      <c r="F275" s="2">
        <v>2024</v>
      </c>
      <c r="G275" s="2" t="s">
        <v>57</v>
      </c>
      <c r="H275" s="2" t="s">
        <v>59</v>
      </c>
      <c r="I275" s="2" t="s">
        <v>61</v>
      </c>
      <c r="J275" s="2" t="s">
        <v>66</v>
      </c>
      <c r="K275" s="2" t="s">
        <v>69</v>
      </c>
      <c r="L275" s="2">
        <v>145450</v>
      </c>
      <c r="M275" s="2">
        <f t="shared" si="33"/>
        <v>13090500</v>
      </c>
      <c r="N275" s="2">
        <v>234718</v>
      </c>
      <c r="O275" s="2">
        <f t="shared" si="34"/>
        <v>21124620</v>
      </c>
      <c r="P275" s="2">
        <v>121005</v>
      </c>
      <c r="Q275" s="2">
        <v>363464</v>
      </c>
      <c r="R275" s="2">
        <v>-89268</v>
      </c>
      <c r="S275" s="2">
        <f t="shared" si="35"/>
        <v>-8034120</v>
      </c>
      <c r="T275" s="2">
        <v>66944</v>
      </c>
      <c r="U275" s="2">
        <v>78506</v>
      </c>
      <c r="V275" s="2">
        <v>49101</v>
      </c>
      <c r="W275" s="2">
        <v>64195</v>
      </c>
      <c r="X275" s="2">
        <v>-103684</v>
      </c>
      <c r="Y275" s="2">
        <f t="shared" si="36"/>
        <v>-9331560</v>
      </c>
      <c r="Z275" s="2">
        <v>233320</v>
      </c>
      <c r="AA275" s="2">
        <v>29982</v>
      </c>
      <c r="AB275" s="2">
        <v>203338</v>
      </c>
      <c r="AC275" s="2">
        <v>7.78</v>
      </c>
      <c r="AD275" s="2">
        <v>54550</v>
      </c>
      <c r="AE275" s="2">
        <f t="shared" si="37"/>
        <v>4909500</v>
      </c>
      <c r="AF275" s="2">
        <v>-24.56</v>
      </c>
      <c r="AG275" s="2">
        <v>-28.53</v>
      </c>
      <c r="AH275" s="2">
        <v>253</v>
      </c>
      <c r="AI275" s="2">
        <v>572.64</v>
      </c>
      <c r="AJ275" s="2">
        <v>872</v>
      </c>
      <c r="AK275" s="2">
        <v>4422</v>
      </c>
      <c r="AL275" s="2">
        <v>250383</v>
      </c>
      <c r="AM275" s="2">
        <f t="shared" si="38"/>
        <v>22534470</v>
      </c>
      <c r="AN275" s="2">
        <v>62481</v>
      </c>
      <c r="AO275" s="2">
        <f t="shared" si="39"/>
        <v>5623290</v>
      </c>
      <c r="AP275" s="2">
        <v>-104933</v>
      </c>
      <c r="AQ275" s="2">
        <v>172237</v>
      </c>
      <c r="AR275" s="2">
        <v>-23959</v>
      </c>
      <c r="AS275" s="2">
        <v>93615</v>
      </c>
      <c r="AT275" s="2">
        <v>627107</v>
      </c>
      <c r="AU275" s="2">
        <v>0.15</v>
      </c>
      <c r="AV275" s="2">
        <v>24434</v>
      </c>
    </row>
    <row r="276" spans="1:48" x14ac:dyDescent="0.3">
      <c r="A276" s="2" t="s">
        <v>41</v>
      </c>
      <c r="B276" s="2" t="s">
        <v>49</v>
      </c>
      <c r="C276" s="2" t="s">
        <v>55</v>
      </c>
      <c r="D276" s="2">
        <v>7</v>
      </c>
      <c r="E276" s="2" t="str">
        <f t="shared" si="32"/>
        <v>Jul</v>
      </c>
      <c r="F276" s="2">
        <v>2022</v>
      </c>
      <c r="G276" s="2" t="s">
        <v>36</v>
      </c>
      <c r="H276" s="2" t="s">
        <v>58</v>
      </c>
      <c r="I276" s="2" t="s">
        <v>63</v>
      </c>
      <c r="J276" s="2" t="s">
        <v>65</v>
      </c>
      <c r="K276" s="2" t="s">
        <v>69</v>
      </c>
      <c r="L276" s="2">
        <v>107338</v>
      </c>
      <c r="M276" s="2">
        <f t="shared" si="33"/>
        <v>107338</v>
      </c>
      <c r="N276" s="2">
        <v>272650</v>
      </c>
      <c r="O276" s="2">
        <f t="shared" si="34"/>
        <v>272650</v>
      </c>
      <c r="P276" s="2">
        <v>88418</v>
      </c>
      <c r="Q276" s="2">
        <v>525136</v>
      </c>
      <c r="R276" s="2">
        <v>-165312</v>
      </c>
      <c r="S276" s="2">
        <f t="shared" si="35"/>
        <v>-165312</v>
      </c>
      <c r="T276" s="2">
        <v>123411</v>
      </c>
      <c r="U276" s="2">
        <v>-16073</v>
      </c>
      <c r="V276" s="2">
        <v>-108059</v>
      </c>
      <c r="W276" s="2">
        <v>-104582</v>
      </c>
      <c r="X276" s="2">
        <v>-184897</v>
      </c>
      <c r="Y276" s="2">
        <f t="shared" si="36"/>
        <v>-184897</v>
      </c>
      <c r="Z276" s="2">
        <v>145619</v>
      </c>
      <c r="AA276" s="2">
        <v>89207</v>
      </c>
      <c r="AB276" s="2">
        <v>56412</v>
      </c>
      <c r="AC276" s="2">
        <v>1.63</v>
      </c>
      <c r="AD276" s="2">
        <v>77119</v>
      </c>
      <c r="AE276" s="2">
        <f t="shared" si="37"/>
        <v>77119</v>
      </c>
      <c r="AF276" s="2">
        <v>-31.48</v>
      </c>
      <c r="AG276" s="2">
        <v>-35.21</v>
      </c>
      <c r="AH276" s="2">
        <v>7349</v>
      </c>
      <c r="AI276" s="2">
        <v>14.6</v>
      </c>
      <c r="AJ276" s="2">
        <v>1573</v>
      </c>
      <c r="AK276" s="2">
        <v>14341</v>
      </c>
      <c r="AL276" s="2">
        <v>540830</v>
      </c>
      <c r="AM276" s="2">
        <f t="shared" si="38"/>
        <v>540830</v>
      </c>
      <c r="AN276" s="2">
        <v>143536</v>
      </c>
      <c r="AO276" s="2">
        <f t="shared" si="39"/>
        <v>143536</v>
      </c>
      <c r="AP276" s="2">
        <v>-433492</v>
      </c>
      <c r="AQ276" s="2">
        <v>129114</v>
      </c>
      <c r="AR276" s="2">
        <v>19747</v>
      </c>
      <c r="AS276" s="2">
        <v>391100</v>
      </c>
      <c r="AT276" s="2">
        <v>673417</v>
      </c>
      <c r="AU276" s="2">
        <v>0.57999999999999996</v>
      </c>
      <c r="AV276" s="2">
        <v>12823</v>
      </c>
    </row>
    <row r="277" spans="1:48" x14ac:dyDescent="0.3">
      <c r="A277" s="2" t="s">
        <v>41</v>
      </c>
      <c r="B277" s="2" t="s">
        <v>50</v>
      </c>
      <c r="C277" s="2" t="s">
        <v>53</v>
      </c>
      <c r="D277" s="2">
        <v>7</v>
      </c>
      <c r="E277" s="2" t="str">
        <f t="shared" si="32"/>
        <v>Jul</v>
      </c>
      <c r="F277" s="2">
        <v>2024</v>
      </c>
      <c r="G277" s="2" t="s">
        <v>36</v>
      </c>
      <c r="H277" s="2" t="s">
        <v>60</v>
      </c>
      <c r="I277" s="2" t="s">
        <v>62</v>
      </c>
      <c r="J277" s="2" t="s">
        <v>65</v>
      </c>
      <c r="K277" s="2" t="s">
        <v>71</v>
      </c>
      <c r="L277" s="2">
        <v>80190</v>
      </c>
      <c r="M277" s="2">
        <f t="shared" si="33"/>
        <v>7060729.5</v>
      </c>
      <c r="N277" s="2">
        <v>264508</v>
      </c>
      <c r="O277" s="2">
        <f t="shared" si="34"/>
        <v>23289929.399999999</v>
      </c>
      <c r="P277" s="2">
        <v>172955</v>
      </c>
      <c r="Q277" s="2">
        <v>26810</v>
      </c>
      <c r="R277" s="2">
        <v>-184318</v>
      </c>
      <c r="S277" s="2">
        <f t="shared" si="35"/>
        <v>-16229199.9</v>
      </c>
      <c r="T277" s="2">
        <v>74687</v>
      </c>
      <c r="U277" s="2">
        <v>5503</v>
      </c>
      <c r="V277" s="2">
        <v>-12351</v>
      </c>
      <c r="W277" s="2">
        <v>5413</v>
      </c>
      <c r="X277" s="2">
        <v>-200714</v>
      </c>
      <c r="Y277" s="2">
        <f t="shared" si="36"/>
        <v>-17672867.699999999</v>
      </c>
      <c r="Z277" s="2">
        <v>67223</v>
      </c>
      <c r="AA277" s="2">
        <v>93264</v>
      </c>
      <c r="AB277" s="2">
        <v>-26041</v>
      </c>
      <c r="AC277" s="2">
        <v>0.72</v>
      </c>
      <c r="AD277" s="2">
        <v>40620</v>
      </c>
      <c r="AE277" s="2">
        <f t="shared" si="37"/>
        <v>3576591</v>
      </c>
      <c r="AF277" s="2">
        <v>-687.47</v>
      </c>
      <c r="AG277" s="2">
        <v>-748.63</v>
      </c>
      <c r="AH277" s="2">
        <v>7544</v>
      </c>
      <c r="AI277" s="2">
        <v>10.63</v>
      </c>
      <c r="AJ277" s="2">
        <v>918</v>
      </c>
      <c r="AK277" s="2">
        <v>15207</v>
      </c>
      <c r="AL277" s="2">
        <v>548239</v>
      </c>
      <c r="AM277" s="2">
        <f t="shared" si="38"/>
        <v>48272443.949999996</v>
      </c>
      <c r="AN277" s="2">
        <v>212868</v>
      </c>
      <c r="AO277" s="2">
        <f t="shared" si="39"/>
        <v>212868</v>
      </c>
      <c r="AP277" s="2">
        <v>-468049</v>
      </c>
      <c r="AQ277" s="2">
        <v>51640</v>
      </c>
      <c r="AR277" s="2">
        <v>-44014</v>
      </c>
      <c r="AS277" s="2">
        <v>231890</v>
      </c>
      <c r="AT277" s="2">
        <v>320181</v>
      </c>
      <c r="AU277" s="2">
        <v>0.72</v>
      </c>
      <c r="AV277" s="2">
        <v>15181</v>
      </c>
    </row>
    <row r="278" spans="1:48" x14ac:dyDescent="0.3">
      <c r="A278" s="2" t="s">
        <v>40</v>
      </c>
      <c r="B278" s="2" t="s">
        <v>48</v>
      </c>
      <c r="C278" s="2" t="s">
        <v>55</v>
      </c>
      <c r="D278" s="2">
        <v>5</v>
      </c>
      <c r="E278" s="2" t="str">
        <f t="shared" si="32"/>
        <v>May</v>
      </c>
      <c r="F278" s="2">
        <v>2023</v>
      </c>
      <c r="G278" s="2" t="s">
        <v>56</v>
      </c>
      <c r="H278" s="2" t="s">
        <v>60</v>
      </c>
      <c r="I278" s="2" t="s">
        <v>63</v>
      </c>
      <c r="J278" s="2" t="s">
        <v>66</v>
      </c>
      <c r="K278" s="2" t="s">
        <v>67</v>
      </c>
      <c r="L278" s="2">
        <v>73562</v>
      </c>
      <c r="M278" s="2">
        <f t="shared" si="33"/>
        <v>6477134.0999999996</v>
      </c>
      <c r="N278" s="2">
        <v>226426</v>
      </c>
      <c r="O278" s="2">
        <f t="shared" si="34"/>
        <v>19936809.300000001</v>
      </c>
      <c r="P278" s="2">
        <v>-13462</v>
      </c>
      <c r="Q278" s="2">
        <v>929031</v>
      </c>
      <c r="R278" s="2">
        <v>-152864</v>
      </c>
      <c r="S278" s="2">
        <f t="shared" si="35"/>
        <v>-13459675.199999999</v>
      </c>
      <c r="T278" s="2">
        <v>167651</v>
      </c>
      <c r="U278" s="2">
        <v>-94089</v>
      </c>
      <c r="V278" s="2">
        <v>-191783</v>
      </c>
      <c r="W278" s="2">
        <v>-181064</v>
      </c>
      <c r="X278" s="2">
        <v>-158549</v>
      </c>
      <c r="Y278" s="2">
        <f t="shared" si="36"/>
        <v>-13960239.449999999</v>
      </c>
      <c r="Z278" s="2">
        <v>121472</v>
      </c>
      <c r="AA278" s="2">
        <v>188451</v>
      </c>
      <c r="AB278" s="2">
        <v>-66979</v>
      </c>
      <c r="AC278" s="2">
        <v>0.64</v>
      </c>
      <c r="AD278" s="2">
        <v>57799</v>
      </c>
      <c r="AE278" s="2">
        <f t="shared" si="37"/>
        <v>5089201.95</v>
      </c>
      <c r="AF278" s="2">
        <v>-16.45</v>
      </c>
      <c r="AG278" s="2">
        <v>-17.07</v>
      </c>
      <c r="AH278" s="2">
        <v>4321</v>
      </c>
      <c r="AI278" s="2">
        <v>17.02</v>
      </c>
      <c r="AJ278" s="2">
        <v>661</v>
      </c>
      <c r="AK278" s="2">
        <v>1881</v>
      </c>
      <c r="AL278" s="2">
        <v>247435</v>
      </c>
      <c r="AM278" s="2">
        <f t="shared" si="38"/>
        <v>21786651.75</v>
      </c>
      <c r="AN278" s="2">
        <v>35043</v>
      </c>
      <c r="AO278" s="2">
        <f t="shared" si="39"/>
        <v>35043</v>
      </c>
      <c r="AP278" s="2">
        <v>-173873</v>
      </c>
      <c r="AQ278" s="2">
        <v>191383</v>
      </c>
      <c r="AR278" s="2">
        <v>-22365</v>
      </c>
      <c r="AS278" s="2">
        <v>159272</v>
      </c>
      <c r="AT278" s="2">
        <v>75486</v>
      </c>
      <c r="AU278" s="2">
        <v>2.11</v>
      </c>
      <c r="AV278" s="2">
        <v>1137</v>
      </c>
    </row>
    <row r="279" spans="1:48" x14ac:dyDescent="0.3">
      <c r="A279" s="2" t="s">
        <v>44</v>
      </c>
      <c r="B279" s="2" t="s">
        <v>50</v>
      </c>
      <c r="C279" s="2" t="s">
        <v>53</v>
      </c>
      <c r="D279" s="2">
        <v>4</v>
      </c>
      <c r="E279" s="2" t="str">
        <f t="shared" si="32"/>
        <v>Apr</v>
      </c>
      <c r="F279" s="2">
        <v>2024</v>
      </c>
      <c r="G279" s="2" t="s">
        <v>36</v>
      </c>
      <c r="H279" s="2" t="s">
        <v>60</v>
      </c>
      <c r="I279" s="2" t="s">
        <v>62</v>
      </c>
      <c r="J279" s="2" t="s">
        <v>65</v>
      </c>
      <c r="K279" s="2" t="s">
        <v>67</v>
      </c>
      <c r="L279" s="2">
        <v>271157</v>
      </c>
      <c r="M279" s="2">
        <f t="shared" si="33"/>
        <v>23875373.849999998</v>
      </c>
      <c r="N279" s="2">
        <v>294755</v>
      </c>
      <c r="O279" s="2">
        <f t="shared" si="34"/>
        <v>25953177.75</v>
      </c>
      <c r="P279" s="2">
        <v>124284</v>
      </c>
      <c r="Q279" s="2">
        <v>670610</v>
      </c>
      <c r="R279" s="2">
        <v>-23598</v>
      </c>
      <c r="S279" s="2">
        <f t="shared" si="35"/>
        <v>-2077803.9</v>
      </c>
      <c r="T279" s="2">
        <v>82663</v>
      </c>
      <c r="U279" s="2">
        <v>188494</v>
      </c>
      <c r="V279" s="2">
        <v>113994</v>
      </c>
      <c r="W279" s="2">
        <v>128877</v>
      </c>
      <c r="X279" s="2">
        <v>-31738</v>
      </c>
      <c r="Y279" s="2">
        <f t="shared" si="36"/>
        <v>-2794530.9</v>
      </c>
      <c r="Z279" s="2">
        <v>85921</v>
      </c>
      <c r="AA279" s="2">
        <v>69809</v>
      </c>
      <c r="AB279" s="2">
        <v>16112</v>
      </c>
      <c r="AC279" s="2">
        <v>1.23</v>
      </c>
      <c r="AD279" s="2">
        <v>33764</v>
      </c>
      <c r="AE279" s="2">
        <f t="shared" si="37"/>
        <v>2972920.1999999997</v>
      </c>
      <c r="AF279" s="2">
        <v>-3.52</v>
      </c>
      <c r="AG279" s="2">
        <v>-4.7300000000000004</v>
      </c>
      <c r="AH279" s="2">
        <v>5503</v>
      </c>
      <c r="AI279" s="2">
        <v>49.27</v>
      </c>
      <c r="AJ279" s="2">
        <v>1049</v>
      </c>
      <c r="AK279" s="2">
        <v>18455</v>
      </c>
      <c r="AL279" s="2">
        <v>333970</v>
      </c>
      <c r="AM279" s="2">
        <f t="shared" si="38"/>
        <v>29406058.5</v>
      </c>
      <c r="AN279" s="2">
        <v>150751</v>
      </c>
      <c r="AO279" s="2">
        <f t="shared" si="39"/>
        <v>150751</v>
      </c>
      <c r="AP279" s="2">
        <v>-62813</v>
      </c>
      <c r="AQ279" s="2">
        <v>144004</v>
      </c>
      <c r="AR279" s="2">
        <v>-6806</v>
      </c>
      <c r="AS279" s="2">
        <v>213858</v>
      </c>
      <c r="AT279" s="2">
        <v>566033</v>
      </c>
      <c r="AU279" s="2">
        <v>0.38</v>
      </c>
      <c r="AV279" s="2">
        <v>29360</v>
      </c>
    </row>
    <row r="280" spans="1:48" x14ac:dyDescent="0.3">
      <c r="A280" s="2" t="s">
        <v>45</v>
      </c>
      <c r="B280" s="2" t="s">
        <v>47</v>
      </c>
      <c r="C280" s="2" t="s">
        <v>52</v>
      </c>
      <c r="D280" s="2">
        <v>9</v>
      </c>
      <c r="E280" s="2" t="str">
        <f t="shared" si="32"/>
        <v>Sep</v>
      </c>
      <c r="F280" s="2">
        <v>2022</v>
      </c>
      <c r="G280" s="2" t="s">
        <v>37</v>
      </c>
      <c r="H280" s="2" t="s">
        <v>59</v>
      </c>
      <c r="I280" s="2" t="s">
        <v>63</v>
      </c>
      <c r="J280" s="2" t="s">
        <v>65</v>
      </c>
      <c r="K280" s="2" t="s">
        <v>71</v>
      </c>
      <c r="L280" s="2">
        <v>132931</v>
      </c>
      <c r="M280" s="2">
        <f t="shared" si="33"/>
        <v>11963790</v>
      </c>
      <c r="N280" s="2">
        <v>224517</v>
      </c>
      <c r="O280" s="2">
        <f t="shared" si="34"/>
        <v>20206530</v>
      </c>
      <c r="P280" s="2">
        <v>39488</v>
      </c>
      <c r="Q280" s="2">
        <v>680518</v>
      </c>
      <c r="R280" s="2">
        <v>-91586</v>
      </c>
      <c r="S280" s="2">
        <f t="shared" si="35"/>
        <v>-8242740</v>
      </c>
      <c r="T280" s="2">
        <v>103595</v>
      </c>
      <c r="U280" s="2">
        <v>29336</v>
      </c>
      <c r="V280" s="2">
        <v>-61668</v>
      </c>
      <c r="W280" s="2">
        <v>-58047</v>
      </c>
      <c r="X280" s="2">
        <v>-102234</v>
      </c>
      <c r="Y280" s="2">
        <f t="shared" si="36"/>
        <v>-9201060</v>
      </c>
      <c r="Z280" s="2">
        <v>146989</v>
      </c>
      <c r="AA280" s="2">
        <v>129616</v>
      </c>
      <c r="AB280" s="2">
        <v>17373</v>
      </c>
      <c r="AC280" s="2">
        <v>1.1299999999999999</v>
      </c>
      <c r="AD280" s="2">
        <v>69276</v>
      </c>
      <c r="AE280" s="2">
        <f t="shared" si="37"/>
        <v>6234840</v>
      </c>
      <c r="AF280" s="2">
        <v>-13.46</v>
      </c>
      <c r="AG280" s="2">
        <v>-15.02</v>
      </c>
      <c r="AH280" s="2">
        <v>7903</v>
      </c>
      <c r="AI280" s="2">
        <v>16.82</v>
      </c>
      <c r="AJ280" s="2">
        <v>145</v>
      </c>
      <c r="AK280" s="2">
        <v>831</v>
      </c>
      <c r="AL280" s="2">
        <v>526109</v>
      </c>
      <c r="AM280" s="2">
        <f t="shared" si="38"/>
        <v>47349810</v>
      </c>
      <c r="AN280" s="2">
        <v>81279</v>
      </c>
      <c r="AO280" s="2">
        <f t="shared" si="39"/>
        <v>7315110</v>
      </c>
      <c r="AP280" s="2">
        <v>-393178</v>
      </c>
      <c r="AQ280" s="2">
        <v>143238</v>
      </c>
      <c r="AR280" s="2">
        <v>37419</v>
      </c>
      <c r="AS280" s="2">
        <v>288372</v>
      </c>
      <c r="AT280" s="2">
        <v>400502</v>
      </c>
      <c r="AU280" s="2">
        <v>0.72</v>
      </c>
      <c r="AV280" s="2">
        <v>7553</v>
      </c>
    </row>
    <row r="281" spans="1:48" x14ac:dyDescent="0.3">
      <c r="A281" s="2" t="s">
        <v>45</v>
      </c>
      <c r="B281" s="2" t="s">
        <v>47</v>
      </c>
      <c r="C281" s="2" t="s">
        <v>51</v>
      </c>
      <c r="D281" s="2">
        <v>5</v>
      </c>
      <c r="E281" s="2" t="str">
        <f t="shared" si="32"/>
        <v>May</v>
      </c>
      <c r="F281" s="2">
        <v>2023</v>
      </c>
      <c r="G281" s="2" t="s">
        <v>37</v>
      </c>
      <c r="H281" s="2" t="s">
        <v>59</v>
      </c>
      <c r="I281" s="2" t="s">
        <v>62</v>
      </c>
      <c r="J281" s="2" t="s">
        <v>66</v>
      </c>
      <c r="K281" s="2" t="s">
        <v>71</v>
      </c>
      <c r="L281" s="2">
        <v>463766</v>
      </c>
      <c r="M281" s="2">
        <f t="shared" si="33"/>
        <v>41738940</v>
      </c>
      <c r="N281" s="2">
        <v>148754</v>
      </c>
      <c r="O281" s="2">
        <f t="shared" si="34"/>
        <v>13387860</v>
      </c>
      <c r="P281" s="2">
        <v>156962</v>
      </c>
      <c r="Q281" s="2">
        <v>629823</v>
      </c>
      <c r="R281" s="2">
        <v>315012</v>
      </c>
      <c r="S281" s="2">
        <f t="shared" si="35"/>
        <v>28351080</v>
      </c>
      <c r="T281" s="2">
        <v>54445</v>
      </c>
      <c r="U281" s="2">
        <v>409321</v>
      </c>
      <c r="V281" s="2">
        <v>333925</v>
      </c>
      <c r="W281" s="2">
        <v>338506</v>
      </c>
      <c r="X281" s="2">
        <v>309583</v>
      </c>
      <c r="Y281" s="2">
        <f t="shared" si="36"/>
        <v>27862470</v>
      </c>
      <c r="Z281" s="2">
        <v>105308</v>
      </c>
      <c r="AA281" s="2">
        <v>196143</v>
      </c>
      <c r="AB281" s="2">
        <v>-90835</v>
      </c>
      <c r="AC281" s="2">
        <v>0.54</v>
      </c>
      <c r="AD281" s="2">
        <v>125397</v>
      </c>
      <c r="AE281" s="2">
        <f t="shared" si="37"/>
        <v>11285730</v>
      </c>
      <c r="AF281" s="2">
        <v>50.02</v>
      </c>
      <c r="AG281" s="2">
        <v>49.15</v>
      </c>
      <c r="AH281" s="2">
        <v>1970</v>
      </c>
      <c r="AI281" s="2">
        <v>235.29</v>
      </c>
      <c r="AJ281" s="2">
        <v>839</v>
      </c>
      <c r="AK281" s="2">
        <v>4171</v>
      </c>
      <c r="AL281" s="2">
        <v>87375</v>
      </c>
      <c r="AM281" s="2">
        <f t="shared" si="38"/>
        <v>7863750</v>
      </c>
      <c r="AN281" s="2">
        <v>41782</v>
      </c>
      <c r="AO281" s="2">
        <f t="shared" si="39"/>
        <v>3760380</v>
      </c>
      <c r="AP281" s="2">
        <v>376391</v>
      </c>
      <c r="AQ281" s="2">
        <v>106972</v>
      </c>
      <c r="AR281" s="2">
        <v>36048</v>
      </c>
      <c r="AS281" s="2">
        <v>370049</v>
      </c>
      <c r="AT281" s="2">
        <v>611042</v>
      </c>
      <c r="AU281" s="2">
        <v>0.61</v>
      </c>
      <c r="AV281" s="2">
        <v>1905</v>
      </c>
    </row>
    <row r="282" spans="1:48" x14ac:dyDescent="0.3">
      <c r="A282" s="2" t="s">
        <v>40</v>
      </c>
      <c r="B282" s="2" t="s">
        <v>49</v>
      </c>
      <c r="C282" s="2" t="s">
        <v>54</v>
      </c>
      <c r="D282" s="2">
        <v>1</v>
      </c>
      <c r="E282" s="2" t="str">
        <f t="shared" si="32"/>
        <v>Jan</v>
      </c>
      <c r="F282" s="2">
        <v>2024</v>
      </c>
      <c r="G282" s="2" t="s">
        <v>57</v>
      </c>
      <c r="H282" s="2" t="s">
        <v>59</v>
      </c>
      <c r="I282" s="2" t="s">
        <v>62</v>
      </c>
      <c r="J282" s="2" t="s">
        <v>65</v>
      </c>
      <c r="K282" s="2" t="s">
        <v>68</v>
      </c>
      <c r="L282" s="2">
        <v>401395</v>
      </c>
      <c r="M282" s="2">
        <f t="shared" si="33"/>
        <v>36125550</v>
      </c>
      <c r="N282" s="2">
        <v>80026</v>
      </c>
      <c r="O282" s="2">
        <f t="shared" si="34"/>
        <v>7202340</v>
      </c>
      <c r="P282" s="2">
        <v>161709</v>
      </c>
      <c r="Q282" s="2">
        <v>212560</v>
      </c>
      <c r="R282" s="2">
        <v>321369</v>
      </c>
      <c r="S282" s="2">
        <f t="shared" si="35"/>
        <v>28923210</v>
      </c>
      <c r="T282" s="2">
        <v>182692</v>
      </c>
      <c r="U282" s="2">
        <v>218703</v>
      </c>
      <c r="V282" s="2">
        <v>127132</v>
      </c>
      <c r="W282" s="2">
        <v>133794</v>
      </c>
      <c r="X282" s="2">
        <v>293102</v>
      </c>
      <c r="Y282" s="2">
        <f t="shared" si="36"/>
        <v>26379180</v>
      </c>
      <c r="Z282" s="2">
        <v>108384</v>
      </c>
      <c r="AA282" s="2">
        <v>29695</v>
      </c>
      <c r="AB282" s="2">
        <v>78689</v>
      </c>
      <c r="AC282" s="2">
        <v>3.65</v>
      </c>
      <c r="AD282" s="2">
        <v>59613</v>
      </c>
      <c r="AE282" s="2">
        <f t="shared" si="37"/>
        <v>5365170</v>
      </c>
      <c r="AF282" s="2">
        <v>151.19</v>
      </c>
      <c r="AG282" s="2">
        <v>137.88999999999999</v>
      </c>
      <c r="AH282" s="2">
        <v>8058</v>
      </c>
      <c r="AI282" s="2">
        <v>49.81</v>
      </c>
      <c r="AJ282" s="2">
        <v>1448</v>
      </c>
      <c r="AK282" s="2">
        <v>13685</v>
      </c>
      <c r="AL282" s="2">
        <v>477486</v>
      </c>
      <c r="AM282" s="2">
        <f t="shared" si="38"/>
        <v>42973740</v>
      </c>
      <c r="AN282" s="2">
        <v>223996</v>
      </c>
      <c r="AO282" s="2">
        <f t="shared" si="39"/>
        <v>20159640</v>
      </c>
      <c r="AP282" s="2">
        <v>-76091</v>
      </c>
      <c r="AQ282" s="2">
        <v>-143970</v>
      </c>
      <c r="AR282" s="2">
        <v>-26644</v>
      </c>
      <c r="AS282" s="2">
        <v>365429</v>
      </c>
      <c r="AT282" s="2">
        <v>192119</v>
      </c>
      <c r="AU282" s="2">
        <v>1.9</v>
      </c>
      <c r="AV282" s="2">
        <v>13273</v>
      </c>
    </row>
    <row r="283" spans="1:48" x14ac:dyDescent="0.3">
      <c r="A283" s="2" t="s">
        <v>40</v>
      </c>
      <c r="B283" s="2" t="s">
        <v>50</v>
      </c>
      <c r="C283" s="2" t="s">
        <v>51</v>
      </c>
      <c r="D283" s="2">
        <v>9</v>
      </c>
      <c r="E283" s="2" t="str">
        <f t="shared" si="32"/>
        <v>Sep</v>
      </c>
      <c r="F283" s="2">
        <v>2023</v>
      </c>
      <c r="G283" s="2" t="s">
        <v>36</v>
      </c>
      <c r="H283" s="2" t="s">
        <v>58</v>
      </c>
      <c r="I283" s="2" t="s">
        <v>63</v>
      </c>
      <c r="J283" s="2" t="s">
        <v>64</v>
      </c>
      <c r="K283" s="2" t="s">
        <v>68</v>
      </c>
      <c r="L283" s="2">
        <v>388180</v>
      </c>
      <c r="M283" s="2">
        <f t="shared" si="33"/>
        <v>388180</v>
      </c>
      <c r="N283" s="2">
        <v>266511</v>
      </c>
      <c r="O283" s="2">
        <f t="shared" si="34"/>
        <v>266511</v>
      </c>
      <c r="P283" s="2">
        <v>-16141</v>
      </c>
      <c r="Q283" s="2">
        <v>619002</v>
      </c>
      <c r="R283" s="2">
        <v>121669</v>
      </c>
      <c r="S283" s="2">
        <f t="shared" si="35"/>
        <v>121669</v>
      </c>
      <c r="T283" s="2">
        <v>114233</v>
      </c>
      <c r="U283" s="2">
        <v>273947</v>
      </c>
      <c r="V283" s="2">
        <v>267824</v>
      </c>
      <c r="W283" s="2">
        <v>271029</v>
      </c>
      <c r="X283" s="2">
        <v>104004</v>
      </c>
      <c r="Y283" s="2">
        <f t="shared" si="36"/>
        <v>104004</v>
      </c>
      <c r="Z283" s="2">
        <v>113934</v>
      </c>
      <c r="AA283" s="2">
        <v>146341</v>
      </c>
      <c r="AB283" s="2">
        <v>-32407</v>
      </c>
      <c r="AC283" s="2">
        <v>0.78</v>
      </c>
      <c r="AD283" s="2">
        <v>34088</v>
      </c>
      <c r="AE283" s="2">
        <f t="shared" si="37"/>
        <v>34088</v>
      </c>
      <c r="AF283" s="2">
        <v>19.66</v>
      </c>
      <c r="AG283" s="2">
        <v>16.8</v>
      </c>
      <c r="AH283" s="2">
        <v>3352</v>
      </c>
      <c r="AI283" s="2">
        <v>115.77</v>
      </c>
      <c r="AJ283" s="2">
        <v>402</v>
      </c>
      <c r="AK283" s="2">
        <v>16237</v>
      </c>
      <c r="AL283" s="2">
        <v>335324</v>
      </c>
      <c r="AM283" s="2">
        <f t="shared" si="38"/>
        <v>335324</v>
      </c>
      <c r="AN283" s="2">
        <v>273424</v>
      </c>
      <c r="AO283" s="2">
        <f t="shared" si="39"/>
        <v>273424</v>
      </c>
      <c r="AP283" s="2">
        <v>52856</v>
      </c>
      <c r="AQ283" s="2">
        <v>-6913</v>
      </c>
      <c r="AR283" s="2">
        <v>-44916</v>
      </c>
      <c r="AS283" s="2">
        <v>417656</v>
      </c>
      <c r="AT283" s="2">
        <v>39822</v>
      </c>
      <c r="AU283" s="2">
        <v>10.49</v>
      </c>
      <c r="AV283" s="2">
        <v>4259</v>
      </c>
    </row>
    <row r="284" spans="1:48" x14ac:dyDescent="0.3">
      <c r="A284" s="2" t="s">
        <v>46</v>
      </c>
      <c r="B284" s="2" t="s">
        <v>48</v>
      </c>
      <c r="C284" s="2" t="s">
        <v>55</v>
      </c>
      <c r="D284" s="2">
        <v>11</v>
      </c>
      <c r="E284" s="2" t="str">
        <f t="shared" si="32"/>
        <v>Nov</v>
      </c>
      <c r="F284" s="2">
        <v>2024</v>
      </c>
      <c r="G284" s="2" t="s">
        <v>56</v>
      </c>
      <c r="H284" s="2" t="s">
        <v>59</v>
      </c>
      <c r="I284" s="2" t="s">
        <v>63</v>
      </c>
      <c r="J284" s="2" t="s">
        <v>65</v>
      </c>
      <c r="K284" s="2" t="s">
        <v>70</v>
      </c>
      <c r="L284" s="2">
        <v>488967</v>
      </c>
      <c r="M284" s="2">
        <f t="shared" si="33"/>
        <v>44007030</v>
      </c>
      <c r="N284" s="2">
        <v>151073</v>
      </c>
      <c r="O284" s="2">
        <f t="shared" si="34"/>
        <v>13596570</v>
      </c>
      <c r="P284" s="2">
        <v>61838</v>
      </c>
      <c r="Q284" s="2">
        <v>365440</v>
      </c>
      <c r="R284" s="2">
        <v>337894</v>
      </c>
      <c r="S284" s="2">
        <f t="shared" si="35"/>
        <v>30410460</v>
      </c>
      <c r="T284" s="2">
        <v>164074</v>
      </c>
      <c r="U284" s="2">
        <v>324893</v>
      </c>
      <c r="V284" s="2">
        <v>277882</v>
      </c>
      <c r="W284" s="2">
        <v>290306</v>
      </c>
      <c r="X284" s="2">
        <v>310788</v>
      </c>
      <c r="Y284" s="2">
        <f t="shared" si="36"/>
        <v>27970920</v>
      </c>
      <c r="Z284" s="2">
        <v>88125</v>
      </c>
      <c r="AA284" s="2">
        <v>104940</v>
      </c>
      <c r="AB284" s="2">
        <v>-16815</v>
      </c>
      <c r="AC284" s="2">
        <v>0.84</v>
      </c>
      <c r="AD284" s="2">
        <v>44657</v>
      </c>
      <c r="AE284" s="2">
        <f t="shared" si="37"/>
        <v>4019130</v>
      </c>
      <c r="AF284" s="2">
        <v>92.46</v>
      </c>
      <c r="AG284" s="2">
        <v>85.04</v>
      </c>
      <c r="AH284" s="2">
        <v>6040</v>
      </c>
      <c r="AI284" s="2">
        <v>80.94</v>
      </c>
      <c r="AJ284" s="2">
        <v>1064</v>
      </c>
      <c r="AK284" s="2">
        <v>15405</v>
      </c>
      <c r="AL284" s="2">
        <v>312456</v>
      </c>
      <c r="AM284" s="2">
        <f t="shared" si="38"/>
        <v>28121040</v>
      </c>
      <c r="AN284" s="2">
        <v>47103</v>
      </c>
      <c r="AO284" s="2">
        <f t="shared" si="39"/>
        <v>4239270</v>
      </c>
      <c r="AP284" s="2">
        <v>176511</v>
      </c>
      <c r="AQ284" s="2">
        <v>103970</v>
      </c>
      <c r="AR284" s="2">
        <v>-39904</v>
      </c>
      <c r="AS284" s="2">
        <v>381504</v>
      </c>
      <c r="AT284" s="2">
        <v>200339</v>
      </c>
      <c r="AU284" s="2">
        <v>1.9</v>
      </c>
      <c r="AV284" s="2">
        <v>19760</v>
      </c>
    </row>
    <row r="285" spans="1:48" x14ac:dyDescent="0.3">
      <c r="A285" s="2" t="s">
        <v>46</v>
      </c>
      <c r="B285" s="2" t="s">
        <v>50</v>
      </c>
      <c r="C285" s="2" t="s">
        <v>53</v>
      </c>
      <c r="D285" s="2">
        <v>12</v>
      </c>
      <c r="E285" s="2" t="str">
        <f t="shared" si="32"/>
        <v>Dec</v>
      </c>
      <c r="F285" s="2">
        <v>2023</v>
      </c>
      <c r="G285" s="2" t="s">
        <v>56</v>
      </c>
      <c r="H285" s="2" t="s">
        <v>58</v>
      </c>
      <c r="I285" s="2" t="s">
        <v>63</v>
      </c>
      <c r="J285" s="2" t="s">
        <v>66</v>
      </c>
      <c r="K285" s="2" t="s">
        <v>68</v>
      </c>
      <c r="L285" s="2">
        <v>301674</v>
      </c>
      <c r="M285" s="2">
        <f t="shared" si="33"/>
        <v>301674</v>
      </c>
      <c r="N285" s="2">
        <v>200973</v>
      </c>
      <c r="O285" s="2">
        <f t="shared" si="34"/>
        <v>200973</v>
      </c>
      <c r="P285" s="2">
        <v>108117</v>
      </c>
      <c r="Q285" s="2">
        <v>953986</v>
      </c>
      <c r="R285" s="2">
        <v>100701</v>
      </c>
      <c r="S285" s="2">
        <f t="shared" si="35"/>
        <v>100701</v>
      </c>
      <c r="T285" s="2">
        <v>78479</v>
      </c>
      <c r="U285" s="2">
        <v>223195</v>
      </c>
      <c r="V285" s="2">
        <v>168228</v>
      </c>
      <c r="W285" s="2">
        <v>172667</v>
      </c>
      <c r="X285" s="2">
        <v>83812</v>
      </c>
      <c r="Y285" s="2">
        <f t="shared" si="36"/>
        <v>83812</v>
      </c>
      <c r="Z285" s="2">
        <v>277306</v>
      </c>
      <c r="AA285" s="2">
        <v>61450</v>
      </c>
      <c r="AB285" s="2">
        <v>215856</v>
      </c>
      <c r="AC285" s="2">
        <v>4.51</v>
      </c>
      <c r="AD285" s="2">
        <v>136678</v>
      </c>
      <c r="AE285" s="2">
        <f t="shared" si="37"/>
        <v>136678</v>
      </c>
      <c r="AF285" s="2">
        <v>10.56</v>
      </c>
      <c r="AG285" s="2">
        <v>8.7899999999999991</v>
      </c>
      <c r="AH285" s="2">
        <v>3647</v>
      </c>
      <c r="AI285" s="2">
        <v>82.7</v>
      </c>
      <c r="AJ285" s="2">
        <v>1607</v>
      </c>
      <c r="AK285" s="2">
        <v>1896</v>
      </c>
      <c r="AL285" s="2">
        <v>215087</v>
      </c>
      <c r="AM285" s="2">
        <f t="shared" si="38"/>
        <v>215087</v>
      </c>
      <c r="AN285" s="2">
        <v>160174</v>
      </c>
      <c r="AO285" s="2">
        <f t="shared" si="39"/>
        <v>160174</v>
      </c>
      <c r="AP285" s="2">
        <v>86587</v>
      </c>
      <c r="AQ285" s="2">
        <v>40799</v>
      </c>
      <c r="AR285" s="2">
        <v>6100</v>
      </c>
      <c r="AS285" s="2">
        <v>52026</v>
      </c>
      <c r="AT285" s="2">
        <v>149867</v>
      </c>
      <c r="AU285" s="2">
        <v>0.35</v>
      </c>
      <c r="AV285" s="2">
        <v>21524</v>
      </c>
    </row>
    <row r="286" spans="1:48" x14ac:dyDescent="0.3">
      <c r="A286" s="2" t="s">
        <v>42</v>
      </c>
      <c r="B286" s="2" t="s">
        <v>50</v>
      </c>
      <c r="C286" s="2" t="s">
        <v>51</v>
      </c>
      <c r="D286" s="2">
        <v>5</v>
      </c>
      <c r="E286" s="2" t="str">
        <f t="shared" si="32"/>
        <v>May</v>
      </c>
      <c r="F286" s="2">
        <v>2022</v>
      </c>
      <c r="G286" s="2" t="s">
        <v>37</v>
      </c>
      <c r="H286" s="2" t="s">
        <v>59</v>
      </c>
      <c r="I286" s="2" t="s">
        <v>62</v>
      </c>
      <c r="J286" s="2" t="s">
        <v>64</v>
      </c>
      <c r="K286" s="2" t="s">
        <v>68</v>
      </c>
      <c r="L286" s="2">
        <v>280236</v>
      </c>
      <c r="M286" s="2">
        <f t="shared" si="33"/>
        <v>25221240</v>
      </c>
      <c r="N286" s="2">
        <v>273498</v>
      </c>
      <c r="O286" s="2">
        <f t="shared" si="34"/>
        <v>24614820</v>
      </c>
      <c r="P286" s="2">
        <v>39919</v>
      </c>
      <c r="Q286" s="2">
        <v>201035</v>
      </c>
      <c r="R286" s="2">
        <v>6738</v>
      </c>
      <c r="S286" s="2">
        <f t="shared" si="35"/>
        <v>606420</v>
      </c>
      <c r="T286" s="2">
        <v>140047</v>
      </c>
      <c r="U286" s="2">
        <v>140189</v>
      </c>
      <c r="V286" s="2">
        <v>120539</v>
      </c>
      <c r="W286" s="2">
        <v>122921</v>
      </c>
      <c r="X286" s="2">
        <v>-25931</v>
      </c>
      <c r="Y286" s="2">
        <f t="shared" si="36"/>
        <v>-2333790</v>
      </c>
      <c r="Z286" s="2">
        <v>79168</v>
      </c>
      <c r="AA286" s="2">
        <v>48922</v>
      </c>
      <c r="AB286" s="2">
        <v>30246</v>
      </c>
      <c r="AC286" s="2">
        <v>1.62</v>
      </c>
      <c r="AD286" s="2">
        <v>112565</v>
      </c>
      <c r="AE286" s="2">
        <f t="shared" si="37"/>
        <v>10130850</v>
      </c>
      <c r="AF286" s="2">
        <v>3.35</v>
      </c>
      <c r="AG286" s="2">
        <v>-12.9</v>
      </c>
      <c r="AH286" s="2">
        <v>4007</v>
      </c>
      <c r="AI286" s="2">
        <v>69.92</v>
      </c>
      <c r="AJ286" s="2">
        <v>917</v>
      </c>
      <c r="AK286" s="2">
        <v>7879</v>
      </c>
      <c r="AL286" s="2">
        <v>334911</v>
      </c>
      <c r="AM286" s="2">
        <f t="shared" si="38"/>
        <v>30141990</v>
      </c>
      <c r="AN286" s="2">
        <v>219583</v>
      </c>
      <c r="AO286" s="2">
        <f t="shared" si="39"/>
        <v>19762470</v>
      </c>
      <c r="AP286" s="2">
        <v>-54675</v>
      </c>
      <c r="AQ286" s="2">
        <v>53915</v>
      </c>
      <c r="AR286" s="2">
        <v>17596</v>
      </c>
      <c r="AS286" s="2">
        <v>122914</v>
      </c>
      <c r="AT286" s="2">
        <v>403764</v>
      </c>
      <c r="AU286" s="2">
        <v>0.3</v>
      </c>
      <c r="AV286" s="2">
        <v>13953</v>
      </c>
    </row>
    <row r="287" spans="1:48" x14ac:dyDescent="0.3">
      <c r="A287" s="2" t="s">
        <v>41</v>
      </c>
      <c r="B287" s="2" t="s">
        <v>47</v>
      </c>
      <c r="C287" s="2" t="s">
        <v>53</v>
      </c>
      <c r="D287" s="2">
        <v>9</v>
      </c>
      <c r="E287" s="2" t="str">
        <f t="shared" si="32"/>
        <v>Sep</v>
      </c>
      <c r="F287" s="2">
        <v>2024</v>
      </c>
      <c r="G287" s="2" t="s">
        <v>36</v>
      </c>
      <c r="H287" s="2" t="s">
        <v>58</v>
      </c>
      <c r="I287" s="2" t="s">
        <v>63</v>
      </c>
      <c r="J287" s="2" t="s">
        <v>65</v>
      </c>
      <c r="K287" s="2" t="s">
        <v>69</v>
      </c>
      <c r="L287" s="2">
        <v>76010</v>
      </c>
      <c r="M287" s="2">
        <f t="shared" si="33"/>
        <v>76010</v>
      </c>
      <c r="N287" s="2">
        <v>115807</v>
      </c>
      <c r="O287" s="2">
        <f t="shared" si="34"/>
        <v>115807</v>
      </c>
      <c r="P287" s="2">
        <v>41522</v>
      </c>
      <c r="Q287" s="2">
        <v>561437</v>
      </c>
      <c r="R287" s="2">
        <v>-39797</v>
      </c>
      <c r="S287" s="2">
        <f t="shared" si="35"/>
        <v>-39797</v>
      </c>
      <c r="T287" s="2">
        <v>133736</v>
      </c>
      <c r="U287" s="2">
        <v>-57726</v>
      </c>
      <c r="V287" s="2">
        <v>-126016</v>
      </c>
      <c r="W287" s="2">
        <v>-112179</v>
      </c>
      <c r="X287" s="2">
        <v>-75217</v>
      </c>
      <c r="Y287" s="2">
        <f t="shared" si="36"/>
        <v>-75217</v>
      </c>
      <c r="Z287" s="2">
        <v>48468</v>
      </c>
      <c r="AA287" s="2">
        <v>45232</v>
      </c>
      <c r="AB287" s="2">
        <v>3236</v>
      </c>
      <c r="AC287" s="2">
        <v>1.07</v>
      </c>
      <c r="AD287" s="2">
        <v>45394</v>
      </c>
      <c r="AE287" s="2">
        <f t="shared" si="37"/>
        <v>45394</v>
      </c>
      <c r="AF287" s="2">
        <v>-7.09</v>
      </c>
      <c r="AG287" s="2">
        <v>-13.4</v>
      </c>
      <c r="AH287" s="2">
        <v>9676</v>
      </c>
      <c r="AI287" s="2">
        <v>7.85</v>
      </c>
      <c r="AJ287" s="2">
        <v>643</v>
      </c>
      <c r="AK287" s="2">
        <v>18263</v>
      </c>
      <c r="AL287" s="2">
        <v>111809</v>
      </c>
      <c r="AM287" s="2">
        <f t="shared" si="38"/>
        <v>111809</v>
      </c>
      <c r="AN287" s="2">
        <v>193504</v>
      </c>
      <c r="AO287" s="2">
        <f t="shared" si="39"/>
        <v>193504</v>
      </c>
      <c r="AP287" s="2">
        <v>-35799</v>
      </c>
      <c r="AQ287" s="2">
        <v>-77697</v>
      </c>
      <c r="AR287" s="2">
        <v>13388</v>
      </c>
      <c r="AS287" s="2">
        <v>451167</v>
      </c>
      <c r="AT287" s="2">
        <v>170959</v>
      </c>
      <c r="AU287" s="2">
        <v>2.64</v>
      </c>
      <c r="AV287" s="2">
        <v>24401</v>
      </c>
    </row>
    <row r="288" spans="1:48" x14ac:dyDescent="0.3">
      <c r="A288" s="2" t="s">
        <v>45</v>
      </c>
      <c r="B288" s="2" t="s">
        <v>47</v>
      </c>
      <c r="C288" s="2" t="s">
        <v>55</v>
      </c>
      <c r="D288" s="2">
        <v>11</v>
      </c>
      <c r="E288" s="2" t="str">
        <f t="shared" si="32"/>
        <v>Nov</v>
      </c>
      <c r="F288" s="2">
        <v>2024</v>
      </c>
      <c r="G288" s="2" t="s">
        <v>37</v>
      </c>
      <c r="H288" s="2" t="s">
        <v>58</v>
      </c>
      <c r="I288" s="2" t="s">
        <v>62</v>
      </c>
      <c r="J288" s="2" t="s">
        <v>64</v>
      </c>
      <c r="K288" s="2" t="s">
        <v>69</v>
      </c>
      <c r="L288" s="2">
        <v>51439</v>
      </c>
      <c r="M288" s="2">
        <f t="shared" si="33"/>
        <v>51439</v>
      </c>
      <c r="N288" s="2">
        <v>131164</v>
      </c>
      <c r="O288" s="2">
        <f t="shared" si="34"/>
        <v>131164</v>
      </c>
      <c r="P288" s="2">
        <v>61594</v>
      </c>
      <c r="Q288" s="2">
        <v>780134</v>
      </c>
      <c r="R288" s="2">
        <v>-79725</v>
      </c>
      <c r="S288" s="2">
        <f t="shared" si="35"/>
        <v>-79725</v>
      </c>
      <c r="T288" s="2">
        <v>78477</v>
      </c>
      <c r="U288" s="2">
        <v>-27038</v>
      </c>
      <c r="V288" s="2">
        <v>-34896</v>
      </c>
      <c r="W288" s="2">
        <v>-28374</v>
      </c>
      <c r="X288" s="2">
        <v>-94307</v>
      </c>
      <c r="Y288" s="2">
        <f t="shared" si="36"/>
        <v>-94307</v>
      </c>
      <c r="Z288" s="2">
        <v>282537</v>
      </c>
      <c r="AA288" s="2">
        <v>69941</v>
      </c>
      <c r="AB288" s="2">
        <v>212596</v>
      </c>
      <c r="AC288" s="2">
        <v>4.04</v>
      </c>
      <c r="AD288" s="2">
        <v>65797</v>
      </c>
      <c r="AE288" s="2">
        <f t="shared" si="37"/>
        <v>65797</v>
      </c>
      <c r="AF288" s="2">
        <v>-10.220000000000001</v>
      </c>
      <c r="AG288" s="2">
        <v>-12.09</v>
      </c>
      <c r="AH288" s="2">
        <v>7106</v>
      </c>
      <c r="AI288" s="2">
        <v>7.24</v>
      </c>
      <c r="AJ288" s="2">
        <v>1293</v>
      </c>
      <c r="AK288" s="2">
        <v>8039</v>
      </c>
      <c r="AL288" s="2">
        <v>385688</v>
      </c>
      <c r="AM288" s="2">
        <f t="shared" si="38"/>
        <v>385688</v>
      </c>
      <c r="AN288" s="2">
        <v>271486</v>
      </c>
      <c r="AO288" s="2">
        <f t="shared" si="39"/>
        <v>271486</v>
      </c>
      <c r="AP288" s="2">
        <v>-334249</v>
      </c>
      <c r="AQ288" s="2">
        <v>-140322</v>
      </c>
      <c r="AR288" s="2">
        <v>-42537</v>
      </c>
      <c r="AS288" s="2">
        <v>69161</v>
      </c>
      <c r="AT288" s="2">
        <v>260106</v>
      </c>
      <c r="AU288" s="2">
        <v>0.27</v>
      </c>
      <c r="AV288" s="2">
        <v>15216</v>
      </c>
    </row>
    <row r="289" spans="1:48" x14ac:dyDescent="0.3">
      <c r="A289" s="2" t="s">
        <v>45</v>
      </c>
      <c r="B289" s="2" t="s">
        <v>49</v>
      </c>
      <c r="C289" s="2" t="s">
        <v>55</v>
      </c>
      <c r="D289" s="2">
        <v>11</v>
      </c>
      <c r="E289" s="2" t="str">
        <f t="shared" si="32"/>
        <v>Nov</v>
      </c>
      <c r="F289" s="2">
        <v>2024</v>
      </c>
      <c r="G289" s="2" t="s">
        <v>36</v>
      </c>
      <c r="H289" s="2" t="s">
        <v>59</v>
      </c>
      <c r="I289" s="2" t="s">
        <v>61</v>
      </c>
      <c r="J289" s="2" t="s">
        <v>66</v>
      </c>
      <c r="K289" s="2" t="s">
        <v>71</v>
      </c>
      <c r="L289" s="2">
        <v>86184</v>
      </c>
      <c r="M289" s="2">
        <f t="shared" si="33"/>
        <v>7756560</v>
      </c>
      <c r="N289" s="2">
        <v>53385</v>
      </c>
      <c r="O289" s="2">
        <f t="shared" si="34"/>
        <v>4804650</v>
      </c>
      <c r="P289" s="2">
        <v>61925</v>
      </c>
      <c r="Q289" s="2">
        <v>587007</v>
      </c>
      <c r="R289" s="2">
        <v>32799</v>
      </c>
      <c r="S289" s="2">
        <f t="shared" si="35"/>
        <v>2951910</v>
      </c>
      <c r="T289" s="2">
        <v>155922</v>
      </c>
      <c r="U289" s="2">
        <v>-69738</v>
      </c>
      <c r="V289" s="2">
        <v>-124572</v>
      </c>
      <c r="W289" s="2">
        <v>-116780</v>
      </c>
      <c r="X289" s="2">
        <v>14715</v>
      </c>
      <c r="Y289" s="2">
        <f t="shared" si="36"/>
        <v>1324350</v>
      </c>
      <c r="Z289" s="2">
        <v>131965</v>
      </c>
      <c r="AA289" s="2">
        <v>59728</v>
      </c>
      <c r="AB289" s="2">
        <v>72237</v>
      </c>
      <c r="AC289" s="2">
        <v>2.21</v>
      </c>
      <c r="AD289" s="2">
        <v>11358</v>
      </c>
      <c r="AE289" s="2">
        <f t="shared" si="37"/>
        <v>1022220</v>
      </c>
      <c r="AF289" s="2">
        <v>5.59</v>
      </c>
      <c r="AG289" s="2">
        <v>2.5099999999999998</v>
      </c>
      <c r="AH289" s="2">
        <v>7904</v>
      </c>
      <c r="AI289" s="2">
        <v>10.9</v>
      </c>
      <c r="AJ289" s="2">
        <v>446</v>
      </c>
      <c r="AK289" s="2">
        <v>1226</v>
      </c>
      <c r="AL289" s="2">
        <v>382729</v>
      </c>
      <c r="AM289" s="2">
        <f t="shared" si="38"/>
        <v>34445610</v>
      </c>
      <c r="AN289" s="2">
        <v>207591</v>
      </c>
      <c r="AO289" s="2">
        <f t="shared" si="39"/>
        <v>18683190</v>
      </c>
      <c r="AP289" s="2">
        <v>-296545</v>
      </c>
      <c r="AQ289" s="2">
        <v>-154206</v>
      </c>
      <c r="AR289" s="2">
        <v>-30291</v>
      </c>
      <c r="AS289" s="2">
        <v>350064</v>
      </c>
      <c r="AT289" s="2">
        <v>409904</v>
      </c>
      <c r="AU289" s="2">
        <v>0.85</v>
      </c>
      <c r="AV289" s="2">
        <v>19467</v>
      </c>
    </row>
    <row r="290" spans="1:48" x14ac:dyDescent="0.3">
      <c r="A290" s="2" t="s">
        <v>42</v>
      </c>
      <c r="B290" s="2" t="s">
        <v>50</v>
      </c>
      <c r="C290" s="2" t="s">
        <v>51</v>
      </c>
      <c r="D290" s="2">
        <v>8</v>
      </c>
      <c r="E290" s="2" t="str">
        <f t="shared" si="32"/>
        <v>Aug</v>
      </c>
      <c r="F290" s="2">
        <v>2022</v>
      </c>
      <c r="G290" s="2" t="s">
        <v>56</v>
      </c>
      <c r="H290" s="2" t="s">
        <v>58</v>
      </c>
      <c r="I290" s="2" t="s">
        <v>61</v>
      </c>
      <c r="J290" s="2" t="s">
        <v>64</v>
      </c>
      <c r="K290" s="2" t="s">
        <v>67</v>
      </c>
      <c r="L290" s="2">
        <v>441401</v>
      </c>
      <c r="M290" s="2">
        <f t="shared" si="33"/>
        <v>441401</v>
      </c>
      <c r="N290" s="2">
        <v>140029</v>
      </c>
      <c r="O290" s="2">
        <f t="shared" si="34"/>
        <v>140029</v>
      </c>
      <c r="P290" s="2">
        <v>49147</v>
      </c>
      <c r="Q290" s="2">
        <v>753248</v>
      </c>
      <c r="R290" s="2">
        <v>301372</v>
      </c>
      <c r="S290" s="2">
        <f t="shared" si="35"/>
        <v>301372</v>
      </c>
      <c r="T290" s="2">
        <v>92368</v>
      </c>
      <c r="U290" s="2">
        <v>349033</v>
      </c>
      <c r="V290" s="2">
        <v>286741</v>
      </c>
      <c r="W290" s="2">
        <v>287874</v>
      </c>
      <c r="X290" s="2">
        <v>285277</v>
      </c>
      <c r="Y290" s="2">
        <f t="shared" si="36"/>
        <v>285277</v>
      </c>
      <c r="Z290" s="2">
        <v>203149</v>
      </c>
      <c r="AA290" s="2">
        <v>152526</v>
      </c>
      <c r="AB290" s="2">
        <v>50623</v>
      </c>
      <c r="AC290" s="2">
        <v>1.33</v>
      </c>
      <c r="AD290" s="2">
        <v>48846</v>
      </c>
      <c r="AE290" s="2">
        <f t="shared" si="37"/>
        <v>48846</v>
      </c>
      <c r="AF290" s="2">
        <v>40.01</v>
      </c>
      <c r="AG290" s="2">
        <v>37.869999999999997</v>
      </c>
      <c r="AH290" s="2">
        <v>1575</v>
      </c>
      <c r="AI290" s="2">
        <v>280.08</v>
      </c>
      <c r="AJ290" s="2">
        <v>1539</v>
      </c>
      <c r="AK290" s="2">
        <v>7062</v>
      </c>
      <c r="AL290" s="2">
        <v>212331</v>
      </c>
      <c r="AM290" s="2">
        <f t="shared" si="38"/>
        <v>212331</v>
      </c>
      <c r="AN290" s="2">
        <v>222144</v>
      </c>
      <c r="AO290" s="2">
        <f t="shared" si="39"/>
        <v>222144</v>
      </c>
      <c r="AP290" s="2">
        <v>229070</v>
      </c>
      <c r="AQ290" s="2">
        <v>-82115</v>
      </c>
      <c r="AR290" s="2">
        <v>49126</v>
      </c>
      <c r="AS290" s="2">
        <v>464670</v>
      </c>
      <c r="AT290" s="2">
        <v>313826</v>
      </c>
      <c r="AU290" s="2">
        <v>1.48</v>
      </c>
      <c r="AV290" s="2">
        <v>21110</v>
      </c>
    </row>
    <row r="291" spans="1:48" x14ac:dyDescent="0.3">
      <c r="A291" s="2" t="s">
        <v>43</v>
      </c>
      <c r="B291" s="2" t="s">
        <v>50</v>
      </c>
      <c r="C291" s="2" t="s">
        <v>54</v>
      </c>
      <c r="D291" s="2">
        <v>12</v>
      </c>
      <c r="E291" s="2" t="str">
        <f t="shared" si="32"/>
        <v>Dec</v>
      </c>
      <c r="F291" s="2">
        <v>2023</v>
      </c>
      <c r="G291" s="2" t="s">
        <v>37</v>
      </c>
      <c r="H291" s="2" t="s">
        <v>60</v>
      </c>
      <c r="I291" s="2" t="s">
        <v>62</v>
      </c>
      <c r="J291" s="2" t="s">
        <v>65</v>
      </c>
      <c r="K291" s="2" t="s">
        <v>70</v>
      </c>
      <c r="L291" s="2">
        <v>185025</v>
      </c>
      <c r="M291" s="2">
        <f t="shared" si="33"/>
        <v>16291451.25</v>
      </c>
      <c r="N291" s="2">
        <v>52388</v>
      </c>
      <c r="O291" s="2">
        <f t="shared" si="34"/>
        <v>4612763.3999999994</v>
      </c>
      <c r="P291" s="2">
        <v>79707</v>
      </c>
      <c r="Q291" s="2">
        <v>893725</v>
      </c>
      <c r="R291" s="2">
        <v>132637</v>
      </c>
      <c r="S291" s="2">
        <f t="shared" si="35"/>
        <v>11678687.85</v>
      </c>
      <c r="T291" s="2">
        <v>90662</v>
      </c>
      <c r="U291" s="2">
        <v>94363</v>
      </c>
      <c r="V291" s="2">
        <v>20172</v>
      </c>
      <c r="W291" s="2">
        <v>25968</v>
      </c>
      <c r="X291" s="2">
        <v>120577</v>
      </c>
      <c r="Y291" s="2">
        <f t="shared" si="36"/>
        <v>10616804.85</v>
      </c>
      <c r="Z291" s="2">
        <v>93514</v>
      </c>
      <c r="AA291" s="2">
        <v>55822</v>
      </c>
      <c r="AB291" s="2">
        <v>37692</v>
      </c>
      <c r="AC291" s="2">
        <v>1.68</v>
      </c>
      <c r="AD291" s="2">
        <v>79168</v>
      </c>
      <c r="AE291" s="2">
        <f t="shared" si="37"/>
        <v>6970742.3999999994</v>
      </c>
      <c r="AF291" s="2">
        <v>14.84</v>
      </c>
      <c r="AG291" s="2">
        <v>13.49</v>
      </c>
      <c r="AH291" s="2">
        <v>4101</v>
      </c>
      <c r="AI291" s="2">
        <v>45.11</v>
      </c>
      <c r="AJ291" s="2">
        <v>1864</v>
      </c>
      <c r="AK291" s="2">
        <v>10005</v>
      </c>
      <c r="AL291" s="2">
        <v>151601</v>
      </c>
      <c r="AM291" s="2">
        <f t="shared" si="38"/>
        <v>13348468.049999999</v>
      </c>
      <c r="AN291" s="2">
        <v>227183</v>
      </c>
      <c r="AO291" s="2">
        <f t="shared" si="39"/>
        <v>227183</v>
      </c>
      <c r="AP291" s="2">
        <v>33424</v>
      </c>
      <c r="AQ291" s="2">
        <v>-174795</v>
      </c>
      <c r="AR291" s="2">
        <v>-31555</v>
      </c>
      <c r="AS291" s="2">
        <v>275524</v>
      </c>
      <c r="AT291" s="2">
        <v>200703</v>
      </c>
      <c r="AU291" s="2">
        <v>1.37</v>
      </c>
      <c r="AV291" s="2">
        <v>23935</v>
      </c>
    </row>
    <row r="292" spans="1:48" x14ac:dyDescent="0.3">
      <c r="A292" s="2" t="s">
        <v>45</v>
      </c>
      <c r="B292" s="2" t="s">
        <v>48</v>
      </c>
      <c r="C292" s="2" t="s">
        <v>54</v>
      </c>
      <c r="D292" s="2">
        <v>10</v>
      </c>
      <c r="E292" s="2" t="str">
        <f t="shared" si="32"/>
        <v>Oct</v>
      </c>
      <c r="F292" s="2">
        <v>2022</v>
      </c>
      <c r="G292" s="2" t="s">
        <v>36</v>
      </c>
      <c r="H292" s="2" t="s">
        <v>60</v>
      </c>
      <c r="I292" s="2" t="s">
        <v>62</v>
      </c>
      <c r="J292" s="2" t="s">
        <v>65</v>
      </c>
      <c r="K292" s="2" t="s">
        <v>68</v>
      </c>
      <c r="L292" s="2">
        <v>344753</v>
      </c>
      <c r="M292" s="2">
        <f t="shared" si="33"/>
        <v>30355501.649999999</v>
      </c>
      <c r="N292" s="2">
        <v>22926</v>
      </c>
      <c r="O292" s="2">
        <f t="shared" si="34"/>
        <v>2018634.3</v>
      </c>
      <c r="P292" s="2">
        <v>103809</v>
      </c>
      <c r="Q292" s="2">
        <v>140900</v>
      </c>
      <c r="R292" s="2">
        <v>321827</v>
      </c>
      <c r="S292" s="2">
        <f t="shared" si="35"/>
        <v>28336867.349999998</v>
      </c>
      <c r="T292" s="2">
        <v>135802</v>
      </c>
      <c r="U292" s="2">
        <v>208951</v>
      </c>
      <c r="V292" s="2">
        <v>176773</v>
      </c>
      <c r="W292" s="2">
        <v>190013</v>
      </c>
      <c r="X292" s="2">
        <v>290473</v>
      </c>
      <c r="Y292" s="2">
        <f t="shared" si="36"/>
        <v>25576147.649999999</v>
      </c>
      <c r="Z292" s="2">
        <v>276402</v>
      </c>
      <c r="AA292" s="2">
        <v>30936</v>
      </c>
      <c r="AB292" s="2">
        <v>245466</v>
      </c>
      <c r="AC292" s="2">
        <v>8.93</v>
      </c>
      <c r="AD292" s="2">
        <v>91803</v>
      </c>
      <c r="AE292" s="2">
        <f t="shared" si="37"/>
        <v>8083254.1499999994</v>
      </c>
      <c r="AF292" s="2">
        <v>228.41</v>
      </c>
      <c r="AG292" s="2">
        <v>206.15</v>
      </c>
      <c r="AH292" s="2">
        <v>9449</v>
      </c>
      <c r="AI292" s="2">
        <v>36.479999999999997</v>
      </c>
      <c r="AJ292" s="2">
        <v>1987</v>
      </c>
      <c r="AK292" s="2">
        <v>3016</v>
      </c>
      <c r="AL292" s="2">
        <v>474267</v>
      </c>
      <c r="AM292" s="2">
        <f t="shared" si="38"/>
        <v>41759209.350000001</v>
      </c>
      <c r="AN292" s="2">
        <v>276297</v>
      </c>
      <c r="AO292" s="2">
        <f t="shared" si="39"/>
        <v>276297</v>
      </c>
      <c r="AP292" s="2">
        <v>-129514</v>
      </c>
      <c r="AQ292" s="2">
        <v>-253371</v>
      </c>
      <c r="AR292" s="2">
        <v>43447</v>
      </c>
      <c r="AS292" s="2">
        <v>182260</v>
      </c>
      <c r="AT292" s="2">
        <v>625567</v>
      </c>
      <c r="AU292" s="2">
        <v>0.28999999999999998</v>
      </c>
      <c r="AV292" s="2">
        <v>23439</v>
      </c>
    </row>
    <row r="293" spans="1:48" x14ac:dyDescent="0.3">
      <c r="A293" s="2" t="s">
        <v>45</v>
      </c>
      <c r="B293" s="2" t="s">
        <v>48</v>
      </c>
      <c r="C293" s="2" t="s">
        <v>53</v>
      </c>
      <c r="D293" s="2">
        <v>7</v>
      </c>
      <c r="E293" s="2" t="str">
        <f t="shared" si="32"/>
        <v>Jul</v>
      </c>
      <c r="F293" s="2">
        <v>2023</v>
      </c>
      <c r="G293" s="2" t="s">
        <v>56</v>
      </c>
      <c r="H293" s="2" t="s">
        <v>59</v>
      </c>
      <c r="I293" s="2" t="s">
        <v>63</v>
      </c>
      <c r="J293" s="2" t="s">
        <v>66</v>
      </c>
      <c r="K293" s="2" t="s">
        <v>69</v>
      </c>
      <c r="L293" s="2">
        <v>309086</v>
      </c>
      <c r="M293" s="2">
        <f t="shared" si="33"/>
        <v>27817740</v>
      </c>
      <c r="N293" s="2">
        <v>181049</v>
      </c>
      <c r="O293" s="2">
        <f t="shared" si="34"/>
        <v>16294410</v>
      </c>
      <c r="P293" s="2">
        <v>175949</v>
      </c>
      <c r="Q293" s="2">
        <v>131345</v>
      </c>
      <c r="R293" s="2">
        <v>128037</v>
      </c>
      <c r="S293" s="2">
        <f t="shared" si="35"/>
        <v>11523330</v>
      </c>
      <c r="T293" s="2">
        <v>39444</v>
      </c>
      <c r="U293" s="2">
        <v>269642</v>
      </c>
      <c r="V293" s="2">
        <v>235467</v>
      </c>
      <c r="W293" s="2">
        <v>242263</v>
      </c>
      <c r="X293" s="2">
        <v>99825</v>
      </c>
      <c r="Y293" s="2">
        <f t="shared" si="36"/>
        <v>8984250</v>
      </c>
      <c r="Z293" s="2">
        <v>142226</v>
      </c>
      <c r="AA293" s="2">
        <v>183324</v>
      </c>
      <c r="AB293" s="2">
        <v>-41098</v>
      </c>
      <c r="AC293" s="2">
        <v>0.78</v>
      </c>
      <c r="AD293" s="2">
        <v>79307</v>
      </c>
      <c r="AE293" s="2">
        <f t="shared" si="37"/>
        <v>7137630</v>
      </c>
      <c r="AF293" s="2">
        <v>97.48</v>
      </c>
      <c r="AG293" s="2">
        <v>76</v>
      </c>
      <c r="AH293" s="2">
        <v>4034</v>
      </c>
      <c r="AI293" s="2">
        <v>76.599999999999994</v>
      </c>
      <c r="AJ293" s="2">
        <v>1147</v>
      </c>
      <c r="AK293" s="2">
        <v>18288</v>
      </c>
      <c r="AL293" s="2">
        <v>304287</v>
      </c>
      <c r="AM293" s="2">
        <f t="shared" si="38"/>
        <v>27385830</v>
      </c>
      <c r="AN293" s="2">
        <v>226186</v>
      </c>
      <c r="AO293" s="2">
        <f t="shared" si="39"/>
        <v>20356740</v>
      </c>
      <c r="AP293" s="2">
        <v>4799</v>
      </c>
      <c r="AQ293" s="2">
        <v>-45137</v>
      </c>
      <c r="AR293" s="2">
        <v>-25265</v>
      </c>
      <c r="AS293" s="2">
        <v>20771</v>
      </c>
      <c r="AT293" s="2">
        <v>45571</v>
      </c>
      <c r="AU293" s="2">
        <v>0.46</v>
      </c>
      <c r="AV293" s="2">
        <v>7785</v>
      </c>
    </row>
    <row r="294" spans="1:48" x14ac:dyDescent="0.3">
      <c r="A294" s="2" t="s">
        <v>44</v>
      </c>
      <c r="B294" s="2" t="s">
        <v>47</v>
      </c>
      <c r="C294" s="2" t="s">
        <v>51</v>
      </c>
      <c r="D294" s="2">
        <v>11</v>
      </c>
      <c r="E294" s="2" t="str">
        <f t="shared" si="32"/>
        <v>Nov</v>
      </c>
      <c r="F294" s="2">
        <v>2024</v>
      </c>
      <c r="G294" s="2" t="s">
        <v>36</v>
      </c>
      <c r="H294" s="2" t="s">
        <v>60</v>
      </c>
      <c r="I294" s="2" t="s">
        <v>62</v>
      </c>
      <c r="J294" s="2" t="s">
        <v>64</v>
      </c>
      <c r="K294" s="2" t="s">
        <v>67</v>
      </c>
      <c r="L294" s="2">
        <v>220600</v>
      </c>
      <c r="M294" s="2">
        <f t="shared" si="33"/>
        <v>19423830</v>
      </c>
      <c r="N294" s="2">
        <v>287806</v>
      </c>
      <c r="O294" s="2">
        <f t="shared" si="34"/>
        <v>25341318.300000001</v>
      </c>
      <c r="P294" s="2">
        <v>-32739</v>
      </c>
      <c r="Q294" s="2">
        <v>281091</v>
      </c>
      <c r="R294" s="2">
        <v>-67206</v>
      </c>
      <c r="S294" s="2">
        <f t="shared" si="35"/>
        <v>-5917488.2999999998</v>
      </c>
      <c r="T294" s="2">
        <v>176634</v>
      </c>
      <c r="U294" s="2">
        <v>43966</v>
      </c>
      <c r="V294" s="2">
        <v>4756</v>
      </c>
      <c r="W294" s="2">
        <v>15223</v>
      </c>
      <c r="X294" s="2">
        <v>-85047</v>
      </c>
      <c r="Y294" s="2">
        <f t="shared" si="36"/>
        <v>-7488388.3499999996</v>
      </c>
      <c r="Z294" s="2">
        <v>275027</v>
      </c>
      <c r="AA294" s="2">
        <v>64191</v>
      </c>
      <c r="AB294" s="2">
        <v>210836</v>
      </c>
      <c r="AC294" s="2">
        <v>4.28</v>
      </c>
      <c r="AD294" s="2">
        <v>104627</v>
      </c>
      <c r="AE294" s="2">
        <f t="shared" si="37"/>
        <v>9212407.3499999996</v>
      </c>
      <c r="AF294" s="2">
        <v>-23.91</v>
      </c>
      <c r="AG294" s="2">
        <v>-30.26</v>
      </c>
      <c r="AH294" s="2">
        <v>5090</v>
      </c>
      <c r="AI294" s="2">
        <v>43.33</v>
      </c>
      <c r="AJ294" s="2">
        <v>548</v>
      </c>
      <c r="AK294" s="2">
        <v>4441</v>
      </c>
      <c r="AL294" s="2">
        <v>134499</v>
      </c>
      <c r="AM294" s="2">
        <f t="shared" si="38"/>
        <v>11842636.949999999</v>
      </c>
      <c r="AN294" s="2">
        <v>89053</v>
      </c>
      <c r="AO294" s="2">
        <f t="shared" si="39"/>
        <v>89053</v>
      </c>
      <c r="AP294" s="2">
        <v>86101</v>
      </c>
      <c r="AQ294" s="2">
        <v>198753</v>
      </c>
      <c r="AR294" s="2">
        <v>-32710</v>
      </c>
      <c r="AS294" s="2">
        <v>126356</v>
      </c>
      <c r="AT294" s="2">
        <v>564479</v>
      </c>
      <c r="AU294" s="2">
        <v>0.22</v>
      </c>
      <c r="AV294" s="2">
        <v>8555</v>
      </c>
    </row>
    <row r="295" spans="1:48" x14ac:dyDescent="0.3">
      <c r="A295" s="2" t="s">
        <v>43</v>
      </c>
      <c r="B295" s="2" t="s">
        <v>50</v>
      </c>
      <c r="C295" s="2" t="s">
        <v>52</v>
      </c>
      <c r="D295" s="2">
        <v>12</v>
      </c>
      <c r="E295" s="2" t="str">
        <f t="shared" si="32"/>
        <v>Dec</v>
      </c>
      <c r="F295" s="2">
        <v>2023</v>
      </c>
      <c r="G295" s="2" t="s">
        <v>56</v>
      </c>
      <c r="H295" s="2" t="s">
        <v>59</v>
      </c>
      <c r="I295" s="2" t="s">
        <v>62</v>
      </c>
      <c r="J295" s="2" t="s">
        <v>64</v>
      </c>
      <c r="K295" s="2" t="s">
        <v>68</v>
      </c>
      <c r="L295" s="2">
        <v>358577</v>
      </c>
      <c r="M295" s="2">
        <f t="shared" si="33"/>
        <v>32271930</v>
      </c>
      <c r="N295" s="2">
        <v>58630</v>
      </c>
      <c r="O295" s="2">
        <f t="shared" si="34"/>
        <v>5276700</v>
      </c>
      <c r="P295" s="2">
        <v>109690</v>
      </c>
      <c r="Q295" s="2">
        <v>16303</v>
      </c>
      <c r="R295" s="2">
        <v>299947</v>
      </c>
      <c r="S295" s="2">
        <f t="shared" si="35"/>
        <v>26995230</v>
      </c>
      <c r="T295" s="2">
        <v>93150</v>
      </c>
      <c r="U295" s="2">
        <v>265427</v>
      </c>
      <c r="V295" s="2">
        <v>212593</v>
      </c>
      <c r="W295" s="2">
        <v>226086</v>
      </c>
      <c r="X295" s="2">
        <v>273051</v>
      </c>
      <c r="Y295" s="2">
        <f t="shared" si="36"/>
        <v>24574590</v>
      </c>
      <c r="Z295" s="2">
        <v>183871</v>
      </c>
      <c r="AA295" s="2">
        <v>25860</v>
      </c>
      <c r="AB295" s="2">
        <v>158011</v>
      </c>
      <c r="AC295" s="2">
        <v>7.11</v>
      </c>
      <c r="AD295" s="2">
        <v>22693</v>
      </c>
      <c r="AE295" s="2">
        <f t="shared" si="37"/>
        <v>2042370</v>
      </c>
      <c r="AF295" s="2">
        <v>1839.71</v>
      </c>
      <c r="AG295" s="2">
        <v>1674.75</v>
      </c>
      <c r="AH295" s="2">
        <v>4885</v>
      </c>
      <c r="AI295" s="2">
        <v>73.39</v>
      </c>
      <c r="AJ295" s="2">
        <v>1139</v>
      </c>
      <c r="AK295" s="2">
        <v>14130</v>
      </c>
      <c r="AL295" s="2">
        <v>180289</v>
      </c>
      <c r="AM295" s="2">
        <f t="shared" si="38"/>
        <v>16226010</v>
      </c>
      <c r="AN295" s="2">
        <v>165373</v>
      </c>
      <c r="AO295" s="2">
        <f t="shared" si="39"/>
        <v>14883570</v>
      </c>
      <c r="AP295" s="2">
        <v>178288</v>
      </c>
      <c r="AQ295" s="2">
        <v>-106743</v>
      </c>
      <c r="AR295" s="2">
        <v>34706</v>
      </c>
      <c r="AS295" s="2">
        <v>430671</v>
      </c>
      <c r="AT295" s="2">
        <v>171226</v>
      </c>
      <c r="AU295" s="2">
        <v>2.52</v>
      </c>
      <c r="AV295" s="2">
        <v>5837</v>
      </c>
    </row>
    <row r="296" spans="1:48" x14ac:dyDescent="0.3">
      <c r="A296" s="2" t="s">
        <v>43</v>
      </c>
      <c r="B296" s="2" t="s">
        <v>49</v>
      </c>
      <c r="C296" s="2" t="s">
        <v>55</v>
      </c>
      <c r="D296" s="2">
        <v>6</v>
      </c>
      <c r="E296" s="2" t="str">
        <f t="shared" si="32"/>
        <v>Jun</v>
      </c>
      <c r="F296" s="2">
        <v>2023</v>
      </c>
      <c r="G296" s="2" t="s">
        <v>57</v>
      </c>
      <c r="H296" s="2" t="s">
        <v>58</v>
      </c>
      <c r="I296" s="2" t="s">
        <v>61</v>
      </c>
      <c r="J296" s="2" t="s">
        <v>66</v>
      </c>
      <c r="K296" s="2" t="s">
        <v>67</v>
      </c>
      <c r="L296" s="2">
        <v>177458</v>
      </c>
      <c r="M296" s="2">
        <f t="shared" si="33"/>
        <v>177458</v>
      </c>
      <c r="N296" s="2">
        <v>96968</v>
      </c>
      <c r="O296" s="2">
        <f t="shared" si="34"/>
        <v>96968</v>
      </c>
      <c r="P296" s="2">
        <v>175879</v>
      </c>
      <c r="Q296" s="2">
        <v>345623</v>
      </c>
      <c r="R296" s="2">
        <v>80490</v>
      </c>
      <c r="S296" s="2">
        <f t="shared" si="35"/>
        <v>80490</v>
      </c>
      <c r="T296" s="2">
        <v>37351</v>
      </c>
      <c r="U296" s="2">
        <v>140107</v>
      </c>
      <c r="V296" s="2">
        <v>94521</v>
      </c>
      <c r="W296" s="2">
        <v>104220</v>
      </c>
      <c r="X296" s="2">
        <v>52518</v>
      </c>
      <c r="Y296" s="2">
        <f t="shared" si="36"/>
        <v>52518</v>
      </c>
      <c r="Z296" s="2">
        <v>234012</v>
      </c>
      <c r="AA296" s="2">
        <v>53251</v>
      </c>
      <c r="AB296" s="2">
        <v>180761</v>
      </c>
      <c r="AC296" s="2">
        <v>4.3899999999999997</v>
      </c>
      <c r="AD296" s="2">
        <v>127264</v>
      </c>
      <c r="AE296" s="2">
        <f t="shared" si="37"/>
        <v>127264</v>
      </c>
      <c r="AF296" s="2">
        <v>23.29</v>
      </c>
      <c r="AG296" s="2">
        <v>15.2</v>
      </c>
      <c r="AH296" s="2">
        <v>3963</v>
      </c>
      <c r="AI296" s="2">
        <v>44.77</v>
      </c>
      <c r="AJ296" s="2">
        <v>1343</v>
      </c>
      <c r="AK296" s="2">
        <v>15025</v>
      </c>
      <c r="AL296" s="2">
        <v>186374</v>
      </c>
      <c r="AM296" s="2">
        <f t="shared" si="38"/>
        <v>186374</v>
      </c>
      <c r="AN296" s="2">
        <v>138142</v>
      </c>
      <c r="AO296" s="2">
        <f t="shared" si="39"/>
        <v>138142</v>
      </c>
      <c r="AP296" s="2">
        <v>-8916</v>
      </c>
      <c r="AQ296" s="2">
        <v>-41174</v>
      </c>
      <c r="AR296" s="2">
        <v>-17932</v>
      </c>
      <c r="AS296" s="2">
        <v>215231</v>
      </c>
      <c r="AT296" s="2">
        <v>331108</v>
      </c>
      <c r="AU296" s="2">
        <v>0.65</v>
      </c>
      <c r="AV296" s="2">
        <v>13638</v>
      </c>
    </row>
    <row r="297" spans="1:48" x14ac:dyDescent="0.3">
      <c r="A297" s="2" t="s">
        <v>40</v>
      </c>
      <c r="B297" s="2" t="s">
        <v>47</v>
      </c>
      <c r="C297" s="2" t="s">
        <v>53</v>
      </c>
      <c r="D297" s="2">
        <v>9</v>
      </c>
      <c r="E297" s="2" t="str">
        <f t="shared" si="32"/>
        <v>Sep</v>
      </c>
      <c r="F297" s="2">
        <v>2024</v>
      </c>
      <c r="G297" s="2" t="s">
        <v>57</v>
      </c>
      <c r="H297" s="2" t="s">
        <v>60</v>
      </c>
      <c r="I297" s="2" t="s">
        <v>63</v>
      </c>
      <c r="J297" s="2" t="s">
        <v>66</v>
      </c>
      <c r="K297" s="2" t="s">
        <v>69</v>
      </c>
      <c r="L297" s="2">
        <v>485637</v>
      </c>
      <c r="M297" s="2">
        <f t="shared" si="33"/>
        <v>42760337.850000001</v>
      </c>
      <c r="N297" s="2">
        <v>233643</v>
      </c>
      <c r="O297" s="2">
        <f t="shared" si="34"/>
        <v>20572266.149999999</v>
      </c>
      <c r="P297" s="2">
        <v>-11132</v>
      </c>
      <c r="Q297" s="2">
        <v>648243</v>
      </c>
      <c r="R297" s="2">
        <v>251994</v>
      </c>
      <c r="S297" s="2">
        <f t="shared" si="35"/>
        <v>22188071.699999999</v>
      </c>
      <c r="T297" s="2">
        <v>49185</v>
      </c>
      <c r="U297" s="2">
        <v>436452</v>
      </c>
      <c r="V297" s="2">
        <v>426952</v>
      </c>
      <c r="W297" s="2">
        <v>428481</v>
      </c>
      <c r="X297" s="2">
        <v>221567</v>
      </c>
      <c r="Y297" s="2">
        <f t="shared" si="36"/>
        <v>19508974.349999998</v>
      </c>
      <c r="Z297" s="2">
        <v>275311</v>
      </c>
      <c r="AA297" s="2">
        <v>199219</v>
      </c>
      <c r="AB297" s="2">
        <v>76092</v>
      </c>
      <c r="AC297" s="2">
        <v>1.38</v>
      </c>
      <c r="AD297" s="2">
        <v>17926</v>
      </c>
      <c r="AE297" s="2">
        <f t="shared" si="37"/>
        <v>1578384.3</v>
      </c>
      <c r="AF297" s="2">
        <v>38.869999999999997</v>
      </c>
      <c r="AG297" s="2">
        <v>34.18</v>
      </c>
      <c r="AH297" s="2">
        <v>2620</v>
      </c>
      <c r="AI297" s="2">
        <v>185.29</v>
      </c>
      <c r="AJ297" s="2">
        <v>1489</v>
      </c>
      <c r="AK297" s="2">
        <v>17745</v>
      </c>
      <c r="AL297" s="2">
        <v>182258</v>
      </c>
      <c r="AM297" s="2">
        <f t="shared" si="38"/>
        <v>16047816.9</v>
      </c>
      <c r="AN297" s="2">
        <v>181449</v>
      </c>
      <c r="AO297" s="2">
        <f t="shared" si="39"/>
        <v>181449</v>
      </c>
      <c r="AP297" s="2">
        <v>303379</v>
      </c>
      <c r="AQ297" s="2">
        <v>52194</v>
      </c>
      <c r="AR297" s="2">
        <v>-3231</v>
      </c>
      <c r="AS297" s="2">
        <v>223927</v>
      </c>
      <c r="AT297" s="2">
        <v>340633</v>
      </c>
      <c r="AU297" s="2">
        <v>0.66</v>
      </c>
      <c r="AV297" s="2">
        <v>14843</v>
      </c>
    </row>
    <row r="298" spans="1:48" x14ac:dyDescent="0.3">
      <c r="A298" s="2" t="s">
        <v>45</v>
      </c>
      <c r="B298" s="2" t="s">
        <v>50</v>
      </c>
      <c r="C298" s="2" t="s">
        <v>55</v>
      </c>
      <c r="D298" s="2">
        <v>12</v>
      </c>
      <c r="E298" s="2" t="str">
        <f t="shared" si="32"/>
        <v>Dec</v>
      </c>
      <c r="F298" s="2">
        <v>2024</v>
      </c>
      <c r="G298" s="2" t="s">
        <v>36</v>
      </c>
      <c r="H298" s="2" t="s">
        <v>58</v>
      </c>
      <c r="I298" s="2" t="s">
        <v>63</v>
      </c>
      <c r="J298" s="2" t="s">
        <v>66</v>
      </c>
      <c r="K298" s="2" t="s">
        <v>71</v>
      </c>
      <c r="L298" s="2">
        <v>96099</v>
      </c>
      <c r="M298" s="2">
        <f t="shared" si="33"/>
        <v>96099</v>
      </c>
      <c r="N298" s="2">
        <v>95024</v>
      </c>
      <c r="O298" s="2">
        <f t="shared" si="34"/>
        <v>95024</v>
      </c>
      <c r="P298" s="2">
        <v>87584</v>
      </c>
      <c r="Q298" s="2">
        <v>595945</v>
      </c>
      <c r="R298" s="2">
        <v>1075</v>
      </c>
      <c r="S298" s="2">
        <f t="shared" si="35"/>
        <v>1075</v>
      </c>
      <c r="T298" s="2">
        <v>144140</v>
      </c>
      <c r="U298" s="2">
        <v>-48041</v>
      </c>
      <c r="V298" s="2">
        <v>-137720</v>
      </c>
      <c r="W298" s="2">
        <v>-134482</v>
      </c>
      <c r="X298" s="2">
        <v>-7921</v>
      </c>
      <c r="Y298" s="2">
        <f t="shared" si="36"/>
        <v>-7921</v>
      </c>
      <c r="Z298" s="2">
        <v>263484</v>
      </c>
      <c r="AA298" s="2">
        <v>160675</v>
      </c>
      <c r="AB298" s="2">
        <v>102809</v>
      </c>
      <c r="AC298" s="2">
        <v>1.64</v>
      </c>
      <c r="AD298" s="2">
        <v>119049</v>
      </c>
      <c r="AE298" s="2">
        <f t="shared" si="37"/>
        <v>119049</v>
      </c>
      <c r="AF298" s="2">
        <v>0.18</v>
      </c>
      <c r="AG298" s="2">
        <v>-1.33</v>
      </c>
      <c r="AH298" s="2">
        <v>4200</v>
      </c>
      <c r="AI298" s="2">
        <v>22.88</v>
      </c>
      <c r="AJ298" s="2">
        <v>556</v>
      </c>
      <c r="AK298" s="2">
        <v>7778</v>
      </c>
      <c r="AL298" s="2">
        <v>315850</v>
      </c>
      <c r="AM298" s="2">
        <f t="shared" si="38"/>
        <v>315850</v>
      </c>
      <c r="AN298" s="2">
        <v>47427</v>
      </c>
      <c r="AO298" s="2">
        <f t="shared" si="39"/>
        <v>47427</v>
      </c>
      <c r="AP298" s="2">
        <v>-219751</v>
      </c>
      <c r="AQ298" s="2">
        <v>47597</v>
      </c>
      <c r="AR298" s="2">
        <v>9044</v>
      </c>
      <c r="AS298" s="2">
        <v>143117</v>
      </c>
      <c r="AT298" s="2">
        <v>188643</v>
      </c>
      <c r="AU298" s="2">
        <v>0.76</v>
      </c>
      <c r="AV298" s="2">
        <v>11918</v>
      </c>
    </row>
    <row r="299" spans="1:48" x14ac:dyDescent="0.3">
      <c r="A299" s="2" t="s">
        <v>46</v>
      </c>
      <c r="B299" s="2" t="s">
        <v>47</v>
      </c>
      <c r="C299" s="2" t="s">
        <v>53</v>
      </c>
      <c r="D299" s="2">
        <v>4</v>
      </c>
      <c r="E299" s="2" t="str">
        <f t="shared" si="32"/>
        <v>Apr</v>
      </c>
      <c r="F299" s="2">
        <v>2023</v>
      </c>
      <c r="G299" s="2" t="s">
        <v>37</v>
      </c>
      <c r="H299" s="2" t="s">
        <v>59</v>
      </c>
      <c r="I299" s="2" t="s">
        <v>62</v>
      </c>
      <c r="J299" s="2" t="s">
        <v>66</v>
      </c>
      <c r="K299" s="2" t="s">
        <v>68</v>
      </c>
      <c r="L299" s="2">
        <v>138823</v>
      </c>
      <c r="M299" s="2">
        <f t="shared" si="33"/>
        <v>12494070</v>
      </c>
      <c r="N299" s="2">
        <v>30945</v>
      </c>
      <c r="O299" s="2">
        <f t="shared" si="34"/>
        <v>2785050</v>
      </c>
      <c r="P299" s="2">
        <v>168677</v>
      </c>
      <c r="Q299" s="2">
        <v>134324</v>
      </c>
      <c r="R299" s="2">
        <v>107878</v>
      </c>
      <c r="S299" s="2">
        <f t="shared" si="35"/>
        <v>9709020</v>
      </c>
      <c r="T299" s="2">
        <v>160883</v>
      </c>
      <c r="U299" s="2">
        <v>-22060</v>
      </c>
      <c r="V299" s="2">
        <v>-49437</v>
      </c>
      <c r="W299" s="2">
        <v>-48032</v>
      </c>
      <c r="X299" s="2">
        <v>83200</v>
      </c>
      <c r="Y299" s="2">
        <f t="shared" si="36"/>
        <v>7488000</v>
      </c>
      <c r="Z299" s="2">
        <v>221171</v>
      </c>
      <c r="AA299" s="2">
        <v>165178</v>
      </c>
      <c r="AB299" s="2">
        <v>55993</v>
      </c>
      <c r="AC299" s="2">
        <v>1.34</v>
      </c>
      <c r="AD299" s="2">
        <v>82267</v>
      </c>
      <c r="AE299" s="2">
        <f t="shared" si="37"/>
        <v>7404030</v>
      </c>
      <c r="AF299" s="2">
        <v>80.31</v>
      </c>
      <c r="AG299" s="2">
        <v>61.94</v>
      </c>
      <c r="AH299" s="2">
        <v>7833</v>
      </c>
      <c r="AI299" s="2">
        <v>17.72</v>
      </c>
      <c r="AJ299" s="2">
        <v>975</v>
      </c>
      <c r="AK299" s="2">
        <v>12551</v>
      </c>
      <c r="AL299" s="2">
        <v>518429</v>
      </c>
      <c r="AM299" s="2">
        <f t="shared" si="38"/>
        <v>46658610</v>
      </c>
      <c r="AN299" s="2">
        <v>51368</v>
      </c>
      <c r="AO299" s="2">
        <f t="shared" si="39"/>
        <v>4623120</v>
      </c>
      <c r="AP299" s="2">
        <v>-379606</v>
      </c>
      <c r="AQ299" s="2">
        <v>-20423</v>
      </c>
      <c r="AR299" s="2">
        <v>47324</v>
      </c>
      <c r="AS299" s="2">
        <v>159271</v>
      </c>
      <c r="AT299" s="2">
        <v>96036</v>
      </c>
      <c r="AU299" s="2">
        <v>1.66</v>
      </c>
      <c r="AV299" s="2">
        <v>21268</v>
      </c>
    </row>
    <row r="300" spans="1:48" x14ac:dyDescent="0.3">
      <c r="A300" s="2" t="s">
        <v>45</v>
      </c>
      <c r="B300" s="2" t="s">
        <v>49</v>
      </c>
      <c r="C300" s="2" t="s">
        <v>51</v>
      </c>
      <c r="D300" s="2">
        <v>5</v>
      </c>
      <c r="E300" s="2" t="str">
        <f t="shared" si="32"/>
        <v>May</v>
      </c>
      <c r="F300" s="2">
        <v>2024</v>
      </c>
      <c r="G300" s="2" t="s">
        <v>36</v>
      </c>
      <c r="H300" s="2" t="s">
        <v>59</v>
      </c>
      <c r="I300" s="2" t="s">
        <v>63</v>
      </c>
      <c r="J300" s="2" t="s">
        <v>65</v>
      </c>
      <c r="K300" s="2" t="s">
        <v>68</v>
      </c>
      <c r="L300" s="2">
        <v>220455</v>
      </c>
      <c r="M300" s="2">
        <f t="shared" si="33"/>
        <v>19840950</v>
      </c>
      <c r="N300" s="2">
        <v>77179</v>
      </c>
      <c r="O300" s="2">
        <f t="shared" si="34"/>
        <v>6946110</v>
      </c>
      <c r="P300" s="2">
        <v>166623</v>
      </c>
      <c r="Q300" s="2">
        <v>313886</v>
      </c>
      <c r="R300" s="2">
        <v>143276</v>
      </c>
      <c r="S300" s="2">
        <f t="shared" si="35"/>
        <v>12894840</v>
      </c>
      <c r="T300" s="2">
        <v>124048</v>
      </c>
      <c r="U300" s="2">
        <v>96407</v>
      </c>
      <c r="V300" s="2">
        <v>48246</v>
      </c>
      <c r="W300" s="2">
        <v>53429</v>
      </c>
      <c r="X300" s="2">
        <v>115014</v>
      </c>
      <c r="Y300" s="2">
        <f t="shared" si="36"/>
        <v>10351260</v>
      </c>
      <c r="Z300" s="2">
        <v>53059</v>
      </c>
      <c r="AA300" s="2">
        <v>19324</v>
      </c>
      <c r="AB300" s="2">
        <v>33735</v>
      </c>
      <c r="AC300" s="2">
        <v>2.75</v>
      </c>
      <c r="AD300" s="2">
        <v>56693</v>
      </c>
      <c r="AE300" s="2">
        <f t="shared" si="37"/>
        <v>5102370</v>
      </c>
      <c r="AF300" s="2">
        <v>45.65</v>
      </c>
      <c r="AG300" s="2">
        <v>36.64</v>
      </c>
      <c r="AH300" s="2">
        <v>877</v>
      </c>
      <c r="AI300" s="2">
        <v>251.09</v>
      </c>
      <c r="AJ300" s="2">
        <v>196</v>
      </c>
      <c r="AK300" s="2">
        <v>1703</v>
      </c>
      <c r="AL300" s="2">
        <v>476684</v>
      </c>
      <c r="AM300" s="2">
        <f t="shared" si="38"/>
        <v>42901560</v>
      </c>
      <c r="AN300" s="2">
        <v>64674</v>
      </c>
      <c r="AO300" s="2">
        <f t="shared" si="39"/>
        <v>5820660</v>
      </c>
      <c r="AP300" s="2">
        <v>-256229</v>
      </c>
      <c r="AQ300" s="2">
        <v>12505</v>
      </c>
      <c r="AR300" s="2">
        <v>30324</v>
      </c>
      <c r="AS300" s="2">
        <v>43605</v>
      </c>
      <c r="AT300" s="2">
        <v>85542</v>
      </c>
      <c r="AU300" s="2">
        <v>0.51</v>
      </c>
      <c r="AV300" s="2">
        <v>23681</v>
      </c>
    </row>
    <row r="301" spans="1:48" x14ac:dyDescent="0.3">
      <c r="A301" s="2" t="s">
        <v>41</v>
      </c>
      <c r="B301" s="2" t="s">
        <v>50</v>
      </c>
      <c r="C301" s="2" t="s">
        <v>53</v>
      </c>
      <c r="D301" s="2">
        <v>12</v>
      </c>
      <c r="E301" s="2" t="str">
        <f t="shared" si="32"/>
        <v>Dec</v>
      </c>
      <c r="F301" s="2">
        <v>2024</v>
      </c>
      <c r="G301" s="2" t="s">
        <v>57</v>
      </c>
      <c r="H301" s="2" t="s">
        <v>58</v>
      </c>
      <c r="I301" s="2" t="s">
        <v>61</v>
      </c>
      <c r="J301" s="2" t="s">
        <v>65</v>
      </c>
      <c r="K301" s="2" t="s">
        <v>70</v>
      </c>
      <c r="L301" s="2">
        <v>394225</v>
      </c>
      <c r="M301" s="2">
        <f t="shared" si="33"/>
        <v>394225</v>
      </c>
      <c r="N301" s="2">
        <v>267078</v>
      </c>
      <c r="O301" s="2">
        <f t="shared" si="34"/>
        <v>267078</v>
      </c>
      <c r="P301" s="2">
        <v>44019</v>
      </c>
      <c r="Q301" s="2">
        <v>833841</v>
      </c>
      <c r="R301" s="2">
        <v>127147</v>
      </c>
      <c r="S301" s="2">
        <f t="shared" si="35"/>
        <v>127147</v>
      </c>
      <c r="T301" s="2">
        <v>146125</v>
      </c>
      <c r="U301" s="2">
        <v>248100</v>
      </c>
      <c r="V301" s="2">
        <v>211007</v>
      </c>
      <c r="W301" s="2">
        <v>216709</v>
      </c>
      <c r="X301" s="2">
        <v>94563</v>
      </c>
      <c r="Y301" s="2">
        <f t="shared" si="36"/>
        <v>94563</v>
      </c>
      <c r="Z301" s="2">
        <v>216778</v>
      </c>
      <c r="AA301" s="2">
        <v>185035</v>
      </c>
      <c r="AB301" s="2">
        <v>31743</v>
      </c>
      <c r="AC301" s="2">
        <v>1.17</v>
      </c>
      <c r="AD301" s="2">
        <v>112021</v>
      </c>
      <c r="AE301" s="2">
        <f t="shared" si="37"/>
        <v>112021</v>
      </c>
      <c r="AF301" s="2">
        <v>15.25</v>
      </c>
      <c r="AG301" s="2">
        <v>11.34</v>
      </c>
      <c r="AH301" s="2">
        <v>8512</v>
      </c>
      <c r="AI301" s="2">
        <v>46.31</v>
      </c>
      <c r="AJ301" s="2">
        <v>1910</v>
      </c>
      <c r="AK301" s="2">
        <v>9287</v>
      </c>
      <c r="AL301" s="2">
        <v>515740</v>
      </c>
      <c r="AM301" s="2">
        <f t="shared" si="38"/>
        <v>515740</v>
      </c>
      <c r="AN301" s="2">
        <v>50963</v>
      </c>
      <c r="AO301" s="2">
        <f t="shared" si="39"/>
        <v>50963</v>
      </c>
      <c r="AP301" s="2">
        <v>-121515</v>
      </c>
      <c r="AQ301" s="2">
        <v>216115</v>
      </c>
      <c r="AR301" s="2">
        <v>-18447</v>
      </c>
      <c r="AS301" s="2">
        <v>244111</v>
      </c>
      <c r="AT301" s="2">
        <v>280554</v>
      </c>
      <c r="AU301" s="2">
        <v>0.87</v>
      </c>
      <c r="AV301" s="2">
        <v>10659</v>
      </c>
    </row>
    <row r="302" spans="1:48" x14ac:dyDescent="0.3">
      <c r="A302" s="2" t="s">
        <v>40</v>
      </c>
      <c r="B302" s="2" t="s">
        <v>49</v>
      </c>
      <c r="C302" s="2" t="s">
        <v>53</v>
      </c>
      <c r="D302" s="2">
        <v>1</v>
      </c>
      <c r="E302" s="2" t="str">
        <f t="shared" si="32"/>
        <v>Jan</v>
      </c>
      <c r="F302" s="2">
        <v>2023</v>
      </c>
      <c r="G302" s="2" t="s">
        <v>37</v>
      </c>
      <c r="H302" s="2" t="s">
        <v>59</v>
      </c>
      <c r="I302" s="2" t="s">
        <v>61</v>
      </c>
      <c r="J302" s="2" t="s">
        <v>66</v>
      </c>
      <c r="K302" s="2" t="s">
        <v>68</v>
      </c>
      <c r="L302" s="2">
        <v>435662</v>
      </c>
      <c r="M302" s="2">
        <f t="shared" si="33"/>
        <v>39209580</v>
      </c>
      <c r="N302" s="2">
        <v>180672</v>
      </c>
      <c r="O302" s="2">
        <f t="shared" si="34"/>
        <v>16260480</v>
      </c>
      <c r="P302" s="2">
        <v>-15671</v>
      </c>
      <c r="Q302" s="2">
        <v>408996</v>
      </c>
      <c r="R302" s="2">
        <v>254990</v>
      </c>
      <c r="S302" s="2">
        <f t="shared" si="35"/>
        <v>22949100</v>
      </c>
      <c r="T302" s="2">
        <v>76728</v>
      </c>
      <c r="U302" s="2">
        <v>358934</v>
      </c>
      <c r="V302" s="2">
        <v>310713</v>
      </c>
      <c r="W302" s="2">
        <v>317265</v>
      </c>
      <c r="X302" s="2">
        <v>248412</v>
      </c>
      <c r="Y302" s="2">
        <f t="shared" si="36"/>
        <v>22357080</v>
      </c>
      <c r="Z302" s="2">
        <v>26511</v>
      </c>
      <c r="AA302" s="2">
        <v>63346</v>
      </c>
      <c r="AB302" s="2">
        <v>-36835</v>
      </c>
      <c r="AC302" s="2">
        <v>0.42</v>
      </c>
      <c r="AD302" s="2">
        <v>80365</v>
      </c>
      <c r="AE302" s="2">
        <f t="shared" si="37"/>
        <v>7232850</v>
      </c>
      <c r="AF302" s="2">
        <v>62.35</v>
      </c>
      <c r="AG302" s="2">
        <v>60.74</v>
      </c>
      <c r="AH302" s="2">
        <v>9921</v>
      </c>
      <c r="AI302" s="2">
        <v>43.91</v>
      </c>
      <c r="AJ302" s="2">
        <v>811</v>
      </c>
      <c r="AK302" s="2">
        <v>15818</v>
      </c>
      <c r="AL302" s="2">
        <v>185342</v>
      </c>
      <c r="AM302" s="2">
        <f t="shared" si="38"/>
        <v>16680780</v>
      </c>
      <c r="AN302" s="2">
        <v>193996</v>
      </c>
      <c r="AO302" s="2">
        <f t="shared" si="39"/>
        <v>17459640</v>
      </c>
      <c r="AP302" s="2">
        <v>250320</v>
      </c>
      <c r="AQ302" s="2">
        <v>-13324</v>
      </c>
      <c r="AR302" s="2">
        <v>-22711</v>
      </c>
      <c r="AS302" s="2">
        <v>278035</v>
      </c>
      <c r="AT302" s="2">
        <v>393606</v>
      </c>
      <c r="AU302" s="2">
        <v>0.71</v>
      </c>
      <c r="AV302" s="2">
        <v>1196</v>
      </c>
    </row>
    <row r="303" spans="1:48" x14ac:dyDescent="0.3">
      <c r="A303" s="2" t="s">
        <v>40</v>
      </c>
      <c r="B303" s="2" t="s">
        <v>50</v>
      </c>
      <c r="C303" s="2" t="s">
        <v>52</v>
      </c>
      <c r="D303" s="2">
        <v>7</v>
      </c>
      <c r="E303" s="2" t="str">
        <f t="shared" si="32"/>
        <v>Jul</v>
      </c>
      <c r="F303" s="2">
        <v>2022</v>
      </c>
      <c r="G303" s="2" t="s">
        <v>57</v>
      </c>
      <c r="H303" s="2" t="s">
        <v>60</v>
      </c>
      <c r="I303" s="2" t="s">
        <v>61</v>
      </c>
      <c r="J303" s="2" t="s">
        <v>66</v>
      </c>
      <c r="K303" s="2" t="s">
        <v>69</v>
      </c>
      <c r="L303" s="2">
        <v>460657</v>
      </c>
      <c r="M303" s="2">
        <f t="shared" si="33"/>
        <v>40560848.850000001</v>
      </c>
      <c r="N303" s="2">
        <v>265194</v>
      </c>
      <c r="O303" s="2">
        <f t="shared" si="34"/>
        <v>23350331.699999999</v>
      </c>
      <c r="P303" s="2">
        <v>37367</v>
      </c>
      <c r="Q303" s="2">
        <v>876262</v>
      </c>
      <c r="R303" s="2">
        <v>195463</v>
      </c>
      <c r="S303" s="2">
        <f t="shared" si="35"/>
        <v>17210517.149999999</v>
      </c>
      <c r="T303" s="2">
        <v>34414</v>
      </c>
      <c r="U303" s="2">
        <v>426243</v>
      </c>
      <c r="V303" s="2">
        <v>360266</v>
      </c>
      <c r="W303" s="2">
        <v>365635</v>
      </c>
      <c r="X303" s="2">
        <v>169403</v>
      </c>
      <c r="Y303" s="2">
        <f t="shared" si="36"/>
        <v>14915934.15</v>
      </c>
      <c r="Z303" s="2">
        <v>276307</v>
      </c>
      <c r="AA303" s="2">
        <v>129409</v>
      </c>
      <c r="AB303" s="2">
        <v>146898</v>
      </c>
      <c r="AC303" s="2">
        <v>2.14</v>
      </c>
      <c r="AD303" s="2">
        <v>89118</v>
      </c>
      <c r="AE303" s="2">
        <f t="shared" si="37"/>
        <v>7846839.8999999994</v>
      </c>
      <c r="AF303" s="2">
        <v>22.31</v>
      </c>
      <c r="AG303" s="2">
        <v>19.329999999999998</v>
      </c>
      <c r="AH303" s="2">
        <v>1641</v>
      </c>
      <c r="AI303" s="2">
        <v>280.55</v>
      </c>
      <c r="AJ303" s="2">
        <v>737</v>
      </c>
      <c r="AK303" s="2">
        <v>6727</v>
      </c>
      <c r="AL303" s="2">
        <v>313104</v>
      </c>
      <c r="AM303" s="2">
        <f t="shared" si="38"/>
        <v>27568807.199999999</v>
      </c>
      <c r="AN303" s="2">
        <v>66245</v>
      </c>
      <c r="AO303" s="2">
        <f t="shared" si="39"/>
        <v>66245</v>
      </c>
      <c r="AP303" s="2">
        <v>147553</v>
      </c>
      <c r="AQ303" s="2">
        <v>198949</v>
      </c>
      <c r="AR303" s="2">
        <v>-45572</v>
      </c>
      <c r="AS303" s="2">
        <v>477567</v>
      </c>
      <c r="AT303" s="2">
        <v>534716</v>
      </c>
      <c r="AU303" s="2">
        <v>0.89</v>
      </c>
      <c r="AV303" s="2">
        <v>17451</v>
      </c>
    </row>
    <row r="304" spans="1:48" x14ac:dyDescent="0.3">
      <c r="A304" s="2" t="s">
        <v>44</v>
      </c>
      <c r="B304" s="2" t="s">
        <v>50</v>
      </c>
      <c r="C304" s="2" t="s">
        <v>53</v>
      </c>
      <c r="D304" s="2">
        <v>6</v>
      </c>
      <c r="E304" s="2" t="str">
        <f t="shared" si="32"/>
        <v>Jun</v>
      </c>
      <c r="F304" s="2">
        <v>2022</v>
      </c>
      <c r="G304" s="2" t="s">
        <v>57</v>
      </c>
      <c r="H304" s="2" t="s">
        <v>59</v>
      </c>
      <c r="I304" s="2" t="s">
        <v>62</v>
      </c>
      <c r="J304" s="2" t="s">
        <v>64</v>
      </c>
      <c r="K304" s="2" t="s">
        <v>67</v>
      </c>
      <c r="L304" s="2">
        <v>278466</v>
      </c>
      <c r="M304" s="2">
        <f t="shared" si="33"/>
        <v>25061940</v>
      </c>
      <c r="N304" s="2">
        <v>23609</v>
      </c>
      <c r="O304" s="2">
        <f t="shared" si="34"/>
        <v>2124810</v>
      </c>
      <c r="P304" s="2">
        <v>123143</v>
      </c>
      <c r="Q304" s="2">
        <v>638232</v>
      </c>
      <c r="R304" s="2">
        <v>254857</v>
      </c>
      <c r="S304" s="2">
        <f t="shared" si="35"/>
        <v>22937130</v>
      </c>
      <c r="T304" s="2">
        <v>99365</v>
      </c>
      <c r="U304" s="2">
        <v>179101</v>
      </c>
      <c r="V304" s="2">
        <v>170981</v>
      </c>
      <c r="W304" s="2">
        <v>180233</v>
      </c>
      <c r="X304" s="2">
        <v>215794</v>
      </c>
      <c r="Y304" s="2">
        <f t="shared" si="36"/>
        <v>19421460</v>
      </c>
      <c r="Z304" s="2">
        <v>204116</v>
      </c>
      <c r="AA304" s="2">
        <v>101333</v>
      </c>
      <c r="AB304" s="2">
        <v>102783</v>
      </c>
      <c r="AC304" s="2">
        <v>2.0099999999999998</v>
      </c>
      <c r="AD304" s="2">
        <v>31436</v>
      </c>
      <c r="AE304" s="2">
        <f t="shared" si="37"/>
        <v>2829240</v>
      </c>
      <c r="AF304" s="2">
        <v>39.93</v>
      </c>
      <c r="AG304" s="2">
        <v>33.81</v>
      </c>
      <c r="AH304" s="2">
        <v>5747</v>
      </c>
      <c r="AI304" s="2">
        <v>48.45</v>
      </c>
      <c r="AJ304" s="2">
        <v>145</v>
      </c>
      <c r="AK304" s="2">
        <v>1313</v>
      </c>
      <c r="AL304" s="2">
        <v>447742</v>
      </c>
      <c r="AM304" s="2">
        <f t="shared" si="38"/>
        <v>40296780</v>
      </c>
      <c r="AN304" s="2">
        <v>172962</v>
      </c>
      <c r="AO304" s="2">
        <f t="shared" si="39"/>
        <v>15566580</v>
      </c>
      <c r="AP304" s="2">
        <v>-169276</v>
      </c>
      <c r="AQ304" s="2">
        <v>-149353</v>
      </c>
      <c r="AR304" s="2">
        <v>-18389</v>
      </c>
      <c r="AS304" s="2">
        <v>393658</v>
      </c>
      <c r="AT304" s="2">
        <v>398686</v>
      </c>
      <c r="AU304" s="2">
        <v>0.99</v>
      </c>
      <c r="AV304" s="2">
        <v>16189</v>
      </c>
    </row>
    <row r="305" spans="1:48" x14ac:dyDescent="0.3">
      <c r="A305" s="2" t="s">
        <v>42</v>
      </c>
      <c r="B305" s="2" t="s">
        <v>49</v>
      </c>
      <c r="C305" s="2" t="s">
        <v>54</v>
      </c>
      <c r="D305" s="2">
        <v>11</v>
      </c>
      <c r="E305" s="2" t="str">
        <f t="shared" si="32"/>
        <v>Nov</v>
      </c>
      <c r="F305" s="2">
        <v>2024</v>
      </c>
      <c r="G305" s="2" t="s">
        <v>37</v>
      </c>
      <c r="H305" s="2" t="s">
        <v>60</v>
      </c>
      <c r="I305" s="2" t="s">
        <v>62</v>
      </c>
      <c r="J305" s="2" t="s">
        <v>65</v>
      </c>
      <c r="K305" s="2" t="s">
        <v>67</v>
      </c>
      <c r="L305" s="2">
        <v>198909</v>
      </c>
      <c r="M305" s="2">
        <f t="shared" si="33"/>
        <v>17513937.449999999</v>
      </c>
      <c r="N305" s="2">
        <v>242795</v>
      </c>
      <c r="O305" s="2">
        <f t="shared" si="34"/>
        <v>21378099.75</v>
      </c>
      <c r="P305" s="2">
        <v>1306</v>
      </c>
      <c r="Q305" s="2">
        <v>16183</v>
      </c>
      <c r="R305" s="2">
        <v>-43886</v>
      </c>
      <c r="S305" s="2">
        <f t="shared" si="35"/>
        <v>-3864162.3</v>
      </c>
      <c r="T305" s="2">
        <v>47093</v>
      </c>
      <c r="U305" s="2">
        <v>151816</v>
      </c>
      <c r="V305" s="2">
        <v>60855</v>
      </c>
      <c r="W305" s="2">
        <v>70128</v>
      </c>
      <c r="X305" s="2">
        <v>-75402</v>
      </c>
      <c r="Y305" s="2">
        <f t="shared" si="36"/>
        <v>-6639146.0999999996</v>
      </c>
      <c r="Z305" s="2">
        <v>231011</v>
      </c>
      <c r="AA305" s="2">
        <v>147979</v>
      </c>
      <c r="AB305" s="2">
        <v>83032</v>
      </c>
      <c r="AC305" s="2">
        <v>1.56</v>
      </c>
      <c r="AD305" s="2">
        <v>94042</v>
      </c>
      <c r="AE305" s="2">
        <f t="shared" si="37"/>
        <v>8280398.0999999996</v>
      </c>
      <c r="AF305" s="2">
        <v>-271.17</v>
      </c>
      <c r="AG305" s="2">
        <v>-465.9</v>
      </c>
      <c r="AH305" s="2">
        <v>7839</v>
      </c>
      <c r="AI305" s="2">
        <v>25.37</v>
      </c>
      <c r="AJ305" s="2">
        <v>939</v>
      </c>
      <c r="AK305" s="2">
        <v>13175</v>
      </c>
      <c r="AL305" s="2">
        <v>455817</v>
      </c>
      <c r="AM305" s="2">
        <f t="shared" si="38"/>
        <v>40134686.850000001</v>
      </c>
      <c r="AN305" s="2">
        <v>238617</v>
      </c>
      <c r="AO305" s="2">
        <f t="shared" si="39"/>
        <v>238617</v>
      </c>
      <c r="AP305" s="2">
        <v>-256908</v>
      </c>
      <c r="AQ305" s="2">
        <v>4178</v>
      </c>
      <c r="AR305" s="2">
        <v>17109</v>
      </c>
      <c r="AS305" s="2">
        <v>366300</v>
      </c>
      <c r="AT305" s="2">
        <v>425995</v>
      </c>
      <c r="AU305" s="2">
        <v>0.86</v>
      </c>
      <c r="AV305" s="2">
        <v>12333</v>
      </c>
    </row>
    <row r="306" spans="1:48" x14ac:dyDescent="0.3">
      <c r="A306" s="2" t="s">
        <v>44</v>
      </c>
      <c r="B306" s="2" t="s">
        <v>48</v>
      </c>
      <c r="C306" s="2" t="s">
        <v>53</v>
      </c>
      <c r="D306" s="2">
        <v>7</v>
      </c>
      <c r="E306" s="2" t="str">
        <f t="shared" si="32"/>
        <v>Jul</v>
      </c>
      <c r="F306" s="2">
        <v>2023</v>
      </c>
      <c r="G306" s="2" t="s">
        <v>37</v>
      </c>
      <c r="H306" s="2" t="s">
        <v>59</v>
      </c>
      <c r="I306" s="2" t="s">
        <v>61</v>
      </c>
      <c r="J306" s="2" t="s">
        <v>64</v>
      </c>
      <c r="K306" s="2" t="s">
        <v>71</v>
      </c>
      <c r="L306" s="2">
        <v>316970</v>
      </c>
      <c r="M306" s="2">
        <f t="shared" si="33"/>
        <v>28527300</v>
      </c>
      <c r="N306" s="2">
        <v>161858</v>
      </c>
      <c r="O306" s="2">
        <f t="shared" si="34"/>
        <v>14567220</v>
      </c>
      <c r="P306" s="2">
        <v>175516</v>
      </c>
      <c r="Q306" s="2">
        <v>607757</v>
      </c>
      <c r="R306" s="2">
        <v>155112</v>
      </c>
      <c r="S306" s="2">
        <f t="shared" si="35"/>
        <v>13960080</v>
      </c>
      <c r="T306" s="2">
        <v>44285</v>
      </c>
      <c r="U306" s="2">
        <v>272685</v>
      </c>
      <c r="V306" s="2">
        <v>185932</v>
      </c>
      <c r="W306" s="2">
        <v>200321</v>
      </c>
      <c r="X306" s="2">
        <v>139712</v>
      </c>
      <c r="Y306" s="2">
        <f t="shared" si="36"/>
        <v>12574080</v>
      </c>
      <c r="Z306" s="2">
        <v>242290</v>
      </c>
      <c r="AA306" s="2">
        <v>106360</v>
      </c>
      <c r="AB306" s="2">
        <v>135930</v>
      </c>
      <c r="AC306" s="2">
        <v>2.2799999999999998</v>
      </c>
      <c r="AD306" s="2">
        <v>84814</v>
      </c>
      <c r="AE306" s="2">
        <f t="shared" si="37"/>
        <v>7633260</v>
      </c>
      <c r="AF306" s="2">
        <v>25.52</v>
      </c>
      <c r="AG306" s="2">
        <v>22.99</v>
      </c>
      <c r="AH306" s="2">
        <v>9256</v>
      </c>
      <c r="AI306" s="2">
        <v>34.24</v>
      </c>
      <c r="AJ306" s="2">
        <v>1403</v>
      </c>
      <c r="AK306" s="2">
        <v>10872</v>
      </c>
      <c r="AL306" s="2">
        <v>353807</v>
      </c>
      <c r="AM306" s="2">
        <f t="shared" si="38"/>
        <v>31842630</v>
      </c>
      <c r="AN306" s="2">
        <v>229696</v>
      </c>
      <c r="AO306" s="2">
        <f t="shared" si="39"/>
        <v>20672640</v>
      </c>
      <c r="AP306" s="2">
        <v>-36837</v>
      </c>
      <c r="AQ306" s="2">
        <v>-67838</v>
      </c>
      <c r="AR306" s="2">
        <v>26784</v>
      </c>
      <c r="AS306" s="2">
        <v>460227</v>
      </c>
      <c r="AT306" s="2">
        <v>431403</v>
      </c>
      <c r="AU306" s="2">
        <v>1.07</v>
      </c>
      <c r="AV306" s="2">
        <v>19148</v>
      </c>
    </row>
    <row r="307" spans="1:48" x14ac:dyDescent="0.3">
      <c r="A307" s="2" t="s">
        <v>42</v>
      </c>
      <c r="B307" s="2" t="s">
        <v>49</v>
      </c>
      <c r="C307" s="2" t="s">
        <v>53</v>
      </c>
      <c r="D307" s="2">
        <v>1</v>
      </c>
      <c r="E307" s="2" t="str">
        <f t="shared" si="32"/>
        <v>Jan</v>
      </c>
      <c r="F307" s="2">
        <v>2024</v>
      </c>
      <c r="G307" s="2" t="s">
        <v>57</v>
      </c>
      <c r="H307" s="2" t="s">
        <v>60</v>
      </c>
      <c r="I307" s="2" t="s">
        <v>61</v>
      </c>
      <c r="J307" s="2" t="s">
        <v>64</v>
      </c>
      <c r="K307" s="2" t="s">
        <v>71</v>
      </c>
      <c r="L307" s="2">
        <v>499265</v>
      </c>
      <c r="M307" s="2">
        <f t="shared" si="33"/>
        <v>43960283.25</v>
      </c>
      <c r="N307" s="2">
        <v>191832</v>
      </c>
      <c r="O307" s="2">
        <f t="shared" si="34"/>
        <v>16890807.599999998</v>
      </c>
      <c r="P307" s="2">
        <v>192999</v>
      </c>
      <c r="Q307" s="2">
        <v>593705</v>
      </c>
      <c r="R307" s="2">
        <v>307433</v>
      </c>
      <c r="S307" s="2">
        <f t="shared" si="35"/>
        <v>27069475.649999999</v>
      </c>
      <c r="T307" s="2">
        <v>44792</v>
      </c>
      <c r="U307" s="2">
        <v>454473</v>
      </c>
      <c r="V307" s="2">
        <v>357991</v>
      </c>
      <c r="W307" s="2">
        <v>362770</v>
      </c>
      <c r="X307" s="2">
        <v>272863</v>
      </c>
      <c r="Y307" s="2">
        <f t="shared" si="36"/>
        <v>24025587.149999999</v>
      </c>
      <c r="Z307" s="2">
        <v>219547</v>
      </c>
      <c r="AA307" s="2">
        <v>194217</v>
      </c>
      <c r="AB307" s="2">
        <v>25330</v>
      </c>
      <c r="AC307" s="2">
        <v>1.1299999999999999</v>
      </c>
      <c r="AD307" s="2">
        <v>21392</v>
      </c>
      <c r="AE307" s="2">
        <f t="shared" si="37"/>
        <v>1883565.5999999999</v>
      </c>
      <c r="AF307" s="2">
        <v>51.78</v>
      </c>
      <c r="AG307" s="2">
        <v>45.96</v>
      </c>
      <c r="AH307" s="2">
        <v>6155</v>
      </c>
      <c r="AI307" s="2">
        <v>81.099999999999994</v>
      </c>
      <c r="AJ307" s="2">
        <v>694</v>
      </c>
      <c r="AK307" s="2">
        <v>13445</v>
      </c>
      <c r="AL307" s="2">
        <v>341619</v>
      </c>
      <c r="AM307" s="2">
        <f t="shared" si="38"/>
        <v>30079552.949999999</v>
      </c>
      <c r="AN307" s="2">
        <v>240794</v>
      </c>
      <c r="AO307" s="2">
        <f t="shared" si="39"/>
        <v>240794</v>
      </c>
      <c r="AP307" s="2">
        <v>157646</v>
      </c>
      <c r="AQ307" s="2">
        <v>-48962</v>
      </c>
      <c r="AR307" s="2">
        <v>25879</v>
      </c>
      <c r="AS307" s="2">
        <v>416510</v>
      </c>
      <c r="AT307" s="2">
        <v>476364</v>
      </c>
      <c r="AU307" s="2">
        <v>0.87</v>
      </c>
      <c r="AV307" s="2">
        <v>14429</v>
      </c>
    </row>
    <row r="308" spans="1:48" x14ac:dyDescent="0.3">
      <c r="A308" s="2" t="s">
        <v>42</v>
      </c>
      <c r="B308" s="2" t="s">
        <v>49</v>
      </c>
      <c r="C308" s="2" t="s">
        <v>51</v>
      </c>
      <c r="D308" s="2">
        <v>7</v>
      </c>
      <c r="E308" s="2" t="str">
        <f t="shared" si="32"/>
        <v>Jul</v>
      </c>
      <c r="F308" s="2">
        <v>2022</v>
      </c>
      <c r="G308" s="2" t="s">
        <v>56</v>
      </c>
      <c r="H308" s="2" t="s">
        <v>59</v>
      </c>
      <c r="I308" s="2" t="s">
        <v>63</v>
      </c>
      <c r="J308" s="2" t="s">
        <v>65</v>
      </c>
      <c r="K308" s="2" t="s">
        <v>69</v>
      </c>
      <c r="L308" s="2">
        <v>96100</v>
      </c>
      <c r="M308" s="2">
        <f t="shared" si="33"/>
        <v>8649000</v>
      </c>
      <c r="N308" s="2">
        <v>249582</v>
      </c>
      <c r="O308" s="2">
        <f t="shared" si="34"/>
        <v>22462380</v>
      </c>
      <c r="P308" s="2">
        <v>-33413</v>
      </c>
      <c r="Q308" s="2">
        <v>947877</v>
      </c>
      <c r="R308" s="2">
        <v>-153482</v>
      </c>
      <c r="S308" s="2">
        <f t="shared" si="35"/>
        <v>-13813380</v>
      </c>
      <c r="T308" s="2">
        <v>198904</v>
      </c>
      <c r="U308" s="2">
        <v>-102804</v>
      </c>
      <c r="V308" s="2">
        <v>-110632</v>
      </c>
      <c r="W308" s="2">
        <v>-105658</v>
      </c>
      <c r="X308" s="2">
        <v>-162344</v>
      </c>
      <c r="Y308" s="2">
        <f t="shared" si="36"/>
        <v>-14610960</v>
      </c>
      <c r="Z308" s="2">
        <v>193949</v>
      </c>
      <c r="AA308" s="2">
        <v>22316</v>
      </c>
      <c r="AB308" s="2">
        <v>171633</v>
      </c>
      <c r="AC308" s="2">
        <v>8.69</v>
      </c>
      <c r="AD308" s="2">
        <v>108774</v>
      </c>
      <c r="AE308" s="2">
        <f t="shared" si="37"/>
        <v>9789660</v>
      </c>
      <c r="AF308" s="2">
        <v>-16.190000000000001</v>
      </c>
      <c r="AG308" s="2">
        <v>-17.13</v>
      </c>
      <c r="AH308" s="2">
        <v>6743</v>
      </c>
      <c r="AI308" s="2">
        <v>14.25</v>
      </c>
      <c r="AJ308" s="2">
        <v>1279</v>
      </c>
      <c r="AK308" s="2">
        <v>8496</v>
      </c>
      <c r="AL308" s="2">
        <v>397007</v>
      </c>
      <c r="AM308" s="2">
        <f t="shared" si="38"/>
        <v>35730630</v>
      </c>
      <c r="AN308" s="2">
        <v>222819</v>
      </c>
      <c r="AO308" s="2">
        <f t="shared" si="39"/>
        <v>20053710</v>
      </c>
      <c r="AP308" s="2">
        <v>-300907</v>
      </c>
      <c r="AQ308" s="2">
        <v>26763</v>
      </c>
      <c r="AR308" s="2">
        <v>-13982</v>
      </c>
      <c r="AS308" s="2">
        <v>253092</v>
      </c>
      <c r="AT308" s="2">
        <v>465797</v>
      </c>
      <c r="AU308" s="2">
        <v>0.54</v>
      </c>
      <c r="AV308" s="2">
        <v>20230</v>
      </c>
    </row>
    <row r="309" spans="1:48" x14ac:dyDescent="0.3">
      <c r="A309" s="2" t="s">
        <v>41</v>
      </c>
      <c r="B309" s="2" t="s">
        <v>47</v>
      </c>
      <c r="C309" s="2" t="s">
        <v>53</v>
      </c>
      <c r="D309" s="2">
        <v>7</v>
      </c>
      <c r="E309" s="2" t="str">
        <f t="shared" si="32"/>
        <v>Jul</v>
      </c>
      <c r="F309" s="2">
        <v>2022</v>
      </c>
      <c r="G309" s="2" t="s">
        <v>37</v>
      </c>
      <c r="H309" s="2" t="s">
        <v>59</v>
      </c>
      <c r="I309" s="2" t="s">
        <v>63</v>
      </c>
      <c r="J309" s="2" t="s">
        <v>66</v>
      </c>
      <c r="K309" s="2" t="s">
        <v>67</v>
      </c>
      <c r="L309" s="2">
        <v>69168</v>
      </c>
      <c r="M309" s="2">
        <f t="shared" si="33"/>
        <v>6225120</v>
      </c>
      <c r="N309" s="2">
        <v>199581</v>
      </c>
      <c r="O309" s="2">
        <f t="shared" si="34"/>
        <v>17962290</v>
      </c>
      <c r="P309" s="2">
        <v>-28940</v>
      </c>
      <c r="Q309" s="2">
        <v>717980</v>
      </c>
      <c r="R309" s="2">
        <v>-130413</v>
      </c>
      <c r="S309" s="2">
        <f t="shared" si="35"/>
        <v>-11737170</v>
      </c>
      <c r="T309" s="2">
        <v>122563</v>
      </c>
      <c r="U309" s="2">
        <v>-53395</v>
      </c>
      <c r="V309" s="2">
        <v>-138689</v>
      </c>
      <c r="W309" s="2">
        <v>-122470</v>
      </c>
      <c r="X309" s="2">
        <v>-151885</v>
      </c>
      <c r="Y309" s="2">
        <f t="shared" si="36"/>
        <v>-13669650</v>
      </c>
      <c r="Z309" s="2">
        <v>298639</v>
      </c>
      <c r="AA309" s="2">
        <v>186296</v>
      </c>
      <c r="AB309" s="2">
        <v>112343</v>
      </c>
      <c r="AC309" s="2">
        <v>1.6</v>
      </c>
      <c r="AD309" s="2">
        <v>77455</v>
      </c>
      <c r="AE309" s="2">
        <f t="shared" si="37"/>
        <v>6970950</v>
      </c>
      <c r="AF309" s="2">
        <v>-18.16</v>
      </c>
      <c r="AG309" s="2">
        <v>-21.15</v>
      </c>
      <c r="AH309" s="2">
        <v>6950</v>
      </c>
      <c r="AI309" s="2">
        <v>9.9499999999999993</v>
      </c>
      <c r="AJ309" s="2">
        <v>283</v>
      </c>
      <c r="AK309" s="2">
        <v>18348</v>
      </c>
      <c r="AL309" s="2">
        <v>503091</v>
      </c>
      <c r="AM309" s="2">
        <f t="shared" si="38"/>
        <v>45278190</v>
      </c>
      <c r="AN309" s="2">
        <v>213545</v>
      </c>
      <c r="AO309" s="2">
        <f t="shared" si="39"/>
        <v>19219050</v>
      </c>
      <c r="AP309" s="2">
        <v>-433923</v>
      </c>
      <c r="AQ309" s="2">
        <v>-13964</v>
      </c>
      <c r="AR309" s="2">
        <v>44606</v>
      </c>
      <c r="AS309" s="2">
        <v>167380</v>
      </c>
      <c r="AT309" s="2">
        <v>620786</v>
      </c>
      <c r="AU309" s="2">
        <v>0.27</v>
      </c>
      <c r="AV309" s="2">
        <v>23910</v>
      </c>
    </row>
    <row r="310" spans="1:48" x14ac:dyDescent="0.3">
      <c r="A310" s="2" t="s">
        <v>43</v>
      </c>
      <c r="B310" s="2" t="s">
        <v>49</v>
      </c>
      <c r="C310" s="2" t="s">
        <v>52</v>
      </c>
      <c r="D310" s="2">
        <v>8</v>
      </c>
      <c r="E310" s="2" t="str">
        <f t="shared" si="32"/>
        <v>Aug</v>
      </c>
      <c r="F310" s="2">
        <v>2023</v>
      </c>
      <c r="G310" s="2" t="s">
        <v>57</v>
      </c>
      <c r="H310" s="2" t="s">
        <v>58</v>
      </c>
      <c r="I310" s="2" t="s">
        <v>63</v>
      </c>
      <c r="J310" s="2" t="s">
        <v>65</v>
      </c>
      <c r="K310" s="2" t="s">
        <v>71</v>
      </c>
      <c r="L310" s="2">
        <v>413815</v>
      </c>
      <c r="M310" s="2">
        <f t="shared" si="33"/>
        <v>413815</v>
      </c>
      <c r="N310" s="2">
        <v>143353</v>
      </c>
      <c r="O310" s="2">
        <f t="shared" si="34"/>
        <v>143353</v>
      </c>
      <c r="P310" s="2">
        <v>26367</v>
      </c>
      <c r="Q310" s="2">
        <v>191272</v>
      </c>
      <c r="R310" s="2">
        <v>270462</v>
      </c>
      <c r="S310" s="2">
        <f t="shared" si="35"/>
        <v>270462</v>
      </c>
      <c r="T310" s="2">
        <v>93219</v>
      </c>
      <c r="U310" s="2">
        <v>320596</v>
      </c>
      <c r="V310" s="2">
        <v>232214</v>
      </c>
      <c r="W310" s="2">
        <v>244125</v>
      </c>
      <c r="X310" s="2">
        <v>233025</v>
      </c>
      <c r="Y310" s="2">
        <f t="shared" si="36"/>
        <v>233025</v>
      </c>
      <c r="Z310" s="2">
        <v>132384</v>
      </c>
      <c r="AA310" s="2">
        <v>27934</v>
      </c>
      <c r="AB310" s="2">
        <v>104450</v>
      </c>
      <c r="AC310" s="2">
        <v>4.74</v>
      </c>
      <c r="AD310" s="2">
        <v>21586</v>
      </c>
      <c r="AE310" s="2">
        <f t="shared" si="37"/>
        <v>21586</v>
      </c>
      <c r="AF310" s="2">
        <v>141.4</v>
      </c>
      <c r="AG310" s="2">
        <v>121.83</v>
      </c>
      <c r="AH310" s="2">
        <v>9285</v>
      </c>
      <c r="AI310" s="2">
        <v>44.56</v>
      </c>
      <c r="AJ310" s="2">
        <v>732</v>
      </c>
      <c r="AK310" s="2">
        <v>10034</v>
      </c>
      <c r="AL310" s="2">
        <v>283839</v>
      </c>
      <c r="AM310" s="2">
        <f t="shared" si="38"/>
        <v>283839</v>
      </c>
      <c r="AN310" s="2">
        <v>96579</v>
      </c>
      <c r="AO310" s="2">
        <f t="shared" si="39"/>
        <v>96579</v>
      </c>
      <c r="AP310" s="2">
        <v>129976</v>
      </c>
      <c r="AQ310" s="2">
        <v>46774</v>
      </c>
      <c r="AR310" s="2">
        <v>49645</v>
      </c>
      <c r="AS310" s="2">
        <v>421020</v>
      </c>
      <c r="AT310" s="2">
        <v>580608</v>
      </c>
      <c r="AU310" s="2">
        <v>0.73</v>
      </c>
      <c r="AV310" s="2">
        <v>27308</v>
      </c>
    </row>
    <row r="311" spans="1:48" x14ac:dyDescent="0.3">
      <c r="A311" s="2" t="s">
        <v>42</v>
      </c>
      <c r="B311" s="2" t="s">
        <v>49</v>
      </c>
      <c r="C311" s="2" t="s">
        <v>51</v>
      </c>
      <c r="D311" s="2">
        <v>2</v>
      </c>
      <c r="E311" s="2" t="str">
        <f t="shared" si="32"/>
        <v>Feb</v>
      </c>
      <c r="F311" s="2">
        <v>2023</v>
      </c>
      <c r="G311" s="2" t="s">
        <v>37</v>
      </c>
      <c r="H311" s="2" t="s">
        <v>58</v>
      </c>
      <c r="I311" s="2" t="s">
        <v>63</v>
      </c>
      <c r="J311" s="2" t="s">
        <v>64</v>
      </c>
      <c r="K311" s="2" t="s">
        <v>71</v>
      </c>
      <c r="L311" s="2">
        <v>126963</v>
      </c>
      <c r="M311" s="2">
        <f t="shared" si="33"/>
        <v>126963</v>
      </c>
      <c r="N311" s="2">
        <v>102273</v>
      </c>
      <c r="O311" s="2">
        <f t="shared" si="34"/>
        <v>102273</v>
      </c>
      <c r="P311" s="2">
        <v>-27537</v>
      </c>
      <c r="Q311" s="2">
        <v>157654</v>
      </c>
      <c r="R311" s="2">
        <v>24690</v>
      </c>
      <c r="S311" s="2">
        <f t="shared" si="35"/>
        <v>24690</v>
      </c>
      <c r="T311" s="2">
        <v>30476</v>
      </c>
      <c r="U311" s="2">
        <v>96487</v>
      </c>
      <c r="V311" s="2">
        <v>68052</v>
      </c>
      <c r="W311" s="2">
        <v>72162</v>
      </c>
      <c r="X311" s="2">
        <v>7063</v>
      </c>
      <c r="Y311" s="2">
        <f t="shared" si="36"/>
        <v>7063</v>
      </c>
      <c r="Z311" s="2">
        <v>69506</v>
      </c>
      <c r="AA311" s="2">
        <v>133513</v>
      </c>
      <c r="AB311" s="2">
        <v>-64007</v>
      </c>
      <c r="AC311" s="2">
        <v>0.52</v>
      </c>
      <c r="AD311" s="2">
        <v>67612</v>
      </c>
      <c r="AE311" s="2">
        <f t="shared" si="37"/>
        <v>67612</v>
      </c>
      <c r="AF311" s="2">
        <v>15.66</v>
      </c>
      <c r="AG311" s="2">
        <v>4.4800000000000004</v>
      </c>
      <c r="AH311" s="2">
        <v>3620</v>
      </c>
      <c r="AI311" s="2">
        <v>35.06</v>
      </c>
      <c r="AJ311" s="2">
        <v>1476</v>
      </c>
      <c r="AK311" s="2">
        <v>7756</v>
      </c>
      <c r="AL311" s="2">
        <v>454255</v>
      </c>
      <c r="AM311" s="2">
        <f t="shared" si="38"/>
        <v>454255</v>
      </c>
      <c r="AN311" s="2">
        <v>154327</v>
      </c>
      <c r="AO311" s="2">
        <f t="shared" si="39"/>
        <v>154327</v>
      </c>
      <c r="AP311" s="2">
        <v>-327292</v>
      </c>
      <c r="AQ311" s="2">
        <v>-52054</v>
      </c>
      <c r="AR311" s="2">
        <v>-28912</v>
      </c>
      <c r="AS311" s="2">
        <v>329745</v>
      </c>
      <c r="AT311" s="2">
        <v>580516</v>
      </c>
      <c r="AU311" s="2">
        <v>0.56999999999999995</v>
      </c>
      <c r="AV311" s="2">
        <v>14702</v>
      </c>
    </row>
    <row r="312" spans="1:48" x14ac:dyDescent="0.3">
      <c r="A312" s="2" t="s">
        <v>41</v>
      </c>
      <c r="B312" s="2" t="s">
        <v>47</v>
      </c>
      <c r="C312" s="2" t="s">
        <v>55</v>
      </c>
      <c r="D312" s="2">
        <v>1</v>
      </c>
      <c r="E312" s="2" t="str">
        <f t="shared" si="32"/>
        <v>Jan</v>
      </c>
      <c r="F312" s="2">
        <v>2022</v>
      </c>
      <c r="G312" s="2" t="s">
        <v>37</v>
      </c>
      <c r="H312" s="2" t="s">
        <v>60</v>
      </c>
      <c r="I312" s="2" t="s">
        <v>61</v>
      </c>
      <c r="J312" s="2" t="s">
        <v>65</v>
      </c>
      <c r="K312" s="2" t="s">
        <v>70</v>
      </c>
      <c r="L312" s="2">
        <v>220806</v>
      </c>
      <c r="M312" s="2">
        <f t="shared" si="33"/>
        <v>19441968.300000001</v>
      </c>
      <c r="N312" s="2">
        <v>283228</v>
      </c>
      <c r="O312" s="2">
        <f t="shared" si="34"/>
        <v>24938225.399999999</v>
      </c>
      <c r="P312" s="2">
        <v>180239</v>
      </c>
      <c r="Q312" s="2">
        <v>116866</v>
      </c>
      <c r="R312" s="2">
        <v>-62422</v>
      </c>
      <c r="S312" s="2">
        <f t="shared" si="35"/>
        <v>-5496257.0999999996</v>
      </c>
      <c r="T312" s="2">
        <v>164488</v>
      </c>
      <c r="U312" s="2">
        <v>56318</v>
      </c>
      <c r="V312" s="2">
        <v>-36501</v>
      </c>
      <c r="W312" s="2">
        <v>-21609</v>
      </c>
      <c r="X312" s="2">
        <v>-78732</v>
      </c>
      <c r="Y312" s="2">
        <f t="shared" si="36"/>
        <v>-6932352.5999999996</v>
      </c>
      <c r="Z312" s="2">
        <v>271649</v>
      </c>
      <c r="AA312" s="2">
        <v>83234</v>
      </c>
      <c r="AB312" s="2">
        <v>188415</v>
      </c>
      <c r="AC312" s="2">
        <v>3.26</v>
      </c>
      <c r="AD312" s="2">
        <v>17852</v>
      </c>
      <c r="AE312" s="2">
        <f t="shared" si="37"/>
        <v>1571868.5999999999</v>
      </c>
      <c r="AF312" s="2">
        <v>-53.41</v>
      </c>
      <c r="AG312" s="2">
        <v>-67.37</v>
      </c>
      <c r="AH312" s="2">
        <v>6488</v>
      </c>
      <c r="AI312" s="2">
        <v>34.03</v>
      </c>
      <c r="AJ312" s="2">
        <v>380</v>
      </c>
      <c r="AK312" s="2">
        <v>7410</v>
      </c>
      <c r="AL312" s="2">
        <v>373850</v>
      </c>
      <c r="AM312" s="2">
        <f t="shared" si="38"/>
        <v>32917492.5</v>
      </c>
      <c r="AN312" s="2">
        <v>89411</v>
      </c>
      <c r="AO312" s="2">
        <f t="shared" si="39"/>
        <v>89411</v>
      </c>
      <c r="AP312" s="2">
        <v>-153044</v>
      </c>
      <c r="AQ312" s="2">
        <v>193817</v>
      </c>
      <c r="AR312" s="2">
        <v>-47923</v>
      </c>
      <c r="AS312" s="2">
        <v>411771</v>
      </c>
      <c r="AT312" s="2">
        <v>147040</v>
      </c>
      <c r="AU312" s="2">
        <v>2.8</v>
      </c>
      <c r="AV312" s="2">
        <v>16357</v>
      </c>
    </row>
    <row r="313" spans="1:48" x14ac:dyDescent="0.3">
      <c r="A313" s="2" t="s">
        <v>43</v>
      </c>
      <c r="B313" s="2" t="s">
        <v>48</v>
      </c>
      <c r="C313" s="2" t="s">
        <v>54</v>
      </c>
      <c r="D313" s="2">
        <v>12</v>
      </c>
      <c r="E313" s="2" t="str">
        <f t="shared" si="32"/>
        <v>Dec</v>
      </c>
      <c r="F313" s="2">
        <v>2023</v>
      </c>
      <c r="G313" s="2" t="s">
        <v>57</v>
      </c>
      <c r="H313" s="2" t="s">
        <v>58</v>
      </c>
      <c r="I313" s="2" t="s">
        <v>63</v>
      </c>
      <c r="J313" s="2" t="s">
        <v>66</v>
      </c>
      <c r="K313" s="2" t="s">
        <v>70</v>
      </c>
      <c r="L313" s="2">
        <v>434216</v>
      </c>
      <c r="M313" s="2">
        <f t="shared" si="33"/>
        <v>434216</v>
      </c>
      <c r="N313" s="2">
        <v>217725</v>
      </c>
      <c r="O313" s="2">
        <f t="shared" si="34"/>
        <v>217725</v>
      </c>
      <c r="P313" s="2">
        <v>-3252</v>
      </c>
      <c r="Q313" s="2">
        <v>350058</v>
      </c>
      <c r="R313" s="2">
        <v>216491</v>
      </c>
      <c r="S313" s="2">
        <f t="shared" si="35"/>
        <v>216491</v>
      </c>
      <c r="T313" s="2">
        <v>138214</v>
      </c>
      <c r="U313" s="2">
        <v>296002</v>
      </c>
      <c r="V313" s="2">
        <v>237555</v>
      </c>
      <c r="W313" s="2">
        <v>239576</v>
      </c>
      <c r="X313" s="2">
        <v>181040</v>
      </c>
      <c r="Y313" s="2">
        <f t="shared" si="36"/>
        <v>181040</v>
      </c>
      <c r="Z313" s="2">
        <v>121946</v>
      </c>
      <c r="AA313" s="2">
        <v>96903</v>
      </c>
      <c r="AB313" s="2">
        <v>25043</v>
      </c>
      <c r="AC313" s="2">
        <v>1.26</v>
      </c>
      <c r="AD313" s="2">
        <v>83350</v>
      </c>
      <c r="AE313" s="2">
        <f t="shared" si="37"/>
        <v>83350</v>
      </c>
      <c r="AF313" s="2">
        <v>61.84</v>
      </c>
      <c r="AG313" s="2">
        <v>51.72</v>
      </c>
      <c r="AH313" s="2">
        <v>8553</v>
      </c>
      <c r="AI313" s="2">
        <v>50.76</v>
      </c>
      <c r="AJ313" s="2">
        <v>532</v>
      </c>
      <c r="AK313" s="2">
        <v>2902</v>
      </c>
      <c r="AL313" s="2">
        <v>153240</v>
      </c>
      <c r="AM313" s="2">
        <f t="shared" si="38"/>
        <v>153240</v>
      </c>
      <c r="AN313" s="2">
        <v>212094</v>
      </c>
      <c r="AO313" s="2">
        <f t="shared" si="39"/>
        <v>212094</v>
      </c>
      <c r="AP313" s="2">
        <v>280976</v>
      </c>
      <c r="AQ313" s="2">
        <v>5631</v>
      </c>
      <c r="AR313" s="2">
        <v>-3761</v>
      </c>
      <c r="AS313" s="2">
        <v>336789</v>
      </c>
      <c r="AT313" s="2">
        <v>502210</v>
      </c>
      <c r="AU313" s="2">
        <v>0.67</v>
      </c>
      <c r="AV313" s="2">
        <v>28907</v>
      </c>
    </row>
    <row r="314" spans="1:48" x14ac:dyDescent="0.3">
      <c r="A314" s="2" t="s">
        <v>40</v>
      </c>
      <c r="B314" s="2" t="s">
        <v>49</v>
      </c>
      <c r="C314" s="2" t="s">
        <v>54</v>
      </c>
      <c r="D314" s="2">
        <v>1</v>
      </c>
      <c r="E314" s="2" t="str">
        <f t="shared" si="32"/>
        <v>Jan</v>
      </c>
      <c r="F314" s="2">
        <v>2022</v>
      </c>
      <c r="G314" s="2" t="s">
        <v>56</v>
      </c>
      <c r="H314" s="2" t="s">
        <v>58</v>
      </c>
      <c r="I314" s="2" t="s">
        <v>61</v>
      </c>
      <c r="J314" s="2" t="s">
        <v>65</v>
      </c>
      <c r="K314" s="2" t="s">
        <v>69</v>
      </c>
      <c r="L314" s="2">
        <v>185366</v>
      </c>
      <c r="M314" s="2">
        <f t="shared" si="33"/>
        <v>185366</v>
      </c>
      <c r="N314" s="2">
        <v>52548</v>
      </c>
      <c r="O314" s="2">
        <f t="shared" si="34"/>
        <v>52548</v>
      </c>
      <c r="P314" s="2">
        <v>101165</v>
      </c>
      <c r="Q314" s="2">
        <v>608414</v>
      </c>
      <c r="R314" s="2">
        <v>132818</v>
      </c>
      <c r="S314" s="2">
        <f t="shared" si="35"/>
        <v>132818</v>
      </c>
      <c r="T314" s="2">
        <v>144795</v>
      </c>
      <c r="U314" s="2">
        <v>40571</v>
      </c>
      <c r="V314" s="2">
        <v>-18685</v>
      </c>
      <c r="W314" s="2">
        <v>-7050</v>
      </c>
      <c r="X314" s="2">
        <v>105554</v>
      </c>
      <c r="Y314" s="2">
        <f t="shared" si="36"/>
        <v>105554</v>
      </c>
      <c r="Z314" s="2">
        <v>202533</v>
      </c>
      <c r="AA314" s="2">
        <v>16600</v>
      </c>
      <c r="AB314" s="2">
        <v>185933</v>
      </c>
      <c r="AC314" s="2">
        <v>12.2</v>
      </c>
      <c r="AD314" s="2">
        <v>92495</v>
      </c>
      <c r="AE314" s="2">
        <f t="shared" si="37"/>
        <v>92495</v>
      </c>
      <c r="AF314" s="2">
        <v>21.83</v>
      </c>
      <c r="AG314" s="2">
        <v>17.350000000000001</v>
      </c>
      <c r="AH314" s="2">
        <v>4738</v>
      </c>
      <c r="AI314" s="2">
        <v>39.119999999999997</v>
      </c>
      <c r="AJ314" s="2">
        <v>1240</v>
      </c>
      <c r="AK314" s="2">
        <v>15325</v>
      </c>
      <c r="AL314" s="2">
        <v>63346</v>
      </c>
      <c r="AM314" s="2">
        <f t="shared" si="38"/>
        <v>63346</v>
      </c>
      <c r="AN314" s="2">
        <v>78093</v>
      </c>
      <c r="AO314" s="2">
        <f t="shared" si="39"/>
        <v>78093</v>
      </c>
      <c r="AP314" s="2">
        <v>122020</v>
      </c>
      <c r="AQ314" s="2">
        <v>-25545</v>
      </c>
      <c r="AR314" s="2">
        <v>20065</v>
      </c>
      <c r="AS314" s="2">
        <v>230252</v>
      </c>
      <c r="AT314" s="2">
        <v>179598</v>
      </c>
      <c r="AU314" s="2">
        <v>1.28</v>
      </c>
      <c r="AV314" s="2">
        <v>25282</v>
      </c>
    </row>
    <row r="315" spans="1:48" x14ac:dyDescent="0.3">
      <c r="A315" s="2" t="s">
        <v>40</v>
      </c>
      <c r="B315" s="2" t="s">
        <v>47</v>
      </c>
      <c r="C315" s="2" t="s">
        <v>55</v>
      </c>
      <c r="D315" s="2">
        <v>8</v>
      </c>
      <c r="E315" s="2" t="str">
        <f t="shared" si="32"/>
        <v>Aug</v>
      </c>
      <c r="F315" s="2">
        <v>2024</v>
      </c>
      <c r="G315" s="2" t="s">
        <v>36</v>
      </c>
      <c r="H315" s="2" t="s">
        <v>60</v>
      </c>
      <c r="I315" s="2" t="s">
        <v>61</v>
      </c>
      <c r="J315" s="2" t="s">
        <v>66</v>
      </c>
      <c r="K315" s="2" t="s">
        <v>69</v>
      </c>
      <c r="L315" s="2">
        <v>199553</v>
      </c>
      <c r="M315" s="2">
        <f t="shared" si="33"/>
        <v>17570641.649999999</v>
      </c>
      <c r="N315" s="2">
        <v>129523</v>
      </c>
      <c r="O315" s="2">
        <f t="shared" si="34"/>
        <v>11404500.15</v>
      </c>
      <c r="P315" s="2">
        <v>63632</v>
      </c>
      <c r="Q315" s="2">
        <v>485595</v>
      </c>
      <c r="R315" s="2">
        <v>70030</v>
      </c>
      <c r="S315" s="2">
        <f t="shared" si="35"/>
        <v>6166141.5</v>
      </c>
      <c r="T315" s="2">
        <v>24537</v>
      </c>
      <c r="U315" s="2">
        <v>175016</v>
      </c>
      <c r="V315" s="2">
        <v>133859</v>
      </c>
      <c r="W315" s="2">
        <v>146401</v>
      </c>
      <c r="X315" s="2">
        <v>31846</v>
      </c>
      <c r="Y315" s="2">
        <f t="shared" si="36"/>
        <v>2804040.3</v>
      </c>
      <c r="Z315" s="2">
        <v>51335</v>
      </c>
      <c r="AA315" s="2">
        <v>58616</v>
      </c>
      <c r="AB315" s="2">
        <v>-7281</v>
      </c>
      <c r="AC315" s="2">
        <v>0.88</v>
      </c>
      <c r="AD315" s="2">
        <v>74067</v>
      </c>
      <c r="AE315" s="2">
        <f t="shared" si="37"/>
        <v>6521599.3499999996</v>
      </c>
      <c r="AF315" s="2">
        <v>14.42</v>
      </c>
      <c r="AG315" s="2">
        <v>6.56</v>
      </c>
      <c r="AH315" s="2">
        <v>3522</v>
      </c>
      <c r="AI315" s="2">
        <v>56.64</v>
      </c>
      <c r="AJ315" s="2">
        <v>1055</v>
      </c>
      <c r="AK315" s="2">
        <v>12014</v>
      </c>
      <c r="AL315" s="2">
        <v>83262</v>
      </c>
      <c r="AM315" s="2">
        <f t="shared" si="38"/>
        <v>7331219.0999999996</v>
      </c>
      <c r="AN315" s="2">
        <v>222143</v>
      </c>
      <c r="AO315" s="2">
        <f t="shared" si="39"/>
        <v>222143</v>
      </c>
      <c r="AP315" s="2">
        <v>116291</v>
      </c>
      <c r="AQ315" s="2">
        <v>-92620</v>
      </c>
      <c r="AR315" s="2">
        <v>32950</v>
      </c>
      <c r="AS315" s="2">
        <v>304550</v>
      </c>
      <c r="AT315" s="2">
        <v>221838</v>
      </c>
      <c r="AU315" s="2">
        <v>1.37</v>
      </c>
      <c r="AV315" s="2">
        <v>4272</v>
      </c>
    </row>
    <row r="316" spans="1:48" x14ac:dyDescent="0.3">
      <c r="A316" s="2" t="s">
        <v>43</v>
      </c>
      <c r="B316" s="2" t="s">
        <v>48</v>
      </c>
      <c r="C316" s="2" t="s">
        <v>53</v>
      </c>
      <c r="D316" s="2">
        <v>7</v>
      </c>
      <c r="E316" s="2" t="str">
        <f t="shared" si="32"/>
        <v>Jul</v>
      </c>
      <c r="F316" s="2">
        <v>2022</v>
      </c>
      <c r="G316" s="2" t="s">
        <v>57</v>
      </c>
      <c r="H316" s="2" t="s">
        <v>58</v>
      </c>
      <c r="I316" s="2" t="s">
        <v>62</v>
      </c>
      <c r="J316" s="2" t="s">
        <v>66</v>
      </c>
      <c r="K316" s="2" t="s">
        <v>69</v>
      </c>
      <c r="L316" s="2">
        <v>409921</v>
      </c>
      <c r="M316" s="2">
        <f t="shared" si="33"/>
        <v>409921</v>
      </c>
      <c r="N316" s="2">
        <v>44204</v>
      </c>
      <c r="O316" s="2">
        <f t="shared" si="34"/>
        <v>44204</v>
      </c>
      <c r="P316" s="2">
        <v>45080</v>
      </c>
      <c r="Q316" s="2">
        <v>389436</v>
      </c>
      <c r="R316" s="2">
        <v>365717</v>
      </c>
      <c r="S316" s="2">
        <f t="shared" si="35"/>
        <v>365717</v>
      </c>
      <c r="T316" s="2">
        <v>39563</v>
      </c>
      <c r="U316" s="2">
        <v>370358</v>
      </c>
      <c r="V316" s="2">
        <v>287888</v>
      </c>
      <c r="W316" s="2">
        <v>307152</v>
      </c>
      <c r="X316" s="2">
        <v>333577</v>
      </c>
      <c r="Y316" s="2">
        <f t="shared" si="36"/>
        <v>333577</v>
      </c>
      <c r="Z316" s="2">
        <v>134405</v>
      </c>
      <c r="AA316" s="2">
        <v>16586</v>
      </c>
      <c r="AB316" s="2">
        <v>117819</v>
      </c>
      <c r="AC316" s="2">
        <v>8.1</v>
      </c>
      <c r="AD316" s="2">
        <v>45909</v>
      </c>
      <c r="AE316" s="2">
        <f t="shared" si="37"/>
        <v>45909</v>
      </c>
      <c r="AF316" s="2">
        <v>93.91</v>
      </c>
      <c r="AG316" s="2">
        <v>85.66</v>
      </c>
      <c r="AH316" s="2">
        <v>2181</v>
      </c>
      <c r="AI316" s="2">
        <v>187.86</v>
      </c>
      <c r="AJ316" s="2">
        <v>1943</v>
      </c>
      <c r="AK316" s="2">
        <v>4104</v>
      </c>
      <c r="AL316" s="2">
        <v>333420</v>
      </c>
      <c r="AM316" s="2">
        <f t="shared" si="38"/>
        <v>333420</v>
      </c>
      <c r="AN316" s="2">
        <v>114336</v>
      </c>
      <c r="AO316" s="2">
        <f t="shared" si="39"/>
        <v>114336</v>
      </c>
      <c r="AP316" s="2">
        <v>76501</v>
      </c>
      <c r="AQ316" s="2">
        <v>-70132</v>
      </c>
      <c r="AR316" s="2">
        <v>-31786</v>
      </c>
      <c r="AS316" s="2">
        <v>170073</v>
      </c>
      <c r="AT316" s="2">
        <v>217877</v>
      </c>
      <c r="AU316" s="2">
        <v>0.78</v>
      </c>
      <c r="AV316" s="2">
        <v>13836</v>
      </c>
    </row>
    <row r="317" spans="1:48" x14ac:dyDescent="0.3">
      <c r="A317" s="2" t="s">
        <v>44</v>
      </c>
      <c r="B317" s="2" t="s">
        <v>48</v>
      </c>
      <c r="C317" s="2" t="s">
        <v>52</v>
      </c>
      <c r="D317" s="2">
        <v>9</v>
      </c>
      <c r="E317" s="2" t="str">
        <f t="shared" si="32"/>
        <v>Sep</v>
      </c>
      <c r="F317" s="2">
        <v>2022</v>
      </c>
      <c r="G317" s="2" t="s">
        <v>56</v>
      </c>
      <c r="H317" s="2" t="s">
        <v>60</v>
      </c>
      <c r="I317" s="2" t="s">
        <v>63</v>
      </c>
      <c r="J317" s="2" t="s">
        <v>64</v>
      </c>
      <c r="K317" s="2" t="s">
        <v>69</v>
      </c>
      <c r="L317" s="2">
        <v>387337</v>
      </c>
      <c r="M317" s="2">
        <f t="shared" si="33"/>
        <v>34105022.850000001</v>
      </c>
      <c r="N317" s="2">
        <v>113048</v>
      </c>
      <c r="O317" s="2">
        <f t="shared" si="34"/>
        <v>9953876.4000000004</v>
      </c>
      <c r="P317" s="2">
        <v>174205</v>
      </c>
      <c r="Q317" s="2">
        <v>696304</v>
      </c>
      <c r="R317" s="2">
        <v>274289</v>
      </c>
      <c r="S317" s="2">
        <f t="shared" si="35"/>
        <v>24151146.449999999</v>
      </c>
      <c r="T317" s="2">
        <v>106831</v>
      </c>
      <c r="U317" s="2">
        <v>280506</v>
      </c>
      <c r="V317" s="2">
        <v>247767</v>
      </c>
      <c r="W317" s="2">
        <v>251773</v>
      </c>
      <c r="X317" s="2">
        <v>245990</v>
      </c>
      <c r="Y317" s="2">
        <f t="shared" si="36"/>
        <v>21659419.5</v>
      </c>
      <c r="Z317" s="2">
        <v>46323</v>
      </c>
      <c r="AA317" s="2">
        <v>157039</v>
      </c>
      <c r="AB317" s="2">
        <v>-110716</v>
      </c>
      <c r="AC317" s="2">
        <v>0.28999999999999998</v>
      </c>
      <c r="AD317" s="2">
        <v>119522</v>
      </c>
      <c r="AE317" s="2">
        <f t="shared" si="37"/>
        <v>10523912.1</v>
      </c>
      <c r="AF317" s="2">
        <v>39.39</v>
      </c>
      <c r="AG317" s="2">
        <v>35.33</v>
      </c>
      <c r="AH317" s="2">
        <v>587</v>
      </c>
      <c r="AI317" s="2">
        <v>658.74</v>
      </c>
      <c r="AJ317" s="2">
        <v>549</v>
      </c>
      <c r="AK317" s="2">
        <v>19543</v>
      </c>
      <c r="AL317" s="2">
        <v>395606</v>
      </c>
      <c r="AM317" s="2">
        <f t="shared" si="38"/>
        <v>34833108.299999997</v>
      </c>
      <c r="AN317" s="2">
        <v>246410</v>
      </c>
      <c r="AO317" s="2">
        <f t="shared" si="39"/>
        <v>246410</v>
      </c>
      <c r="AP317" s="2">
        <v>-8269</v>
      </c>
      <c r="AQ317" s="2">
        <v>-133362</v>
      </c>
      <c r="AR317" s="2">
        <v>21100</v>
      </c>
      <c r="AS317" s="2">
        <v>376035</v>
      </c>
      <c r="AT317" s="2">
        <v>304451</v>
      </c>
      <c r="AU317" s="2">
        <v>1.24</v>
      </c>
      <c r="AV317" s="2">
        <v>29789</v>
      </c>
    </row>
    <row r="318" spans="1:48" x14ac:dyDescent="0.3">
      <c r="A318" s="2" t="s">
        <v>44</v>
      </c>
      <c r="B318" s="2" t="s">
        <v>49</v>
      </c>
      <c r="C318" s="2" t="s">
        <v>52</v>
      </c>
      <c r="D318" s="2">
        <v>2</v>
      </c>
      <c r="E318" s="2" t="str">
        <f t="shared" si="32"/>
        <v>Feb</v>
      </c>
      <c r="F318" s="2">
        <v>2023</v>
      </c>
      <c r="G318" s="2" t="s">
        <v>57</v>
      </c>
      <c r="H318" s="2" t="s">
        <v>60</v>
      </c>
      <c r="I318" s="2" t="s">
        <v>61</v>
      </c>
      <c r="J318" s="2" t="s">
        <v>64</v>
      </c>
      <c r="K318" s="2" t="s">
        <v>67</v>
      </c>
      <c r="L318" s="2">
        <v>300185</v>
      </c>
      <c r="M318" s="2">
        <f t="shared" si="33"/>
        <v>26431289.25</v>
      </c>
      <c r="N318" s="2">
        <v>54087</v>
      </c>
      <c r="O318" s="2">
        <f t="shared" si="34"/>
        <v>4762360.3499999996</v>
      </c>
      <c r="P318" s="2">
        <v>38890</v>
      </c>
      <c r="Q318" s="2">
        <v>229924</v>
      </c>
      <c r="R318" s="2">
        <v>246098</v>
      </c>
      <c r="S318" s="2">
        <f t="shared" si="35"/>
        <v>21668928.899999999</v>
      </c>
      <c r="T318" s="2">
        <v>20911</v>
      </c>
      <c r="U318" s="2">
        <v>279274</v>
      </c>
      <c r="V318" s="2">
        <v>237855</v>
      </c>
      <c r="W318" s="2">
        <v>245332</v>
      </c>
      <c r="X318" s="2">
        <v>230425</v>
      </c>
      <c r="Y318" s="2">
        <f t="shared" si="36"/>
        <v>20288921.25</v>
      </c>
      <c r="Z318" s="2">
        <v>95090</v>
      </c>
      <c r="AA318" s="2">
        <v>39467</v>
      </c>
      <c r="AB318" s="2">
        <v>55623</v>
      </c>
      <c r="AC318" s="2">
        <v>2.41</v>
      </c>
      <c r="AD318" s="2">
        <v>88534</v>
      </c>
      <c r="AE318" s="2">
        <f t="shared" si="37"/>
        <v>7795418.7000000002</v>
      </c>
      <c r="AF318" s="2">
        <v>107.03</v>
      </c>
      <c r="AG318" s="2">
        <v>100.22</v>
      </c>
      <c r="AH318" s="2">
        <v>3520</v>
      </c>
      <c r="AI318" s="2">
        <v>85.26</v>
      </c>
      <c r="AJ318" s="2">
        <v>876</v>
      </c>
      <c r="AK318" s="2">
        <v>11402</v>
      </c>
      <c r="AL318" s="2">
        <v>424051</v>
      </c>
      <c r="AM318" s="2">
        <f t="shared" si="38"/>
        <v>37337690.549999997</v>
      </c>
      <c r="AN318" s="2">
        <v>264303</v>
      </c>
      <c r="AO318" s="2">
        <f t="shared" si="39"/>
        <v>264303</v>
      </c>
      <c r="AP318" s="2">
        <v>-123866</v>
      </c>
      <c r="AQ318" s="2">
        <v>-210216</v>
      </c>
      <c r="AR318" s="2">
        <v>-65</v>
      </c>
      <c r="AS318" s="2">
        <v>108648</v>
      </c>
      <c r="AT318" s="2">
        <v>421831</v>
      </c>
      <c r="AU318" s="2">
        <v>0.26</v>
      </c>
      <c r="AV318" s="2">
        <v>17897</v>
      </c>
    </row>
    <row r="319" spans="1:48" x14ac:dyDescent="0.3">
      <c r="A319" s="2" t="s">
        <v>45</v>
      </c>
      <c r="B319" s="2" t="s">
        <v>48</v>
      </c>
      <c r="C319" s="2" t="s">
        <v>52</v>
      </c>
      <c r="D319" s="2">
        <v>4</v>
      </c>
      <c r="E319" s="2" t="str">
        <f t="shared" si="32"/>
        <v>Apr</v>
      </c>
      <c r="F319" s="2">
        <v>2023</v>
      </c>
      <c r="G319" s="2" t="s">
        <v>56</v>
      </c>
      <c r="H319" s="2" t="s">
        <v>60</v>
      </c>
      <c r="I319" s="2" t="s">
        <v>62</v>
      </c>
      <c r="J319" s="2" t="s">
        <v>66</v>
      </c>
      <c r="K319" s="2" t="s">
        <v>68</v>
      </c>
      <c r="L319" s="2">
        <v>204953</v>
      </c>
      <c r="M319" s="2">
        <f t="shared" si="33"/>
        <v>18046111.649999999</v>
      </c>
      <c r="N319" s="2">
        <v>58858</v>
      </c>
      <c r="O319" s="2">
        <f t="shared" si="34"/>
        <v>5182446.8999999994</v>
      </c>
      <c r="P319" s="2">
        <v>61128</v>
      </c>
      <c r="Q319" s="2">
        <v>499560</v>
      </c>
      <c r="R319" s="2">
        <v>146095</v>
      </c>
      <c r="S319" s="2">
        <f t="shared" si="35"/>
        <v>12863664.75</v>
      </c>
      <c r="T319" s="2">
        <v>125773</v>
      </c>
      <c r="U319" s="2">
        <v>79180</v>
      </c>
      <c r="V319" s="2">
        <v>54661</v>
      </c>
      <c r="W319" s="2">
        <v>56876</v>
      </c>
      <c r="X319" s="2">
        <v>108941</v>
      </c>
      <c r="Y319" s="2">
        <f t="shared" si="36"/>
        <v>9592255.0499999989</v>
      </c>
      <c r="Z319" s="2">
        <v>248015</v>
      </c>
      <c r="AA319" s="2">
        <v>65694</v>
      </c>
      <c r="AB319" s="2">
        <v>182321</v>
      </c>
      <c r="AC319" s="2">
        <v>3.78</v>
      </c>
      <c r="AD319" s="2">
        <v>51035</v>
      </c>
      <c r="AE319" s="2">
        <f t="shared" si="37"/>
        <v>4493631.75</v>
      </c>
      <c r="AF319" s="2">
        <v>29.24</v>
      </c>
      <c r="AG319" s="2">
        <v>21.81</v>
      </c>
      <c r="AH319" s="2">
        <v>7713</v>
      </c>
      <c r="AI319" s="2">
        <v>26.57</v>
      </c>
      <c r="AJ319" s="2">
        <v>798</v>
      </c>
      <c r="AK319" s="2">
        <v>17208</v>
      </c>
      <c r="AL319" s="2">
        <v>537546</v>
      </c>
      <c r="AM319" s="2">
        <f t="shared" si="38"/>
        <v>47330925.299999997</v>
      </c>
      <c r="AN319" s="2">
        <v>151435</v>
      </c>
      <c r="AO319" s="2">
        <f t="shared" si="39"/>
        <v>151435</v>
      </c>
      <c r="AP319" s="2">
        <v>-332593</v>
      </c>
      <c r="AQ319" s="2">
        <v>-92577</v>
      </c>
      <c r="AR319" s="2">
        <v>40826</v>
      </c>
      <c r="AS319" s="2">
        <v>27059</v>
      </c>
      <c r="AT319" s="2">
        <v>268418</v>
      </c>
      <c r="AU319" s="2">
        <v>0.1</v>
      </c>
      <c r="AV319" s="2">
        <v>13976</v>
      </c>
    </row>
    <row r="320" spans="1:48" x14ac:dyDescent="0.3">
      <c r="A320" s="2" t="s">
        <v>44</v>
      </c>
      <c r="B320" s="2" t="s">
        <v>49</v>
      </c>
      <c r="C320" s="2" t="s">
        <v>52</v>
      </c>
      <c r="D320" s="2">
        <v>8</v>
      </c>
      <c r="E320" s="2" t="str">
        <f t="shared" si="32"/>
        <v>Aug</v>
      </c>
      <c r="F320" s="2">
        <v>2023</v>
      </c>
      <c r="G320" s="2" t="s">
        <v>36</v>
      </c>
      <c r="H320" s="2" t="s">
        <v>60</v>
      </c>
      <c r="I320" s="2" t="s">
        <v>62</v>
      </c>
      <c r="J320" s="2" t="s">
        <v>66</v>
      </c>
      <c r="K320" s="2" t="s">
        <v>69</v>
      </c>
      <c r="L320" s="2">
        <v>365685</v>
      </c>
      <c r="M320" s="2">
        <f t="shared" si="33"/>
        <v>32198564.25</v>
      </c>
      <c r="N320" s="2">
        <v>199081</v>
      </c>
      <c r="O320" s="2">
        <f t="shared" si="34"/>
        <v>17529082.050000001</v>
      </c>
      <c r="P320" s="2">
        <v>61559</v>
      </c>
      <c r="Q320" s="2">
        <v>295991</v>
      </c>
      <c r="R320" s="2">
        <v>166604</v>
      </c>
      <c r="S320" s="2">
        <f t="shared" si="35"/>
        <v>14669482.199999999</v>
      </c>
      <c r="T320" s="2">
        <v>29588</v>
      </c>
      <c r="U320" s="2">
        <v>336097</v>
      </c>
      <c r="V320" s="2">
        <v>293066</v>
      </c>
      <c r="W320" s="2">
        <v>310770</v>
      </c>
      <c r="X320" s="2">
        <v>153787</v>
      </c>
      <c r="Y320" s="2">
        <f t="shared" si="36"/>
        <v>13540945.35</v>
      </c>
      <c r="Z320" s="2">
        <v>247447</v>
      </c>
      <c r="AA320" s="2">
        <v>98249</v>
      </c>
      <c r="AB320" s="2">
        <v>149198</v>
      </c>
      <c r="AC320" s="2">
        <v>2.52</v>
      </c>
      <c r="AD320" s="2">
        <v>135876</v>
      </c>
      <c r="AE320" s="2">
        <f t="shared" si="37"/>
        <v>11963881.799999999</v>
      </c>
      <c r="AF320" s="2">
        <v>56.29</v>
      </c>
      <c r="AG320" s="2">
        <v>51.96</v>
      </c>
      <c r="AH320" s="2">
        <v>6713</v>
      </c>
      <c r="AI320" s="2">
        <v>54.47</v>
      </c>
      <c r="AJ320" s="2">
        <v>799</v>
      </c>
      <c r="AK320" s="2">
        <v>14484</v>
      </c>
      <c r="AL320" s="2">
        <v>276395</v>
      </c>
      <c r="AM320" s="2">
        <f t="shared" si="38"/>
        <v>24336579.75</v>
      </c>
      <c r="AN320" s="2">
        <v>132153</v>
      </c>
      <c r="AO320" s="2">
        <f t="shared" si="39"/>
        <v>132153</v>
      </c>
      <c r="AP320" s="2">
        <v>89290</v>
      </c>
      <c r="AQ320" s="2">
        <v>66928</v>
      </c>
      <c r="AR320" s="2">
        <v>20564</v>
      </c>
      <c r="AS320" s="2">
        <v>443673</v>
      </c>
      <c r="AT320" s="2">
        <v>239559</v>
      </c>
      <c r="AU320" s="2">
        <v>1.85</v>
      </c>
      <c r="AV320" s="2">
        <v>24506</v>
      </c>
    </row>
    <row r="321" spans="1:48" x14ac:dyDescent="0.3">
      <c r="A321" s="2" t="s">
        <v>45</v>
      </c>
      <c r="B321" s="2" t="s">
        <v>48</v>
      </c>
      <c r="C321" s="2" t="s">
        <v>53</v>
      </c>
      <c r="D321" s="2">
        <v>6</v>
      </c>
      <c r="E321" s="2" t="str">
        <f t="shared" si="32"/>
        <v>Jun</v>
      </c>
      <c r="F321" s="2">
        <v>2024</v>
      </c>
      <c r="G321" s="2" t="s">
        <v>36</v>
      </c>
      <c r="H321" s="2" t="s">
        <v>59</v>
      </c>
      <c r="I321" s="2" t="s">
        <v>61</v>
      </c>
      <c r="J321" s="2" t="s">
        <v>64</v>
      </c>
      <c r="K321" s="2" t="s">
        <v>70</v>
      </c>
      <c r="L321" s="2">
        <v>431291</v>
      </c>
      <c r="M321" s="2">
        <f t="shared" si="33"/>
        <v>38816190</v>
      </c>
      <c r="N321" s="2">
        <v>153418</v>
      </c>
      <c r="O321" s="2">
        <f t="shared" si="34"/>
        <v>13807620</v>
      </c>
      <c r="P321" s="2">
        <v>46282</v>
      </c>
      <c r="Q321" s="2">
        <v>588901</v>
      </c>
      <c r="R321" s="2">
        <v>277873</v>
      </c>
      <c r="S321" s="2">
        <f t="shared" si="35"/>
        <v>25008570</v>
      </c>
      <c r="T321" s="2">
        <v>45627</v>
      </c>
      <c r="U321" s="2">
        <v>385664</v>
      </c>
      <c r="V321" s="2">
        <v>369639</v>
      </c>
      <c r="W321" s="2">
        <v>383268</v>
      </c>
      <c r="X321" s="2">
        <v>260207</v>
      </c>
      <c r="Y321" s="2">
        <f t="shared" si="36"/>
        <v>23418630</v>
      </c>
      <c r="Z321" s="2">
        <v>65992</v>
      </c>
      <c r="AA321" s="2">
        <v>177476</v>
      </c>
      <c r="AB321" s="2">
        <v>-111484</v>
      </c>
      <c r="AC321" s="2">
        <v>0.37</v>
      </c>
      <c r="AD321" s="2">
        <v>136733</v>
      </c>
      <c r="AE321" s="2">
        <f t="shared" si="37"/>
        <v>12305970</v>
      </c>
      <c r="AF321" s="2">
        <v>47.18</v>
      </c>
      <c r="AG321" s="2">
        <v>44.19</v>
      </c>
      <c r="AH321" s="2">
        <v>6537</v>
      </c>
      <c r="AI321" s="2">
        <v>65.97</v>
      </c>
      <c r="AJ321" s="2">
        <v>143</v>
      </c>
      <c r="AK321" s="2">
        <v>3540</v>
      </c>
      <c r="AL321" s="2">
        <v>276496</v>
      </c>
      <c r="AM321" s="2">
        <f t="shared" si="38"/>
        <v>24884640</v>
      </c>
      <c r="AN321" s="2">
        <v>116923</v>
      </c>
      <c r="AO321" s="2">
        <f t="shared" si="39"/>
        <v>10523070</v>
      </c>
      <c r="AP321" s="2">
        <v>154795</v>
      </c>
      <c r="AQ321" s="2">
        <v>36495</v>
      </c>
      <c r="AR321" s="2">
        <v>-26140</v>
      </c>
      <c r="AS321" s="2">
        <v>73898</v>
      </c>
      <c r="AT321" s="2">
        <v>481500</v>
      </c>
      <c r="AU321" s="2">
        <v>0.15</v>
      </c>
      <c r="AV321" s="2">
        <v>2254</v>
      </c>
    </row>
    <row r="322" spans="1:48" x14ac:dyDescent="0.3">
      <c r="A322" s="2" t="s">
        <v>45</v>
      </c>
      <c r="B322" s="2" t="s">
        <v>48</v>
      </c>
      <c r="C322" s="2" t="s">
        <v>55</v>
      </c>
      <c r="D322" s="2">
        <v>2</v>
      </c>
      <c r="E322" s="2" t="str">
        <f t="shared" si="32"/>
        <v>Feb</v>
      </c>
      <c r="F322" s="2">
        <v>2023</v>
      </c>
      <c r="G322" s="2" t="s">
        <v>37</v>
      </c>
      <c r="H322" s="2" t="s">
        <v>59</v>
      </c>
      <c r="I322" s="2" t="s">
        <v>61</v>
      </c>
      <c r="J322" s="2" t="s">
        <v>66</v>
      </c>
      <c r="K322" s="2" t="s">
        <v>68</v>
      </c>
      <c r="L322" s="2">
        <v>196604</v>
      </c>
      <c r="M322" s="2">
        <f t="shared" si="33"/>
        <v>17694360</v>
      </c>
      <c r="N322" s="2">
        <v>269727</v>
      </c>
      <c r="O322" s="2">
        <f t="shared" si="34"/>
        <v>24275430</v>
      </c>
      <c r="P322" s="2">
        <v>145938</v>
      </c>
      <c r="Q322" s="2">
        <v>637260</v>
      </c>
      <c r="R322" s="2">
        <v>-73123</v>
      </c>
      <c r="S322" s="2">
        <f t="shared" si="35"/>
        <v>-6581070</v>
      </c>
      <c r="T322" s="2">
        <v>117676</v>
      </c>
      <c r="U322" s="2">
        <v>78928</v>
      </c>
      <c r="V322" s="2">
        <v>70433</v>
      </c>
      <c r="W322" s="2">
        <v>88868</v>
      </c>
      <c r="X322" s="2">
        <v>-93348</v>
      </c>
      <c r="Y322" s="2">
        <f t="shared" si="36"/>
        <v>-8401320</v>
      </c>
      <c r="Z322" s="2">
        <v>259999</v>
      </c>
      <c r="AA322" s="2">
        <v>63147</v>
      </c>
      <c r="AB322" s="2">
        <v>196852</v>
      </c>
      <c r="AC322" s="2">
        <v>4.12</v>
      </c>
      <c r="AD322" s="2">
        <v>15217</v>
      </c>
      <c r="AE322" s="2">
        <f t="shared" si="37"/>
        <v>1369530</v>
      </c>
      <c r="AF322" s="2">
        <v>-11.47</v>
      </c>
      <c r="AG322" s="2">
        <v>-14.65</v>
      </c>
      <c r="AH322" s="2">
        <v>5083</v>
      </c>
      <c r="AI322" s="2">
        <v>38.67</v>
      </c>
      <c r="AJ322" s="2">
        <v>1253</v>
      </c>
      <c r="AK322" s="2">
        <v>2786</v>
      </c>
      <c r="AL322" s="2">
        <v>454478</v>
      </c>
      <c r="AM322" s="2">
        <f t="shared" si="38"/>
        <v>40903020</v>
      </c>
      <c r="AN322" s="2">
        <v>240363</v>
      </c>
      <c r="AO322" s="2">
        <f t="shared" si="39"/>
        <v>21632670</v>
      </c>
      <c r="AP322" s="2">
        <v>-257874</v>
      </c>
      <c r="AQ322" s="2">
        <v>29364</v>
      </c>
      <c r="AR322" s="2">
        <v>-41219</v>
      </c>
      <c r="AS322" s="2">
        <v>62614</v>
      </c>
      <c r="AT322" s="2">
        <v>410667</v>
      </c>
      <c r="AU322" s="2">
        <v>0.15</v>
      </c>
      <c r="AV322" s="2">
        <v>13048</v>
      </c>
    </row>
    <row r="323" spans="1:48" x14ac:dyDescent="0.3">
      <c r="A323" s="2" t="s">
        <v>46</v>
      </c>
      <c r="B323" s="2" t="s">
        <v>48</v>
      </c>
      <c r="C323" s="2" t="s">
        <v>55</v>
      </c>
      <c r="D323" s="2">
        <v>10</v>
      </c>
      <c r="E323" s="2" t="str">
        <f t="shared" ref="E323:E386" si="40">TEXT(DATE(2024, D323, 1), "mmm")</f>
        <v>Oct</v>
      </c>
      <c r="F323" s="2">
        <v>2024</v>
      </c>
      <c r="G323" s="2" t="s">
        <v>37</v>
      </c>
      <c r="H323" s="2" t="s">
        <v>60</v>
      </c>
      <c r="I323" s="2" t="s">
        <v>63</v>
      </c>
      <c r="J323" s="2" t="s">
        <v>65</v>
      </c>
      <c r="K323" s="2" t="s">
        <v>68</v>
      </c>
      <c r="L323" s="2">
        <v>193513</v>
      </c>
      <c r="M323" s="2">
        <f t="shared" ref="M323:M386" si="41">IF(H323="USD", L323*88.05, IF(H323="EUR", L323*90,L323*1))</f>
        <v>17038819.649999999</v>
      </c>
      <c r="N323" s="2">
        <v>111031</v>
      </c>
      <c r="O323" s="2">
        <f t="shared" ref="O323:O386" si="42">IF(H323="USD", N323*88.05, IF(H323="EUR", N323*90,N323*1))</f>
        <v>9776279.5499999989</v>
      </c>
      <c r="P323" s="2">
        <v>24261</v>
      </c>
      <c r="Q323" s="2">
        <v>797725</v>
      </c>
      <c r="R323" s="2">
        <v>82482</v>
      </c>
      <c r="S323" s="2">
        <f t="shared" ref="S323:S386" si="43">IF(H323="USD", R323*88.05, IF(H323="EUR", R323*90,R323*1))</f>
        <v>7262540.0999999996</v>
      </c>
      <c r="T323" s="2">
        <v>146480</v>
      </c>
      <c r="U323" s="2">
        <v>47033</v>
      </c>
      <c r="V323" s="2">
        <v>24312</v>
      </c>
      <c r="W323" s="2">
        <v>28697</v>
      </c>
      <c r="X323" s="2">
        <v>47639</v>
      </c>
      <c r="Y323" s="2">
        <f t="shared" ref="Y323:Y386" si="44">IF(H323="USD", X323*88.05, IF(H323="EUR", X323*90,X323*1))</f>
        <v>4194613.95</v>
      </c>
      <c r="Z323" s="2">
        <v>286568</v>
      </c>
      <c r="AA323" s="2">
        <v>173418</v>
      </c>
      <c r="AB323" s="2">
        <v>113150</v>
      </c>
      <c r="AC323" s="2">
        <v>1.65</v>
      </c>
      <c r="AD323" s="2">
        <v>87013</v>
      </c>
      <c r="AE323" s="2">
        <f t="shared" ref="AE323:AE386" si="45">IF(H323="USD", AD323*88.05, IF(H323="EUR", AD323*90,AD323*1))</f>
        <v>7661494.6499999994</v>
      </c>
      <c r="AF323" s="2">
        <v>10.34</v>
      </c>
      <c r="AG323" s="2">
        <v>5.97</v>
      </c>
      <c r="AH323" s="2">
        <v>1882</v>
      </c>
      <c r="AI323" s="2">
        <v>102.77</v>
      </c>
      <c r="AJ323" s="2">
        <v>399</v>
      </c>
      <c r="AK323" s="2">
        <v>17942</v>
      </c>
      <c r="AL323" s="2">
        <v>245753</v>
      </c>
      <c r="AM323" s="2">
        <f t="shared" ref="AM323:AM386" si="46">IF(H323="USD", AL323*88.05, IF(H323="EUR", AL323*90,AL323*1))</f>
        <v>21638551.649999999</v>
      </c>
      <c r="AN323" s="2">
        <v>121263</v>
      </c>
      <c r="AO323" s="2">
        <f t="shared" ref="AO323:AO386" si="47">IF(H323="IUSD", AN323*88.05, IF(H323="EUR", AN323*90,AN323*1))</f>
        <v>121263</v>
      </c>
      <c r="AP323" s="2">
        <v>-52240</v>
      </c>
      <c r="AQ323" s="2">
        <v>-10232</v>
      </c>
      <c r="AR323" s="2">
        <v>34630</v>
      </c>
      <c r="AS323" s="2">
        <v>344385</v>
      </c>
      <c r="AT323" s="2">
        <v>327613</v>
      </c>
      <c r="AU323" s="2">
        <v>1.05</v>
      </c>
      <c r="AV323" s="2">
        <v>22520</v>
      </c>
    </row>
    <row r="324" spans="1:48" x14ac:dyDescent="0.3">
      <c r="A324" s="2" t="s">
        <v>43</v>
      </c>
      <c r="B324" s="2" t="s">
        <v>49</v>
      </c>
      <c r="C324" s="2" t="s">
        <v>54</v>
      </c>
      <c r="D324" s="2">
        <v>2</v>
      </c>
      <c r="E324" s="2" t="str">
        <f t="shared" si="40"/>
        <v>Feb</v>
      </c>
      <c r="F324" s="2">
        <v>2023</v>
      </c>
      <c r="G324" s="2" t="s">
        <v>36</v>
      </c>
      <c r="H324" s="2" t="s">
        <v>58</v>
      </c>
      <c r="I324" s="2" t="s">
        <v>63</v>
      </c>
      <c r="J324" s="2" t="s">
        <v>66</v>
      </c>
      <c r="K324" s="2" t="s">
        <v>67</v>
      </c>
      <c r="L324" s="2">
        <v>66093</v>
      </c>
      <c r="M324" s="2">
        <f t="shared" si="41"/>
        <v>66093</v>
      </c>
      <c r="N324" s="2">
        <v>158107</v>
      </c>
      <c r="O324" s="2">
        <f t="shared" si="42"/>
        <v>158107</v>
      </c>
      <c r="P324" s="2">
        <v>4214</v>
      </c>
      <c r="Q324" s="2">
        <v>872919</v>
      </c>
      <c r="R324" s="2">
        <v>-92014</v>
      </c>
      <c r="S324" s="2">
        <f t="shared" si="43"/>
        <v>-92014</v>
      </c>
      <c r="T324" s="2">
        <v>67174</v>
      </c>
      <c r="U324" s="2">
        <v>-1081</v>
      </c>
      <c r="V324" s="2">
        <v>-27553</v>
      </c>
      <c r="W324" s="2">
        <v>-23372</v>
      </c>
      <c r="X324" s="2">
        <v>-102933</v>
      </c>
      <c r="Y324" s="2">
        <f t="shared" si="44"/>
        <v>-102933</v>
      </c>
      <c r="Z324" s="2">
        <v>113727</v>
      </c>
      <c r="AA324" s="2">
        <v>139554</v>
      </c>
      <c r="AB324" s="2">
        <v>-25827</v>
      </c>
      <c r="AC324" s="2">
        <v>0.81</v>
      </c>
      <c r="AD324" s="2">
        <v>11619</v>
      </c>
      <c r="AE324" s="2">
        <f t="shared" si="45"/>
        <v>11619</v>
      </c>
      <c r="AF324" s="2">
        <v>-10.54</v>
      </c>
      <c r="AG324" s="2">
        <v>-11.79</v>
      </c>
      <c r="AH324" s="2">
        <v>7655</v>
      </c>
      <c r="AI324" s="2">
        <v>8.6300000000000008</v>
      </c>
      <c r="AJ324" s="2">
        <v>1312</v>
      </c>
      <c r="AK324" s="2">
        <v>18461</v>
      </c>
      <c r="AL324" s="2">
        <v>267394</v>
      </c>
      <c r="AM324" s="2">
        <f t="shared" si="46"/>
        <v>267394</v>
      </c>
      <c r="AN324" s="2">
        <v>48385</v>
      </c>
      <c r="AO324" s="2">
        <f t="shared" si="47"/>
        <v>48385</v>
      </c>
      <c r="AP324" s="2">
        <v>-201301</v>
      </c>
      <c r="AQ324" s="2">
        <v>109722</v>
      </c>
      <c r="AR324" s="2">
        <v>-28119</v>
      </c>
      <c r="AS324" s="2">
        <v>348708</v>
      </c>
      <c r="AT324" s="2">
        <v>168007</v>
      </c>
      <c r="AU324" s="2">
        <v>2.08</v>
      </c>
      <c r="AV324" s="2">
        <v>22999</v>
      </c>
    </row>
    <row r="325" spans="1:48" x14ac:dyDescent="0.3">
      <c r="A325" s="2" t="s">
        <v>46</v>
      </c>
      <c r="B325" s="2" t="s">
        <v>48</v>
      </c>
      <c r="C325" s="2" t="s">
        <v>55</v>
      </c>
      <c r="D325" s="2">
        <v>7</v>
      </c>
      <c r="E325" s="2" t="str">
        <f t="shared" si="40"/>
        <v>Jul</v>
      </c>
      <c r="F325" s="2">
        <v>2023</v>
      </c>
      <c r="G325" s="2" t="s">
        <v>57</v>
      </c>
      <c r="H325" s="2" t="s">
        <v>60</v>
      </c>
      <c r="I325" s="2" t="s">
        <v>61</v>
      </c>
      <c r="J325" s="2" t="s">
        <v>66</v>
      </c>
      <c r="K325" s="2" t="s">
        <v>71</v>
      </c>
      <c r="L325" s="2">
        <v>319803</v>
      </c>
      <c r="M325" s="2">
        <f t="shared" si="41"/>
        <v>28158654.149999999</v>
      </c>
      <c r="N325" s="2">
        <v>158884</v>
      </c>
      <c r="O325" s="2">
        <f t="shared" si="42"/>
        <v>13989736.199999999</v>
      </c>
      <c r="P325" s="2">
        <v>57235</v>
      </c>
      <c r="Q325" s="2">
        <v>86119</v>
      </c>
      <c r="R325" s="2">
        <v>160919</v>
      </c>
      <c r="S325" s="2">
        <f t="shared" si="43"/>
        <v>14168917.949999999</v>
      </c>
      <c r="T325" s="2">
        <v>170780</v>
      </c>
      <c r="U325" s="2">
        <v>149023</v>
      </c>
      <c r="V325" s="2">
        <v>95083</v>
      </c>
      <c r="W325" s="2">
        <v>100811</v>
      </c>
      <c r="X325" s="2">
        <v>154677</v>
      </c>
      <c r="Y325" s="2">
        <f t="shared" si="44"/>
        <v>13619309.85</v>
      </c>
      <c r="Z325" s="2">
        <v>55687</v>
      </c>
      <c r="AA325" s="2">
        <v>150742</v>
      </c>
      <c r="AB325" s="2">
        <v>-95055</v>
      </c>
      <c r="AC325" s="2">
        <v>0.37</v>
      </c>
      <c r="AD325" s="2">
        <v>115757</v>
      </c>
      <c r="AE325" s="2">
        <f t="shared" si="45"/>
        <v>10192403.85</v>
      </c>
      <c r="AF325" s="2">
        <v>186.85</v>
      </c>
      <c r="AG325" s="2">
        <v>179.61</v>
      </c>
      <c r="AH325" s="2">
        <v>376</v>
      </c>
      <c r="AI325" s="2">
        <v>848.28</v>
      </c>
      <c r="AJ325" s="2">
        <v>252</v>
      </c>
      <c r="AK325" s="2">
        <v>1138</v>
      </c>
      <c r="AL325" s="2">
        <v>122632</v>
      </c>
      <c r="AM325" s="2">
        <f t="shared" si="46"/>
        <v>10797747.6</v>
      </c>
      <c r="AN325" s="2">
        <v>66015</v>
      </c>
      <c r="AO325" s="2">
        <f t="shared" si="47"/>
        <v>66015</v>
      </c>
      <c r="AP325" s="2">
        <v>197171</v>
      </c>
      <c r="AQ325" s="2">
        <v>92869</v>
      </c>
      <c r="AR325" s="2">
        <v>23914</v>
      </c>
      <c r="AS325" s="2">
        <v>196413</v>
      </c>
      <c r="AT325" s="2">
        <v>102832</v>
      </c>
      <c r="AU325" s="2">
        <v>1.91</v>
      </c>
      <c r="AV325" s="2">
        <v>21391</v>
      </c>
    </row>
    <row r="326" spans="1:48" x14ac:dyDescent="0.3">
      <c r="A326" s="2" t="s">
        <v>44</v>
      </c>
      <c r="B326" s="2" t="s">
        <v>50</v>
      </c>
      <c r="C326" s="2" t="s">
        <v>52</v>
      </c>
      <c r="D326" s="2">
        <v>9</v>
      </c>
      <c r="E326" s="2" t="str">
        <f t="shared" si="40"/>
        <v>Sep</v>
      </c>
      <c r="F326" s="2">
        <v>2022</v>
      </c>
      <c r="G326" s="2" t="s">
        <v>36</v>
      </c>
      <c r="H326" s="2" t="s">
        <v>60</v>
      </c>
      <c r="I326" s="2" t="s">
        <v>61</v>
      </c>
      <c r="J326" s="2" t="s">
        <v>64</v>
      </c>
      <c r="K326" s="2" t="s">
        <v>68</v>
      </c>
      <c r="L326" s="2">
        <v>376624</v>
      </c>
      <c r="M326" s="2">
        <f t="shared" si="41"/>
        <v>33161743.199999999</v>
      </c>
      <c r="N326" s="2">
        <v>277684</v>
      </c>
      <c r="O326" s="2">
        <f t="shared" si="42"/>
        <v>24450076.199999999</v>
      </c>
      <c r="P326" s="2">
        <v>41950</v>
      </c>
      <c r="Q326" s="2">
        <v>400978</v>
      </c>
      <c r="R326" s="2">
        <v>98940</v>
      </c>
      <c r="S326" s="2">
        <f t="shared" si="43"/>
        <v>8711667</v>
      </c>
      <c r="T326" s="2">
        <v>56977</v>
      </c>
      <c r="U326" s="2">
        <v>319647</v>
      </c>
      <c r="V326" s="2">
        <v>308451</v>
      </c>
      <c r="W326" s="2">
        <v>324279</v>
      </c>
      <c r="X326" s="2">
        <v>71971</v>
      </c>
      <c r="Y326" s="2">
        <f t="shared" si="44"/>
        <v>6337046.5499999998</v>
      </c>
      <c r="Z326" s="2">
        <v>98588</v>
      </c>
      <c r="AA326" s="2">
        <v>169192</v>
      </c>
      <c r="AB326" s="2">
        <v>-70604</v>
      </c>
      <c r="AC326" s="2">
        <v>0.57999999999999996</v>
      </c>
      <c r="AD326" s="2">
        <v>120751</v>
      </c>
      <c r="AE326" s="2">
        <f t="shared" si="45"/>
        <v>10632125.549999999</v>
      </c>
      <c r="AF326" s="2">
        <v>24.67</v>
      </c>
      <c r="AG326" s="2">
        <v>17.95</v>
      </c>
      <c r="AH326" s="2">
        <v>9991</v>
      </c>
      <c r="AI326" s="2">
        <v>37.69</v>
      </c>
      <c r="AJ326" s="2">
        <v>263</v>
      </c>
      <c r="AK326" s="2">
        <v>6349</v>
      </c>
      <c r="AL326" s="2">
        <v>264169</v>
      </c>
      <c r="AM326" s="2">
        <f t="shared" si="46"/>
        <v>23260080.449999999</v>
      </c>
      <c r="AN326" s="2">
        <v>243684</v>
      </c>
      <c r="AO326" s="2">
        <f t="shared" si="47"/>
        <v>243684</v>
      </c>
      <c r="AP326" s="2">
        <v>112455</v>
      </c>
      <c r="AQ326" s="2">
        <v>34000</v>
      </c>
      <c r="AR326" s="2">
        <v>-40757</v>
      </c>
      <c r="AS326" s="2">
        <v>201441</v>
      </c>
      <c r="AT326" s="2">
        <v>376424</v>
      </c>
      <c r="AU326" s="2">
        <v>0.54</v>
      </c>
      <c r="AV326" s="2">
        <v>19738</v>
      </c>
    </row>
    <row r="327" spans="1:48" x14ac:dyDescent="0.3">
      <c r="A327" s="2" t="s">
        <v>41</v>
      </c>
      <c r="B327" s="2" t="s">
        <v>47</v>
      </c>
      <c r="C327" s="2" t="s">
        <v>53</v>
      </c>
      <c r="D327" s="2">
        <v>8</v>
      </c>
      <c r="E327" s="2" t="str">
        <f t="shared" si="40"/>
        <v>Aug</v>
      </c>
      <c r="F327" s="2">
        <v>2022</v>
      </c>
      <c r="G327" s="2" t="s">
        <v>56</v>
      </c>
      <c r="H327" s="2" t="s">
        <v>58</v>
      </c>
      <c r="I327" s="2" t="s">
        <v>62</v>
      </c>
      <c r="J327" s="2" t="s">
        <v>64</v>
      </c>
      <c r="K327" s="2" t="s">
        <v>67</v>
      </c>
      <c r="L327" s="2">
        <v>245850</v>
      </c>
      <c r="M327" s="2">
        <f t="shared" si="41"/>
        <v>245850</v>
      </c>
      <c r="N327" s="2">
        <v>246239</v>
      </c>
      <c r="O327" s="2">
        <f t="shared" si="42"/>
        <v>246239</v>
      </c>
      <c r="P327" s="2">
        <v>129403</v>
      </c>
      <c r="Q327" s="2">
        <v>529755</v>
      </c>
      <c r="R327" s="2">
        <v>-389</v>
      </c>
      <c r="S327" s="2">
        <f t="shared" si="43"/>
        <v>-389</v>
      </c>
      <c r="T327" s="2">
        <v>168107</v>
      </c>
      <c r="U327" s="2">
        <v>77743</v>
      </c>
      <c r="V327" s="2">
        <v>8205</v>
      </c>
      <c r="W327" s="2">
        <v>21044</v>
      </c>
      <c r="X327" s="2">
        <v>-18470</v>
      </c>
      <c r="Y327" s="2">
        <f t="shared" si="44"/>
        <v>-18470</v>
      </c>
      <c r="Z327" s="2">
        <v>258340</v>
      </c>
      <c r="AA327" s="2">
        <v>54108</v>
      </c>
      <c r="AB327" s="2">
        <v>204232</v>
      </c>
      <c r="AC327" s="2">
        <v>4.7699999999999996</v>
      </c>
      <c r="AD327" s="2">
        <v>79815</v>
      </c>
      <c r="AE327" s="2">
        <f t="shared" si="45"/>
        <v>79815</v>
      </c>
      <c r="AF327" s="2">
        <v>-7.0000000000000007E-2</v>
      </c>
      <c r="AG327" s="2">
        <v>-3.49</v>
      </c>
      <c r="AH327" s="2">
        <v>8789</v>
      </c>
      <c r="AI327" s="2">
        <v>27.97</v>
      </c>
      <c r="AJ327" s="2">
        <v>1339</v>
      </c>
      <c r="AK327" s="2">
        <v>856</v>
      </c>
      <c r="AL327" s="2">
        <v>277419</v>
      </c>
      <c r="AM327" s="2">
        <f t="shared" si="46"/>
        <v>277419</v>
      </c>
      <c r="AN327" s="2">
        <v>68558</v>
      </c>
      <c r="AO327" s="2">
        <f t="shared" si="47"/>
        <v>68558</v>
      </c>
      <c r="AP327" s="2">
        <v>-31569</v>
      </c>
      <c r="AQ327" s="2">
        <v>177681</v>
      </c>
      <c r="AR327" s="2">
        <v>-359</v>
      </c>
      <c r="AS327" s="2">
        <v>433424</v>
      </c>
      <c r="AT327" s="2">
        <v>332678</v>
      </c>
      <c r="AU327" s="2">
        <v>1.3</v>
      </c>
      <c r="AV327" s="2">
        <v>21849</v>
      </c>
    </row>
    <row r="328" spans="1:48" x14ac:dyDescent="0.3">
      <c r="A328" s="2" t="s">
        <v>44</v>
      </c>
      <c r="B328" s="2" t="s">
        <v>47</v>
      </c>
      <c r="C328" s="2" t="s">
        <v>51</v>
      </c>
      <c r="D328" s="2">
        <v>2</v>
      </c>
      <c r="E328" s="2" t="str">
        <f t="shared" si="40"/>
        <v>Feb</v>
      </c>
      <c r="F328" s="2">
        <v>2022</v>
      </c>
      <c r="G328" s="2" t="s">
        <v>56</v>
      </c>
      <c r="H328" s="2" t="s">
        <v>60</v>
      </c>
      <c r="I328" s="2" t="s">
        <v>62</v>
      </c>
      <c r="J328" s="2" t="s">
        <v>64</v>
      </c>
      <c r="K328" s="2" t="s">
        <v>67</v>
      </c>
      <c r="L328" s="2">
        <v>220929</v>
      </c>
      <c r="M328" s="2">
        <f t="shared" si="41"/>
        <v>19452798.449999999</v>
      </c>
      <c r="N328" s="2">
        <v>66625</v>
      </c>
      <c r="O328" s="2">
        <f t="shared" si="42"/>
        <v>5866331.25</v>
      </c>
      <c r="P328" s="2">
        <v>95273</v>
      </c>
      <c r="Q328" s="2">
        <v>879550</v>
      </c>
      <c r="R328" s="2">
        <v>154304</v>
      </c>
      <c r="S328" s="2">
        <f t="shared" si="43"/>
        <v>13586467.199999999</v>
      </c>
      <c r="T328" s="2">
        <v>128266</v>
      </c>
      <c r="U328" s="2">
        <v>92663</v>
      </c>
      <c r="V328" s="2">
        <v>51884</v>
      </c>
      <c r="W328" s="2">
        <v>54422</v>
      </c>
      <c r="X328" s="2">
        <v>148415</v>
      </c>
      <c r="Y328" s="2">
        <f t="shared" si="44"/>
        <v>13067940.75</v>
      </c>
      <c r="Z328" s="2">
        <v>251440</v>
      </c>
      <c r="AA328" s="2">
        <v>49553</v>
      </c>
      <c r="AB328" s="2">
        <v>201887</v>
      </c>
      <c r="AC328" s="2">
        <v>5.07</v>
      </c>
      <c r="AD328" s="2">
        <v>141643</v>
      </c>
      <c r="AE328" s="2">
        <f t="shared" si="45"/>
        <v>12471666.15</v>
      </c>
      <c r="AF328" s="2">
        <v>17.54</v>
      </c>
      <c r="AG328" s="2">
        <v>16.87</v>
      </c>
      <c r="AH328" s="2">
        <v>5462</v>
      </c>
      <c r="AI328" s="2">
        <v>40.44</v>
      </c>
      <c r="AJ328" s="2">
        <v>156</v>
      </c>
      <c r="AK328" s="2">
        <v>7753</v>
      </c>
      <c r="AL328" s="2">
        <v>228949</v>
      </c>
      <c r="AM328" s="2">
        <f t="shared" si="46"/>
        <v>20158959.449999999</v>
      </c>
      <c r="AN328" s="2">
        <v>81275</v>
      </c>
      <c r="AO328" s="2">
        <f t="shared" si="47"/>
        <v>81275</v>
      </c>
      <c r="AP328" s="2">
        <v>-8020</v>
      </c>
      <c r="AQ328" s="2">
        <v>-14650</v>
      </c>
      <c r="AR328" s="2">
        <v>-6028</v>
      </c>
      <c r="AS328" s="2">
        <v>397416</v>
      </c>
      <c r="AT328" s="2">
        <v>44981</v>
      </c>
      <c r="AU328" s="2">
        <v>8.84</v>
      </c>
      <c r="AV328" s="2">
        <v>18879</v>
      </c>
    </row>
    <row r="329" spans="1:48" x14ac:dyDescent="0.3">
      <c r="A329" s="2" t="s">
        <v>42</v>
      </c>
      <c r="B329" s="2" t="s">
        <v>50</v>
      </c>
      <c r="C329" s="2" t="s">
        <v>51</v>
      </c>
      <c r="D329" s="2">
        <v>3</v>
      </c>
      <c r="E329" s="2" t="str">
        <f t="shared" si="40"/>
        <v>Mar</v>
      </c>
      <c r="F329" s="2">
        <v>2024</v>
      </c>
      <c r="G329" s="2" t="s">
        <v>56</v>
      </c>
      <c r="H329" s="2" t="s">
        <v>59</v>
      </c>
      <c r="I329" s="2" t="s">
        <v>62</v>
      </c>
      <c r="J329" s="2" t="s">
        <v>65</v>
      </c>
      <c r="K329" s="2" t="s">
        <v>67</v>
      </c>
      <c r="L329" s="2">
        <v>460297</v>
      </c>
      <c r="M329" s="2">
        <f t="shared" si="41"/>
        <v>41426730</v>
      </c>
      <c r="N329" s="2">
        <v>190504</v>
      </c>
      <c r="O329" s="2">
        <f t="shared" si="42"/>
        <v>17145360</v>
      </c>
      <c r="P329" s="2">
        <v>-31304</v>
      </c>
      <c r="Q329" s="2">
        <v>624869</v>
      </c>
      <c r="R329" s="2">
        <v>269793</v>
      </c>
      <c r="S329" s="2">
        <f t="shared" si="43"/>
        <v>24281370</v>
      </c>
      <c r="T329" s="2">
        <v>137944</v>
      </c>
      <c r="U329" s="2">
        <v>322353</v>
      </c>
      <c r="V329" s="2">
        <v>265542</v>
      </c>
      <c r="W329" s="2">
        <v>272955</v>
      </c>
      <c r="X329" s="2">
        <v>241568</v>
      </c>
      <c r="Y329" s="2">
        <f t="shared" si="44"/>
        <v>21741120</v>
      </c>
      <c r="Z329" s="2">
        <v>238647</v>
      </c>
      <c r="AA329" s="2">
        <v>27041</v>
      </c>
      <c r="AB329" s="2">
        <v>211606</v>
      </c>
      <c r="AC329" s="2">
        <v>8.83</v>
      </c>
      <c r="AD329" s="2">
        <v>66111</v>
      </c>
      <c r="AE329" s="2">
        <f t="shared" si="45"/>
        <v>5949990</v>
      </c>
      <c r="AF329" s="2">
        <v>43.18</v>
      </c>
      <c r="AG329" s="2">
        <v>38.659999999999997</v>
      </c>
      <c r="AH329" s="2">
        <v>8138</v>
      </c>
      <c r="AI329" s="2">
        <v>56.55</v>
      </c>
      <c r="AJ329" s="2">
        <v>900</v>
      </c>
      <c r="AK329" s="2">
        <v>15550</v>
      </c>
      <c r="AL329" s="2">
        <v>182056</v>
      </c>
      <c r="AM329" s="2">
        <f t="shared" si="46"/>
        <v>16385040</v>
      </c>
      <c r="AN329" s="2">
        <v>262841</v>
      </c>
      <c r="AO329" s="2">
        <f t="shared" si="47"/>
        <v>23655690</v>
      </c>
      <c r="AP329" s="2">
        <v>278241</v>
      </c>
      <c r="AQ329" s="2">
        <v>-72337</v>
      </c>
      <c r="AR329" s="2">
        <v>25095</v>
      </c>
      <c r="AS329" s="2">
        <v>336070</v>
      </c>
      <c r="AT329" s="2">
        <v>239965</v>
      </c>
      <c r="AU329" s="2">
        <v>1.4</v>
      </c>
      <c r="AV329" s="2">
        <v>22964</v>
      </c>
    </row>
    <row r="330" spans="1:48" x14ac:dyDescent="0.3">
      <c r="A330" s="2" t="s">
        <v>41</v>
      </c>
      <c r="B330" s="2" t="s">
        <v>48</v>
      </c>
      <c r="C330" s="2" t="s">
        <v>52</v>
      </c>
      <c r="D330" s="2">
        <v>8</v>
      </c>
      <c r="E330" s="2" t="str">
        <f t="shared" si="40"/>
        <v>Aug</v>
      </c>
      <c r="F330" s="2">
        <v>2023</v>
      </c>
      <c r="G330" s="2" t="s">
        <v>36</v>
      </c>
      <c r="H330" s="2" t="s">
        <v>60</v>
      </c>
      <c r="I330" s="2" t="s">
        <v>62</v>
      </c>
      <c r="J330" s="2" t="s">
        <v>66</v>
      </c>
      <c r="K330" s="2" t="s">
        <v>69</v>
      </c>
      <c r="L330" s="2">
        <v>332485</v>
      </c>
      <c r="M330" s="2">
        <f t="shared" si="41"/>
        <v>29275304.25</v>
      </c>
      <c r="N330" s="2">
        <v>260421</v>
      </c>
      <c r="O330" s="2">
        <f t="shared" si="42"/>
        <v>22930069.050000001</v>
      </c>
      <c r="P330" s="2">
        <v>162021</v>
      </c>
      <c r="Q330" s="2">
        <v>64159</v>
      </c>
      <c r="R330" s="2">
        <v>72064</v>
      </c>
      <c r="S330" s="2">
        <f t="shared" si="43"/>
        <v>6345235.2000000002</v>
      </c>
      <c r="T330" s="2">
        <v>19793</v>
      </c>
      <c r="U330" s="2">
        <v>312692</v>
      </c>
      <c r="V330" s="2">
        <v>298336</v>
      </c>
      <c r="W330" s="2">
        <v>312622</v>
      </c>
      <c r="X330" s="2">
        <v>43463</v>
      </c>
      <c r="Y330" s="2">
        <f t="shared" si="44"/>
        <v>3826917.15</v>
      </c>
      <c r="Z330" s="2">
        <v>157297</v>
      </c>
      <c r="AA330" s="2">
        <v>70839</v>
      </c>
      <c r="AB330" s="2">
        <v>86458</v>
      </c>
      <c r="AC330" s="2">
        <v>2.2200000000000002</v>
      </c>
      <c r="AD330" s="2">
        <v>84629</v>
      </c>
      <c r="AE330" s="2">
        <f t="shared" si="45"/>
        <v>7451583.4500000002</v>
      </c>
      <c r="AF330" s="2">
        <v>112.32</v>
      </c>
      <c r="AG330" s="2">
        <v>67.739999999999995</v>
      </c>
      <c r="AH330" s="2">
        <v>4028</v>
      </c>
      <c r="AI330" s="2">
        <v>82.52</v>
      </c>
      <c r="AJ330" s="2">
        <v>423</v>
      </c>
      <c r="AK330" s="2">
        <v>7117</v>
      </c>
      <c r="AL330" s="2">
        <v>101975</v>
      </c>
      <c r="AM330" s="2">
        <f t="shared" si="46"/>
        <v>8978898.75</v>
      </c>
      <c r="AN330" s="2">
        <v>222728</v>
      </c>
      <c r="AO330" s="2">
        <f t="shared" si="47"/>
        <v>222728</v>
      </c>
      <c r="AP330" s="2">
        <v>230510</v>
      </c>
      <c r="AQ330" s="2">
        <v>37693</v>
      </c>
      <c r="AR330" s="2">
        <v>20322</v>
      </c>
      <c r="AS330" s="2">
        <v>368452</v>
      </c>
      <c r="AT330" s="2">
        <v>495790</v>
      </c>
      <c r="AU330" s="2">
        <v>0.74</v>
      </c>
      <c r="AV330" s="2">
        <v>23555</v>
      </c>
    </row>
    <row r="331" spans="1:48" x14ac:dyDescent="0.3">
      <c r="A331" s="2" t="s">
        <v>45</v>
      </c>
      <c r="B331" s="2" t="s">
        <v>50</v>
      </c>
      <c r="C331" s="2" t="s">
        <v>54</v>
      </c>
      <c r="D331" s="2">
        <v>4</v>
      </c>
      <c r="E331" s="2" t="str">
        <f t="shared" si="40"/>
        <v>Apr</v>
      </c>
      <c r="F331" s="2">
        <v>2022</v>
      </c>
      <c r="G331" s="2" t="s">
        <v>37</v>
      </c>
      <c r="H331" s="2" t="s">
        <v>59</v>
      </c>
      <c r="I331" s="2" t="s">
        <v>62</v>
      </c>
      <c r="J331" s="2" t="s">
        <v>66</v>
      </c>
      <c r="K331" s="2" t="s">
        <v>71</v>
      </c>
      <c r="L331" s="2">
        <v>325873</v>
      </c>
      <c r="M331" s="2">
        <f t="shared" si="41"/>
        <v>29328570</v>
      </c>
      <c r="N331" s="2">
        <v>207434</v>
      </c>
      <c r="O331" s="2">
        <f t="shared" si="42"/>
        <v>18669060</v>
      </c>
      <c r="P331" s="2">
        <v>108577</v>
      </c>
      <c r="Q331" s="2">
        <v>817750</v>
      </c>
      <c r="R331" s="2">
        <v>118439</v>
      </c>
      <c r="S331" s="2">
        <f t="shared" si="43"/>
        <v>10659510</v>
      </c>
      <c r="T331" s="2">
        <v>126963</v>
      </c>
      <c r="U331" s="2">
        <v>198910</v>
      </c>
      <c r="V331" s="2">
        <v>147908</v>
      </c>
      <c r="W331" s="2">
        <v>155186</v>
      </c>
      <c r="X331" s="2">
        <v>82674</v>
      </c>
      <c r="Y331" s="2">
        <f t="shared" si="44"/>
        <v>7440660</v>
      </c>
      <c r="Z331" s="2">
        <v>173093</v>
      </c>
      <c r="AA331" s="2">
        <v>30148</v>
      </c>
      <c r="AB331" s="2">
        <v>142945</v>
      </c>
      <c r="AC331" s="2">
        <v>5.74</v>
      </c>
      <c r="AD331" s="2">
        <v>40812</v>
      </c>
      <c r="AE331" s="2">
        <f t="shared" si="45"/>
        <v>3673080</v>
      </c>
      <c r="AF331" s="2">
        <v>14.48</v>
      </c>
      <c r="AG331" s="2">
        <v>10.11</v>
      </c>
      <c r="AH331" s="2">
        <v>4554</v>
      </c>
      <c r="AI331" s="2">
        <v>71.540000000000006</v>
      </c>
      <c r="AJ331" s="2">
        <v>1344</v>
      </c>
      <c r="AK331" s="2">
        <v>796</v>
      </c>
      <c r="AL331" s="2">
        <v>196004</v>
      </c>
      <c r="AM331" s="2">
        <f t="shared" si="46"/>
        <v>17640360</v>
      </c>
      <c r="AN331" s="2">
        <v>149730</v>
      </c>
      <c r="AO331" s="2">
        <f t="shared" si="47"/>
        <v>13475700</v>
      </c>
      <c r="AP331" s="2">
        <v>129869</v>
      </c>
      <c r="AQ331" s="2">
        <v>57704</v>
      </c>
      <c r="AR331" s="2">
        <v>33665</v>
      </c>
      <c r="AS331" s="2">
        <v>443556</v>
      </c>
      <c r="AT331" s="2">
        <v>660348</v>
      </c>
      <c r="AU331" s="2">
        <v>0.67</v>
      </c>
      <c r="AV331" s="2">
        <v>22369</v>
      </c>
    </row>
    <row r="332" spans="1:48" x14ac:dyDescent="0.3">
      <c r="A332" s="2" t="s">
        <v>45</v>
      </c>
      <c r="B332" s="2" t="s">
        <v>49</v>
      </c>
      <c r="C332" s="2" t="s">
        <v>51</v>
      </c>
      <c r="D332" s="2">
        <v>6</v>
      </c>
      <c r="E332" s="2" t="str">
        <f t="shared" si="40"/>
        <v>Jun</v>
      </c>
      <c r="F332" s="2">
        <v>2023</v>
      </c>
      <c r="G332" s="2" t="s">
        <v>56</v>
      </c>
      <c r="H332" s="2" t="s">
        <v>58</v>
      </c>
      <c r="I332" s="2" t="s">
        <v>63</v>
      </c>
      <c r="J332" s="2" t="s">
        <v>64</v>
      </c>
      <c r="K332" s="2" t="s">
        <v>69</v>
      </c>
      <c r="L332" s="2">
        <v>336437</v>
      </c>
      <c r="M332" s="2">
        <f t="shared" si="41"/>
        <v>336437</v>
      </c>
      <c r="N332" s="2">
        <v>70271</v>
      </c>
      <c r="O332" s="2">
        <f t="shared" si="42"/>
        <v>70271</v>
      </c>
      <c r="P332" s="2">
        <v>177135</v>
      </c>
      <c r="Q332" s="2">
        <v>557601</v>
      </c>
      <c r="R332" s="2">
        <v>266166</v>
      </c>
      <c r="S332" s="2">
        <f t="shared" si="43"/>
        <v>266166</v>
      </c>
      <c r="T332" s="2">
        <v>42912</v>
      </c>
      <c r="U332" s="2">
        <v>293525</v>
      </c>
      <c r="V332" s="2">
        <v>234660</v>
      </c>
      <c r="W332" s="2">
        <v>246411</v>
      </c>
      <c r="X332" s="2">
        <v>252629</v>
      </c>
      <c r="Y332" s="2">
        <f t="shared" si="44"/>
        <v>252629</v>
      </c>
      <c r="Z332" s="2">
        <v>288393</v>
      </c>
      <c r="AA332" s="2">
        <v>165783</v>
      </c>
      <c r="AB332" s="2">
        <v>122610</v>
      </c>
      <c r="AC332" s="2">
        <v>1.74</v>
      </c>
      <c r="AD332" s="2">
        <v>27254</v>
      </c>
      <c r="AE332" s="2">
        <f t="shared" si="45"/>
        <v>27254</v>
      </c>
      <c r="AF332" s="2">
        <v>47.73</v>
      </c>
      <c r="AG332" s="2">
        <v>45.31</v>
      </c>
      <c r="AH332" s="2">
        <v>2939</v>
      </c>
      <c r="AI332" s="2">
        <v>114.43</v>
      </c>
      <c r="AJ332" s="2">
        <v>1389</v>
      </c>
      <c r="AK332" s="2">
        <v>13882</v>
      </c>
      <c r="AL332" s="2">
        <v>247550</v>
      </c>
      <c r="AM332" s="2">
        <f t="shared" si="46"/>
        <v>247550</v>
      </c>
      <c r="AN332" s="2">
        <v>64569</v>
      </c>
      <c r="AO332" s="2">
        <f t="shared" si="47"/>
        <v>64569</v>
      </c>
      <c r="AP332" s="2">
        <v>88887</v>
      </c>
      <c r="AQ332" s="2">
        <v>5702</v>
      </c>
      <c r="AR332" s="2">
        <v>15017</v>
      </c>
      <c r="AS332" s="2">
        <v>359296</v>
      </c>
      <c r="AT332" s="2">
        <v>193431</v>
      </c>
      <c r="AU332" s="2">
        <v>1.86</v>
      </c>
      <c r="AV332" s="2">
        <v>4629</v>
      </c>
    </row>
    <row r="333" spans="1:48" x14ac:dyDescent="0.3">
      <c r="A333" s="2" t="s">
        <v>41</v>
      </c>
      <c r="B333" s="2" t="s">
        <v>47</v>
      </c>
      <c r="C333" s="2" t="s">
        <v>52</v>
      </c>
      <c r="D333" s="2">
        <v>12</v>
      </c>
      <c r="E333" s="2" t="str">
        <f t="shared" si="40"/>
        <v>Dec</v>
      </c>
      <c r="F333" s="2">
        <v>2022</v>
      </c>
      <c r="G333" s="2" t="s">
        <v>56</v>
      </c>
      <c r="H333" s="2" t="s">
        <v>58</v>
      </c>
      <c r="I333" s="2" t="s">
        <v>62</v>
      </c>
      <c r="J333" s="2" t="s">
        <v>66</v>
      </c>
      <c r="K333" s="2" t="s">
        <v>70</v>
      </c>
      <c r="L333" s="2">
        <v>324703</v>
      </c>
      <c r="M333" s="2">
        <f t="shared" si="41"/>
        <v>324703</v>
      </c>
      <c r="N333" s="2">
        <v>291753</v>
      </c>
      <c r="O333" s="2">
        <f t="shared" si="42"/>
        <v>291753</v>
      </c>
      <c r="P333" s="2">
        <v>-8667</v>
      </c>
      <c r="Q333" s="2">
        <v>446140</v>
      </c>
      <c r="R333" s="2">
        <v>32950</v>
      </c>
      <c r="S333" s="2">
        <f t="shared" si="43"/>
        <v>32950</v>
      </c>
      <c r="T333" s="2">
        <v>143280</v>
      </c>
      <c r="U333" s="2">
        <v>181423</v>
      </c>
      <c r="V333" s="2">
        <v>153283</v>
      </c>
      <c r="W333" s="2">
        <v>156731</v>
      </c>
      <c r="X333" s="2">
        <v>-6246</v>
      </c>
      <c r="Y333" s="2">
        <f t="shared" si="44"/>
        <v>-6246</v>
      </c>
      <c r="Z333" s="2">
        <v>84376</v>
      </c>
      <c r="AA333" s="2">
        <v>88984</v>
      </c>
      <c r="AB333" s="2">
        <v>-4608</v>
      </c>
      <c r="AC333" s="2">
        <v>0.95</v>
      </c>
      <c r="AD333" s="2">
        <v>19717</v>
      </c>
      <c r="AE333" s="2">
        <f t="shared" si="45"/>
        <v>19717</v>
      </c>
      <c r="AF333" s="2">
        <v>7.39</v>
      </c>
      <c r="AG333" s="2">
        <v>-1.4</v>
      </c>
      <c r="AH333" s="2">
        <v>377</v>
      </c>
      <c r="AI333" s="2">
        <v>859</v>
      </c>
      <c r="AJ333" s="2">
        <v>1108</v>
      </c>
      <c r="AK333" s="2">
        <v>15431</v>
      </c>
      <c r="AL333" s="2">
        <v>192533</v>
      </c>
      <c r="AM333" s="2">
        <f t="shared" si="46"/>
        <v>192533</v>
      </c>
      <c r="AN333" s="2">
        <v>95753</v>
      </c>
      <c r="AO333" s="2">
        <f t="shared" si="47"/>
        <v>95753</v>
      </c>
      <c r="AP333" s="2">
        <v>132170</v>
      </c>
      <c r="AQ333" s="2">
        <v>196000</v>
      </c>
      <c r="AR333" s="2">
        <v>-22157</v>
      </c>
      <c r="AS333" s="2">
        <v>68333</v>
      </c>
      <c r="AT333" s="2">
        <v>103509</v>
      </c>
      <c r="AU333" s="2">
        <v>0.66</v>
      </c>
      <c r="AV333" s="2">
        <v>14676</v>
      </c>
    </row>
    <row r="334" spans="1:48" x14ac:dyDescent="0.3">
      <c r="A334" s="2" t="s">
        <v>45</v>
      </c>
      <c r="B334" s="2" t="s">
        <v>48</v>
      </c>
      <c r="C334" s="2" t="s">
        <v>53</v>
      </c>
      <c r="D334" s="2">
        <v>2</v>
      </c>
      <c r="E334" s="2" t="str">
        <f t="shared" si="40"/>
        <v>Feb</v>
      </c>
      <c r="F334" s="2">
        <v>2023</v>
      </c>
      <c r="G334" s="2" t="s">
        <v>36</v>
      </c>
      <c r="H334" s="2" t="s">
        <v>58</v>
      </c>
      <c r="I334" s="2" t="s">
        <v>61</v>
      </c>
      <c r="J334" s="2" t="s">
        <v>66</v>
      </c>
      <c r="K334" s="2" t="s">
        <v>71</v>
      </c>
      <c r="L334" s="2">
        <v>486666</v>
      </c>
      <c r="M334" s="2">
        <f t="shared" si="41"/>
        <v>486666</v>
      </c>
      <c r="N334" s="2">
        <v>279046</v>
      </c>
      <c r="O334" s="2">
        <f t="shared" si="42"/>
        <v>279046</v>
      </c>
      <c r="P334" s="2">
        <v>-5092</v>
      </c>
      <c r="Q334" s="2">
        <v>484134</v>
      </c>
      <c r="R334" s="2">
        <v>207620</v>
      </c>
      <c r="S334" s="2">
        <f t="shared" si="43"/>
        <v>207620</v>
      </c>
      <c r="T334" s="2">
        <v>149552</v>
      </c>
      <c r="U334" s="2">
        <v>337114</v>
      </c>
      <c r="V334" s="2">
        <v>253668</v>
      </c>
      <c r="W334" s="2">
        <v>256186</v>
      </c>
      <c r="X334" s="2">
        <v>190855</v>
      </c>
      <c r="Y334" s="2">
        <f t="shared" si="44"/>
        <v>190855</v>
      </c>
      <c r="Z334" s="2">
        <v>142575</v>
      </c>
      <c r="AA334" s="2">
        <v>116700</v>
      </c>
      <c r="AB334" s="2">
        <v>25875</v>
      </c>
      <c r="AC334" s="2">
        <v>1.22</v>
      </c>
      <c r="AD334" s="2">
        <v>64838</v>
      </c>
      <c r="AE334" s="2">
        <f t="shared" si="45"/>
        <v>64838</v>
      </c>
      <c r="AF334" s="2">
        <v>42.88</v>
      </c>
      <c r="AG334" s="2">
        <v>39.42</v>
      </c>
      <c r="AH334" s="2">
        <v>4366</v>
      </c>
      <c r="AI334" s="2">
        <v>111.44</v>
      </c>
      <c r="AJ334" s="2">
        <v>596</v>
      </c>
      <c r="AK334" s="2">
        <v>16864</v>
      </c>
      <c r="AL334" s="2">
        <v>210841</v>
      </c>
      <c r="AM334" s="2">
        <f t="shared" si="46"/>
        <v>210841</v>
      </c>
      <c r="AN334" s="2">
        <v>48294</v>
      </c>
      <c r="AO334" s="2">
        <f t="shared" si="47"/>
        <v>48294</v>
      </c>
      <c r="AP334" s="2">
        <v>275825</v>
      </c>
      <c r="AQ334" s="2">
        <v>230752</v>
      </c>
      <c r="AR334" s="2">
        <v>44422</v>
      </c>
      <c r="AS334" s="2">
        <v>486575</v>
      </c>
      <c r="AT334" s="2">
        <v>510127</v>
      </c>
      <c r="AU334" s="2">
        <v>0.95</v>
      </c>
      <c r="AV334" s="2">
        <v>7782</v>
      </c>
    </row>
    <row r="335" spans="1:48" x14ac:dyDescent="0.3">
      <c r="A335" s="2" t="s">
        <v>43</v>
      </c>
      <c r="B335" s="2" t="s">
        <v>47</v>
      </c>
      <c r="C335" s="2" t="s">
        <v>51</v>
      </c>
      <c r="D335" s="2">
        <v>1</v>
      </c>
      <c r="E335" s="2" t="str">
        <f t="shared" si="40"/>
        <v>Jan</v>
      </c>
      <c r="F335" s="2">
        <v>2022</v>
      </c>
      <c r="G335" s="2" t="s">
        <v>56</v>
      </c>
      <c r="H335" s="2" t="s">
        <v>59</v>
      </c>
      <c r="I335" s="2" t="s">
        <v>63</v>
      </c>
      <c r="J335" s="2" t="s">
        <v>65</v>
      </c>
      <c r="K335" s="2" t="s">
        <v>69</v>
      </c>
      <c r="L335" s="2">
        <v>419152</v>
      </c>
      <c r="M335" s="2">
        <f t="shared" si="41"/>
        <v>37723680</v>
      </c>
      <c r="N335" s="2">
        <v>265022</v>
      </c>
      <c r="O335" s="2">
        <f t="shared" si="42"/>
        <v>23851980</v>
      </c>
      <c r="P335" s="2">
        <v>-30958</v>
      </c>
      <c r="Q335" s="2">
        <v>299305</v>
      </c>
      <c r="R335" s="2">
        <v>154130</v>
      </c>
      <c r="S335" s="2">
        <f t="shared" si="43"/>
        <v>13871700</v>
      </c>
      <c r="T335" s="2">
        <v>30563</v>
      </c>
      <c r="U335" s="2">
        <v>388589</v>
      </c>
      <c r="V335" s="2">
        <v>344224</v>
      </c>
      <c r="W335" s="2">
        <v>350426</v>
      </c>
      <c r="X335" s="2">
        <v>132408</v>
      </c>
      <c r="Y335" s="2">
        <f t="shared" si="44"/>
        <v>11916720</v>
      </c>
      <c r="Z335" s="2">
        <v>200370</v>
      </c>
      <c r="AA335" s="2">
        <v>150147</v>
      </c>
      <c r="AB335" s="2">
        <v>50223</v>
      </c>
      <c r="AC335" s="2">
        <v>1.33</v>
      </c>
      <c r="AD335" s="2">
        <v>9370</v>
      </c>
      <c r="AE335" s="2">
        <f t="shared" si="45"/>
        <v>843300</v>
      </c>
      <c r="AF335" s="2">
        <v>51.5</v>
      </c>
      <c r="AG335" s="2">
        <v>44.24</v>
      </c>
      <c r="AH335" s="2">
        <v>1619</v>
      </c>
      <c r="AI335" s="2">
        <v>258.74</v>
      </c>
      <c r="AJ335" s="2">
        <v>1074</v>
      </c>
      <c r="AK335" s="2">
        <v>12961</v>
      </c>
      <c r="AL335" s="2">
        <v>455361</v>
      </c>
      <c r="AM335" s="2">
        <f t="shared" si="46"/>
        <v>40982490</v>
      </c>
      <c r="AN335" s="2">
        <v>267898</v>
      </c>
      <c r="AO335" s="2">
        <f t="shared" si="47"/>
        <v>24110820</v>
      </c>
      <c r="AP335" s="2">
        <v>-36209</v>
      </c>
      <c r="AQ335" s="2">
        <v>-2876</v>
      </c>
      <c r="AR335" s="2">
        <v>23416</v>
      </c>
      <c r="AS335" s="2">
        <v>455410</v>
      </c>
      <c r="AT335" s="2">
        <v>685299</v>
      </c>
      <c r="AU335" s="2">
        <v>0.66</v>
      </c>
      <c r="AV335" s="2">
        <v>13905</v>
      </c>
    </row>
    <row r="336" spans="1:48" x14ac:dyDescent="0.3">
      <c r="A336" s="2" t="s">
        <v>46</v>
      </c>
      <c r="B336" s="2" t="s">
        <v>50</v>
      </c>
      <c r="C336" s="2" t="s">
        <v>52</v>
      </c>
      <c r="D336" s="2">
        <v>6</v>
      </c>
      <c r="E336" s="2" t="str">
        <f t="shared" si="40"/>
        <v>Jun</v>
      </c>
      <c r="F336" s="2">
        <v>2022</v>
      </c>
      <c r="G336" s="2" t="s">
        <v>36</v>
      </c>
      <c r="H336" s="2" t="s">
        <v>60</v>
      </c>
      <c r="I336" s="2" t="s">
        <v>62</v>
      </c>
      <c r="J336" s="2" t="s">
        <v>66</v>
      </c>
      <c r="K336" s="2" t="s">
        <v>71</v>
      </c>
      <c r="L336" s="2">
        <v>231032</v>
      </c>
      <c r="M336" s="2">
        <f t="shared" si="41"/>
        <v>20342367.599999998</v>
      </c>
      <c r="N336" s="2">
        <v>285994</v>
      </c>
      <c r="O336" s="2">
        <f t="shared" si="42"/>
        <v>25181771.699999999</v>
      </c>
      <c r="P336" s="2">
        <v>43606</v>
      </c>
      <c r="Q336" s="2">
        <v>913397</v>
      </c>
      <c r="R336" s="2">
        <v>-54962</v>
      </c>
      <c r="S336" s="2">
        <f t="shared" si="43"/>
        <v>-4839404.0999999996</v>
      </c>
      <c r="T336" s="2">
        <v>107181</v>
      </c>
      <c r="U336" s="2">
        <v>123851</v>
      </c>
      <c r="V336" s="2">
        <v>118673</v>
      </c>
      <c r="W336" s="2">
        <v>137799</v>
      </c>
      <c r="X336" s="2">
        <v>-60283</v>
      </c>
      <c r="Y336" s="2">
        <f t="shared" si="44"/>
        <v>-5307918.1499999994</v>
      </c>
      <c r="Z336" s="2">
        <v>177372</v>
      </c>
      <c r="AA336" s="2">
        <v>144804</v>
      </c>
      <c r="AB336" s="2">
        <v>32568</v>
      </c>
      <c r="AC336" s="2">
        <v>1.22</v>
      </c>
      <c r="AD336" s="2">
        <v>30096</v>
      </c>
      <c r="AE336" s="2">
        <f t="shared" si="45"/>
        <v>2649952.7999999998</v>
      </c>
      <c r="AF336" s="2">
        <v>-6.02</v>
      </c>
      <c r="AG336" s="2">
        <v>-6.6</v>
      </c>
      <c r="AH336" s="2">
        <v>6932</v>
      </c>
      <c r="AI336" s="2">
        <v>33.32</v>
      </c>
      <c r="AJ336" s="2">
        <v>608</v>
      </c>
      <c r="AK336" s="2">
        <v>15774</v>
      </c>
      <c r="AL336" s="2">
        <v>82331</v>
      </c>
      <c r="AM336" s="2">
        <f t="shared" si="46"/>
        <v>7249244.5499999998</v>
      </c>
      <c r="AN336" s="2">
        <v>59345</v>
      </c>
      <c r="AO336" s="2">
        <f t="shared" si="47"/>
        <v>59345</v>
      </c>
      <c r="AP336" s="2">
        <v>148701</v>
      </c>
      <c r="AQ336" s="2">
        <v>226649</v>
      </c>
      <c r="AR336" s="2">
        <v>-43742</v>
      </c>
      <c r="AS336" s="2">
        <v>333822</v>
      </c>
      <c r="AT336" s="2">
        <v>286200</v>
      </c>
      <c r="AU336" s="2">
        <v>1.17</v>
      </c>
      <c r="AV336" s="2">
        <v>29109</v>
      </c>
    </row>
    <row r="337" spans="1:48" x14ac:dyDescent="0.3">
      <c r="A337" s="2" t="s">
        <v>42</v>
      </c>
      <c r="B337" s="2" t="s">
        <v>50</v>
      </c>
      <c r="C337" s="2" t="s">
        <v>51</v>
      </c>
      <c r="D337" s="2">
        <v>8</v>
      </c>
      <c r="E337" s="2" t="str">
        <f t="shared" si="40"/>
        <v>Aug</v>
      </c>
      <c r="F337" s="2">
        <v>2022</v>
      </c>
      <c r="G337" s="2" t="s">
        <v>37</v>
      </c>
      <c r="H337" s="2" t="s">
        <v>58</v>
      </c>
      <c r="I337" s="2" t="s">
        <v>62</v>
      </c>
      <c r="J337" s="2" t="s">
        <v>65</v>
      </c>
      <c r="K337" s="2" t="s">
        <v>70</v>
      </c>
      <c r="L337" s="2">
        <v>220395</v>
      </c>
      <c r="M337" s="2">
        <f t="shared" si="41"/>
        <v>220395</v>
      </c>
      <c r="N337" s="2">
        <v>272186</v>
      </c>
      <c r="O337" s="2">
        <f t="shared" si="42"/>
        <v>272186</v>
      </c>
      <c r="P337" s="2">
        <v>15106</v>
      </c>
      <c r="Q337" s="2">
        <v>331217</v>
      </c>
      <c r="R337" s="2">
        <v>-51791</v>
      </c>
      <c r="S337" s="2">
        <f t="shared" si="43"/>
        <v>-51791</v>
      </c>
      <c r="T337" s="2">
        <v>10533</v>
      </c>
      <c r="U337" s="2">
        <v>209862</v>
      </c>
      <c r="V337" s="2">
        <v>121905</v>
      </c>
      <c r="W337" s="2">
        <v>124236</v>
      </c>
      <c r="X337" s="2">
        <v>-77433</v>
      </c>
      <c r="Y337" s="2">
        <f t="shared" si="44"/>
        <v>-77433</v>
      </c>
      <c r="Z337" s="2">
        <v>61694</v>
      </c>
      <c r="AA337" s="2">
        <v>65131</v>
      </c>
      <c r="AB337" s="2">
        <v>-3437</v>
      </c>
      <c r="AC337" s="2">
        <v>0.95</v>
      </c>
      <c r="AD337" s="2">
        <v>59398</v>
      </c>
      <c r="AE337" s="2">
        <f t="shared" si="45"/>
        <v>59398</v>
      </c>
      <c r="AF337" s="2">
        <v>-15.64</v>
      </c>
      <c r="AG337" s="2">
        <v>-23.38</v>
      </c>
      <c r="AH337" s="2">
        <v>4571</v>
      </c>
      <c r="AI337" s="2">
        <v>48.21</v>
      </c>
      <c r="AJ337" s="2">
        <v>1182</v>
      </c>
      <c r="AK337" s="2">
        <v>6286</v>
      </c>
      <c r="AL337" s="2">
        <v>549482</v>
      </c>
      <c r="AM337" s="2">
        <f t="shared" si="46"/>
        <v>549482</v>
      </c>
      <c r="AN337" s="2">
        <v>152540</v>
      </c>
      <c r="AO337" s="2">
        <f t="shared" si="47"/>
        <v>152540</v>
      </c>
      <c r="AP337" s="2">
        <v>-329087</v>
      </c>
      <c r="AQ337" s="2">
        <v>119646</v>
      </c>
      <c r="AR337" s="2">
        <v>-45102</v>
      </c>
      <c r="AS337" s="2">
        <v>165661</v>
      </c>
      <c r="AT337" s="2">
        <v>472327</v>
      </c>
      <c r="AU337" s="2">
        <v>0.35</v>
      </c>
      <c r="AV337" s="2">
        <v>9406</v>
      </c>
    </row>
    <row r="338" spans="1:48" x14ac:dyDescent="0.3">
      <c r="A338" s="2" t="s">
        <v>41</v>
      </c>
      <c r="B338" s="2" t="s">
        <v>47</v>
      </c>
      <c r="C338" s="2" t="s">
        <v>53</v>
      </c>
      <c r="D338" s="2">
        <v>5</v>
      </c>
      <c r="E338" s="2" t="str">
        <f t="shared" si="40"/>
        <v>May</v>
      </c>
      <c r="F338" s="2">
        <v>2022</v>
      </c>
      <c r="G338" s="2" t="s">
        <v>56</v>
      </c>
      <c r="H338" s="2" t="s">
        <v>58</v>
      </c>
      <c r="I338" s="2" t="s">
        <v>62</v>
      </c>
      <c r="J338" s="2" t="s">
        <v>66</v>
      </c>
      <c r="K338" s="2" t="s">
        <v>69</v>
      </c>
      <c r="L338" s="2">
        <v>444254</v>
      </c>
      <c r="M338" s="2">
        <f t="shared" si="41"/>
        <v>444254</v>
      </c>
      <c r="N338" s="2">
        <v>188468</v>
      </c>
      <c r="O338" s="2">
        <f t="shared" si="42"/>
        <v>188468</v>
      </c>
      <c r="P338" s="2">
        <v>101771</v>
      </c>
      <c r="Q338" s="2">
        <v>49041</v>
      </c>
      <c r="R338" s="2">
        <v>255786</v>
      </c>
      <c r="S338" s="2">
        <f t="shared" si="43"/>
        <v>255786</v>
      </c>
      <c r="T338" s="2">
        <v>16268</v>
      </c>
      <c r="U338" s="2">
        <v>427986</v>
      </c>
      <c r="V338" s="2">
        <v>337232</v>
      </c>
      <c r="W338" s="2">
        <v>349092</v>
      </c>
      <c r="X338" s="2">
        <v>234067</v>
      </c>
      <c r="Y338" s="2">
        <f t="shared" si="44"/>
        <v>234067</v>
      </c>
      <c r="Z338" s="2">
        <v>237125</v>
      </c>
      <c r="AA338" s="2">
        <v>194875</v>
      </c>
      <c r="AB338" s="2">
        <v>42250</v>
      </c>
      <c r="AC338" s="2">
        <v>1.22</v>
      </c>
      <c r="AD338" s="2">
        <v>55281</v>
      </c>
      <c r="AE338" s="2">
        <f t="shared" si="45"/>
        <v>55281</v>
      </c>
      <c r="AF338" s="2">
        <v>521.57000000000005</v>
      </c>
      <c r="AG338" s="2">
        <v>477.28</v>
      </c>
      <c r="AH338" s="2">
        <v>5237</v>
      </c>
      <c r="AI338" s="2">
        <v>84.81</v>
      </c>
      <c r="AJ338" s="2">
        <v>1184</v>
      </c>
      <c r="AK338" s="2">
        <v>2702</v>
      </c>
      <c r="AL338" s="2">
        <v>303272</v>
      </c>
      <c r="AM338" s="2">
        <f t="shared" si="46"/>
        <v>303272</v>
      </c>
      <c r="AN338" s="2">
        <v>148936</v>
      </c>
      <c r="AO338" s="2">
        <f t="shared" si="47"/>
        <v>148936</v>
      </c>
      <c r="AP338" s="2">
        <v>140982</v>
      </c>
      <c r="AQ338" s="2">
        <v>39532</v>
      </c>
      <c r="AR338" s="2">
        <v>41274</v>
      </c>
      <c r="AS338" s="2">
        <v>300598</v>
      </c>
      <c r="AT338" s="2">
        <v>344175</v>
      </c>
      <c r="AU338" s="2">
        <v>0.87</v>
      </c>
      <c r="AV338" s="2">
        <v>8013</v>
      </c>
    </row>
    <row r="339" spans="1:48" x14ac:dyDescent="0.3">
      <c r="A339" s="2" t="s">
        <v>46</v>
      </c>
      <c r="B339" s="2" t="s">
        <v>47</v>
      </c>
      <c r="C339" s="2" t="s">
        <v>55</v>
      </c>
      <c r="D339" s="2">
        <v>1</v>
      </c>
      <c r="E339" s="2" t="str">
        <f t="shared" si="40"/>
        <v>Jan</v>
      </c>
      <c r="F339" s="2">
        <v>2022</v>
      </c>
      <c r="G339" s="2" t="s">
        <v>56</v>
      </c>
      <c r="H339" s="2" t="s">
        <v>58</v>
      </c>
      <c r="I339" s="2" t="s">
        <v>61</v>
      </c>
      <c r="J339" s="2" t="s">
        <v>64</v>
      </c>
      <c r="K339" s="2" t="s">
        <v>71</v>
      </c>
      <c r="L339" s="2">
        <v>375711</v>
      </c>
      <c r="M339" s="2">
        <f t="shared" si="41"/>
        <v>375711</v>
      </c>
      <c r="N339" s="2">
        <v>182060</v>
      </c>
      <c r="O339" s="2">
        <f t="shared" si="42"/>
        <v>182060</v>
      </c>
      <c r="P339" s="2">
        <v>131724</v>
      </c>
      <c r="Q339" s="2">
        <v>248741</v>
      </c>
      <c r="R339" s="2">
        <v>193651</v>
      </c>
      <c r="S339" s="2">
        <f t="shared" si="43"/>
        <v>193651</v>
      </c>
      <c r="T339" s="2">
        <v>144104</v>
      </c>
      <c r="U339" s="2">
        <v>231607</v>
      </c>
      <c r="V339" s="2">
        <v>137261</v>
      </c>
      <c r="W339" s="2">
        <v>147502</v>
      </c>
      <c r="X339" s="2">
        <v>157468</v>
      </c>
      <c r="Y339" s="2">
        <f t="shared" si="44"/>
        <v>157468</v>
      </c>
      <c r="Z339" s="2">
        <v>28078</v>
      </c>
      <c r="AA339" s="2">
        <v>171851</v>
      </c>
      <c r="AB339" s="2">
        <v>-143773</v>
      </c>
      <c r="AC339" s="2">
        <v>0.16</v>
      </c>
      <c r="AD339" s="2">
        <v>122460</v>
      </c>
      <c r="AE339" s="2">
        <f t="shared" si="45"/>
        <v>122460</v>
      </c>
      <c r="AF339" s="2">
        <v>77.849999999999994</v>
      </c>
      <c r="AG339" s="2">
        <v>63.31</v>
      </c>
      <c r="AH339" s="2">
        <v>6543</v>
      </c>
      <c r="AI339" s="2">
        <v>57.41</v>
      </c>
      <c r="AJ339" s="2">
        <v>1318</v>
      </c>
      <c r="AK339" s="2">
        <v>16890</v>
      </c>
      <c r="AL339" s="2">
        <v>525109</v>
      </c>
      <c r="AM339" s="2">
        <f t="shared" si="46"/>
        <v>525109</v>
      </c>
      <c r="AN339" s="2">
        <v>166588</v>
      </c>
      <c r="AO339" s="2">
        <f t="shared" si="47"/>
        <v>166588</v>
      </c>
      <c r="AP339" s="2">
        <v>-149398</v>
      </c>
      <c r="AQ339" s="2">
        <v>15472</v>
      </c>
      <c r="AR339" s="2">
        <v>-3392</v>
      </c>
      <c r="AS339" s="2">
        <v>54669</v>
      </c>
      <c r="AT339" s="2">
        <v>506258</v>
      </c>
      <c r="AU339" s="2">
        <v>0.11</v>
      </c>
      <c r="AV339" s="2">
        <v>4632</v>
      </c>
    </row>
    <row r="340" spans="1:48" x14ac:dyDescent="0.3">
      <c r="A340" s="2" t="s">
        <v>46</v>
      </c>
      <c r="B340" s="2" t="s">
        <v>47</v>
      </c>
      <c r="C340" s="2" t="s">
        <v>55</v>
      </c>
      <c r="D340" s="2">
        <v>10</v>
      </c>
      <c r="E340" s="2" t="str">
        <f t="shared" si="40"/>
        <v>Oct</v>
      </c>
      <c r="F340" s="2">
        <v>2023</v>
      </c>
      <c r="G340" s="2" t="s">
        <v>56</v>
      </c>
      <c r="H340" s="2" t="s">
        <v>60</v>
      </c>
      <c r="I340" s="2" t="s">
        <v>62</v>
      </c>
      <c r="J340" s="2" t="s">
        <v>64</v>
      </c>
      <c r="K340" s="2" t="s">
        <v>70</v>
      </c>
      <c r="L340" s="2">
        <v>278013</v>
      </c>
      <c r="M340" s="2">
        <f t="shared" si="41"/>
        <v>24479044.649999999</v>
      </c>
      <c r="N340" s="2">
        <v>52300</v>
      </c>
      <c r="O340" s="2">
        <f t="shared" si="42"/>
        <v>4605015</v>
      </c>
      <c r="P340" s="2">
        <v>196279</v>
      </c>
      <c r="Q340" s="2">
        <v>37250</v>
      </c>
      <c r="R340" s="2">
        <v>225713</v>
      </c>
      <c r="S340" s="2">
        <f t="shared" si="43"/>
        <v>19874029.649999999</v>
      </c>
      <c r="T340" s="2">
        <v>169212</v>
      </c>
      <c r="U340" s="2">
        <v>108801</v>
      </c>
      <c r="V340" s="2">
        <v>81633</v>
      </c>
      <c r="W340" s="2">
        <v>84847</v>
      </c>
      <c r="X340" s="2">
        <v>215442</v>
      </c>
      <c r="Y340" s="2">
        <f t="shared" si="44"/>
        <v>18969668.099999998</v>
      </c>
      <c r="Z340" s="2">
        <v>127066</v>
      </c>
      <c r="AA340" s="2">
        <v>116310</v>
      </c>
      <c r="AB340" s="2">
        <v>10756</v>
      </c>
      <c r="AC340" s="2">
        <v>1.0900000000000001</v>
      </c>
      <c r="AD340" s="2">
        <v>139720</v>
      </c>
      <c r="AE340" s="2">
        <f t="shared" si="45"/>
        <v>12302346</v>
      </c>
      <c r="AF340" s="2">
        <v>605.91999999999996</v>
      </c>
      <c r="AG340" s="2">
        <v>578.35</v>
      </c>
      <c r="AH340" s="2">
        <v>4304</v>
      </c>
      <c r="AI340" s="2">
        <v>64.58</v>
      </c>
      <c r="AJ340" s="2">
        <v>1347</v>
      </c>
      <c r="AK340" s="2">
        <v>16342</v>
      </c>
      <c r="AL340" s="2">
        <v>115335</v>
      </c>
      <c r="AM340" s="2">
        <f t="shared" si="46"/>
        <v>10155246.75</v>
      </c>
      <c r="AN340" s="2">
        <v>261486</v>
      </c>
      <c r="AO340" s="2">
        <f t="shared" si="47"/>
        <v>261486</v>
      </c>
      <c r="AP340" s="2">
        <v>162678</v>
      </c>
      <c r="AQ340" s="2">
        <v>-209186</v>
      </c>
      <c r="AR340" s="2">
        <v>-24831</v>
      </c>
      <c r="AS340" s="2">
        <v>27705</v>
      </c>
      <c r="AT340" s="2">
        <v>178415</v>
      </c>
      <c r="AU340" s="2">
        <v>0.16</v>
      </c>
      <c r="AV340" s="2">
        <v>12664</v>
      </c>
    </row>
    <row r="341" spans="1:48" x14ac:dyDescent="0.3">
      <c r="A341" s="2" t="s">
        <v>42</v>
      </c>
      <c r="B341" s="2" t="s">
        <v>47</v>
      </c>
      <c r="C341" s="2" t="s">
        <v>53</v>
      </c>
      <c r="D341" s="2">
        <v>2</v>
      </c>
      <c r="E341" s="2" t="str">
        <f t="shared" si="40"/>
        <v>Feb</v>
      </c>
      <c r="F341" s="2">
        <v>2022</v>
      </c>
      <c r="G341" s="2" t="s">
        <v>36</v>
      </c>
      <c r="H341" s="2" t="s">
        <v>60</v>
      </c>
      <c r="I341" s="2" t="s">
        <v>61</v>
      </c>
      <c r="J341" s="2" t="s">
        <v>66</v>
      </c>
      <c r="K341" s="2" t="s">
        <v>67</v>
      </c>
      <c r="L341" s="2">
        <v>124271</v>
      </c>
      <c r="M341" s="2">
        <f t="shared" si="41"/>
        <v>10942061.549999999</v>
      </c>
      <c r="N341" s="2">
        <v>244942</v>
      </c>
      <c r="O341" s="2">
        <f t="shared" si="42"/>
        <v>21567143.099999998</v>
      </c>
      <c r="P341" s="2">
        <v>196122</v>
      </c>
      <c r="Q341" s="2">
        <v>280501</v>
      </c>
      <c r="R341" s="2">
        <v>-120671</v>
      </c>
      <c r="S341" s="2">
        <f t="shared" si="43"/>
        <v>-10625081.549999999</v>
      </c>
      <c r="T341" s="2">
        <v>119386</v>
      </c>
      <c r="U341" s="2">
        <v>4885</v>
      </c>
      <c r="V341" s="2">
        <v>-22676</v>
      </c>
      <c r="W341" s="2">
        <v>-12800</v>
      </c>
      <c r="X341" s="2">
        <v>-134269</v>
      </c>
      <c r="Y341" s="2">
        <f t="shared" si="44"/>
        <v>-11822385.449999999</v>
      </c>
      <c r="Z341" s="2">
        <v>146084</v>
      </c>
      <c r="AA341" s="2">
        <v>196616</v>
      </c>
      <c r="AB341" s="2">
        <v>-50532</v>
      </c>
      <c r="AC341" s="2">
        <v>0.74</v>
      </c>
      <c r="AD341" s="2">
        <v>32220</v>
      </c>
      <c r="AE341" s="2">
        <f t="shared" si="45"/>
        <v>2836971</v>
      </c>
      <c r="AF341" s="2">
        <v>-43.02</v>
      </c>
      <c r="AG341" s="2">
        <v>-47.87</v>
      </c>
      <c r="AH341" s="2">
        <v>9347</v>
      </c>
      <c r="AI341" s="2">
        <v>13.29</v>
      </c>
      <c r="AJ341" s="2">
        <v>1099</v>
      </c>
      <c r="AK341" s="2">
        <v>19936</v>
      </c>
      <c r="AL341" s="2">
        <v>431118</v>
      </c>
      <c r="AM341" s="2">
        <f t="shared" si="46"/>
        <v>37959939.899999999</v>
      </c>
      <c r="AN341" s="2">
        <v>169827</v>
      </c>
      <c r="AO341" s="2">
        <f t="shared" si="47"/>
        <v>169827</v>
      </c>
      <c r="AP341" s="2">
        <v>-306847</v>
      </c>
      <c r="AQ341" s="2">
        <v>75115</v>
      </c>
      <c r="AR341" s="2">
        <v>-14647</v>
      </c>
      <c r="AS341" s="2">
        <v>99500</v>
      </c>
      <c r="AT341" s="2">
        <v>451512</v>
      </c>
      <c r="AU341" s="2">
        <v>0.22</v>
      </c>
      <c r="AV341" s="2">
        <v>4773</v>
      </c>
    </row>
    <row r="342" spans="1:48" x14ac:dyDescent="0.3">
      <c r="A342" s="2" t="s">
        <v>42</v>
      </c>
      <c r="B342" s="2" t="s">
        <v>50</v>
      </c>
      <c r="C342" s="2" t="s">
        <v>53</v>
      </c>
      <c r="D342" s="2">
        <v>3</v>
      </c>
      <c r="E342" s="2" t="str">
        <f t="shared" si="40"/>
        <v>Mar</v>
      </c>
      <c r="F342" s="2">
        <v>2023</v>
      </c>
      <c r="G342" s="2" t="s">
        <v>36</v>
      </c>
      <c r="H342" s="2" t="s">
        <v>59</v>
      </c>
      <c r="I342" s="2" t="s">
        <v>61</v>
      </c>
      <c r="J342" s="2" t="s">
        <v>64</v>
      </c>
      <c r="K342" s="2" t="s">
        <v>71</v>
      </c>
      <c r="L342" s="2">
        <v>311670</v>
      </c>
      <c r="M342" s="2">
        <f t="shared" si="41"/>
        <v>28050300</v>
      </c>
      <c r="N342" s="2">
        <v>247135</v>
      </c>
      <c r="O342" s="2">
        <f t="shared" si="42"/>
        <v>22242150</v>
      </c>
      <c r="P342" s="2">
        <v>47178</v>
      </c>
      <c r="Q342" s="2">
        <v>869384</v>
      </c>
      <c r="R342" s="2">
        <v>64535</v>
      </c>
      <c r="S342" s="2">
        <f t="shared" si="43"/>
        <v>5808150</v>
      </c>
      <c r="T342" s="2">
        <v>43697</v>
      </c>
      <c r="U342" s="2">
        <v>267973</v>
      </c>
      <c r="V342" s="2">
        <v>225400</v>
      </c>
      <c r="W342" s="2">
        <v>243244</v>
      </c>
      <c r="X342" s="2">
        <v>43055</v>
      </c>
      <c r="Y342" s="2">
        <f t="shared" si="44"/>
        <v>3874950</v>
      </c>
      <c r="Z342" s="2">
        <v>158601</v>
      </c>
      <c r="AA342" s="2">
        <v>40110</v>
      </c>
      <c r="AB342" s="2">
        <v>118491</v>
      </c>
      <c r="AC342" s="2">
        <v>3.95</v>
      </c>
      <c r="AD342" s="2">
        <v>43968</v>
      </c>
      <c r="AE342" s="2">
        <f t="shared" si="45"/>
        <v>3957120</v>
      </c>
      <c r="AF342" s="2">
        <v>7.42</v>
      </c>
      <c r="AG342" s="2">
        <v>4.95</v>
      </c>
      <c r="AH342" s="2">
        <v>1565</v>
      </c>
      <c r="AI342" s="2">
        <v>199.02</v>
      </c>
      <c r="AJ342" s="2">
        <v>365</v>
      </c>
      <c r="AK342" s="2">
        <v>15221</v>
      </c>
      <c r="AL342" s="2">
        <v>284219</v>
      </c>
      <c r="AM342" s="2">
        <f t="shared" si="46"/>
        <v>25579710</v>
      </c>
      <c r="AN342" s="2">
        <v>47157</v>
      </c>
      <c r="AO342" s="2">
        <f t="shared" si="47"/>
        <v>4244130</v>
      </c>
      <c r="AP342" s="2">
        <v>27451</v>
      </c>
      <c r="AQ342" s="2">
        <v>199978</v>
      </c>
      <c r="AR342" s="2">
        <v>40621</v>
      </c>
      <c r="AS342" s="2">
        <v>113164</v>
      </c>
      <c r="AT342" s="2">
        <v>164510</v>
      </c>
      <c r="AU342" s="2">
        <v>0.69</v>
      </c>
      <c r="AV342" s="2">
        <v>22770</v>
      </c>
    </row>
    <row r="343" spans="1:48" x14ac:dyDescent="0.3">
      <c r="A343" s="2" t="s">
        <v>44</v>
      </c>
      <c r="B343" s="2" t="s">
        <v>48</v>
      </c>
      <c r="C343" s="2" t="s">
        <v>55</v>
      </c>
      <c r="D343" s="2">
        <v>12</v>
      </c>
      <c r="E343" s="2" t="str">
        <f t="shared" si="40"/>
        <v>Dec</v>
      </c>
      <c r="F343" s="2">
        <v>2022</v>
      </c>
      <c r="G343" s="2" t="s">
        <v>57</v>
      </c>
      <c r="H343" s="2" t="s">
        <v>59</v>
      </c>
      <c r="I343" s="2" t="s">
        <v>62</v>
      </c>
      <c r="J343" s="2" t="s">
        <v>65</v>
      </c>
      <c r="K343" s="2" t="s">
        <v>70</v>
      </c>
      <c r="L343" s="2">
        <v>356880</v>
      </c>
      <c r="M343" s="2">
        <f t="shared" si="41"/>
        <v>32119200</v>
      </c>
      <c r="N343" s="2">
        <v>159973</v>
      </c>
      <c r="O343" s="2">
        <f t="shared" si="42"/>
        <v>14397570</v>
      </c>
      <c r="P343" s="2">
        <v>180852</v>
      </c>
      <c r="Q343" s="2">
        <v>53689</v>
      </c>
      <c r="R343" s="2">
        <v>196907</v>
      </c>
      <c r="S343" s="2">
        <f t="shared" si="43"/>
        <v>17721630</v>
      </c>
      <c r="T343" s="2">
        <v>17963</v>
      </c>
      <c r="U343" s="2">
        <v>338917</v>
      </c>
      <c r="V343" s="2">
        <v>277366</v>
      </c>
      <c r="W343" s="2">
        <v>293876</v>
      </c>
      <c r="X343" s="2">
        <v>173120</v>
      </c>
      <c r="Y343" s="2">
        <f t="shared" si="44"/>
        <v>15580800</v>
      </c>
      <c r="Z343" s="2">
        <v>293628</v>
      </c>
      <c r="AA343" s="2">
        <v>35460</v>
      </c>
      <c r="AB343" s="2">
        <v>258168</v>
      </c>
      <c r="AC343" s="2">
        <v>8.2799999999999994</v>
      </c>
      <c r="AD343" s="2">
        <v>61039</v>
      </c>
      <c r="AE343" s="2">
        <f t="shared" si="45"/>
        <v>5493510</v>
      </c>
      <c r="AF343" s="2">
        <v>366.75</v>
      </c>
      <c r="AG343" s="2">
        <v>322.44</v>
      </c>
      <c r="AH343" s="2">
        <v>1179</v>
      </c>
      <c r="AI343" s="2">
        <v>302.44</v>
      </c>
      <c r="AJ343" s="2">
        <v>707</v>
      </c>
      <c r="AK343" s="2">
        <v>15077</v>
      </c>
      <c r="AL343" s="2">
        <v>175132</v>
      </c>
      <c r="AM343" s="2">
        <f t="shared" si="46"/>
        <v>15761880</v>
      </c>
      <c r="AN343" s="2">
        <v>277704</v>
      </c>
      <c r="AO343" s="2">
        <f t="shared" si="47"/>
        <v>24993360</v>
      </c>
      <c r="AP343" s="2">
        <v>181748</v>
      </c>
      <c r="AQ343" s="2">
        <v>-117731</v>
      </c>
      <c r="AR343" s="2">
        <v>-30048</v>
      </c>
      <c r="AS343" s="2">
        <v>200439</v>
      </c>
      <c r="AT343" s="2">
        <v>225741</v>
      </c>
      <c r="AU343" s="2">
        <v>0.89</v>
      </c>
      <c r="AV343" s="2">
        <v>15290</v>
      </c>
    </row>
    <row r="344" spans="1:48" x14ac:dyDescent="0.3">
      <c r="A344" s="2" t="s">
        <v>45</v>
      </c>
      <c r="B344" s="2" t="s">
        <v>47</v>
      </c>
      <c r="C344" s="2" t="s">
        <v>53</v>
      </c>
      <c r="D344" s="2">
        <v>2</v>
      </c>
      <c r="E344" s="2" t="str">
        <f t="shared" si="40"/>
        <v>Feb</v>
      </c>
      <c r="F344" s="2">
        <v>2023</v>
      </c>
      <c r="G344" s="2" t="s">
        <v>37</v>
      </c>
      <c r="H344" s="2" t="s">
        <v>60</v>
      </c>
      <c r="I344" s="2" t="s">
        <v>62</v>
      </c>
      <c r="J344" s="2" t="s">
        <v>64</v>
      </c>
      <c r="K344" s="2" t="s">
        <v>67</v>
      </c>
      <c r="L344" s="2">
        <v>163903</v>
      </c>
      <c r="M344" s="2">
        <f t="shared" si="41"/>
        <v>14431659.15</v>
      </c>
      <c r="N344" s="2">
        <v>146306</v>
      </c>
      <c r="O344" s="2">
        <f t="shared" si="42"/>
        <v>12882243.299999999</v>
      </c>
      <c r="P344" s="2">
        <v>-4321</v>
      </c>
      <c r="Q344" s="2">
        <v>830891</v>
      </c>
      <c r="R344" s="2">
        <v>17597</v>
      </c>
      <c r="S344" s="2">
        <f t="shared" si="43"/>
        <v>1549415.8499999999</v>
      </c>
      <c r="T344" s="2">
        <v>145586</v>
      </c>
      <c r="U344" s="2">
        <v>18317</v>
      </c>
      <c r="V344" s="2">
        <v>-10427</v>
      </c>
      <c r="W344" s="2">
        <v>-172</v>
      </c>
      <c r="X344" s="2">
        <v>9463</v>
      </c>
      <c r="Y344" s="2">
        <f t="shared" si="44"/>
        <v>833217.15</v>
      </c>
      <c r="Z344" s="2">
        <v>259315</v>
      </c>
      <c r="AA344" s="2">
        <v>123277</v>
      </c>
      <c r="AB344" s="2">
        <v>136038</v>
      </c>
      <c r="AC344" s="2">
        <v>2.1</v>
      </c>
      <c r="AD344" s="2">
        <v>73887</v>
      </c>
      <c r="AE344" s="2">
        <f t="shared" si="45"/>
        <v>6505750.3499999996</v>
      </c>
      <c r="AF344" s="2">
        <v>2.12</v>
      </c>
      <c r="AG344" s="2">
        <v>1.1399999999999999</v>
      </c>
      <c r="AH344" s="2">
        <v>2594</v>
      </c>
      <c r="AI344" s="2">
        <v>63.16</v>
      </c>
      <c r="AJ344" s="2">
        <v>368</v>
      </c>
      <c r="AK344" s="2">
        <v>4247</v>
      </c>
      <c r="AL344" s="2">
        <v>160047</v>
      </c>
      <c r="AM344" s="2">
        <f t="shared" si="46"/>
        <v>14092138.35</v>
      </c>
      <c r="AN344" s="2">
        <v>134443</v>
      </c>
      <c r="AO344" s="2">
        <f t="shared" si="47"/>
        <v>134443</v>
      </c>
      <c r="AP344" s="2">
        <v>3856</v>
      </c>
      <c r="AQ344" s="2">
        <v>11863</v>
      </c>
      <c r="AR344" s="2">
        <v>19145</v>
      </c>
      <c r="AS344" s="2">
        <v>146479</v>
      </c>
      <c r="AT344" s="2">
        <v>538838</v>
      </c>
      <c r="AU344" s="2">
        <v>0.27</v>
      </c>
      <c r="AV344" s="2">
        <v>14947</v>
      </c>
    </row>
    <row r="345" spans="1:48" x14ac:dyDescent="0.3">
      <c r="A345" s="2" t="s">
        <v>45</v>
      </c>
      <c r="B345" s="2" t="s">
        <v>48</v>
      </c>
      <c r="C345" s="2" t="s">
        <v>53</v>
      </c>
      <c r="D345" s="2">
        <v>9</v>
      </c>
      <c r="E345" s="2" t="str">
        <f t="shared" si="40"/>
        <v>Sep</v>
      </c>
      <c r="F345" s="2">
        <v>2022</v>
      </c>
      <c r="G345" s="2" t="s">
        <v>57</v>
      </c>
      <c r="H345" s="2" t="s">
        <v>60</v>
      </c>
      <c r="I345" s="2" t="s">
        <v>63</v>
      </c>
      <c r="J345" s="2" t="s">
        <v>65</v>
      </c>
      <c r="K345" s="2" t="s">
        <v>70</v>
      </c>
      <c r="L345" s="2">
        <v>473496</v>
      </c>
      <c r="M345" s="2">
        <f t="shared" si="41"/>
        <v>41691322.799999997</v>
      </c>
      <c r="N345" s="2">
        <v>66334</v>
      </c>
      <c r="O345" s="2">
        <f t="shared" si="42"/>
        <v>5840708.7000000002</v>
      </c>
      <c r="P345" s="2">
        <v>115852</v>
      </c>
      <c r="Q345" s="2">
        <v>512334</v>
      </c>
      <c r="R345" s="2">
        <v>407162</v>
      </c>
      <c r="S345" s="2">
        <f t="shared" si="43"/>
        <v>35850614.100000001</v>
      </c>
      <c r="T345" s="2">
        <v>180760</v>
      </c>
      <c r="U345" s="2">
        <v>292736</v>
      </c>
      <c r="V345" s="2">
        <v>244219</v>
      </c>
      <c r="W345" s="2">
        <v>258306</v>
      </c>
      <c r="X345" s="2">
        <v>391483</v>
      </c>
      <c r="Y345" s="2">
        <f t="shared" si="44"/>
        <v>34470078.149999999</v>
      </c>
      <c r="Z345" s="2">
        <v>78224</v>
      </c>
      <c r="AA345" s="2">
        <v>19174</v>
      </c>
      <c r="AB345" s="2">
        <v>59050</v>
      </c>
      <c r="AC345" s="2">
        <v>4.08</v>
      </c>
      <c r="AD345" s="2">
        <v>136685</v>
      </c>
      <c r="AE345" s="2">
        <f t="shared" si="45"/>
        <v>12035114.25</v>
      </c>
      <c r="AF345" s="2">
        <v>79.47</v>
      </c>
      <c r="AG345" s="2">
        <v>76.41</v>
      </c>
      <c r="AH345" s="2">
        <v>6735</v>
      </c>
      <c r="AI345" s="2">
        <v>70.290000000000006</v>
      </c>
      <c r="AJ345" s="2">
        <v>602</v>
      </c>
      <c r="AK345" s="2">
        <v>10490</v>
      </c>
      <c r="AL345" s="2">
        <v>221353</v>
      </c>
      <c r="AM345" s="2">
        <f t="shared" si="46"/>
        <v>19490131.649999999</v>
      </c>
      <c r="AN345" s="2">
        <v>250706</v>
      </c>
      <c r="AO345" s="2">
        <f t="shared" si="47"/>
        <v>250706</v>
      </c>
      <c r="AP345" s="2">
        <v>252143</v>
      </c>
      <c r="AQ345" s="2">
        <v>-184372</v>
      </c>
      <c r="AR345" s="2">
        <v>15848</v>
      </c>
      <c r="AS345" s="2">
        <v>403226</v>
      </c>
      <c r="AT345" s="2">
        <v>343439</v>
      </c>
      <c r="AU345" s="2">
        <v>1.17</v>
      </c>
      <c r="AV345" s="2">
        <v>22996</v>
      </c>
    </row>
    <row r="346" spans="1:48" x14ac:dyDescent="0.3">
      <c r="A346" s="2" t="s">
        <v>44</v>
      </c>
      <c r="B346" s="2" t="s">
        <v>47</v>
      </c>
      <c r="C346" s="2" t="s">
        <v>53</v>
      </c>
      <c r="D346" s="2">
        <v>10</v>
      </c>
      <c r="E346" s="2" t="str">
        <f t="shared" si="40"/>
        <v>Oct</v>
      </c>
      <c r="F346" s="2">
        <v>2022</v>
      </c>
      <c r="G346" s="2" t="s">
        <v>57</v>
      </c>
      <c r="H346" s="2" t="s">
        <v>58</v>
      </c>
      <c r="I346" s="2" t="s">
        <v>63</v>
      </c>
      <c r="J346" s="2" t="s">
        <v>66</v>
      </c>
      <c r="K346" s="2" t="s">
        <v>68</v>
      </c>
      <c r="L346" s="2">
        <v>170920</v>
      </c>
      <c r="M346" s="2">
        <f t="shared" si="41"/>
        <v>170920</v>
      </c>
      <c r="N346" s="2">
        <v>208840</v>
      </c>
      <c r="O346" s="2">
        <f t="shared" si="42"/>
        <v>208840</v>
      </c>
      <c r="P346" s="2">
        <v>146578</v>
      </c>
      <c r="Q346" s="2">
        <v>850976</v>
      </c>
      <c r="R346" s="2">
        <v>-37920</v>
      </c>
      <c r="S346" s="2">
        <f t="shared" si="43"/>
        <v>-37920</v>
      </c>
      <c r="T346" s="2">
        <v>40058</v>
      </c>
      <c r="U346" s="2">
        <v>130862</v>
      </c>
      <c r="V346" s="2">
        <v>53995</v>
      </c>
      <c r="W346" s="2">
        <v>58935</v>
      </c>
      <c r="X346" s="2">
        <v>-43836</v>
      </c>
      <c r="Y346" s="2">
        <f t="shared" si="44"/>
        <v>-43836</v>
      </c>
      <c r="Z346" s="2">
        <v>33560</v>
      </c>
      <c r="AA346" s="2">
        <v>89916</v>
      </c>
      <c r="AB346" s="2">
        <v>-56356</v>
      </c>
      <c r="AC346" s="2">
        <v>0.37</v>
      </c>
      <c r="AD346" s="2">
        <v>77808</v>
      </c>
      <c r="AE346" s="2">
        <f t="shared" si="45"/>
        <v>77808</v>
      </c>
      <c r="AF346" s="2">
        <v>-4.46</v>
      </c>
      <c r="AG346" s="2">
        <v>-5.15</v>
      </c>
      <c r="AH346" s="2">
        <v>9180</v>
      </c>
      <c r="AI346" s="2">
        <v>18.62</v>
      </c>
      <c r="AJ346" s="2">
        <v>771</v>
      </c>
      <c r="AK346" s="2">
        <v>9525</v>
      </c>
      <c r="AL346" s="2">
        <v>76445</v>
      </c>
      <c r="AM346" s="2">
        <f t="shared" si="46"/>
        <v>76445</v>
      </c>
      <c r="AN346" s="2">
        <v>159273</v>
      </c>
      <c r="AO346" s="2">
        <f t="shared" si="47"/>
        <v>159273</v>
      </c>
      <c r="AP346" s="2">
        <v>94475</v>
      </c>
      <c r="AQ346" s="2">
        <v>49567</v>
      </c>
      <c r="AR346" s="2">
        <v>2343</v>
      </c>
      <c r="AS346" s="2">
        <v>161707</v>
      </c>
      <c r="AT346" s="2">
        <v>46496</v>
      </c>
      <c r="AU346" s="2">
        <v>3.48</v>
      </c>
      <c r="AV346" s="2">
        <v>29843</v>
      </c>
    </row>
    <row r="347" spans="1:48" x14ac:dyDescent="0.3">
      <c r="A347" s="2" t="s">
        <v>41</v>
      </c>
      <c r="B347" s="2" t="s">
        <v>49</v>
      </c>
      <c r="C347" s="2" t="s">
        <v>55</v>
      </c>
      <c r="D347" s="2">
        <v>2</v>
      </c>
      <c r="E347" s="2" t="str">
        <f t="shared" si="40"/>
        <v>Feb</v>
      </c>
      <c r="F347" s="2">
        <v>2022</v>
      </c>
      <c r="G347" s="2" t="s">
        <v>57</v>
      </c>
      <c r="H347" s="2" t="s">
        <v>58</v>
      </c>
      <c r="I347" s="2" t="s">
        <v>63</v>
      </c>
      <c r="J347" s="2" t="s">
        <v>66</v>
      </c>
      <c r="K347" s="2" t="s">
        <v>70</v>
      </c>
      <c r="L347" s="2">
        <v>169754</v>
      </c>
      <c r="M347" s="2">
        <f t="shared" si="41"/>
        <v>169754</v>
      </c>
      <c r="N347" s="2">
        <v>287267</v>
      </c>
      <c r="O347" s="2">
        <f t="shared" si="42"/>
        <v>287267</v>
      </c>
      <c r="P347" s="2">
        <v>182700</v>
      </c>
      <c r="Q347" s="2">
        <v>317442</v>
      </c>
      <c r="R347" s="2">
        <v>-117513</v>
      </c>
      <c r="S347" s="2">
        <f t="shared" si="43"/>
        <v>-117513</v>
      </c>
      <c r="T347" s="2">
        <v>193573</v>
      </c>
      <c r="U347" s="2">
        <v>-23819</v>
      </c>
      <c r="V347" s="2">
        <v>-88002</v>
      </c>
      <c r="W347" s="2">
        <v>-83338</v>
      </c>
      <c r="X347" s="2">
        <v>-150776</v>
      </c>
      <c r="Y347" s="2">
        <f t="shared" si="44"/>
        <v>-150776</v>
      </c>
      <c r="Z347" s="2">
        <v>244854</v>
      </c>
      <c r="AA347" s="2">
        <v>106257</v>
      </c>
      <c r="AB347" s="2">
        <v>138597</v>
      </c>
      <c r="AC347" s="2">
        <v>2.2999999999999998</v>
      </c>
      <c r="AD347" s="2">
        <v>52043</v>
      </c>
      <c r="AE347" s="2">
        <f t="shared" si="45"/>
        <v>52043</v>
      </c>
      <c r="AF347" s="2">
        <v>-37.020000000000003</v>
      </c>
      <c r="AG347" s="2">
        <v>-47.5</v>
      </c>
      <c r="AH347" s="2">
        <v>8423</v>
      </c>
      <c r="AI347" s="2">
        <v>20.149999999999999</v>
      </c>
      <c r="AJ347" s="2">
        <v>1116</v>
      </c>
      <c r="AK347" s="2">
        <v>11714</v>
      </c>
      <c r="AL347" s="2">
        <v>413358</v>
      </c>
      <c r="AM347" s="2">
        <f t="shared" si="46"/>
        <v>413358</v>
      </c>
      <c r="AN347" s="2">
        <v>242383</v>
      </c>
      <c r="AO347" s="2">
        <f t="shared" si="47"/>
        <v>242383</v>
      </c>
      <c r="AP347" s="2">
        <v>-243604</v>
      </c>
      <c r="AQ347" s="2">
        <v>44884</v>
      </c>
      <c r="AR347" s="2">
        <v>27021</v>
      </c>
      <c r="AS347" s="2">
        <v>456916</v>
      </c>
      <c r="AT347" s="2">
        <v>571345</v>
      </c>
      <c r="AU347" s="2">
        <v>0.8</v>
      </c>
      <c r="AV347" s="2">
        <v>6995</v>
      </c>
    </row>
    <row r="348" spans="1:48" x14ac:dyDescent="0.3">
      <c r="A348" s="2" t="s">
        <v>41</v>
      </c>
      <c r="B348" s="2" t="s">
        <v>48</v>
      </c>
      <c r="C348" s="2" t="s">
        <v>55</v>
      </c>
      <c r="D348" s="2">
        <v>3</v>
      </c>
      <c r="E348" s="2" t="str">
        <f t="shared" si="40"/>
        <v>Mar</v>
      </c>
      <c r="F348" s="2">
        <v>2024</v>
      </c>
      <c r="G348" s="2" t="s">
        <v>36</v>
      </c>
      <c r="H348" s="2" t="s">
        <v>59</v>
      </c>
      <c r="I348" s="2" t="s">
        <v>61</v>
      </c>
      <c r="J348" s="2" t="s">
        <v>64</v>
      </c>
      <c r="K348" s="2" t="s">
        <v>69</v>
      </c>
      <c r="L348" s="2">
        <v>207949</v>
      </c>
      <c r="M348" s="2">
        <f t="shared" si="41"/>
        <v>18715410</v>
      </c>
      <c r="N348" s="2">
        <v>231157</v>
      </c>
      <c r="O348" s="2">
        <f t="shared" si="42"/>
        <v>20804130</v>
      </c>
      <c r="P348" s="2">
        <v>91216</v>
      </c>
      <c r="Q348" s="2">
        <v>209023</v>
      </c>
      <c r="R348" s="2">
        <v>-23208</v>
      </c>
      <c r="S348" s="2">
        <f t="shared" si="43"/>
        <v>-2088720</v>
      </c>
      <c r="T348" s="2">
        <v>38092</v>
      </c>
      <c r="U348" s="2">
        <v>169857</v>
      </c>
      <c r="V348" s="2">
        <v>95753</v>
      </c>
      <c r="W348" s="2">
        <v>110404</v>
      </c>
      <c r="X348" s="2">
        <v>-30338</v>
      </c>
      <c r="Y348" s="2">
        <f t="shared" si="44"/>
        <v>-2730420</v>
      </c>
      <c r="Z348" s="2">
        <v>161297</v>
      </c>
      <c r="AA348" s="2">
        <v>60372</v>
      </c>
      <c r="AB348" s="2">
        <v>100925</v>
      </c>
      <c r="AC348" s="2">
        <v>2.67</v>
      </c>
      <c r="AD348" s="2">
        <v>45965</v>
      </c>
      <c r="AE348" s="2">
        <f t="shared" si="45"/>
        <v>4136850</v>
      </c>
      <c r="AF348" s="2">
        <v>-11.1</v>
      </c>
      <c r="AG348" s="2">
        <v>-14.51</v>
      </c>
      <c r="AH348" s="2">
        <v>9553</v>
      </c>
      <c r="AI348" s="2">
        <v>21.77</v>
      </c>
      <c r="AJ348" s="2">
        <v>785</v>
      </c>
      <c r="AK348" s="2">
        <v>13665</v>
      </c>
      <c r="AL348" s="2">
        <v>546353</v>
      </c>
      <c r="AM348" s="2">
        <f t="shared" si="46"/>
        <v>49171770</v>
      </c>
      <c r="AN348" s="2">
        <v>185305</v>
      </c>
      <c r="AO348" s="2">
        <f t="shared" si="47"/>
        <v>16677450</v>
      </c>
      <c r="AP348" s="2">
        <v>-338404</v>
      </c>
      <c r="AQ348" s="2">
        <v>45852</v>
      </c>
      <c r="AR348" s="2">
        <v>35582</v>
      </c>
      <c r="AS348" s="2">
        <v>273935</v>
      </c>
      <c r="AT348" s="2">
        <v>629457</v>
      </c>
      <c r="AU348" s="2">
        <v>0.44</v>
      </c>
      <c r="AV348" s="2">
        <v>2754</v>
      </c>
    </row>
    <row r="349" spans="1:48" x14ac:dyDescent="0.3">
      <c r="A349" s="2" t="s">
        <v>41</v>
      </c>
      <c r="B349" s="2" t="s">
        <v>49</v>
      </c>
      <c r="C349" s="2" t="s">
        <v>51</v>
      </c>
      <c r="D349" s="2">
        <v>9</v>
      </c>
      <c r="E349" s="2" t="str">
        <f t="shared" si="40"/>
        <v>Sep</v>
      </c>
      <c r="F349" s="2">
        <v>2023</v>
      </c>
      <c r="G349" s="2" t="s">
        <v>56</v>
      </c>
      <c r="H349" s="2" t="s">
        <v>58</v>
      </c>
      <c r="I349" s="2" t="s">
        <v>62</v>
      </c>
      <c r="J349" s="2" t="s">
        <v>66</v>
      </c>
      <c r="K349" s="2" t="s">
        <v>69</v>
      </c>
      <c r="L349" s="2">
        <v>235065</v>
      </c>
      <c r="M349" s="2">
        <f t="shared" si="41"/>
        <v>235065</v>
      </c>
      <c r="N349" s="2">
        <v>171608</v>
      </c>
      <c r="O349" s="2">
        <f t="shared" si="42"/>
        <v>171608</v>
      </c>
      <c r="P349" s="2">
        <v>21391</v>
      </c>
      <c r="Q349" s="2">
        <v>468705</v>
      </c>
      <c r="R349" s="2">
        <v>63457</v>
      </c>
      <c r="S349" s="2">
        <f t="shared" si="43"/>
        <v>63457</v>
      </c>
      <c r="T349" s="2">
        <v>115688</v>
      </c>
      <c r="U349" s="2">
        <v>119377</v>
      </c>
      <c r="V349" s="2">
        <v>77623</v>
      </c>
      <c r="W349" s="2">
        <v>97228</v>
      </c>
      <c r="X349" s="2">
        <v>28050</v>
      </c>
      <c r="Y349" s="2">
        <f t="shared" si="44"/>
        <v>28050</v>
      </c>
      <c r="Z349" s="2">
        <v>35987</v>
      </c>
      <c r="AA349" s="2">
        <v>100817</v>
      </c>
      <c r="AB349" s="2">
        <v>-64830</v>
      </c>
      <c r="AC349" s="2">
        <v>0.36</v>
      </c>
      <c r="AD349" s="2">
        <v>37628</v>
      </c>
      <c r="AE349" s="2">
        <f t="shared" si="45"/>
        <v>37628</v>
      </c>
      <c r="AF349" s="2">
        <v>13.54</v>
      </c>
      <c r="AG349" s="2">
        <v>5.98</v>
      </c>
      <c r="AH349" s="2">
        <v>349</v>
      </c>
      <c r="AI349" s="2">
        <v>671.61</v>
      </c>
      <c r="AJ349" s="2">
        <v>1367</v>
      </c>
      <c r="AK349" s="2">
        <v>1057</v>
      </c>
      <c r="AL349" s="2">
        <v>212748</v>
      </c>
      <c r="AM349" s="2">
        <f t="shared" si="46"/>
        <v>212748</v>
      </c>
      <c r="AN349" s="2">
        <v>187270</v>
      </c>
      <c r="AO349" s="2">
        <f t="shared" si="47"/>
        <v>187270</v>
      </c>
      <c r="AP349" s="2">
        <v>22317</v>
      </c>
      <c r="AQ349" s="2">
        <v>-15662</v>
      </c>
      <c r="AR349" s="2">
        <v>48286</v>
      </c>
      <c r="AS349" s="2">
        <v>182770</v>
      </c>
      <c r="AT349" s="2">
        <v>339392</v>
      </c>
      <c r="AU349" s="2">
        <v>0.54</v>
      </c>
      <c r="AV349" s="2">
        <v>23524</v>
      </c>
    </row>
    <row r="350" spans="1:48" x14ac:dyDescent="0.3">
      <c r="A350" s="2" t="s">
        <v>44</v>
      </c>
      <c r="B350" s="2" t="s">
        <v>50</v>
      </c>
      <c r="C350" s="2" t="s">
        <v>55</v>
      </c>
      <c r="D350" s="2">
        <v>11</v>
      </c>
      <c r="E350" s="2" t="str">
        <f t="shared" si="40"/>
        <v>Nov</v>
      </c>
      <c r="F350" s="2">
        <v>2023</v>
      </c>
      <c r="G350" s="2" t="s">
        <v>56</v>
      </c>
      <c r="H350" s="2" t="s">
        <v>60</v>
      </c>
      <c r="I350" s="2" t="s">
        <v>63</v>
      </c>
      <c r="J350" s="2" t="s">
        <v>66</v>
      </c>
      <c r="K350" s="2" t="s">
        <v>69</v>
      </c>
      <c r="L350" s="2">
        <v>252890</v>
      </c>
      <c r="M350" s="2">
        <f t="shared" si="41"/>
        <v>22266964.5</v>
      </c>
      <c r="N350" s="2">
        <v>103555</v>
      </c>
      <c r="O350" s="2">
        <f t="shared" si="42"/>
        <v>9118017.75</v>
      </c>
      <c r="P350" s="2">
        <v>-25425</v>
      </c>
      <c r="Q350" s="2">
        <v>950730</v>
      </c>
      <c r="R350" s="2">
        <v>149335</v>
      </c>
      <c r="S350" s="2">
        <f t="shared" si="43"/>
        <v>13148946.75</v>
      </c>
      <c r="T350" s="2">
        <v>111460</v>
      </c>
      <c r="U350" s="2">
        <v>141430</v>
      </c>
      <c r="V350" s="2">
        <v>51197</v>
      </c>
      <c r="W350" s="2">
        <v>60555</v>
      </c>
      <c r="X350" s="2">
        <v>122422</v>
      </c>
      <c r="Y350" s="2">
        <f t="shared" si="44"/>
        <v>10779257.1</v>
      </c>
      <c r="Z350" s="2">
        <v>287945</v>
      </c>
      <c r="AA350" s="2">
        <v>143678</v>
      </c>
      <c r="AB350" s="2">
        <v>144267</v>
      </c>
      <c r="AC350" s="2">
        <v>2</v>
      </c>
      <c r="AD350" s="2">
        <v>30114</v>
      </c>
      <c r="AE350" s="2">
        <f t="shared" si="45"/>
        <v>2651537.6999999997</v>
      </c>
      <c r="AF350" s="2">
        <v>15.71</v>
      </c>
      <c r="AG350" s="2">
        <v>12.88</v>
      </c>
      <c r="AH350" s="2">
        <v>1165</v>
      </c>
      <c r="AI350" s="2">
        <v>216.89</v>
      </c>
      <c r="AJ350" s="2">
        <v>1323</v>
      </c>
      <c r="AK350" s="2">
        <v>18673</v>
      </c>
      <c r="AL350" s="2">
        <v>410814</v>
      </c>
      <c r="AM350" s="2">
        <f t="shared" si="46"/>
        <v>36172172.699999996</v>
      </c>
      <c r="AN350" s="2">
        <v>39910</v>
      </c>
      <c r="AO350" s="2">
        <f t="shared" si="47"/>
        <v>39910</v>
      </c>
      <c r="AP350" s="2">
        <v>-157924</v>
      </c>
      <c r="AQ350" s="2">
        <v>63645</v>
      </c>
      <c r="AR350" s="2">
        <v>-42792</v>
      </c>
      <c r="AS350" s="2">
        <v>30531</v>
      </c>
      <c r="AT350" s="2">
        <v>564496</v>
      </c>
      <c r="AU350" s="2">
        <v>0.05</v>
      </c>
      <c r="AV350" s="2">
        <v>26379</v>
      </c>
    </row>
    <row r="351" spans="1:48" x14ac:dyDescent="0.3">
      <c r="A351" s="2" t="s">
        <v>41</v>
      </c>
      <c r="B351" s="2" t="s">
        <v>49</v>
      </c>
      <c r="C351" s="2" t="s">
        <v>51</v>
      </c>
      <c r="D351" s="2">
        <v>3</v>
      </c>
      <c r="E351" s="2" t="str">
        <f t="shared" si="40"/>
        <v>Mar</v>
      </c>
      <c r="F351" s="2">
        <v>2022</v>
      </c>
      <c r="G351" s="2" t="s">
        <v>36</v>
      </c>
      <c r="H351" s="2" t="s">
        <v>60</v>
      </c>
      <c r="I351" s="2" t="s">
        <v>61</v>
      </c>
      <c r="J351" s="2" t="s">
        <v>65</v>
      </c>
      <c r="K351" s="2" t="s">
        <v>69</v>
      </c>
      <c r="L351" s="2">
        <v>460913</v>
      </c>
      <c r="M351" s="2">
        <f t="shared" si="41"/>
        <v>40583389.649999999</v>
      </c>
      <c r="N351" s="2">
        <v>94696</v>
      </c>
      <c r="O351" s="2">
        <f t="shared" si="42"/>
        <v>8337982.7999999998</v>
      </c>
      <c r="P351" s="2">
        <v>175492</v>
      </c>
      <c r="Q351" s="2">
        <v>412034</v>
      </c>
      <c r="R351" s="2">
        <v>366217</v>
      </c>
      <c r="S351" s="2">
        <f t="shared" si="43"/>
        <v>32245406.849999998</v>
      </c>
      <c r="T351" s="2">
        <v>176680</v>
      </c>
      <c r="U351" s="2">
        <v>284233</v>
      </c>
      <c r="V351" s="2">
        <v>272993</v>
      </c>
      <c r="W351" s="2">
        <v>280334</v>
      </c>
      <c r="X351" s="2">
        <v>334489</v>
      </c>
      <c r="Y351" s="2">
        <f t="shared" si="44"/>
        <v>29451756.449999999</v>
      </c>
      <c r="Z351" s="2">
        <v>171803</v>
      </c>
      <c r="AA351" s="2">
        <v>167921</v>
      </c>
      <c r="AB351" s="2">
        <v>3882</v>
      </c>
      <c r="AC351" s="2">
        <v>1.02</v>
      </c>
      <c r="AD351" s="2">
        <v>23903</v>
      </c>
      <c r="AE351" s="2">
        <f t="shared" si="45"/>
        <v>2104659.15</v>
      </c>
      <c r="AF351" s="2">
        <v>88.88</v>
      </c>
      <c r="AG351" s="2">
        <v>81.180000000000007</v>
      </c>
      <c r="AH351" s="2">
        <v>1096</v>
      </c>
      <c r="AI351" s="2">
        <v>420.16</v>
      </c>
      <c r="AJ351" s="2">
        <v>1740</v>
      </c>
      <c r="AK351" s="2">
        <v>15064</v>
      </c>
      <c r="AL351" s="2">
        <v>391268</v>
      </c>
      <c r="AM351" s="2">
        <f t="shared" si="46"/>
        <v>34451147.399999999</v>
      </c>
      <c r="AN351" s="2">
        <v>217432</v>
      </c>
      <c r="AO351" s="2">
        <f t="shared" si="47"/>
        <v>217432</v>
      </c>
      <c r="AP351" s="2">
        <v>69645</v>
      </c>
      <c r="AQ351" s="2">
        <v>-122736</v>
      </c>
      <c r="AR351" s="2">
        <v>-3253</v>
      </c>
      <c r="AS351" s="2">
        <v>427448</v>
      </c>
      <c r="AT351" s="2">
        <v>693509</v>
      </c>
      <c r="AU351" s="2">
        <v>0.62</v>
      </c>
      <c r="AV351" s="2">
        <v>14688</v>
      </c>
    </row>
    <row r="352" spans="1:48" x14ac:dyDescent="0.3">
      <c r="A352" s="2" t="s">
        <v>41</v>
      </c>
      <c r="B352" s="2" t="s">
        <v>50</v>
      </c>
      <c r="C352" s="2" t="s">
        <v>55</v>
      </c>
      <c r="D352" s="2">
        <v>8</v>
      </c>
      <c r="E352" s="2" t="str">
        <f t="shared" si="40"/>
        <v>Aug</v>
      </c>
      <c r="F352" s="2">
        <v>2022</v>
      </c>
      <c r="G352" s="2" t="s">
        <v>57</v>
      </c>
      <c r="H352" s="2" t="s">
        <v>59</v>
      </c>
      <c r="I352" s="2" t="s">
        <v>63</v>
      </c>
      <c r="J352" s="2" t="s">
        <v>65</v>
      </c>
      <c r="K352" s="2" t="s">
        <v>68</v>
      </c>
      <c r="L352" s="2">
        <v>218241</v>
      </c>
      <c r="M352" s="2">
        <f t="shared" si="41"/>
        <v>19641690</v>
      </c>
      <c r="N352" s="2">
        <v>253872</v>
      </c>
      <c r="O352" s="2">
        <f t="shared" si="42"/>
        <v>22848480</v>
      </c>
      <c r="P352" s="2">
        <v>193337</v>
      </c>
      <c r="Q352" s="2">
        <v>536593</v>
      </c>
      <c r="R352" s="2">
        <v>-35631</v>
      </c>
      <c r="S352" s="2">
        <f t="shared" si="43"/>
        <v>-3206790</v>
      </c>
      <c r="T352" s="2">
        <v>107768</v>
      </c>
      <c r="U352" s="2">
        <v>110473</v>
      </c>
      <c r="V352" s="2">
        <v>91285</v>
      </c>
      <c r="W352" s="2">
        <v>98868</v>
      </c>
      <c r="X352" s="2">
        <v>-46322</v>
      </c>
      <c r="Y352" s="2">
        <f t="shared" si="44"/>
        <v>-4168980</v>
      </c>
      <c r="Z352" s="2">
        <v>180749</v>
      </c>
      <c r="AA352" s="2">
        <v>51985</v>
      </c>
      <c r="AB352" s="2">
        <v>128764</v>
      </c>
      <c r="AC352" s="2">
        <v>3.48</v>
      </c>
      <c r="AD352" s="2">
        <v>16988</v>
      </c>
      <c r="AE352" s="2">
        <f t="shared" si="45"/>
        <v>1528920</v>
      </c>
      <c r="AF352" s="2">
        <v>-6.64</v>
      </c>
      <c r="AG352" s="2">
        <v>-8.6300000000000008</v>
      </c>
      <c r="AH352" s="2">
        <v>330</v>
      </c>
      <c r="AI352" s="2">
        <v>659.34</v>
      </c>
      <c r="AJ352" s="2">
        <v>1762</v>
      </c>
      <c r="AK352" s="2">
        <v>11745</v>
      </c>
      <c r="AL352" s="2">
        <v>172946</v>
      </c>
      <c r="AM352" s="2">
        <f t="shared" si="46"/>
        <v>15565140</v>
      </c>
      <c r="AN352" s="2">
        <v>33301</v>
      </c>
      <c r="AO352" s="2">
        <f t="shared" si="47"/>
        <v>2997090</v>
      </c>
      <c r="AP352" s="2">
        <v>45295</v>
      </c>
      <c r="AQ352" s="2">
        <v>220571</v>
      </c>
      <c r="AR352" s="2">
        <v>-27484</v>
      </c>
      <c r="AS352" s="2">
        <v>228290</v>
      </c>
      <c r="AT352" s="2">
        <v>407564</v>
      </c>
      <c r="AU352" s="2">
        <v>0.56000000000000005</v>
      </c>
      <c r="AV352" s="2">
        <v>15991</v>
      </c>
    </row>
    <row r="353" spans="1:48" x14ac:dyDescent="0.3">
      <c r="A353" s="2" t="s">
        <v>44</v>
      </c>
      <c r="B353" s="2" t="s">
        <v>47</v>
      </c>
      <c r="C353" s="2" t="s">
        <v>54</v>
      </c>
      <c r="D353" s="2">
        <v>8</v>
      </c>
      <c r="E353" s="2" t="str">
        <f t="shared" si="40"/>
        <v>Aug</v>
      </c>
      <c r="F353" s="2">
        <v>2022</v>
      </c>
      <c r="G353" s="2" t="s">
        <v>37</v>
      </c>
      <c r="H353" s="2" t="s">
        <v>60</v>
      </c>
      <c r="I353" s="2" t="s">
        <v>63</v>
      </c>
      <c r="J353" s="2" t="s">
        <v>66</v>
      </c>
      <c r="K353" s="2" t="s">
        <v>68</v>
      </c>
      <c r="L353" s="2">
        <v>95227</v>
      </c>
      <c r="M353" s="2">
        <f t="shared" si="41"/>
        <v>8384737.3499999996</v>
      </c>
      <c r="N353" s="2">
        <v>53719</v>
      </c>
      <c r="O353" s="2">
        <f t="shared" si="42"/>
        <v>4729957.95</v>
      </c>
      <c r="P353" s="2">
        <v>127001</v>
      </c>
      <c r="Q353" s="2">
        <v>853618</v>
      </c>
      <c r="R353" s="2">
        <v>41508</v>
      </c>
      <c r="S353" s="2">
        <f t="shared" si="43"/>
        <v>3654779.4</v>
      </c>
      <c r="T353" s="2">
        <v>83040</v>
      </c>
      <c r="U353" s="2">
        <v>12187</v>
      </c>
      <c r="V353" s="2">
        <v>-50648</v>
      </c>
      <c r="W353" s="2">
        <v>-49090</v>
      </c>
      <c r="X353" s="2">
        <v>5021</v>
      </c>
      <c r="Y353" s="2">
        <f t="shared" si="44"/>
        <v>442099.05</v>
      </c>
      <c r="Z353" s="2">
        <v>47981</v>
      </c>
      <c r="AA353" s="2">
        <v>44084</v>
      </c>
      <c r="AB353" s="2">
        <v>3897</v>
      </c>
      <c r="AC353" s="2">
        <v>1.0900000000000001</v>
      </c>
      <c r="AD353" s="2">
        <v>96390</v>
      </c>
      <c r="AE353" s="2">
        <f t="shared" si="45"/>
        <v>8487139.5</v>
      </c>
      <c r="AF353" s="2">
        <v>4.8600000000000003</v>
      </c>
      <c r="AG353" s="2">
        <v>0.59</v>
      </c>
      <c r="AH353" s="2">
        <v>9119</v>
      </c>
      <c r="AI353" s="2">
        <v>10.44</v>
      </c>
      <c r="AJ353" s="2">
        <v>1385</v>
      </c>
      <c r="AK353" s="2">
        <v>19752</v>
      </c>
      <c r="AL353" s="2">
        <v>60352</v>
      </c>
      <c r="AM353" s="2">
        <f t="shared" si="46"/>
        <v>5313993.5999999996</v>
      </c>
      <c r="AN353" s="2">
        <v>218373</v>
      </c>
      <c r="AO353" s="2">
        <f t="shared" si="47"/>
        <v>218373</v>
      </c>
      <c r="AP353" s="2">
        <v>34875</v>
      </c>
      <c r="AQ353" s="2">
        <v>-164654</v>
      </c>
      <c r="AR353" s="2">
        <v>45634</v>
      </c>
      <c r="AS353" s="2">
        <v>52630</v>
      </c>
      <c r="AT353" s="2">
        <v>254331</v>
      </c>
      <c r="AU353" s="2">
        <v>0.21</v>
      </c>
      <c r="AV353" s="2">
        <v>13603</v>
      </c>
    </row>
    <row r="354" spans="1:48" x14ac:dyDescent="0.3">
      <c r="A354" s="2" t="s">
        <v>44</v>
      </c>
      <c r="B354" s="2" t="s">
        <v>50</v>
      </c>
      <c r="C354" s="2" t="s">
        <v>51</v>
      </c>
      <c r="D354" s="2">
        <v>11</v>
      </c>
      <c r="E354" s="2" t="str">
        <f t="shared" si="40"/>
        <v>Nov</v>
      </c>
      <c r="F354" s="2">
        <v>2024</v>
      </c>
      <c r="G354" s="2" t="s">
        <v>36</v>
      </c>
      <c r="H354" s="2" t="s">
        <v>59</v>
      </c>
      <c r="I354" s="2" t="s">
        <v>62</v>
      </c>
      <c r="J354" s="2" t="s">
        <v>64</v>
      </c>
      <c r="K354" s="2" t="s">
        <v>68</v>
      </c>
      <c r="L354" s="2">
        <v>433501</v>
      </c>
      <c r="M354" s="2">
        <f t="shared" si="41"/>
        <v>39015090</v>
      </c>
      <c r="N354" s="2">
        <v>68647</v>
      </c>
      <c r="O354" s="2">
        <f t="shared" si="42"/>
        <v>6178230</v>
      </c>
      <c r="P354" s="2">
        <v>168255</v>
      </c>
      <c r="Q354" s="2">
        <v>229342</v>
      </c>
      <c r="R354" s="2">
        <v>364854</v>
      </c>
      <c r="S354" s="2">
        <f t="shared" si="43"/>
        <v>32836860</v>
      </c>
      <c r="T354" s="2">
        <v>107192</v>
      </c>
      <c r="U354" s="2">
        <v>326309</v>
      </c>
      <c r="V354" s="2">
        <v>292523</v>
      </c>
      <c r="W354" s="2">
        <v>311460</v>
      </c>
      <c r="X354" s="2">
        <v>353501</v>
      </c>
      <c r="Y354" s="2">
        <f t="shared" si="44"/>
        <v>31815090</v>
      </c>
      <c r="Z354" s="2">
        <v>258915</v>
      </c>
      <c r="AA354" s="2">
        <v>45919</v>
      </c>
      <c r="AB354" s="2">
        <v>212996</v>
      </c>
      <c r="AC354" s="2">
        <v>5.64</v>
      </c>
      <c r="AD354" s="2">
        <v>81641</v>
      </c>
      <c r="AE354" s="2">
        <f t="shared" si="45"/>
        <v>7347690</v>
      </c>
      <c r="AF354" s="2">
        <v>159.09</v>
      </c>
      <c r="AG354" s="2">
        <v>154.13999999999999</v>
      </c>
      <c r="AH354" s="2">
        <v>503</v>
      </c>
      <c r="AI354" s="2">
        <v>860.12</v>
      </c>
      <c r="AJ354" s="2">
        <v>1038</v>
      </c>
      <c r="AK354" s="2">
        <v>11297</v>
      </c>
      <c r="AL354" s="2">
        <v>143001</v>
      </c>
      <c r="AM354" s="2">
        <f t="shared" si="46"/>
        <v>12870090</v>
      </c>
      <c r="AN354" s="2">
        <v>186087</v>
      </c>
      <c r="AO354" s="2">
        <f t="shared" si="47"/>
        <v>16747830</v>
      </c>
      <c r="AP354" s="2">
        <v>290500</v>
      </c>
      <c r="AQ354" s="2">
        <v>-117440</v>
      </c>
      <c r="AR354" s="2">
        <v>9392</v>
      </c>
      <c r="AS354" s="2">
        <v>90800</v>
      </c>
      <c r="AT354" s="2">
        <v>669815</v>
      </c>
      <c r="AU354" s="2">
        <v>0.14000000000000001</v>
      </c>
      <c r="AV354" s="2">
        <v>10824</v>
      </c>
    </row>
    <row r="355" spans="1:48" x14ac:dyDescent="0.3">
      <c r="A355" s="2" t="s">
        <v>41</v>
      </c>
      <c r="B355" s="2" t="s">
        <v>47</v>
      </c>
      <c r="C355" s="2" t="s">
        <v>53</v>
      </c>
      <c r="D355" s="2">
        <v>3</v>
      </c>
      <c r="E355" s="2" t="str">
        <f t="shared" si="40"/>
        <v>Mar</v>
      </c>
      <c r="F355" s="2">
        <v>2022</v>
      </c>
      <c r="G355" s="2" t="s">
        <v>57</v>
      </c>
      <c r="H355" s="2" t="s">
        <v>58</v>
      </c>
      <c r="I355" s="2" t="s">
        <v>62</v>
      </c>
      <c r="J355" s="2" t="s">
        <v>64</v>
      </c>
      <c r="K355" s="2" t="s">
        <v>67</v>
      </c>
      <c r="L355" s="2">
        <v>308375</v>
      </c>
      <c r="M355" s="2">
        <f t="shared" si="41"/>
        <v>308375</v>
      </c>
      <c r="N355" s="2">
        <v>222687</v>
      </c>
      <c r="O355" s="2">
        <f t="shared" si="42"/>
        <v>222687</v>
      </c>
      <c r="P355" s="2">
        <v>46266</v>
      </c>
      <c r="Q355" s="2">
        <v>633723</v>
      </c>
      <c r="R355" s="2">
        <v>85688</v>
      </c>
      <c r="S355" s="2">
        <f t="shared" si="43"/>
        <v>85688</v>
      </c>
      <c r="T355" s="2">
        <v>163094</v>
      </c>
      <c r="U355" s="2">
        <v>145281</v>
      </c>
      <c r="V355" s="2">
        <v>107204</v>
      </c>
      <c r="W355" s="2">
        <v>112813</v>
      </c>
      <c r="X355" s="2">
        <v>51276</v>
      </c>
      <c r="Y355" s="2">
        <f t="shared" si="44"/>
        <v>51276</v>
      </c>
      <c r="Z355" s="2">
        <v>291043</v>
      </c>
      <c r="AA355" s="2">
        <v>108422</v>
      </c>
      <c r="AB355" s="2">
        <v>182621</v>
      </c>
      <c r="AC355" s="2">
        <v>2.68</v>
      </c>
      <c r="AD355" s="2">
        <v>9342</v>
      </c>
      <c r="AE355" s="2">
        <f t="shared" si="45"/>
        <v>9342</v>
      </c>
      <c r="AF355" s="2">
        <v>13.52</v>
      </c>
      <c r="AG355" s="2">
        <v>8.09</v>
      </c>
      <c r="AH355" s="2">
        <v>4176</v>
      </c>
      <c r="AI355" s="2">
        <v>73.83</v>
      </c>
      <c r="AJ355" s="2">
        <v>738</v>
      </c>
      <c r="AK355" s="2">
        <v>13592</v>
      </c>
      <c r="AL355" s="2">
        <v>307930</v>
      </c>
      <c r="AM355" s="2">
        <f t="shared" si="46"/>
        <v>307930</v>
      </c>
      <c r="AN355" s="2">
        <v>196185</v>
      </c>
      <c r="AO355" s="2">
        <f t="shared" si="47"/>
        <v>196185</v>
      </c>
      <c r="AP355" s="2">
        <v>445</v>
      </c>
      <c r="AQ355" s="2">
        <v>26502</v>
      </c>
      <c r="AR355" s="2">
        <v>-21295</v>
      </c>
      <c r="AS355" s="2">
        <v>150250</v>
      </c>
      <c r="AT355" s="2">
        <v>236583</v>
      </c>
      <c r="AU355" s="2">
        <v>0.64</v>
      </c>
      <c r="AV355" s="2">
        <v>17307</v>
      </c>
    </row>
    <row r="356" spans="1:48" x14ac:dyDescent="0.3">
      <c r="A356" s="2" t="s">
        <v>41</v>
      </c>
      <c r="B356" s="2" t="s">
        <v>47</v>
      </c>
      <c r="C356" s="2" t="s">
        <v>54</v>
      </c>
      <c r="D356" s="2">
        <v>10</v>
      </c>
      <c r="E356" s="2" t="str">
        <f t="shared" si="40"/>
        <v>Oct</v>
      </c>
      <c r="F356" s="2">
        <v>2022</v>
      </c>
      <c r="G356" s="2" t="s">
        <v>36</v>
      </c>
      <c r="H356" s="2" t="s">
        <v>59</v>
      </c>
      <c r="I356" s="2" t="s">
        <v>61</v>
      </c>
      <c r="J356" s="2" t="s">
        <v>64</v>
      </c>
      <c r="K356" s="2" t="s">
        <v>71</v>
      </c>
      <c r="L356" s="2">
        <v>439272</v>
      </c>
      <c r="M356" s="2">
        <f t="shared" si="41"/>
        <v>39534480</v>
      </c>
      <c r="N356" s="2">
        <v>264676</v>
      </c>
      <c r="O356" s="2">
        <f t="shared" si="42"/>
        <v>23820840</v>
      </c>
      <c r="P356" s="2">
        <v>114370</v>
      </c>
      <c r="Q356" s="2">
        <v>456323</v>
      </c>
      <c r="R356" s="2">
        <v>174596</v>
      </c>
      <c r="S356" s="2">
        <f t="shared" si="43"/>
        <v>15713640</v>
      </c>
      <c r="T356" s="2">
        <v>79434</v>
      </c>
      <c r="U356" s="2">
        <v>359838</v>
      </c>
      <c r="V356" s="2">
        <v>262128</v>
      </c>
      <c r="W356" s="2">
        <v>268429</v>
      </c>
      <c r="X356" s="2">
        <v>156449</v>
      </c>
      <c r="Y356" s="2">
        <f t="shared" si="44"/>
        <v>14080410</v>
      </c>
      <c r="Z356" s="2">
        <v>49591</v>
      </c>
      <c r="AA356" s="2">
        <v>139965</v>
      </c>
      <c r="AB356" s="2">
        <v>-90374</v>
      </c>
      <c r="AC356" s="2">
        <v>0.35</v>
      </c>
      <c r="AD356" s="2">
        <v>13508</v>
      </c>
      <c r="AE356" s="2">
        <f t="shared" si="45"/>
        <v>1215720</v>
      </c>
      <c r="AF356" s="2">
        <v>38.26</v>
      </c>
      <c r="AG356" s="2">
        <v>34.28</v>
      </c>
      <c r="AH356" s="2">
        <v>4063</v>
      </c>
      <c r="AI356" s="2">
        <v>108.09</v>
      </c>
      <c r="AJ356" s="2">
        <v>474</v>
      </c>
      <c r="AK356" s="2">
        <v>16191</v>
      </c>
      <c r="AL356" s="2">
        <v>209084</v>
      </c>
      <c r="AM356" s="2">
        <f t="shared" si="46"/>
        <v>18817560</v>
      </c>
      <c r="AN356" s="2">
        <v>229169</v>
      </c>
      <c r="AO356" s="2">
        <f t="shared" si="47"/>
        <v>20625210</v>
      </c>
      <c r="AP356" s="2">
        <v>230188</v>
      </c>
      <c r="AQ356" s="2">
        <v>35507</v>
      </c>
      <c r="AR356" s="2">
        <v>-36843</v>
      </c>
      <c r="AS356" s="2">
        <v>132478</v>
      </c>
      <c r="AT356" s="2">
        <v>51531</v>
      </c>
      <c r="AU356" s="2">
        <v>2.57</v>
      </c>
      <c r="AV356" s="2">
        <v>8189</v>
      </c>
    </row>
    <row r="357" spans="1:48" x14ac:dyDescent="0.3">
      <c r="A357" s="2" t="s">
        <v>46</v>
      </c>
      <c r="B357" s="2" t="s">
        <v>47</v>
      </c>
      <c r="C357" s="2" t="s">
        <v>55</v>
      </c>
      <c r="D357" s="2">
        <v>12</v>
      </c>
      <c r="E357" s="2" t="str">
        <f t="shared" si="40"/>
        <v>Dec</v>
      </c>
      <c r="F357" s="2">
        <v>2023</v>
      </c>
      <c r="G357" s="2" t="s">
        <v>56</v>
      </c>
      <c r="H357" s="2" t="s">
        <v>60</v>
      </c>
      <c r="I357" s="2" t="s">
        <v>62</v>
      </c>
      <c r="J357" s="2" t="s">
        <v>66</v>
      </c>
      <c r="K357" s="2" t="s">
        <v>69</v>
      </c>
      <c r="L357" s="2">
        <v>372243</v>
      </c>
      <c r="M357" s="2">
        <f t="shared" si="41"/>
        <v>32775996.149999999</v>
      </c>
      <c r="N357" s="2">
        <v>75217</v>
      </c>
      <c r="O357" s="2">
        <f t="shared" si="42"/>
        <v>6622856.8499999996</v>
      </c>
      <c r="P357" s="2">
        <v>175727</v>
      </c>
      <c r="Q357" s="2">
        <v>794639</v>
      </c>
      <c r="R357" s="2">
        <v>297026</v>
      </c>
      <c r="S357" s="2">
        <f t="shared" si="43"/>
        <v>26153139.300000001</v>
      </c>
      <c r="T357" s="2">
        <v>109783</v>
      </c>
      <c r="U357" s="2">
        <v>262460</v>
      </c>
      <c r="V357" s="2">
        <v>227573</v>
      </c>
      <c r="W357" s="2">
        <v>243764</v>
      </c>
      <c r="X357" s="2">
        <v>258625</v>
      </c>
      <c r="Y357" s="2">
        <f t="shared" si="44"/>
        <v>22771931.25</v>
      </c>
      <c r="Z357" s="2">
        <v>291190</v>
      </c>
      <c r="AA357" s="2">
        <v>115022</v>
      </c>
      <c r="AB357" s="2">
        <v>176168</v>
      </c>
      <c r="AC357" s="2">
        <v>2.5299999999999998</v>
      </c>
      <c r="AD357" s="2">
        <v>112249</v>
      </c>
      <c r="AE357" s="2">
        <f t="shared" si="45"/>
        <v>9883524.4499999993</v>
      </c>
      <c r="AF357" s="2">
        <v>37.380000000000003</v>
      </c>
      <c r="AG357" s="2">
        <v>32.549999999999997</v>
      </c>
      <c r="AH357" s="2">
        <v>3552</v>
      </c>
      <c r="AI357" s="2">
        <v>104.77</v>
      </c>
      <c r="AJ357" s="2">
        <v>773</v>
      </c>
      <c r="AK357" s="2">
        <v>17038</v>
      </c>
      <c r="AL357" s="2">
        <v>326242</v>
      </c>
      <c r="AM357" s="2">
        <f t="shared" si="46"/>
        <v>28725608.099999998</v>
      </c>
      <c r="AN357" s="2">
        <v>183963</v>
      </c>
      <c r="AO357" s="2">
        <f t="shared" si="47"/>
        <v>183963</v>
      </c>
      <c r="AP357" s="2">
        <v>46001</v>
      </c>
      <c r="AQ357" s="2">
        <v>-108746</v>
      </c>
      <c r="AR357" s="2">
        <v>14855</v>
      </c>
      <c r="AS357" s="2">
        <v>376648</v>
      </c>
      <c r="AT357" s="2">
        <v>450175</v>
      </c>
      <c r="AU357" s="2">
        <v>0.84</v>
      </c>
      <c r="AV357" s="2">
        <v>23733</v>
      </c>
    </row>
    <row r="358" spans="1:48" x14ac:dyDescent="0.3">
      <c r="A358" s="2" t="s">
        <v>43</v>
      </c>
      <c r="B358" s="2" t="s">
        <v>50</v>
      </c>
      <c r="C358" s="2" t="s">
        <v>55</v>
      </c>
      <c r="D358" s="2">
        <v>10</v>
      </c>
      <c r="E358" s="2" t="str">
        <f t="shared" si="40"/>
        <v>Oct</v>
      </c>
      <c r="F358" s="2">
        <v>2024</v>
      </c>
      <c r="G358" s="2" t="s">
        <v>56</v>
      </c>
      <c r="H358" s="2" t="s">
        <v>58</v>
      </c>
      <c r="I358" s="2" t="s">
        <v>63</v>
      </c>
      <c r="J358" s="2" t="s">
        <v>64</v>
      </c>
      <c r="K358" s="2" t="s">
        <v>71</v>
      </c>
      <c r="L358" s="2">
        <v>90113</v>
      </c>
      <c r="M358" s="2">
        <f t="shared" si="41"/>
        <v>90113</v>
      </c>
      <c r="N358" s="2">
        <v>169430</v>
      </c>
      <c r="O358" s="2">
        <f t="shared" si="42"/>
        <v>169430</v>
      </c>
      <c r="P358" s="2">
        <v>68835</v>
      </c>
      <c r="Q358" s="2">
        <v>109948</v>
      </c>
      <c r="R358" s="2">
        <v>-79317</v>
      </c>
      <c r="S358" s="2">
        <f t="shared" si="43"/>
        <v>-79317</v>
      </c>
      <c r="T358" s="2">
        <v>57392</v>
      </c>
      <c r="U358" s="2">
        <v>32721</v>
      </c>
      <c r="V358" s="2">
        <v>-14940</v>
      </c>
      <c r="W358" s="2">
        <v>-11479</v>
      </c>
      <c r="X358" s="2">
        <v>-114648</v>
      </c>
      <c r="Y358" s="2">
        <f t="shared" si="44"/>
        <v>-114648</v>
      </c>
      <c r="Z358" s="2">
        <v>136771</v>
      </c>
      <c r="AA358" s="2">
        <v>153367</v>
      </c>
      <c r="AB358" s="2">
        <v>-16596</v>
      </c>
      <c r="AC358" s="2">
        <v>0.89</v>
      </c>
      <c r="AD358" s="2">
        <v>90637</v>
      </c>
      <c r="AE358" s="2">
        <f t="shared" si="45"/>
        <v>90637</v>
      </c>
      <c r="AF358" s="2">
        <v>-72.14</v>
      </c>
      <c r="AG358" s="2">
        <v>-104.27</v>
      </c>
      <c r="AH358" s="2">
        <v>8146</v>
      </c>
      <c r="AI358" s="2">
        <v>11.06</v>
      </c>
      <c r="AJ358" s="2">
        <v>1261</v>
      </c>
      <c r="AK358" s="2">
        <v>6412</v>
      </c>
      <c r="AL358" s="2">
        <v>468598</v>
      </c>
      <c r="AM358" s="2">
        <f t="shared" si="46"/>
        <v>468598</v>
      </c>
      <c r="AN358" s="2">
        <v>117756</v>
      </c>
      <c r="AO358" s="2">
        <f t="shared" si="47"/>
        <v>117756</v>
      </c>
      <c r="AP358" s="2">
        <v>-378485</v>
      </c>
      <c r="AQ358" s="2">
        <v>51674</v>
      </c>
      <c r="AR358" s="2">
        <v>42584</v>
      </c>
      <c r="AS358" s="2">
        <v>132842</v>
      </c>
      <c r="AT358" s="2">
        <v>393787</v>
      </c>
      <c r="AU358" s="2">
        <v>0.34</v>
      </c>
      <c r="AV358" s="2">
        <v>6196</v>
      </c>
    </row>
    <row r="359" spans="1:48" x14ac:dyDescent="0.3">
      <c r="A359" s="2" t="s">
        <v>44</v>
      </c>
      <c r="B359" s="2" t="s">
        <v>47</v>
      </c>
      <c r="C359" s="2" t="s">
        <v>54</v>
      </c>
      <c r="D359" s="2">
        <v>3</v>
      </c>
      <c r="E359" s="2" t="str">
        <f t="shared" si="40"/>
        <v>Mar</v>
      </c>
      <c r="F359" s="2">
        <v>2023</v>
      </c>
      <c r="G359" s="2" t="s">
        <v>56</v>
      </c>
      <c r="H359" s="2" t="s">
        <v>60</v>
      </c>
      <c r="I359" s="2" t="s">
        <v>61</v>
      </c>
      <c r="J359" s="2" t="s">
        <v>64</v>
      </c>
      <c r="K359" s="2" t="s">
        <v>69</v>
      </c>
      <c r="L359" s="2">
        <v>488878</v>
      </c>
      <c r="M359" s="2">
        <f t="shared" si="41"/>
        <v>43045707.899999999</v>
      </c>
      <c r="N359" s="2">
        <v>21882</v>
      </c>
      <c r="O359" s="2">
        <f t="shared" si="42"/>
        <v>1926710.0999999999</v>
      </c>
      <c r="P359" s="2">
        <v>94588</v>
      </c>
      <c r="Q359" s="2">
        <v>995334</v>
      </c>
      <c r="R359" s="2">
        <v>466996</v>
      </c>
      <c r="S359" s="2">
        <f t="shared" si="43"/>
        <v>41118997.799999997</v>
      </c>
      <c r="T359" s="2">
        <v>17651</v>
      </c>
      <c r="U359" s="2">
        <v>471227</v>
      </c>
      <c r="V359" s="2">
        <v>424462</v>
      </c>
      <c r="W359" s="2">
        <v>428000</v>
      </c>
      <c r="X359" s="2">
        <v>440103</v>
      </c>
      <c r="Y359" s="2">
        <f t="shared" si="44"/>
        <v>38751069.149999999</v>
      </c>
      <c r="Z359" s="2">
        <v>209978</v>
      </c>
      <c r="AA359" s="2">
        <v>140742</v>
      </c>
      <c r="AB359" s="2">
        <v>69236</v>
      </c>
      <c r="AC359" s="2">
        <v>1.49</v>
      </c>
      <c r="AD359" s="2">
        <v>81874</v>
      </c>
      <c r="AE359" s="2">
        <f t="shared" si="45"/>
        <v>7209005.7000000002</v>
      </c>
      <c r="AF359" s="2">
        <v>46.92</v>
      </c>
      <c r="AG359" s="2">
        <v>44.22</v>
      </c>
      <c r="AH359" s="2">
        <v>8056</v>
      </c>
      <c r="AI359" s="2">
        <v>60.68</v>
      </c>
      <c r="AJ359" s="2">
        <v>1968</v>
      </c>
      <c r="AK359" s="2">
        <v>12768</v>
      </c>
      <c r="AL359" s="2">
        <v>434025</v>
      </c>
      <c r="AM359" s="2">
        <f t="shared" si="46"/>
        <v>38215901.25</v>
      </c>
      <c r="AN359" s="2">
        <v>51737</v>
      </c>
      <c r="AO359" s="2">
        <f t="shared" si="47"/>
        <v>51737</v>
      </c>
      <c r="AP359" s="2">
        <v>54853</v>
      </c>
      <c r="AQ359" s="2">
        <v>-29855</v>
      </c>
      <c r="AR359" s="2">
        <v>39943</v>
      </c>
      <c r="AS359" s="2">
        <v>463592</v>
      </c>
      <c r="AT359" s="2">
        <v>597158</v>
      </c>
      <c r="AU359" s="2">
        <v>0.78</v>
      </c>
      <c r="AV359" s="2">
        <v>28861</v>
      </c>
    </row>
    <row r="360" spans="1:48" x14ac:dyDescent="0.3">
      <c r="A360" s="2" t="s">
        <v>43</v>
      </c>
      <c r="B360" s="2" t="s">
        <v>49</v>
      </c>
      <c r="C360" s="2" t="s">
        <v>52</v>
      </c>
      <c r="D360" s="2">
        <v>8</v>
      </c>
      <c r="E360" s="2" t="str">
        <f t="shared" si="40"/>
        <v>Aug</v>
      </c>
      <c r="F360" s="2">
        <v>2024</v>
      </c>
      <c r="G360" s="2" t="s">
        <v>57</v>
      </c>
      <c r="H360" s="2" t="s">
        <v>60</v>
      </c>
      <c r="I360" s="2" t="s">
        <v>61</v>
      </c>
      <c r="J360" s="2" t="s">
        <v>66</v>
      </c>
      <c r="K360" s="2" t="s">
        <v>69</v>
      </c>
      <c r="L360" s="2">
        <v>335524</v>
      </c>
      <c r="M360" s="2">
        <f t="shared" si="41"/>
        <v>29542888.199999999</v>
      </c>
      <c r="N360" s="2">
        <v>281631</v>
      </c>
      <c r="O360" s="2">
        <f t="shared" si="42"/>
        <v>24797609.550000001</v>
      </c>
      <c r="P360" s="2">
        <v>-30914</v>
      </c>
      <c r="Q360" s="2">
        <v>877553</v>
      </c>
      <c r="R360" s="2">
        <v>53893</v>
      </c>
      <c r="S360" s="2">
        <f t="shared" si="43"/>
        <v>4745278.6499999994</v>
      </c>
      <c r="T360" s="2">
        <v>27360</v>
      </c>
      <c r="U360" s="2">
        <v>308164</v>
      </c>
      <c r="V360" s="2">
        <v>260878</v>
      </c>
      <c r="W360" s="2">
        <v>265468</v>
      </c>
      <c r="X360" s="2">
        <v>35959</v>
      </c>
      <c r="Y360" s="2">
        <f t="shared" si="44"/>
        <v>3166189.9499999997</v>
      </c>
      <c r="Z360" s="2">
        <v>160894</v>
      </c>
      <c r="AA360" s="2">
        <v>175748</v>
      </c>
      <c r="AB360" s="2">
        <v>-14854</v>
      </c>
      <c r="AC360" s="2">
        <v>0.92</v>
      </c>
      <c r="AD360" s="2">
        <v>123919</v>
      </c>
      <c r="AE360" s="2">
        <f t="shared" si="45"/>
        <v>10911067.949999999</v>
      </c>
      <c r="AF360" s="2">
        <v>6.14</v>
      </c>
      <c r="AG360" s="2">
        <v>4.0999999999999996</v>
      </c>
      <c r="AH360" s="2">
        <v>4322</v>
      </c>
      <c r="AI360" s="2">
        <v>77.61</v>
      </c>
      <c r="AJ360" s="2">
        <v>404</v>
      </c>
      <c r="AK360" s="2">
        <v>15344</v>
      </c>
      <c r="AL360" s="2">
        <v>134542</v>
      </c>
      <c r="AM360" s="2">
        <f t="shared" si="46"/>
        <v>11846423.1</v>
      </c>
      <c r="AN360" s="2">
        <v>89627</v>
      </c>
      <c r="AO360" s="2">
        <f t="shared" si="47"/>
        <v>89627</v>
      </c>
      <c r="AP360" s="2">
        <v>200982</v>
      </c>
      <c r="AQ360" s="2">
        <v>192004</v>
      </c>
      <c r="AR360" s="2">
        <v>-3154</v>
      </c>
      <c r="AS360" s="2">
        <v>164581</v>
      </c>
      <c r="AT360" s="2">
        <v>143903</v>
      </c>
      <c r="AU360" s="2">
        <v>1.1399999999999999</v>
      </c>
      <c r="AV360" s="2">
        <v>10670</v>
      </c>
    </row>
    <row r="361" spans="1:48" x14ac:dyDescent="0.3">
      <c r="A361" s="2" t="s">
        <v>45</v>
      </c>
      <c r="B361" s="2" t="s">
        <v>49</v>
      </c>
      <c r="C361" s="2" t="s">
        <v>53</v>
      </c>
      <c r="D361" s="2">
        <v>3</v>
      </c>
      <c r="E361" s="2" t="str">
        <f t="shared" si="40"/>
        <v>Mar</v>
      </c>
      <c r="F361" s="2">
        <v>2024</v>
      </c>
      <c r="G361" s="2" t="s">
        <v>36</v>
      </c>
      <c r="H361" s="2" t="s">
        <v>58</v>
      </c>
      <c r="I361" s="2" t="s">
        <v>61</v>
      </c>
      <c r="J361" s="2" t="s">
        <v>65</v>
      </c>
      <c r="K361" s="2" t="s">
        <v>69</v>
      </c>
      <c r="L361" s="2">
        <v>125500</v>
      </c>
      <c r="M361" s="2">
        <f t="shared" si="41"/>
        <v>125500</v>
      </c>
      <c r="N361" s="2">
        <v>149870</v>
      </c>
      <c r="O361" s="2">
        <f t="shared" si="42"/>
        <v>149870</v>
      </c>
      <c r="P361" s="2">
        <v>8921</v>
      </c>
      <c r="Q361" s="2">
        <v>497601</v>
      </c>
      <c r="R361" s="2">
        <v>-24370</v>
      </c>
      <c r="S361" s="2">
        <f t="shared" si="43"/>
        <v>-24370</v>
      </c>
      <c r="T361" s="2">
        <v>101072</v>
      </c>
      <c r="U361" s="2">
        <v>24428</v>
      </c>
      <c r="V361" s="2">
        <v>-15257</v>
      </c>
      <c r="W361" s="2">
        <v>1821</v>
      </c>
      <c r="X361" s="2">
        <v>-31093</v>
      </c>
      <c r="Y361" s="2">
        <f t="shared" si="44"/>
        <v>-31093</v>
      </c>
      <c r="Z361" s="2">
        <v>174955</v>
      </c>
      <c r="AA361" s="2">
        <v>108730</v>
      </c>
      <c r="AB361" s="2">
        <v>66225</v>
      </c>
      <c r="AC361" s="2">
        <v>1.61</v>
      </c>
      <c r="AD361" s="2">
        <v>128338</v>
      </c>
      <c r="AE361" s="2">
        <f t="shared" si="45"/>
        <v>128338</v>
      </c>
      <c r="AF361" s="2">
        <v>-4.9000000000000004</v>
      </c>
      <c r="AG361" s="2">
        <v>-6.25</v>
      </c>
      <c r="AH361" s="2">
        <v>5864</v>
      </c>
      <c r="AI361" s="2">
        <v>21.4</v>
      </c>
      <c r="AJ361" s="2">
        <v>648</v>
      </c>
      <c r="AK361" s="2">
        <v>7679</v>
      </c>
      <c r="AL361" s="2">
        <v>448895</v>
      </c>
      <c r="AM361" s="2">
        <f t="shared" si="46"/>
        <v>448895</v>
      </c>
      <c r="AN361" s="2">
        <v>67646</v>
      </c>
      <c r="AO361" s="2">
        <f t="shared" si="47"/>
        <v>67646</v>
      </c>
      <c r="AP361" s="2">
        <v>-323395</v>
      </c>
      <c r="AQ361" s="2">
        <v>82224</v>
      </c>
      <c r="AR361" s="2">
        <v>-32007</v>
      </c>
      <c r="AS361" s="2">
        <v>427802</v>
      </c>
      <c r="AT361" s="2">
        <v>546812</v>
      </c>
      <c r="AU361" s="2">
        <v>0.78</v>
      </c>
      <c r="AV361" s="2">
        <v>15712</v>
      </c>
    </row>
    <row r="362" spans="1:48" x14ac:dyDescent="0.3">
      <c r="A362" s="2" t="s">
        <v>44</v>
      </c>
      <c r="B362" s="2" t="s">
        <v>47</v>
      </c>
      <c r="C362" s="2" t="s">
        <v>51</v>
      </c>
      <c r="D362" s="2">
        <v>4</v>
      </c>
      <c r="E362" s="2" t="str">
        <f t="shared" si="40"/>
        <v>Apr</v>
      </c>
      <c r="F362" s="2">
        <v>2023</v>
      </c>
      <c r="G362" s="2" t="s">
        <v>57</v>
      </c>
      <c r="H362" s="2" t="s">
        <v>60</v>
      </c>
      <c r="I362" s="2" t="s">
        <v>61</v>
      </c>
      <c r="J362" s="2" t="s">
        <v>65</v>
      </c>
      <c r="K362" s="2" t="s">
        <v>68</v>
      </c>
      <c r="L362" s="2">
        <v>338159</v>
      </c>
      <c r="M362" s="2">
        <f t="shared" si="41"/>
        <v>29774899.949999999</v>
      </c>
      <c r="N362" s="2">
        <v>183460</v>
      </c>
      <c r="O362" s="2">
        <f t="shared" si="42"/>
        <v>16153653</v>
      </c>
      <c r="P362" s="2">
        <v>111123</v>
      </c>
      <c r="Q362" s="2">
        <v>588702</v>
      </c>
      <c r="R362" s="2">
        <v>154699</v>
      </c>
      <c r="S362" s="2">
        <f t="shared" si="43"/>
        <v>13621246.949999999</v>
      </c>
      <c r="T362" s="2">
        <v>105079</v>
      </c>
      <c r="U362" s="2">
        <v>233080</v>
      </c>
      <c r="V362" s="2">
        <v>168112</v>
      </c>
      <c r="W362" s="2">
        <v>182992</v>
      </c>
      <c r="X362" s="2">
        <v>127751</v>
      </c>
      <c r="Y362" s="2">
        <f t="shared" si="44"/>
        <v>11248475.549999999</v>
      </c>
      <c r="Z362" s="2">
        <v>31438</v>
      </c>
      <c r="AA362" s="2">
        <v>81271</v>
      </c>
      <c r="AB362" s="2">
        <v>-49833</v>
      </c>
      <c r="AC362" s="2">
        <v>0.39</v>
      </c>
      <c r="AD362" s="2">
        <v>59867</v>
      </c>
      <c r="AE362" s="2">
        <f t="shared" si="45"/>
        <v>5271289.3499999996</v>
      </c>
      <c r="AF362" s="2">
        <v>26.28</v>
      </c>
      <c r="AG362" s="2">
        <v>21.7</v>
      </c>
      <c r="AH362" s="2">
        <v>8531</v>
      </c>
      <c r="AI362" s="2">
        <v>39.630000000000003</v>
      </c>
      <c r="AJ362" s="2">
        <v>361</v>
      </c>
      <c r="AK362" s="2">
        <v>687</v>
      </c>
      <c r="AL362" s="2">
        <v>211416</v>
      </c>
      <c r="AM362" s="2">
        <f t="shared" si="46"/>
        <v>18615178.800000001</v>
      </c>
      <c r="AN362" s="2">
        <v>271308</v>
      </c>
      <c r="AO362" s="2">
        <f t="shared" si="47"/>
        <v>271308</v>
      </c>
      <c r="AP362" s="2">
        <v>126743</v>
      </c>
      <c r="AQ362" s="2">
        <v>-87848</v>
      </c>
      <c r="AR362" s="2">
        <v>-12621</v>
      </c>
      <c r="AS362" s="2">
        <v>400466</v>
      </c>
      <c r="AT362" s="2">
        <v>264268</v>
      </c>
      <c r="AU362" s="2">
        <v>1.52</v>
      </c>
      <c r="AV362" s="2">
        <v>2573</v>
      </c>
    </row>
    <row r="363" spans="1:48" x14ac:dyDescent="0.3">
      <c r="A363" s="2" t="s">
        <v>40</v>
      </c>
      <c r="B363" s="2" t="s">
        <v>47</v>
      </c>
      <c r="C363" s="2" t="s">
        <v>54</v>
      </c>
      <c r="D363" s="2">
        <v>5</v>
      </c>
      <c r="E363" s="2" t="str">
        <f t="shared" si="40"/>
        <v>May</v>
      </c>
      <c r="F363" s="2">
        <v>2023</v>
      </c>
      <c r="G363" s="2" t="s">
        <v>36</v>
      </c>
      <c r="H363" s="2" t="s">
        <v>60</v>
      </c>
      <c r="I363" s="2" t="s">
        <v>62</v>
      </c>
      <c r="J363" s="2" t="s">
        <v>66</v>
      </c>
      <c r="K363" s="2" t="s">
        <v>67</v>
      </c>
      <c r="L363" s="2">
        <v>373894</v>
      </c>
      <c r="M363" s="2">
        <f t="shared" si="41"/>
        <v>32921366.699999999</v>
      </c>
      <c r="N363" s="2">
        <v>41845</v>
      </c>
      <c r="O363" s="2">
        <f t="shared" si="42"/>
        <v>3684452.25</v>
      </c>
      <c r="P363" s="2">
        <v>-48369</v>
      </c>
      <c r="Q363" s="2">
        <v>471969</v>
      </c>
      <c r="R363" s="2">
        <v>332049</v>
      </c>
      <c r="S363" s="2">
        <f t="shared" si="43"/>
        <v>29236914.449999999</v>
      </c>
      <c r="T363" s="2">
        <v>104011</v>
      </c>
      <c r="U363" s="2">
        <v>269883</v>
      </c>
      <c r="V363" s="2">
        <v>192848</v>
      </c>
      <c r="W363" s="2">
        <v>204338</v>
      </c>
      <c r="X363" s="2">
        <v>293156</v>
      </c>
      <c r="Y363" s="2">
        <f t="shared" si="44"/>
        <v>25812385.800000001</v>
      </c>
      <c r="Z363" s="2">
        <v>158175</v>
      </c>
      <c r="AA363" s="2">
        <v>36902</v>
      </c>
      <c r="AB363" s="2">
        <v>121273</v>
      </c>
      <c r="AC363" s="2">
        <v>4.29</v>
      </c>
      <c r="AD363" s="2">
        <v>114435</v>
      </c>
      <c r="AE363" s="2">
        <f t="shared" si="45"/>
        <v>10076001.75</v>
      </c>
      <c r="AF363" s="2">
        <v>70.349999999999994</v>
      </c>
      <c r="AG363" s="2">
        <v>62.11</v>
      </c>
      <c r="AH363" s="2">
        <v>7817</v>
      </c>
      <c r="AI363" s="2">
        <v>47.82</v>
      </c>
      <c r="AJ363" s="2">
        <v>1789</v>
      </c>
      <c r="AK363" s="2">
        <v>18948</v>
      </c>
      <c r="AL363" s="2">
        <v>169615</v>
      </c>
      <c r="AM363" s="2">
        <f t="shared" si="46"/>
        <v>14934600.75</v>
      </c>
      <c r="AN363" s="2">
        <v>100335</v>
      </c>
      <c r="AO363" s="2">
        <f t="shared" si="47"/>
        <v>100335</v>
      </c>
      <c r="AP363" s="2">
        <v>204279</v>
      </c>
      <c r="AQ363" s="2">
        <v>-58490</v>
      </c>
      <c r="AR363" s="2">
        <v>-36668</v>
      </c>
      <c r="AS363" s="2">
        <v>69421</v>
      </c>
      <c r="AT363" s="2">
        <v>612044</v>
      </c>
      <c r="AU363" s="2">
        <v>0.11</v>
      </c>
      <c r="AV363" s="2">
        <v>2600</v>
      </c>
    </row>
    <row r="364" spans="1:48" x14ac:dyDescent="0.3">
      <c r="A364" s="2" t="s">
        <v>45</v>
      </c>
      <c r="B364" s="2" t="s">
        <v>48</v>
      </c>
      <c r="C364" s="2" t="s">
        <v>51</v>
      </c>
      <c r="D364" s="2">
        <v>7</v>
      </c>
      <c r="E364" s="2" t="str">
        <f t="shared" si="40"/>
        <v>Jul</v>
      </c>
      <c r="F364" s="2">
        <v>2024</v>
      </c>
      <c r="G364" s="2" t="s">
        <v>37</v>
      </c>
      <c r="H364" s="2" t="s">
        <v>58</v>
      </c>
      <c r="I364" s="2" t="s">
        <v>63</v>
      </c>
      <c r="J364" s="2" t="s">
        <v>65</v>
      </c>
      <c r="K364" s="2" t="s">
        <v>69</v>
      </c>
      <c r="L364" s="2">
        <v>138653</v>
      </c>
      <c r="M364" s="2">
        <f t="shared" si="41"/>
        <v>138653</v>
      </c>
      <c r="N364" s="2">
        <v>123401</v>
      </c>
      <c r="O364" s="2">
        <f t="shared" si="42"/>
        <v>123401</v>
      </c>
      <c r="P364" s="2">
        <v>173570</v>
      </c>
      <c r="Q364" s="2">
        <v>637788</v>
      </c>
      <c r="R364" s="2">
        <v>15252</v>
      </c>
      <c r="S364" s="2">
        <f t="shared" si="43"/>
        <v>15252</v>
      </c>
      <c r="T364" s="2">
        <v>80201</v>
      </c>
      <c r="U364" s="2">
        <v>58452</v>
      </c>
      <c r="V364" s="2">
        <v>-33689</v>
      </c>
      <c r="W364" s="2">
        <v>-30933</v>
      </c>
      <c r="X364" s="2">
        <v>-22128</v>
      </c>
      <c r="Y364" s="2">
        <f t="shared" si="44"/>
        <v>-22128</v>
      </c>
      <c r="Z364" s="2">
        <v>187351</v>
      </c>
      <c r="AA364" s="2">
        <v>189087</v>
      </c>
      <c r="AB364" s="2">
        <v>-1736</v>
      </c>
      <c r="AC364" s="2">
        <v>0.99</v>
      </c>
      <c r="AD364" s="2">
        <v>122672</v>
      </c>
      <c r="AE364" s="2">
        <f t="shared" si="45"/>
        <v>122672</v>
      </c>
      <c r="AF364" s="2">
        <v>2.39</v>
      </c>
      <c r="AG364" s="2">
        <v>-3.47</v>
      </c>
      <c r="AH364" s="2">
        <v>6813</v>
      </c>
      <c r="AI364" s="2">
        <v>20.350000000000001</v>
      </c>
      <c r="AJ364" s="2">
        <v>1519</v>
      </c>
      <c r="AK364" s="2">
        <v>14783</v>
      </c>
      <c r="AL364" s="2">
        <v>315898</v>
      </c>
      <c r="AM364" s="2">
        <f t="shared" si="46"/>
        <v>315898</v>
      </c>
      <c r="AN364" s="2">
        <v>231985</v>
      </c>
      <c r="AO364" s="2">
        <f t="shared" si="47"/>
        <v>231985</v>
      </c>
      <c r="AP364" s="2">
        <v>-177245</v>
      </c>
      <c r="AQ364" s="2">
        <v>-108584</v>
      </c>
      <c r="AR364" s="2">
        <v>-36881</v>
      </c>
      <c r="AS364" s="2">
        <v>224491</v>
      </c>
      <c r="AT364" s="2">
        <v>328922</v>
      </c>
      <c r="AU364" s="2">
        <v>0.68</v>
      </c>
      <c r="AV364" s="2">
        <v>16026</v>
      </c>
    </row>
    <row r="365" spans="1:48" x14ac:dyDescent="0.3">
      <c r="A365" s="2" t="s">
        <v>45</v>
      </c>
      <c r="B365" s="2" t="s">
        <v>50</v>
      </c>
      <c r="C365" s="2" t="s">
        <v>55</v>
      </c>
      <c r="D365" s="2">
        <v>1</v>
      </c>
      <c r="E365" s="2" t="str">
        <f t="shared" si="40"/>
        <v>Jan</v>
      </c>
      <c r="F365" s="2">
        <v>2024</v>
      </c>
      <c r="G365" s="2" t="s">
        <v>56</v>
      </c>
      <c r="H365" s="2" t="s">
        <v>60</v>
      </c>
      <c r="I365" s="2" t="s">
        <v>62</v>
      </c>
      <c r="J365" s="2" t="s">
        <v>64</v>
      </c>
      <c r="K365" s="2" t="s">
        <v>69</v>
      </c>
      <c r="L365" s="2">
        <v>131115</v>
      </c>
      <c r="M365" s="2">
        <f t="shared" si="41"/>
        <v>11544675.75</v>
      </c>
      <c r="N365" s="2">
        <v>191234</v>
      </c>
      <c r="O365" s="2">
        <f t="shared" si="42"/>
        <v>16838153.699999999</v>
      </c>
      <c r="P365" s="2">
        <v>180222</v>
      </c>
      <c r="Q365" s="2">
        <v>601909</v>
      </c>
      <c r="R365" s="2">
        <v>-60119</v>
      </c>
      <c r="S365" s="2">
        <f t="shared" si="43"/>
        <v>-5293477.95</v>
      </c>
      <c r="T365" s="2">
        <v>183688</v>
      </c>
      <c r="U365" s="2">
        <v>-52573</v>
      </c>
      <c r="V365" s="2">
        <v>-136987</v>
      </c>
      <c r="W365" s="2">
        <v>-129091</v>
      </c>
      <c r="X365" s="2">
        <v>-95619</v>
      </c>
      <c r="Y365" s="2">
        <f t="shared" si="44"/>
        <v>-8419252.9499999993</v>
      </c>
      <c r="Z365" s="2">
        <v>129965</v>
      </c>
      <c r="AA365" s="2">
        <v>81417</v>
      </c>
      <c r="AB365" s="2">
        <v>48548</v>
      </c>
      <c r="AC365" s="2">
        <v>1.6</v>
      </c>
      <c r="AD365" s="2">
        <v>45395</v>
      </c>
      <c r="AE365" s="2">
        <f t="shared" si="45"/>
        <v>3997029.75</v>
      </c>
      <c r="AF365" s="2">
        <v>-9.99</v>
      </c>
      <c r="AG365" s="2">
        <v>-15.89</v>
      </c>
      <c r="AH365" s="2">
        <v>8979</v>
      </c>
      <c r="AI365" s="2">
        <v>14.6</v>
      </c>
      <c r="AJ365" s="2">
        <v>678</v>
      </c>
      <c r="AK365" s="2">
        <v>11379</v>
      </c>
      <c r="AL365" s="2">
        <v>306012</v>
      </c>
      <c r="AM365" s="2">
        <f t="shared" si="46"/>
        <v>26944356.599999998</v>
      </c>
      <c r="AN365" s="2">
        <v>57152</v>
      </c>
      <c r="AO365" s="2">
        <f t="shared" si="47"/>
        <v>57152</v>
      </c>
      <c r="AP365" s="2">
        <v>-174897</v>
      </c>
      <c r="AQ365" s="2">
        <v>134082</v>
      </c>
      <c r="AR365" s="2">
        <v>46409</v>
      </c>
      <c r="AS365" s="2">
        <v>416888</v>
      </c>
      <c r="AT365" s="2">
        <v>389575</v>
      </c>
      <c r="AU365" s="2">
        <v>1.07</v>
      </c>
      <c r="AV365" s="2">
        <v>27080</v>
      </c>
    </row>
    <row r="366" spans="1:48" x14ac:dyDescent="0.3">
      <c r="A366" s="2" t="s">
        <v>46</v>
      </c>
      <c r="B366" s="2" t="s">
        <v>48</v>
      </c>
      <c r="C366" s="2" t="s">
        <v>52</v>
      </c>
      <c r="D366" s="2">
        <v>8</v>
      </c>
      <c r="E366" s="2" t="str">
        <f t="shared" si="40"/>
        <v>Aug</v>
      </c>
      <c r="F366" s="2">
        <v>2022</v>
      </c>
      <c r="G366" s="2" t="s">
        <v>37</v>
      </c>
      <c r="H366" s="2" t="s">
        <v>59</v>
      </c>
      <c r="I366" s="2" t="s">
        <v>62</v>
      </c>
      <c r="J366" s="2" t="s">
        <v>66</v>
      </c>
      <c r="K366" s="2" t="s">
        <v>69</v>
      </c>
      <c r="L366" s="2">
        <v>120350</v>
      </c>
      <c r="M366" s="2">
        <f t="shared" si="41"/>
        <v>10831500</v>
      </c>
      <c r="N366" s="2">
        <v>285275</v>
      </c>
      <c r="O366" s="2">
        <f t="shared" si="42"/>
        <v>25674750</v>
      </c>
      <c r="P366" s="2">
        <v>105301</v>
      </c>
      <c r="Q366" s="2">
        <v>284823</v>
      </c>
      <c r="R366" s="2">
        <v>-164925</v>
      </c>
      <c r="S366" s="2">
        <f t="shared" si="43"/>
        <v>-14843250</v>
      </c>
      <c r="T366" s="2">
        <v>43839</v>
      </c>
      <c r="U366" s="2">
        <v>76511</v>
      </c>
      <c r="V366" s="2">
        <v>26141</v>
      </c>
      <c r="W366" s="2">
        <v>35313</v>
      </c>
      <c r="X366" s="2">
        <v>-194025</v>
      </c>
      <c r="Y366" s="2">
        <f t="shared" si="44"/>
        <v>-17462250</v>
      </c>
      <c r="Z366" s="2">
        <v>200501</v>
      </c>
      <c r="AA366" s="2">
        <v>84931</v>
      </c>
      <c r="AB366" s="2">
        <v>115570</v>
      </c>
      <c r="AC366" s="2">
        <v>2.36</v>
      </c>
      <c r="AD366" s="2">
        <v>67575</v>
      </c>
      <c r="AE366" s="2">
        <f t="shared" si="45"/>
        <v>6081750</v>
      </c>
      <c r="AF366" s="2">
        <v>-57.9</v>
      </c>
      <c r="AG366" s="2">
        <v>-68.12</v>
      </c>
      <c r="AH366" s="2">
        <v>8654</v>
      </c>
      <c r="AI366" s="2">
        <v>13.91</v>
      </c>
      <c r="AJ366" s="2">
        <v>1812</v>
      </c>
      <c r="AK366" s="2">
        <v>14442</v>
      </c>
      <c r="AL366" s="2">
        <v>227459</v>
      </c>
      <c r="AM366" s="2">
        <f t="shared" si="46"/>
        <v>20471310</v>
      </c>
      <c r="AN366" s="2">
        <v>126664</v>
      </c>
      <c r="AO366" s="2">
        <f t="shared" si="47"/>
        <v>11399760</v>
      </c>
      <c r="AP366" s="2">
        <v>-107109</v>
      </c>
      <c r="AQ366" s="2">
        <v>158611</v>
      </c>
      <c r="AR366" s="2">
        <v>-34795</v>
      </c>
      <c r="AS366" s="2">
        <v>424416</v>
      </c>
      <c r="AT366" s="2">
        <v>396402</v>
      </c>
      <c r="AU366" s="2">
        <v>1.07</v>
      </c>
      <c r="AV366" s="2">
        <v>10045</v>
      </c>
    </row>
    <row r="367" spans="1:48" x14ac:dyDescent="0.3">
      <c r="A367" s="2" t="s">
        <v>45</v>
      </c>
      <c r="B367" s="2" t="s">
        <v>49</v>
      </c>
      <c r="C367" s="2" t="s">
        <v>52</v>
      </c>
      <c r="D367" s="2">
        <v>3</v>
      </c>
      <c r="E367" s="2" t="str">
        <f t="shared" si="40"/>
        <v>Mar</v>
      </c>
      <c r="F367" s="2">
        <v>2022</v>
      </c>
      <c r="G367" s="2" t="s">
        <v>56</v>
      </c>
      <c r="H367" s="2" t="s">
        <v>60</v>
      </c>
      <c r="I367" s="2" t="s">
        <v>61</v>
      </c>
      <c r="J367" s="2" t="s">
        <v>66</v>
      </c>
      <c r="K367" s="2" t="s">
        <v>70</v>
      </c>
      <c r="L367" s="2">
        <v>344323</v>
      </c>
      <c r="M367" s="2">
        <f t="shared" si="41"/>
        <v>30317640.149999999</v>
      </c>
      <c r="N367" s="2">
        <v>96879</v>
      </c>
      <c r="O367" s="2">
        <f t="shared" si="42"/>
        <v>8530195.9499999993</v>
      </c>
      <c r="P367" s="2">
        <v>73775</v>
      </c>
      <c r="Q367" s="2">
        <v>940383</v>
      </c>
      <c r="R367" s="2">
        <v>247444</v>
      </c>
      <c r="S367" s="2">
        <f t="shared" si="43"/>
        <v>21787444.199999999</v>
      </c>
      <c r="T367" s="2">
        <v>69004</v>
      </c>
      <c r="U367" s="2">
        <v>275319</v>
      </c>
      <c r="V367" s="2">
        <v>268078</v>
      </c>
      <c r="W367" s="2">
        <v>271026</v>
      </c>
      <c r="X367" s="2">
        <v>216432</v>
      </c>
      <c r="Y367" s="2">
        <f t="shared" si="44"/>
        <v>19056837.599999998</v>
      </c>
      <c r="Z367" s="2">
        <v>159594</v>
      </c>
      <c r="AA367" s="2">
        <v>186732</v>
      </c>
      <c r="AB367" s="2">
        <v>-27138</v>
      </c>
      <c r="AC367" s="2">
        <v>0.85</v>
      </c>
      <c r="AD367" s="2">
        <v>140236</v>
      </c>
      <c r="AE367" s="2">
        <f t="shared" si="45"/>
        <v>12347779.799999999</v>
      </c>
      <c r="AF367" s="2">
        <v>26.31</v>
      </c>
      <c r="AG367" s="2">
        <v>23.02</v>
      </c>
      <c r="AH367" s="2">
        <v>4369</v>
      </c>
      <c r="AI367" s="2">
        <v>78.790000000000006</v>
      </c>
      <c r="AJ367" s="2">
        <v>623</v>
      </c>
      <c r="AK367" s="2">
        <v>8297</v>
      </c>
      <c r="AL367" s="2">
        <v>335543</v>
      </c>
      <c r="AM367" s="2">
        <f t="shared" si="46"/>
        <v>29544561.149999999</v>
      </c>
      <c r="AN367" s="2">
        <v>134072</v>
      </c>
      <c r="AO367" s="2">
        <f t="shared" si="47"/>
        <v>134072</v>
      </c>
      <c r="AP367" s="2">
        <v>8780</v>
      </c>
      <c r="AQ367" s="2">
        <v>-37193</v>
      </c>
      <c r="AR367" s="2">
        <v>-6749</v>
      </c>
      <c r="AS367" s="2">
        <v>139046</v>
      </c>
      <c r="AT367" s="2">
        <v>260301</v>
      </c>
      <c r="AU367" s="2">
        <v>0.53</v>
      </c>
      <c r="AV367" s="2">
        <v>28006</v>
      </c>
    </row>
    <row r="368" spans="1:48" x14ac:dyDescent="0.3">
      <c r="A368" s="2" t="s">
        <v>43</v>
      </c>
      <c r="B368" s="2" t="s">
        <v>50</v>
      </c>
      <c r="C368" s="2" t="s">
        <v>51</v>
      </c>
      <c r="D368" s="2">
        <v>7</v>
      </c>
      <c r="E368" s="2" t="str">
        <f t="shared" si="40"/>
        <v>Jul</v>
      </c>
      <c r="F368" s="2">
        <v>2023</v>
      </c>
      <c r="G368" s="2" t="s">
        <v>37</v>
      </c>
      <c r="H368" s="2" t="s">
        <v>60</v>
      </c>
      <c r="I368" s="2" t="s">
        <v>62</v>
      </c>
      <c r="J368" s="2" t="s">
        <v>65</v>
      </c>
      <c r="K368" s="2" t="s">
        <v>69</v>
      </c>
      <c r="L368" s="2">
        <v>277511</v>
      </c>
      <c r="M368" s="2">
        <f t="shared" si="41"/>
        <v>24434843.550000001</v>
      </c>
      <c r="N368" s="2">
        <v>172630</v>
      </c>
      <c r="O368" s="2">
        <f t="shared" si="42"/>
        <v>15200071.5</v>
      </c>
      <c r="P368" s="2">
        <v>193285</v>
      </c>
      <c r="Q368" s="2">
        <v>410019</v>
      </c>
      <c r="R368" s="2">
        <v>104881</v>
      </c>
      <c r="S368" s="2">
        <f t="shared" si="43"/>
        <v>9234772.0499999989</v>
      </c>
      <c r="T368" s="2">
        <v>156340</v>
      </c>
      <c r="U368" s="2">
        <v>121171</v>
      </c>
      <c r="V368" s="2">
        <v>59778</v>
      </c>
      <c r="W368" s="2">
        <v>76995</v>
      </c>
      <c r="X368" s="2">
        <v>74023</v>
      </c>
      <c r="Y368" s="2">
        <f t="shared" si="44"/>
        <v>6517725.1499999994</v>
      </c>
      <c r="Z368" s="2">
        <v>191571</v>
      </c>
      <c r="AA368" s="2">
        <v>176603</v>
      </c>
      <c r="AB368" s="2">
        <v>14968</v>
      </c>
      <c r="AC368" s="2">
        <v>1.08</v>
      </c>
      <c r="AD368" s="2">
        <v>36713</v>
      </c>
      <c r="AE368" s="2">
        <f t="shared" si="45"/>
        <v>3232579.65</v>
      </c>
      <c r="AF368" s="2">
        <v>25.58</v>
      </c>
      <c r="AG368" s="2">
        <v>18.05</v>
      </c>
      <c r="AH368" s="2">
        <v>5050</v>
      </c>
      <c r="AI368" s="2">
        <v>54.94</v>
      </c>
      <c r="AJ368" s="2">
        <v>661</v>
      </c>
      <c r="AK368" s="2">
        <v>12392</v>
      </c>
      <c r="AL368" s="2">
        <v>293781</v>
      </c>
      <c r="AM368" s="2">
        <f t="shared" si="46"/>
        <v>25867417.050000001</v>
      </c>
      <c r="AN368" s="2">
        <v>132378</v>
      </c>
      <c r="AO368" s="2">
        <f t="shared" si="47"/>
        <v>132378</v>
      </c>
      <c r="AP368" s="2">
        <v>-16270</v>
      </c>
      <c r="AQ368" s="2">
        <v>40252</v>
      </c>
      <c r="AR368" s="2">
        <v>21630</v>
      </c>
      <c r="AS368" s="2">
        <v>488002</v>
      </c>
      <c r="AT368" s="2">
        <v>372570</v>
      </c>
      <c r="AU368" s="2">
        <v>1.31</v>
      </c>
      <c r="AV368" s="2">
        <v>23678</v>
      </c>
    </row>
    <row r="369" spans="1:48" x14ac:dyDescent="0.3">
      <c r="A369" s="2" t="s">
        <v>46</v>
      </c>
      <c r="B369" s="2" t="s">
        <v>49</v>
      </c>
      <c r="C369" s="2" t="s">
        <v>55</v>
      </c>
      <c r="D369" s="2">
        <v>11</v>
      </c>
      <c r="E369" s="2" t="str">
        <f t="shared" si="40"/>
        <v>Nov</v>
      </c>
      <c r="F369" s="2">
        <v>2024</v>
      </c>
      <c r="G369" s="2" t="s">
        <v>57</v>
      </c>
      <c r="H369" s="2" t="s">
        <v>58</v>
      </c>
      <c r="I369" s="2" t="s">
        <v>62</v>
      </c>
      <c r="J369" s="2" t="s">
        <v>66</v>
      </c>
      <c r="K369" s="2" t="s">
        <v>68</v>
      </c>
      <c r="L369" s="2">
        <v>55243</v>
      </c>
      <c r="M369" s="2">
        <f t="shared" si="41"/>
        <v>55243</v>
      </c>
      <c r="N369" s="2">
        <v>187935</v>
      </c>
      <c r="O369" s="2">
        <f t="shared" si="42"/>
        <v>187935</v>
      </c>
      <c r="P369" s="2">
        <v>41468</v>
      </c>
      <c r="Q369" s="2">
        <v>892107</v>
      </c>
      <c r="R369" s="2">
        <v>-132692</v>
      </c>
      <c r="S369" s="2">
        <f t="shared" si="43"/>
        <v>-132692</v>
      </c>
      <c r="T369" s="2">
        <v>150088</v>
      </c>
      <c r="U369" s="2">
        <v>-94845</v>
      </c>
      <c r="V369" s="2">
        <v>-118202</v>
      </c>
      <c r="W369" s="2">
        <v>-104879</v>
      </c>
      <c r="X369" s="2">
        <v>-149926</v>
      </c>
      <c r="Y369" s="2">
        <f t="shared" si="44"/>
        <v>-149926</v>
      </c>
      <c r="Z369" s="2">
        <v>50135</v>
      </c>
      <c r="AA369" s="2">
        <v>49460</v>
      </c>
      <c r="AB369" s="2">
        <v>675</v>
      </c>
      <c r="AC369" s="2">
        <v>1.01</v>
      </c>
      <c r="AD369" s="2">
        <v>137457</v>
      </c>
      <c r="AE369" s="2">
        <f t="shared" si="45"/>
        <v>137457</v>
      </c>
      <c r="AF369" s="2">
        <v>-14.87</v>
      </c>
      <c r="AG369" s="2">
        <v>-16.809999999999999</v>
      </c>
      <c r="AH369" s="2">
        <v>2404</v>
      </c>
      <c r="AI369" s="2">
        <v>22.97</v>
      </c>
      <c r="AJ369" s="2">
        <v>1755</v>
      </c>
      <c r="AK369" s="2">
        <v>13692</v>
      </c>
      <c r="AL369" s="2">
        <v>322675</v>
      </c>
      <c r="AM369" s="2">
        <f t="shared" si="46"/>
        <v>322675</v>
      </c>
      <c r="AN369" s="2">
        <v>242367</v>
      </c>
      <c r="AO369" s="2">
        <f t="shared" si="47"/>
        <v>242367</v>
      </c>
      <c r="AP369" s="2">
        <v>-267432</v>
      </c>
      <c r="AQ369" s="2">
        <v>-54432</v>
      </c>
      <c r="AR369" s="2">
        <v>45127</v>
      </c>
      <c r="AS369" s="2">
        <v>317937</v>
      </c>
      <c r="AT369" s="2">
        <v>245112</v>
      </c>
      <c r="AU369" s="2">
        <v>1.3</v>
      </c>
      <c r="AV369" s="2">
        <v>14694</v>
      </c>
    </row>
    <row r="370" spans="1:48" x14ac:dyDescent="0.3">
      <c r="A370" s="2" t="s">
        <v>42</v>
      </c>
      <c r="B370" s="2" t="s">
        <v>50</v>
      </c>
      <c r="C370" s="2" t="s">
        <v>52</v>
      </c>
      <c r="D370" s="2">
        <v>10</v>
      </c>
      <c r="E370" s="2" t="str">
        <f t="shared" si="40"/>
        <v>Oct</v>
      </c>
      <c r="F370" s="2">
        <v>2023</v>
      </c>
      <c r="G370" s="2" t="s">
        <v>56</v>
      </c>
      <c r="H370" s="2" t="s">
        <v>59</v>
      </c>
      <c r="I370" s="2" t="s">
        <v>63</v>
      </c>
      <c r="J370" s="2" t="s">
        <v>66</v>
      </c>
      <c r="K370" s="2" t="s">
        <v>68</v>
      </c>
      <c r="L370" s="2">
        <v>300093</v>
      </c>
      <c r="M370" s="2">
        <f t="shared" si="41"/>
        <v>27008370</v>
      </c>
      <c r="N370" s="2">
        <v>129149</v>
      </c>
      <c r="O370" s="2">
        <f t="shared" si="42"/>
        <v>11623410</v>
      </c>
      <c r="P370" s="2">
        <v>771</v>
      </c>
      <c r="Q370" s="2">
        <v>496169</v>
      </c>
      <c r="R370" s="2">
        <v>170944</v>
      </c>
      <c r="S370" s="2">
        <f t="shared" si="43"/>
        <v>15384960</v>
      </c>
      <c r="T370" s="2">
        <v>78620</v>
      </c>
      <c r="U370" s="2">
        <v>221473</v>
      </c>
      <c r="V370" s="2">
        <v>128615</v>
      </c>
      <c r="W370" s="2">
        <v>129983</v>
      </c>
      <c r="X370" s="2">
        <v>131537</v>
      </c>
      <c r="Y370" s="2">
        <f t="shared" si="44"/>
        <v>11838330</v>
      </c>
      <c r="Z370" s="2">
        <v>28568</v>
      </c>
      <c r="AA370" s="2">
        <v>167913</v>
      </c>
      <c r="AB370" s="2">
        <v>-139345</v>
      </c>
      <c r="AC370" s="2">
        <v>0.17</v>
      </c>
      <c r="AD370" s="2">
        <v>47977</v>
      </c>
      <c r="AE370" s="2">
        <f t="shared" si="45"/>
        <v>4317930</v>
      </c>
      <c r="AF370" s="2">
        <v>34.450000000000003</v>
      </c>
      <c r="AG370" s="2">
        <v>26.51</v>
      </c>
      <c r="AH370" s="2">
        <v>2247</v>
      </c>
      <c r="AI370" s="2">
        <v>133.49</v>
      </c>
      <c r="AJ370" s="2">
        <v>1959</v>
      </c>
      <c r="AK370" s="2">
        <v>19746</v>
      </c>
      <c r="AL370" s="2">
        <v>266466</v>
      </c>
      <c r="AM370" s="2">
        <f t="shared" si="46"/>
        <v>23981940</v>
      </c>
      <c r="AN370" s="2">
        <v>119384</v>
      </c>
      <c r="AO370" s="2">
        <f t="shared" si="47"/>
        <v>10744560</v>
      </c>
      <c r="AP370" s="2">
        <v>33627</v>
      </c>
      <c r="AQ370" s="2">
        <v>9765</v>
      </c>
      <c r="AR370" s="2">
        <v>25273</v>
      </c>
      <c r="AS370" s="2">
        <v>454756</v>
      </c>
      <c r="AT370" s="2">
        <v>303729</v>
      </c>
      <c r="AU370" s="2">
        <v>1.5</v>
      </c>
      <c r="AV370" s="2">
        <v>17142</v>
      </c>
    </row>
    <row r="371" spans="1:48" x14ac:dyDescent="0.3">
      <c r="A371" s="2" t="s">
        <v>45</v>
      </c>
      <c r="B371" s="2" t="s">
        <v>50</v>
      </c>
      <c r="C371" s="2" t="s">
        <v>53</v>
      </c>
      <c r="D371" s="2">
        <v>11</v>
      </c>
      <c r="E371" s="2" t="str">
        <f t="shared" si="40"/>
        <v>Nov</v>
      </c>
      <c r="F371" s="2">
        <v>2022</v>
      </c>
      <c r="G371" s="2" t="s">
        <v>57</v>
      </c>
      <c r="H371" s="2" t="s">
        <v>60</v>
      </c>
      <c r="I371" s="2" t="s">
        <v>61</v>
      </c>
      <c r="J371" s="2" t="s">
        <v>64</v>
      </c>
      <c r="K371" s="2" t="s">
        <v>71</v>
      </c>
      <c r="L371" s="2">
        <v>244155</v>
      </c>
      <c r="M371" s="2">
        <f t="shared" si="41"/>
        <v>21497847.75</v>
      </c>
      <c r="N371" s="2">
        <v>274473</v>
      </c>
      <c r="O371" s="2">
        <f t="shared" si="42"/>
        <v>24167347.649999999</v>
      </c>
      <c r="P371" s="2">
        <v>64480</v>
      </c>
      <c r="Q371" s="2">
        <v>232114</v>
      </c>
      <c r="R371" s="2">
        <v>-30318</v>
      </c>
      <c r="S371" s="2">
        <f t="shared" si="43"/>
        <v>-2669499.9</v>
      </c>
      <c r="T371" s="2">
        <v>61020</v>
      </c>
      <c r="U371" s="2">
        <v>183135</v>
      </c>
      <c r="V371" s="2">
        <v>90689</v>
      </c>
      <c r="W371" s="2">
        <v>107963</v>
      </c>
      <c r="X371" s="2">
        <v>-40226</v>
      </c>
      <c r="Y371" s="2">
        <f t="shared" si="44"/>
        <v>-3541899.3</v>
      </c>
      <c r="Z371" s="2">
        <v>213791</v>
      </c>
      <c r="AA371" s="2">
        <v>75681</v>
      </c>
      <c r="AB371" s="2">
        <v>138110</v>
      </c>
      <c r="AC371" s="2">
        <v>2.82</v>
      </c>
      <c r="AD371" s="2">
        <v>27678</v>
      </c>
      <c r="AE371" s="2">
        <f t="shared" si="45"/>
        <v>2437047.9</v>
      </c>
      <c r="AF371" s="2">
        <v>-13.06</v>
      </c>
      <c r="AG371" s="2">
        <v>-17.329999999999998</v>
      </c>
      <c r="AH371" s="2">
        <v>2634</v>
      </c>
      <c r="AI371" s="2">
        <v>92.66</v>
      </c>
      <c r="AJ371" s="2">
        <v>1229</v>
      </c>
      <c r="AK371" s="2">
        <v>6774</v>
      </c>
      <c r="AL371" s="2">
        <v>109348</v>
      </c>
      <c r="AM371" s="2">
        <f t="shared" si="46"/>
        <v>9628091.4000000004</v>
      </c>
      <c r="AN371" s="2">
        <v>50321</v>
      </c>
      <c r="AO371" s="2">
        <f t="shared" si="47"/>
        <v>50321</v>
      </c>
      <c r="AP371" s="2">
        <v>134807</v>
      </c>
      <c r="AQ371" s="2">
        <v>224152</v>
      </c>
      <c r="AR371" s="2">
        <v>8978</v>
      </c>
      <c r="AS371" s="2">
        <v>418068</v>
      </c>
      <c r="AT371" s="2">
        <v>697827</v>
      </c>
      <c r="AU371" s="2">
        <v>0.6</v>
      </c>
      <c r="AV371" s="2">
        <v>21843</v>
      </c>
    </row>
    <row r="372" spans="1:48" x14ac:dyDescent="0.3">
      <c r="A372" s="2" t="s">
        <v>43</v>
      </c>
      <c r="B372" s="2" t="s">
        <v>50</v>
      </c>
      <c r="C372" s="2" t="s">
        <v>55</v>
      </c>
      <c r="D372" s="2">
        <v>3</v>
      </c>
      <c r="E372" s="2" t="str">
        <f t="shared" si="40"/>
        <v>Mar</v>
      </c>
      <c r="F372" s="2">
        <v>2022</v>
      </c>
      <c r="G372" s="2" t="s">
        <v>57</v>
      </c>
      <c r="H372" s="2" t="s">
        <v>58</v>
      </c>
      <c r="I372" s="2" t="s">
        <v>62</v>
      </c>
      <c r="J372" s="2" t="s">
        <v>66</v>
      </c>
      <c r="K372" s="2" t="s">
        <v>68</v>
      </c>
      <c r="L372" s="2">
        <v>281829</v>
      </c>
      <c r="M372" s="2">
        <f t="shared" si="41"/>
        <v>281829</v>
      </c>
      <c r="N372" s="2">
        <v>131562</v>
      </c>
      <c r="O372" s="2">
        <f t="shared" si="42"/>
        <v>131562</v>
      </c>
      <c r="P372" s="2">
        <v>99326</v>
      </c>
      <c r="Q372" s="2">
        <v>931720</v>
      </c>
      <c r="R372" s="2">
        <v>150267</v>
      </c>
      <c r="S372" s="2">
        <f t="shared" si="43"/>
        <v>150267</v>
      </c>
      <c r="T372" s="2">
        <v>144923</v>
      </c>
      <c r="U372" s="2">
        <v>136906</v>
      </c>
      <c r="V372" s="2">
        <v>119674</v>
      </c>
      <c r="W372" s="2">
        <v>121632</v>
      </c>
      <c r="X372" s="2">
        <v>126190</v>
      </c>
      <c r="Y372" s="2">
        <f t="shared" si="44"/>
        <v>126190</v>
      </c>
      <c r="Z372" s="2">
        <v>235628</v>
      </c>
      <c r="AA372" s="2">
        <v>95050</v>
      </c>
      <c r="AB372" s="2">
        <v>140578</v>
      </c>
      <c r="AC372" s="2">
        <v>2.48</v>
      </c>
      <c r="AD372" s="2">
        <v>26987</v>
      </c>
      <c r="AE372" s="2">
        <f t="shared" si="45"/>
        <v>26987</v>
      </c>
      <c r="AF372" s="2">
        <v>16.13</v>
      </c>
      <c r="AG372" s="2">
        <v>13.54</v>
      </c>
      <c r="AH372" s="2">
        <v>9663</v>
      </c>
      <c r="AI372" s="2">
        <v>29.16</v>
      </c>
      <c r="AJ372" s="2">
        <v>1110</v>
      </c>
      <c r="AK372" s="2">
        <v>15213</v>
      </c>
      <c r="AL372" s="2">
        <v>278498</v>
      </c>
      <c r="AM372" s="2">
        <f t="shared" si="46"/>
        <v>278498</v>
      </c>
      <c r="AN372" s="2">
        <v>170649</v>
      </c>
      <c r="AO372" s="2">
        <f t="shared" si="47"/>
        <v>170649</v>
      </c>
      <c r="AP372" s="2">
        <v>3331</v>
      </c>
      <c r="AQ372" s="2">
        <v>-39087</v>
      </c>
      <c r="AR372" s="2">
        <v>-34176</v>
      </c>
      <c r="AS372" s="2">
        <v>358977</v>
      </c>
      <c r="AT372" s="2">
        <v>206358</v>
      </c>
      <c r="AU372" s="2">
        <v>1.74</v>
      </c>
      <c r="AV372" s="2">
        <v>3382</v>
      </c>
    </row>
    <row r="373" spans="1:48" x14ac:dyDescent="0.3">
      <c r="A373" s="2" t="s">
        <v>43</v>
      </c>
      <c r="B373" s="2" t="s">
        <v>49</v>
      </c>
      <c r="C373" s="2" t="s">
        <v>54</v>
      </c>
      <c r="D373" s="2">
        <v>9</v>
      </c>
      <c r="E373" s="2" t="str">
        <f t="shared" si="40"/>
        <v>Sep</v>
      </c>
      <c r="F373" s="2">
        <v>2022</v>
      </c>
      <c r="G373" s="2" t="s">
        <v>36</v>
      </c>
      <c r="H373" s="2" t="s">
        <v>60</v>
      </c>
      <c r="I373" s="2" t="s">
        <v>61</v>
      </c>
      <c r="J373" s="2" t="s">
        <v>66</v>
      </c>
      <c r="K373" s="2" t="s">
        <v>71</v>
      </c>
      <c r="L373" s="2">
        <v>141694</v>
      </c>
      <c r="M373" s="2">
        <f t="shared" si="41"/>
        <v>12476156.699999999</v>
      </c>
      <c r="N373" s="2">
        <v>90995</v>
      </c>
      <c r="O373" s="2">
        <f t="shared" si="42"/>
        <v>8012109.75</v>
      </c>
      <c r="P373" s="2">
        <v>116086</v>
      </c>
      <c r="Q373" s="2">
        <v>387168</v>
      </c>
      <c r="R373" s="2">
        <v>50699</v>
      </c>
      <c r="S373" s="2">
        <f t="shared" si="43"/>
        <v>4464046.95</v>
      </c>
      <c r="T373" s="2">
        <v>114671</v>
      </c>
      <c r="U373" s="2">
        <v>27023</v>
      </c>
      <c r="V373" s="2">
        <v>-14723</v>
      </c>
      <c r="W373" s="2">
        <v>-782</v>
      </c>
      <c r="X373" s="2">
        <v>12833</v>
      </c>
      <c r="Y373" s="2">
        <f t="shared" si="44"/>
        <v>1129945.6499999999</v>
      </c>
      <c r="Z373" s="2">
        <v>129317</v>
      </c>
      <c r="AA373" s="2">
        <v>197794</v>
      </c>
      <c r="AB373" s="2">
        <v>-68477</v>
      </c>
      <c r="AC373" s="2">
        <v>0.65</v>
      </c>
      <c r="AD373" s="2">
        <v>66880</v>
      </c>
      <c r="AE373" s="2">
        <f t="shared" si="45"/>
        <v>5888784</v>
      </c>
      <c r="AF373" s="2">
        <v>13.09</v>
      </c>
      <c r="AG373" s="2">
        <v>3.31</v>
      </c>
      <c r="AH373" s="2">
        <v>2692</v>
      </c>
      <c r="AI373" s="2">
        <v>52.62</v>
      </c>
      <c r="AJ373" s="2">
        <v>837</v>
      </c>
      <c r="AK373" s="2">
        <v>3517</v>
      </c>
      <c r="AL373" s="2">
        <v>265735</v>
      </c>
      <c r="AM373" s="2">
        <f t="shared" si="46"/>
        <v>23397966.75</v>
      </c>
      <c r="AN373" s="2">
        <v>162757</v>
      </c>
      <c r="AO373" s="2">
        <f t="shared" si="47"/>
        <v>162757</v>
      </c>
      <c r="AP373" s="2">
        <v>-124041</v>
      </c>
      <c r="AQ373" s="2">
        <v>-71762</v>
      </c>
      <c r="AR373" s="2">
        <v>-41777</v>
      </c>
      <c r="AS373" s="2">
        <v>182287</v>
      </c>
      <c r="AT373" s="2">
        <v>441440</v>
      </c>
      <c r="AU373" s="2">
        <v>0.41</v>
      </c>
      <c r="AV373" s="2">
        <v>3334</v>
      </c>
    </row>
    <row r="374" spans="1:48" x14ac:dyDescent="0.3">
      <c r="A374" s="2" t="s">
        <v>40</v>
      </c>
      <c r="B374" s="2" t="s">
        <v>47</v>
      </c>
      <c r="C374" s="2" t="s">
        <v>54</v>
      </c>
      <c r="D374" s="2">
        <v>10</v>
      </c>
      <c r="E374" s="2" t="str">
        <f t="shared" si="40"/>
        <v>Oct</v>
      </c>
      <c r="F374" s="2">
        <v>2024</v>
      </c>
      <c r="G374" s="2" t="s">
        <v>56</v>
      </c>
      <c r="H374" s="2" t="s">
        <v>60</v>
      </c>
      <c r="I374" s="2" t="s">
        <v>63</v>
      </c>
      <c r="J374" s="2" t="s">
        <v>66</v>
      </c>
      <c r="K374" s="2" t="s">
        <v>67</v>
      </c>
      <c r="L374" s="2">
        <v>272405</v>
      </c>
      <c r="M374" s="2">
        <f t="shared" si="41"/>
        <v>23985260.25</v>
      </c>
      <c r="N374" s="2">
        <v>75828</v>
      </c>
      <c r="O374" s="2">
        <f t="shared" si="42"/>
        <v>6676655.3999999994</v>
      </c>
      <c r="P374" s="2">
        <v>90726</v>
      </c>
      <c r="Q374" s="2">
        <v>370089</v>
      </c>
      <c r="R374" s="2">
        <v>196577</v>
      </c>
      <c r="S374" s="2">
        <f t="shared" si="43"/>
        <v>17308604.849999998</v>
      </c>
      <c r="T374" s="2">
        <v>30706</v>
      </c>
      <c r="U374" s="2">
        <v>241699</v>
      </c>
      <c r="V374" s="2">
        <v>202616</v>
      </c>
      <c r="W374" s="2">
        <v>210887</v>
      </c>
      <c r="X374" s="2">
        <v>174978</v>
      </c>
      <c r="Y374" s="2">
        <f t="shared" si="44"/>
        <v>15406812.9</v>
      </c>
      <c r="Z374" s="2">
        <v>113587</v>
      </c>
      <c r="AA374" s="2">
        <v>130460</v>
      </c>
      <c r="AB374" s="2">
        <v>-16873</v>
      </c>
      <c r="AC374" s="2">
        <v>0.87</v>
      </c>
      <c r="AD374" s="2">
        <v>18487</v>
      </c>
      <c r="AE374" s="2">
        <f t="shared" si="45"/>
        <v>1627780.3499999999</v>
      </c>
      <c r="AF374" s="2">
        <v>53.12</v>
      </c>
      <c r="AG374" s="2">
        <v>47.28</v>
      </c>
      <c r="AH374" s="2">
        <v>3537</v>
      </c>
      <c r="AI374" s="2">
        <v>76.989999999999995</v>
      </c>
      <c r="AJ374" s="2">
        <v>596</v>
      </c>
      <c r="AK374" s="2">
        <v>13181</v>
      </c>
      <c r="AL374" s="2">
        <v>472922</v>
      </c>
      <c r="AM374" s="2">
        <f t="shared" si="46"/>
        <v>41640782.100000001</v>
      </c>
      <c r="AN374" s="2">
        <v>59368</v>
      </c>
      <c r="AO374" s="2">
        <f t="shared" si="47"/>
        <v>59368</v>
      </c>
      <c r="AP374" s="2">
        <v>-200517</v>
      </c>
      <c r="AQ374" s="2">
        <v>16460</v>
      </c>
      <c r="AR374" s="2">
        <v>-47368</v>
      </c>
      <c r="AS374" s="2">
        <v>406459</v>
      </c>
      <c r="AT374" s="2">
        <v>117632</v>
      </c>
      <c r="AU374" s="2">
        <v>3.46</v>
      </c>
      <c r="AV374" s="2">
        <v>20355</v>
      </c>
    </row>
    <row r="375" spans="1:48" x14ac:dyDescent="0.3">
      <c r="A375" s="2" t="s">
        <v>43</v>
      </c>
      <c r="B375" s="2" t="s">
        <v>49</v>
      </c>
      <c r="C375" s="2" t="s">
        <v>54</v>
      </c>
      <c r="D375" s="2">
        <v>5</v>
      </c>
      <c r="E375" s="2" t="str">
        <f t="shared" si="40"/>
        <v>May</v>
      </c>
      <c r="F375" s="2">
        <v>2023</v>
      </c>
      <c r="G375" s="2" t="s">
        <v>37</v>
      </c>
      <c r="H375" s="2" t="s">
        <v>60</v>
      </c>
      <c r="I375" s="2" t="s">
        <v>62</v>
      </c>
      <c r="J375" s="2" t="s">
        <v>66</v>
      </c>
      <c r="K375" s="2" t="s">
        <v>70</v>
      </c>
      <c r="L375" s="2">
        <v>132482</v>
      </c>
      <c r="M375" s="2">
        <f t="shared" si="41"/>
        <v>11665040.1</v>
      </c>
      <c r="N375" s="2">
        <v>32388</v>
      </c>
      <c r="O375" s="2">
        <f t="shared" si="42"/>
        <v>2851763.4</v>
      </c>
      <c r="P375" s="2">
        <v>148805</v>
      </c>
      <c r="Q375" s="2">
        <v>151995</v>
      </c>
      <c r="R375" s="2">
        <v>100094</v>
      </c>
      <c r="S375" s="2">
        <f t="shared" si="43"/>
        <v>8813276.6999999993</v>
      </c>
      <c r="T375" s="2">
        <v>15483</v>
      </c>
      <c r="U375" s="2">
        <v>116999</v>
      </c>
      <c r="V375" s="2">
        <v>83994</v>
      </c>
      <c r="W375" s="2">
        <v>89329</v>
      </c>
      <c r="X375" s="2">
        <v>76932</v>
      </c>
      <c r="Y375" s="2">
        <f t="shared" si="44"/>
        <v>6773862.5999999996</v>
      </c>
      <c r="Z375" s="2">
        <v>160085</v>
      </c>
      <c r="AA375" s="2">
        <v>91386</v>
      </c>
      <c r="AB375" s="2">
        <v>68699</v>
      </c>
      <c r="AC375" s="2">
        <v>1.75</v>
      </c>
      <c r="AD375" s="2">
        <v>104881</v>
      </c>
      <c r="AE375" s="2">
        <f t="shared" si="45"/>
        <v>9234772.0499999989</v>
      </c>
      <c r="AF375" s="2">
        <v>65.849999999999994</v>
      </c>
      <c r="AG375" s="2">
        <v>50.61</v>
      </c>
      <c r="AH375" s="2">
        <v>5371</v>
      </c>
      <c r="AI375" s="2">
        <v>24.66</v>
      </c>
      <c r="AJ375" s="2">
        <v>1511</v>
      </c>
      <c r="AK375" s="2">
        <v>18071</v>
      </c>
      <c r="AL375" s="2">
        <v>154011</v>
      </c>
      <c r="AM375" s="2">
        <f t="shared" si="46"/>
        <v>13560668.549999999</v>
      </c>
      <c r="AN375" s="2">
        <v>143141</v>
      </c>
      <c r="AO375" s="2">
        <f t="shared" si="47"/>
        <v>143141</v>
      </c>
      <c r="AP375" s="2">
        <v>-21529</v>
      </c>
      <c r="AQ375" s="2">
        <v>-110753</v>
      </c>
      <c r="AR375" s="2">
        <v>1614</v>
      </c>
      <c r="AS375" s="2">
        <v>353927</v>
      </c>
      <c r="AT375" s="2">
        <v>566715</v>
      </c>
      <c r="AU375" s="2">
        <v>0.62</v>
      </c>
      <c r="AV375" s="2">
        <v>29994</v>
      </c>
    </row>
    <row r="376" spans="1:48" x14ac:dyDescent="0.3">
      <c r="A376" s="2" t="s">
        <v>42</v>
      </c>
      <c r="B376" s="2" t="s">
        <v>50</v>
      </c>
      <c r="C376" s="2" t="s">
        <v>53</v>
      </c>
      <c r="D376" s="2">
        <v>3</v>
      </c>
      <c r="E376" s="2" t="str">
        <f t="shared" si="40"/>
        <v>Mar</v>
      </c>
      <c r="F376" s="2">
        <v>2024</v>
      </c>
      <c r="G376" s="2" t="s">
        <v>37</v>
      </c>
      <c r="H376" s="2" t="s">
        <v>59</v>
      </c>
      <c r="I376" s="2" t="s">
        <v>63</v>
      </c>
      <c r="J376" s="2" t="s">
        <v>65</v>
      </c>
      <c r="K376" s="2" t="s">
        <v>68</v>
      </c>
      <c r="L376" s="2">
        <v>195989</v>
      </c>
      <c r="M376" s="2">
        <f t="shared" si="41"/>
        <v>17639010</v>
      </c>
      <c r="N376" s="2">
        <v>241406</v>
      </c>
      <c r="O376" s="2">
        <f t="shared" si="42"/>
        <v>21726540</v>
      </c>
      <c r="P376" s="2">
        <v>42074</v>
      </c>
      <c r="Q376" s="2">
        <v>921494</v>
      </c>
      <c r="R376" s="2">
        <v>-45417</v>
      </c>
      <c r="S376" s="2">
        <f t="shared" si="43"/>
        <v>-4087530</v>
      </c>
      <c r="T376" s="2">
        <v>116686</v>
      </c>
      <c r="U376" s="2">
        <v>79303</v>
      </c>
      <c r="V376" s="2">
        <v>-6691</v>
      </c>
      <c r="W376" s="2">
        <v>-3276</v>
      </c>
      <c r="X376" s="2">
        <v>-81874</v>
      </c>
      <c r="Y376" s="2">
        <f t="shared" si="44"/>
        <v>-7368660</v>
      </c>
      <c r="Z376" s="2">
        <v>212157</v>
      </c>
      <c r="AA376" s="2">
        <v>19248</v>
      </c>
      <c r="AB376" s="2">
        <v>192909</v>
      </c>
      <c r="AC376" s="2">
        <v>11.02</v>
      </c>
      <c r="AD376" s="2">
        <v>69540</v>
      </c>
      <c r="AE376" s="2">
        <f t="shared" si="45"/>
        <v>6258600</v>
      </c>
      <c r="AF376" s="2">
        <v>-4.93</v>
      </c>
      <c r="AG376" s="2">
        <v>-8.8800000000000008</v>
      </c>
      <c r="AH376" s="2">
        <v>2729</v>
      </c>
      <c r="AI376" s="2">
        <v>71.790000000000006</v>
      </c>
      <c r="AJ376" s="2">
        <v>1400</v>
      </c>
      <c r="AK376" s="2">
        <v>18799</v>
      </c>
      <c r="AL376" s="2">
        <v>332325</v>
      </c>
      <c r="AM376" s="2">
        <f t="shared" si="46"/>
        <v>29909250</v>
      </c>
      <c r="AN376" s="2">
        <v>166392</v>
      </c>
      <c r="AO376" s="2">
        <f t="shared" si="47"/>
        <v>14975280</v>
      </c>
      <c r="AP376" s="2">
        <v>-136336</v>
      </c>
      <c r="AQ376" s="2">
        <v>75014</v>
      </c>
      <c r="AR376" s="2">
        <v>-43624</v>
      </c>
      <c r="AS376" s="2">
        <v>18718</v>
      </c>
      <c r="AT376" s="2">
        <v>681330</v>
      </c>
      <c r="AU376" s="2">
        <v>0.03</v>
      </c>
      <c r="AV376" s="2">
        <v>7569</v>
      </c>
    </row>
    <row r="377" spans="1:48" x14ac:dyDescent="0.3">
      <c r="A377" s="2" t="s">
        <v>45</v>
      </c>
      <c r="B377" s="2" t="s">
        <v>49</v>
      </c>
      <c r="C377" s="2" t="s">
        <v>55</v>
      </c>
      <c r="D377" s="2">
        <v>3</v>
      </c>
      <c r="E377" s="2" t="str">
        <f t="shared" si="40"/>
        <v>Mar</v>
      </c>
      <c r="F377" s="2">
        <v>2024</v>
      </c>
      <c r="G377" s="2" t="s">
        <v>56</v>
      </c>
      <c r="H377" s="2" t="s">
        <v>58</v>
      </c>
      <c r="I377" s="2" t="s">
        <v>63</v>
      </c>
      <c r="J377" s="2" t="s">
        <v>66</v>
      </c>
      <c r="K377" s="2" t="s">
        <v>69</v>
      </c>
      <c r="L377" s="2">
        <v>189126</v>
      </c>
      <c r="M377" s="2">
        <f t="shared" si="41"/>
        <v>189126</v>
      </c>
      <c r="N377" s="2">
        <v>238321</v>
      </c>
      <c r="O377" s="2">
        <f t="shared" si="42"/>
        <v>238321</v>
      </c>
      <c r="P377" s="2">
        <v>70881</v>
      </c>
      <c r="Q377" s="2">
        <v>60411</v>
      </c>
      <c r="R377" s="2">
        <v>-49195</v>
      </c>
      <c r="S377" s="2">
        <f t="shared" si="43"/>
        <v>-49195</v>
      </c>
      <c r="T377" s="2">
        <v>34567</v>
      </c>
      <c r="U377" s="2">
        <v>154559</v>
      </c>
      <c r="V377" s="2">
        <v>56875</v>
      </c>
      <c r="W377" s="2">
        <v>65333</v>
      </c>
      <c r="X377" s="2">
        <v>-60776</v>
      </c>
      <c r="Y377" s="2">
        <f t="shared" si="44"/>
        <v>-60776</v>
      </c>
      <c r="Z377" s="2">
        <v>35703</v>
      </c>
      <c r="AA377" s="2">
        <v>148205</v>
      </c>
      <c r="AB377" s="2">
        <v>-112502</v>
      </c>
      <c r="AC377" s="2">
        <v>0.24</v>
      </c>
      <c r="AD377" s="2">
        <v>142812</v>
      </c>
      <c r="AE377" s="2">
        <f t="shared" si="45"/>
        <v>142812</v>
      </c>
      <c r="AF377" s="2">
        <v>-81.430000000000007</v>
      </c>
      <c r="AG377" s="2">
        <v>-100.6</v>
      </c>
      <c r="AH377" s="2">
        <v>6897</v>
      </c>
      <c r="AI377" s="2">
        <v>27.42</v>
      </c>
      <c r="AJ377" s="2">
        <v>403</v>
      </c>
      <c r="AK377" s="2">
        <v>17871</v>
      </c>
      <c r="AL377" s="2">
        <v>330798</v>
      </c>
      <c r="AM377" s="2">
        <f t="shared" si="46"/>
        <v>330798</v>
      </c>
      <c r="AN377" s="2">
        <v>153795</v>
      </c>
      <c r="AO377" s="2">
        <f t="shared" si="47"/>
        <v>153795</v>
      </c>
      <c r="AP377" s="2">
        <v>-141672</v>
      </c>
      <c r="AQ377" s="2">
        <v>84526</v>
      </c>
      <c r="AR377" s="2">
        <v>-26958</v>
      </c>
      <c r="AS377" s="2">
        <v>492817</v>
      </c>
      <c r="AT377" s="2">
        <v>219776</v>
      </c>
      <c r="AU377" s="2">
        <v>2.2400000000000002</v>
      </c>
      <c r="AV377" s="2">
        <v>16000</v>
      </c>
    </row>
    <row r="378" spans="1:48" x14ac:dyDescent="0.3">
      <c r="A378" s="2" t="s">
        <v>42</v>
      </c>
      <c r="B378" s="2" t="s">
        <v>49</v>
      </c>
      <c r="C378" s="2" t="s">
        <v>51</v>
      </c>
      <c r="D378" s="2">
        <v>4</v>
      </c>
      <c r="E378" s="2" t="str">
        <f t="shared" si="40"/>
        <v>Apr</v>
      </c>
      <c r="F378" s="2">
        <v>2022</v>
      </c>
      <c r="G378" s="2" t="s">
        <v>36</v>
      </c>
      <c r="H378" s="2" t="s">
        <v>59</v>
      </c>
      <c r="I378" s="2" t="s">
        <v>61</v>
      </c>
      <c r="J378" s="2" t="s">
        <v>64</v>
      </c>
      <c r="K378" s="2" t="s">
        <v>67</v>
      </c>
      <c r="L378" s="2">
        <v>496550</v>
      </c>
      <c r="M378" s="2">
        <f t="shared" si="41"/>
        <v>44689500</v>
      </c>
      <c r="N378" s="2">
        <v>276750</v>
      </c>
      <c r="O378" s="2">
        <f t="shared" si="42"/>
        <v>24907500</v>
      </c>
      <c r="P378" s="2">
        <v>66051</v>
      </c>
      <c r="Q378" s="2">
        <v>854834</v>
      </c>
      <c r="R378" s="2">
        <v>219800</v>
      </c>
      <c r="S378" s="2">
        <f t="shared" si="43"/>
        <v>19782000</v>
      </c>
      <c r="T378" s="2">
        <v>49613</v>
      </c>
      <c r="U378" s="2">
        <v>446937</v>
      </c>
      <c r="V378" s="2">
        <v>363135</v>
      </c>
      <c r="W378" s="2">
        <v>378619</v>
      </c>
      <c r="X378" s="2">
        <v>204089</v>
      </c>
      <c r="Y378" s="2">
        <f t="shared" si="44"/>
        <v>18368010</v>
      </c>
      <c r="Z378" s="2">
        <v>26495</v>
      </c>
      <c r="AA378" s="2">
        <v>156965</v>
      </c>
      <c r="AB378" s="2">
        <v>-130470</v>
      </c>
      <c r="AC378" s="2">
        <v>0.17</v>
      </c>
      <c r="AD378" s="2">
        <v>78542</v>
      </c>
      <c r="AE378" s="2">
        <f t="shared" si="45"/>
        <v>7068780</v>
      </c>
      <c r="AF378" s="2">
        <v>25.71</v>
      </c>
      <c r="AG378" s="2">
        <v>23.87</v>
      </c>
      <c r="AH378" s="2">
        <v>8387</v>
      </c>
      <c r="AI378" s="2">
        <v>59.2</v>
      </c>
      <c r="AJ378" s="2">
        <v>1335</v>
      </c>
      <c r="AK378" s="2">
        <v>11948</v>
      </c>
      <c r="AL378" s="2">
        <v>217050</v>
      </c>
      <c r="AM378" s="2">
        <f t="shared" si="46"/>
        <v>19534500</v>
      </c>
      <c r="AN378" s="2">
        <v>160180</v>
      </c>
      <c r="AO378" s="2">
        <f t="shared" si="47"/>
        <v>14416200</v>
      </c>
      <c r="AP378" s="2">
        <v>279500</v>
      </c>
      <c r="AQ378" s="2">
        <v>116570</v>
      </c>
      <c r="AR378" s="2">
        <v>-17129</v>
      </c>
      <c r="AS378" s="2">
        <v>262823</v>
      </c>
      <c r="AT378" s="2">
        <v>424238</v>
      </c>
      <c r="AU378" s="2">
        <v>0.62</v>
      </c>
      <c r="AV378" s="2">
        <v>1800</v>
      </c>
    </row>
    <row r="379" spans="1:48" x14ac:dyDescent="0.3">
      <c r="A379" s="2" t="s">
        <v>45</v>
      </c>
      <c r="B379" s="2" t="s">
        <v>48</v>
      </c>
      <c r="C379" s="2" t="s">
        <v>51</v>
      </c>
      <c r="D379" s="2">
        <v>5</v>
      </c>
      <c r="E379" s="2" t="str">
        <f t="shared" si="40"/>
        <v>May</v>
      </c>
      <c r="F379" s="2">
        <v>2022</v>
      </c>
      <c r="G379" s="2" t="s">
        <v>56</v>
      </c>
      <c r="H379" s="2" t="s">
        <v>60</v>
      </c>
      <c r="I379" s="2" t="s">
        <v>61</v>
      </c>
      <c r="J379" s="2" t="s">
        <v>65</v>
      </c>
      <c r="K379" s="2" t="s">
        <v>69</v>
      </c>
      <c r="L379" s="2">
        <v>99113</v>
      </c>
      <c r="M379" s="2">
        <f t="shared" si="41"/>
        <v>8726899.6500000004</v>
      </c>
      <c r="N379" s="2">
        <v>105056</v>
      </c>
      <c r="O379" s="2">
        <f t="shared" si="42"/>
        <v>9250180.7999999989</v>
      </c>
      <c r="P379" s="2">
        <v>61227</v>
      </c>
      <c r="Q379" s="2">
        <v>328475</v>
      </c>
      <c r="R379" s="2">
        <v>-5943</v>
      </c>
      <c r="S379" s="2">
        <f t="shared" si="43"/>
        <v>-523281.14999999997</v>
      </c>
      <c r="T379" s="2">
        <v>165507</v>
      </c>
      <c r="U379" s="2">
        <v>-66394</v>
      </c>
      <c r="V379" s="2">
        <v>-129348</v>
      </c>
      <c r="W379" s="2">
        <v>-115660</v>
      </c>
      <c r="X379" s="2">
        <v>-12702</v>
      </c>
      <c r="Y379" s="2">
        <f t="shared" si="44"/>
        <v>-1118411.0999999999</v>
      </c>
      <c r="Z379" s="2">
        <v>68530</v>
      </c>
      <c r="AA379" s="2">
        <v>139434</v>
      </c>
      <c r="AB379" s="2">
        <v>-70904</v>
      </c>
      <c r="AC379" s="2">
        <v>0.49</v>
      </c>
      <c r="AD379" s="2">
        <v>120428</v>
      </c>
      <c r="AE379" s="2">
        <f t="shared" si="45"/>
        <v>10603685.4</v>
      </c>
      <c r="AF379" s="2">
        <v>-1.81</v>
      </c>
      <c r="AG379" s="2">
        <v>-3.87</v>
      </c>
      <c r="AH379" s="2">
        <v>8630</v>
      </c>
      <c r="AI379" s="2">
        <v>11.48</v>
      </c>
      <c r="AJ379" s="2">
        <v>68</v>
      </c>
      <c r="AK379" s="2">
        <v>10998</v>
      </c>
      <c r="AL379" s="2">
        <v>225573</v>
      </c>
      <c r="AM379" s="2">
        <f t="shared" si="46"/>
        <v>19861702.649999999</v>
      </c>
      <c r="AN379" s="2">
        <v>71776</v>
      </c>
      <c r="AO379" s="2">
        <f t="shared" si="47"/>
        <v>71776</v>
      </c>
      <c r="AP379" s="2">
        <v>-126460</v>
      </c>
      <c r="AQ379" s="2">
        <v>33280</v>
      </c>
      <c r="AR379" s="2">
        <v>-43822</v>
      </c>
      <c r="AS379" s="2">
        <v>423365</v>
      </c>
      <c r="AT379" s="2">
        <v>500492</v>
      </c>
      <c r="AU379" s="2">
        <v>0.85</v>
      </c>
      <c r="AV379" s="2">
        <v>21886</v>
      </c>
    </row>
    <row r="380" spans="1:48" x14ac:dyDescent="0.3">
      <c r="A380" s="2" t="s">
        <v>46</v>
      </c>
      <c r="B380" s="2" t="s">
        <v>50</v>
      </c>
      <c r="C380" s="2" t="s">
        <v>55</v>
      </c>
      <c r="D380" s="2">
        <v>5</v>
      </c>
      <c r="E380" s="2" t="str">
        <f t="shared" si="40"/>
        <v>May</v>
      </c>
      <c r="F380" s="2">
        <v>2023</v>
      </c>
      <c r="G380" s="2" t="s">
        <v>57</v>
      </c>
      <c r="H380" s="2" t="s">
        <v>59</v>
      </c>
      <c r="I380" s="2" t="s">
        <v>61</v>
      </c>
      <c r="J380" s="2" t="s">
        <v>66</v>
      </c>
      <c r="K380" s="2" t="s">
        <v>71</v>
      </c>
      <c r="L380" s="2">
        <v>145306</v>
      </c>
      <c r="M380" s="2">
        <f t="shared" si="41"/>
        <v>13077540</v>
      </c>
      <c r="N380" s="2">
        <v>162589</v>
      </c>
      <c r="O380" s="2">
        <f t="shared" si="42"/>
        <v>14633010</v>
      </c>
      <c r="P380" s="2">
        <v>-46398</v>
      </c>
      <c r="Q380" s="2">
        <v>291976</v>
      </c>
      <c r="R380" s="2">
        <v>-17283</v>
      </c>
      <c r="S380" s="2">
        <f t="shared" si="43"/>
        <v>-1555470</v>
      </c>
      <c r="T380" s="2">
        <v>142095</v>
      </c>
      <c r="U380" s="2">
        <v>3211</v>
      </c>
      <c r="V380" s="2">
        <v>-62000</v>
      </c>
      <c r="W380" s="2">
        <v>-51122</v>
      </c>
      <c r="X380" s="2">
        <v>-39914</v>
      </c>
      <c r="Y380" s="2">
        <f t="shared" si="44"/>
        <v>-3592260</v>
      </c>
      <c r="Z380" s="2">
        <v>197506</v>
      </c>
      <c r="AA380" s="2">
        <v>130178</v>
      </c>
      <c r="AB380" s="2">
        <v>67328</v>
      </c>
      <c r="AC380" s="2">
        <v>1.52</v>
      </c>
      <c r="AD380" s="2">
        <v>130612</v>
      </c>
      <c r="AE380" s="2">
        <f t="shared" si="45"/>
        <v>11755080</v>
      </c>
      <c r="AF380" s="2">
        <v>-5.92</v>
      </c>
      <c r="AG380" s="2">
        <v>-13.67</v>
      </c>
      <c r="AH380" s="2">
        <v>9769</v>
      </c>
      <c r="AI380" s="2">
        <v>14.87</v>
      </c>
      <c r="AJ380" s="2">
        <v>1435</v>
      </c>
      <c r="AK380" s="2">
        <v>15751</v>
      </c>
      <c r="AL380" s="2">
        <v>117366</v>
      </c>
      <c r="AM380" s="2">
        <f t="shared" si="46"/>
        <v>10562940</v>
      </c>
      <c r="AN380" s="2">
        <v>156515</v>
      </c>
      <c r="AO380" s="2">
        <f t="shared" si="47"/>
        <v>14086350</v>
      </c>
      <c r="AP380" s="2">
        <v>27940</v>
      </c>
      <c r="AQ380" s="2">
        <v>6074</v>
      </c>
      <c r="AR380" s="2">
        <v>48930</v>
      </c>
      <c r="AS380" s="2">
        <v>73241</v>
      </c>
      <c r="AT380" s="2">
        <v>139772</v>
      </c>
      <c r="AU380" s="2">
        <v>0.52</v>
      </c>
      <c r="AV380" s="2">
        <v>3395</v>
      </c>
    </row>
    <row r="381" spans="1:48" x14ac:dyDescent="0.3">
      <c r="A381" s="2" t="s">
        <v>42</v>
      </c>
      <c r="B381" s="2" t="s">
        <v>49</v>
      </c>
      <c r="C381" s="2" t="s">
        <v>53</v>
      </c>
      <c r="D381" s="2">
        <v>8</v>
      </c>
      <c r="E381" s="2" t="str">
        <f t="shared" si="40"/>
        <v>Aug</v>
      </c>
      <c r="F381" s="2">
        <v>2024</v>
      </c>
      <c r="G381" s="2" t="s">
        <v>36</v>
      </c>
      <c r="H381" s="2" t="s">
        <v>60</v>
      </c>
      <c r="I381" s="2" t="s">
        <v>62</v>
      </c>
      <c r="J381" s="2" t="s">
        <v>65</v>
      </c>
      <c r="K381" s="2" t="s">
        <v>71</v>
      </c>
      <c r="L381" s="2">
        <v>377360</v>
      </c>
      <c r="M381" s="2">
        <f t="shared" si="41"/>
        <v>33226548</v>
      </c>
      <c r="N381" s="2">
        <v>242065</v>
      </c>
      <c r="O381" s="2">
        <f t="shared" si="42"/>
        <v>21313823.25</v>
      </c>
      <c r="P381" s="2">
        <v>-8182</v>
      </c>
      <c r="Q381" s="2">
        <v>321022</v>
      </c>
      <c r="R381" s="2">
        <v>135295</v>
      </c>
      <c r="S381" s="2">
        <f t="shared" si="43"/>
        <v>11912724.75</v>
      </c>
      <c r="T381" s="2">
        <v>22755</v>
      </c>
      <c r="U381" s="2">
        <v>354605</v>
      </c>
      <c r="V381" s="2">
        <v>323540</v>
      </c>
      <c r="W381" s="2">
        <v>330456</v>
      </c>
      <c r="X381" s="2">
        <v>117322</v>
      </c>
      <c r="Y381" s="2">
        <f t="shared" si="44"/>
        <v>10330202.1</v>
      </c>
      <c r="Z381" s="2">
        <v>160497</v>
      </c>
      <c r="AA381" s="2">
        <v>120284</v>
      </c>
      <c r="AB381" s="2">
        <v>40213</v>
      </c>
      <c r="AC381" s="2">
        <v>1.33</v>
      </c>
      <c r="AD381" s="2">
        <v>132688</v>
      </c>
      <c r="AE381" s="2">
        <f t="shared" si="45"/>
        <v>11683178.4</v>
      </c>
      <c r="AF381" s="2">
        <v>42.14</v>
      </c>
      <c r="AG381" s="2">
        <v>36.549999999999997</v>
      </c>
      <c r="AH381" s="2">
        <v>1207</v>
      </c>
      <c r="AI381" s="2">
        <v>312.38</v>
      </c>
      <c r="AJ381" s="2">
        <v>1081</v>
      </c>
      <c r="AK381" s="2">
        <v>16261</v>
      </c>
      <c r="AL381" s="2">
        <v>505115</v>
      </c>
      <c r="AM381" s="2">
        <f t="shared" si="46"/>
        <v>44475375.75</v>
      </c>
      <c r="AN381" s="2">
        <v>115249</v>
      </c>
      <c r="AO381" s="2">
        <f t="shared" si="47"/>
        <v>115249</v>
      </c>
      <c r="AP381" s="2">
        <v>-127755</v>
      </c>
      <c r="AQ381" s="2">
        <v>126816</v>
      </c>
      <c r="AR381" s="2">
        <v>-10779</v>
      </c>
      <c r="AS381" s="2">
        <v>458290</v>
      </c>
      <c r="AT381" s="2">
        <v>511981</v>
      </c>
      <c r="AU381" s="2">
        <v>0.9</v>
      </c>
      <c r="AV381" s="2">
        <v>23671</v>
      </c>
    </row>
    <row r="382" spans="1:48" x14ac:dyDescent="0.3">
      <c r="A382" s="2" t="s">
        <v>44</v>
      </c>
      <c r="B382" s="2" t="s">
        <v>50</v>
      </c>
      <c r="C382" s="2" t="s">
        <v>55</v>
      </c>
      <c r="D382" s="2">
        <v>10</v>
      </c>
      <c r="E382" s="2" t="str">
        <f t="shared" si="40"/>
        <v>Oct</v>
      </c>
      <c r="F382" s="2">
        <v>2023</v>
      </c>
      <c r="G382" s="2" t="s">
        <v>57</v>
      </c>
      <c r="H382" s="2" t="s">
        <v>59</v>
      </c>
      <c r="I382" s="2" t="s">
        <v>61</v>
      </c>
      <c r="J382" s="2" t="s">
        <v>66</v>
      </c>
      <c r="K382" s="2" t="s">
        <v>70</v>
      </c>
      <c r="L382" s="2">
        <v>158251</v>
      </c>
      <c r="M382" s="2">
        <f t="shared" si="41"/>
        <v>14242590</v>
      </c>
      <c r="N382" s="2">
        <v>216828</v>
      </c>
      <c r="O382" s="2">
        <f t="shared" si="42"/>
        <v>19514520</v>
      </c>
      <c r="P382" s="2">
        <v>146167</v>
      </c>
      <c r="Q382" s="2">
        <v>110720</v>
      </c>
      <c r="R382" s="2">
        <v>-58577</v>
      </c>
      <c r="S382" s="2">
        <f t="shared" si="43"/>
        <v>-5271930</v>
      </c>
      <c r="T382" s="2">
        <v>153387</v>
      </c>
      <c r="U382" s="2">
        <v>4864</v>
      </c>
      <c r="V382" s="2">
        <v>-39699</v>
      </c>
      <c r="W382" s="2">
        <v>-32749</v>
      </c>
      <c r="X382" s="2">
        <v>-95733</v>
      </c>
      <c r="Y382" s="2">
        <f t="shared" si="44"/>
        <v>-8615970</v>
      </c>
      <c r="Z382" s="2">
        <v>212548</v>
      </c>
      <c r="AA382" s="2">
        <v>27457</v>
      </c>
      <c r="AB382" s="2">
        <v>185091</v>
      </c>
      <c r="AC382" s="2">
        <v>7.74</v>
      </c>
      <c r="AD382" s="2">
        <v>15046</v>
      </c>
      <c r="AE382" s="2">
        <f t="shared" si="45"/>
        <v>1354140</v>
      </c>
      <c r="AF382" s="2">
        <v>-52.91</v>
      </c>
      <c r="AG382" s="2">
        <v>-86.46</v>
      </c>
      <c r="AH382" s="2">
        <v>7740</v>
      </c>
      <c r="AI382" s="2">
        <v>20.440000000000001</v>
      </c>
      <c r="AJ382" s="2">
        <v>1505</v>
      </c>
      <c r="AK382" s="2">
        <v>7076</v>
      </c>
      <c r="AL382" s="2">
        <v>446845</v>
      </c>
      <c r="AM382" s="2">
        <f t="shared" si="46"/>
        <v>40216050</v>
      </c>
      <c r="AN382" s="2">
        <v>46696</v>
      </c>
      <c r="AO382" s="2">
        <f t="shared" si="47"/>
        <v>4202640</v>
      </c>
      <c r="AP382" s="2">
        <v>-288594</v>
      </c>
      <c r="AQ382" s="2">
        <v>170132</v>
      </c>
      <c r="AR382" s="2">
        <v>46972</v>
      </c>
      <c r="AS382" s="2">
        <v>155448</v>
      </c>
      <c r="AT382" s="2">
        <v>253665</v>
      </c>
      <c r="AU382" s="2">
        <v>0.61</v>
      </c>
      <c r="AV382" s="2">
        <v>17804</v>
      </c>
    </row>
    <row r="383" spans="1:48" x14ac:dyDescent="0.3">
      <c r="A383" s="2" t="s">
        <v>41</v>
      </c>
      <c r="B383" s="2" t="s">
        <v>49</v>
      </c>
      <c r="C383" s="2" t="s">
        <v>51</v>
      </c>
      <c r="D383" s="2">
        <v>6</v>
      </c>
      <c r="E383" s="2" t="str">
        <f t="shared" si="40"/>
        <v>Jun</v>
      </c>
      <c r="F383" s="2">
        <v>2023</v>
      </c>
      <c r="G383" s="2" t="s">
        <v>56</v>
      </c>
      <c r="H383" s="2" t="s">
        <v>58</v>
      </c>
      <c r="I383" s="2" t="s">
        <v>62</v>
      </c>
      <c r="J383" s="2" t="s">
        <v>66</v>
      </c>
      <c r="K383" s="2" t="s">
        <v>67</v>
      </c>
      <c r="L383" s="2">
        <v>388709</v>
      </c>
      <c r="M383" s="2">
        <f t="shared" si="41"/>
        <v>388709</v>
      </c>
      <c r="N383" s="2">
        <v>75722</v>
      </c>
      <c r="O383" s="2">
        <f t="shared" si="42"/>
        <v>75722</v>
      </c>
      <c r="P383" s="2">
        <v>43329</v>
      </c>
      <c r="Q383" s="2">
        <v>687675</v>
      </c>
      <c r="R383" s="2">
        <v>312987</v>
      </c>
      <c r="S383" s="2">
        <f t="shared" si="43"/>
        <v>312987</v>
      </c>
      <c r="T383" s="2">
        <v>148678</v>
      </c>
      <c r="U383" s="2">
        <v>240031</v>
      </c>
      <c r="V383" s="2">
        <v>144716</v>
      </c>
      <c r="W383" s="2">
        <v>155385</v>
      </c>
      <c r="X383" s="2">
        <v>290483</v>
      </c>
      <c r="Y383" s="2">
        <f t="shared" si="44"/>
        <v>290483</v>
      </c>
      <c r="Z383" s="2">
        <v>71221</v>
      </c>
      <c r="AA383" s="2">
        <v>53329</v>
      </c>
      <c r="AB383" s="2">
        <v>17892</v>
      </c>
      <c r="AC383" s="2">
        <v>1.34</v>
      </c>
      <c r="AD383" s="2">
        <v>138550</v>
      </c>
      <c r="AE383" s="2">
        <f t="shared" si="45"/>
        <v>138550</v>
      </c>
      <c r="AF383" s="2">
        <v>45.51</v>
      </c>
      <c r="AG383" s="2">
        <v>42.24</v>
      </c>
      <c r="AH383" s="2">
        <v>4320</v>
      </c>
      <c r="AI383" s="2">
        <v>89.96</v>
      </c>
      <c r="AJ383" s="2">
        <v>1551</v>
      </c>
      <c r="AK383" s="2">
        <v>10045</v>
      </c>
      <c r="AL383" s="2">
        <v>374534</v>
      </c>
      <c r="AM383" s="2">
        <f t="shared" si="46"/>
        <v>374534</v>
      </c>
      <c r="AN383" s="2">
        <v>40699</v>
      </c>
      <c r="AO383" s="2">
        <f t="shared" si="47"/>
        <v>40699</v>
      </c>
      <c r="AP383" s="2">
        <v>14175</v>
      </c>
      <c r="AQ383" s="2">
        <v>35023</v>
      </c>
      <c r="AR383" s="2">
        <v>10245</v>
      </c>
      <c r="AS383" s="2">
        <v>366654</v>
      </c>
      <c r="AT383" s="2">
        <v>688647</v>
      </c>
      <c r="AU383" s="2">
        <v>0.53</v>
      </c>
      <c r="AV383" s="2">
        <v>22892</v>
      </c>
    </row>
    <row r="384" spans="1:48" x14ac:dyDescent="0.3">
      <c r="A384" s="2" t="s">
        <v>43</v>
      </c>
      <c r="B384" s="2" t="s">
        <v>48</v>
      </c>
      <c r="C384" s="2" t="s">
        <v>55</v>
      </c>
      <c r="D384" s="2">
        <v>5</v>
      </c>
      <c r="E384" s="2" t="str">
        <f t="shared" si="40"/>
        <v>May</v>
      </c>
      <c r="F384" s="2">
        <v>2023</v>
      </c>
      <c r="G384" s="2" t="s">
        <v>36</v>
      </c>
      <c r="H384" s="2" t="s">
        <v>59</v>
      </c>
      <c r="I384" s="2" t="s">
        <v>63</v>
      </c>
      <c r="J384" s="2" t="s">
        <v>65</v>
      </c>
      <c r="K384" s="2" t="s">
        <v>71</v>
      </c>
      <c r="L384" s="2">
        <v>303864</v>
      </c>
      <c r="M384" s="2">
        <f t="shared" si="41"/>
        <v>27347760</v>
      </c>
      <c r="N384" s="2">
        <v>202584</v>
      </c>
      <c r="O384" s="2">
        <f t="shared" si="42"/>
        <v>18232560</v>
      </c>
      <c r="P384" s="2">
        <v>188345</v>
      </c>
      <c r="Q384" s="2">
        <v>336696</v>
      </c>
      <c r="R384" s="2">
        <v>101280</v>
      </c>
      <c r="S384" s="2">
        <f t="shared" si="43"/>
        <v>9115200</v>
      </c>
      <c r="T384" s="2">
        <v>46062</v>
      </c>
      <c r="U384" s="2">
        <v>257802</v>
      </c>
      <c r="V384" s="2">
        <v>180718</v>
      </c>
      <c r="W384" s="2">
        <v>186038</v>
      </c>
      <c r="X384" s="2">
        <v>78056</v>
      </c>
      <c r="Y384" s="2">
        <f t="shared" si="44"/>
        <v>7025040</v>
      </c>
      <c r="Z384" s="2">
        <v>271621</v>
      </c>
      <c r="AA384" s="2">
        <v>109826</v>
      </c>
      <c r="AB384" s="2">
        <v>161795</v>
      </c>
      <c r="AC384" s="2">
        <v>2.4700000000000002</v>
      </c>
      <c r="AD384" s="2">
        <v>149734</v>
      </c>
      <c r="AE384" s="2">
        <f t="shared" si="45"/>
        <v>13476060</v>
      </c>
      <c r="AF384" s="2">
        <v>30.08</v>
      </c>
      <c r="AG384" s="2">
        <v>23.18</v>
      </c>
      <c r="AH384" s="2">
        <v>2487</v>
      </c>
      <c r="AI384" s="2">
        <v>122.13</v>
      </c>
      <c r="AJ384" s="2">
        <v>1523</v>
      </c>
      <c r="AK384" s="2">
        <v>11187</v>
      </c>
      <c r="AL384" s="2">
        <v>513799</v>
      </c>
      <c r="AM384" s="2">
        <f t="shared" si="46"/>
        <v>46241910</v>
      </c>
      <c r="AN384" s="2">
        <v>256814</v>
      </c>
      <c r="AO384" s="2">
        <f t="shared" si="47"/>
        <v>23113260</v>
      </c>
      <c r="AP384" s="2">
        <v>-209935</v>
      </c>
      <c r="AQ384" s="2">
        <v>-54230</v>
      </c>
      <c r="AR384" s="2">
        <v>-1761</v>
      </c>
      <c r="AS384" s="2">
        <v>336781</v>
      </c>
      <c r="AT384" s="2">
        <v>696491</v>
      </c>
      <c r="AU384" s="2">
        <v>0.48</v>
      </c>
      <c r="AV384" s="2">
        <v>7378</v>
      </c>
    </row>
    <row r="385" spans="1:48" x14ac:dyDescent="0.3">
      <c r="A385" s="2" t="s">
        <v>45</v>
      </c>
      <c r="B385" s="2" t="s">
        <v>49</v>
      </c>
      <c r="C385" s="2" t="s">
        <v>54</v>
      </c>
      <c r="D385" s="2">
        <v>2</v>
      </c>
      <c r="E385" s="2" t="str">
        <f t="shared" si="40"/>
        <v>Feb</v>
      </c>
      <c r="F385" s="2">
        <v>2023</v>
      </c>
      <c r="G385" s="2" t="s">
        <v>56</v>
      </c>
      <c r="H385" s="2" t="s">
        <v>58</v>
      </c>
      <c r="I385" s="2" t="s">
        <v>61</v>
      </c>
      <c r="J385" s="2" t="s">
        <v>65</v>
      </c>
      <c r="K385" s="2" t="s">
        <v>69</v>
      </c>
      <c r="L385" s="2">
        <v>484920</v>
      </c>
      <c r="M385" s="2">
        <f t="shared" si="41"/>
        <v>484920</v>
      </c>
      <c r="N385" s="2">
        <v>189674</v>
      </c>
      <c r="O385" s="2">
        <f t="shared" si="42"/>
        <v>189674</v>
      </c>
      <c r="P385" s="2">
        <v>187617</v>
      </c>
      <c r="Q385" s="2">
        <v>640837</v>
      </c>
      <c r="R385" s="2">
        <v>295246</v>
      </c>
      <c r="S385" s="2">
        <f t="shared" si="43"/>
        <v>295246</v>
      </c>
      <c r="T385" s="2">
        <v>181891</v>
      </c>
      <c r="U385" s="2">
        <v>303029</v>
      </c>
      <c r="V385" s="2">
        <v>282530</v>
      </c>
      <c r="W385" s="2">
        <v>285561</v>
      </c>
      <c r="X385" s="2">
        <v>261448</v>
      </c>
      <c r="Y385" s="2">
        <f t="shared" si="44"/>
        <v>261448</v>
      </c>
      <c r="Z385" s="2">
        <v>202630</v>
      </c>
      <c r="AA385" s="2">
        <v>37730</v>
      </c>
      <c r="AB385" s="2">
        <v>164900</v>
      </c>
      <c r="AC385" s="2">
        <v>5.37</v>
      </c>
      <c r="AD385" s="2">
        <v>7963</v>
      </c>
      <c r="AE385" s="2">
        <f t="shared" si="45"/>
        <v>7963</v>
      </c>
      <c r="AF385" s="2">
        <v>46.07</v>
      </c>
      <c r="AG385" s="2">
        <v>40.799999999999997</v>
      </c>
      <c r="AH385" s="2">
        <v>750</v>
      </c>
      <c r="AI385" s="2">
        <v>645.70000000000005</v>
      </c>
      <c r="AJ385" s="2">
        <v>833</v>
      </c>
      <c r="AK385" s="2">
        <v>9481</v>
      </c>
      <c r="AL385" s="2">
        <v>102543</v>
      </c>
      <c r="AM385" s="2">
        <f t="shared" si="46"/>
        <v>102543</v>
      </c>
      <c r="AN385" s="2">
        <v>242019</v>
      </c>
      <c r="AO385" s="2">
        <f t="shared" si="47"/>
        <v>242019</v>
      </c>
      <c r="AP385" s="2">
        <v>382377</v>
      </c>
      <c r="AQ385" s="2">
        <v>-52345</v>
      </c>
      <c r="AR385" s="2">
        <v>-23991</v>
      </c>
      <c r="AS385" s="2">
        <v>137733</v>
      </c>
      <c r="AT385" s="2">
        <v>81954</v>
      </c>
      <c r="AU385" s="2">
        <v>1.68</v>
      </c>
      <c r="AV385" s="2">
        <v>1650</v>
      </c>
    </row>
    <row r="386" spans="1:48" x14ac:dyDescent="0.3">
      <c r="A386" s="2" t="s">
        <v>46</v>
      </c>
      <c r="B386" s="2" t="s">
        <v>47</v>
      </c>
      <c r="C386" s="2" t="s">
        <v>55</v>
      </c>
      <c r="D386" s="2">
        <v>5</v>
      </c>
      <c r="E386" s="2" t="str">
        <f t="shared" si="40"/>
        <v>May</v>
      </c>
      <c r="F386" s="2">
        <v>2022</v>
      </c>
      <c r="G386" s="2" t="s">
        <v>56</v>
      </c>
      <c r="H386" s="2" t="s">
        <v>60</v>
      </c>
      <c r="I386" s="2" t="s">
        <v>63</v>
      </c>
      <c r="J386" s="2" t="s">
        <v>65</v>
      </c>
      <c r="K386" s="2" t="s">
        <v>68</v>
      </c>
      <c r="L386" s="2">
        <v>426238</v>
      </c>
      <c r="M386" s="2">
        <f t="shared" si="41"/>
        <v>37530255.899999999</v>
      </c>
      <c r="N386" s="2">
        <v>125142</v>
      </c>
      <c r="O386" s="2">
        <f t="shared" si="42"/>
        <v>11018753.1</v>
      </c>
      <c r="P386" s="2">
        <v>-22816</v>
      </c>
      <c r="Q386" s="2">
        <v>297872</v>
      </c>
      <c r="R386" s="2">
        <v>301096</v>
      </c>
      <c r="S386" s="2">
        <f t="shared" si="43"/>
        <v>26511502.800000001</v>
      </c>
      <c r="T386" s="2">
        <v>89562</v>
      </c>
      <c r="U386" s="2">
        <v>336676</v>
      </c>
      <c r="V386" s="2">
        <v>270943</v>
      </c>
      <c r="W386" s="2">
        <v>284838</v>
      </c>
      <c r="X386" s="2">
        <v>291101</v>
      </c>
      <c r="Y386" s="2">
        <f t="shared" si="44"/>
        <v>25631443.050000001</v>
      </c>
      <c r="Z386" s="2">
        <v>35713</v>
      </c>
      <c r="AA386" s="2">
        <v>174375</v>
      </c>
      <c r="AB386" s="2">
        <v>-138662</v>
      </c>
      <c r="AC386" s="2">
        <v>0.2</v>
      </c>
      <c r="AD386" s="2">
        <v>106595</v>
      </c>
      <c r="AE386" s="2">
        <f t="shared" si="45"/>
        <v>9385689.75</v>
      </c>
      <c r="AF386" s="2">
        <v>101.08</v>
      </c>
      <c r="AG386" s="2">
        <v>97.73</v>
      </c>
      <c r="AH386" s="2">
        <v>5728</v>
      </c>
      <c r="AI386" s="2">
        <v>74.400000000000006</v>
      </c>
      <c r="AJ386" s="2">
        <v>1446</v>
      </c>
      <c r="AK386" s="2">
        <v>3208</v>
      </c>
      <c r="AL386" s="2">
        <v>266036</v>
      </c>
      <c r="AM386" s="2">
        <f t="shared" si="46"/>
        <v>23424469.800000001</v>
      </c>
      <c r="AN386" s="2">
        <v>148710</v>
      </c>
      <c r="AO386" s="2">
        <f t="shared" si="47"/>
        <v>148710</v>
      </c>
      <c r="AP386" s="2">
        <v>160202</v>
      </c>
      <c r="AQ386" s="2">
        <v>-23568</v>
      </c>
      <c r="AR386" s="2">
        <v>44802</v>
      </c>
      <c r="AS386" s="2">
        <v>338020</v>
      </c>
      <c r="AT386" s="2">
        <v>624734</v>
      </c>
      <c r="AU386" s="2">
        <v>0.54</v>
      </c>
      <c r="AV386" s="2">
        <v>22259</v>
      </c>
    </row>
    <row r="387" spans="1:48" x14ac:dyDescent="0.3">
      <c r="A387" s="2" t="s">
        <v>46</v>
      </c>
      <c r="B387" s="2" t="s">
        <v>50</v>
      </c>
      <c r="C387" s="2" t="s">
        <v>52</v>
      </c>
      <c r="D387" s="2">
        <v>7</v>
      </c>
      <c r="E387" s="2" t="str">
        <f t="shared" ref="E387:E450" si="48">TEXT(DATE(2024, D387, 1), "mmm")</f>
        <v>Jul</v>
      </c>
      <c r="F387" s="2">
        <v>2023</v>
      </c>
      <c r="G387" s="2" t="s">
        <v>36</v>
      </c>
      <c r="H387" s="2" t="s">
        <v>58</v>
      </c>
      <c r="I387" s="2" t="s">
        <v>61</v>
      </c>
      <c r="J387" s="2" t="s">
        <v>65</v>
      </c>
      <c r="K387" s="2" t="s">
        <v>68</v>
      </c>
      <c r="L387" s="2">
        <v>146187</v>
      </c>
      <c r="M387" s="2">
        <f t="shared" ref="M387:M450" si="49">IF(H387="USD", L387*88.05, IF(H387="EUR", L387*90,L387*1))</f>
        <v>146187</v>
      </c>
      <c r="N387" s="2">
        <v>20279</v>
      </c>
      <c r="O387" s="2">
        <f t="shared" ref="O387:O450" si="50">IF(H387="USD", N387*88.05, IF(H387="EUR", N387*90,N387*1))</f>
        <v>20279</v>
      </c>
      <c r="P387" s="2">
        <v>28760</v>
      </c>
      <c r="Q387" s="2">
        <v>538664</v>
      </c>
      <c r="R387" s="2">
        <v>125908</v>
      </c>
      <c r="S387" s="2">
        <f t="shared" ref="S387:S450" si="51">IF(H387="USD", R387*88.05, IF(H387="EUR", R387*90,R387*1))</f>
        <v>125908</v>
      </c>
      <c r="T387" s="2">
        <v>95033</v>
      </c>
      <c r="U387" s="2">
        <v>51154</v>
      </c>
      <c r="V387" s="2">
        <v>-37138</v>
      </c>
      <c r="W387" s="2">
        <v>-35239</v>
      </c>
      <c r="X387" s="2">
        <v>89216</v>
      </c>
      <c r="Y387" s="2">
        <f t="shared" ref="Y387:Y450" si="52">IF(H387="USD", X387*88.05, IF(H387="EUR", X387*90,X387*1))</f>
        <v>89216</v>
      </c>
      <c r="Z387" s="2">
        <v>48080</v>
      </c>
      <c r="AA387" s="2">
        <v>196436</v>
      </c>
      <c r="AB387" s="2">
        <v>-148356</v>
      </c>
      <c r="AC387" s="2">
        <v>0.24</v>
      </c>
      <c r="AD387" s="2">
        <v>30746</v>
      </c>
      <c r="AE387" s="2">
        <f t="shared" ref="AE387:AE450" si="53">IF(H387="USD", AD387*88.05, IF(H387="EUR", AD387*90,AD387*1))</f>
        <v>30746</v>
      </c>
      <c r="AF387" s="2">
        <v>23.37</v>
      </c>
      <c r="AG387" s="2">
        <v>16.559999999999999</v>
      </c>
      <c r="AH387" s="2">
        <v>6915</v>
      </c>
      <c r="AI387" s="2">
        <v>21.14</v>
      </c>
      <c r="AJ387" s="2">
        <v>1951</v>
      </c>
      <c r="AK387" s="2">
        <v>13123</v>
      </c>
      <c r="AL387" s="2">
        <v>531076</v>
      </c>
      <c r="AM387" s="2">
        <f t="shared" ref="AM387:AM450" si="54">IF(H387="USD", AL387*88.05, IF(H387="EUR", AL387*90,AL387*1))</f>
        <v>531076</v>
      </c>
      <c r="AN387" s="2">
        <v>214919</v>
      </c>
      <c r="AO387" s="2">
        <f t="shared" ref="AO387:AO450" si="55">IF(H387="IUSD", AN387*88.05, IF(H387="EUR", AN387*90,AN387*1))</f>
        <v>214919</v>
      </c>
      <c r="AP387" s="2">
        <v>-384889</v>
      </c>
      <c r="AQ387" s="2">
        <v>-194640</v>
      </c>
      <c r="AR387" s="2">
        <v>2445</v>
      </c>
      <c r="AS387" s="2">
        <v>335533</v>
      </c>
      <c r="AT387" s="2">
        <v>297567</v>
      </c>
      <c r="AU387" s="2">
        <v>1.1299999999999999</v>
      </c>
      <c r="AV387" s="2">
        <v>23804</v>
      </c>
    </row>
    <row r="388" spans="1:48" x14ac:dyDescent="0.3">
      <c r="A388" s="2" t="s">
        <v>45</v>
      </c>
      <c r="B388" s="2" t="s">
        <v>48</v>
      </c>
      <c r="C388" s="2" t="s">
        <v>55</v>
      </c>
      <c r="D388" s="2">
        <v>11</v>
      </c>
      <c r="E388" s="2" t="str">
        <f t="shared" si="48"/>
        <v>Nov</v>
      </c>
      <c r="F388" s="2">
        <v>2022</v>
      </c>
      <c r="G388" s="2" t="s">
        <v>36</v>
      </c>
      <c r="H388" s="2" t="s">
        <v>60</v>
      </c>
      <c r="I388" s="2" t="s">
        <v>63</v>
      </c>
      <c r="J388" s="2" t="s">
        <v>64</v>
      </c>
      <c r="K388" s="2" t="s">
        <v>67</v>
      </c>
      <c r="L388" s="2">
        <v>484545</v>
      </c>
      <c r="M388" s="2">
        <f t="shared" si="49"/>
        <v>42664187.25</v>
      </c>
      <c r="N388" s="2">
        <v>130770</v>
      </c>
      <c r="O388" s="2">
        <f t="shared" si="50"/>
        <v>11514298.5</v>
      </c>
      <c r="P388" s="2">
        <v>174866</v>
      </c>
      <c r="Q388" s="2">
        <v>613471</v>
      </c>
      <c r="R388" s="2">
        <v>353775</v>
      </c>
      <c r="S388" s="2">
        <f t="shared" si="51"/>
        <v>31149888.75</v>
      </c>
      <c r="T388" s="2">
        <v>173004</v>
      </c>
      <c r="U388" s="2">
        <v>311541</v>
      </c>
      <c r="V388" s="2">
        <v>231557</v>
      </c>
      <c r="W388" s="2">
        <v>238603</v>
      </c>
      <c r="X388" s="2">
        <v>338321</v>
      </c>
      <c r="Y388" s="2">
        <f t="shared" si="52"/>
        <v>29789164.050000001</v>
      </c>
      <c r="Z388" s="2">
        <v>185718</v>
      </c>
      <c r="AA388" s="2">
        <v>193303</v>
      </c>
      <c r="AB388" s="2">
        <v>-7585</v>
      </c>
      <c r="AC388" s="2">
        <v>0.96</v>
      </c>
      <c r="AD388" s="2">
        <v>101150</v>
      </c>
      <c r="AE388" s="2">
        <f t="shared" si="53"/>
        <v>8906257.5</v>
      </c>
      <c r="AF388" s="2">
        <v>57.67</v>
      </c>
      <c r="AG388" s="2">
        <v>55.15</v>
      </c>
      <c r="AH388" s="2">
        <v>1536</v>
      </c>
      <c r="AI388" s="2">
        <v>315.25</v>
      </c>
      <c r="AJ388" s="2">
        <v>1609</v>
      </c>
      <c r="AK388" s="2">
        <v>9181</v>
      </c>
      <c r="AL388" s="2">
        <v>527349</v>
      </c>
      <c r="AM388" s="2">
        <f t="shared" si="54"/>
        <v>46433079.449999996</v>
      </c>
      <c r="AN388" s="2">
        <v>266620</v>
      </c>
      <c r="AO388" s="2">
        <f t="shared" si="55"/>
        <v>266620</v>
      </c>
      <c r="AP388" s="2">
        <v>-42804</v>
      </c>
      <c r="AQ388" s="2">
        <v>-135850</v>
      </c>
      <c r="AR388" s="2">
        <v>23057</v>
      </c>
      <c r="AS388" s="2">
        <v>167436</v>
      </c>
      <c r="AT388" s="2">
        <v>543357</v>
      </c>
      <c r="AU388" s="2">
        <v>0.31</v>
      </c>
      <c r="AV388" s="2">
        <v>7545</v>
      </c>
    </row>
    <row r="389" spans="1:48" x14ac:dyDescent="0.3">
      <c r="A389" s="2" t="s">
        <v>46</v>
      </c>
      <c r="B389" s="2" t="s">
        <v>49</v>
      </c>
      <c r="C389" s="2" t="s">
        <v>51</v>
      </c>
      <c r="D389" s="2">
        <v>3</v>
      </c>
      <c r="E389" s="2" t="str">
        <f t="shared" si="48"/>
        <v>Mar</v>
      </c>
      <c r="F389" s="2">
        <v>2023</v>
      </c>
      <c r="G389" s="2" t="s">
        <v>56</v>
      </c>
      <c r="H389" s="2" t="s">
        <v>59</v>
      </c>
      <c r="I389" s="2" t="s">
        <v>62</v>
      </c>
      <c r="J389" s="2" t="s">
        <v>65</v>
      </c>
      <c r="K389" s="2" t="s">
        <v>67</v>
      </c>
      <c r="L389" s="2">
        <v>432691</v>
      </c>
      <c r="M389" s="2">
        <f t="shared" si="49"/>
        <v>38942190</v>
      </c>
      <c r="N389" s="2">
        <v>91847</v>
      </c>
      <c r="O389" s="2">
        <f t="shared" si="50"/>
        <v>8266230</v>
      </c>
      <c r="P389" s="2">
        <v>63038</v>
      </c>
      <c r="Q389" s="2">
        <v>251912</v>
      </c>
      <c r="R389" s="2">
        <v>340844</v>
      </c>
      <c r="S389" s="2">
        <f t="shared" si="51"/>
        <v>30675960</v>
      </c>
      <c r="T389" s="2">
        <v>118581</v>
      </c>
      <c r="U389" s="2">
        <v>314110</v>
      </c>
      <c r="V389" s="2">
        <v>249419</v>
      </c>
      <c r="W389" s="2">
        <v>257480</v>
      </c>
      <c r="X389" s="2">
        <v>315898</v>
      </c>
      <c r="Y389" s="2">
        <f t="shared" si="52"/>
        <v>28430820</v>
      </c>
      <c r="Z389" s="2">
        <v>211925</v>
      </c>
      <c r="AA389" s="2">
        <v>123555</v>
      </c>
      <c r="AB389" s="2">
        <v>88370</v>
      </c>
      <c r="AC389" s="2">
        <v>1.72</v>
      </c>
      <c r="AD389" s="2">
        <v>124003</v>
      </c>
      <c r="AE389" s="2">
        <f t="shared" si="53"/>
        <v>11160270</v>
      </c>
      <c r="AF389" s="2">
        <v>135.30000000000001</v>
      </c>
      <c r="AG389" s="2">
        <v>125.4</v>
      </c>
      <c r="AH389" s="2">
        <v>3457</v>
      </c>
      <c r="AI389" s="2">
        <v>125.13</v>
      </c>
      <c r="AJ389" s="2">
        <v>1994</v>
      </c>
      <c r="AK389" s="2">
        <v>13206</v>
      </c>
      <c r="AL389" s="2">
        <v>358035</v>
      </c>
      <c r="AM389" s="2">
        <f t="shared" si="54"/>
        <v>32223150</v>
      </c>
      <c r="AN389" s="2">
        <v>40897</v>
      </c>
      <c r="AO389" s="2">
        <f t="shared" si="55"/>
        <v>3680730</v>
      </c>
      <c r="AP389" s="2">
        <v>74656</v>
      </c>
      <c r="AQ389" s="2">
        <v>50950</v>
      </c>
      <c r="AR389" s="2">
        <v>-37045</v>
      </c>
      <c r="AS389" s="2">
        <v>430316</v>
      </c>
      <c r="AT389" s="2">
        <v>502635</v>
      </c>
      <c r="AU389" s="2">
        <v>0.86</v>
      </c>
      <c r="AV389" s="2">
        <v>15989</v>
      </c>
    </row>
    <row r="390" spans="1:48" x14ac:dyDescent="0.3">
      <c r="A390" s="2" t="s">
        <v>46</v>
      </c>
      <c r="B390" s="2" t="s">
        <v>48</v>
      </c>
      <c r="C390" s="2" t="s">
        <v>51</v>
      </c>
      <c r="D390" s="2">
        <v>12</v>
      </c>
      <c r="E390" s="2" t="str">
        <f t="shared" si="48"/>
        <v>Dec</v>
      </c>
      <c r="F390" s="2">
        <v>2022</v>
      </c>
      <c r="G390" s="2" t="s">
        <v>37</v>
      </c>
      <c r="H390" s="2" t="s">
        <v>59</v>
      </c>
      <c r="I390" s="2" t="s">
        <v>63</v>
      </c>
      <c r="J390" s="2" t="s">
        <v>64</v>
      </c>
      <c r="K390" s="2" t="s">
        <v>71</v>
      </c>
      <c r="L390" s="2">
        <v>391909</v>
      </c>
      <c r="M390" s="2">
        <f t="shared" si="49"/>
        <v>35271810</v>
      </c>
      <c r="N390" s="2">
        <v>136789</v>
      </c>
      <c r="O390" s="2">
        <f t="shared" si="50"/>
        <v>12311010</v>
      </c>
      <c r="P390" s="2">
        <v>48679</v>
      </c>
      <c r="Q390" s="2">
        <v>836364</v>
      </c>
      <c r="R390" s="2">
        <v>255120</v>
      </c>
      <c r="S390" s="2">
        <f t="shared" si="51"/>
        <v>22960800</v>
      </c>
      <c r="T390" s="2">
        <v>105340</v>
      </c>
      <c r="U390" s="2">
        <v>286569</v>
      </c>
      <c r="V390" s="2">
        <v>189763</v>
      </c>
      <c r="W390" s="2">
        <v>207557</v>
      </c>
      <c r="X390" s="2">
        <v>249047</v>
      </c>
      <c r="Y390" s="2">
        <f t="shared" si="52"/>
        <v>22414230</v>
      </c>
      <c r="Z390" s="2">
        <v>172860</v>
      </c>
      <c r="AA390" s="2">
        <v>174600</v>
      </c>
      <c r="AB390" s="2">
        <v>-1740</v>
      </c>
      <c r="AC390" s="2">
        <v>0.99</v>
      </c>
      <c r="AD390" s="2">
        <v>45318</v>
      </c>
      <c r="AE390" s="2">
        <f t="shared" si="53"/>
        <v>4078620</v>
      </c>
      <c r="AF390" s="2">
        <v>30.5</v>
      </c>
      <c r="AG390" s="2">
        <v>29.78</v>
      </c>
      <c r="AH390" s="2">
        <v>3257</v>
      </c>
      <c r="AI390" s="2">
        <v>120.29</v>
      </c>
      <c r="AJ390" s="2">
        <v>1726</v>
      </c>
      <c r="AK390" s="2">
        <v>4334</v>
      </c>
      <c r="AL390" s="2">
        <v>368993</v>
      </c>
      <c r="AM390" s="2">
        <f t="shared" si="54"/>
        <v>33209370</v>
      </c>
      <c r="AN390" s="2">
        <v>56980</v>
      </c>
      <c r="AO390" s="2">
        <f t="shared" si="55"/>
        <v>5128200</v>
      </c>
      <c r="AP390" s="2">
        <v>22916</v>
      </c>
      <c r="AQ390" s="2">
        <v>79809</v>
      </c>
      <c r="AR390" s="2">
        <v>31660</v>
      </c>
      <c r="AS390" s="2">
        <v>116105</v>
      </c>
      <c r="AT390" s="2">
        <v>50529</v>
      </c>
      <c r="AU390" s="2">
        <v>2.2999999999999998</v>
      </c>
      <c r="AV390" s="2">
        <v>20744</v>
      </c>
    </row>
    <row r="391" spans="1:48" x14ac:dyDescent="0.3">
      <c r="A391" s="2" t="s">
        <v>43</v>
      </c>
      <c r="B391" s="2" t="s">
        <v>49</v>
      </c>
      <c r="C391" s="2" t="s">
        <v>51</v>
      </c>
      <c r="D391" s="2">
        <v>7</v>
      </c>
      <c r="E391" s="2" t="str">
        <f t="shared" si="48"/>
        <v>Jul</v>
      </c>
      <c r="F391" s="2">
        <v>2023</v>
      </c>
      <c r="G391" s="2" t="s">
        <v>36</v>
      </c>
      <c r="H391" s="2" t="s">
        <v>58</v>
      </c>
      <c r="I391" s="2" t="s">
        <v>62</v>
      </c>
      <c r="J391" s="2" t="s">
        <v>66</v>
      </c>
      <c r="K391" s="2" t="s">
        <v>68</v>
      </c>
      <c r="L391" s="2">
        <v>376531</v>
      </c>
      <c r="M391" s="2">
        <f t="shared" si="49"/>
        <v>376531</v>
      </c>
      <c r="N391" s="2">
        <v>154721</v>
      </c>
      <c r="O391" s="2">
        <f t="shared" si="50"/>
        <v>154721</v>
      </c>
      <c r="P391" s="2">
        <v>97478</v>
      </c>
      <c r="Q391" s="2">
        <v>336521</v>
      </c>
      <c r="R391" s="2">
        <v>221810</v>
      </c>
      <c r="S391" s="2">
        <f t="shared" si="51"/>
        <v>221810</v>
      </c>
      <c r="T391" s="2">
        <v>179585</v>
      </c>
      <c r="U391" s="2">
        <v>196946</v>
      </c>
      <c r="V391" s="2">
        <v>145971</v>
      </c>
      <c r="W391" s="2">
        <v>161391</v>
      </c>
      <c r="X391" s="2">
        <v>194015</v>
      </c>
      <c r="Y391" s="2">
        <f t="shared" si="52"/>
        <v>194015</v>
      </c>
      <c r="Z391" s="2">
        <v>107873</v>
      </c>
      <c r="AA391" s="2">
        <v>190033</v>
      </c>
      <c r="AB391" s="2">
        <v>-82160</v>
      </c>
      <c r="AC391" s="2">
        <v>0.56999999999999995</v>
      </c>
      <c r="AD391" s="2">
        <v>16813</v>
      </c>
      <c r="AE391" s="2">
        <f t="shared" si="53"/>
        <v>16813</v>
      </c>
      <c r="AF391" s="2">
        <v>65.91</v>
      </c>
      <c r="AG391" s="2">
        <v>57.65</v>
      </c>
      <c r="AH391" s="2">
        <v>4334</v>
      </c>
      <c r="AI391" s="2">
        <v>86.86</v>
      </c>
      <c r="AJ391" s="2">
        <v>1192</v>
      </c>
      <c r="AK391" s="2">
        <v>507</v>
      </c>
      <c r="AL391" s="2">
        <v>282221</v>
      </c>
      <c r="AM391" s="2">
        <f t="shared" si="54"/>
        <v>282221</v>
      </c>
      <c r="AN391" s="2">
        <v>268316</v>
      </c>
      <c r="AO391" s="2">
        <f t="shared" si="55"/>
        <v>268316</v>
      </c>
      <c r="AP391" s="2">
        <v>94310</v>
      </c>
      <c r="AQ391" s="2">
        <v>-113595</v>
      </c>
      <c r="AR391" s="2">
        <v>-9327</v>
      </c>
      <c r="AS391" s="2">
        <v>311922</v>
      </c>
      <c r="AT391" s="2">
        <v>267473</v>
      </c>
      <c r="AU391" s="2">
        <v>1.17</v>
      </c>
      <c r="AV391" s="2">
        <v>20092</v>
      </c>
    </row>
    <row r="392" spans="1:48" x14ac:dyDescent="0.3">
      <c r="A392" s="2" t="s">
        <v>46</v>
      </c>
      <c r="B392" s="2" t="s">
        <v>50</v>
      </c>
      <c r="C392" s="2" t="s">
        <v>54</v>
      </c>
      <c r="D392" s="2">
        <v>1</v>
      </c>
      <c r="E392" s="2" t="str">
        <f t="shared" si="48"/>
        <v>Jan</v>
      </c>
      <c r="F392" s="2">
        <v>2024</v>
      </c>
      <c r="G392" s="2" t="s">
        <v>37</v>
      </c>
      <c r="H392" s="2" t="s">
        <v>59</v>
      </c>
      <c r="I392" s="2" t="s">
        <v>61</v>
      </c>
      <c r="J392" s="2" t="s">
        <v>66</v>
      </c>
      <c r="K392" s="2" t="s">
        <v>70</v>
      </c>
      <c r="L392" s="2">
        <v>494459</v>
      </c>
      <c r="M392" s="2">
        <f t="shared" si="49"/>
        <v>44501310</v>
      </c>
      <c r="N392" s="2">
        <v>210066</v>
      </c>
      <c r="O392" s="2">
        <f t="shared" si="50"/>
        <v>18905940</v>
      </c>
      <c r="P392" s="2">
        <v>12539</v>
      </c>
      <c r="Q392" s="2">
        <v>93726</v>
      </c>
      <c r="R392" s="2">
        <v>284393</v>
      </c>
      <c r="S392" s="2">
        <f t="shared" si="51"/>
        <v>25595370</v>
      </c>
      <c r="T392" s="2">
        <v>50299</v>
      </c>
      <c r="U392" s="2">
        <v>444160</v>
      </c>
      <c r="V392" s="2">
        <v>408015</v>
      </c>
      <c r="W392" s="2">
        <v>425880</v>
      </c>
      <c r="X392" s="2">
        <v>273006</v>
      </c>
      <c r="Y392" s="2">
        <f t="shared" si="52"/>
        <v>24570540</v>
      </c>
      <c r="Z392" s="2">
        <v>165276</v>
      </c>
      <c r="AA392" s="2">
        <v>57813</v>
      </c>
      <c r="AB392" s="2">
        <v>107463</v>
      </c>
      <c r="AC392" s="2">
        <v>2.86</v>
      </c>
      <c r="AD392" s="2">
        <v>54768</v>
      </c>
      <c r="AE392" s="2">
        <f t="shared" si="53"/>
        <v>4929120</v>
      </c>
      <c r="AF392" s="2">
        <v>303.43</v>
      </c>
      <c r="AG392" s="2">
        <v>291.27999999999997</v>
      </c>
      <c r="AH392" s="2">
        <v>9271</v>
      </c>
      <c r="AI392" s="2">
        <v>53.33</v>
      </c>
      <c r="AJ392" s="2">
        <v>506</v>
      </c>
      <c r="AK392" s="2">
        <v>3430</v>
      </c>
      <c r="AL392" s="2">
        <v>85105</v>
      </c>
      <c r="AM392" s="2">
        <f t="shared" si="54"/>
        <v>7659450</v>
      </c>
      <c r="AN392" s="2">
        <v>144238</v>
      </c>
      <c r="AO392" s="2">
        <f t="shared" si="55"/>
        <v>12981420</v>
      </c>
      <c r="AP392" s="2">
        <v>409354</v>
      </c>
      <c r="AQ392" s="2">
        <v>65828</v>
      </c>
      <c r="AR392" s="2">
        <v>5535</v>
      </c>
      <c r="AS392" s="2">
        <v>217781</v>
      </c>
      <c r="AT392" s="2">
        <v>516847</v>
      </c>
      <c r="AU392" s="2">
        <v>0.42</v>
      </c>
      <c r="AV392" s="2">
        <v>27009</v>
      </c>
    </row>
    <row r="393" spans="1:48" x14ac:dyDescent="0.3">
      <c r="A393" s="2" t="s">
        <v>43</v>
      </c>
      <c r="B393" s="2" t="s">
        <v>49</v>
      </c>
      <c r="C393" s="2" t="s">
        <v>51</v>
      </c>
      <c r="D393" s="2">
        <v>6</v>
      </c>
      <c r="E393" s="2" t="str">
        <f t="shared" si="48"/>
        <v>Jun</v>
      </c>
      <c r="F393" s="2">
        <v>2024</v>
      </c>
      <c r="G393" s="2" t="s">
        <v>37</v>
      </c>
      <c r="H393" s="2" t="s">
        <v>59</v>
      </c>
      <c r="I393" s="2" t="s">
        <v>61</v>
      </c>
      <c r="J393" s="2" t="s">
        <v>65</v>
      </c>
      <c r="K393" s="2" t="s">
        <v>70</v>
      </c>
      <c r="L393" s="2">
        <v>493688</v>
      </c>
      <c r="M393" s="2">
        <f t="shared" si="49"/>
        <v>44431920</v>
      </c>
      <c r="N393" s="2">
        <v>59637</v>
      </c>
      <c r="O393" s="2">
        <f t="shared" si="50"/>
        <v>5367330</v>
      </c>
      <c r="P393" s="2">
        <v>18208</v>
      </c>
      <c r="Q393" s="2">
        <v>485722</v>
      </c>
      <c r="R393" s="2">
        <v>434051</v>
      </c>
      <c r="S393" s="2">
        <f t="shared" si="51"/>
        <v>39064590</v>
      </c>
      <c r="T393" s="2">
        <v>60308</v>
      </c>
      <c r="U393" s="2">
        <v>433380</v>
      </c>
      <c r="V393" s="2">
        <v>360162</v>
      </c>
      <c r="W393" s="2">
        <v>368672</v>
      </c>
      <c r="X393" s="2">
        <v>404762</v>
      </c>
      <c r="Y393" s="2">
        <f t="shared" si="52"/>
        <v>36428580</v>
      </c>
      <c r="Z393" s="2">
        <v>163373</v>
      </c>
      <c r="AA393" s="2">
        <v>57930</v>
      </c>
      <c r="AB393" s="2">
        <v>105443</v>
      </c>
      <c r="AC393" s="2">
        <v>2.82</v>
      </c>
      <c r="AD393" s="2">
        <v>99458</v>
      </c>
      <c r="AE393" s="2">
        <f t="shared" si="53"/>
        <v>8951220</v>
      </c>
      <c r="AF393" s="2">
        <v>89.36</v>
      </c>
      <c r="AG393" s="2">
        <v>83.33</v>
      </c>
      <c r="AH393" s="2">
        <v>803</v>
      </c>
      <c r="AI393" s="2">
        <v>614.04</v>
      </c>
      <c r="AJ393" s="2">
        <v>975</v>
      </c>
      <c r="AK393" s="2">
        <v>10898</v>
      </c>
      <c r="AL393" s="2">
        <v>280273</v>
      </c>
      <c r="AM393" s="2">
        <f t="shared" si="54"/>
        <v>25224570</v>
      </c>
      <c r="AN393" s="2">
        <v>218061</v>
      </c>
      <c r="AO393" s="2">
        <f t="shared" si="55"/>
        <v>19625490</v>
      </c>
      <c r="AP393" s="2">
        <v>213415</v>
      </c>
      <c r="AQ393" s="2">
        <v>-158424</v>
      </c>
      <c r="AR393" s="2">
        <v>19232</v>
      </c>
      <c r="AS393" s="2">
        <v>183593</v>
      </c>
      <c r="AT393" s="2">
        <v>570239</v>
      </c>
      <c r="AU393" s="2">
        <v>0.32</v>
      </c>
      <c r="AV393" s="2">
        <v>3535</v>
      </c>
    </row>
    <row r="394" spans="1:48" x14ac:dyDescent="0.3">
      <c r="A394" s="2" t="s">
        <v>46</v>
      </c>
      <c r="B394" s="2" t="s">
        <v>48</v>
      </c>
      <c r="C394" s="2" t="s">
        <v>52</v>
      </c>
      <c r="D394" s="2">
        <v>1</v>
      </c>
      <c r="E394" s="2" t="str">
        <f t="shared" si="48"/>
        <v>Jan</v>
      </c>
      <c r="F394" s="2">
        <v>2022</v>
      </c>
      <c r="G394" s="2" t="s">
        <v>37</v>
      </c>
      <c r="H394" s="2" t="s">
        <v>60</v>
      </c>
      <c r="I394" s="2" t="s">
        <v>61</v>
      </c>
      <c r="J394" s="2" t="s">
        <v>66</v>
      </c>
      <c r="K394" s="2" t="s">
        <v>70</v>
      </c>
      <c r="L394" s="2">
        <v>219726</v>
      </c>
      <c r="M394" s="2">
        <f t="shared" si="49"/>
        <v>19346874.300000001</v>
      </c>
      <c r="N394" s="2">
        <v>134093</v>
      </c>
      <c r="O394" s="2">
        <f t="shared" si="50"/>
        <v>11806888.65</v>
      </c>
      <c r="P394" s="2">
        <v>28106</v>
      </c>
      <c r="Q394" s="2">
        <v>571508</v>
      </c>
      <c r="R394" s="2">
        <v>85633</v>
      </c>
      <c r="S394" s="2">
        <f t="shared" si="51"/>
        <v>7539985.6499999994</v>
      </c>
      <c r="T394" s="2">
        <v>121955</v>
      </c>
      <c r="U394" s="2">
        <v>97771</v>
      </c>
      <c r="V394" s="2">
        <v>19313</v>
      </c>
      <c r="W394" s="2">
        <v>28484</v>
      </c>
      <c r="X394" s="2">
        <v>64911</v>
      </c>
      <c r="Y394" s="2">
        <f t="shared" si="52"/>
        <v>5715413.5499999998</v>
      </c>
      <c r="Z394" s="2">
        <v>76619</v>
      </c>
      <c r="AA394" s="2">
        <v>100319</v>
      </c>
      <c r="AB394" s="2">
        <v>-23700</v>
      </c>
      <c r="AC394" s="2">
        <v>0.76</v>
      </c>
      <c r="AD394" s="2">
        <v>23369</v>
      </c>
      <c r="AE394" s="2">
        <f t="shared" si="53"/>
        <v>2057640.45</v>
      </c>
      <c r="AF394" s="2">
        <v>14.98</v>
      </c>
      <c r="AG394" s="2">
        <v>11.36</v>
      </c>
      <c r="AH394" s="2">
        <v>6153</v>
      </c>
      <c r="AI394" s="2">
        <v>35.700000000000003</v>
      </c>
      <c r="AJ394" s="2">
        <v>1082</v>
      </c>
      <c r="AK394" s="2">
        <v>9464</v>
      </c>
      <c r="AL394" s="2">
        <v>433518</v>
      </c>
      <c r="AM394" s="2">
        <f t="shared" si="54"/>
        <v>38171259.899999999</v>
      </c>
      <c r="AN394" s="2">
        <v>269021</v>
      </c>
      <c r="AO394" s="2">
        <f t="shared" si="55"/>
        <v>269021</v>
      </c>
      <c r="AP394" s="2">
        <v>-213792</v>
      </c>
      <c r="AQ394" s="2">
        <v>-134928</v>
      </c>
      <c r="AR394" s="2">
        <v>32298</v>
      </c>
      <c r="AS394" s="2">
        <v>38179</v>
      </c>
      <c r="AT394" s="2">
        <v>538875</v>
      </c>
      <c r="AU394" s="2">
        <v>7.0000000000000007E-2</v>
      </c>
      <c r="AV394" s="2">
        <v>4106</v>
      </c>
    </row>
    <row r="395" spans="1:48" x14ac:dyDescent="0.3">
      <c r="A395" s="2" t="s">
        <v>46</v>
      </c>
      <c r="B395" s="2" t="s">
        <v>47</v>
      </c>
      <c r="C395" s="2" t="s">
        <v>55</v>
      </c>
      <c r="D395" s="2">
        <v>7</v>
      </c>
      <c r="E395" s="2" t="str">
        <f t="shared" si="48"/>
        <v>Jul</v>
      </c>
      <c r="F395" s="2">
        <v>2022</v>
      </c>
      <c r="G395" s="2" t="s">
        <v>37</v>
      </c>
      <c r="H395" s="2" t="s">
        <v>59</v>
      </c>
      <c r="I395" s="2" t="s">
        <v>62</v>
      </c>
      <c r="J395" s="2" t="s">
        <v>64</v>
      </c>
      <c r="K395" s="2" t="s">
        <v>70</v>
      </c>
      <c r="L395" s="2">
        <v>353569</v>
      </c>
      <c r="M395" s="2">
        <f t="shared" si="49"/>
        <v>31821210</v>
      </c>
      <c r="N395" s="2">
        <v>47907</v>
      </c>
      <c r="O395" s="2">
        <f t="shared" si="50"/>
        <v>4311630</v>
      </c>
      <c r="P395" s="2">
        <v>114869</v>
      </c>
      <c r="Q395" s="2">
        <v>76022</v>
      </c>
      <c r="R395" s="2">
        <v>305662</v>
      </c>
      <c r="S395" s="2">
        <f t="shared" si="51"/>
        <v>27509580</v>
      </c>
      <c r="T395" s="2">
        <v>118207</v>
      </c>
      <c r="U395" s="2">
        <v>235362</v>
      </c>
      <c r="V395" s="2">
        <v>217097</v>
      </c>
      <c r="W395" s="2">
        <v>218368</v>
      </c>
      <c r="X395" s="2">
        <v>286216</v>
      </c>
      <c r="Y395" s="2">
        <f t="shared" si="52"/>
        <v>25759440</v>
      </c>
      <c r="Z395" s="2">
        <v>81312</v>
      </c>
      <c r="AA395" s="2">
        <v>187025</v>
      </c>
      <c r="AB395" s="2">
        <v>-105713</v>
      </c>
      <c r="AC395" s="2">
        <v>0.43</v>
      </c>
      <c r="AD395" s="2">
        <v>103045</v>
      </c>
      <c r="AE395" s="2">
        <f t="shared" si="53"/>
        <v>9274050</v>
      </c>
      <c r="AF395" s="2">
        <v>402.07</v>
      </c>
      <c r="AG395" s="2">
        <v>376.49</v>
      </c>
      <c r="AH395" s="2">
        <v>1311</v>
      </c>
      <c r="AI395" s="2">
        <v>269.49</v>
      </c>
      <c r="AJ395" s="2">
        <v>1520</v>
      </c>
      <c r="AK395" s="2">
        <v>17702</v>
      </c>
      <c r="AL395" s="2">
        <v>427396</v>
      </c>
      <c r="AM395" s="2">
        <f t="shared" si="54"/>
        <v>38465640</v>
      </c>
      <c r="AN395" s="2">
        <v>235476</v>
      </c>
      <c r="AO395" s="2">
        <f t="shared" si="55"/>
        <v>21192840</v>
      </c>
      <c r="AP395" s="2">
        <v>-73827</v>
      </c>
      <c r="AQ395" s="2">
        <v>-187569</v>
      </c>
      <c r="AR395" s="2">
        <v>35135</v>
      </c>
      <c r="AS395" s="2">
        <v>198707</v>
      </c>
      <c r="AT395" s="2">
        <v>314856</v>
      </c>
      <c r="AU395" s="2">
        <v>0.63</v>
      </c>
      <c r="AV395" s="2">
        <v>6182</v>
      </c>
    </row>
    <row r="396" spans="1:48" x14ac:dyDescent="0.3">
      <c r="A396" s="2" t="s">
        <v>41</v>
      </c>
      <c r="B396" s="2" t="s">
        <v>48</v>
      </c>
      <c r="C396" s="2" t="s">
        <v>53</v>
      </c>
      <c r="D396" s="2">
        <v>6</v>
      </c>
      <c r="E396" s="2" t="str">
        <f t="shared" si="48"/>
        <v>Jun</v>
      </c>
      <c r="F396" s="2">
        <v>2023</v>
      </c>
      <c r="G396" s="2" t="s">
        <v>57</v>
      </c>
      <c r="H396" s="2" t="s">
        <v>60</v>
      </c>
      <c r="I396" s="2" t="s">
        <v>61</v>
      </c>
      <c r="J396" s="2" t="s">
        <v>64</v>
      </c>
      <c r="K396" s="2" t="s">
        <v>71</v>
      </c>
      <c r="L396" s="2">
        <v>475209</v>
      </c>
      <c r="M396" s="2">
        <f t="shared" si="49"/>
        <v>41842152.449999996</v>
      </c>
      <c r="N396" s="2">
        <v>249399</v>
      </c>
      <c r="O396" s="2">
        <f t="shared" si="50"/>
        <v>21959581.949999999</v>
      </c>
      <c r="P396" s="2">
        <v>52679</v>
      </c>
      <c r="Q396" s="2">
        <v>754834</v>
      </c>
      <c r="R396" s="2">
        <v>225810</v>
      </c>
      <c r="S396" s="2">
        <f t="shared" si="51"/>
        <v>19882570.5</v>
      </c>
      <c r="T396" s="2">
        <v>153869</v>
      </c>
      <c r="U396" s="2">
        <v>321340</v>
      </c>
      <c r="V396" s="2">
        <v>281435</v>
      </c>
      <c r="W396" s="2">
        <v>292680</v>
      </c>
      <c r="X396" s="2">
        <v>199941</v>
      </c>
      <c r="Y396" s="2">
        <f t="shared" si="52"/>
        <v>17604805.050000001</v>
      </c>
      <c r="Z396" s="2">
        <v>146363</v>
      </c>
      <c r="AA396" s="2">
        <v>144335</v>
      </c>
      <c r="AB396" s="2">
        <v>2028</v>
      </c>
      <c r="AC396" s="2">
        <v>1.01</v>
      </c>
      <c r="AD396" s="2">
        <v>20310</v>
      </c>
      <c r="AE396" s="2">
        <f t="shared" si="53"/>
        <v>1788295.5</v>
      </c>
      <c r="AF396" s="2">
        <v>29.92</v>
      </c>
      <c r="AG396" s="2">
        <v>26.49</v>
      </c>
      <c r="AH396" s="2">
        <v>9706</v>
      </c>
      <c r="AI396" s="2">
        <v>48.96</v>
      </c>
      <c r="AJ396" s="2">
        <v>1241</v>
      </c>
      <c r="AK396" s="2">
        <v>16215</v>
      </c>
      <c r="AL396" s="2">
        <v>236513</v>
      </c>
      <c r="AM396" s="2">
        <f t="shared" si="54"/>
        <v>20824969.649999999</v>
      </c>
      <c r="AN396" s="2">
        <v>238479</v>
      </c>
      <c r="AO396" s="2">
        <f t="shared" si="55"/>
        <v>238479</v>
      </c>
      <c r="AP396" s="2">
        <v>238696</v>
      </c>
      <c r="AQ396" s="2">
        <v>10920</v>
      </c>
      <c r="AR396" s="2">
        <v>44127</v>
      </c>
      <c r="AS396" s="2">
        <v>340559</v>
      </c>
      <c r="AT396" s="2">
        <v>272405</v>
      </c>
      <c r="AU396" s="2">
        <v>1.25</v>
      </c>
      <c r="AV396" s="2">
        <v>22617</v>
      </c>
    </row>
    <row r="397" spans="1:48" x14ac:dyDescent="0.3">
      <c r="A397" s="2" t="s">
        <v>45</v>
      </c>
      <c r="B397" s="2" t="s">
        <v>47</v>
      </c>
      <c r="C397" s="2" t="s">
        <v>51</v>
      </c>
      <c r="D397" s="2">
        <v>10</v>
      </c>
      <c r="E397" s="2" t="str">
        <f t="shared" si="48"/>
        <v>Oct</v>
      </c>
      <c r="F397" s="2">
        <v>2024</v>
      </c>
      <c r="G397" s="2" t="s">
        <v>56</v>
      </c>
      <c r="H397" s="2" t="s">
        <v>58</v>
      </c>
      <c r="I397" s="2" t="s">
        <v>62</v>
      </c>
      <c r="J397" s="2" t="s">
        <v>65</v>
      </c>
      <c r="K397" s="2" t="s">
        <v>69</v>
      </c>
      <c r="L397" s="2">
        <v>78069</v>
      </c>
      <c r="M397" s="2">
        <f t="shared" si="49"/>
        <v>78069</v>
      </c>
      <c r="N397" s="2">
        <v>43645</v>
      </c>
      <c r="O397" s="2">
        <f t="shared" si="50"/>
        <v>43645</v>
      </c>
      <c r="P397" s="2">
        <v>97848</v>
      </c>
      <c r="Q397" s="2">
        <v>339388</v>
      </c>
      <c r="R397" s="2">
        <v>34424</v>
      </c>
      <c r="S397" s="2">
        <f t="shared" si="51"/>
        <v>34424</v>
      </c>
      <c r="T397" s="2">
        <v>18354</v>
      </c>
      <c r="U397" s="2">
        <v>59715</v>
      </c>
      <c r="V397" s="2">
        <v>42948</v>
      </c>
      <c r="W397" s="2">
        <v>47483</v>
      </c>
      <c r="X397" s="2">
        <v>10405</v>
      </c>
      <c r="Y397" s="2">
        <f t="shared" si="52"/>
        <v>10405</v>
      </c>
      <c r="Z397" s="2">
        <v>212258</v>
      </c>
      <c r="AA397" s="2">
        <v>95925</v>
      </c>
      <c r="AB397" s="2">
        <v>116333</v>
      </c>
      <c r="AC397" s="2">
        <v>2.21</v>
      </c>
      <c r="AD397" s="2">
        <v>24733</v>
      </c>
      <c r="AE397" s="2">
        <f t="shared" si="53"/>
        <v>24733</v>
      </c>
      <c r="AF397" s="2">
        <v>10.14</v>
      </c>
      <c r="AG397" s="2">
        <v>3.07</v>
      </c>
      <c r="AH397" s="2">
        <v>5098</v>
      </c>
      <c r="AI397" s="2">
        <v>15.31</v>
      </c>
      <c r="AJ397" s="2">
        <v>1848</v>
      </c>
      <c r="AK397" s="2">
        <v>17890</v>
      </c>
      <c r="AL397" s="2">
        <v>166614</v>
      </c>
      <c r="AM397" s="2">
        <f t="shared" si="54"/>
        <v>166614</v>
      </c>
      <c r="AN397" s="2">
        <v>123671</v>
      </c>
      <c r="AO397" s="2">
        <f t="shared" si="55"/>
        <v>123671</v>
      </c>
      <c r="AP397" s="2">
        <v>-88545</v>
      </c>
      <c r="AQ397" s="2">
        <v>-80026</v>
      </c>
      <c r="AR397" s="2">
        <v>36258</v>
      </c>
      <c r="AS397" s="2">
        <v>387386</v>
      </c>
      <c r="AT397" s="2">
        <v>342680</v>
      </c>
      <c r="AU397" s="2">
        <v>1.1299999999999999</v>
      </c>
      <c r="AV397" s="2">
        <v>19804</v>
      </c>
    </row>
    <row r="398" spans="1:48" x14ac:dyDescent="0.3">
      <c r="A398" s="2" t="s">
        <v>44</v>
      </c>
      <c r="B398" s="2" t="s">
        <v>47</v>
      </c>
      <c r="C398" s="2" t="s">
        <v>55</v>
      </c>
      <c r="D398" s="2">
        <v>11</v>
      </c>
      <c r="E398" s="2" t="str">
        <f t="shared" si="48"/>
        <v>Nov</v>
      </c>
      <c r="F398" s="2">
        <v>2023</v>
      </c>
      <c r="G398" s="2" t="s">
        <v>36</v>
      </c>
      <c r="H398" s="2" t="s">
        <v>59</v>
      </c>
      <c r="I398" s="2" t="s">
        <v>62</v>
      </c>
      <c r="J398" s="2" t="s">
        <v>65</v>
      </c>
      <c r="K398" s="2" t="s">
        <v>70</v>
      </c>
      <c r="L398" s="2">
        <v>276192</v>
      </c>
      <c r="M398" s="2">
        <f t="shared" si="49"/>
        <v>24857280</v>
      </c>
      <c r="N398" s="2">
        <v>257823</v>
      </c>
      <c r="O398" s="2">
        <f t="shared" si="50"/>
        <v>23204070</v>
      </c>
      <c r="P398" s="2">
        <v>193657</v>
      </c>
      <c r="Q398" s="2">
        <v>367751</v>
      </c>
      <c r="R398" s="2">
        <v>18369</v>
      </c>
      <c r="S398" s="2">
        <f t="shared" si="51"/>
        <v>1653210</v>
      </c>
      <c r="T398" s="2">
        <v>47167</v>
      </c>
      <c r="U398" s="2">
        <v>229025</v>
      </c>
      <c r="V398" s="2">
        <v>134958</v>
      </c>
      <c r="W398" s="2">
        <v>150307</v>
      </c>
      <c r="X398" s="2">
        <v>-18926</v>
      </c>
      <c r="Y398" s="2">
        <f t="shared" si="52"/>
        <v>-1703340</v>
      </c>
      <c r="Z398" s="2">
        <v>267494</v>
      </c>
      <c r="AA398" s="2">
        <v>10025</v>
      </c>
      <c r="AB398" s="2">
        <v>257469</v>
      </c>
      <c r="AC398" s="2">
        <v>26.68</v>
      </c>
      <c r="AD398" s="2">
        <v>122484</v>
      </c>
      <c r="AE398" s="2">
        <f t="shared" si="53"/>
        <v>11023560</v>
      </c>
      <c r="AF398" s="2">
        <v>4.99</v>
      </c>
      <c r="AG398" s="2">
        <v>-5.15</v>
      </c>
      <c r="AH398" s="2">
        <v>8231</v>
      </c>
      <c r="AI398" s="2">
        <v>33.549999999999997</v>
      </c>
      <c r="AJ398" s="2">
        <v>1793</v>
      </c>
      <c r="AK398" s="2">
        <v>17427</v>
      </c>
      <c r="AL398" s="2">
        <v>209354</v>
      </c>
      <c r="AM398" s="2">
        <f t="shared" si="54"/>
        <v>18841860</v>
      </c>
      <c r="AN398" s="2">
        <v>233569</v>
      </c>
      <c r="AO398" s="2">
        <f t="shared" si="55"/>
        <v>21021210</v>
      </c>
      <c r="AP398" s="2">
        <v>66838</v>
      </c>
      <c r="AQ398" s="2">
        <v>24254</v>
      </c>
      <c r="AR398" s="2">
        <v>-6513</v>
      </c>
      <c r="AS398" s="2">
        <v>438711</v>
      </c>
      <c r="AT398" s="2">
        <v>566929</v>
      </c>
      <c r="AU398" s="2">
        <v>0.77</v>
      </c>
      <c r="AV398" s="2">
        <v>10078</v>
      </c>
    </row>
    <row r="399" spans="1:48" x14ac:dyDescent="0.3">
      <c r="A399" s="2" t="s">
        <v>42</v>
      </c>
      <c r="B399" s="2" t="s">
        <v>50</v>
      </c>
      <c r="C399" s="2" t="s">
        <v>54</v>
      </c>
      <c r="D399" s="2">
        <v>1</v>
      </c>
      <c r="E399" s="2" t="str">
        <f t="shared" si="48"/>
        <v>Jan</v>
      </c>
      <c r="F399" s="2">
        <v>2022</v>
      </c>
      <c r="G399" s="2" t="s">
        <v>56</v>
      </c>
      <c r="H399" s="2" t="s">
        <v>58</v>
      </c>
      <c r="I399" s="2" t="s">
        <v>63</v>
      </c>
      <c r="J399" s="2" t="s">
        <v>65</v>
      </c>
      <c r="K399" s="2" t="s">
        <v>71</v>
      </c>
      <c r="L399" s="2">
        <v>476456</v>
      </c>
      <c r="M399" s="2">
        <f t="shared" si="49"/>
        <v>476456</v>
      </c>
      <c r="N399" s="2">
        <v>275189</v>
      </c>
      <c r="O399" s="2">
        <f t="shared" si="50"/>
        <v>275189</v>
      </c>
      <c r="P399" s="2">
        <v>51821</v>
      </c>
      <c r="Q399" s="2">
        <v>547644</v>
      </c>
      <c r="R399" s="2">
        <v>201267</v>
      </c>
      <c r="S399" s="2">
        <f t="shared" si="51"/>
        <v>201267</v>
      </c>
      <c r="T399" s="2">
        <v>29178</v>
      </c>
      <c r="U399" s="2">
        <v>447278</v>
      </c>
      <c r="V399" s="2">
        <v>423088</v>
      </c>
      <c r="W399" s="2">
        <v>427162</v>
      </c>
      <c r="X399" s="2">
        <v>175484</v>
      </c>
      <c r="Y399" s="2">
        <f t="shared" si="52"/>
        <v>175484</v>
      </c>
      <c r="Z399" s="2">
        <v>29313</v>
      </c>
      <c r="AA399" s="2">
        <v>84234</v>
      </c>
      <c r="AB399" s="2">
        <v>-54921</v>
      </c>
      <c r="AC399" s="2">
        <v>0.35</v>
      </c>
      <c r="AD399" s="2">
        <v>98237</v>
      </c>
      <c r="AE399" s="2">
        <f t="shared" si="53"/>
        <v>98237</v>
      </c>
      <c r="AF399" s="2">
        <v>36.75</v>
      </c>
      <c r="AG399" s="2">
        <v>32.04</v>
      </c>
      <c r="AH399" s="2">
        <v>7559</v>
      </c>
      <c r="AI399" s="2">
        <v>63.02</v>
      </c>
      <c r="AJ399" s="2">
        <v>1873</v>
      </c>
      <c r="AK399" s="2">
        <v>10683</v>
      </c>
      <c r="AL399" s="2">
        <v>212905</v>
      </c>
      <c r="AM399" s="2">
        <f t="shared" si="54"/>
        <v>212905</v>
      </c>
      <c r="AN399" s="2">
        <v>157264</v>
      </c>
      <c r="AO399" s="2">
        <f t="shared" si="55"/>
        <v>157264</v>
      </c>
      <c r="AP399" s="2">
        <v>263551</v>
      </c>
      <c r="AQ399" s="2">
        <v>117925</v>
      </c>
      <c r="AR399" s="2">
        <v>19456</v>
      </c>
      <c r="AS399" s="2">
        <v>254241</v>
      </c>
      <c r="AT399" s="2">
        <v>233714</v>
      </c>
      <c r="AU399" s="2">
        <v>1.0900000000000001</v>
      </c>
      <c r="AV399" s="2">
        <v>10363</v>
      </c>
    </row>
    <row r="400" spans="1:48" x14ac:dyDescent="0.3">
      <c r="A400" s="2" t="s">
        <v>42</v>
      </c>
      <c r="B400" s="2" t="s">
        <v>48</v>
      </c>
      <c r="C400" s="2" t="s">
        <v>55</v>
      </c>
      <c r="D400" s="2">
        <v>9</v>
      </c>
      <c r="E400" s="2" t="str">
        <f t="shared" si="48"/>
        <v>Sep</v>
      </c>
      <c r="F400" s="2">
        <v>2023</v>
      </c>
      <c r="G400" s="2" t="s">
        <v>56</v>
      </c>
      <c r="H400" s="2" t="s">
        <v>59</v>
      </c>
      <c r="I400" s="2" t="s">
        <v>61</v>
      </c>
      <c r="J400" s="2" t="s">
        <v>64</v>
      </c>
      <c r="K400" s="2" t="s">
        <v>70</v>
      </c>
      <c r="L400" s="2">
        <v>335660</v>
      </c>
      <c r="M400" s="2">
        <f t="shared" si="49"/>
        <v>30209400</v>
      </c>
      <c r="N400" s="2">
        <v>38867</v>
      </c>
      <c r="O400" s="2">
        <f t="shared" si="50"/>
        <v>3498030</v>
      </c>
      <c r="P400" s="2">
        <v>130034</v>
      </c>
      <c r="Q400" s="2">
        <v>449730</v>
      </c>
      <c r="R400" s="2">
        <v>296793</v>
      </c>
      <c r="S400" s="2">
        <f t="shared" si="51"/>
        <v>26711370</v>
      </c>
      <c r="T400" s="2">
        <v>67397</v>
      </c>
      <c r="U400" s="2">
        <v>268263</v>
      </c>
      <c r="V400" s="2">
        <v>192877</v>
      </c>
      <c r="W400" s="2">
        <v>203829</v>
      </c>
      <c r="X400" s="2">
        <v>269104</v>
      </c>
      <c r="Y400" s="2">
        <f t="shared" si="52"/>
        <v>24219360</v>
      </c>
      <c r="Z400" s="2">
        <v>143695</v>
      </c>
      <c r="AA400" s="2">
        <v>171939</v>
      </c>
      <c r="AB400" s="2">
        <v>-28244</v>
      </c>
      <c r="AC400" s="2">
        <v>0.84</v>
      </c>
      <c r="AD400" s="2">
        <v>97597</v>
      </c>
      <c r="AE400" s="2">
        <f t="shared" si="53"/>
        <v>8783730</v>
      </c>
      <c r="AF400" s="2">
        <v>65.989999999999995</v>
      </c>
      <c r="AG400" s="2">
        <v>59.84</v>
      </c>
      <c r="AH400" s="2">
        <v>1161</v>
      </c>
      <c r="AI400" s="2">
        <v>288.86</v>
      </c>
      <c r="AJ400" s="2">
        <v>1006</v>
      </c>
      <c r="AK400" s="2">
        <v>15993</v>
      </c>
      <c r="AL400" s="2">
        <v>120996</v>
      </c>
      <c r="AM400" s="2">
        <f t="shared" si="54"/>
        <v>10889640</v>
      </c>
      <c r="AN400" s="2">
        <v>45652</v>
      </c>
      <c r="AO400" s="2">
        <f t="shared" si="55"/>
        <v>4108680</v>
      </c>
      <c r="AP400" s="2">
        <v>214664</v>
      </c>
      <c r="AQ400" s="2">
        <v>-6785</v>
      </c>
      <c r="AR400" s="2">
        <v>-32901</v>
      </c>
      <c r="AS400" s="2">
        <v>19109</v>
      </c>
      <c r="AT400" s="2">
        <v>366630</v>
      </c>
      <c r="AU400" s="2">
        <v>0.05</v>
      </c>
      <c r="AV400" s="2">
        <v>7462</v>
      </c>
    </row>
    <row r="401" spans="1:48" x14ac:dyDescent="0.3">
      <c r="A401" s="2" t="s">
        <v>42</v>
      </c>
      <c r="B401" s="2" t="s">
        <v>49</v>
      </c>
      <c r="C401" s="2" t="s">
        <v>51</v>
      </c>
      <c r="D401" s="2">
        <v>5</v>
      </c>
      <c r="E401" s="2" t="str">
        <f t="shared" si="48"/>
        <v>May</v>
      </c>
      <c r="F401" s="2">
        <v>2024</v>
      </c>
      <c r="G401" s="2" t="s">
        <v>56</v>
      </c>
      <c r="H401" s="2" t="s">
        <v>58</v>
      </c>
      <c r="I401" s="2" t="s">
        <v>63</v>
      </c>
      <c r="J401" s="2" t="s">
        <v>65</v>
      </c>
      <c r="K401" s="2" t="s">
        <v>70</v>
      </c>
      <c r="L401" s="2">
        <v>291836</v>
      </c>
      <c r="M401" s="2">
        <f t="shared" si="49"/>
        <v>291836</v>
      </c>
      <c r="N401" s="2">
        <v>175172</v>
      </c>
      <c r="O401" s="2">
        <f t="shared" si="50"/>
        <v>175172</v>
      </c>
      <c r="P401" s="2">
        <v>41205</v>
      </c>
      <c r="Q401" s="2">
        <v>796089</v>
      </c>
      <c r="R401" s="2">
        <v>116664</v>
      </c>
      <c r="S401" s="2">
        <f t="shared" si="51"/>
        <v>116664</v>
      </c>
      <c r="T401" s="2">
        <v>138153</v>
      </c>
      <c r="U401" s="2">
        <v>153683</v>
      </c>
      <c r="V401" s="2">
        <v>101128</v>
      </c>
      <c r="W401" s="2">
        <v>110307</v>
      </c>
      <c r="X401" s="2">
        <v>95580</v>
      </c>
      <c r="Y401" s="2">
        <f t="shared" si="52"/>
        <v>95580</v>
      </c>
      <c r="Z401" s="2">
        <v>49821</v>
      </c>
      <c r="AA401" s="2">
        <v>125548</v>
      </c>
      <c r="AB401" s="2">
        <v>-75727</v>
      </c>
      <c r="AC401" s="2">
        <v>0.4</v>
      </c>
      <c r="AD401" s="2">
        <v>114778</v>
      </c>
      <c r="AE401" s="2">
        <f t="shared" si="53"/>
        <v>114778</v>
      </c>
      <c r="AF401" s="2">
        <v>14.65</v>
      </c>
      <c r="AG401" s="2">
        <v>12.01</v>
      </c>
      <c r="AH401" s="2">
        <v>1159</v>
      </c>
      <c r="AI401" s="2">
        <v>251.58</v>
      </c>
      <c r="AJ401" s="2">
        <v>1645</v>
      </c>
      <c r="AK401" s="2">
        <v>18980</v>
      </c>
      <c r="AL401" s="2">
        <v>529023</v>
      </c>
      <c r="AM401" s="2">
        <f t="shared" si="54"/>
        <v>529023</v>
      </c>
      <c r="AN401" s="2">
        <v>190082</v>
      </c>
      <c r="AO401" s="2">
        <f t="shared" si="55"/>
        <v>190082</v>
      </c>
      <c r="AP401" s="2">
        <v>-237187</v>
      </c>
      <c r="AQ401" s="2">
        <v>-14910</v>
      </c>
      <c r="AR401" s="2">
        <v>-36677</v>
      </c>
      <c r="AS401" s="2">
        <v>165852</v>
      </c>
      <c r="AT401" s="2">
        <v>301507</v>
      </c>
      <c r="AU401" s="2">
        <v>0.55000000000000004</v>
      </c>
      <c r="AV401" s="2">
        <v>12969</v>
      </c>
    </row>
    <row r="402" spans="1:48" x14ac:dyDescent="0.3">
      <c r="A402" s="2" t="s">
        <v>44</v>
      </c>
      <c r="B402" s="2" t="s">
        <v>47</v>
      </c>
      <c r="C402" s="2" t="s">
        <v>51</v>
      </c>
      <c r="D402" s="2">
        <v>11</v>
      </c>
      <c r="E402" s="2" t="str">
        <f t="shared" si="48"/>
        <v>Nov</v>
      </c>
      <c r="F402" s="2">
        <v>2024</v>
      </c>
      <c r="G402" s="2" t="s">
        <v>56</v>
      </c>
      <c r="H402" s="2" t="s">
        <v>58</v>
      </c>
      <c r="I402" s="2" t="s">
        <v>62</v>
      </c>
      <c r="J402" s="2" t="s">
        <v>64</v>
      </c>
      <c r="K402" s="2" t="s">
        <v>69</v>
      </c>
      <c r="L402" s="2">
        <v>459835</v>
      </c>
      <c r="M402" s="2">
        <f t="shared" si="49"/>
        <v>459835</v>
      </c>
      <c r="N402" s="2">
        <v>107029</v>
      </c>
      <c r="O402" s="2">
        <f t="shared" si="50"/>
        <v>107029</v>
      </c>
      <c r="P402" s="2">
        <v>74377</v>
      </c>
      <c r="Q402" s="2">
        <v>571062</v>
      </c>
      <c r="R402" s="2">
        <v>352806</v>
      </c>
      <c r="S402" s="2">
        <f t="shared" si="51"/>
        <v>352806</v>
      </c>
      <c r="T402" s="2">
        <v>19068</v>
      </c>
      <c r="U402" s="2">
        <v>440767</v>
      </c>
      <c r="V402" s="2">
        <v>368274</v>
      </c>
      <c r="W402" s="2">
        <v>382048</v>
      </c>
      <c r="X402" s="2">
        <v>333499</v>
      </c>
      <c r="Y402" s="2">
        <f t="shared" si="52"/>
        <v>333499</v>
      </c>
      <c r="Z402" s="2">
        <v>33558</v>
      </c>
      <c r="AA402" s="2">
        <v>17683</v>
      </c>
      <c r="AB402" s="2">
        <v>15875</v>
      </c>
      <c r="AC402" s="2">
        <v>1.9</v>
      </c>
      <c r="AD402" s="2">
        <v>144781</v>
      </c>
      <c r="AE402" s="2">
        <f t="shared" si="53"/>
        <v>144781</v>
      </c>
      <c r="AF402" s="2">
        <v>61.78</v>
      </c>
      <c r="AG402" s="2">
        <v>58.4</v>
      </c>
      <c r="AH402" s="2">
        <v>8406</v>
      </c>
      <c r="AI402" s="2">
        <v>54.7</v>
      </c>
      <c r="AJ402" s="2">
        <v>1934</v>
      </c>
      <c r="AK402" s="2">
        <v>4591</v>
      </c>
      <c r="AL402" s="2">
        <v>186913</v>
      </c>
      <c r="AM402" s="2">
        <f t="shared" si="54"/>
        <v>186913</v>
      </c>
      <c r="AN402" s="2">
        <v>147273</v>
      </c>
      <c r="AO402" s="2">
        <f t="shared" si="55"/>
        <v>147273</v>
      </c>
      <c r="AP402" s="2">
        <v>272922</v>
      </c>
      <c r="AQ402" s="2">
        <v>-40244</v>
      </c>
      <c r="AR402" s="2">
        <v>-46359</v>
      </c>
      <c r="AS402" s="2">
        <v>460638</v>
      </c>
      <c r="AT402" s="2">
        <v>568135</v>
      </c>
      <c r="AU402" s="2">
        <v>0.81</v>
      </c>
      <c r="AV402" s="2">
        <v>22096</v>
      </c>
    </row>
    <row r="403" spans="1:48" x14ac:dyDescent="0.3">
      <c r="A403" s="2" t="s">
        <v>43</v>
      </c>
      <c r="B403" s="2" t="s">
        <v>48</v>
      </c>
      <c r="C403" s="2" t="s">
        <v>51</v>
      </c>
      <c r="D403" s="2">
        <v>7</v>
      </c>
      <c r="E403" s="2" t="str">
        <f t="shared" si="48"/>
        <v>Jul</v>
      </c>
      <c r="F403" s="2">
        <v>2024</v>
      </c>
      <c r="G403" s="2" t="s">
        <v>56</v>
      </c>
      <c r="H403" s="2" t="s">
        <v>60</v>
      </c>
      <c r="I403" s="2" t="s">
        <v>63</v>
      </c>
      <c r="J403" s="2" t="s">
        <v>64</v>
      </c>
      <c r="K403" s="2" t="s">
        <v>70</v>
      </c>
      <c r="L403" s="2">
        <v>251773</v>
      </c>
      <c r="M403" s="2">
        <f t="shared" si="49"/>
        <v>22168612.649999999</v>
      </c>
      <c r="N403" s="2">
        <v>296171</v>
      </c>
      <c r="O403" s="2">
        <f t="shared" si="50"/>
        <v>26077856.550000001</v>
      </c>
      <c r="P403" s="2">
        <v>38044</v>
      </c>
      <c r="Q403" s="2">
        <v>424227</v>
      </c>
      <c r="R403" s="2">
        <v>-44398</v>
      </c>
      <c r="S403" s="2">
        <f t="shared" si="51"/>
        <v>-3909243.9</v>
      </c>
      <c r="T403" s="2">
        <v>113850</v>
      </c>
      <c r="U403" s="2">
        <v>137923</v>
      </c>
      <c r="V403" s="2">
        <v>100108</v>
      </c>
      <c r="W403" s="2">
        <v>118288</v>
      </c>
      <c r="X403" s="2">
        <v>-73651</v>
      </c>
      <c r="Y403" s="2">
        <f t="shared" si="52"/>
        <v>-6484970.5499999998</v>
      </c>
      <c r="Z403" s="2">
        <v>112130</v>
      </c>
      <c r="AA403" s="2">
        <v>30544</v>
      </c>
      <c r="AB403" s="2">
        <v>81586</v>
      </c>
      <c r="AC403" s="2">
        <v>3.67</v>
      </c>
      <c r="AD403" s="2">
        <v>114768</v>
      </c>
      <c r="AE403" s="2">
        <f t="shared" si="53"/>
        <v>10105322.4</v>
      </c>
      <c r="AF403" s="2">
        <v>-10.47</v>
      </c>
      <c r="AG403" s="2">
        <v>-17.36</v>
      </c>
      <c r="AH403" s="2">
        <v>8805</v>
      </c>
      <c r="AI403" s="2">
        <v>28.59</v>
      </c>
      <c r="AJ403" s="2">
        <v>1436</v>
      </c>
      <c r="AK403" s="2">
        <v>1278</v>
      </c>
      <c r="AL403" s="2">
        <v>523595</v>
      </c>
      <c r="AM403" s="2">
        <f t="shared" si="54"/>
        <v>46102539.75</v>
      </c>
      <c r="AN403" s="2">
        <v>148467</v>
      </c>
      <c r="AO403" s="2">
        <f t="shared" si="55"/>
        <v>148467</v>
      </c>
      <c r="AP403" s="2">
        <v>-271822</v>
      </c>
      <c r="AQ403" s="2">
        <v>147704</v>
      </c>
      <c r="AR403" s="2">
        <v>-26666</v>
      </c>
      <c r="AS403" s="2">
        <v>338207</v>
      </c>
      <c r="AT403" s="2">
        <v>260896</v>
      </c>
      <c r="AU403" s="2">
        <v>1.3</v>
      </c>
      <c r="AV403" s="2">
        <v>15453</v>
      </c>
    </row>
    <row r="404" spans="1:48" x14ac:dyDescent="0.3">
      <c r="A404" s="2" t="s">
        <v>42</v>
      </c>
      <c r="B404" s="2" t="s">
        <v>50</v>
      </c>
      <c r="C404" s="2" t="s">
        <v>52</v>
      </c>
      <c r="D404" s="2">
        <v>12</v>
      </c>
      <c r="E404" s="2" t="str">
        <f t="shared" si="48"/>
        <v>Dec</v>
      </c>
      <c r="F404" s="2">
        <v>2024</v>
      </c>
      <c r="G404" s="2" t="s">
        <v>36</v>
      </c>
      <c r="H404" s="2" t="s">
        <v>59</v>
      </c>
      <c r="I404" s="2" t="s">
        <v>61</v>
      </c>
      <c r="J404" s="2" t="s">
        <v>66</v>
      </c>
      <c r="K404" s="2" t="s">
        <v>71</v>
      </c>
      <c r="L404" s="2">
        <v>438487</v>
      </c>
      <c r="M404" s="2">
        <f t="shared" si="49"/>
        <v>39463830</v>
      </c>
      <c r="N404" s="2">
        <v>21234</v>
      </c>
      <c r="O404" s="2">
        <f t="shared" si="50"/>
        <v>1911060</v>
      </c>
      <c r="P404" s="2">
        <v>55805</v>
      </c>
      <c r="Q404" s="2">
        <v>786948</v>
      </c>
      <c r="R404" s="2">
        <v>417253</v>
      </c>
      <c r="S404" s="2">
        <f t="shared" si="51"/>
        <v>37552770</v>
      </c>
      <c r="T404" s="2">
        <v>49661</v>
      </c>
      <c r="U404" s="2">
        <v>388826</v>
      </c>
      <c r="V404" s="2">
        <v>299636</v>
      </c>
      <c r="W404" s="2">
        <v>308802</v>
      </c>
      <c r="X404" s="2">
        <v>393077</v>
      </c>
      <c r="Y404" s="2">
        <f t="shared" si="52"/>
        <v>35376930</v>
      </c>
      <c r="Z404" s="2">
        <v>173784</v>
      </c>
      <c r="AA404" s="2">
        <v>41448</v>
      </c>
      <c r="AB404" s="2">
        <v>132336</v>
      </c>
      <c r="AC404" s="2">
        <v>4.1900000000000004</v>
      </c>
      <c r="AD404" s="2">
        <v>18163</v>
      </c>
      <c r="AE404" s="2">
        <f t="shared" si="53"/>
        <v>1634670</v>
      </c>
      <c r="AF404" s="2">
        <v>53.02</v>
      </c>
      <c r="AG404" s="2">
        <v>49.95</v>
      </c>
      <c r="AH404" s="2">
        <v>8602</v>
      </c>
      <c r="AI404" s="2">
        <v>50.97</v>
      </c>
      <c r="AJ404" s="2">
        <v>1636</v>
      </c>
      <c r="AK404" s="2">
        <v>18999</v>
      </c>
      <c r="AL404" s="2">
        <v>173392</v>
      </c>
      <c r="AM404" s="2">
        <f t="shared" si="54"/>
        <v>15605280</v>
      </c>
      <c r="AN404" s="2">
        <v>221299</v>
      </c>
      <c r="AO404" s="2">
        <f t="shared" si="55"/>
        <v>19916910</v>
      </c>
      <c r="AP404" s="2">
        <v>265095</v>
      </c>
      <c r="AQ404" s="2">
        <v>-200065</v>
      </c>
      <c r="AR404" s="2">
        <v>-28747</v>
      </c>
      <c r="AS404" s="2">
        <v>295144</v>
      </c>
      <c r="AT404" s="2">
        <v>676553</v>
      </c>
      <c r="AU404" s="2">
        <v>0.44</v>
      </c>
      <c r="AV404" s="2">
        <v>28390</v>
      </c>
    </row>
    <row r="405" spans="1:48" x14ac:dyDescent="0.3">
      <c r="A405" s="2" t="s">
        <v>42</v>
      </c>
      <c r="B405" s="2" t="s">
        <v>49</v>
      </c>
      <c r="C405" s="2" t="s">
        <v>55</v>
      </c>
      <c r="D405" s="2">
        <v>1</v>
      </c>
      <c r="E405" s="2" t="str">
        <f t="shared" si="48"/>
        <v>Jan</v>
      </c>
      <c r="F405" s="2">
        <v>2024</v>
      </c>
      <c r="G405" s="2" t="s">
        <v>56</v>
      </c>
      <c r="H405" s="2" t="s">
        <v>58</v>
      </c>
      <c r="I405" s="2" t="s">
        <v>62</v>
      </c>
      <c r="J405" s="2" t="s">
        <v>66</v>
      </c>
      <c r="K405" s="2" t="s">
        <v>71</v>
      </c>
      <c r="L405" s="2">
        <v>172588</v>
      </c>
      <c r="M405" s="2">
        <f t="shared" si="49"/>
        <v>172588</v>
      </c>
      <c r="N405" s="2">
        <v>81329</v>
      </c>
      <c r="O405" s="2">
        <f t="shared" si="50"/>
        <v>81329</v>
      </c>
      <c r="P405" s="2">
        <v>24211</v>
      </c>
      <c r="Q405" s="2">
        <v>553702</v>
      </c>
      <c r="R405" s="2">
        <v>91259</v>
      </c>
      <c r="S405" s="2">
        <f t="shared" si="51"/>
        <v>91259</v>
      </c>
      <c r="T405" s="2">
        <v>146233</v>
      </c>
      <c r="U405" s="2">
        <v>26355</v>
      </c>
      <c r="V405" s="2">
        <v>-55133</v>
      </c>
      <c r="W405" s="2">
        <v>-46578</v>
      </c>
      <c r="X405" s="2">
        <v>65239</v>
      </c>
      <c r="Y405" s="2">
        <f t="shared" si="52"/>
        <v>65239</v>
      </c>
      <c r="Z405" s="2">
        <v>145394</v>
      </c>
      <c r="AA405" s="2">
        <v>112285</v>
      </c>
      <c r="AB405" s="2">
        <v>33109</v>
      </c>
      <c r="AC405" s="2">
        <v>1.29</v>
      </c>
      <c r="AD405" s="2">
        <v>106418</v>
      </c>
      <c r="AE405" s="2">
        <f t="shared" si="53"/>
        <v>106418</v>
      </c>
      <c r="AF405" s="2">
        <v>16.48</v>
      </c>
      <c r="AG405" s="2">
        <v>11.78</v>
      </c>
      <c r="AH405" s="2">
        <v>944</v>
      </c>
      <c r="AI405" s="2">
        <v>182.63</v>
      </c>
      <c r="AJ405" s="2">
        <v>601</v>
      </c>
      <c r="AK405" s="2">
        <v>16364</v>
      </c>
      <c r="AL405" s="2">
        <v>303000</v>
      </c>
      <c r="AM405" s="2">
        <f t="shared" si="54"/>
        <v>303000</v>
      </c>
      <c r="AN405" s="2">
        <v>147169</v>
      </c>
      <c r="AO405" s="2">
        <f t="shared" si="55"/>
        <v>147169</v>
      </c>
      <c r="AP405" s="2">
        <v>-130412</v>
      </c>
      <c r="AQ405" s="2">
        <v>-65840</v>
      </c>
      <c r="AR405" s="2">
        <v>43191</v>
      </c>
      <c r="AS405" s="2">
        <v>161298</v>
      </c>
      <c r="AT405" s="2">
        <v>564931</v>
      </c>
      <c r="AU405" s="2">
        <v>0.28999999999999998</v>
      </c>
      <c r="AV405" s="2">
        <v>16870</v>
      </c>
    </row>
    <row r="406" spans="1:48" x14ac:dyDescent="0.3">
      <c r="A406" s="2" t="s">
        <v>42</v>
      </c>
      <c r="B406" s="2" t="s">
        <v>49</v>
      </c>
      <c r="C406" s="2" t="s">
        <v>53</v>
      </c>
      <c r="D406" s="2">
        <v>11</v>
      </c>
      <c r="E406" s="2" t="str">
        <f t="shared" si="48"/>
        <v>Nov</v>
      </c>
      <c r="F406" s="2">
        <v>2022</v>
      </c>
      <c r="G406" s="2" t="s">
        <v>56</v>
      </c>
      <c r="H406" s="2" t="s">
        <v>60</v>
      </c>
      <c r="I406" s="2" t="s">
        <v>63</v>
      </c>
      <c r="J406" s="2" t="s">
        <v>65</v>
      </c>
      <c r="K406" s="2" t="s">
        <v>68</v>
      </c>
      <c r="L406" s="2">
        <v>182750</v>
      </c>
      <c r="M406" s="2">
        <f t="shared" si="49"/>
        <v>16091137.5</v>
      </c>
      <c r="N406" s="2">
        <v>214682</v>
      </c>
      <c r="O406" s="2">
        <f t="shared" si="50"/>
        <v>18902750.099999998</v>
      </c>
      <c r="P406" s="2">
        <v>124889</v>
      </c>
      <c r="Q406" s="2">
        <v>47070</v>
      </c>
      <c r="R406" s="2">
        <v>-31932</v>
      </c>
      <c r="S406" s="2">
        <f t="shared" si="51"/>
        <v>-2811612.6</v>
      </c>
      <c r="T406" s="2">
        <v>135655</v>
      </c>
      <c r="U406" s="2">
        <v>47095</v>
      </c>
      <c r="V406" s="2">
        <v>17793</v>
      </c>
      <c r="W406" s="2">
        <v>37711</v>
      </c>
      <c r="X406" s="2">
        <v>-67344</v>
      </c>
      <c r="Y406" s="2">
        <f t="shared" si="52"/>
        <v>-5929639.2000000002</v>
      </c>
      <c r="Z406" s="2">
        <v>248653</v>
      </c>
      <c r="AA406" s="2">
        <v>125284</v>
      </c>
      <c r="AB406" s="2">
        <v>123369</v>
      </c>
      <c r="AC406" s="2">
        <v>1.98</v>
      </c>
      <c r="AD406" s="2">
        <v>67449</v>
      </c>
      <c r="AE406" s="2">
        <f t="shared" si="53"/>
        <v>5938884.4500000002</v>
      </c>
      <c r="AF406" s="2">
        <v>-67.84</v>
      </c>
      <c r="AG406" s="2">
        <v>-143.07</v>
      </c>
      <c r="AH406" s="2">
        <v>3359</v>
      </c>
      <c r="AI406" s="2">
        <v>54.39</v>
      </c>
      <c r="AJ406" s="2">
        <v>1956</v>
      </c>
      <c r="AK406" s="2">
        <v>19861</v>
      </c>
      <c r="AL406" s="2">
        <v>246684</v>
      </c>
      <c r="AM406" s="2">
        <f t="shared" si="54"/>
        <v>21720526.199999999</v>
      </c>
      <c r="AN406" s="2">
        <v>92150</v>
      </c>
      <c r="AO406" s="2">
        <f t="shared" si="55"/>
        <v>92150</v>
      </c>
      <c r="AP406" s="2">
        <v>-63934</v>
      </c>
      <c r="AQ406" s="2">
        <v>122532</v>
      </c>
      <c r="AR406" s="2">
        <v>7413</v>
      </c>
      <c r="AS406" s="2">
        <v>135764</v>
      </c>
      <c r="AT406" s="2">
        <v>600464</v>
      </c>
      <c r="AU406" s="2">
        <v>0.23</v>
      </c>
      <c r="AV406" s="2">
        <v>1242</v>
      </c>
    </row>
    <row r="407" spans="1:48" x14ac:dyDescent="0.3">
      <c r="A407" s="2" t="s">
        <v>45</v>
      </c>
      <c r="B407" s="2" t="s">
        <v>49</v>
      </c>
      <c r="C407" s="2" t="s">
        <v>52</v>
      </c>
      <c r="D407" s="2">
        <v>11</v>
      </c>
      <c r="E407" s="2" t="str">
        <f t="shared" si="48"/>
        <v>Nov</v>
      </c>
      <c r="F407" s="2">
        <v>2023</v>
      </c>
      <c r="G407" s="2" t="s">
        <v>56</v>
      </c>
      <c r="H407" s="2" t="s">
        <v>58</v>
      </c>
      <c r="I407" s="2" t="s">
        <v>61</v>
      </c>
      <c r="J407" s="2" t="s">
        <v>65</v>
      </c>
      <c r="K407" s="2" t="s">
        <v>67</v>
      </c>
      <c r="L407" s="2">
        <v>463928</v>
      </c>
      <c r="M407" s="2">
        <f t="shared" si="49"/>
        <v>463928</v>
      </c>
      <c r="N407" s="2">
        <v>112966</v>
      </c>
      <c r="O407" s="2">
        <f t="shared" si="50"/>
        <v>112966</v>
      </c>
      <c r="P407" s="2">
        <v>85995</v>
      </c>
      <c r="Q407" s="2">
        <v>648865</v>
      </c>
      <c r="R407" s="2">
        <v>350962</v>
      </c>
      <c r="S407" s="2">
        <f t="shared" si="51"/>
        <v>350962</v>
      </c>
      <c r="T407" s="2">
        <v>139630</v>
      </c>
      <c r="U407" s="2">
        <v>324298</v>
      </c>
      <c r="V407" s="2">
        <v>314737</v>
      </c>
      <c r="W407" s="2">
        <v>333312</v>
      </c>
      <c r="X407" s="2">
        <v>314607</v>
      </c>
      <c r="Y407" s="2">
        <f t="shared" si="52"/>
        <v>314607</v>
      </c>
      <c r="Z407" s="2">
        <v>297110</v>
      </c>
      <c r="AA407" s="2">
        <v>22083</v>
      </c>
      <c r="AB407" s="2">
        <v>275027</v>
      </c>
      <c r="AC407" s="2">
        <v>13.45</v>
      </c>
      <c r="AD407" s="2">
        <v>138367</v>
      </c>
      <c r="AE407" s="2">
        <f t="shared" si="53"/>
        <v>138367</v>
      </c>
      <c r="AF407" s="2">
        <v>54.09</v>
      </c>
      <c r="AG407" s="2">
        <v>48.49</v>
      </c>
      <c r="AH407" s="2">
        <v>4220</v>
      </c>
      <c r="AI407" s="2">
        <v>109.91</v>
      </c>
      <c r="AJ407" s="2">
        <v>896</v>
      </c>
      <c r="AK407" s="2">
        <v>12523</v>
      </c>
      <c r="AL407" s="2">
        <v>480612</v>
      </c>
      <c r="AM407" s="2">
        <f t="shared" si="54"/>
        <v>480612</v>
      </c>
      <c r="AN407" s="2">
        <v>161403</v>
      </c>
      <c r="AO407" s="2">
        <f t="shared" si="55"/>
        <v>161403</v>
      </c>
      <c r="AP407" s="2">
        <v>-16684</v>
      </c>
      <c r="AQ407" s="2">
        <v>-48437</v>
      </c>
      <c r="AR407" s="2">
        <v>-24051</v>
      </c>
      <c r="AS407" s="2">
        <v>264874</v>
      </c>
      <c r="AT407" s="2">
        <v>58694</v>
      </c>
      <c r="AU407" s="2">
        <v>4.51</v>
      </c>
      <c r="AV407" s="2">
        <v>1907</v>
      </c>
    </row>
    <row r="408" spans="1:48" x14ac:dyDescent="0.3">
      <c r="A408" s="2" t="s">
        <v>43</v>
      </c>
      <c r="B408" s="2" t="s">
        <v>48</v>
      </c>
      <c r="C408" s="2" t="s">
        <v>53</v>
      </c>
      <c r="D408" s="2">
        <v>8</v>
      </c>
      <c r="E408" s="2" t="str">
        <f t="shared" si="48"/>
        <v>Aug</v>
      </c>
      <c r="F408" s="2">
        <v>2023</v>
      </c>
      <c r="G408" s="2" t="s">
        <v>57</v>
      </c>
      <c r="H408" s="2" t="s">
        <v>58</v>
      </c>
      <c r="I408" s="2" t="s">
        <v>61</v>
      </c>
      <c r="J408" s="2" t="s">
        <v>65</v>
      </c>
      <c r="K408" s="2" t="s">
        <v>70</v>
      </c>
      <c r="L408" s="2">
        <v>72944</v>
      </c>
      <c r="M408" s="2">
        <f t="shared" si="49"/>
        <v>72944</v>
      </c>
      <c r="N408" s="2">
        <v>60394</v>
      </c>
      <c r="O408" s="2">
        <f t="shared" si="50"/>
        <v>60394</v>
      </c>
      <c r="P408" s="2">
        <v>44034</v>
      </c>
      <c r="Q408" s="2">
        <v>697219</v>
      </c>
      <c r="R408" s="2">
        <v>12550</v>
      </c>
      <c r="S408" s="2">
        <f t="shared" si="51"/>
        <v>12550</v>
      </c>
      <c r="T408" s="2">
        <v>120225</v>
      </c>
      <c r="U408" s="2">
        <v>-47281</v>
      </c>
      <c r="V408" s="2">
        <v>-65872</v>
      </c>
      <c r="W408" s="2">
        <v>-63936</v>
      </c>
      <c r="X408" s="2">
        <v>1053</v>
      </c>
      <c r="Y408" s="2">
        <f t="shared" si="52"/>
        <v>1053</v>
      </c>
      <c r="Z408" s="2">
        <v>298159</v>
      </c>
      <c r="AA408" s="2">
        <v>114726</v>
      </c>
      <c r="AB408" s="2">
        <v>183433</v>
      </c>
      <c r="AC408" s="2">
        <v>2.6</v>
      </c>
      <c r="AD408" s="2">
        <v>84212</v>
      </c>
      <c r="AE408" s="2">
        <f t="shared" si="53"/>
        <v>84212</v>
      </c>
      <c r="AF408" s="2">
        <v>1.8</v>
      </c>
      <c r="AG408" s="2">
        <v>0.15</v>
      </c>
      <c r="AH408" s="2">
        <v>9073</v>
      </c>
      <c r="AI408" s="2">
        <v>8.0399999999999991</v>
      </c>
      <c r="AJ408" s="2">
        <v>316</v>
      </c>
      <c r="AK408" s="2">
        <v>2398</v>
      </c>
      <c r="AL408" s="2">
        <v>163252</v>
      </c>
      <c r="AM408" s="2">
        <f t="shared" si="54"/>
        <v>163252</v>
      </c>
      <c r="AN408" s="2">
        <v>216625</v>
      </c>
      <c r="AO408" s="2">
        <f t="shared" si="55"/>
        <v>216625</v>
      </c>
      <c r="AP408" s="2">
        <v>-90308</v>
      </c>
      <c r="AQ408" s="2">
        <v>-156231</v>
      </c>
      <c r="AR408" s="2">
        <v>21740</v>
      </c>
      <c r="AS408" s="2">
        <v>369526</v>
      </c>
      <c r="AT408" s="2">
        <v>368911</v>
      </c>
      <c r="AU408" s="2">
        <v>1</v>
      </c>
      <c r="AV408" s="2">
        <v>17927</v>
      </c>
    </row>
    <row r="409" spans="1:48" x14ac:dyDescent="0.3">
      <c r="A409" s="2" t="s">
        <v>44</v>
      </c>
      <c r="B409" s="2" t="s">
        <v>48</v>
      </c>
      <c r="C409" s="2" t="s">
        <v>51</v>
      </c>
      <c r="D409" s="2">
        <v>8</v>
      </c>
      <c r="E409" s="2" t="str">
        <f t="shared" si="48"/>
        <v>Aug</v>
      </c>
      <c r="F409" s="2">
        <v>2023</v>
      </c>
      <c r="G409" s="2" t="s">
        <v>37</v>
      </c>
      <c r="H409" s="2" t="s">
        <v>58</v>
      </c>
      <c r="I409" s="2" t="s">
        <v>63</v>
      </c>
      <c r="J409" s="2" t="s">
        <v>65</v>
      </c>
      <c r="K409" s="2" t="s">
        <v>70</v>
      </c>
      <c r="L409" s="2">
        <v>449280</v>
      </c>
      <c r="M409" s="2">
        <f t="shared" si="49"/>
        <v>449280</v>
      </c>
      <c r="N409" s="2">
        <v>96061</v>
      </c>
      <c r="O409" s="2">
        <f t="shared" si="50"/>
        <v>96061</v>
      </c>
      <c r="P409" s="2">
        <v>-23201</v>
      </c>
      <c r="Q409" s="2">
        <v>401846</v>
      </c>
      <c r="R409" s="2">
        <v>353219</v>
      </c>
      <c r="S409" s="2">
        <f t="shared" si="51"/>
        <v>353219</v>
      </c>
      <c r="T409" s="2">
        <v>181622</v>
      </c>
      <c r="U409" s="2">
        <v>267658</v>
      </c>
      <c r="V409" s="2">
        <v>236018</v>
      </c>
      <c r="W409" s="2">
        <v>247389</v>
      </c>
      <c r="X409" s="2">
        <v>342633</v>
      </c>
      <c r="Y409" s="2">
        <f t="shared" si="52"/>
        <v>342633</v>
      </c>
      <c r="Z409" s="2">
        <v>71058</v>
      </c>
      <c r="AA409" s="2">
        <v>22653</v>
      </c>
      <c r="AB409" s="2">
        <v>48405</v>
      </c>
      <c r="AC409" s="2">
        <v>3.14</v>
      </c>
      <c r="AD409" s="2">
        <v>26821</v>
      </c>
      <c r="AE409" s="2">
        <f t="shared" si="53"/>
        <v>26821</v>
      </c>
      <c r="AF409" s="2">
        <v>87.9</v>
      </c>
      <c r="AG409" s="2">
        <v>85.26</v>
      </c>
      <c r="AH409" s="2">
        <v>7507</v>
      </c>
      <c r="AI409" s="2">
        <v>59.84</v>
      </c>
      <c r="AJ409" s="2">
        <v>378</v>
      </c>
      <c r="AK409" s="2">
        <v>19035</v>
      </c>
      <c r="AL409" s="2">
        <v>534769</v>
      </c>
      <c r="AM409" s="2">
        <f t="shared" si="54"/>
        <v>534769</v>
      </c>
      <c r="AN409" s="2">
        <v>220320</v>
      </c>
      <c r="AO409" s="2">
        <f t="shared" si="55"/>
        <v>220320</v>
      </c>
      <c r="AP409" s="2">
        <v>-85489</v>
      </c>
      <c r="AQ409" s="2">
        <v>-124259</v>
      </c>
      <c r="AR409" s="2">
        <v>35245</v>
      </c>
      <c r="AS409" s="2">
        <v>474992</v>
      </c>
      <c r="AT409" s="2">
        <v>58615</v>
      </c>
      <c r="AU409" s="2">
        <v>8.1</v>
      </c>
      <c r="AV409" s="2">
        <v>24146</v>
      </c>
    </row>
    <row r="410" spans="1:48" x14ac:dyDescent="0.3">
      <c r="A410" s="2" t="s">
        <v>44</v>
      </c>
      <c r="B410" s="2" t="s">
        <v>49</v>
      </c>
      <c r="C410" s="2" t="s">
        <v>53</v>
      </c>
      <c r="D410" s="2">
        <v>9</v>
      </c>
      <c r="E410" s="2" t="str">
        <f t="shared" si="48"/>
        <v>Sep</v>
      </c>
      <c r="F410" s="2">
        <v>2022</v>
      </c>
      <c r="G410" s="2" t="s">
        <v>57</v>
      </c>
      <c r="H410" s="2" t="s">
        <v>59</v>
      </c>
      <c r="I410" s="2" t="s">
        <v>62</v>
      </c>
      <c r="J410" s="2" t="s">
        <v>64</v>
      </c>
      <c r="K410" s="2" t="s">
        <v>71</v>
      </c>
      <c r="L410" s="2">
        <v>132185</v>
      </c>
      <c r="M410" s="2">
        <f t="shared" si="49"/>
        <v>11896650</v>
      </c>
      <c r="N410" s="2">
        <v>248627</v>
      </c>
      <c r="O410" s="2">
        <f t="shared" si="50"/>
        <v>22376430</v>
      </c>
      <c r="P410" s="2">
        <v>-921</v>
      </c>
      <c r="Q410" s="2">
        <v>134770</v>
      </c>
      <c r="R410" s="2">
        <v>-116442</v>
      </c>
      <c r="S410" s="2">
        <f t="shared" si="51"/>
        <v>-10479780</v>
      </c>
      <c r="T410" s="2">
        <v>165574</v>
      </c>
      <c r="U410" s="2">
        <v>-33389</v>
      </c>
      <c r="V410" s="2">
        <v>-119605</v>
      </c>
      <c r="W410" s="2">
        <v>-105812</v>
      </c>
      <c r="X410" s="2">
        <v>-151741</v>
      </c>
      <c r="Y410" s="2">
        <f t="shared" si="52"/>
        <v>-13656690</v>
      </c>
      <c r="Z410" s="2">
        <v>152334</v>
      </c>
      <c r="AA410" s="2">
        <v>163363</v>
      </c>
      <c r="AB410" s="2">
        <v>-11029</v>
      </c>
      <c r="AC410" s="2">
        <v>0.93</v>
      </c>
      <c r="AD410" s="2">
        <v>43446</v>
      </c>
      <c r="AE410" s="2">
        <f t="shared" si="53"/>
        <v>3910140</v>
      </c>
      <c r="AF410" s="2">
        <v>-86.4</v>
      </c>
      <c r="AG410" s="2">
        <v>-112.59</v>
      </c>
      <c r="AH410" s="2">
        <v>5612</v>
      </c>
      <c r="AI410" s="2">
        <v>23.55</v>
      </c>
      <c r="AJ410" s="2">
        <v>1089</v>
      </c>
      <c r="AK410" s="2">
        <v>17609</v>
      </c>
      <c r="AL410" s="2">
        <v>236943</v>
      </c>
      <c r="AM410" s="2">
        <f t="shared" si="54"/>
        <v>21324870</v>
      </c>
      <c r="AN410" s="2">
        <v>123541</v>
      </c>
      <c r="AO410" s="2">
        <f t="shared" si="55"/>
        <v>11118690</v>
      </c>
      <c r="AP410" s="2">
        <v>-104758</v>
      </c>
      <c r="AQ410" s="2">
        <v>125086</v>
      </c>
      <c r="AR410" s="2">
        <v>17922</v>
      </c>
      <c r="AS410" s="2">
        <v>372407</v>
      </c>
      <c r="AT410" s="2">
        <v>375913</v>
      </c>
      <c r="AU410" s="2">
        <v>0.99</v>
      </c>
      <c r="AV410" s="2">
        <v>29768</v>
      </c>
    </row>
    <row r="411" spans="1:48" x14ac:dyDescent="0.3">
      <c r="A411" s="2" t="s">
        <v>40</v>
      </c>
      <c r="B411" s="2" t="s">
        <v>50</v>
      </c>
      <c r="C411" s="2" t="s">
        <v>53</v>
      </c>
      <c r="D411" s="2">
        <v>2</v>
      </c>
      <c r="E411" s="2" t="str">
        <f t="shared" si="48"/>
        <v>Feb</v>
      </c>
      <c r="F411" s="2">
        <v>2022</v>
      </c>
      <c r="G411" s="2" t="s">
        <v>56</v>
      </c>
      <c r="H411" s="2" t="s">
        <v>59</v>
      </c>
      <c r="I411" s="2" t="s">
        <v>61</v>
      </c>
      <c r="J411" s="2" t="s">
        <v>65</v>
      </c>
      <c r="K411" s="2" t="s">
        <v>70</v>
      </c>
      <c r="L411" s="2">
        <v>187405</v>
      </c>
      <c r="M411" s="2">
        <f t="shared" si="49"/>
        <v>16866450</v>
      </c>
      <c r="N411" s="2">
        <v>284435</v>
      </c>
      <c r="O411" s="2">
        <f t="shared" si="50"/>
        <v>25599150</v>
      </c>
      <c r="P411" s="2">
        <v>179462</v>
      </c>
      <c r="Q411" s="2">
        <v>456748</v>
      </c>
      <c r="R411" s="2">
        <v>-97030</v>
      </c>
      <c r="S411" s="2">
        <f t="shared" si="51"/>
        <v>-8732700</v>
      </c>
      <c r="T411" s="2">
        <v>193089</v>
      </c>
      <c r="U411" s="2">
        <v>-5684</v>
      </c>
      <c r="V411" s="2">
        <v>-11362</v>
      </c>
      <c r="W411" s="2">
        <v>-4265</v>
      </c>
      <c r="X411" s="2">
        <v>-126948</v>
      </c>
      <c r="Y411" s="2">
        <f t="shared" si="52"/>
        <v>-11425320</v>
      </c>
      <c r="Z411" s="2">
        <v>102477</v>
      </c>
      <c r="AA411" s="2">
        <v>185898</v>
      </c>
      <c r="AB411" s="2">
        <v>-83421</v>
      </c>
      <c r="AC411" s="2">
        <v>0.55000000000000004</v>
      </c>
      <c r="AD411" s="2">
        <v>33859</v>
      </c>
      <c r="AE411" s="2">
        <f t="shared" si="53"/>
        <v>3047310</v>
      </c>
      <c r="AF411" s="2">
        <v>-21.24</v>
      </c>
      <c r="AG411" s="2">
        <v>-27.79</v>
      </c>
      <c r="AH411" s="2">
        <v>774</v>
      </c>
      <c r="AI411" s="2">
        <v>241.81</v>
      </c>
      <c r="AJ411" s="2">
        <v>330</v>
      </c>
      <c r="AK411" s="2">
        <v>11921</v>
      </c>
      <c r="AL411" s="2">
        <v>531335</v>
      </c>
      <c r="AM411" s="2">
        <f t="shared" si="54"/>
        <v>47820150</v>
      </c>
      <c r="AN411" s="2">
        <v>221477</v>
      </c>
      <c r="AO411" s="2">
        <f t="shared" si="55"/>
        <v>19932930</v>
      </c>
      <c r="AP411" s="2">
        <v>-343930</v>
      </c>
      <c r="AQ411" s="2">
        <v>62958</v>
      </c>
      <c r="AR411" s="2">
        <v>22541</v>
      </c>
      <c r="AS411" s="2">
        <v>66933</v>
      </c>
      <c r="AT411" s="2">
        <v>678250</v>
      </c>
      <c r="AU411" s="2">
        <v>0.1</v>
      </c>
      <c r="AV411" s="2">
        <v>17687</v>
      </c>
    </row>
    <row r="412" spans="1:48" x14ac:dyDescent="0.3">
      <c r="A412" s="2" t="s">
        <v>40</v>
      </c>
      <c r="B412" s="2" t="s">
        <v>49</v>
      </c>
      <c r="C412" s="2" t="s">
        <v>52</v>
      </c>
      <c r="D412" s="2">
        <v>6</v>
      </c>
      <c r="E412" s="2" t="str">
        <f t="shared" si="48"/>
        <v>Jun</v>
      </c>
      <c r="F412" s="2">
        <v>2022</v>
      </c>
      <c r="G412" s="2" t="s">
        <v>57</v>
      </c>
      <c r="H412" s="2" t="s">
        <v>58</v>
      </c>
      <c r="I412" s="2" t="s">
        <v>62</v>
      </c>
      <c r="J412" s="2" t="s">
        <v>66</v>
      </c>
      <c r="K412" s="2" t="s">
        <v>71</v>
      </c>
      <c r="L412" s="2">
        <v>114694</v>
      </c>
      <c r="M412" s="2">
        <f t="shared" si="49"/>
        <v>114694</v>
      </c>
      <c r="N412" s="2">
        <v>176409</v>
      </c>
      <c r="O412" s="2">
        <f t="shared" si="50"/>
        <v>176409</v>
      </c>
      <c r="P412" s="2">
        <v>49947</v>
      </c>
      <c r="Q412" s="2">
        <v>953891</v>
      </c>
      <c r="R412" s="2">
        <v>-61715</v>
      </c>
      <c r="S412" s="2">
        <f t="shared" si="51"/>
        <v>-61715</v>
      </c>
      <c r="T412" s="2">
        <v>37260</v>
      </c>
      <c r="U412" s="2">
        <v>77434</v>
      </c>
      <c r="V412" s="2">
        <v>60297</v>
      </c>
      <c r="W412" s="2">
        <v>72169</v>
      </c>
      <c r="X412" s="2">
        <v>-91374</v>
      </c>
      <c r="Y412" s="2">
        <f t="shared" si="52"/>
        <v>-91374</v>
      </c>
      <c r="Z412" s="2">
        <v>82692</v>
      </c>
      <c r="AA412" s="2">
        <v>57523</v>
      </c>
      <c r="AB412" s="2">
        <v>25169</v>
      </c>
      <c r="AC412" s="2">
        <v>1.44</v>
      </c>
      <c r="AD412" s="2">
        <v>100489</v>
      </c>
      <c r="AE412" s="2">
        <f t="shared" si="53"/>
        <v>100489</v>
      </c>
      <c r="AF412" s="2">
        <v>-6.47</v>
      </c>
      <c r="AG412" s="2">
        <v>-9.58</v>
      </c>
      <c r="AH412" s="2">
        <v>9576</v>
      </c>
      <c r="AI412" s="2">
        <v>11.98</v>
      </c>
      <c r="AJ412" s="2">
        <v>1489</v>
      </c>
      <c r="AK412" s="2">
        <v>14949</v>
      </c>
      <c r="AL412" s="2">
        <v>85439</v>
      </c>
      <c r="AM412" s="2">
        <f t="shared" si="54"/>
        <v>85439</v>
      </c>
      <c r="AN412" s="2">
        <v>77825</v>
      </c>
      <c r="AO412" s="2">
        <f t="shared" si="55"/>
        <v>77825</v>
      </c>
      <c r="AP412" s="2">
        <v>29255</v>
      </c>
      <c r="AQ412" s="2">
        <v>98584</v>
      </c>
      <c r="AR412" s="2">
        <v>-27512</v>
      </c>
      <c r="AS412" s="2">
        <v>214291</v>
      </c>
      <c r="AT412" s="2">
        <v>638341</v>
      </c>
      <c r="AU412" s="2">
        <v>0.34</v>
      </c>
      <c r="AV412" s="2">
        <v>27592</v>
      </c>
    </row>
    <row r="413" spans="1:48" x14ac:dyDescent="0.3">
      <c r="A413" s="2" t="s">
        <v>43</v>
      </c>
      <c r="B413" s="2" t="s">
        <v>49</v>
      </c>
      <c r="C413" s="2" t="s">
        <v>52</v>
      </c>
      <c r="D413" s="2">
        <v>10</v>
      </c>
      <c r="E413" s="2" t="str">
        <f t="shared" si="48"/>
        <v>Oct</v>
      </c>
      <c r="F413" s="2">
        <v>2022</v>
      </c>
      <c r="G413" s="2" t="s">
        <v>36</v>
      </c>
      <c r="H413" s="2" t="s">
        <v>58</v>
      </c>
      <c r="I413" s="2" t="s">
        <v>61</v>
      </c>
      <c r="J413" s="2" t="s">
        <v>65</v>
      </c>
      <c r="K413" s="2" t="s">
        <v>68</v>
      </c>
      <c r="L413" s="2">
        <v>249012</v>
      </c>
      <c r="M413" s="2">
        <f t="shared" si="49"/>
        <v>249012</v>
      </c>
      <c r="N413" s="2">
        <v>106158</v>
      </c>
      <c r="O413" s="2">
        <f t="shared" si="50"/>
        <v>106158</v>
      </c>
      <c r="P413" s="2">
        <v>155518</v>
      </c>
      <c r="Q413" s="2">
        <v>813753</v>
      </c>
      <c r="R413" s="2">
        <v>142854</v>
      </c>
      <c r="S413" s="2">
        <f t="shared" si="51"/>
        <v>142854</v>
      </c>
      <c r="T413" s="2">
        <v>98405</v>
      </c>
      <c r="U413" s="2">
        <v>150607</v>
      </c>
      <c r="V413" s="2">
        <v>127633</v>
      </c>
      <c r="W413" s="2">
        <v>143204</v>
      </c>
      <c r="X413" s="2">
        <v>116526</v>
      </c>
      <c r="Y413" s="2">
        <f t="shared" si="52"/>
        <v>116526</v>
      </c>
      <c r="Z413" s="2">
        <v>124774</v>
      </c>
      <c r="AA413" s="2">
        <v>175763</v>
      </c>
      <c r="AB413" s="2">
        <v>-50989</v>
      </c>
      <c r="AC413" s="2">
        <v>0.71</v>
      </c>
      <c r="AD413" s="2">
        <v>43693</v>
      </c>
      <c r="AE413" s="2">
        <f t="shared" si="53"/>
        <v>43693</v>
      </c>
      <c r="AF413" s="2">
        <v>17.55</v>
      </c>
      <c r="AG413" s="2">
        <v>14.32</v>
      </c>
      <c r="AH413" s="2">
        <v>4431</v>
      </c>
      <c r="AI413" s="2">
        <v>56.19</v>
      </c>
      <c r="AJ413" s="2">
        <v>1054</v>
      </c>
      <c r="AK413" s="2">
        <v>14257</v>
      </c>
      <c r="AL413" s="2">
        <v>539203</v>
      </c>
      <c r="AM413" s="2">
        <f t="shared" si="54"/>
        <v>539203</v>
      </c>
      <c r="AN413" s="2">
        <v>44344</v>
      </c>
      <c r="AO413" s="2">
        <f t="shared" si="55"/>
        <v>44344</v>
      </c>
      <c r="AP413" s="2">
        <v>-290191</v>
      </c>
      <c r="AQ413" s="2">
        <v>61814</v>
      </c>
      <c r="AR413" s="2">
        <v>-14881</v>
      </c>
      <c r="AS413" s="2">
        <v>173498</v>
      </c>
      <c r="AT413" s="2">
        <v>428375</v>
      </c>
      <c r="AU413" s="2">
        <v>0.41</v>
      </c>
      <c r="AV413" s="2">
        <v>8421</v>
      </c>
    </row>
    <row r="414" spans="1:48" x14ac:dyDescent="0.3">
      <c r="A414" s="2" t="s">
        <v>45</v>
      </c>
      <c r="B414" s="2" t="s">
        <v>50</v>
      </c>
      <c r="C414" s="2" t="s">
        <v>55</v>
      </c>
      <c r="D414" s="2">
        <v>5</v>
      </c>
      <c r="E414" s="2" t="str">
        <f t="shared" si="48"/>
        <v>May</v>
      </c>
      <c r="F414" s="2">
        <v>2023</v>
      </c>
      <c r="G414" s="2" t="s">
        <v>36</v>
      </c>
      <c r="H414" s="2" t="s">
        <v>58</v>
      </c>
      <c r="I414" s="2" t="s">
        <v>62</v>
      </c>
      <c r="J414" s="2" t="s">
        <v>64</v>
      </c>
      <c r="K414" s="2" t="s">
        <v>70</v>
      </c>
      <c r="L414" s="2">
        <v>442894</v>
      </c>
      <c r="M414" s="2">
        <f t="shared" si="49"/>
        <v>442894</v>
      </c>
      <c r="N414" s="2">
        <v>187832</v>
      </c>
      <c r="O414" s="2">
        <f t="shared" si="50"/>
        <v>187832</v>
      </c>
      <c r="P414" s="2">
        <v>144269</v>
      </c>
      <c r="Q414" s="2">
        <v>265822</v>
      </c>
      <c r="R414" s="2">
        <v>255062</v>
      </c>
      <c r="S414" s="2">
        <f t="shared" si="51"/>
        <v>255062</v>
      </c>
      <c r="T414" s="2">
        <v>192932</v>
      </c>
      <c r="U414" s="2">
        <v>249962</v>
      </c>
      <c r="V414" s="2">
        <v>209676</v>
      </c>
      <c r="W414" s="2">
        <v>210698</v>
      </c>
      <c r="X414" s="2">
        <v>231221</v>
      </c>
      <c r="Y414" s="2">
        <f t="shared" si="52"/>
        <v>231221</v>
      </c>
      <c r="Z414" s="2">
        <v>163425</v>
      </c>
      <c r="AA414" s="2">
        <v>140585</v>
      </c>
      <c r="AB414" s="2">
        <v>22840</v>
      </c>
      <c r="AC414" s="2">
        <v>1.1599999999999999</v>
      </c>
      <c r="AD414" s="2">
        <v>76773</v>
      </c>
      <c r="AE414" s="2">
        <f t="shared" si="53"/>
        <v>76773</v>
      </c>
      <c r="AF414" s="2">
        <v>95.95</v>
      </c>
      <c r="AG414" s="2">
        <v>86.98</v>
      </c>
      <c r="AH414" s="2">
        <v>1585</v>
      </c>
      <c r="AI414" s="2">
        <v>279.25</v>
      </c>
      <c r="AJ414" s="2">
        <v>1787</v>
      </c>
      <c r="AK414" s="2">
        <v>19609</v>
      </c>
      <c r="AL414" s="2">
        <v>510615</v>
      </c>
      <c r="AM414" s="2">
        <f t="shared" si="54"/>
        <v>510615</v>
      </c>
      <c r="AN414" s="2">
        <v>249969</v>
      </c>
      <c r="AO414" s="2">
        <f t="shared" si="55"/>
        <v>249969</v>
      </c>
      <c r="AP414" s="2">
        <v>-67721</v>
      </c>
      <c r="AQ414" s="2">
        <v>-62137</v>
      </c>
      <c r="AR414" s="2">
        <v>-7139</v>
      </c>
      <c r="AS414" s="2">
        <v>76149</v>
      </c>
      <c r="AT414" s="2">
        <v>34750</v>
      </c>
      <c r="AU414" s="2">
        <v>2.19</v>
      </c>
      <c r="AV414" s="2">
        <v>24927</v>
      </c>
    </row>
    <row r="415" spans="1:48" x14ac:dyDescent="0.3">
      <c r="A415" s="2" t="s">
        <v>41</v>
      </c>
      <c r="B415" s="2" t="s">
        <v>50</v>
      </c>
      <c r="C415" s="2" t="s">
        <v>53</v>
      </c>
      <c r="D415" s="2">
        <v>6</v>
      </c>
      <c r="E415" s="2" t="str">
        <f t="shared" si="48"/>
        <v>Jun</v>
      </c>
      <c r="F415" s="2">
        <v>2024</v>
      </c>
      <c r="G415" s="2" t="s">
        <v>36</v>
      </c>
      <c r="H415" s="2" t="s">
        <v>59</v>
      </c>
      <c r="I415" s="2" t="s">
        <v>62</v>
      </c>
      <c r="J415" s="2" t="s">
        <v>66</v>
      </c>
      <c r="K415" s="2" t="s">
        <v>68</v>
      </c>
      <c r="L415" s="2">
        <v>156634</v>
      </c>
      <c r="M415" s="2">
        <f t="shared" si="49"/>
        <v>14097060</v>
      </c>
      <c r="N415" s="2">
        <v>203874</v>
      </c>
      <c r="O415" s="2">
        <f t="shared" si="50"/>
        <v>18348660</v>
      </c>
      <c r="P415" s="2">
        <v>36752</v>
      </c>
      <c r="Q415" s="2">
        <v>343919</v>
      </c>
      <c r="R415" s="2">
        <v>-47240</v>
      </c>
      <c r="S415" s="2">
        <f t="shared" si="51"/>
        <v>-4251600</v>
      </c>
      <c r="T415" s="2">
        <v>106417</v>
      </c>
      <c r="U415" s="2">
        <v>50217</v>
      </c>
      <c r="V415" s="2">
        <v>-11067</v>
      </c>
      <c r="W415" s="2">
        <v>2834</v>
      </c>
      <c r="X415" s="2">
        <v>-72702</v>
      </c>
      <c r="Y415" s="2">
        <f t="shared" si="52"/>
        <v>-6543180</v>
      </c>
      <c r="Z415" s="2">
        <v>100184</v>
      </c>
      <c r="AA415" s="2">
        <v>23163</v>
      </c>
      <c r="AB415" s="2">
        <v>77021</v>
      </c>
      <c r="AC415" s="2">
        <v>4.32</v>
      </c>
      <c r="AD415" s="2">
        <v>69181</v>
      </c>
      <c r="AE415" s="2">
        <f t="shared" si="53"/>
        <v>6226290</v>
      </c>
      <c r="AF415" s="2">
        <v>-13.74</v>
      </c>
      <c r="AG415" s="2">
        <v>-21.14</v>
      </c>
      <c r="AH415" s="2">
        <v>9825</v>
      </c>
      <c r="AI415" s="2">
        <v>15.94</v>
      </c>
      <c r="AJ415" s="2">
        <v>1979</v>
      </c>
      <c r="AK415" s="2">
        <v>9233</v>
      </c>
      <c r="AL415" s="2">
        <v>162275</v>
      </c>
      <c r="AM415" s="2">
        <f t="shared" si="54"/>
        <v>14604750</v>
      </c>
      <c r="AN415" s="2">
        <v>75492</v>
      </c>
      <c r="AO415" s="2">
        <f t="shared" si="55"/>
        <v>6794280</v>
      </c>
      <c r="AP415" s="2">
        <v>-5641</v>
      </c>
      <c r="AQ415" s="2">
        <v>128382</v>
      </c>
      <c r="AR415" s="2">
        <v>-14566</v>
      </c>
      <c r="AS415" s="2">
        <v>237313</v>
      </c>
      <c r="AT415" s="2">
        <v>690976</v>
      </c>
      <c r="AU415" s="2">
        <v>0.34</v>
      </c>
      <c r="AV415" s="2">
        <v>10402</v>
      </c>
    </row>
    <row r="416" spans="1:48" x14ac:dyDescent="0.3">
      <c r="A416" s="2" t="s">
        <v>46</v>
      </c>
      <c r="B416" s="2" t="s">
        <v>50</v>
      </c>
      <c r="C416" s="2" t="s">
        <v>52</v>
      </c>
      <c r="D416" s="2">
        <v>5</v>
      </c>
      <c r="E416" s="2" t="str">
        <f t="shared" si="48"/>
        <v>May</v>
      </c>
      <c r="F416" s="2">
        <v>2024</v>
      </c>
      <c r="G416" s="2" t="s">
        <v>37</v>
      </c>
      <c r="H416" s="2" t="s">
        <v>58</v>
      </c>
      <c r="I416" s="2" t="s">
        <v>61</v>
      </c>
      <c r="J416" s="2" t="s">
        <v>66</v>
      </c>
      <c r="K416" s="2" t="s">
        <v>68</v>
      </c>
      <c r="L416" s="2">
        <v>79218</v>
      </c>
      <c r="M416" s="2">
        <f t="shared" si="49"/>
        <v>79218</v>
      </c>
      <c r="N416" s="2">
        <v>125706</v>
      </c>
      <c r="O416" s="2">
        <f t="shared" si="50"/>
        <v>125706</v>
      </c>
      <c r="P416" s="2">
        <v>-47771</v>
      </c>
      <c r="Q416" s="2">
        <v>173339</v>
      </c>
      <c r="R416" s="2">
        <v>-46488</v>
      </c>
      <c r="S416" s="2">
        <f t="shared" si="51"/>
        <v>-46488</v>
      </c>
      <c r="T416" s="2">
        <v>62440</v>
      </c>
      <c r="U416" s="2">
        <v>16778</v>
      </c>
      <c r="V416" s="2">
        <v>-6172</v>
      </c>
      <c r="W416" s="2">
        <v>-1969</v>
      </c>
      <c r="X416" s="2">
        <v>-55580</v>
      </c>
      <c r="Y416" s="2">
        <f t="shared" si="52"/>
        <v>-55580</v>
      </c>
      <c r="Z416" s="2">
        <v>93583</v>
      </c>
      <c r="AA416" s="2">
        <v>91403</v>
      </c>
      <c r="AB416" s="2">
        <v>2180</v>
      </c>
      <c r="AC416" s="2">
        <v>1.02</v>
      </c>
      <c r="AD416" s="2">
        <v>134531</v>
      </c>
      <c r="AE416" s="2">
        <f t="shared" si="53"/>
        <v>134531</v>
      </c>
      <c r="AF416" s="2">
        <v>-26.82</v>
      </c>
      <c r="AG416" s="2">
        <v>-32.06</v>
      </c>
      <c r="AH416" s="2">
        <v>2216</v>
      </c>
      <c r="AI416" s="2">
        <v>35.729999999999997</v>
      </c>
      <c r="AJ416" s="2">
        <v>527</v>
      </c>
      <c r="AK416" s="2">
        <v>7699</v>
      </c>
      <c r="AL416" s="2">
        <v>180883</v>
      </c>
      <c r="AM416" s="2">
        <f t="shared" si="54"/>
        <v>180883</v>
      </c>
      <c r="AN416" s="2">
        <v>64543</v>
      </c>
      <c r="AO416" s="2">
        <f t="shared" si="55"/>
        <v>64543</v>
      </c>
      <c r="AP416" s="2">
        <v>-101665</v>
      </c>
      <c r="AQ416" s="2">
        <v>61163</v>
      </c>
      <c r="AR416" s="2">
        <v>-11737</v>
      </c>
      <c r="AS416" s="2">
        <v>119363</v>
      </c>
      <c r="AT416" s="2">
        <v>516168</v>
      </c>
      <c r="AU416" s="2">
        <v>0.23</v>
      </c>
      <c r="AV416" s="2">
        <v>22779</v>
      </c>
    </row>
    <row r="417" spans="1:48" x14ac:dyDescent="0.3">
      <c r="A417" s="2" t="s">
        <v>43</v>
      </c>
      <c r="B417" s="2" t="s">
        <v>49</v>
      </c>
      <c r="C417" s="2" t="s">
        <v>55</v>
      </c>
      <c r="D417" s="2">
        <v>11</v>
      </c>
      <c r="E417" s="2" t="str">
        <f t="shared" si="48"/>
        <v>Nov</v>
      </c>
      <c r="F417" s="2">
        <v>2022</v>
      </c>
      <c r="G417" s="2" t="s">
        <v>36</v>
      </c>
      <c r="H417" s="2" t="s">
        <v>58</v>
      </c>
      <c r="I417" s="2" t="s">
        <v>63</v>
      </c>
      <c r="J417" s="2" t="s">
        <v>65</v>
      </c>
      <c r="K417" s="2" t="s">
        <v>67</v>
      </c>
      <c r="L417" s="2">
        <v>227656</v>
      </c>
      <c r="M417" s="2">
        <f t="shared" si="49"/>
        <v>227656</v>
      </c>
      <c r="N417" s="2">
        <v>182941</v>
      </c>
      <c r="O417" s="2">
        <f t="shared" si="50"/>
        <v>182941</v>
      </c>
      <c r="P417" s="2">
        <v>-14763</v>
      </c>
      <c r="Q417" s="2">
        <v>765695</v>
      </c>
      <c r="R417" s="2">
        <v>44715</v>
      </c>
      <c r="S417" s="2">
        <f t="shared" si="51"/>
        <v>44715</v>
      </c>
      <c r="T417" s="2">
        <v>100151</v>
      </c>
      <c r="U417" s="2">
        <v>127505</v>
      </c>
      <c r="V417" s="2">
        <v>43557</v>
      </c>
      <c r="W417" s="2">
        <v>61392</v>
      </c>
      <c r="X417" s="2">
        <v>37635</v>
      </c>
      <c r="Y417" s="2">
        <f t="shared" si="52"/>
        <v>37635</v>
      </c>
      <c r="Z417" s="2">
        <v>204094</v>
      </c>
      <c r="AA417" s="2">
        <v>114810</v>
      </c>
      <c r="AB417" s="2">
        <v>89284</v>
      </c>
      <c r="AC417" s="2">
        <v>1.78</v>
      </c>
      <c r="AD417" s="2">
        <v>51043</v>
      </c>
      <c r="AE417" s="2">
        <f t="shared" si="53"/>
        <v>51043</v>
      </c>
      <c r="AF417" s="2">
        <v>5.84</v>
      </c>
      <c r="AG417" s="2">
        <v>4.92</v>
      </c>
      <c r="AH417" s="2">
        <v>5470</v>
      </c>
      <c r="AI417" s="2">
        <v>41.61</v>
      </c>
      <c r="AJ417" s="2">
        <v>1514</v>
      </c>
      <c r="AK417" s="2">
        <v>1932</v>
      </c>
      <c r="AL417" s="2">
        <v>357596</v>
      </c>
      <c r="AM417" s="2">
        <f t="shared" si="54"/>
        <v>357596</v>
      </c>
      <c r="AN417" s="2">
        <v>162226</v>
      </c>
      <c r="AO417" s="2">
        <f t="shared" si="55"/>
        <v>162226</v>
      </c>
      <c r="AP417" s="2">
        <v>-129940</v>
      </c>
      <c r="AQ417" s="2">
        <v>20715</v>
      </c>
      <c r="AR417" s="2">
        <v>21963</v>
      </c>
      <c r="AS417" s="2">
        <v>124935</v>
      </c>
      <c r="AT417" s="2">
        <v>278309</v>
      </c>
      <c r="AU417" s="2">
        <v>0.45</v>
      </c>
      <c r="AV417" s="2">
        <v>15952</v>
      </c>
    </row>
    <row r="418" spans="1:48" x14ac:dyDescent="0.3">
      <c r="A418" s="2" t="s">
        <v>46</v>
      </c>
      <c r="B418" s="2" t="s">
        <v>50</v>
      </c>
      <c r="C418" s="2" t="s">
        <v>53</v>
      </c>
      <c r="D418" s="2">
        <v>1</v>
      </c>
      <c r="E418" s="2" t="str">
        <f t="shared" si="48"/>
        <v>Jan</v>
      </c>
      <c r="F418" s="2">
        <v>2023</v>
      </c>
      <c r="G418" s="2" t="s">
        <v>37</v>
      </c>
      <c r="H418" s="2" t="s">
        <v>58</v>
      </c>
      <c r="I418" s="2" t="s">
        <v>63</v>
      </c>
      <c r="J418" s="2" t="s">
        <v>66</v>
      </c>
      <c r="K418" s="2" t="s">
        <v>71</v>
      </c>
      <c r="L418" s="2">
        <v>473393</v>
      </c>
      <c r="M418" s="2">
        <f t="shared" si="49"/>
        <v>473393</v>
      </c>
      <c r="N418" s="2">
        <v>272106</v>
      </c>
      <c r="O418" s="2">
        <f t="shared" si="50"/>
        <v>272106</v>
      </c>
      <c r="P418" s="2">
        <v>63298</v>
      </c>
      <c r="Q418" s="2">
        <v>946759</v>
      </c>
      <c r="R418" s="2">
        <v>201287</v>
      </c>
      <c r="S418" s="2">
        <f t="shared" si="51"/>
        <v>201287</v>
      </c>
      <c r="T418" s="2">
        <v>77190</v>
      </c>
      <c r="U418" s="2">
        <v>396203</v>
      </c>
      <c r="V418" s="2">
        <v>389398</v>
      </c>
      <c r="W418" s="2">
        <v>390671</v>
      </c>
      <c r="X418" s="2">
        <v>182130</v>
      </c>
      <c r="Y418" s="2">
        <f t="shared" si="52"/>
        <v>182130</v>
      </c>
      <c r="Z418" s="2">
        <v>203819</v>
      </c>
      <c r="AA418" s="2">
        <v>50422</v>
      </c>
      <c r="AB418" s="2">
        <v>153397</v>
      </c>
      <c r="AC418" s="2">
        <v>4.04</v>
      </c>
      <c r="AD418" s="2">
        <v>93543</v>
      </c>
      <c r="AE418" s="2">
        <f t="shared" si="53"/>
        <v>93543</v>
      </c>
      <c r="AF418" s="2">
        <v>21.26</v>
      </c>
      <c r="AG418" s="2">
        <v>19.239999999999998</v>
      </c>
      <c r="AH418" s="2">
        <v>6930</v>
      </c>
      <c r="AI418" s="2">
        <v>68.3</v>
      </c>
      <c r="AJ418" s="2">
        <v>1669</v>
      </c>
      <c r="AK418" s="2">
        <v>15712</v>
      </c>
      <c r="AL418" s="2">
        <v>321566</v>
      </c>
      <c r="AM418" s="2">
        <f t="shared" si="54"/>
        <v>321566</v>
      </c>
      <c r="AN418" s="2">
        <v>183096</v>
      </c>
      <c r="AO418" s="2">
        <f t="shared" si="55"/>
        <v>183096</v>
      </c>
      <c r="AP418" s="2">
        <v>151827</v>
      </c>
      <c r="AQ418" s="2">
        <v>89010</v>
      </c>
      <c r="AR418" s="2">
        <v>26833</v>
      </c>
      <c r="AS418" s="2">
        <v>282179</v>
      </c>
      <c r="AT418" s="2">
        <v>605424</v>
      </c>
      <c r="AU418" s="2">
        <v>0.47</v>
      </c>
      <c r="AV418" s="2">
        <v>26444</v>
      </c>
    </row>
    <row r="419" spans="1:48" x14ac:dyDescent="0.3">
      <c r="A419" s="2" t="s">
        <v>44</v>
      </c>
      <c r="B419" s="2" t="s">
        <v>48</v>
      </c>
      <c r="C419" s="2" t="s">
        <v>53</v>
      </c>
      <c r="D419" s="2">
        <v>2</v>
      </c>
      <c r="E419" s="2" t="str">
        <f t="shared" si="48"/>
        <v>Feb</v>
      </c>
      <c r="F419" s="2">
        <v>2023</v>
      </c>
      <c r="G419" s="2" t="s">
        <v>36</v>
      </c>
      <c r="H419" s="2" t="s">
        <v>58</v>
      </c>
      <c r="I419" s="2" t="s">
        <v>63</v>
      </c>
      <c r="J419" s="2" t="s">
        <v>66</v>
      </c>
      <c r="K419" s="2" t="s">
        <v>68</v>
      </c>
      <c r="L419" s="2">
        <v>65711</v>
      </c>
      <c r="M419" s="2">
        <f t="shared" si="49"/>
        <v>65711</v>
      </c>
      <c r="N419" s="2">
        <v>218604</v>
      </c>
      <c r="O419" s="2">
        <f t="shared" si="50"/>
        <v>218604</v>
      </c>
      <c r="P419" s="2">
        <v>-10636</v>
      </c>
      <c r="Q419" s="2">
        <v>821890</v>
      </c>
      <c r="R419" s="2">
        <v>-152893</v>
      </c>
      <c r="S419" s="2">
        <f t="shared" si="51"/>
        <v>-152893</v>
      </c>
      <c r="T419" s="2">
        <v>73086</v>
      </c>
      <c r="U419" s="2">
        <v>-7375</v>
      </c>
      <c r="V419" s="2">
        <v>-70198</v>
      </c>
      <c r="W419" s="2">
        <v>-51790</v>
      </c>
      <c r="X419" s="2">
        <v>-192404</v>
      </c>
      <c r="Y419" s="2">
        <f t="shared" si="52"/>
        <v>-192404</v>
      </c>
      <c r="Z419" s="2">
        <v>68064</v>
      </c>
      <c r="AA419" s="2">
        <v>32611</v>
      </c>
      <c r="AB419" s="2">
        <v>35453</v>
      </c>
      <c r="AC419" s="2">
        <v>2.09</v>
      </c>
      <c r="AD419" s="2">
        <v>49796</v>
      </c>
      <c r="AE419" s="2">
        <f t="shared" si="53"/>
        <v>49796</v>
      </c>
      <c r="AF419" s="2">
        <v>-18.600000000000001</v>
      </c>
      <c r="AG419" s="2">
        <v>-23.41</v>
      </c>
      <c r="AH419" s="2">
        <v>834</v>
      </c>
      <c r="AI419" s="2">
        <v>78.7</v>
      </c>
      <c r="AJ419" s="2">
        <v>1370</v>
      </c>
      <c r="AK419" s="2">
        <v>2047</v>
      </c>
      <c r="AL419" s="2">
        <v>493065</v>
      </c>
      <c r="AM419" s="2">
        <f t="shared" si="54"/>
        <v>493065</v>
      </c>
      <c r="AN419" s="2">
        <v>203378</v>
      </c>
      <c r="AO419" s="2">
        <f t="shared" si="55"/>
        <v>203378</v>
      </c>
      <c r="AP419" s="2">
        <v>-427354</v>
      </c>
      <c r="AQ419" s="2">
        <v>15226</v>
      </c>
      <c r="AR419" s="2">
        <v>-34328</v>
      </c>
      <c r="AS419" s="2">
        <v>33156</v>
      </c>
      <c r="AT419" s="2">
        <v>180095</v>
      </c>
      <c r="AU419" s="2">
        <v>0.18</v>
      </c>
      <c r="AV419" s="2">
        <v>7948</v>
      </c>
    </row>
    <row r="420" spans="1:48" x14ac:dyDescent="0.3">
      <c r="A420" s="2" t="s">
        <v>46</v>
      </c>
      <c r="B420" s="2" t="s">
        <v>50</v>
      </c>
      <c r="C420" s="2" t="s">
        <v>51</v>
      </c>
      <c r="D420" s="2">
        <v>3</v>
      </c>
      <c r="E420" s="2" t="str">
        <f t="shared" si="48"/>
        <v>Mar</v>
      </c>
      <c r="F420" s="2">
        <v>2022</v>
      </c>
      <c r="G420" s="2" t="s">
        <v>57</v>
      </c>
      <c r="H420" s="2" t="s">
        <v>59</v>
      </c>
      <c r="I420" s="2" t="s">
        <v>62</v>
      </c>
      <c r="J420" s="2" t="s">
        <v>65</v>
      </c>
      <c r="K420" s="2" t="s">
        <v>71</v>
      </c>
      <c r="L420" s="2">
        <v>125093</v>
      </c>
      <c r="M420" s="2">
        <f t="shared" si="49"/>
        <v>11258370</v>
      </c>
      <c r="N420" s="2">
        <v>162509</v>
      </c>
      <c r="O420" s="2">
        <f t="shared" si="50"/>
        <v>14625810</v>
      </c>
      <c r="P420" s="2">
        <v>148856</v>
      </c>
      <c r="Q420" s="2">
        <v>900635</v>
      </c>
      <c r="R420" s="2">
        <v>-37416</v>
      </c>
      <c r="S420" s="2">
        <f t="shared" si="51"/>
        <v>-3367440</v>
      </c>
      <c r="T420" s="2">
        <v>174637</v>
      </c>
      <c r="U420" s="2">
        <v>-49544</v>
      </c>
      <c r="V420" s="2">
        <v>-122200</v>
      </c>
      <c r="W420" s="2">
        <v>-110300</v>
      </c>
      <c r="X420" s="2">
        <v>-63684</v>
      </c>
      <c r="Y420" s="2">
        <f t="shared" si="52"/>
        <v>-5731560</v>
      </c>
      <c r="Z420" s="2">
        <v>228092</v>
      </c>
      <c r="AA420" s="2">
        <v>62461</v>
      </c>
      <c r="AB420" s="2">
        <v>165631</v>
      </c>
      <c r="AC420" s="2">
        <v>3.65</v>
      </c>
      <c r="AD420" s="2">
        <v>53147</v>
      </c>
      <c r="AE420" s="2">
        <f t="shared" si="53"/>
        <v>4783230</v>
      </c>
      <c r="AF420" s="2">
        <v>-4.1500000000000004</v>
      </c>
      <c r="AG420" s="2">
        <v>-7.07</v>
      </c>
      <c r="AH420" s="2">
        <v>7597</v>
      </c>
      <c r="AI420" s="2">
        <v>16.46</v>
      </c>
      <c r="AJ420" s="2">
        <v>1453</v>
      </c>
      <c r="AK420" s="2">
        <v>4860</v>
      </c>
      <c r="AL420" s="2">
        <v>249856</v>
      </c>
      <c r="AM420" s="2">
        <f t="shared" si="54"/>
        <v>22487040</v>
      </c>
      <c r="AN420" s="2">
        <v>258987</v>
      </c>
      <c r="AO420" s="2">
        <f t="shared" si="55"/>
        <v>23308830</v>
      </c>
      <c r="AP420" s="2">
        <v>-124763</v>
      </c>
      <c r="AQ420" s="2">
        <v>-96478</v>
      </c>
      <c r="AR420" s="2">
        <v>27378</v>
      </c>
      <c r="AS420" s="2">
        <v>54353</v>
      </c>
      <c r="AT420" s="2">
        <v>405022</v>
      </c>
      <c r="AU420" s="2">
        <v>0.13</v>
      </c>
      <c r="AV420" s="2">
        <v>18959</v>
      </c>
    </row>
    <row r="421" spans="1:48" x14ac:dyDescent="0.3">
      <c r="A421" s="2" t="s">
        <v>40</v>
      </c>
      <c r="B421" s="2" t="s">
        <v>49</v>
      </c>
      <c r="C421" s="2" t="s">
        <v>52</v>
      </c>
      <c r="D421" s="2">
        <v>7</v>
      </c>
      <c r="E421" s="2" t="str">
        <f t="shared" si="48"/>
        <v>Jul</v>
      </c>
      <c r="F421" s="2">
        <v>2023</v>
      </c>
      <c r="G421" s="2" t="s">
        <v>57</v>
      </c>
      <c r="H421" s="2" t="s">
        <v>60</v>
      </c>
      <c r="I421" s="2" t="s">
        <v>63</v>
      </c>
      <c r="J421" s="2" t="s">
        <v>65</v>
      </c>
      <c r="K421" s="2" t="s">
        <v>67</v>
      </c>
      <c r="L421" s="2">
        <v>459219</v>
      </c>
      <c r="M421" s="2">
        <f t="shared" si="49"/>
        <v>40434232.949999996</v>
      </c>
      <c r="N421" s="2">
        <v>84308</v>
      </c>
      <c r="O421" s="2">
        <f t="shared" si="50"/>
        <v>7423319.3999999994</v>
      </c>
      <c r="P421" s="2">
        <v>-33034</v>
      </c>
      <c r="Q421" s="2">
        <v>806632</v>
      </c>
      <c r="R421" s="2">
        <v>374911</v>
      </c>
      <c r="S421" s="2">
        <f t="shared" si="51"/>
        <v>33010913.550000001</v>
      </c>
      <c r="T421" s="2">
        <v>39300</v>
      </c>
      <c r="U421" s="2">
        <v>419919</v>
      </c>
      <c r="V421" s="2">
        <v>323346</v>
      </c>
      <c r="W421" s="2">
        <v>332834</v>
      </c>
      <c r="X421" s="2">
        <v>339221</v>
      </c>
      <c r="Y421" s="2">
        <f t="shared" si="52"/>
        <v>29868409.050000001</v>
      </c>
      <c r="Z421" s="2">
        <v>72864</v>
      </c>
      <c r="AA421" s="2">
        <v>139367</v>
      </c>
      <c r="AB421" s="2">
        <v>-66503</v>
      </c>
      <c r="AC421" s="2">
        <v>0.52</v>
      </c>
      <c r="AD421" s="2">
        <v>149121</v>
      </c>
      <c r="AE421" s="2">
        <f t="shared" si="53"/>
        <v>13130104.049999999</v>
      </c>
      <c r="AF421" s="2">
        <v>46.48</v>
      </c>
      <c r="AG421" s="2">
        <v>42.05</v>
      </c>
      <c r="AH421" s="2">
        <v>3667</v>
      </c>
      <c r="AI421" s="2">
        <v>125.2</v>
      </c>
      <c r="AJ421" s="2">
        <v>1043</v>
      </c>
      <c r="AK421" s="2">
        <v>10096</v>
      </c>
      <c r="AL421" s="2">
        <v>368181</v>
      </c>
      <c r="AM421" s="2">
        <f t="shared" si="54"/>
        <v>32418337.050000001</v>
      </c>
      <c r="AN421" s="2">
        <v>99584</v>
      </c>
      <c r="AO421" s="2">
        <f t="shared" si="55"/>
        <v>99584</v>
      </c>
      <c r="AP421" s="2">
        <v>91038</v>
      </c>
      <c r="AQ421" s="2">
        <v>-15276</v>
      </c>
      <c r="AR421" s="2">
        <v>-567</v>
      </c>
      <c r="AS421" s="2">
        <v>410829</v>
      </c>
      <c r="AT421" s="2">
        <v>473370</v>
      </c>
      <c r="AU421" s="2">
        <v>0.87</v>
      </c>
      <c r="AV421" s="2">
        <v>17502</v>
      </c>
    </row>
    <row r="422" spans="1:48" x14ac:dyDescent="0.3">
      <c r="A422" s="2" t="s">
        <v>42</v>
      </c>
      <c r="B422" s="2" t="s">
        <v>47</v>
      </c>
      <c r="C422" s="2" t="s">
        <v>54</v>
      </c>
      <c r="D422" s="2">
        <v>10</v>
      </c>
      <c r="E422" s="2" t="str">
        <f t="shared" si="48"/>
        <v>Oct</v>
      </c>
      <c r="F422" s="2">
        <v>2024</v>
      </c>
      <c r="G422" s="2" t="s">
        <v>57</v>
      </c>
      <c r="H422" s="2" t="s">
        <v>60</v>
      </c>
      <c r="I422" s="2" t="s">
        <v>63</v>
      </c>
      <c r="J422" s="2" t="s">
        <v>64</v>
      </c>
      <c r="K422" s="2" t="s">
        <v>71</v>
      </c>
      <c r="L422" s="2">
        <v>360132</v>
      </c>
      <c r="M422" s="2">
        <f t="shared" si="49"/>
        <v>31709622.599999998</v>
      </c>
      <c r="N422" s="2">
        <v>165869</v>
      </c>
      <c r="O422" s="2">
        <f t="shared" si="50"/>
        <v>14604765.449999999</v>
      </c>
      <c r="P422" s="2">
        <v>52423</v>
      </c>
      <c r="Q422" s="2">
        <v>800068</v>
      </c>
      <c r="R422" s="2">
        <v>194263</v>
      </c>
      <c r="S422" s="2">
        <f t="shared" si="51"/>
        <v>17104857.149999999</v>
      </c>
      <c r="T422" s="2">
        <v>97532</v>
      </c>
      <c r="U422" s="2">
        <v>262600</v>
      </c>
      <c r="V422" s="2">
        <v>246779</v>
      </c>
      <c r="W422" s="2">
        <v>255635</v>
      </c>
      <c r="X422" s="2">
        <v>184784</v>
      </c>
      <c r="Y422" s="2">
        <f t="shared" si="52"/>
        <v>16270231.199999999</v>
      </c>
      <c r="Z422" s="2">
        <v>137497</v>
      </c>
      <c r="AA422" s="2">
        <v>17625</v>
      </c>
      <c r="AB422" s="2">
        <v>119872</v>
      </c>
      <c r="AC422" s="2">
        <v>7.8</v>
      </c>
      <c r="AD422" s="2">
        <v>108827</v>
      </c>
      <c r="AE422" s="2">
        <f t="shared" si="53"/>
        <v>9582217.3499999996</v>
      </c>
      <c r="AF422" s="2">
        <v>24.28</v>
      </c>
      <c r="AG422" s="2">
        <v>23.1</v>
      </c>
      <c r="AH422" s="2">
        <v>1120</v>
      </c>
      <c r="AI422" s="2">
        <v>321.26</v>
      </c>
      <c r="AJ422" s="2">
        <v>114</v>
      </c>
      <c r="AK422" s="2">
        <v>3480</v>
      </c>
      <c r="AL422" s="2">
        <v>356721</v>
      </c>
      <c r="AM422" s="2">
        <f t="shared" si="54"/>
        <v>31409284.050000001</v>
      </c>
      <c r="AN422" s="2">
        <v>28811</v>
      </c>
      <c r="AO422" s="2">
        <f t="shared" si="55"/>
        <v>28811</v>
      </c>
      <c r="AP422" s="2">
        <v>3411</v>
      </c>
      <c r="AQ422" s="2">
        <v>137058</v>
      </c>
      <c r="AR422" s="2">
        <v>-6290</v>
      </c>
      <c r="AS422" s="2">
        <v>308578</v>
      </c>
      <c r="AT422" s="2">
        <v>536006</v>
      </c>
      <c r="AU422" s="2">
        <v>0.57999999999999996</v>
      </c>
      <c r="AV422" s="2">
        <v>6052</v>
      </c>
    </row>
    <row r="423" spans="1:48" x14ac:dyDescent="0.3">
      <c r="A423" s="2" t="s">
        <v>46</v>
      </c>
      <c r="B423" s="2" t="s">
        <v>47</v>
      </c>
      <c r="C423" s="2" t="s">
        <v>52</v>
      </c>
      <c r="D423" s="2">
        <v>9</v>
      </c>
      <c r="E423" s="2" t="str">
        <f t="shared" si="48"/>
        <v>Sep</v>
      </c>
      <c r="F423" s="2">
        <v>2022</v>
      </c>
      <c r="G423" s="2" t="s">
        <v>57</v>
      </c>
      <c r="H423" s="2" t="s">
        <v>58</v>
      </c>
      <c r="I423" s="2" t="s">
        <v>61</v>
      </c>
      <c r="J423" s="2" t="s">
        <v>66</v>
      </c>
      <c r="K423" s="2" t="s">
        <v>67</v>
      </c>
      <c r="L423" s="2">
        <v>279185</v>
      </c>
      <c r="M423" s="2">
        <f t="shared" si="49"/>
        <v>279185</v>
      </c>
      <c r="N423" s="2">
        <v>69261</v>
      </c>
      <c r="O423" s="2">
        <f t="shared" si="50"/>
        <v>69261</v>
      </c>
      <c r="P423" s="2">
        <v>114712</v>
      </c>
      <c r="Q423" s="2">
        <v>589169</v>
      </c>
      <c r="R423" s="2">
        <v>209924</v>
      </c>
      <c r="S423" s="2">
        <f t="shared" si="51"/>
        <v>209924</v>
      </c>
      <c r="T423" s="2">
        <v>108328</v>
      </c>
      <c r="U423" s="2">
        <v>170857</v>
      </c>
      <c r="V423" s="2">
        <v>77252</v>
      </c>
      <c r="W423" s="2">
        <v>91656</v>
      </c>
      <c r="X423" s="2">
        <v>173379</v>
      </c>
      <c r="Y423" s="2">
        <f t="shared" si="52"/>
        <v>173379</v>
      </c>
      <c r="Z423" s="2">
        <v>132821</v>
      </c>
      <c r="AA423" s="2">
        <v>67852</v>
      </c>
      <c r="AB423" s="2">
        <v>64969</v>
      </c>
      <c r="AC423" s="2">
        <v>1.96</v>
      </c>
      <c r="AD423" s="2">
        <v>146727</v>
      </c>
      <c r="AE423" s="2">
        <f t="shared" si="53"/>
        <v>146727</v>
      </c>
      <c r="AF423" s="2">
        <v>35.630000000000003</v>
      </c>
      <c r="AG423" s="2">
        <v>29.43</v>
      </c>
      <c r="AH423" s="2">
        <v>6592</v>
      </c>
      <c r="AI423" s="2">
        <v>42.35</v>
      </c>
      <c r="AJ423" s="2">
        <v>209</v>
      </c>
      <c r="AK423" s="2">
        <v>17156</v>
      </c>
      <c r="AL423" s="2">
        <v>90106</v>
      </c>
      <c r="AM423" s="2">
        <f t="shared" si="54"/>
        <v>90106</v>
      </c>
      <c r="AN423" s="2">
        <v>211548</v>
      </c>
      <c r="AO423" s="2">
        <f t="shared" si="55"/>
        <v>211548</v>
      </c>
      <c r="AP423" s="2">
        <v>189079</v>
      </c>
      <c r="AQ423" s="2">
        <v>-142287</v>
      </c>
      <c r="AR423" s="2">
        <v>-8379</v>
      </c>
      <c r="AS423" s="2">
        <v>123726</v>
      </c>
      <c r="AT423" s="2">
        <v>512590</v>
      </c>
      <c r="AU423" s="2">
        <v>0.24</v>
      </c>
      <c r="AV423" s="2">
        <v>10783</v>
      </c>
    </row>
    <row r="424" spans="1:48" x14ac:dyDescent="0.3">
      <c r="A424" s="2" t="s">
        <v>40</v>
      </c>
      <c r="B424" s="2" t="s">
        <v>48</v>
      </c>
      <c r="C424" s="2" t="s">
        <v>51</v>
      </c>
      <c r="D424" s="2">
        <v>2</v>
      </c>
      <c r="E424" s="2" t="str">
        <f t="shared" si="48"/>
        <v>Feb</v>
      </c>
      <c r="F424" s="2">
        <v>2023</v>
      </c>
      <c r="G424" s="2" t="s">
        <v>37</v>
      </c>
      <c r="H424" s="2" t="s">
        <v>60</v>
      </c>
      <c r="I424" s="2" t="s">
        <v>62</v>
      </c>
      <c r="J424" s="2" t="s">
        <v>65</v>
      </c>
      <c r="K424" s="2" t="s">
        <v>70</v>
      </c>
      <c r="L424" s="2">
        <v>91032</v>
      </c>
      <c r="M424" s="2">
        <f t="shared" si="49"/>
        <v>8015367.5999999996</v>
      </c>
      <c r="N424" s="2">
        <v>20411</v>
      </c>
      <c r="O424" s="2">
        <f t="shared" si="50"/>
        <v>1797188.55</v>
      </c>
      <c r="P424" s="2">
        <v>13989</v>
      </c>
      <c r="Q424" s="2">
        <v>479501</v>
      </c>
      <c r="R424" s="2">
        <v>70621</v>
      </c>
      <c r="S424" s="2">
        <f t="shared" si="51"/>
        <v>6218179.0499999998</v>
      </c>
      <c r="T424" s="2">
        <v>197676</v>
      </c>
      <c r="U424" s="2">
        <v>-106644</v>
      </c>
      <c r="V424" s="2">
        <v>-192171</v>
      </c>
      <c r="W424" s="2">
        <v>-182043</v>
      </c>
      <c r="X424" s="2">
        <v>59271</v>
      </c>
      <c r="Y424" s="2">
        <f t="shared" si="52"/>
        <v>5218811.55</v>
      </c>
      <c r="Z424" s="2">
        <v>270690</v>
      </c>
      <c r="AA424" s="2">
        <v>112380</v>
      </c>
      <c r="AB424" s="2">
        <v>158310</v>
      </c>
      <c r="AC424" s="2">
        <v>2.41</v>
      </c>
      <c r="AD424" s="2">
        <v>134552</v>
      </c>
      <c r="AE424" s="2">
        <f t="shared" si="53"/>
        <v>11847303.6</v>
      </c>
      <c r="AF424" s="2">
        <v>14.73</v>
      </c>
      <c r="AG424" s="2">
        <v>12.36</v>
      </c>
      <c r="AH424" s="2">
        <v>6259</v>
      </c>
      <c r="AI424" s="2">
        <v>14.54</v>
      </c>
      <c r="AJ424" s="2">
        <v>1689</v>
      </c>
      <c r="AK424" s="2">
        <v>7142</v>
      </c>
      <c r="AL424" s="2">
        <v>88799</v>
      </c>
      <c r="AM424" s="2">
        <f t="shared" si="54"/>
        <v>7818751.9500000002</v>
      </c>
      <c r="AN424" s="2">
        <v>195414</v>
      </c>
      <c r="AO424" s="2">
        <f t="shared" si="55"/>
        <v>195414</v>
      </c>
      <c r="AP424" s="2">
        <v>2233</v>
      </c>
      <c r="AQ424" s="2">
        <v>-175003</v>
      </c>
      <c r="AR424" s="2">
        <v>24207</v>
      </c>
      <c r="AS424" s="2">
        <v>71618</v>
      </c>
      <c r="AT424" s="2">
        <v>655797</v>
      </c>
      <c r="AU424" s="2">
        <v>0.11</v>
      </c>
      <c r="AV424" s="2">
        <v>15093</v>
      </c>
    </row>
    <row r="425" spans="1:48" x14ac:dyDescent="0.3">
      <c r="A425" s="2" t="s">
        <v>46</v>
      </c>
      <c r="B425" s="2" t="s">
        <v>47</v>
      </c>
      <c r="C425" s="2" t="s">
        <v>55</v>
      </c>
      <c r="D425" s="2">
        <v>12</v>
      </c>
      <c r="E425" s="2" t="str">
        <f t="shared" si="48"/>
        <v>Dec</v>
      </c>
      <c r="F425" s="2">
        <v>2023</v>
      </c>
      <c r="G425" s="2" t="s">
        <v>36</v>
      </c>
      <c r="H425" s="2" t="s">
        <v>60</v>
      </c>
      <c r="I425" s="2" t="s">
        <v>63</v>
      </c>
      <c r="J425" s="2" t="s">
        <v>66</v>
      </c>
      <c r="K425" s="2" t="s">
        <v>67</v>
      </c>
      <c r="L425" s="2">
        <v>295922</v>
      </c>
      <c r="M425" s="2">
        <f t="shared" si="49"/>
        <v>26055932.099999998</v>
      </c>
      <c r="N425" s="2">
        <v>298598</v>
      </c>
      <c r="O425" s="2">
        <f t="shared" si="50"/>
        <v>26291553.899999999</v>
      </c>
      <c r="P425" s="2">
        <v>116223</v>
      </c>
      <c r="Q425" s="2">
        <v>599063</v>
      </c>
      <c r="R425" s="2">
        <v>-2676</v>
      </c>
      <c r="S425" s="2">
        <f t="shared" si="51"/>
        <v>-235621.8</v>
      </c>
      <c r="T425" s="2">
        <v>169701</v>
      </c>
      <c r="U425" s="2">
        <v>126221</v>
      </c>
      <c r="V425" s="2">
        <v>53743</v>
      </c>
      <c r="W425" s="2">
        <v>55313</v>
      </c>
      <c r="X425" s="2">
        <v>-33563</v>
      </c>
      <c r="Y425" s="2">
        <f t="shared" si="52"/>
        <v>-2955222.15</v>
      </c>
      <c r="Z425" s="2">
        <v>63903</v>
      </c>
      <c r="AA425" s="2">
        <v>16984</v>
      </c>
      <c r="AB425" s="2">
        <v>46919</v>
      </c>
      <c r="AC425" s="2">
        <v>3.76</v>
      </c>
      <c r="AD425" s="2">
        <v>40975</v>
      </c>
      <c r="AE425" s="2">
        <f t="shared" si="53"/>
        <v>3607848.75</v>
      </c>
      <c r="AF425" s="2">
        <v>-0.45</v>
      </c>
      <c r="AG425" s="2">
        <v>-5.6</v>
      </c>
      <c r="AH425" s="2">
        <v>308</v>
      </c>
      <c r="AI425" s="2">
        <v>957.68</v>
      </c>
      <c r="AJ425" s="2">
        <v>1936</v>
      </c>
      <c r="AK425" s="2">
        <v>5602</v>
      </c>
      <c r="AL425" s="2">
        <v>345646</v>
      </c>
      <c r="AM425" s="2">
        <f t="shared" si="54"/>
        <v>30434130.300000001</v>
      </c>
      <c r="AN425" s="2">
        <v>140422</v>
      </c>
      <c r="AO425" s="2">
        <f t="shared" si="55"/>
        <v>140422</v>
      </c>
      <c r="AP425" s="2">
        <v>-49724</v>
      </c>
      <c r="AQ425" s="2">
        <v>158176</v>
      </c>
      <c r="AR425" s="2">
        <v>-43238</v>
      </c>
      <c r="AS425" s="2">
        <v>175055</v>
      </c>
      <c r="AT425" s="2">
        <v>285001</v>
      </c>
      <c r="AU425" s="2">
        <v>0.61</v>
      </c>
      <c r="AV425" s="2">
        <v>28811</v>
      </c>
    </row>
    <row r="426" spans="1:48" x14ac:dyDescent="0.3">
      <c r="A426" s="2" t="s">
        <v>44</v>
      </c>
      <c r="B426" s="2" t="s">
        <v>47</v>
      </c>
      <c r="C426" s="2" t="s">
        <v>52</v>
      </c>
      <c r="D426" s="2">
        <v>10</v>
      </c>
      <c r="E426" s="2" t="str">
        <f t="shared" si="48"/>
        <v>Oct</v>
      </c>
      <c r="F426" s="2">
        <v>2023</v>
      </c>
      <c r="G426" s="2" t="s">
        <v>56</v>
      </c>
      <c r="H426" s="2" t="s">
        <v>59</v>
      </c>
      <c r="I426" s="2" t="s">
        <v>61</v>
      </c>
      <c r="J426" s="2" t="s">
        <v>65</v>
      </c>
      <c r="K426" s="2" t="s">
        <v>67</v>
      </c>
      <c r="L426" s="2">
        <v>287349</v>
      </c>
      <c r="M426" s="2">
        <f t="shared" si="49"/>
        <v>25861410</v>
      </c>
      <c r="N426" s="2">
        <v>105647</v>
      </c>
      <c r="O426" s="2">
        <f t="shared" si="50"/>
        <v>9508230</v>
      </c>
      <c r="P426" s="2">
        <v>-25452</v>
      </c>
      <c r="Q426" s="2">
        <v>965193</v>
      </c>
      <c r="R426" s="2">
        <v>181702</v>
      </c>
      <c r="S426" s="2">
        <f t="shared" si="51"/>
        <v>16353180</v>
      </c>
      <c r="T426" s="2">
        <v>167762</v>
      </c>
      <c r="U426" s="2">
        <v>119587</v>
      </c>
      <c r="V426" s="2">
        <v>20733</v>
      </c>
      <c r="W426" s="2">
        <v>36968</v>
      </c>
      <c r="X426" s="2">
        <v>159748</v>
      </c>
      <c r="Y426" s="2">
        <f t="shared" si="52"/>
        <v>14377320</v>
      </c>
      <c r="Z426" s="2">
        <v>191313</v>
      </c>
      <c r="AA426" s="2">
        <v>90209</v>
      </c>
      <c r="AB426" s="2">
        <v>101104</v>
      </c>
      <c r="AC426" s="2">
        <v>2.12</v>
      </c>
      <c r="AD426" s="2">
        <v>32284</v>
      </c>
      <c r="AE426" s="2">
        <f t="shared" si="53"/>
        <v>2905560</v>
      </c>
      <c r="AF426" s="2">
        <v>18.829999999999998</v>
      </c>
      <c r="AG426" s="2">
        <v>16.55</v>
      </c>
      <c r="AH426" s="2">
        <v>7310</v>
      </c>
      <c r="AI426" s="2">
        <v>39.299999999999997</v>
      </c>
      <c r="AJ426" s="2">
        <v>1249</v>
      </c>
      <c r="AK426" s="2">
        <v>868</v>
      </c>
      <c r="AL426" s="2">
        <v>409628</v>
      </c>
      <c r="AM426" s="2">
        <f t="shared" si="54"/>
        <v>36866520</v>
      </c>
      <c r="AN426" s="2">
        <v>237525</v>
      </c>
      <c r="AO426" s="2">
        <f t="shared" si="55"/>
        <v>21377250</v>
      </c>
      <c r="AP426" s="2">
        <v>-122279</v>
      </c>
      <c r="AQ426" s="2">
        <v>-131878</v>
      </c>
      <c r="AR426" s="2">
        <v>-8492</v>
      </c>
      <c r="AS426" s="2">
        <v>57825</v>
      </c>
      <c r="AT426" s="2">
        <v>533636</v>
      </c>
      <c r="AU426" s="2">
        <v>0.11</v>
      </c>
      <c r="AV426" s="2">
        <v>1203</v>
      </c>
    </row>
    <row r="427" spans="1:48" x14ac:dyDescent="0.3">
      <c r="A427" s="2" t="s">
        <v>45</v>
      </c>
      <c r="B427" s="2" t="s">
        <v>47</v>
      </c>
      <c r="C427" s="2" t="s">
        <v>53</v>
      </c>
      <c r="D427" s="2">
        <v>1</v>
      </c>
      <c r="E427" s="2" t="str">
        <f t="shared" si="48"/>
        <v>Jan</v>
      </c>
      <c r="F427" s="2">
        <v>2022</v>
      </c>
      <c r="G427" s="2" t="s">
        <v>57</v>
      </c>
      <c r="H427" s="2" t="s">
        <v>58</v>
      </c>
      <c r="I427" s="2" t="s">
        <v>62</v>
      </c>
      <c r="J427" s="2" t="s">
        <v>64</v>
      </c>
      <c r="K427" s="2" t="s">
        <v>67</v>
      </c>
      <c r="L427" s="2">
        <v>295982</v>
      </c>
      <c r="M427" s="2">
        <f t="shared" si="49"/>
        <v>295982</v>
      </c>
      <c r="N427" s="2">
        <v>20717</v>
      </c>
      <c r="O427" s="2">
        <f t="shared" si="50"/>
        <v>20717</v>
      </c>
      <c r="P427" s="2">
        <v>52025</v>
      </c>
      <c r="Q427" s="2">
        <v>603687</v>
      </c>
      <c r="R427" s="2">
        <v>275265</v>
      </c>
      <c r="S427" s="2">
        <f t="shared" si="51"/>
        <v>275265</v>
      </c>
      <c r="T427" s="2">
        <v>184776</v>
      </c>
      <c r="U427" s="2">
        <v>111206</v>
      </c>
      <c r="V427" s="2">
        <v>37843</v>
      </c>
      <c r="W427" s="2">
        <v>45549</v>
      </c>
      <c r="X427" s="2">
        <v>267789</v>
      </c>
      <c r="Y427" s="2">
        <f t="shared" si="52"/>
        <v>267789</v>
      </c>
      <c r="Z427" s="2">
        <v>60547</v>
      </c>
      <c r="AA427" s="2">
        <v>125561</v>
      </c>
      <c r="AB427" s="2">
        <v>-65014</v>
      </c>
      <c r="AC427" s="2">
        <v>0.48</v>
      </c>
      <c r="AD427" s="2">
        <v>7710</v>
      </c>
      <c r="AE427" s="2">
        <f t="shared" si="53"/>
        <v>7710</v>
      </c>
      <c r="AF427" s="2">
        <v>45.6</v>
      </c>
      <c r="AG427" s="2">
        <v>44.36</v>
      </c>
      <c r="AH427" s="2">
        <v>9265</v>
      </c>
      <c r="AI427" s="2">
        <v>31.94</v>
      </c>
      <c r="AJ427" s="2">
        <v>1639</v>
      </c>
      <c r="AK427" s="2">
        <v>9068</v>
      </c>
      <c r="AL427" s="2">
        <v>385656</v>
      </c>
      <c r="AM427" s="2">
        <f t="shared" si="54"/>
        <v>385656</v>
      </c>
      <c r="AN427" s="2">
        <v>144196</v>
      </c>
      <c r="AO427" s="2">
        <f t="shared" si="55"/>
        <v>144196</v>
      </c>
      <c r="AP427" s="2">
        <v>-89674</v>
      </c>
      <c r="AQ427" s="2">
        <v>-123479</v>
      </c>
      <c r="AR427" s="2">
        <v>24370</v>
      </c>
      <c r="AS427" s="2">
        <v>449931</v>
      </c>
      <c r="AT427" s="2">
        <v>380600</v>
      </c>
      <c r="AU427" s="2">
        <v>1.18</v>
      </c>
      <c r="AV427" s="2">
        <v>16705</v>
      </c>
    </row>
    <row r="428" spans="1:48" x14ac:dyDescent="0.3">
      <c r="A428" s="2" t="s">
        <v>45</v>
      </c>
      <c r="B428" s="2" t="s">
        <v>48</v>
      </c>
      <c r="C428" s="2" t="s">
        <v>54</v>
      </c>
      <c r="D428" s="2">
        <v>1</v>
      </c>
      <c r="E428" s="2" t="str">
        <f t="shared" si="48"/>
        <v>Jan</v>
      </c>
      <c r="F428" s="2">
        <v>2024</v>
      </c>
      <c r="G428" s="2" t="s">
        <v>36</v>
      </c>
      <c r="H428" s="2" t="s">
        <v>59</v>
      </c>
      <c r="I428" s="2" t="s">
        <v>61</v>
      </c>
      <c r="J428" s="2" t="s">
        <v>65</v>
      </c>
      <c r="K428" s="2" t="s">
        <v>69</v>
      </c>
      <c r="L428" s="2">
        <v>301853</v>
      </c>
      <c r="M428" s="2">
        <f t="shared" si="49"/>
        <v>27166770</v>
      </c>
      <c r="N428" s="2">
        <v>107396</v>
      </c>
      <c r="O428" s="2">
        <f t="shared" si="50"/>
        <v>9665640</v>
      </c>
      <c r="P428" s="2">
        <v>-23932</v>
      </c>
      <c r="Q428" s="2">
        <v>319100</v>
      </c>
      <c r="R428" s="2">
        <v>194457</v>
      </c>
      <c r="S428" s="2">
        <f t="shared" si="51"/>
        <v>17501130</v>
      </c>
      <c r="T428" s="2">
        <v>36926</v>
      </c>
      <c r="U428" s="2">
        <v>264927</v>
      </c>
      <c r="V428" s="2">
        <v>219779</v>
      </c>
      <c r="W428" s="2">
        <v>221545</v>
      </c>
      <c r="X428" s="2">
        <v>175317</v>
      </c>
      <c r="Y428" s="2">
        <f t="shared" si="52"/>
        <v>15778530</v>
      </c>
      <c r="Z428" s="2">
        <v>135546</v>
      </c>
      <c r="AA428" s="2">
        <v>139005</v>
      </c>
      <c r="AB428" s="2">
        <v>-3459</v>
      </c>
      <c r="AC428" s="2">
        <v>0.98</v>
      </c>
      <c r="AD428" s="2">
        <v>26338</v>
      </c>
      <c r="AE428" s="2">
        <f t="shared" si="53"/>
        <v>2370420</v>
      </c>
      <c r="AF428" s="2">
        <v>60.94</v>
      </c>
      <c r="AG428" s="2">
        <v>54.94</v>
      </c>
      <c r="AH428" s="2">
        <v>6927</v>
      </c>
      <c r="AI428" s="2">
        <v>43.57</v>
      </c>
      <c r="AJ428" s="2">
        <v>1198</v>
      </c>
      <c r="AK428" s="2">
        <v>1583</v>
      </c>
      <c r="AL428" s="2">
        <v>420508</v>
      </c>
      <c r="AM428" s="2">
        <f t="shared" si="54"/>
        <v>37845720</v>
      </c>
      <c r="AN428" s="2">
        <v>48070</v>
      </c>
      <c r="AO428" s="2">
        <f t="shared" si="55"/>
        <v>4326300</v>
      </c>
      <c r="AP428" s="2">
        <v>-118655</v>
      </c>
      <c r="AQ428" s="2">
        <v>59326</v>
      </c>
      <c r="AR428" s="2">
        <v>8331</v>
      </c>
      <c r="AS428" s="2">
        <v>103111</v>
      </c>
      <c r="AT428" s="2">
        <v>251026</v>
      </c>
      <c r="AU428" s="2">
        <v>0.41</v>
      </c>
      <c r="AV428" s="2">
        <v>3565</v>
      </c>
    </row>
    <row r="429" spans="1:48" x14ac:dyDescent="0.3">
      <c r="A429" s="2" t="s">
        <v>41</v>
      </c>
      <c r="B429" s="2" t="s">
        <v>47</v>
      </c>
      <c r="C429" s="2" t="s">
        <v>55</v>
      </c>
      <c r="D429" s="2">
        <v>4</v>
      </c>
      <c r="E429" s="2" t="str">
        <f t="shared" si="48"/>
        <v>Apr</v>
      </c>
      <c r="F429" s="2">
        <v>2023</v>
      </c>
      <c r="G429" s="2" t="s">
        <v>36</v>
      </c>
      <c r="H429" s="2" t="s">
        <v>60</v>
      </c>
      <c r="I429" s="2" t="s">
        <v>63</v>
      </c>
      <c r="J429" s="2" t="s">
        <v>65</v>
      </c>
      <c r="K429" s="2" t="s">
        <v>68</v>
      </c>
      <c r="L429" s="2">
        <v>295944</v>
      </c>
      <c r="M429" s="2">
        <f t="shared" si="49"/>
        <v>26057869.199999999</v>
      </c>
      <c r="N429" s="2">
        <v>174269</v>
      </c>
      <c r="O429" s="2">
        <f t="shared" si="50"/>
        <v>15344385.449999999</v>
      </c>
      <c r="P429" s="2">
        <v>77982</v>
      </c>
      <c r="Q429" s="2">
        <v>902988</v>
      </c>
      <c r="R429" s="2">
        <v>121675</v>
      </c>
      <c r="S429" s="2">
        <f t="shared" si="51"/>
        <v>10713483.75</v>
      </c>
      <c r="T429" s="2">
        <v>80650</v>
      </c>
      <c r="U429" s="2">
        <v>215294</v>
      </c>
      <c r="V429" s="2">
        <v>152180</v>
      </c>
      <c r="W429" s="2">
        <v>154806</v>
      </c>
      <c r="X429" s="2">
        <v>116124</v>
      </c>
      <c r="Y429" s="2">
        <f t="shared" si="52"/>
        <v>10224718.199999999</v>
      </c>
      <c r="Z429" s="2">
        <v>299667</v>
      </c>
      <c r="AA429" s="2">
        <v>128530</v>
      </c>
      <c r="AB429" s="2">
        <v>171137</v>
      </c>
      <c r="AC429" s="2">
        <v>2.33</v>
      </c>
      <c r="AD429" s="2">
        <v>119437</v>
      </c>
      <c r="AE429" s="2">
        <f t="shared" si="53"/>
        <v>10516427.85</v>
      </c>
      <c r="AF429" s="2">
        <v>13.47</v>
      </c>
      <c r="AG429" s="2">
        <v>12.86</v>
      </c>
      <c r="AH429" s="2">
        <v>2028</v>
      </c>
      <c r="AI429" s="2">
        <v>145.86000000000001</v>
      </c>
      <c r="AJ429" s="2">
        <v>124</v>
      </c>
      <c r="AK429" s="2">
        <v>17655</v>
      </c>
      <c r="AL429" s="2">
        <v>468457</v>
      </c>
      <c r="AM429" s="2">
        <f t="shared" si="54"/>
        <v>41247638.850000001</v>
      </c>
      <c r="AN429" s="2">
        <v>183024</v>
      </c>
      <c r="AO429" s="2">
        <f t="shared" si="55"/>
        <v>183024</v>
      </c>
      <c r="AP429" s="2">
        <v>-172513</v>
      </c>
      <c r="AQ429" s="2">
        <v>-8755</v>
      </c>
      <c r="AR429" s="2">
        <v>46089</v>
      </c>
      <c r="AS429" s="2">
        <v>228122</v>
      </c>
      <c r="AT429" s="2">
        <v>499106</v>
      </c>
      <c r="AU429" s="2">
        <v>0.46</v>
      </c>
      <c r="AV429" s="2">
        <v>1557</v>
      </c>
    </row>
    <row r="430" spans="1:48" x14ac:dyDescent="0.3">
      <c r="A430" s="2" t="s">
        <v>46</v>
      </c>
      <c r="B430" s="2" t="s">
        <v>49</v>
      </c>
      <c r="C430" s="2" t="s">
        <v>52</v>
      </c>
      <c r="D430" s="2">
        <v>9</v>
      </c>
      <c r="E430" s="2" t="str">
        <f t="shared" si="48"/>
        <v>Sep</v>
      </c>
      <c r="F430" s="2">
        <v>2022</v>
      </c>
      <c r="G430" s="2" t="s">
        <v>36</v>
      </c>
      <c r="H430" s="2" t="s">
        <v>60</v>
      </c>
      <c r="I430" s="2" t="s">
        <v>62</v>
      </c>
      <c r="J430" s="2" t="s">
        <v>64</v>
      </c>
      <c r="K430" s="2" t="s">
        <v>71</v>
      </c>
      <c r="L430" s="2">
        <v>426926</v>
      </c>
      <c r="M430" s="2">
        <f t="shared" si="49"/>
        <v>37590834.299999997</v>
      </c>
      <c r="N430" s="2">
        <v>191576</v>
      </c>
      <c r="O430" s="2">
        <f t="shared" si="50"/>
        <v>16868266.800000001</v>
      </c>
      <c r="P430" s="2">
        <v>62526</v>
      </c>
      <c r="Q430" s="2">
        <v>179088</v>
      </c>
      <c r="R430" s="2">
        <v>235350</v>
      </c>
      <c r="S430" s="2">
        <f t="shared" si="51"/>
        <v>20722567.5</v>
      </c>
      <c r="T430" s="2">
        <v>39149</v>
      </c>
      <c r="U430" s="2">
        <v>387777</v>
      </c>
      <c r="V430" s="2">
        <v>325367</v>
      </c>
      <c r="W430" s="2">
        <v>327020</v>
      </c>
      <c r="X430" s="2">
        <v>206637</v>
      </c>
      <c r="Y430" s="2">
        <f t="shared" si="52"/>
        <v>18194387.849999998</v>
      </c>
      <c r="Z430" s="2">
        <v>175299</v>
      </c>
      <c r="AA430" s="2">
        <v>179663</v>
      </c>
      <c r="AB430" s="2">
        <v>-4364</v>
      </c>
      <c r="AC430" s="2">
        <v>0.98</v>
      </c>
      <c r="AD430" s="2">
        <v>40463</v>
      </c>
      <c r="AE430" s="2">
        <f t="shared" si="53"/>
        <v>3562767.15</v>
      </c>
      <c r="AF430" s="2">
        <v>131.41999999999999</v>
      </c>
      <c r="AG430" s="2">
        <v>115.38</v>
      </c>
      <c r="AH430" s="2">
        <v>5034</v>
      </c>
      <c r="AI430" s="2">
        <v>84.79</v>
      </c>
      <c r="AJ430" s="2">
        <v>1707</v>
      </c>
      <c r="AK430" s="2">
        <v>2507</v>
      </c>
      <c r="AL430" s="2">
        <v>358319</v>
      </c>
      <c r="AM430" s="2">
        <f t="shared" si="54"/>
        <v>31549987.949999999</v>
      </c>
      <c r="AN430" s="2">
        <v>39895</v>
      </c>
      <c r="AO430" s="2">
        <f t="shared" si="55"/>
        <v>39895</v>
      </c>
      <c r="AP430" s="2">
        <v>68607</v>
      </c>
      <c r="AQ430" s="2">
        <v>151681</v>
      </c>
      <c r="AR430" s="2">
        <v>-33671</v>
      </c>
      <c r="AS430" s="2">
        <v>60338</v>
      </c>
      <c r="AT430" s="2">
        <v>329515</v>
      </c>
      <c r="AU430" s="2">
        <v>0.18</v>
      </c>
      <c r="AV430" s="2">
        <v>15028</v>
      </c>
    </row>
    <row r="431" spans="1:48" x14ac:dyDescent="0.3">
      <c r="A431" s="2" t="s">
        <v>45</v>
      </c>
      <c r="B431" s="2" t="s">
        <v>47</v>
      </c>
      <c r="C431" s="2" t="s">
        <v>55</v>
      </c>
      <c r="D431" s="2">
        <v>4</v>
      </c>
      <c r="E431" s="2" t="str">
        <f t="shared" si="48"/>
        <v>Apr</v>
      </c>
      <c r="F431" s="2">
        <v>2022</v>
      </c>
      <c r="G431" s="2" t="s">
        <v>56</v>
      </c>
      <c r="H431" s="2" t="s">
        <v>58</v>
      </c>
      <c r="I431" s="2" t="s">
        <v>62</v>
      </c>
      <c r="J431" s="2" t="s">
        <v>65</v>
      </c>
      <c r="K431" s="2" t="s">
        <v>71</v>
      </c>
      <c r="L431" s="2">
        <v>496240</v>
      </c>
      <c r="M431" s="2">
        <f t="shared" si="49"/>
        <v>496240</v>
      </c>
      <c r="N431" s="2">
        <v>143006</v>
      </c>
      <c r="O431" s="2">
        <f t="shared" si="50"/>
        <v>143006</v>
      </c>
      <c r="P431" s="2">
        <v>-36113</v>
      </c>
      <c r="Q431" s="2">
        <v>429928</v>
      </c>
      <c r="R431" s="2">
        <v>353234</v>
      </c>
      <c r="S431" s="2">
        <f t="shared" si="51"/>
        <v>353234</v>
      </c>
      <c r="T431" s="2">
        <v>120696</v>
      </c>
      <c r="U431" s="2">
        <v>375544</v>
      </c>
      <c r="V431" s="2">
        <v>293915</v>
      </c>
      <c r="W431" s="2">
        <v>309671</v>
      </c>
      <c r="X431" s="2">
        <v>323546</v>
      </c>
      <c r="Y431" s="2">
        <f t="shared" si="52"/>
        <v>323546</v>
      </c>
      <c r="Z431" s="2">
        <v>42254</v>
      </c>
      <c r="AA431" s="2">
        <v>73260</v>
      </c>
      <c r="AB431" s="2">
        <v>-31006</v>
      </c>
      <c r="AC431" s="2">
        <v>0.57999999999999996</v>
      </c>
      <c r="AD431" s="2">
        <v>95722</v>
      </c>
      <c r="AE431" s="2">
        <f t="shared" si="53"/>
        <v>95722</v>
      </c>
      <c r="AF431" s="2">
        <v>82.16</v>
      </c>
      <c r="AG431" s="2">
        <v>75.260000000000005</v>
      </c>
      <c r="AH431" s="2">
        <v>9907</v>
      </c>
      <c r="AI431" s="2">
        <v>50.08</v>
      </c>
      <c r="AJ431" s="2">
        <v>602</v>
      </c>
      <c r="AK431" s="2">
        <v>4470</v>
      </c>
      <c r="AL431" s="2">
        <v>314339</v>
      </c>
      <c r="AM431" s="2">
        <f t="shared" si="54"/>
        <v>314339</v>
      </c>
      <c r="AN431" s="2">
        <v>265576</v>
      </c>
      <c r="AO431" s="2">
        <f t="shared" si="55"/>
        <v>265576</v>
      </c>
      <c r="AP431" s="2">
        <v>181901</v>
      </c>
      <c r="AQ431" s="2">
        <v>-122570</v>
      </c>
      <c r="AR431" s="2">
        <v>39151</v>
      </c>
      <c r="AS431" s="2">
        <v>317082</v>
      </c>
      <c r="AT431" s="2">
        <v>533677</v>
      </c>
      <c r="AU431" s="2">
        <v>0.59</v>
      </c>
      <c r="AV431" s="2">
        <v>4702</v>
      </c>
    </row>
    <row r="432" spans="1:48" x14ac:dyDescent="0.3">
      <c r="A432" s="2" t="s">
        <v>44</v>
      </c>
      <c r="B432" s="2" t="s">
        <v>50</v>
      </c>
      <c r="C432" s="2" t="s">
        <v>53</v>
      </c>
      <c r="D432" s="2">
        <v>3</v>
      </c>
      <c r="E432" s="2" t="str">
        <f t="shared" si="48"/>
        <v>Mar</v>
      </c>
      <c r="F432" s="2">
        <v>2023</v>
      </c>
      <c r="G432" s="2" t="s">
        <v>57</v>
      </c>
      <c r="H432" s="2" t="s">
        <v>58</v>
      </c>
      <c r="I432" s="2" t="s">
        <v>63</v>
      </c>
      <c r="J432" s="2" t="s">
        <v>64</v>
      </c>
      <c r="K432" s="2" t="s">
        <v>69</v>
      </c>
      <c r="L432" s="2">
        <v>247291</v>
      </c>
      <c r="M432" s="2">
        <f t="shared" si="49"/>
        <v>247291</v>
      </c>
      <c r="N432" s="2">
        <v>77769</v>
      </c>
      <c r="O432" s="2">
        <f t="shared" si="50"/>
        <v>77769</v>
      </c>
      <c r="P432" s="2">
        <v>126268</v>
      </c>
      <c r="Q432" s="2">
        <v>470769</v>
      </c>
      <c r="R432" s="2">
        <v>169522</v>
      </c>
      <c r="S432" s="2">
        <f t="shared" si="51"/>
        <v>169522</v>
      </c>
      <c r="T432" s="2">
        <v>102816</v>
      </c>
      <c r="U432" s="2">
        <v>144475</v>
      </c>
      <c r="V432" s="2">
        <v>82687</v>
      </c>
      <c r="W432" s="2">
        <v>96004</v>
      </c>
      <c r="X432" s="2">
        <v>154783</v>
      </c>
      <c r="Y432" s="2">
        <f t="shared" si="52"/>
        <v>154783</v>
      </c>
      <c r="Z432" s="2">
        <v>126662</v>
      </c>
      <c r="AA432" s="2">
        <v>47528</v>
      </c>
      <c r="AB432" s="2">
        <v>79134</v>
      </c>
      <c r="AC432" s="2">
        <v>2.66</v>
      </c>
      <c r="AD432" s="2">
        <v>25804</v>
      </c>
      <c r="AE432" s="2">
        <f t="shared" si="53"/>
        <v>25804</v>
      </c>
      <c r="AF432" s="2">
        <v>36.01</v>
      </c>
      <c r="AG432" s="2">
        <v>32.880000000000003</v>
      </c>
      <c r="AH432" s="2">
        <v>1823</v>
      </c>
      <c r="AI432" s="2">
        <v>135.58000000000001</v>
      </c>
      <c r="AJ432" s="2">
        <v>554</v>
      </c>
      <c r="AK432" s="2">
        <v>5756</v>
      </c>
      <c r="AL432" s="2">
        <v>484575</v>
      </c>
      <c r="AM432" s="2">
        <f t="shared" si="54"/>
        <v>484575</v>
      </c>
      <c r="AN432" s="2">
        <v>84522</v>
      </c>
      <c r="AO432" s="2">
        <f t="shared" si="55"/>
        <v>84522</v>
      </c>
      <c r="AP432" s="2">
        <v>-237284</v>
      </c>
      <c r="AQ432" s="2">
        <v>-6753</v>
      </c>
      <c r="AR432" s="2">
        <v>-485</v>
      </c>
      <c r="AS432" s="2">
        <v>276656</v>
      </c>
      <c r="AT432" s="2">
        <v>377663</v>
      </c>
      <c r="AU432" s="2">
        <v>0.73</v>
      </c>
      <c r="AV432" s="2">
        <v>28029</v>
      </c>
    </row>
    <row r="433" spans="1:48" x14ac:dyDescent="0.3">
      <c r="A433" s="2" t="s">
        <v>42</v>
      </c>
      <c r="B433" s="2" t="s">
        <v>47</v>
      </c>
      <c r="C433" s="2" t="s">
        <v>54</v>
      </c>
      <c r="D433" s="2">
        <v>10</v>
      </c>
      <c r="E433" s="2" t="str">
        <f t="shared" si="48"/>
        <v>Oct</v>
      </c>
      <c r="F433" s="2">
        <v>2022</v>
      </c>
      <c r="G433" s="2" t="s">
        <v>37</v>
      </c>
      <c r="H433" s="2" t="s">
        <v>59</v>
      </c>
      <c r="I433" s="2" t="s">
        <v>61</v>
      </c>
      <c r="J433" s="2" t="s">
        <v>66</v>
      </c>
      <c r="K433" s="2" t="s">
        <v>70</v>
      </c>
      <c r="L433" s="2">
        <v>290948</v>
      </c>
      <c r="M433" s="2">
        <f t="shared" si="49"/>
        <v>26185320</v>
      </c>
      <c r="N433" s="2">
        <v>35889</v>
      </c>
      <c r="O433" s="2">
        <f t="shared" si="50"/>
        <v>3230010</v>
      </c>
      <c r="P433" s="2">
        <v>62627</v>
      </c>
      <c r="Q433" s="2">
        <v>693085</v>
      </c>
      <c r="R433" s="2">
        <v>255059</v>
      </c>
      <c r="S433" s="2">
        <f t="shared" si="51"/>
        <v>22955310</v>
      </c>
      <c r="T433" s="2">
        <v>183488</v>
      </c>
      <c r="U433" s="2">
        <v>107460</v>
      </c>
      <c r="V433" s="2">
        <v>75466</v>
      </c>
      <c r="W433" s="2">
        <v>82300</v>
      </c>
      <c r="X433" s="2">
        <v>215246</v>
      </c>
      <c r="Y433" s="2">
        <f t="shared" si="52"/>
        <v>19372140</v>
      </c>
      <c r="Z433" s="2">
        <v>158249</v>
      </c>
      <c r="AA433" s="2">
        <v>141479</v>
      </c>
      <c r="AB433" s="2">
        <v>16770</v>
      </c>
      <c r="AC433" s="2">
        <v>1.1200000000000001</v>
      </c>
      <c r="AD433" s="2">
        <v>45126</v>
      </c>
      <c r="AE433" s="2">
        <f t="shared" si="53"/>
        <v>4061340</v>
      </c>
      <c r="AF433" s="2">
        <v>36.799999999999997</v>
      </c>
      <c r="AG433" s="2">
        <v>31.06</v>
      </c>
      <c r="AH433" s="2">
        <v>7574</v>
      </c>
      <c r="AI433" s="2">
        <v>38.409999999999997</v>
      </c>
      <c r="AJ433" s="2">
        <v>1412</v>
      </c>
      <c r="AK433" s="2">
        <v>7422</v>
      </c>
      <c r="AL433" s="2">
        <v>376062</v>
      </c>
      <c r="AM433" s="2">
        <f t="shared" si="54"/>
        <v>33845580</v>
      </c>
      <c r="AN433" s="2">
        <v>108715</v>
      </c>
      <c r="AO433" s="2">
        <f t="shared" si="55"/>
        <v>9784350</v>
      </c>
      <c r="AP433" s="2">
        <v>-85114</v>
      </c>
      <c r="AQ433" s="2">
        <v>-72826</v>
      </c>
      <c r="AR433" s="2">
        <v>-46313</v>
      </c>
      <c r="AS433" s="2">
        <v>70993</v>
      </c>
      <c r="AT433" s="2">
        <v>46929</v>
      </c>
      <c r="AU433" s="2">
        <v>1.51</v>
      </c>
      <c r="AV433" s="2">
        <v>9546</v>
      </c>
    </row>
    <row r="434" spans="1:48" x14ac:dyDescent="0.3">
      <c r="A434" s="2" t="s">
        <v>46</v>
      </c>
      <c r="B434" s="2" t="s">
        <v>47</v>
      </c>
      <c r="C434" s="2" t="s">
        <v>53</v>
      </c>
      <c r="D434" s="2">
        <v>8</v>
      </c>
      <c r="E434" s="2" t="str">
        <f t="shared" si="48"/>
        <v>Aug</v>
      </c>
      <c r="F434" s="2">
        <v>2024</v>
      </c>
      <c r="G434" s="2" t="s">
        <v>37</v>
      </c>
      <c r="H434" s="2" t="s">
        <v>58</v>
      </c>
      <c r="I434" s="2" t="s">
        <v>62</v>
      </c>
      <c r="J434" s="2" t="s">
        <v>66</v>
      </c>
      <c r="K434" s="2" t="s">
        <v>68</v>
      </c>
      <c r="L434" s="2">
        <v>192483</v>
      </c>
      <c r="M434" s="2">
        <f t="shared" si="49"/>
        <v>192483</v>
      </c>
      <c r="N434" s="2">
        <v>76394</v>
      </c>
      <c r="O434" s="2">
        <f t="shared" si="50"/>
        <v>76394</v>
      </c>
      <c r="P434" s="2">
        <v>153505</v>
      </c>
      <c r="Q434" s="2">
        <v>423411</v>
      </c>
      <c r="R434" s="2">
        <v>116089</v>
      </c>
      <c r="S434" s="2">
        <f t="shared" si="51"/>
        <v>116089</v>
      </c>
      <c r="T434" s="2">
        <v>52195</v>
      </c>
      <c r="U434" s="2">
        <v>140288</v>
      </c>
      <c r="V434" s="2">
        <v>93965</v>
      </c>
      <c r="W434" s="2">
        <v>100589</v>
      </c>
      <c r="X434" s="2">
        <v>104474</v>
      </c>
      <c r="Y434" s="2">
        <f t="shared" si="52"/>
        <v>104474</v>
      </c>
      <c r="Z434" s="2">
        <v>177657</v>
      </c>
      <c r="AA434" s="2">
        <v>187450</v>
      </c>
      <c r="AB434" s="2">
        <v>-9793</v>
      </c>
      <c r="AC434" s="2">
        <v>0.95</v>
      </c>
      <c r="AD434" s="2">
        <v>7775</v>
      </c>
      <c r="AE434" s="2">
        <f t="shared" si="53"/>
        <v>7775</v>
      </c>
      <c r="AF434" s="2">
        <v>27.42</v>
      </c>
      <c r="AG434" s="2">
        <v>24.67</v>
      </c>
      <c r="AH434" s="2">
        <v>8827</v>
      </c>
      <c r="AI434" s="2">
        <v>21.8</v>
      </c>
      <c r="AJ434" s="2">
        <v>931</v>
      </c>
      <c r="AK434" s="2">
        <v>8659</v>
      </c>
      <c r="AL434" s="2">
        <v>254298</v>
      </c>
      <c r="AM434" s="2">
        <f t="shared" si="54"/>
        <v>254298</v>
      </c>
      <c r="AN434" s="2">
        <v>183994</v>
      </c>
      <c r="AO434" s="2">
        <f t="shared" si="55"/>
        <v>183994</v>
      </c>
      <c r="AP434" s="2">
        <v>-61815</v>
      </c>
      <c r="AQ434" s="2">
        <v>-107600</v>
      </c>
      <c r="AR434" s="2">
        <v>5702</v>
      </c>
      <c r="AS434" s="2">
        <v>158471</v>
      </c>
      <c r="AT434" s="2">
        <v>178787</v>
      </c>
      <c r="AU434" s="2">
        <v>0.89</v>
      </c>
      <c r="AV434" s="2">
        <v>20538</v>
      </c>
    </row>
    <row r="435" spans="1:48" x14ac:dyDescent="0.3">
      <c r="A435" s="2" t="s">
        <v>46</v>
      </c>
      <c r="B435" s="2" t="s">
        <v>49</v>
      </c>
      <c r="C435" s="2" t="s">
        <v>54</v>
      </c>
      <c r="D435" s="2">
        <v>9</v>
      </c>
      <c r="E435" s="2" t="str">
        <f t="shared" si="48"/>
        <v>Sep</v>
      </c>
      <c r="F435" s="2">
        <v>2024</v>
      </c>
      <c r="G435" s="2" t="s">
        <v>56</v>
      </c>
      <c r="H435" s="2" t="s">
        <v>60</v>
      </c>
      <c r="I435" s="2" t="s">
        <v>62</v>
      </c>
      <c r="J435" s="2" t="s">
        <v>66</v>
      </c>
      <c r="K435" s="2" t="s">
        <v>68</v>
      </c>
      <c r="L435" s="2">
        <v>229518</v>
      </c>
      <c r="M435" s="2">
        <f t="shared" si="49"/>
        <v>20209059.899999999</v>
      </c>
      <c r="N435" s="2">
        <v>104245</v>
      </c>
      <c r="O435" s="2">
        <f t="shared" si="50"/>
        <v>9178772.25</v>
      </c>
      <c r="P435" s="2">
        <v>-5722</v>
      </c>
      <c r="Q435" s="2">
        <v>255829</v>
      </c>
      <c r="R435" s="2">
        <v>125273</v>
      </c>
      <c r="S435" s="2">
        <f t="shared" si="51"/>
        <v>11030287.65</v>
      </c>
      <c r="T435" s="2">
        <v>96617</v>
      </c>
      <c r="U435" s="2">
        <v>132901</v>
      </c>
      <c r="V435" s="2">
        <v>57870</v>
      </c>
      <c r="W435" s="2">
        <v>64912</v>
      </c>
      <c r="X435" s="2">
        <v>98403</v>
      </c>
      <c r="Y435" s="2">
        <f t="shared" si="52"/>
        <v>8664384.1500000004</v>
      </c>
      <c r="Z435" s="2">
        <v>47186</v>
      </c>
      <c r="AA435" s="2">
        <v>35998</v>
      </c>
      <c r="AB435" s="2">
        <v>11188</v>
      </c>
      <c r="AC435" s="2">
        <v>1.31</v>
      </c>
      <c r="AD435" s="2">
        <v>134846</v>
      </c>
      <c r="AE435" s="2">
        <f t="shared" si="53"/>
        <v>11873190.299999999</v>
      </c>
      <c r="AF435" s="2">
        <v>48.97</v>
      </c>
      <c r="AG435" s="2">
        <v>38.46</v>
      </c>
      <c r="AH435" s="2">
        <v>8673</v>
      </c>
      <c r="AI435" s="2">
        <v>26.46</v>
      </c>
      <c r="AJ435" s="2">
        <v>622</v>
      </c>
      <c r="AK435" s="2">
        <v>10215</v>
      </c>
      <c r="AL435" s="2">
        <v>518748</v>
      </c>
      <c r="AM435" s="2">
        <f t="shared" si="54"/>
        <v>45675761.399999999</v>
      </c>
      <c r="AN435" s="2">
        <v>92496</v>
      </c>
      <c r="AO435" s="2">
        <f t="shared" si="55"/>
        <v>92496</v>
      </c>
      <c r="AP435" s="2">
        <v>-289230</v>
      </c>
      <c r="AQ435" s="2">
        <v>11749</v>
      </c>
      <c r="AR435" s="2">
        <v>30838</v>
      </c>
      <c r="AS435" s="2">
        <v>228496</v>
      </c>
      <c r="AT435" s="2">
        <v>511804</v>
      </c>
      <c r="AU435" s="2">
        <v>0.45</v>
      </c>
      <c r="AV435" s="2">
        <v>15308</v>
      </c>
    </row>
    <row r="436" spans="1:48" x14ac:dyDescent="0.3">
      <c r="A436" s="2" t="s">
        <v>42</v>
      </c>
      <c r="B436" s="2" t="s">
        <v>48</v>
      </c>
      <c r="C436" s="2" t="s">
        <v>55</v>
      </c>
      <c r="D436" s="2">
        <v>5</v>
      </c>
      <c r="E436" s="2" t="str">
        <f t="shared" si="48"/>
        <v>May</v>
      </c>
      <c r="F436" s="2">
        <v>2022</v>
      </c>
      <c r="G436" s="2" t="s">
        <v>56</v>
      </c>
      <c r="H436" s="2" t="s">
        <v>59</v>
      </c>
      <c r="I436" s="2" t="s">
        <v>62</v>
      </c>
      <c r="J436" s="2" t="s">
        <v>65</v>
      </c>
      <c r="K436" s="2" t="s">
        <v>68</v>
      </c>
      <c r="L436" s="2">
        <v>270338</v>
      </c>
      <c r="M436" s="2">
        <f t="shared" si="49"/>
        <v>24330420</v>
      </c>
      <c r="N436" s="2">
        <v>47117</v>
      </c>
      <c r="O436" s="2">
        <f t="shared" si="50"/>
        <v>4240530</v>
      </c>
      <c r="P436" s="2">
        <v>-48906</v>
      </c>
      <c r="Q436" s="2">
        <v>80316</v>
      </c>
      <c r="R436" s="2">
        <v>223221</v>
      </c>
      <c r="S436" s="2">
        <f t="shared" si="51"/>
        <v>20089890</v>
      </c>
      <c r="T436" s="2">
        <v>145556</v>
      </c>
      <c r="U436" s="2">
        <v>124782</v>
      </c>
      <c r="V436" s="2">
        <v>34965</v>
      </c>
      <c r="W436" s="2">
        <v>38842</v>
      </c>
      <c r="X436" s="2">
        <v>218006</v>
      </c>
      <c r="Y436" s="2">
        <f t="shared" si="52"/>
        <v>19620540</v>
      </c>
      <c r="Z436" s="2">
        <v>225127</v>
      </c>
      <c r="AA436" s="2">
        <v>183646</v>
      </c>
      <c r="AB436" s="2">
        <v>41481</v>
      </c>
      <c r="AC436" s="2">
        <v>1.23</v>
      </c>
      <c r="AD436" s="2">
        <v>16429</v>
      </c>
      <c r="AE436" s="2">
        <f t="shared" si="53"/>
        <v>1478610</v>
      </c>
      <c r="AF436" s="2">
        <v>277.92</v>
      </c>
      <c r="AG436" s="2">
        <v>271.43</v>
      </c>
      <c r="AH436" s="2">
        <v>7006</v>
      </c>
      <c r="AI436" s="2">
        <v>38.58</v>
      </c>
      <c r="AJ436" s="2">
        <v>1208</v>
      </c>
      <c r="AK436" s="2">
        <v>18162</v>
      </c>
      <c r="AL436" s="2">
        <v>327039</v>
      </c>
      <c r="AM436" s="2">
        <f t="shared" si="54"/>
        <v>29433510</v>
      </c>
      <c r="AN436" s="2">
        <v>123965</v>
      </c>
      <c r="AO436" s="2">
        <f t="shared" si="55"/>
        <v>11156850</v>
      </c>
      <c r="AP436" s="2">
        <v>-56701</v>
      </c>
      <c r="AQ436" s="2">
        <v>-76848</v>
      </c>
      <c r="AR436" s="2">
        <v>3217</v>
      </c>
      <c r="AS436" s="2">
        <v>75568</v>
      </c>
      <c r="AT436" s="2">
        <v>170046</v>
      </c>
      <c r="AU436" s="2">
        <v>0.44</v>
      </c>
      <c r="AV436" s="2">
        <v>18558</v>
      </c>
    </row>
    <row r="437" spans="1:48" x14ac:dyDescent="0.3">
      <c r="A437" s="2" t="s">
        <v>40</v>
      </c>
      <c r="B437" s="2" t="s">
        <v>48</v>
      </c>
      <c r="C437" s="2" t="s">
        <v>52</v>
      </c>
      <c r="D437" s="2">
        <v>2</v>
      </c>
      <c r="E437" s="2" t="str">
        <f t="shared" si="48"/>
        <v>Feb</v>
      </c>
      <c r="F437" s="2">
        <v>2023</v>
      </c>
      <c r="G437" s="2" t="s">
        <v>37</v>
      </c>
      <c r="H437" s="2" t="s">
        <v>59</v>
      </c>
      <c r="I437" s="2" t="s">
        <v>63</v>
      </c>
      <c r="J437" s="2" t="s">
        <v>64</v>
      </c>
      <c r="K437" s="2" t="s">
        <v>68</v>
      </c>
      <c r="L437" s="2">
        <v>467649</v>
      </c>
      <c r="M437" s="2">
        <f t="shared" si="49"/>
        <v>42088410</v>
      </c>
      <c r="N437" s="2">
        <v>251811</v>
      </c>
      <c r="O437" s="2">
        <f t="shared" si="50"/>
        <v>22662990</v>
      </c>
      <c r="P437" s="2">
        <v>68695</v>
      </c>
      <c r="Q437" s="2">
        <v>884888</v>
      </c>
      <c r="R437" s="2">
        <v>215838</v>
      </c>
      <c r="S437" s="2">
        <f t="shared" si="51"/>
        <v>19425420</v>
      </c>
      <c r="T437" s="2">
        <v>115740</v>
      </c>
      <c r="U437" s="2">
        <v>351909</v>
      </c>
      <c r="V437" s="2">
        <v>252938</v>
      </c>
      <c r="W437" s="2">
        <v>258544</v>
      </c>
      <c r="X437" s="2">
        <v>178201</v>
      </c>
      <c r="Y437" s="2">
        <f t="shared" si="52"/>
        <v>16038090</v>
      </c>
      <c r="Z437" s="2">
        <v>295833</v>
      </c>
      <c r="AA437" s="2">
        <v>187703</v>
      </c>
      <c r="AB437" s="2">
        <v>108130</v>
      </c>
      <c r="AC437" s="2">
        <v>1.58</v>
      </c>
      <c r="AD437" s="2">
        <v>137353</v>
      </c>
      <c r="AE437" s="2">
        <f t="shared" si="53"/>
        <v>12361770</v>
      </c>
      <c r="AF437" s="2">
        <v>24.39</v>
      </c>
      <c r="AG437" s="2">
        <v>20.14</v>
      </c>
      <c r="AH437" s="2">
        <v>3162</v>
      </c>
      <c r="AI437" s="2">
        <v>147.85</v>
      </c>
      <c r="AJ437" s="2">
        <v>998</v>
      </c>
      <c r="AK437" s="2">
        <v>10544</v>
      </c>
      <c r="AL437" s="2">
        <v>421111</v>
      </c>
      <c r="AM437" s="2">
        <f t="shared" si="54"/>
        <v>37899990</v>
      </c>
      <c r="AN437" s="2">
        <v>168730</v>
      </c>
      <c r="AO437" s="2">
        <f t="shared" si="55"/>
        <v>15185700</v>
      </c>
      <c r="AP437" s="2">
        <v>46538</v>
      </c>
      <c r="AQ437" s="2">
        <v>83081</v>
      </c>
      <c r="AR437" s="2">
        <v>31749</v>
      </c>
      <c r="AS437" s="2">
        <v>96092</v>
      </c>
      <c r="AT437" s="2">
        <v>48695</v>
      </c>
      <c r="AU437" s="2">
        <v>1.97</v>
      </c>
      <c r="AV437" s="2">
        <v>19545</v>
      </c>
    </row>
    <row r="438" spans="1:48" x14ac:dyDescent="0.3">
      <c r="A438" s="2" t="s">
        <v>45</v>
      </c>
      <c r="B438" s="2" t="s">
        <v>47</v>
      </c>
      <c r="C438" s="2" t="s">
        <v>54</v>
      </c>
      <c r="D438" s="2">
        <v>4</v>
      </c>
      <c r="E438" s="2" t="str">
        <f t="shared" si="48"/>
        <v>Apr</v>
      </c>
      <c r="F438" s="2">
        <v>2024</v>
      </c>
      <c r="G438" s="2" t="s">
        <v>37</v>
      </c>
      <c r="H438" s="2" t="s">
        <v>58</v>
      </c>
      <c r="I438" s="2" t="s">
        <v>61</v>
      </c>
      <c r="J438" s="2" t="s">
        <v>65</v>
      </c>
      <c r="K438" s="2" t="s">
        <v>69</v>
      </c>
      <c r="L438" s="2">
        <v>146909</v>
      </c>
      <c r="M438" s="2">
        <f t="shared" si="49"/>
        <v>146909</v>
      </c>
      <c r="N438" s="2">
        <v>170274</v>
      </c>
      <c r="O438" s="2">
        <f t="shared" si="50"/>
        <v>170274</v>
      </c>
      <c r="P438" s="2">
        <v>20023</v>
      </c>
      <c r="Q438" s="2">
        <v>840063</v>
      </c>
      <c r="R438" s="2">
        <v>-23365</v>
      </c>
      <c r="S438" s="2">
        <f t="shared" si="51"/>
        <v>-23365</v>
      </c>
      <c r="T438" s="2">
        <v>177206</v>
      </c>
      <c r="U438" s="2">
        <v>-30297</v>
      </c>
      <c r="V438" s="2">
        <v>-52749</v>
      </c>
      <c r="W438" s="2">
        <v>-36387</v>
      </c>
      <c r="X438" s="2">
        <v>-37381</v>
      </c>
      <c r="Y438" s="2">
        <f t="shared" si="52"/>
        <v>-37381</v>
      </c>
      <c r="Z438" s="2">
        <v>299348</v>
      </c>
      <c r="AA438" s="2">
        <v>20714</v>
      </c>
      <c r="AB438" s="2">
        <v>278634</v>
      </c>
      <c r="AC438" s="2">
        <v>14.45</v>
      </c>
      <c r="AD438" s="2">
        <v>39185</v>
      </c>
      <c r="AE438" s="2">
        <f t="shared" si="53"/>
        <v>39185</v>
      </c>
      <c r="AF438" s="2">
        <v>-2.78</v>
      </c>
      <c r="AG438" s="2">
        <v>-4.45</v>
      </c>
      <c r="AH438" s="2">
        <v>6225</v>
      </c>
      <c r="AI438" s="2">
        <v>23.6</v>
      </c>
      <c r="AJ438" s="2">
        <v>1550</v>
      </c>
      <c r="AK438" s="2">
        <v>7131</v>
      </c>
      <c r="AL438" s="2">
        <v>82842</v>
      </c>
      <c r="AM438" s="2">
        <f t="shared" si="54"/>
        <v>82842</v>
      </c>
      <c r="AN438" s="2">
        <v>238447</v>
      </c>
      <c r="AO438" s="2">
        <f t="shared" si="55"/>
        <v>238447</v>
      </c>
      <c r="AP438" s="2">
        <v>64067</v>
      </c>
      <c r="AQ438" s="2">
        <v>-68173</v>
      </c>
      <c r="AR438" s="2">
        <v>29411</v>
      </c>
      <c r="AS438" s="2">
        <v>284074</v>
      </c>
      <c r="AT438" s="2">
        <v>457258</v>
      </c>
      <c r="AU438" s="2">
        <v>0.62</v>
      </c>
      <c r="AV438" s="2">
        <v>27175</v>
      </c>
    </row>
    <row r="439" spans="1:48" x14ac:dyDescent="0.3">
      <c r="A439" s="2" t="s">
        <v>40</v>
      </c>
      <c r="B439" s="2" t="s">
        <v>49</v>
      </c>
      <c r="C439" s="2" t="s">
        <v>53</v>
      </c>
      <c r="D439" s="2">
        <v>10</v>
      </c>
      <c r="E439" s="2" t="str">
        <f t="shared" si="48"/>
        <v>Oct</v>
      </c>
      <c r="F439" s="2">
        <v>2023</v>
      </c>
      <c r="G439" s="2" t="s">
        <v>57</v>
      </c>
      <c r="H439" s="2" t="s">
        <v>58</v>
      </c>
      <c r="I439" s="2" t="s">
        <v>63</v>
      </c>
      <c r="J439" s="2" t="s">
        <v>65</v>
      </c>
      <c r="K439" s="2" t="s">
        <v>71</v>
      </c>
      <c r="L439" s="2">
        <v>342130</v>
      </c>
      <c r="M439" s="2">
        <f t="shared" si="49"/>
        <v>342130</v>
      </c>
      <c r="N439" s="2">
        <v>146413</v>
      </c>
      <c r="O439" s="2">
        <f t="shared" si="50"/>
        <v>146413</v>
      </c>
      <c r="P439" s="2">
        <v>95386</v>
      </c>
      <c r="Q439" s="2">
        <v>877712</v>
      </c>
      <c r="R439" s="2">
        <v>195717</v>
      </c>
      <c r="S439" s="2">
        <f t="shared" si="51"/>
        <v>195717</v>
      </c>
      <c r="T439" s="2">
        <v>154323</v>
      </c>
      <c r="U439" s="2">
        <v>187807</v>
      </c>
      <c r="V439" s="2">
        <v>170681</v>
      </c>
      <c r="W439" s="2">
        <v>187591</v>
      </c>
      <c r="X439" s="2">
        <v>174497</v>
      </c>
      <c r="Y439" s="2">
        <f t="shared" si="52"/>
        <v>174497</v>
      </c>
      <c r="Z439" s="2">
        <v>294228</v>
      </c>
      <c r="AA439" s="2">
        <v>82892</v>
      </c>
      <c r="AB439" s="2">
        <v>211336</v>
      </c>
      <c r="AC439" s="2">
        <v>3.55</v>
      </c>
      <c r="AD439" s="2">
        <v>5740</v>
      </c>
      <c r="AE439" s="2">
        <f t="shared" si="53"/>
        <v>5740</v>
      </c>
      <c r="AF439" s="2">
        <v>22.3</v>
      </c>
      <c r="AG439" s="2">
        <v>19.88</v>
      </c>
      <c r="AH439" s="2">
        <v>9498</v>
      </c>
      <c r="AI439" s="2">
        <v>36.020000000000003</v>
      </c>
      <c r="AJ439" s="2">
        <v>1051</v>
      </c>
      <c r="AK439" s="2">
        <v>17621</v>
      </c>
      <c r="AL439" s="2">
        <v>322033</v>
      </c>
      <c r="AM439" s="2">
        <f t="shared" si="54"/>
        <v>322033</v>
      </c>
      <c r="AN439" s="2">
        <v>221632</v>
      </c>
      <c r="AO439" s="2">
        <f t="shared" si="55"/>
        <v>221632</v>
      </c>
      <c r="AP439" s="2">
        <v>20097</v>
      </c>
      <c r="AQ439" s="2">
        <v>-75219</v>
      </c>
      <c r="AR439" s="2">
        <v>29114</v>
      </c>
      <c r="AS439" s="2">
        <v>31952</v>
      </c>
      <c r="AT439" s="2">
        <v>419998</v>
      </c>
      <c r="AU439" s="2">
        <v>0.08</v>
      </c>
      <c r="AV439" s="2">
        <v>9799</v>
      </c>
    </row>
    <row r="440" spans="1:48" x14ac:dyDescent="0.3">
      <c r="A440" s="2" t="s">
        <v>40</v>
      </c>
      <c r="B440" s="2" t="s">
        <v>47</v>
      </c>
      <c r="C440" s="2" t="s">
        <v>54</v>
      </c>
      <c r="D440" s="2">
        <v>8</v>
      </c>
      <c r="E440" s="2" t="str">
        <f t="shared" si="48"/>
        <v>Aug</v>
      </c>
      <c r="F440" s="2">
        <v>2022</v>
      </c>
      <c r="G440" s="2" t="s">
        <v>37</v>
      </c>
      <c r="H440" s="2" t="s">
        <v>60</v>
      </c>
      <c r="I440" s="2" t="s">
        <v>62</v>
      </c>
      <c r="J440" s="2" t="s">
        <v>65</v>
      </c>
      <c r="K440" s="2" t="s">
        <v>70</v>
      </c>
      <c r="L440" s="2">
        <v>143805</v>
      </c>
      <c r="M440" s="2">
        <f t="shared" si="49"/>
        <v>12662030.25</v>
      </c>
      <c r="N440" s="2">
        <v>123476</v>
      </c>
      <c r="O440" s="2">
        <f t="shared" si="50"/>
        <v>10872061.799999999</v>
      </c>
      <c r="P440" s="2">
        <v>1447</v>
      </c>
      <c r="Q440" s="2">
        <v>738520</v>
      </c>
      <c r="R440" s="2">
        <v>20329</v>
      </c>
      <c r="S440" s="2">
        <f t="shared" si="51"/>
        <v>1789968.45</v>
      </c>
      <c r="T440" s="2">
        <v>30908</v>
      </c>
      <c r="U440" s="2">
        <v>112897</v>
      </c>
      <c r="V440" s="2">
        <v>91676</v>
      </c>
      <c r="W440" s="2">
        <v>98070</v>
      </c>
      <c r="X440" s="2">
        <v>-14822</v>
      </c>
      <c r="Y440" s="2">
        <f t="shared" si="52"/>
        <v>-1305077.0999999999</v>
      </c>
      <c r="Z440" s="2">
        <v>204718</v>
      </c>
      <c r="AA440" s="2">
        <v>165514</v>
      </c>
      <c r="AB440" s="2">
        <v>39204</v>
      </c>
      <c r="AC440" s="2">
        <v>1.24</v>
      </c>
      <c r="AD440" s="2">
        <v>115052</v>
      </c>
      <c r="AE440" s="2">
        <f t="shared" si="53"/>
        <v>10130328.6</v>
      </c>
      <c r="AF440" s="2">
        <v>2.75</v>
      </c>
      <c r="AG440" s="2">
        <v>-2.0099999999999998</v>
      </c>
      <c r="AH440" s="2">
        <v>5977</v>
      </c>
      <c r="AI440" s="2">
        <v>24.06</v>
      </c>
      <c r="AJ440" s="2">
        <v>663</v>
      </c>
      <c r="AK440" s="2">
        <v>11208</v>
      </c>
      <c r="AL440" s="2">
        <v>469567</v>
      </c>
      <c r="AM440" s="2">
        <f t="shared" si="54"/>
        <v>41345374.350000001</v>
      </c>
      <c r="AN440" s="2">
        <v>91553</v>
      </c>
      <c r="AO440" s="2">
        <f t="shared" si="55"/>
        <v>91553</v>
      </c>
      <c r="AP440" s="2">
        <v>-325762</v>
      </c>
      <c r="AQ440" s="2">
        <v>31923</v>
      </c>
      <c r="AR440" s="2">
        <v>1464</v>
      </c>
      <c r="AS440" s="2">
        <v>354937</v>
      </c>
      <c r="AT440" s="2">
        <v>441149</v>
      </c>
      <c r="AU440" s="2">
        <v>0.8</v>
      </c>
      <c r="AV440" s="2">
        <v>6291</v>
      </c>
    </row>
    <row r="441" spans="1:48" x14ac:dyDescent="0.3">
      <c r="A441" s="2" t="s">
        <v>43</v>
      </c>
      <c r="B441" s="2" t="s">
        <v>48</v>
      </c>
      <c r="C441" s="2" t="s">
        <v>55</v>
      </c>
      <c r="D441" s="2">
        <v>2</v>
      </c>
      <c r="E441" s="2" t="str">
        <f t="shared" si="48"/>
        <v>Feb</v>
      </c>
      <c r="F441" s="2">
        <v>2024</v>
      </c>
      <c r="G441" s="2" t="s">
        <v>37</v>
      </c>
      <c r="H441" s="2" t="s">
        <v>59</v>
      </c>
      <c r="I441" s="2" t="s">
        <v>61</v>
      </c>
      <c r="J441" s="2" t="s">
        <v>64</v>
      </c>
      <c r="K441" s="2" t="s">
        <v>70</v>
      </c>
      <c r="L441" s="2">
        <v>240960</v>
      </c>
      <c r="M441" s="2">
        <f t="shared" si="49"/>
        <v>21686400</v>
      </c>
      <c r="N441" s="2">
        <v>122174</v>
      </c>
      <c r="O441" s="2">
        <f t="shared" si="50"/>
        <v>10995660</v>
      </c>
      <c r="P441" s="2">
        <v>123160</v>
      </c>
      <c r="Q441" s="2">
        <v>834471</v>
      </c>
      <c r="R441" s="2">
        <v>118786</v>
      </c>
      <c r="S441" s="2">
        <f t="shared" si="51"/>
        <v>10690740</v>
      </c>
      <c r="T441" s="2">
        <v>44832</v>
      </c>
      <c r="U441" s="2">
        <v>196128</v>
      </c>
      <c r="V441" s="2">
        <v>165242</v>
      </c>
      <c r="W441" s="2">
        <v>177866</v>
      </c>
      <c r="X441" s="2">
        <v>106885</v>
      </c>
      <c r="Y441" s="2">
        <f t="shared" si="52"/>
        <v>9619650</v>
      </c>
      <c r="Z441" s="2">
        <v>49108</v>
      </c>
      <c r="AA441" s="2">
        <v>73764</v>
      </c>
      <c r="AB441" s="2">
        <v>-24656</v>
      </c>
      <c r="AC441" s="2">
        <v>0.67</v>
      </c>
      <c r="AD441" s="2">
        <v>9555</v>
      </c>
      <c r="AE441" s="2">
        <f t="shared" si="53"/>
        <v>859950</v>
      </c>
      <c r="AF441" s="2">
        <v>14.23</v>
      </c>
      <c r="AG441" s="2">
        <v>12.81</v>
      </c>
      <c r="AH441" s="2">
        <v>5350</v>
      </c>
      <c r="AI441" s="2">
        <v>45.03</v>
      </c>
      <c r="AJ441" s="2">
        <v>102</v>
      </c>
      <c r="AK441" s="2">
        <v>4280</v>
      </c>
      <c r="AL441" s="2">
        <v>238036</v>
      </c>
      <c r="AM441" s="2">
        <f t="shared" si="54"/>
        <v>21423240</v>
      </c>
      <c r="AN441" s="2">
        <v>67371</v>
      </c>
      <c r="AO441" s="2">
        <f t="shared" si="55"/>
        <v>6063390</v>
      </c>
      <c r="AP441" s="2">
        <v>2924</v>
      </c>
      <c r="AQ441" s="2">
        <v>54803</v>
      </c>
      <c r="AR441" s="2">
        <v>47156</v>
      </c>
      <c r="AS441" s="2">
        <v>208876</v>
      </c>
      <c r="AT441" s="2">
        <v>309776</v>
      </c>
      <c r="AU441" s="2">
        <v>0.67</v>
      </c>
      <c r="AV441" s="2">
        <v>9202</v>
      </c>
    </row>
    <row r="442" spans="1:48" x14ac:dyDescent="0.3">
      <c r="A442" s="2" t="s">
        <v>41</v>
      </c>
      <c r="B442" s="2" t="s">
        <v>48</v>
      </c>
      <c r="C442" s="2" t="s">
        <v>55</v>
      </c>
      <c r="D442" s="2">
        <v>9</v>
      </c>
      <c r="E442" s="2" t="str">
        <f t="shared" si="48"/>
        <v>Sep</v>
      </c>
      <c r="F442" s="2">
        <v>2023</v>
      </c>
      <c r="G442" s="2" t="s">
        <v>37</v>
      </c>
      <c r="H442" s="2" t="s">
        <v>59</v>
      </c>
      <c r="I442" s="2" t="s">
        <v>61</v>
      </c>
      <c r="J442" s="2" t="s">
        <v>65</v>
      </c>
      <c r="K442" s="2" t="s">
        <v>70</v>
      </c>
      <c r="L442" s="2">
        <v>172156</v>
      </c>
      <c r="M442" s="2">
        <f t="shared" si="49"/>
        <v>15494040</v>
      </c>
      <c r="N442" s="2">
        <v>167384</v>
      </c>
      <c r="O442" s="2">
        <f t="shared" si="50"/>
        <v>15064560</v>
      </c>
      <c r="P442" s="2">
        <v>96341</v>
      </c>
      <c r="Q442" s="2">
        <v>822603</v>
      </c>
      <c r="R442" s="2">
        <v>4772</v>
      </c>
      <c r="S442" s="2">
        <f t="shared" si="51"/>
        <v>429480</v>
      </c>
      <c r="T442" s="2">
        <v>41975</v>
      </c>
      <c r="U442" s="2">
        <v>130181</v>
      </c>
      <c r="V442" s="2">
        <v>84706</v>
      </c>
      <c r="W442" s="2">
        <v>100139</v>
      </c>
      <c r="X442" s="2">
        <v>-1465</v>
      </c>
      <c r="Y442" s="2">
        <f t="shared" si="52"/>
        <v>-131850</v>
      </c>
      <c r="Z442" s="2">
        <v>249332</v>
      </c>
      <c r="AA442" s="2">
        <v>58889</v>
      </c>
      <c r="AB442" s="2">
        <v>190443</v>
      </c>
      <c r="AC442" s="2">
        <v>4.2300000000000004</v>
      </c>
      <c r="AD442" s="2">
        <v>24470</v>
      </c>
      <c r="AE442" s="2">
        <f t="shared" si="53"/>
        <v>2202300</v>
      </c>
      <c r="AF442" s="2">
        <v>0.57999999999999996</v>
      </c>
      <c r="AG442" s="2">
        <v>-0.18</v>
      </c>
      <c r="AH442" s="2">
        <v>5586</v>
      </c>
      <c r="AI442" s="2">
        <v>30.81</v>
      </c>
      <c r="AJ442" s="2">
        <v>277</v>
      </c>
      <c r="AK442" s="2">
        <v>19356</v>
      </c>
      <c r="AL442" s="2">
        <v>463035</v>
      </c>
      <c r="AM442" s="2">
        <f t="shared" si="54"/>
        <v>41673150</v>
      </c>
      <c r="AN442" s="2">
        <v>101780</v>
      </c>
      <c r="AO442" s="2">
        <f t="shared" si="55"/>
        <v>9160200</v>
      </c>
      <c r="AP442" s="2">
        <v>-290879</v>
      </c>
      <c r="AQ442" s="2">
        <v>65604</v>
      </c>
      <c r="AR442" s="2">
        <v>41461</v>
      </c>
      <c r="AS442" s="2">
        <v>179132</v>
      </c>
      <c r="AT442" s="2">
        <v>500018</v>
      </c>
      <c r="AU442" s="2">
        <v>0.36</v>
      </c>
      <c r="AV442" s="2">
        <v>27179</v>
      </c>
    </row>
    <row r="443" spans="1:48" x14ac:dyDescent="0.3">
      <c r="A443" s="2" t="s">
        <v>42</v>
      </c>
      <c r="B443" s="2" t="s">
        <v>50</v>
      </c>
      <c r="C443" s="2" t="s">
        <v>55</v>
      </c>
      <c r="D443" s="2">
        <v>11</v>
      </c>
      <c r="E443" s="2" t="str">
        <f t="shared" si="48"/>
        <v>Nov</v>
      </c>
      <c r="F443" s="2">
        <v>2022</v>
      </c>
      <c r="G443" s="2" t="s">
        <v>56</v>
      </c>
      <c r="H443" s="2" t="s">
        <v>59</v>
      </c>
      <c r="I443" s="2" t="s">
        <v>63</v>
      </c>
      <c r="J443" s="2" t="s">
        <v>65</v>
      </c>
      <c r="K443" s="2" t="s">
        <v>69</v>
      </c>
      <c r="L443" s="2">
        <v>323568</v>
      </c>
      <c r="M443" s="2">
        <f t="shared" si="49"/>
        <v>29121120</v>
      </c>
      <c r="N443" s="2">
        <v>105067</v>
      </c>
      <c r="O443" s="2">
        <f t="shared" si="50"/>
        <v>9456030</v>
      </c>
      <c r="P443" s="2">
        <v>-28445</v>
      </c>
      <c r="Q443" s="2">
        <v>257014</v>
      </c>
      <c r="R443" s="2">
        <v>218501</v>
      </c>
      <c r="S443" s="2">
        <f t="shared" si="51"/>
        <v>19665090</v>
      </c>
      <c r="T443" s="2">
        <v>145610</v>
      </c>
      <c r="U443" s="2">
        <v>177958</v>
      </c>
      <c r="V443" s="2">
        <v>100964</v>
      </c>
      <c r="W443" s="2">
        <v>111346</v>
      </c>
      <c r="X443" s="2">
        <v>202668</v>
      </c>
      <c r="Y443" s="2">
        <f t="shared" si="52"/>
        <v>18240120</v>
      </c>
      <c r="Z443" s="2">
        <v>227657</v>
      </c>
      <c r="AA443" s="2">
        <v>125513</v>
      </c>
      <c r="AB443" s="2">
        <v>102144</v>
      </c>
      <c r="AC443" s="2">
        <v>1.81</v>
      </c>
      <c r="AD443" s="2">
        <v>28411</v>
      </c>
      <c r="AE443" s="2">
        <f t="shared" si="53"/>
        <v>2556990</v>
      </c>
      <c r="AF443" s="2">
        <v>85.01</v>
      </c>
      <c r="AG443" s="2">
        <v>78.849999999999994</v>
      </c>
      <c r="AH443" s="2">
        <v>6093</v>
      </c>
      <c r="AI443" s="2">
        <v>53.1</v>
      </c>
      <c r="AJ443" s="2">
        <v>1938</v>
      </c>
      <c r="AK443" s="2">
        <v>7596</v>
      </c>
      <c r="AL443" s="2">
        <v>175914</v>
      </c>
      <c r="AM443" s="2">
        <f t="shared" si="54"/>
        <v>15832260</v>
      </c>
      <c r="AN443" s="2">
        <v>99036</v>
      </c>
      <c r="AO443" s="2">
        <f t="shared" si="55"/>
        <v>8913240</v>
      </c>
      <c r="AP443" s="2">
        <v>147654</v>
      </c>
      <c r="AQ443" s="2">
        <v>6031</v>
      </c>
      <c r="AR443" s="2">
        <v>45814</v>
      </c>
      <c r="AS443" s="2">
        <v>134775</v>
      </c>
      <c r="AT443" s="2">
        <v>253123</v>
      </c>
      <c r="AU443" s="2">
        <v>0.53</v>
      </c>
      <c r="AV443" s="2">
        <v>25892</v>
      </c>
    </row>
    <row r="444" spans="1:48" x14ac:dyDescent="0.3">
      <c r="A444" s="2" t="s">
        <v>45</v>
      </c>
      <c r="B444" s="2" t="s">
        <v>50</v>
      </c>
      <c r="C444" s="2" t="s">
        <v>52</v>
      </c>
      <c r="D444" s="2">
        <v>12</v>
      </c>
      <c r="E444" s="2" t="str">
        <f t="shared" si="48"/>
        <v>Dec</v>
      </c>
      <c r="F444" s="2">
        <v>2023</v>
      </c>
      <c r="G444" s="2" t="s">
        <v>37</v>
      </c>
      <c r="H444" s="2" t="s">
        <v>59</v>
      </c>
      <c r="I444" s="2" t="s">
        <v>63</v>
      </c>
      <c r="J444" s="2" t="s">
        <v>64</v>
      </c>
      <c r="K444" s="2" t="s">
        <v>69</v>
      </c>
      <c r="L444" s="2">
        <v>82828</v>
      </c>
      <c r="M444" s="2">
        <f t="shared" si="49"/>
        <v>7454520</v>
      </c>
      <c r="N444" s="2">
        <v>53673</v>
      </c>
      <c r="O444" s="2">
        <f t="shared" si="50"/>
        <v>4830570</v>
      </c>
      <c r="P444" s="2">
        <v>99761</v>
      </c>
      <c r="Q444" s="2">
        <v>422113</v>
      </c>
      <c r="R444" s="2">
        <v>29155</v>
      </c>
      <c r="S444" s="2">
        <f t="shared" si="51"/>
        <v>2623950</v>
      </c>
      <c r="T444" s="2">
        <v>29810</v>
      </c>
      <c r="U444" s="2">
        <v>53018</v>
      </c>
      <c r="V444" s="2">
        <v>-2576</v>
      </c>
      <c r="W444" s="2">
        <v>10977</v>
      </c>
      <c r="X444" s="2">
        <v>17948</v>
      </c>
      <c r="Y444" s="2">
        <f t="shared" si="52"/>
        <v>1615320</v>
      </c>
      <c r="Z444" s="2">
        <v>44308</v>
      </c>
      <c r="AA444" s="2">
        <v>64892</v>
      </c>
      <c r="AB444" s="2">
        <v>-20584</v>
      </c>
      <c r="AC444" s="2">
        <v>0.68</v>
      </c>
      <c r="AD444" s="2">
        <v>47961</v>
      </c>
      <c r="AE444" s="2">
        <f t="shared" si="53"/>
        <v>4316490</v>
      </c>
      <c r="AF444" s="2">
        <v>6.91</v>
      </c>
      <c r="AG444" s="2">
        <v>4.25</v>
      </c>
      <c r="AH444" s="2">
        <v>4138</v>
      </c>
      <c r="AI444" s="2">
        <v>20.010000000000002</v>
      </c>
      <c r="AJ444" s="2">
        <v>149</v>
      </c>
      <c r="AK444" s="2">
        <v>14573</v>
      </c>
      <c r="AL444" s="2">
        <v>308007</v>
      </c>
      <c r="AM444" s="2">
        <f t="shared" si="54"/>
        <v>27720630</v>
      </c>
      <c r="AN444" s="2">
        <v>199258</v>
      </c>
      <c r="AO444" s="2">
        <f t="shared" si="55"/>
        <v>17933220</v>
      </c>
      <c r="AP444" s="2">
        <v>-225179</v>
      </c>
      <c r="AQ444" s="2">
        <v>-145585</v>
      </c>
      <c r="AR444" s="2">
        <v>-2946</v>
      </c>
      <c r="AS444" s="2">
        <v>245605</v>
      </c>
      <c r="AT444" s="2">
        <v>337569</v>
      </c>
      <c r="AU444" s="2">
        <v>0.73</v>
      </c>
      <c r="AV444" s="2">
        <v>3635</v>
      </c>
    </row>
    <row r="445" spans="1:48" x14ac:dyDescent="0.3">
      <c r="A445" s="2" t="s">
        <v>40</v>
      </c>
      <c r="B445" s="2" t="s">
        <v>49</v>
      </c>
      <c r="C445" s="2" t="s">
        <v>55</v>
      </c>
      <c r="D445" s="2">
        <v>5</v>
      </c>
      <c r="E445" s="2" t="str">
        <f t="shared" si="48"/>
        <v>May</v>
      </c>
      <c r="F445" s="2">
        <v>2024</v>
      </c>
      <c r="G445" s="2" t="s">
        <v>37</v>
      </c>
      <c r="H445" s="2" t="s">
        <v>60</v>
      </c>
      <c r="I445" s="2" t="s">
        <v>62</v>
      </c>
      <c r="J445" s="2" t="s">
        <v>64</v>
      </c>
      <c r="K445" s="2" t="s">
        <v>67</v>
      </c>
      <c r="L445" s="2">
        <v>482199</v>
      </c>
      <c r="M445" s="2">
        <f t="shared" si="49"/>
        <v>42457621.949999996</v>
      </c>
      <c r="N445" s="2">
        <v>293259</v>
      </c>
      <c r="O445" s="2">
        <f t="shared" si="50"/>
        <v>25821454.949999999</v>
      </c>
      <c r="P445" s="2">
        <v>103060</v>
      </c>
      <c r="Q445" s="2">
        <v>396045</v>
      </c>
      <c r="R445" s="2">
        <v>188940</v>
      </c>
      <c r="S445" s="2">
        <f t="shared" si="51"/>
        <v>16636167</v>
      </c>
      <c r="T445" s="2">
        <v>11016</v>
      </c>
      <c r="U445" s="2">
        <v>471183</v>
      </c>
      <c r="V445" s="2">
        <v>440279</v>
      </c>
      <c r="W445" s="2">
        <v>448434</v>
      </c>
      <c r="X445" s="2">
        <v>151428</v>
      </c>
      <c r="Y445" s="2">
        <f t="shared" si="52"/>
        <v>13333235.4</v>
      </c>
      <c r="Z445" s="2">
        <v>39162</v>
      </c>
      <c r="AA445" s="2">
        <v>25869</v>
      </c>
      <c r="AB445" s="2">
        <v>13293</v>
      </c>
      <c r="AC445" s="2">
        <v>1.51</v>
      </c>
      <c r="AD445" s="2">
        <v>34500</v>
      </c>
      <c r="AE445" s="2">
        <f t="shared" si="53"/>
        <v>3037725</v>
      </c>
      <c r="AF445" s="2">
        <v>47.71</v>
      </c>
      <c r="AG445" s="2">
        <v>38.229999999999997</v>
      </c>
      <c r="AH445" s="2">
        <v>8566</v>
      </c>
      <c r="AI445" s="2">
        <v>56.29</v>
      </c>
      <c r="AJ445" s="2">
        <v>971</v>
      </c>
      <c r="AK445" s="2">
        <v>14076</v>
      </c>
      <c r="AL445" s="2">
        <v>472352</v>
      </c>
      <c r="AM445" s="2">
        <f t="shared" si="54"/>
        <v>41590593.600000001</v>
      </c>
      <c r="AN445" s="2">
        <v>109173</v>
      </c>
      <c r="AO445" s="2">
        <f t="shared" si="55"/>
        <v>109173</v>
      </c>
      <c r="AP445" s="2">
        <v>9847</v>
      </c>
      <c r="AQ445" s="2">
        <v>184086</v>
      </c>
      <c r="AR445" s="2">
        <v>16126</v>
      </c>
      <c r="AS445" s="2">
        <v>484982</v>
      </c>
      <c r="AT445" s="2">
        <v>57606</v>
      </c>
      <c r="AU445" s="2">
        <v>8.42</v>
      </c>
      <c r="AV445" s="2">
        <v>21023</v>
      </c>
    </row>
    <row r="446" spans="1:48" x14ac:dyDescent="0.3">
      <c r="A446" s="2" t="s">
        <v>42</v>
      </c>
      <c r="B446" s="2" t="s">
        <v>49</v>
      </c>
      <c r="C446" s="2" t="s">
        <v>52</v>
      </c>
      <c r="D446" s="2">
        <v>12</v>
      </c>
      <c r="E446" s="2" t="str">
        <f t="shared" si="48"/>
        <v>Dec</v>
      </c>
      <c r="F446" s="2">
        <v>2022</v>
      </c>
      <c r="G446" s="2" t="s">
        <v>57</v>
      </c>
      <c r="H446" s="2" t="s">
        <v>60</v>
      </c>
      <c r="I446" s="2" t="s">
        <v>63</v>
      </c>
      <c r="J446" s="2" t="s">
        <v>66</v>
      </c>
      <c r="K446" s="2" t="s">
        <v>69</v>
      </c>
      <c r="L446" s="2">
        <v>369969</v>
      </c>
      <c r="M446" s="2">
        <f t="shared" si="49"/>
        <v>32575770.449999999</v>
      </c>
      <c r="N446" s="2">
        <v>121820</v>
      </c>
      <c r="O446" s="2">
        <f t="shared" si="50"/>
        <v>10726251</v>
      </c>
      <c r="P446" s="2">
        <v>40517</v>
      </c>
      <c r="Q446" s="2">
        <v>719039</v>
      </c>
      <c r="R446" s="2">
        <v>248149</v>
      </c>
      <c r="S446" s="2">
        <f t="shared" si="51"/>
        <v>21849519.449999999</v>
      </c>
      <c r="T446" s="2">
        <v>73055</v>
      </c>
      <c r="U446" s="2">
        <v>296914</v>
      </c>
      <c r="V446" s="2">
        <v>226150</v>
      </c>
      <c r="W446" s="2">
        <v>243917</v>
      </c>
      <c r="X446" s="2">
        <v>236174</v>
      </c>
      <c r="Y446" s="2">
        <f t="shared" si="52"/>
        <v>20795120.699999999</v>
      </c>
      <c r="Z446" s="2">
        <v>297277</v>
      </c>
      <c r="AA446" s="2">
        <v>190319</v>
      </c>
      <c r="AB446" s="2">
        <v>106958</v>
      </c>
      <c r="AC446" s="2">
        <v>1.56</v>
      </c>
      <c r="AD446" s="2">
        <v>65660</v>
      </c>
      <c r="AE446" s="2">
        <f t="shared" si="53"/>
        <v>5781363</v>
      </c>
      <c r="AF446" s="2">
        <v>34.51</v>
      </c>
      <c r="AG446" s="2">
        <v>32.85</v>
      </c>
      <c r="AH446" s="2">
        <v>4621</v>
      </c>
      <c r="AI446" s="2">
        <v>80.05</v>
      </c>
      <c r="AJ446" s="2">
        <v>1550</v>
      </c>
      <c r="AK446" s="2">
        <v>7902</v>
      </c>
      <c r="AL446" s="2">
        <v>250325</v>
      </c>
      <c r="AM446" s="2">
        <f t="shared" si="54"/>
        <v>22041116.25</v>
      </c>
      <c r="AN446" s="2">
        <v>123308</v>
      </c>
      <c r="AO446" s="2">
        <f t="shared" si="55"/>
        <v>123308</v>
      </c>
      <c r="AP446" s="2">
        <v>119644</v>
      </c>
      <c r="AQ446" s="2">
        <v>-1488</v>
      </c>
      <c r="AR446" s="2">
        <v>-3099</v>
      </c>
      <c r="AS446" s="2">
        <v>221539</v>
      </c>
      <c r="AT446" s="2">
        <v>540571</v>
      </c>
      <c r="AU446" s="2">
        <v>0.41</v>
      </c>
      <c r="AV446" s="2">
        <v>22170</v>
      </c>
    </row>
    <row r="447" spans="1:48" x14ac:dyDescent="0.3">
      <c r="A447" s="2" t="s">
        <v>42</v>
      </c>
      <c r="B447" s="2" t="s">
        <v>48</v>
      </c>
      <c r="C447" s="2" t="s">
        <v>51</v>
      </c>
      <c r="D447" s="2">
        <v>7</v>
      </c>
      <c r="E447" s="2" t="str">
        <f t="shared" si="48"/>
        <v>Jul</v>
      </c>
      <c r="F447" s="2">
        <v>2022</v>
      </c>
      <c r="G447" s="2" t="s">
        <v>36</v>
      </c>
      <c r="H447" s="2" t="s">
        <v>60</v>
      </c>
      <c r="I447" s="2" t="s">
        <v>63</v>
      </c>
      <c r="J447" s="2" t="s">
        <v>64</v>
      </c>
      <c r="K447" s="2" t="s">
        <v>68</v>
      </c>
      <c r="L447" s="2">
        <v>340930</v>
      </c>
      <c r="M447" s="2">
        <f t="shared" si="49"/>
        <v>30018886.5</v>
      </c>
      <c r="N447" s="2">
        <v>130226</v>
      </c>
      <c r="O447" s="2">
        <f t="shared" si="50"/>
        <v>11466399.299999999</v>
      </c>
      <c r="P447" s="2">
        <v>181030</v>
      </c>
      <c r="Q447" s="2">
        <v>719542</v>
      </c>
      <c r="R447" s="2">
        <v>210704</v>
      </c>
      <c r="S447" s="2">
        <f t="shared" si="51"/>
        <v>18552487.199999999</v>
      </c>
      <c r="T447" s="2">
        <v>146762</v>
      </c>
      <c r="U447" s="2">
        <v>194168</v>
      </c>
      <c r="V447" s="2">
        <v>151555</v>
      </c>
      <c r="W447" s="2">
        <v>154753</v>
      </c>
      <c r="X447" s="2">
        <v>196000</v>
      </c>
      <c r="Y447" s="2">
        <f t="shared" si="52"/>
        <v>17257800</v>
      </c>
      <c r="Z447" s="2">
        <v>55450</v>
      </c>
      <c r="AA447" s="2">
        <v>168751</v>
      </c>
      <c r="AB447" s="2">
        <v>-113301</v>
      </c>
      <c r="AC447" s="2">
        <v>0.33</v>
      </c>
      <c r="AD447" s="2">
        <v>59940</v>
      </c>
      <c r="AE447" s="2">
        <f t="shared" si="53"/>
        <v>5277717</v>
      </c>
      <c r="AF447" s="2">
        <v>29.28</v>
      </c>
      <c r="AG447" s="2">
        <v>27.24</v>
      </c>
      <c r="AH447" s="2">
        <v>3499</v>
      </c>
      <c r="AI447" s="2">
        <v>97.41</v>
      </c>
      <c r="AJ447" s="2">
        <v>878</v>
      </c>
      <c r="AK447" s="2">
        <v>6769</v>
      </c>
      <c r="AL447" s="2">
        <v>308705</v>
      </c>
      <c r="AM447" s="2">
        <f t="shared" si="54"/>
        <v>27181475.25</v>
      </c>
      <c r="AN447" s="2">
        <v>77529</v>
      </c>
      <c r="AO447" s="2">
        <f t="shared" si="55"/>
        <v>77529</v>
      </c>
      <c r="AP447" s="2">
        <v>32225</v>
      </c>
      <c r="AQ447" s="2">
        <v>52697</v>
      </c>
      <c r="AR447" s="2">
        <v>45624</v>
      </c>
      <c r="AS447" s="2">
        <v>15927</v>
      </c>
      <c r="AT447" s="2">
        <v>353586</v>
      </c>
      <c r="AU447" s="2">
        <v>0.05</v>
      </c>
      <c r="AV447" s="2">
        <v>21542</v>
      </c>
    </row>
    <row r="448" spans="1:48" x14ac:dyDescent="0.3">
      <c r="A448" s="2" t="s">
        <v>43</v>
      </c>
      <c r="B448" s="2" t="s">
        <v>48</v>
      </c>
      <c r="C448" s="2" t="s">
        <v>54</v>
      </c>
      <c r="D448" s="2">
        <v>5</v>
      </c>
      <c r="E448" s="2" t="str">
        <f t="shared" si="48"/>
        <v>May</v>
      </c>
      <c r="F448" s="2">
        <v>2023</v>
      </c>
      <c r="G448" s="2" t="s">
        <v>56</v>
      </c>
      <c r="H448" s="2" t="s">
        <v>58</v>
      </c>
      <c r="I448" s="2" t="s">
        <v>63</v>
      </c>
      <c r="J448" s="2" t="s">
        <v>66</v>
      </c>
      <c r="K448" s="2" t="s">
        <v>71</v>
      </c>
      <c r="L448" s="2">
        <v>186397</v>
      </c>
      <c r="M448" s="2">
        <f t="shared" si="49"/>
        <v>186397</v>
      </c>
      <c r="N448" s="2">
        <v>52124</v>
      </c>
      <c r="O448" s="2">
        <f t="shared" si="50"/>
        <v>52124</v>
      </c>
      <c r="P448" s="2">
        <v>36901</v>
      </c>
      <c r="Q448" s="2">
        <v>571425</v>
      </c>
      <c r="R448" s="2">
        <v>134273</v>
      </c>
      <c r="S448" s="2">
        <f t="shared" si="51"/>
        <v>134273</v>
      </c>
      <c r="T448" s="2">
        <v>21615</v>
      </c>
      <c r="U448" s="2">
        <v>164782</v>
      </c>
      <c r="V448" s="2">
        <v>92276</v>
      </c>
      <c r="W448" s="2">
        <v>98643</v>
      </c>
      <c r="X448" s="2">
        <v>120754</v>
      </c>
      <c r="Y448" s="2">
        <f t="shared" si="52"/>
        <v>120754</v>
      </c>
      <c r="Z448" s="2">
        <v>245805</v>
      </c>
      <c r="AA448" s="2">
        <v>185371</v>
      </c>
      <c r="AB448" s="2">
        <v>60434</v>
      </c>
      <c r="AC448" s="2">
        <v>1.33</v>
      </c>
      <c r="AD448" s="2">
        <v>123263</v>
      </c>
      <c r="AE448" s="2">
        <f t="shared" si="53"/>
        <v>123263</v>
      </c>
      <c r="AF448" s="2">
        <v>23.5</v>
      </c>
      <c r="AG448" s="2">
        <v>21.13</v>
      </c>
      <c r="AH448" s="2">
        <v>6970</v>
      </c>
      <c r="AI448" s="2">
        <v>26.74</v>
      </c>
      <c r="AJ448" s="2">
        <v>1422</v>
      </c>
      <c r="AK448" s="2">
        <v>16685</v>
      </c>
      <c r="AL448" s="2">
        <v>90612</v>
      </c>
      <c r="AM448" s="2">
        <f t="shared" si="54"/>
        <v>90612</v>
      </c>
      <c r="AN448" s="2">
        <v>197346</v>
      </c>
      <c r="AO448" s="2">
        <f t="shared" si="55"/>
        <v>197346</v>
      </c>
      <c r="AP448" s="2">
        <v>95785</v>
      </c>
      <c r="AQ448" s="2">
        <v>-145222</v>
      </c>
      <c r="AR448" s="2">
        <v>5110</v>
      </c>
      <c r="AS448" s="2">
        <v>315708</v>
      </c>
      <c r="AT448" s="2">
        <v>44721</v>
      </c>
      <c r="AU448" s="2">
        <v>7.06</v>
      </c>
      <c r="AV448" s="2">
        <v>21489</v>
      </c>
    </row>
    <row r="449" spans="1:48" x14ac:dyDescent="0.3">
      <c r="A449" s="2" t="s">
        <v>42</v>
      </c>
      <c r="B449" s="2" t="s">
        <v>48</v>
      </c>
      <c r="C449" s="2" t="s">
        <v>53</v>
      </c>
      <c r="D449" s="2">
        <v>3</v>
      </c>
      <c r="E449" s="2" t="str">
        <f t="shared" si="48"/>
        <v>Mar</v>
      </c>
      <c r="F449" s="2">
        <v>2023</v>
      </c>
      <c r="G449" s="2" t="s">
        <v>56</v>
      </c>
      <c r="H449" s="2" t="s">
        <v>60</v>
      </c>
      <c r="I449" s="2" t="s">
        <v>63</v>
      </c>
      <c r="J449" s="2" t="s">
        <v>66</v>
      </c>
      <c r="K449" s="2" t="s">
        <v>70</v>
      </c>
      <c r="L449" s="2">
        <v>295069</v>
      </c>
      <c r="M449" s="2">
        <f t="shared" si="49"/>
        <v>25980825.449999999</v>
      </c>
      <c r="N449" s="2">
        <v>118186</v>
      </c>
      <c r="O449" s="2">
        <f t="shared" si="50"/>
        <v>10406277.299999999</v>
      </c>
      <c r="P449" s="2">
        <v>190643</v>
      </c>
      <c r="Q449" s="2">
        <v>621675</v>
      </c>
      <c r="R449" s="2">
        <v>176883</v>
      </c>
      <c r="S449" s="2">
        <f t="shared" si="51"/>
        <v>15574548.15</v>
      </c>
      <c r="T449" s="2">
        <v>99568</v>
      </c>
      <c r="U449" s="2">
        <v>195501</v>
      </c>
      <c r="V449" s="2">
        <v>102320</v>
      </c>
      <c r="W449" s="2">
        <v>120274</v>
      </c>
      <c r="X449" s="2">
        <v>165204</v>
      </c>
      <c r="Y449" s="2">
        <f t="shared" si="52"/>
        <v>14546212.199999999</v>
      </c>
      <c r="Z449" s="2">
        <v>217096</v>
      </c>
      <c r="AA449" s="2">
        <v>119291</v>
      </c>
      <c r="AB449" s="2">
        <v>97805</v>
      </c>
      <c r="AC449" s="2">
        <v>1.82</v>
      </c>
      <c r="AD449" s="2">
        <v>14421</v>
      </c>
      <c r="AE449" s="2">
        <f t="shared" si="53"/>
        <v>1269769.05</v>
      </c>
      <c r="AF449" s="2">
        <v>28.45</v>
      </c>
      <c r="AG449" s="2">
        <v>26.57</v>
      </c>
      <c r="AH449" s="2">
        <v>7159</v>
      </c>
      <c r="AI449" s="2">
        <v>41.21</v>
      </c>
      <c r="AJ449" s="2">
        <v>1108</v>
      </c>
      <c r="AK449" s="2">
        <v>1049</v>
      </c>
      <c r="AL449" s="2">
        <v>248400</v>
      </c>
      <c r="AM449" s="2">
        <f t="shared" si="54"/>
        <v>21871620</v>
      </c>
      <c r="AN449" s="2">
        <v>57604</v>
      </c>
      <c r="AO449" s="2">
        <f t="shared" si="55"/>
        <v>57604</v>
      </c>
      <c r="AP449" s="2">
        <v>46669</v>
      </c>
      <c r="AQ449" s="2">
        <v>60582</v>
      </c>
      <c r="AR449" s="2">
        <v>39067</v>
      </c>
      <c r="AS449" s="2">
        <v>359825</v>
      </c>
      <c r="AT449" s="2">
        <v>553795</v>
      </c>
      <c r="AU449" s="2">
        <v>0.65</v>
      </c>
      <c r="AV449" s="2">
        <v>4031</v>
      </c>
    </row>
    <row r="450" spans="1:48" x14ac:dyDescent="0.3">
      <c r="A450" s="2" t="s">
        <v>43</v>
      </c>
      <c r="B450" s="2" t="s">
        <v>47</v>
      </c>
      <c r="C450" s="2" t="s">
        <v>52</v>
      </c>
      <c r="D450" s="2">
        <v>2</v>
      </c>
      <c r="E450" s="2" t="str">
        <f t="shared" si="48"/>
        <v>Feb</v>
      </c>
      <c r="F450" s="2">
        <v>2022</v>
      </c>
      <c r="G450" s="2" t="s">
        <v>57</v>
      </c>
      <c r="H450" s="2" t="s">
        <v>60</v>
      </c>
      <c r="I450" s="2" t="s">
        <v>63</v>
      </c>
      <c r="J450" s="2" t="s">
        <v>65</v>
      </c>
      <c r="K450" s="2" t="s">
        <v>69</v>
      </c>
      <c r="L450" s="2">
        <v>79582</v>
      </c>
      <c r="M450" s="2">
        <f t="shared" si="49"/>
        <v>7007195.0999999996</v>
      </c>
      <c r="N450" s="2">
        <v>94244</v>
      </c>
      <c r="O450" s="2">
        <f t="shared" si="50"/>
        <v>8298184.2000000002</v>
      </c>
      <c r="P450" s="2">
        <v>140003</v>
      </c>
      <c r="Q450" s="2">
        <v>334915</v>
      </c>
      <c r="R450" s="2">
        <v>-14662</v>
      </c>
      <c r="S450" s="2">
        <f t="shared" si="51"/>
        <v>-1290989.0999999999</v>
      </c>
      <c r="T450" s="2">
        <v>104237</v>
      </c>
      <c r="U450" s="2">
        <v>-24655</v>
      </c>
      <c r="V450" s="2">
        <v>-70375</v>
      </c>
      <c r="W450" s="2">
        <v>-65644</v>
      </c>
      <c r="X450" s="2">
        <v>-53839</v>
      </c>
      <c r="Y450" s="2">
        <f t="shared" si="52"/>
        <v>-4740523.95</v>
      </c>
      <c r="Z450" s="2">
        <v>111900</v>
      </c>
      <c r="AA450" s="2">
        <v>70947</v>
      </c>
      <c r="AB450" s="2">
        <v>40953</v>
      </c>
      <c r="AC450" s="2">
        <v>1.58</v>
      </c>
      <c r="AD450" s="2">
        <v>133633</v>
      </c>
      <c r="AE450" s="2">
        <f t="shared" si="53"/>
        <v>11766385.65</v>
      </c>
      <c r="AF450" s="2">
        <v>-4.38</v>
      </c>
      <c r="AG450" s="2">
        <v>-16.079999999999998</v>
      </c>
      <c r="AH450" s="2">
        <v>3972</v>
      </c>
      <c r="AI450" s="2">
        <v>20.03</v>
      </c>
      <c r="AJ450" s="2">
        <v>308</v>
      </c>
      <c r="AK450" s="2">
        <v>3719</v>
      </c>
      <c r="AL450" s="2">
        <v>275675</v>
      </c>
      <c r="AM450" s="2">
        <f t="shared" si="54"/>
        <v>24273183.75</v>
      </c>
      <c r="AN450" s="2">
        <v>58684</v>
      </c>
      <c r="AO450" s="2">
        <f t="shared" si="55"/>
        <v>58684</v>
      </c>
      <c r="AP450" s="2">
        <v>-196093</v>
      </c>
      <c r="AQ450" s="2">
        <v>35560</v>
      </c>
      <c r="AR450" s="2">
        <v>-24741</v>
      </c>
      <c r="AS450" s="2">
        <v>72120</v>
      </c>
      <c r="AT450" s="2">
        <v>255437</v>
      </c>
      <c r="AU450" s="2">
        <v>0.28000000000000003</v>
      </c>
      <c r="AV450" s="2">
        <v>12158</v>
      </c>
    </row>
    <row r="451" spans="1:48" x14ac:dyDescent="0.3">
      <c r="A451" s="2" t="s">
        <v>41</v>
      </c>
      <c r="B451" s="2" t="s">
        <v>50</v>
      </c>
      <c r="C451" s="2" t="s">
        <v>52</v>
      </c>
      <c r="D451" s="2">
        <v>3</v>
      </c>
      <c r="E451" s="2" t="str">
        <f t="shared" ref="E451:E514" si="56">TEXT(DATE(2024, D451, 1), "mmm")</f>
        <v>Mar</v>
      </c>
      <c r="F451" s="2">
        <v>2024</v>
      </c>
      <c r="G451" s="2" t="s">
        <v>37</v>
      </c>
      <c r="H451" s="2" t="s">
        <v>60</v>
      </c>
      <c r="I451" s="2" t="s">
        <v>62</v>
      </c>
      <c r="J451" s="2" t="s">
        <v>65</v>
      </c>
      <c r="K451" s="2" t="s">
        <v>71</v>
      </c>
      <c r="L451" s="2">
        <v>456057</v>
      </c>
      <c r="M451" s="2">
        <f t="shared" ref="M451:M514" si="57">IF(H451="USD", L451*88.05, IF(H451="EUR", L451*90,L451*1))</f>
        <v>40155818.850000001</v>
      </c>
      <c r="N451" s="2">
        <v>36484</v>
      </c>
      <c r="O451" s="2">
        <f t="shared" ref="O451:O514" si="58">IF(H451="USD", N451*88.05, IF(H451="EUR", N451*90,N451*1))</f>
        <v>3212416.1999999997</v>
      </c>
      <c r="P451" s="2">
        <v>169502</v>
      </c>
      <c r="Q451" s="2">
        <v>869393</v>
      </c>
      <c r="R451" s="2">
        <v>419573</v>
      </c>
      <c r="S451" s="2">
        <f t="shared" ref="S451:S514" si="59">IF(H451="USD", R451*88.05, IF(H451="EUR", R451*90,R451*1))</f>
        <v>36943402.649999999</v>
      </c>
      <c r="T451" s="2">
        <v>96146</v>
      </c>
      <c r="U451" s="2">
        <v>359911</v>
      </c>
      <c r="V451" s="2">
        <v>323206</v>
      </c>
      <c r="W451" s="2">
        <v>330680</v>
      </c>
      <c r="X451" s="2">
        <v>392082</v>
      </c>
      <c r="Y451" s="2">
        <f t="shared" ref="Y451:Y514" si="60">IF(H451="USD", X451*88.05, IF(H451="EUR", X451*90,X451*1))</f>
        <v>34522820.100000001</v>
      </c>
      <c r="Z451" s="2">
        <v>215064</v>
      </c>
      <c r="AA451" s="2">
        <v>139008</v>
      </c>
      <c r="AB451" s="2">
        <v>76056</v>
      </c>
      <c r="AC451" s="2">
        <v>1.55</v>
      </c>
      <c r="AD451" s="2">
        <v>115870</v>
      </c>
      <c r="AE451" s="2">
        <f t="shared" ref="AE451:AE514" si="61">IF(H451="USD", AD451*88.05, IF(H451="EUR", AD451*90,AD451*1))</f>
        <v>10202353.5</v>
      </c>
      <c r="AF451" s="2">
        <v>48.26</v>
      </c>
      <c r="AG451" s="2">
        <v>45.1</v>
      </c>
      <c r="AH451" s="2">
        <v>8681</v>
      </c>
      <c r="AI451" s="2">
        <v>52.53</v>
      </c>
      <c r="AJ451" s="2">
        <v>1439</v>
      </c>
      <c r="AK451" s="2">
        <v>2030</v>
      </c>
      <c r="AL451" s="2">
        <v>164563</v>
      </c>
      <c r="AM451" s="2">
        <f t="shared" ref="AM451:AM514" si="62">IF(H451="USD", AL451*88.05, IF(H451="EUR", AL451*90,AL451*1))</f>
        <v>14489772.15</v>
      </c>
      <c r="AN451" s="2">
        <v>109814</v>
      </c>
      <c r="AO451" s="2">
        <f t="shared" ref="AO451:AO514" si="63">IF(H451="IUSD", AN451*88.05, IF(H451="EUR", AN451*90,AN451*1))</f>
        <v>109814</v>
      </c>
      <c r="AP451" s="2">
        <v>291494</v>
      </c>
      <c r="AQ451" s="2">
        <v>-73330</v>
      </c>
      <c r="AR451" s="2">
        <v>12156</v>
      </c>
      <c r="AS451" s="2">
        <v>329923</v>
      </c>
      <c r="AT451" s="2">
        <v>50007</v>
      </c>
      <c r="AU451" s="2">
        <v>6.6</v>
      </c>
      <c r="AV451" s="2">
        <v>14824</v>
      </c>
    </row>
    <row r="452" spans="1:48" x14ac:dyDescent="0.3">
      <c r="A452" s="2" t="s">
        <v>43</v>
      </c>
      <c r="B452" s="2" t="s">
        <v>50</v>
      </c>
      <c r="C452" s="2" t="s">
        <v>53</v>
      </c>
      <c r="D452" s="2">
        <v>2</v>
      </c>
      <c r="E452" s="2" t="str">
        <f t="shared" si="56"/>
        <v>Feb</v>
      </c>
      <c r="F452" s="2">
        <v>2024</v>
      </c>
      <c r="G452" s="2" t="s">
        <v>36</v>
      </c>
      <c r="H452" s="2" t="s">
        <v>60</v>
      </c>
      <c r="I452" s="2" t="s">
        <v>61</v>
      </c>
      <c r="J452" s="2" t="s">
        <v>65</v>
      </c>
      <c r="K452" s="2" t="s">
        <v>68</v>
      </c>
      <c r="L452" s="2">
        <v>187073</v>
      </c>
      <c r="M452" s="2">
        <f t="shared" si="57"/>
        <v>16471777.65</v>
      </c>
      <c r="N452" s="2">
        <v>288204</v>
      </c>
      <c r="O452" s="2">
        <f t="shared" si="58"/>
        <v>25376362.199999999</v>
      </c>
      <c r="P452" s="2">
        <v>42166</v>
      </c>
      <c r="Q452" s="2">
        <v>851060</v>
      </c>
      <c r="R452" s="2">
        <v>-101131</v>
      </c>
      <c r="S452" s="2">
        <f t="shared" si="59"/>
        <v>-8904584.5499999989</v>
      </c>
      <c r="T452" s="2">
        <v>47264</v>
      </c>
      <c r="U452" s="2">
        <v>139809</v>
      </c>
      <c r="V452" s="2">
        <v>130582</v>
      </c>
      <c r="W452" s="2">
        <v>148727</v>
      </c>
      <c r="X452" s="2">
        <v>-106548</v>
      </c>
      <c r="Y452" s="2">
        <f t="shared" si="60"/>
        <v>-9381551.4000000004</v>
      </c>
      <c r="Z452" s="2">
        <v>199278</v>
      </c>
      <c r="AA452" s="2">
        <v>149662</v>
      </c>
      <c r="AB452" s="2">
        <v>49616</v>
      </c>
      <c r="AC452" s="2">
        <v>1.33</v>
      </c>
      <c r="AD452" s="2">
        <v>16800</v>
      </c>
      <c r="AE452" s="2">
        <f t="shared" si="61"/>
        <v>1479240</v>
      </c>
      <c r="AF452" s="2">
        <v>-11.88</v>
      </c>
      <c r="AG452" s="2">
        <v>-12.52</v>
      </c>
      <c r="AH452" s="2">
        <v>8562</v>
      </c>
      <c r="AI452" s="2">
        <v>21.85</v>
      </c>
      <c r="AJ452" s="2">
        <v>1554</v>
      </c>
      <c r="AK452" s="2">
        <v>13346</v>
      </c>
      <c r="AL452" s="2">
        <v>537138</v>
      </c>
      <c r="AM452" s="2">
        <f t="shared" si="62"/>
        <v>47295000.899999999</v>
      </c>
      <c r="AN452" s="2">
        <v>108606</v>
      </c>
      <c r="AO452" s="2">
        <f t="shared" si="63"/>
        <v>108606</v>
      </c>
      <c r="AP452" s="2">
        <v>-350065</v>
      </c>
      <c r="AQ452" s="2">
        <v>179598</v>
      </c>
      <c r="AR452" s="2">
        <v>26437</v>
      </c>
      <c r="AS452" s="2">
        <v>377632</v>
      </c>
      <c r="AT452" s="2">
        <v>593747</v>
      </c>
      <c r="AU452" s="2">
        <v>0.64</v>
      </c>
      <c r="AV452" s="2">
        <v>14871</v>
      </c>
    </row>
    <row r="453" spans="1:48" x14ac:dyDescent="0.3">
      <c r="A453" s="2" t="s">
        <v>41</v>
      </c>
      <c r="B453" s="2" t="s">
        <v>48</v>
      </c>
      <c r="C453" s="2" t="s">
        <v>54</v>
      </c>
      <c r="D453" s="2">
        <v>2</v>
      </c>
      <c r="E453" s="2" t="str">
        <f t="shared" si="56"/>
        <v>Feb</v>
      </c>
      <c r="F453" s="2">
        <v>2023</v>
      </c>
      <c r="G453" s="2" t="s">
        <v>57</v>
      </c>
      <c r="H453" s="2" t="s">
        <v>58</v>
      </c>
      <c r="I453" s="2" t="s">
        <v>63</v>
      </c>
      <c r="J453" s="2" t="s">
        <v>65</v>
      </c>
      <c r="K453" s="2" t="s">
        <v>69</v>
      </c>
      <c r="L453" s="2">
        <v>115115</v>
      </c>
      <c r="M453" s="2">
        <f t="shared" si="57"/>
        <v>115115</v>
      </c>
      <c r="N453" s="2">
        <v>54915</v>
      </c>
      <c r="O453" s="2">
        <f t="shared" si="58"/>
        <v>54915</v>
      </c>
      <c r="P453" s="2">
        <v>175280</v>
      </c>
      <c r="Q453" s="2">
        <v>354296</v>
      </c>
      <c r="R453" s="2">
        <v>60200</v>
      </c>
      <c r="S453" s="2">
        <f t="shared" si="59"/>
        <v>60200</v>
      </c>
      <c r="T453" s="2">
        <v>46986</v>
      </c>
      <c r="U453" s="2">
        <v>68129</v>
      </c>
      <c r="V453" s="2">
        <v>-30215</v>
      </c>
      <c r="W453" s="2">
        <v>-28288</v>
      </c>
      <c r="X453" s="2">
        <v>32361</v>
      </c>
      <c r="Y453" s="2">
        <f t="shared" si="60"/>
        <v>32361</v>
      </c>
      <c r="Z453" s="2">
        <v>270605</v>
      </c>
      <c r="AA453" s="2">
        <v>140764</v>
      </c>
      <c r="AB453" s="2">
        <v>129841</v>
      </c>
      <c r="AC453" s="2">
        <v>1.92</v>
      </c>
      <c r="AD453" s="2">
        <v>92016</v>
      </c>
      <c r="AE453" s="2">
        <f t="shared" si="61"/>
        <v>92016</v>
      </c>
      <c r="AF453" s="2">
        <v>16.989999999999998</v>
      </c>
      <c r="AG453" s="2">
        <v>9.1300000000000008</v>
      </c>
      <c r="AH453" s="2">
        <v>3121</v>
      </c>
      <c r="AI453" s="2">
        <v>36.869999999999997</v>
      </c>
      <c r="AJ453" s="2">
        <v>369</v>
      </c>
      <c r="AK453" s="2">
        <v>2626</v>
      </c>
      <c r="AL453" s="2">
        <v>549129</v>
      </c>
      <c r="AM453" s="2">
        <f t="shared" si="62"/>
        <v>549129</v>
      </c>
      <c r="AN453" s="2">
        <v>272376</v>
      </c>
      <c r="AO453" s="2">
        <f t="shared" si="63"/>
        <v>272376</v>
      </c>
      <c r="AP453" s="2">
        <v>-434014</v>
      </c>
      <c r="AQ453" s="2">
        <v>-217461</v>
      </c>
      <c r="AR453" s="2">
        <v>-26651</v>
      </c>
      <c r="AS453" s="2">
        <v>493326</v>
      </c>
      <c r="AT453" s="2">
        <v>342067</v>
      </c>
      <c r="AU453" s="2">
        <v>1.44</v>
      </c>
      <c r="AV453" s="2">
        <v>21355</v>
      </c>
    </row>
    <row r="454" spans="1:48" x14ac:dyDescent="0.3">
      <c r="A454" s="2" t="s">
        <v>41</v>
      </c>
      <c r="B454" s="2" t="s">
        <v>48</v>
      </c>
      <c r="C454" s="2" t="s">
        <v>55</v>
      </c>
      <c r="D454" s="2">
        <v>2</v>
      </c>
      <c r="E454" s="2" t="str">
        <f t="shared" si="56"/>
        <v>Feb</v>
      </c>
      <c r="F454" s="2">
        <v>2023</v>
      </c>
      <c r="G454" s="2" t="s">
        <v>36</v>
      </c>
      <c r="H454" s="2" t="s">
        <v>59</v>
      </c>
      <c r="I454" s="2" t="s">
        <v>61</v>
      </c>
      <c r="J454" s="2" t="s">
        <v>65</v>
      </c>
      <c r="K454" s="2" t="s">
        <v>69</v>
      </c>
      <c r="L454" s="2">
        <v>184723</v>
      </c>
      <c r="M454" s="2">
        <f t="shared" si="57"/>
        <v>16625070</v>
      </c>
      <c r="N454" s="2">
        <v>82571</v>
      </c>
      <c r="O454" s="2">
        <f t="shared" si="58"/>
        <v>7431390</v>
      </c>
      <c r="P454" s="2">
        <v>159234</v>
      </c>
      <c r="Q454" s="2">
        <v>994227</v>
      </c>
      <c r="R454" s="2">
        <v>102152</v>
      </c>
      <c r="S454" s="2">
        <f t="shared" si="59"/>
        <v>9193680</v>
      </c>
      <c r="T454" s="2">
        <v>171842</v>
      </c>
      <c r="U454" s="2">
        <v>12881</v>
      </c>
      <c r="V454" s="2">
        <v>-10228</v>
      </c>
      <c r="W454" s="2">
        <v>9300</v>
      </c>
      <c r="X454" s="2">
        <v>87477</v>
      </c>
      <c r="Y454" s="2">
        <f t="shared" si="60"/>
        <v>7872930</v>
      </c>
      <c r="Z454" s="2">
        <v>209806</v>
      </c>
      <c r="AA454" s="2">
        <v>76797</v>
      </c>
      <c r="AB454" s="2">
        <v>133009</v>
      </c>
      <c r="AC454" s="2">
        <v>2.73</v>
      </c>
      <c r="AD454" s="2">
        <v>33258</v>
      </c>
      <c r="AE454" s="2">
        <f t="shared" si="61"/>
        <v>2993220</v>
      </c>
      <c r="AF454" s="2">
        <v>10.27</v>
      </c>
      <c r="AG454" s="2">
        <v>8.8000000000000007</v>
      </c>
      <c r="AH454" s="2">
        <v>556</v>
      </c>
      <c r="AI454" s="2">
        <v>331.64</v>
      </c>
      <c r="AJ454" s="2">
        <v>188</v>
      </c>
      <c r="AK454" s="2">
        <v>6618</v>
      </c>
      <c r="AL454" s="2">
        <v>258132</v>
      </c>
      <c r="AM454" s="2">
        <f t="shared" si="62"/>
        <v>23231880</v>
      </c>
      <c r="AN454" s="2">
        <v>203306</v>
      </c>
      <c r="AO454" s="2">
        <f t="shared" si="63"/>
        <v>18297540</v>
      </c>
      <c r="AP454" s="2">
        <v>-73409</v>
      </c>
      <c r="AQ454" s="2">
        <v>-120735</v>
      </c>
      <c r="AR454" s="2">
        <v>-33683</v>
      </c>
      <c r="AS454" s="2">
        <v>126785</v>
      </c>
      <c r="AT454" s="2">
        <v>505604</v>
      </c>
      <c r="AU454" s="2">
        <v>0.25</v>
      </c>
      <c r="AV454" s="2">
        <v>15491</v>
      </c>
    </row>
    <row r="455" spans="1:48" x14ac:dyDescent="0.3">
      <c r="A455" s="2" t="s">
        <v>41</v>
      </c>
      <c r="B455" s="2" t="s">
        <v>50</v>
      </c>
      <c r="C455" s="2" t="s">
        <v>54</v>
      </c>
      <c r="D455" s="2">
        <v>12</v>
      </c>
      <c r="E455" s="2" t="str">
        <f t="shared" si="56"/>
        <v>Dec</v>
      </c>
      <c r="F455" s="2">
        <v>2023</v>
      </c>
      <c r="G455" s="2" t="s">
        <v>37</v>
      </c>
      <c r="H455" s="2" t="s">
        <v>59</v>
      </c>
      <c r="I455" s="2" t="s">
        <v>61</v>
      </c>
      <c r="J455" s="2" t="s">
        <v>65</v>
      </c>
      <c r="K455" s="2" t="s">
        <v>71</v>
      </c>
      <c r="L455" s="2">
        <v>180182</v>
      </c>
      <c r="M455" s="2">
        <f t="shared" si="57"/>
        <v>16216380</v>
      </c>
      <c r="N455" s="2">
        <v>161172</v>
      </c>
      <c r="O455" s="2">
        <f t="shared" si="58"/>
        <v>14505480</v>
      </c>
      <c r="P455" s="2">
        <v>27497</v>
      </c>
      <c r="Q455" s="2">
        <v>408639</v>
      </c>
      <c r="R455" s="2">
        <v>19010</v>
      </c>
      <c r="S455" s="2">
        <f t="shared" si="59"/>
        <v>1710900</v>
      </c>
      <c r="T455" s="2">
        <v>133799</v>
      </c>
      <c r="U455" s="2">
        <v>46383</v>
      </c>
      <c r="V455" s="2">
        <v>31575</v>
      </c>
      <c r="W455" s="2">
        <v>34373</v>
      </c>
      <c r="X455" s="2">
        <v>-2743</v>
      </c>
      <c r="Y455" s="2">
        <f t="shared" si="60"/>
        <v>-246870</v>
      </c>
      <c r="Z455" s="2">
        <v>86874</v>
      </c>
      <c r="AA455" s="2">
        <v>179863</v>
      </c>
      <c r="AB455" s="2">
        <v>-92989</v>
      </c>
      <c r="AC455" s="2">
        <v>0.48</v>
      </c>
      <c r="AD455" s="2">
        <v>18530</v>
      </c>
      <c r="AE455" s="2">
        <f t="shared" si="61"/>
        <v>1667700</v>
      </c>
      <c r="AF455" s="2">
        <v>4.6500000000000004</v>
      </c>
      <c r="AG455" s="2">
        <v>-0.67</v>
      </c>
      <c r="AH455" s="2">
        <v>8637</v>
      </c>
      <c r="AI455" s="2">
        <v>20.86</v>
      </c>
      <c r="AJ455" s="2">
        <v>1975</v>
      </c>
      <c r="AK455" s="2">
        <v>5074</v>
      </c>
      <c r="AL455" s="2">
        <v>178398</v>
      </c>
      <c r="AM455" s="2">
        <f t="shared" si="62"/>
        <v>16055820</v>
      </c>
      <c r="AN455" s="2">
        <v>185992</v>
      </c>
      <c r="AO455" s="2">
        <f t="shared" si="63"/>
        <v>16739280</v>
      </c>
      <c r="AP455" s="2">
        <v>1784</v>
      </c>
      <c r="AQ455" s="2">
        <v>-24820</v>
      </c>
      <c r="AR455" s="2">
        <v>-10655</v>
      </c>
      <c r="AS455" s="2">
        <v>119047</v>
      </c>
      <c r="AT455" s="2">
        <v>395296</v>
      </c>
      <c r="AU455" s="2">
        <v>0.3</v>
      </c>
      <c r="AV455" s="2">
        <v>27795</v>
      </c>
    </row>
    <row r="456" spans="1:48" x14ac:dyDescent="0.3">
      <c r="A456" s="2" t="s">
        <v>44</v>
      </c>
      <c r="B456" s="2" t="s">
        <v>49</v>
      </c>
      <c r="C456" s="2" t="s">
        <v>52</v>
      </c>
      <c r="D456" s="2">
        <v>11</v>
      </c>
      <c r="E456" s="2" t="str">
        <f t="shared" si="56"/>
        <v>Nov</v>
      </c>
      <c r="F456" s="2">
        <v>2024</v>
      </c>
      <c r="G456" s="2" t="s">
        <v>36</v>
      </c>
      <c r="H456" s="2" t="s">
        <v>58</v>
      </c>
      <c r="I456" s="2" t="s">
        <v>63</v>
      </c>
      <c r="J456" s="2" t="s">
        <v>65</v>
      </c>
      <c r="K456" s="2" t="s">
        <v>68</v>
      </c>
      <c r="L456" s="2">
        <v>434577</v>
      </c>
      <c r="M456" s="2">
        <f t="shared" si="57"/>
        <v>434577</v>
      </c>
      <c r="N456" s="2">
        <v>20027</v>
      </c>
      <c r="O456" s="2">
        <f t="shared" si="58"/>
        <v>20027</v>
      </c>
      <c r="P456" s="2">
        <v>199533</v>
      </c>
      <c r="Q456" s="2">
        <v>113284</v>
      </c>
      <c r="R456" s="2">
        <v>414550</v>
      </c>
      <c r="S456" s="2">
        <f t="shared" si="59"/>
        <v>414550</v>
      </c>
      <c r="T456" s="2">
        <v>105823</v>
      </c>
      <c r="U456" s="2">
        <v>328754</v>
      </c>
      <c r="V456" s="2">
        <v>248129</v>
      </c>
      <c r="W456" s="2">
        <v>260591</v>
      </c>
      <c r="X456" s="2">
        <v>391114</v>
      </c>
      <c r="Y456" s="2">
        <f t="shared" si="60"/>
        <v>391114</v>
      </c>
      <c r="Z456" s="2">
        <v>184973</v>
      </c>
      <c r="AA456" s="2">
        <v>17700</v>
      </c>
      <c r="AB456" s="2">
        <v>167273</v>
      </c>
      <c r="AC456" s="2">
        <v>10.45</v>
      </c>
      <c r="AD456" s="2">
        <v>13047</v>
      </c>
      <c r="AE456" s="2">
        <f t="shared" si="61"/>
        <v>13047</v>
      </c>
      <c r="AF456" s="2">
        <v>365.94</v>
      </c>
      <c r="AG456" s="2">
        <v>345.25</v>
      </c>
      <c r="AH456" s="2">
        <v>3427</v>
      </c>
      <c r="AI456" s="2">
        <v>126.77</v>
      </c>
      <c r="AJ456" s="2">
        <v>179</v>
      </c>
      <c r="AK456" s="2">
        <v>12719</v>
      </c>
      <c r="AL456" s="2">
        <v>141767</v>
      </c>
      <c r="AM456" s="2">
        <f t="shared" si="62"/>
        <v>141767</v>
      </c>
      <c r="AN456" s="2">
        <v>78239</v>
      </c>
      <c r="AO456" s="2">
        <f t="shared" si="63"/>
        <v>78239</v>
      </c>
      <c r="AP456" s="2">
        <v>292810</v>
      </c>
      <c r="AQ456" s="2">
        <v>-58212</v>
      </c>
      <c r="AR456" s="2">
        <v>-15078</v>
      </c>
      <c r="AS456" s="2">
        <v>166527</v>
      </c>
      <c r="AT456" s="2">
        <v>253238</v>
      </c>
      <c r="AU456" s="2">
        <v>0.66</v>
      </c>
      <c r="AV456" s="2">
        <v>21716</v>
      </c>
    </row>
    <row r="457" spans="1:48" x14ac:dyDescent="0.3">
      <c r="A457" s="2" t="s">
        <v>41</v>
      </c>
      <c r="B457" s="2" t="s">
        <v>48</v>
      </c>
      <c r="C457" s="2" t="s">
        <v>55</v>
      </c>
      <c r="D457" s="2">
        <v>2</v>
      </c>
      <c r="E457" s="2" t="str">
        <f t="shared" si="56"/>
        <v>Feb</v>
      </c>
      <c r="F457" s="2">
        <v>2024</v>
      </c>
      <c r="G457" s="2" t="s">
        <v>57</v>
      </c>
      <c r="H457" s="2" t="s">
        <v>60</v>
      </c>
      <c r="I457" s="2" t="s">
        <v>63</v>
      </c>
      <c r="J457" s="2" t="s">
        <v>66</v>
      </c>
      <c r="K457" s="2" t="s">
        <v>69</v>
      </c>
      <c r="L457" s="2">
        <v>352920</v>
      </c>
      <c r="M457" s="2">
        <f t="shared" si="57"/>
        <v>31074606</v>
      </c>
      <c r="N457" s="2">
        <v>205076</v>
      </c>
      <c r="O457" s="2">
        <f t="shared" si="58"/>
        <v>18056941.800000001</v>
      </c>
      <c r="P457" s="2">
        <v>-43231</v>
      </c>
      <c r="Q457" s="2">
        <v>82535</v>
      </c>
      <c r="R457" s="2">
        <v>147844</v>
      </c>
      <c r="S457" s="2">
        <f t="shared" si="59"/>
        <v>13017664.199999999</v>
      </c>
      <c r="T457" s="2">
        <v>46602</v>
      </c>
      <c r="U457" s="2">
        <v>306318</v>
      </c>
      <c r="V457" s="2">
        <v>285247</v>
      </c>
      <c r="W457" s="2">
        <v>297610</v>
      </c>
      <c r="X457" s="2">
        <v>108161</v>
      </c>
      <c r="Y457" s="2">
        <f t="shared" si="60"/>
        <v>9523576.0499999989</v>
      </c>
      <c r="Z457" s="2">
        <v>129417</v>
      </c>
      <c r="AA457" s="2">
        <v>149052</v>
      </c>
      <c r="AB457" s="2">
        <v>-19635</v>
      </c>
      <c r="AC457" s="2">
        <v>0.87</v>
      </c>
      <c r="AD457" s="2">
        <v>58120</v>
      </c>
      <c r="AE457" s="2">
        <f t="shared" si="61"/>
        <v>5117466</v>
      </c>
      <c r="AF457" s="2">
        <v>179.13</v>
      </c>
      <c r="AG457" s="2">
        <v>131.05000000000001</v>
      </c>
      <c r="AH457" s="2">
        <v>6018</v>
      </c>
      <c r="AI457" s="2">
        <v>58.63</v>
      </c>
      <c r="AJ457" s="2">
        <v>1010</v>
      </c>
      <c r="AK457" s="2">
        <v>11017</v>
      </c>
      <c r="AL457" s="2">
        <v>340984</v>
      </c>
      <c r="AM457" s="2">
        <f t="shared" si="62"/>
        <v>30023641.199999999</v>
      </c>
      <c r="AN457" s="2">
        <v>60121</v>
      </c>
      <c r="AO457" s="2">
        <f t="shared" si="63"/>
        <v>60121</v>
      </c>
      <c r="AP457" s="2">
        <v>11936</v>
      </c>
      <c r="AQ457" s="2">
        <v>144955</v>
      </c>
      <c r="AR457" s="2">
        <v>-31543</v>
      </c>
      <c r="AS457" s="2">
        <v>286136</v>
      </c>
      <c r="AT457" s="2">
        <v>338245</v>
      </c>
      <c r="AU457" s="2">
        <v>0.85</v>
      </c>
      <c r="AV457" s="2">
        <v>2140</v>
      </c>
    </row>
    <row r="458" spans="1:48" x14ac:dyDescent="0.3">
      <c r="A458" s="2" t="s">
        <v>43</v>
      </c>
      <c r="B458" s="2" t="s">
        <v>48</v>
      </c>
      <c r="C458" s="2" t="s">
        <v>51</v>
      </c>
      <c r="D458" s="2">
        <v>8</v>
      </c>
      <c r="E458" s="2" t="str">
        <f t="shared" si="56"/>
        <v>Aug</v>
      </c>
      <c r="F458" s="2">
        <v>2023</v>
      </c>
      <c r="G458" s="2" t="s">
        <v>37</v>
      </c>
      <c r="H458" s="2" t="s">
        <v>59</v>
      </c>
      <c r="I458" s="2" t="s">
        <v>61</v>
      </c>
      <c r="J458" s="2" t="s">
        <v>66</v>
      </c>
      <c r="K458" s="2" t="s">
        <v>71</v>
      </c>
      <c r="L458" s="2">
        <v>255974</v>
      </c>
      <c r="M458" s="2">
        <f t="shared" si="57"/>
        <v>23037660</v>
      </c>
      <c r="N458" s="2">
        <v>88872</v>
      </c>
      <c r="O458" s="2">
        <f t="shared" si="58"/>
        <v>7998480</v>
      </c>
      <c r="P458" s="2">
        <v>-9359</v>
      </c>
      <c r="Q458" s="2">
        <v>80434</v>
      </c>
      <c r="R458" s="2">
        <v>167102</v>
      </c>
      <c r="S458" s="2">
        <f t="shared" si="59"/>
        <v>15039180</v>
      </c>
      <c r="T458" s="2">
        <v>164815</v>
      </c>
      <c r="U458" s="2">
        <v>91159</v>
      </c>
      <c r="V458" s="2">
        <v>57142</v>
      </c>
      <c r="W458" s="2">
        <v>65739</v>
      </c>
      <c r="X458" s="2">
        <v>145536</v>
      </c>
      <c r="Y458" s="2">
        <f t="shared" si="60"/>
        <v>13098240</v>
      </c>
      <c r="Z458" s="2">
        <v>214111</v>
      </c>
      <c r="AA458" s="2">
        <v>182760</v>
      </c>
      <c r="AB458" s="2">
        <v>31351</v>
      </c>
      <c r="AC458" s="2">
        <v>1.17</v>
      </c>
      <c r="AD458" s="2">
        <v>18164</v>
      </c>
      <c r="AE458" s="2">
        <f t="shared" si="61"/>
        <v>1634760</v>
      </c>
      <c r="AF458" s="2">
        <v>207.75</v>
      </c>
      <c r="AG458" s="2">
        <v>180.94</v>
      </c>
      <c r="AH458" s="2">
        <v>3556</v>
      </c>
      <c r="AI458" s="2">
        <v>71.959999999999994</v>
      </c>
      <c r="AJ458" s="2">
        <v>1036</v>
      </c>
      <c r="AK458" s="2">
        <v>3339</v>
      </c>
      <c r="AL458" s="2">
        <v>281748</v>
      </c>
      <c r="AM458" s="2">
        <f t="shared" si="62"/>
        <v>25357320</v>
      </c>
      <c r="AN458" s="2">
        <v>115421</v>
      </c>
      <c r="AO458" s="2">
        <f t="shared" si="63"/>
        <v>10387890</v>
      </c>
      <c r="AP458" s="2">
        <v>-25774</v>
      </c>
      <c r="AQ458" s="2">
        <v>-26549</v>
      </c>
      <c r="AR458" s="2">
        <v>13669</v>
      </c>
      <c r="AS458" s="2">
        <v>198292</v>
      </c>
      <c r="AT458" s="2">
        <v>74291</v>
      </c>
      <c r="AU458" s="2">
        <v>2.67</v>
      </c>
      <c r="AV458" s="2">
        <v>21290</v>
      </c>
    </row>
    <row r="459" spans="1:48" x14ac:dyDescent="0.3">
      <c r="A459" s="2" t="s">
        <v>44</v>
      </c>
      <c r="B459" s="2" t="s">
        <v>49</v>
      </c>
      <c r="C459" s="2" t="s">
        <v>53</v>
      </c>
      <c r="D459" s="2">
        <v>5</v>
      </c>
      <c r="E459" s="2" t="str">
        <f t="shared" si="56"/>
        <v>May</v>
      </c>
      <c r="F459" s="2">
        <v>2023</v>
      </c>
      <c r="G459" s="2" t="s">
        <v>56</v>
      </c>
      <c r="H459" s="2" t="s">
        <v>59</v>
      </c>
      <c r="I459" s="2" t="s">
        <v>62</v>
      </c>
      <c r="J459" s="2" t="s">
        <v>65</v>
      </c>
      <c r="K459" s="2" t="s">
        <v>68</v>
      </c>
      <c r="L459" s="2">
        <v>454003</v>
      </c>
      <c r="M459" s="2">
        <f t="shared" si="57"/>
        <v>40860270</v>
      </c>
      <c r="N459" s="2">
        <v>38746</v>
      </c>
      <c r="O459" s="2">
        <f t="shared" si="58"/>
        <v>3487140</v>
      </c>
      <c r="P459" s="2">
        <v>-15130</v>
      </c>
      <c r="Q459" s="2">
        <v>408021</v>
      </c>
      <c r="R459" s="2">
        <v>415257</v>
      </c>
      <c r="S459" s="2">
        <f t="shared" si="59"/>
        <v>37373130</v>
      </c>
      <c r="T459" s="2">
        <v>181386</v>
      </c>
      <c r="U459" s="2">
        <v>272617</v>
      </c>
      <c r="V459" s="2">
        <v>257294</v>
      </c>
      <c r="W459" s="2">
        <v>272186</v>
      </c>
      <c r="X459" s="2">
        <v>396315</v>
      </c>
      <c r="Y459" s="2">
        <f t="shared" si="60"/>
        <v>35668350</v>
      </c>
      <c r="Z459" s="2">
        <v>122955</v>
      </c>
      <c r="AA459" s="2">
        <v>31474</v>
      </c>
      <c r="AB459" s="2">
        <v>91481</v>
      </c>
      <c r="AC459" s="2">
        <v>3.91</v>
      </c>
      <c r="AD459" s="2">
        <v>22259</v>
      </c>
      <c r="AE459" s="2">
        <f t="shared" si="61"/>
        <v>2003310</v>
      </c>
      <c r="AF459" s="2">
        <v>101.77</v>
      </c>
      <c r="AG459" s="2">
        <v>97.13</v>
      </c>
      <c r="AH459" s="2">
        <v>5366</v>
      </c>
      <c r="AI459" s="2">
        <v>84.59</v>
      </c>
      <c r="AJ459" s="2">
        <v>857</v>
      </c>
      <c r="AK459" s="2">
        <v>5692</v>
      </c>
      <c r="AL459" s="2">
        <v>135144</v>
      </c>
      <c r="AM459" s="2">
        <f t="shared" si="62"/>
        <v>12162960</v>
      </c>
      <c r="AN459" s="2">
        <v>212482</v>
      </c>
      <c r="AO459" s="2">
        <f t="shared" si="63"/>
        <v>19123380</v>
      </c>
      <c r="AP459" s="2">
        <v>318859</v>
      </c>
      <c r="AQ459" s="2">
        <v>-173736</v>
      </c>
      <c r="AR459" s="2">
        <v>19544</v>
      </c>
      <c r="AS459" s="2">
        <v>199363</v>
      </c>
      <c r="AT459" s="2">
        <v>628515</v>
      </c>
      <c r="AU459" s="2">
        <v>0.32</v>
      </c>
      <c r="AV459" s="2">
        <v>25815</v>
      </c>
    </row>
    <row r="460" spans="1:48" x14ac:dyDescent="0.3">
      <c r="A460" s="2" t="s">
        <v>45</v>
      </c>
      <c r="B460" s="2" t="s">
        <v>48</v>
      </c>
      <c r="C460" s="2" t="s">
        <v>54</v>
      </c>
      <c r="D460" s="2">
        <v>9</v>
      </c>
      <c r="E460" s="2" t="str">
        <f t="shared" si="56"/>
        <v>Sep</v>
      </c>
      <c r="F460" s="2">
        <v>2022</v>
      </c>
      <c r="G460" s="2" t="s">
        <v>36</v>
      </c>
      <c r="H460" s="2" t="s">
        <v>59</v>
      </c>
      <c r="I460" s="2" t="s">
        <v>61</v>
      </c>
      <c r="J460" s="2" t="s">
        <v>65</v>
      </c>
      <c r="K460" s="2" t="s">
        <v>69</v>
      </c>
      <c r="L460" s="2">
        <v>95195</v>
      </c>
      <c r="M460" s="2">
        <f t="shared" si="57"/>
        <v>8567550</v>
      </c>
      <c r="N460" s="2">
        <v>155205</v>
      </c>
      <c r="O460" s="2">
        <f t="shared" si="58"/>
        <v>13968450</v>
      </c>
      <c r="P460" s="2">
        <v>-18652</v>
      </c>
      <c r="Q460" s="2">
        <v>584288</v>
      </c>
      <c r="R460" s="2">
        <v>-60010</v>
      </c>
      <c r="S460" s="2">
        <f t="shared" si="59"/>
        <v>-5400900</v>
      </c>
      <c r="T460" s="2">
        <v>177383</v>
      </c>
      <c r="U460" s="2">
        <v>-82188</v>
      </c>
      <c r="V460" s="2">
        <v>-142525</v>
      </c>
      <c r="W460" s="2">
        <v>-128512</v>
      </c>
      <c r="X460" s="2">
        <v>-84757</v>
      </c>
      <c r="Y460" s="2">
        <f t="shared" si="60"/>
        <v>-7628130</v>
      </c>
      <c r="Z460" s="2">
        <v>281901</v>
      </c>
      <c r="AA460" s="2">
        <v>44424</v>
      </c>
      <c r="AB460" s="2">
        <v>237477</v>
      </c>
      <c r="AC460" s="2">
        <v>6.35</v>
      </c>
      <c r="AD460" s="2">
        <v>13184</v>
      </c>
      <c r="AE460" s="2">
        <f t="shared" si="61"/>
        <v>1186560</v>
      </c>
      <c r="AF460" s="2">
        <v>-10.27</v>
      </c>
      <c r="AG460" s="2">
        <v>-14.51</v>
      </c>
      <c r="AH460" s="2">
        <v>9842</v>
      </c>
      <c r="AI460" s="2">
        <v>9.67</v>
      </c>
      <c r="AJ460" s="2">
        <v>1456</v>
      </c>
      <c r="AK460" s="2">
        <v>12848</v>
      </c>
      <c r="AL460" s="2">
        <v>121609</v>
      </c>
      <c r="AM460" s="2">
        <f t="shared" si="62"/>
        <v>10944810</v>
      </c>
      <c r="AN460" s="2">
        <v>201015</v>
      </c>
      <c r="AO460" s="2">
        <f t="shared" si="63"/>
        <v>18091350</v>
      </c>
      <c r="AP460" s="2">
        <v>-26414</v>
      </c>
      <c r="AQ460" s="2">
        <v>-45810</v>
      </c>
      <c r="AR460" s="2">
        <v>-47314</v>
      </c>
      <c r="AS460" s="2">
        <v>360639</v>
      </c>
      <c r="AT460" s="2">
        <v>148754</v>
      </c>
      <c r="AU460" s="2">
        <v>2.42</v>
      </c>
      <c r="AV460" s="2">
        <v>19817</v>
      </c>
    </row>
    <row r="461" spans="1:48" x14ac:dyDescent="0.3">
      <c r="A461" s="2" t="s">
        <v>45</v>
      </c>
      <c r="B461" s="2" t="s">
        <v>50</v>
      </c>
      <c r="C461" s="2" t="s">
        <v>55</v>
      </c>
      <c r="D461" s="2">
        <v>11</v>
      </c>
      <c r="E461" s="2" t="str">
        <f t="shared" si="56"/>
        <v>Nov</v>
      </c>
      <c r="F461" s="2">
        <v>2022</v>
      </c>
      <c r="G461" s="2" t="s">
        <v>37</v>
      </c>
      <c r="H461" s="2" t="s">
        <v>59</v>
      </c>
      <c r="I461" s="2" t="s">
        <v>62</v>
      </c>
      <c r="J461" s="2" t="s">
        <v>66</v>
      </c>
      <c r="K461" s="2" t="s">
        <v>69</v>
      </c>
      <c r="L461" s="2">
        <v>416998</v>
      </c>
      <c r="M461" s="2">
        <f t="shared" si="57"/>
        <v>37529820</v>
      </c>
      <c r="N461" s="2">
        <v>31416</v>
      </c>
      <c r="O461" s="2">
        <f t="shared" si="58"/>
        <v>2827440</v>
      </c>
      <c r="P461" s="2">
        <v>-46148</v>
      </c>
      <c r="Q461" s="2">
        <v>396653</v>
      </c>
      <c r="R461" s="2">
        <v>385582</v>
      </c>
      <c r="S461" s="2">
        <f t="shared" si="59"/>
        <v>34702380</v>
      </c>
      <c r="T461" s="2">
        <v>51070</v>
      </c>
      <c r="U461" s="2">
        <v>365928</v>
      </c>
      <c r="V461" s="2">
        <v>276526</v>
      </c>
      <c r="W461" s="2">
        <v>289977</v>
      </c>
      <c r="X461" s="2">
        <v>377695</v>
      </c>
      <c r="Y461" s="2">
        <f t="shared" si="60"/>
        <v>33992550</v>
      </c>
      <c r="Z461" s="2">
        <v>128952</v>
      </c>
      <c r="AA461" s="2">
        <v>15470</v>
      </c>
      <c r="AB461" s="2">
        <v>113482</v>
      </c>
      <c r="AC461" s="2">
        <v>8.34</v>
      </c>
      <c r="AD461" s="2">
        <v>137636</v>
      </c>
      <c r="AE461" s="2">
        <f t="shared" si="61"/>
        <v>12387240</v>
      </c>
      <c r="AF461" s="2">
        <v>97.21</v>
      </c>
      <c r="AG461" s="2">
        <v>95.22</v>
      </c>
      <c r="AH461" s="2">
        <v>3973</v>
      </c>
      <c r="AI461" s="2">
        <v>104.93</v>
      </c>
      <c r="AJ461" s="2">
        <v>667</v>
      </c>
      <c r="AK461" s="2">
        <v>3575</v>
      </c>
      <c r="AL461" s="2">
        <v>162171</v>
      </c>
      <c r="AM461" s="2">
        <f t="shared" si="62"/>
        <v>14595390</v>
      </c>
      <c r="AN461" s="2">
        <v>217773</v>
      </c>
      <c r="AO461" s="2">
        <f t="shared" si="63"/>
        <v>19599570</v>
      </c>
      <c r="AP461" s="2">
        <v>254827</v>
      </c>
      <c r="AQ461" s="2">
        <v>-186357</v>
      </c>
      <c r="AR461" s="2">
        <v>5673</v>
      </c>
      <c r="AS461" s="2">
        <v>333417</v>
      </c>
      <c r="AT461" s="2">
        <v>98437</v>
      </c>
      <c r="AU461" s="2">
        <v>3.39</v>
      </c>
      <c r="AV461" s="2">
        <v>2640</v>
      </c>
    </row>
    <row r="462" spans="1:48" x14ac:dyDescent="0.3">
      <c r="A462" s="2" t="s">
        <v>42</v>
      </c>
      <c r="B462" s="2" t="s">
        <v>50</v>
      </c>
      <c r="C462" s="2" t="s">
        <v>53</v>
      </c>
      <c r="D462" s="2">
        <v>12</v>
      </c>
      <c r="E462" s="2" t="str">
        <f t="shared" si="56"/>
        <v>Dec</v>
      </c>
      <c r="F462" s="2">
        <v>2022</v>
      </c>
      <c r="G462" s="2" t="s">
        <v>37</v>
      </c>
      <c r="H462" s="2" t="s">
        <v>60</v>
      </c>
      <c r="I462" s="2" t="s">
        <v>61</v>
      </c>
      <c r="J462" s="2" t="s">
        <v>66</v>
      </c>
      <c r="K462" s="2" t="s">
        <v>70</v>
      </c>
      <c r="L462" s="2">
        <v>496174</v>
      </c>
      <c r="M462" s="2">
        <f t="shared" si="57"/>
        <v>43688120.699999996</v>
      </c>
      <c r="N462" s="2">
        <v>151119</v>
      </c>
      <c r="O462" s="2">
        <f t="shared" si="58"/>
        <v>13306027.949999999</v>
      </c>
      <c r="P462" s="2">
        <v>139211</v>
      </c>
      <c r="Q462" s="2">
        <v>716162</v>
      </c>
      <c r="R462" s="2">
        <v>345055</v>
      </c>
      <c r="S462" s="2">
        <f t="shared" si="59"/>
        <v>30382092.75</v>
      </c>
      <c r="T462" s="2">
        <v>21974</v>
      </c>
      <c r="U462" s="2">
        <v>474200</v>
      </c>
      <c r="V462" s="2">
        <v>385830</v>
      </c>
      <c r="W462" s="2">
        <v>403664</v>
      </c>
      <c r="X462" s="2">
        <v>315642</v>
      </c>
      <c r="Y462" s="2">
        <f t="shared" si="60"/>
        <v>27792278.099999998</v>
      </c>
      <c r="Z462" s="2">
        <v>23162</v>
      </c>
      <c r="AA462" s="2">
        <v>54805</v>
      </c>
      <c r="AB462" s="2">
        <v>-31643</v>
      </c>
      <c r="AC462" s="2">
        <v>0.42</v>
      </c>
      <c r="AD462" s="2">
        <v>121482</v>
      </c>
      <c r="AE462" s="2">
        <f t="shared" si="61"/>
        <v>10696490.1</v>
      </c>
      <c r="AF462" s="2">
        <v>48.18</v>
      </c>
      <c r="AG462" s="2">
        <v>44.07</v>
      </c>
      <c r="AH462" s="2">
        <v>5301</v>
      </c>
      <c r="AI462" s="2">
        <v>93.58</v>
      </c>
      <c r="AJ462" s="2">
        <v>960</v>
      </c>
      <c r="AK462" s="2">
        <v>3291</v>
      </c>
      <c r="AL462" s="2">
        <v>80388</v>
      </c>
      <c r="AM462" s="2">
        <f t="shared" si="62"/>
        <v>7078163.3999999994</v>
      </c>
      <c r="AN462" s="2">
        <v>163024</v>
      </c>
      <c r="AO462" s="2">
        <f t="shared" si="63"/>
        <v>163024</v>
      </c>
      <c r="AP462" s="2">
        <v>415786</v>
      </c>
      <c r="AQ462" s="2">
        <v>-11905</v>
      </c>
      <c r="AR462" s="2">
        <v>-25801</v>
      </c>
      <c r="AS462" s="2">
        <v>477724</v>
      </c>
      <c r="AT462" s="2">
        <v>464612</v>
      </c>
      <c r="AU462" s="2">
        <v>1.03</v>
      </c>
      <c r="AV462" s="2">
        <v>29421</v>
      </c>
    </row>
    <row r="463" spans="1:48" x14ac:dyDescent="0.3">
      <c r="A463" s="2" t="s">
        <v>45</v>
      </c>
      <c r="B463" s="2" t="s">
        <v>49</v>
      </c>
      <c r="C463" s="2" t="s">
        <v>54</v>
      </c>
      <c r="D463" s="2">
        <v>5</v>
      </c>
      <c r="E463" s="2" t="str">
        <f t="shared" si="56"/>
        <v>May</v>
      </c>
      <c r="F463" s="2">
        <v>2022</v>
      </c>
      <c r="G463" s="2" t="s">
        <v>57</v>
      </c>
      <c r="H463" s="2" t="s">
        <v>59</v>
      </c>
      <c r="I463" s="2" t="s">
        <v>63</v>
      </c>
      <c r="J463" s="2" t="s">
        <v>64</v>
      </c>
      <c r="K463" s="2" t="s">
        <v>67</v>
      </c>
      <c r="L463" s="2">
        <v>337209</v>
      </c>
      <c r="M463" s="2">
        <f t="shared" si="57"/>
        <v>30348810</v>
      </c>
      <c r="N463" s="2">
        <v>59826</v>
      </c>
      <c r="O463" s="2">
        <f t="shared" si="58"/>
        <v>5384340</v>
      </c>
      <c r="P463" s="2">
        <v>145853</v>
      </c>
      <c r="Q463" s="2">
        <v>564055</v>
      </c>
      <c r="R463" s="2">
        <v>277383</v>
      </c>
      <c r="S463" s="2">
        <f t="shared" si="59"/>
        <v>24964470</v>
      </c>
      <c r="T463" s="2">
        <v>124031</v>
      </c>
      <c r="U463" s="2">
        <v>213178</v>
      </c>
      <c r="V463" s="2">
        <v>153865</v>
      </c>
      <c r="W463" s="2">
        <v>161256</v>
      </c>
      <c r="X463" s="2">
        <v>246699</v>
      </c>
      <c r="Y463" s="2">
        <f t="shared" si="60"/>
        <v>22202910</v>
      </c>
      <c r="Z463" s="2">
        <v>69390</v>
      </c>
      <c r="AA463" s="2">
        <v>162586</v>
      </c>
      <c r="AB463" s="2">
        <v>-93196</v>
      </c>
      <c r="AC463" s="2">
        <v>0.43</v>
      </c>
      <c r="AD463" s="2">
        <v>75966</v>
      </c>
      <c r="AE463" s="2">
        <f t="shared" si="61"/>
        <v>6836940</v>
      </c>
      <c r="AF463" s="2">
        <v>49.18</v>
      </c>
      <c r="AG463" s="2">
        <v>43.74</v>
      </c>
      <c r="AH463" s="2">
        <v>3857</v>
      </c>
      <c r="AI463" s="2">
        <v>87.41</v>
      </c>
      <c r="AJ463" s="2">
        <v>148</v>
      </c>
      <c r="AK463" s="2">
        <v>16941</v>
      </c>
      <c r="AL463" s="2">
        <v>548508</v>
      </c>
      <c r="AM463" s="2">
        <f t="shared" si="62"/>
        <v>49365720</v>
      </c>
      <c r="AN463" s="2">
        <v>152413</v>
      </c>
      <c r="AO463" s="2">
        <f t="shared" si="63"/>
        <v>13717170</v>
      </c>
      <c r="AP463" s="2">
        <v>-211299</v>
      </c>
      <c r="AQ463" s="2">
        <v>-92587</v>
      </c>
      <c r="AR463" s="2">
        <v>-26425</v>
      </c>
      <c r="AS463" s="2">
        <v>259782</v>
      </c>
      <c r="AT463" s="2">
        <v>188325</v>
      </c>
      <c r="AU463" s="2">
        <v>1.38</v>
      </c>
      <c r="AV463" s="2">
        <v>1169</v>
      </c>
    </row>
    <row r="464" spans="1:48" x14ac:dyDescent="0.3">
      <c r="A464" s="2" t="s">
        <v>42</v>
      </c>
      <c r="B464" s="2" t="s">
        <v>50</v>
      </c>
      <c r="C464" s="2" t="s">
        <v>52</v>
      </c>
      <c r="D464" s="2">
        <v>1</v>
      </c>
      <c r="E464" s="2" t="str">
        <f t="shared" si="56"/>
        <v>Jan</v>
      </c>
      <c r="F464" s="2">
        <v>2023</v>
      </c>
      <c r="G464" s="2" t="s">
        <v>37</v>
      </c>
      <c r="H464" s="2" t="s">
        <v>58</v>
      </c>
      <c r="I464" s="2" t="s">
        <v>62</v>
      </c>
      <c r="J464" s="2" t="s">
        <v>64</v>
      </c>
      <c r="K464" s="2" t="s">
        <v>68</v>
      </c>
      <c r="L464" s="2">
        <v>469722</v>
      </c>
      <c r="M464" s="2">
        <f t="shared" si="57"/>
        <v>469722</v>
      </c>
      <c r="N464" s="2">
        <v>228513</v>
      </c>
      <c r="O464" s="2">
        <f t="shared" si="58"/>
        <v>228513</v>
      </c>
      <c r="P464" s="2">
        <v>75826</v>
      </c>
      <c r="Q464" s="2">
        <v>476857</v>
      </c>
      <c r="R464" s="2">
        <v>241209</v>
      </c>
      <c r="S464" s="2">
        <f t="shared" si="59"/>
        <v>241209</v>
      </c>
      <c r="T464" s="2">
        <v>28608</v>
      </c>
      <c r="U464" s="2">
        <v>441114</v>
      </c>
      <c r="V464" s="2">
        <v>349914</v>
      </c>
      <c r="W464" s="2">
        <v>357499</v>
      </c>
      <c r="X464" s="2">
        <v>226820</v>
      </c>
      <c r="Y464" s="2">
        <f t="shared" si="60"/>
        <v>226820</v>
      </c>
      <c r="Z464" s="2">
        <v>240459</v>
      </c>
      <c r="AA464" s="2">
        <v>105295</v>
      </c>
      <c r="AB464" s="2">
        <v>135164</v>
      </c>
      <c r="AC464" s="2">
        <v>2.2799999999999998</v>
      </c>
      <c r="AD464" s="2">
        <v>130133</v>
      </c>
      <c r="AE464" s="2">
        <f t="shared" si="61"/>
        <v>130133</v>
      </c>
      <c r="AF464" s="2">
        <v>50.58</v>
      </c>
      <c r="AG464" s="2">
        <v>47.57</v>
      </c>
      <c r="AH464" s="2">
        <v>9366</v>
      </c>
      <c r="AI464" s="2">
        <v>50.15</v>
      </c>
      <c r="AJ464" s="2">
        <v>1487</v>
      </c>
      <c r="AK464" s="2">
        <v>18640</v>
      </c>
      <c r="AL464" s="2">
        <v>239258</v>
      </c>
      <c r="AM464" s="2">
        <f t="shared" si="62"/>
        <v>239258</v>
      </c>
      <c r="AN464" s="2">
        <v>29617</v>
      </c>
      <c r="AO464" s="2">
        <f t="shared" si="63"/>
        <v>29617</v>
      </c>
      <c r="AP464" s="2">
        <v>230464</v>
      </c>
      <c r="AQ464" s="2">
        <v>198896</v>
      </c>
      <c r="AR464" s="2">
        <v>-34665</v>
      </c>
      <c r="AS464" s="2">
        <v>297905</v>
      </c>
      <c r="AT464" s="2">
        <v>209118</v>
      </c>
      <c r="AU464" s="2">
        <v>1.42</v>
      </c>
      <c r="AV464" s="2">
        <v>2808</v>
      </c>
    </row>
    <row r="465" spans="1:48" x14ac:dyDescent="0.3">
      <c r="A465" s="2" t="s">
        <v>46</v>
      </c>
      <c r="B465" s="2" t="s">
        <v>49</v>
      </c>
      <c r="C465" s="2" t="s">
        <v>52</v>
      </c>
      <c r="D465" s="2">
        <v>8</v>
      </c>
      <c r="E465" s="2" t="str">
        <f t="shared" si="56"/>
        <v>Aug</v>
      </c>
      <c r="F465" s="2">
        <v>2024</v>
      </c>
      <c r="G465" s="2" t="s">
        <v>57</v>
      </c>
      <c r="H465" s="2" t="s">
        <v>58</v>
      </c>
      <c r="I465" s="2" t="s">
        <v>61</v>
      </c>
      <c r="J465" s="2" t="s">
        <v>65</v>
      </c>
      <c r="K465" s="2" t="s">
        <v>71</v>
      </c>
      <c r="L465" s="2">
        <v>149200</v>
      </c>
      <c r="M465" s="2">
        <f t="shared" si="57"/>
        <v>149200</v>
      </c>
      <c r="N465" s="2">
        <v>58301</v>
      </c>
      <c r="O465" s="2">
        <f t="shared" si="58"/>
        <v>58301</v>
      </c>
      <c r="P465" s="2">
        <v>140735</v>
      </c>
      <c r="Q465" s="2">
        <v>329433</v>
      </c>
      <c r="R465" s="2">
        <v>90899</v>
      </c>
      <c r="S465" s="2">
        <f t="shared" si="59"/>
        <v>90899</v>
      </c>
      <c r="T465" s="2">
        <v>160547</v>
      </c>
      <c r="U465" s="2">
        <v>-11347</v>
      </c>
      <c r="V465" s="2">
        <v>-40763</v>
      </c>
      <c r="W465" s="2">
        <v>-35878</v>
      </c>
      <c r="X465" s="2">
        <v>77144</v>
      </c>
      <c r="Y465" s="2">
        <f t="shared" si="60"/>
        <v>77144</v>
      </c>
      <c r="Z465" s="2">
        <v>158482</v>
      </c>
      <c r="AA465" s="2">
        <v>179081</v>
      </c>
      <c r="AB465" s="2">
        <v>-20599</v>
      </c>
      <c r="AC465" s="2">
        <v>0.88</v>
      </c>
      <c r="AD465" s="2">
        <v>108419</v>
      </c>
      <c r="AE465" s="2">
        <f t="shared" si="61"/>
        <v>108419</v>
      </c>
      <c r="AF465" s="2">
        <v>27.59</v>
      </c>
      <c r="AG465" s="2">
        <v>23.42</v>
      </c>
      <c r="AH465" s="2">
        <v>2414</v>
      </c>
      <c r="AI465" s="2">
        <v>61.78</v>
      </c>
      <c r="AJ465" s="2">
        <v>823</v>
      </c>
      <c r="AK465" s="2">
        <v>16595</v>
      </c>
      <c r="AL465" s="2">
        <v>508415</v>
      </c>
      <c r="AM465" s="2">
        <f t="shared" si="62"/>
        <v>508415</v>
      </c>
      <c r="AN465" s="2">
        <v>192029</v>
      </c>
      <c r="AO465" s="2">
        <f t="shared" si="63"/>
        <v>192029</v>
      </c>
      <c r="AP465" s="2">
        <v>-359215</v>
      </c>
      <c r="AQ465" s="2">
        <v>-133728</v>
      </c>
      <c r="AR465" s="2">
        <v>-41540</v>
      </c>
      <c r="AS465" s="2">
        <v>80454</v>
      </c>
      <c r="AT465" s="2">
        <v>601977</v>
      </c>
      <c r="AU465" s="2">
        <v>0.13</v>
      </c>
      <c r="AV465" s="2">
        <v>9612</v>
      </c>
    </row>
    <row r="466" spans="1:48" x14ac:dyDescent="0.3">
      <c r="A466" s="2" t="s">
        <v>41</v>
      </c>
      <c r="B466" s="2" t="s">
        <v>49</v>
      </c>
      <c r="C466" s="2" t="s">
        <v>52</v>
      </c>
      <c r="D466" s="2">
        <v>3</v>
      </c>
      <c r="E466" s="2" t="str">
        <f t="shared" si="56"/>
        <v>Mar</v>
      </c>
      <c r="F466" s="2">
        <v>2024</v>
      </c>
      <c r="G466" s="2" t="s">
        <v>56</v>
      </c>
      <c r="H466" s="2" t="s">
        <v>59</v>
      </c>
      <c r="I466" s="2" t="s">
        <v>62</v>
      </c>
      <c r="J466" s="2" t="s">
        <v>65</v>
      </c>
      <c r="K466" s="2" t="s">
        <v>70</v>
      </c>
      <c r="L466" s="2">
        <v>54300</v>
      </c>
      <c r="M466" s="2">
        <f t="shared" si="57"/>
        <v>4887000</v>
      </c>
      <c r="N466" s="2">
        <v>94497</v>
      </c>
      <c r="O466" s="2">
        <f t="shared" si="58"/>
        <v>8504730</v>
      </c>
      <c r="P466" s="2">
        <v>34824</v>
      </c>
      <c r="Q466" s="2">
        <v>855647</v>
      </c>
      <c r="R466" s="2">
        <v>-40197</v>
      </c>
      <c r="S466" s="2">
        <f t="shared" si="59"/>
        <v>-3617730</v>
      </c>
      <c r="T466" s="2">
        <v>110556</v>
      </c>
      <c r="U466" s="2">
        <v>-56256</v>
      </c>
      <c r="V466" s="2">
        <v>-78895</v>
      </c>
      <c r="W466" s="2">
        <v>-65922</v>
      </c>
      <c r="X466" s="2">
        <v>-75850</v>
      </c>
      <c r="Y466" s="2">
        <f t="shared" si="60"/>
        <v>-6826500</v>
      </c>
      <c r="Z466" s="2">
        <v>27120</v>
      </c>
      <c r="AA466" s="2">
        <v>184266</v>
      </c>
      <c r="AB466" s="2">
        <v>-157146</v>
      </c>
      <c r="AC466" s="2">
        <v>0.15</v>
      </c>
      <c r="AD466" s="2">
        <v>18611</v>
      </c>
      <c r="AE466" s="2">
        <f t="shared" si="61"/>
        <v>1674990</v>
      </c>
      <c r="AF466" s="2">
        <v>-4.7</v>
      </c>
      <c r="AG466" s="2">
        <v>-8.86</v>
      </c>
      <c r="AH466" s="2">
        <v>3662</v>
      </c>
      <c r="AI466" s="2">
        <v>14.82</v>
      </c>
      <c r="AJ466" s="2">
        <v>915</v>
      </c>
      <c r="AK466" s="2">
        <v>6798</v>
      </c>
      <c r="AL466" s="2">
        <v>398856</v>
      </c>
      <c r="AM466" s="2">
        <f t="shared" si="62"/>
        <v>35897040</v>
      </c>
      <c r="AN466" s="2">
        <v>251972</v>
      </c>
      <c r="AO466" s="2">
        <f t="shared" si="63"/>
        <v>22677480</v>
      </c>
      <c r="AP466" s="2">
        <v>-344556</v>
      </c>
      <c r="AQ466" s="2">
        <v>-157475</v>
      </c>
      <c r="AR466" s="2">
        <v>17914</v>
      </c>
      <c r="AS466" s="2">
        <v>200813</v>
      </c>
      <c r="AT466" s="2">
        <v>191135</v>
      </c>
      <c r="AU466" s="2">
        <v>1.05</v>
      </c>
      <c r="AV466" s="2">
        <v>11155</v>
      </c>
    </row>
    <row r="467" spans="1:48" x14ac:dyDescent="0.3">
      <c r="A467" s="2" t="s">
        <v>45</v>
      </c>
      <c r="B467" s="2" t="s">
        <v>50</v>
      </c>
      <c r="C467" s="2" t="s">
        <v>51</v>
      </c>
      <c r="D467" s="2">
        <v>10</v>
      </c>
      <c r="E467" s="2" t="str">
        <f t="shared" si="56"/>
        <v>Oct</v>
      </c>
      <c r="F467" s="2">
        <v>2022</v>
      </c>
      <c r="G467" s="2" t="s">
        <v>36</v>
      </c>
      <c r="H467" s="2" t="s">
        <v>60</v>
      </c>
      <c r="I467" s="2" t="s">
        <v>63</v>
      </c>
      <c r="J467" s="2" t="s">
        <v>65</v>
      </c>
      <c r="K467" s="2" t="s">
        <v>69</v>
      </c>
      <c r="L467" s="2">
        <v>289910</v>
      </c>
      <c r="M467" s="2">
        <f t="shared" si="57"/>
        <v>25526575.5</v>
      </c>
      <c r="N467" s="2">
        <v>224210</v>
      </c>
      <c r="O467" s="2">
        <f t="shared" si="58"/>
        <v>19741690.5</v>
      </c>
      <c r="P467" s="2">
        <v>82525</v>
      </c>
      <c r="Q467" s="2">
        <v>146997</v>
      </c>
      <c r="R467" s="2">
        <v>65700</v>
      </c>
      <c r="S467" s="2">
        <f t="shared" si="59"/>
        <v>5784885</v>
      </c>
      <c r="T467" s="2">
        <v>136473</v>
      </c>
      <c r="U467" s="2">
        <v>153437</v>
      </c>
      <c r="V467" s="2">
        <v>82501</v>
      </c>
      <c r="W467" s="2">
        <v>102432</v>
      </c>
      <c r="X467" s="2">
        <v>60057</v>
      </c>
      <c r="Y467" s="2">
        <f t="shared" si="60"/>
        <v>5288018.8499999996</v>
      </c>
      <c r="Z467" s="2">
        <v>177774</v>
      </c>
      <c r="AA467" s="2">
        <v>36823</v>
      </c>
      <c r="AB467" s="2">
        <v>140951</v>
      </c>
      <c r="AC467" s="2">
        <v>4.83</v>
      </c>
      <c r="AD467" s="2">
        <v>32819</v>
      </c>
      <c r="AE467" s="2">
        <f t="shared" si="61"/>
        <v>2889712.9499999997</v>
      </c>
      <c r="AF467" s="2">
        <v>44.69</v>
      </c>
      <c r="AG467" s="2">
        <v>40.86</v>
      </c>
      <c r="AH467" s="2">
        <v>5045</v>
      </c>
      <c r="AI467" s="2">
        <v>57.45</v>
      </c>
      <c r="AJ467" s="2">
        <v>70</v>
      </c>
      <c r="AK467" s="2">
        <v>14353</v>
      </c>
      <c r="AL467" s="2">
        <v>544856</v>
      </c>
      <c r="AM467" s="2">
        <f t="shared" si="62"/>
        <v>47974570.799999997</v>
      </c>
      <c r="AN467" s="2">
        <v>268130</v>
      </c>
      <c r="AO467" s="2">
        <f t="shared" si="63"/>
        <v>268130</v>
      </c>
      <c r="AP467" s="2">
        <v>-254946</v>
      </c>
      <c r="AQ467" s="2">
        <v>-43920</v>
      </c>
      <c r="AR467" s="2">
        <v>6549</v>
      </c>
      <c r="AS467" s="2">
        <v>122555</v>
      </c>
      <c r="AT467" s="2">
        <v>485009</v>
      </c>
      <c r="AU467" s="2">
        <v>0.25</v>
      </c>
      <c r="AV467" s="2">
        <v>2046</v>
      </c>
    </row>
    <row r="468" spans="1:48" x14ac:dyDescent="0.3">
      <c r="A468" s="2" t="s">
        <v>46</v>
      </c>
      <c r="B468" s="2" t="s">
        <v>49</v>
      </c>
      <c r="C468" s="2" t="s">
        <v>52</v>
      </c>
      <c r="D468" s="2">
        <v>11</v>
      </c>
      <c r="E468" s="2" t="str">
        <f t="shared" si="56"/>
        <v>Nov</v>
      </c>
      <c r="F468" s="2">
        <v>2024</v>
      </c>
      <c r="G468" s="2" t="s">
        <v>56</v>
      </c>
      <c r="H468" s="2" t="s">
        <v>59</v>
      </c>
      <c r="I468" s="2" t="s">
        <v>62</v>
      </c>
      <c r="J468" s="2" t="s">
        <v>66</v>
      </c>
      <c r="K468" s="2" t="s">
        <v>71</v>
      </c>
      <c r="L468" s="2">
        <v>306860</v>
      </c>
      <c r="M468" s="2">
        <f t="shared" si="57"/>
        <v>27617400</v>
      </c>
      <c r="N468" s="2">
        <v>217970</v>
      </c>
      <c r="O468" s="2">
        <f t="shared" si="58"/>
        <v>19617300</v>
      </c>
      <c r="P468" s="2">
        <v>172062</v>
      </c>
      <c r="Q468" s="2">
        <v>958377</v>
      </c>
      <c r="R468" s="2">
        <v>88890</v>
      </c>
      <c r="S468" s="2">
        <f t="shared" si="59"/>
        <v>8000100</v>
      </c>
      <c r="T468" s="2">
        <v>54040</v>
      </c>
      <c r="U468" s="2">
        <v>252820</v>
      </c>
      <c r="V468" s="2">
        <v>201050</v>
      </c>
      <c r="W468" s="2">
        <v>212568</v>
      </c>
      <c r="X468" s="2">
        <v>63227</v>
      </c>
      <c r="Y468" s="2">
        <f t="shared" si="60"/>
        <v>5690430</v>
      </c>
      <c r="Z468" s="2">
        <v>296954</v>
      </c>
      <c r="AA468" s="2">
        <v>75830</v>
      </c>
      <c r="AB468" s="2">
        <v>221124</v>
      </c>
      <c r="AC468" s="2">
        <v>3.92</v>
      </c>
      <c r="AD468" s="2">
        <v>98040</v>
      </c>
      <c r="AE468" s="2">
        <f t="shared" si="61"/>
        <v>8823600</v>
      </c>
      <c r="AF468" s="2">
        <v>9.2799999999999994</v>
      </c>
      <c r="AG468" s="2">
        <v>6.6</v>
      </c>
      <c r="AH468" s="2">
        <v>7715</v>
      </c>
      <c r="AI468" s="2">
        <v>39.770000000000003</v>
      </c>
      <c r="AJ468" s="2">
        <v>1809</v>
      </c>
      <c r="AK468" s="2">
        <v>6753</v>
      </c>
      <c r="AL468" s="2">
        <v>519121</v>
      </c>
      <c r="AM468" s="2">
        <f t="shared" si="62"/>
        <v>46720890</v>
      </c>
      <c r="AN468" s="2">
        <v>262136</v>
      </c>
      <c r="AO468" s="2">
        <f t="shared" si="63"/>
        <v>23592240</v>
      </c>
      <c r="AP468" s="2">
        <v>-212261</v>
      </c>
      <c r="AQ468" s="2">
        <v>-44166</v>
      </c>
      <c r="AR468" s="2">
        <v>-4836</v>
      </c>
      <c r="AS468" s="2">
        <v>152027</v>
      </c>
      <c r="AT468" s="2">
        <v>498414</v>
      </c>
      <c r="AU468" s="2">
        <v>0.31</v>
      </c>
      <c r="AV468" s="2">
        <v>11535</v>
      </c>
    </row>
    <row r="469" spans="1:48" x14ac:dyDescent="0.3">
      <c r="A469" s="2" t="s">
        <v>41</v>
      </c>
      <c r="B469" s="2" t="s">
        <v>50</v>
      </c>
      <c r="C469" s="2" t="s">
        <v>52</v>
      </c>
      <c r="D469" s="2">
        <v>10</v>
      </c>
      <c r="E469" s="2" t="str">
        <f t="shared" si="56"/>
        <v>Oct</v>
      </c>
      <c r="F469" s="2">
        <v>2022</v>
      </c>
      <c r="G469" s="2" t="s">
        <v>57</v>
      </c>
      <c r="H469" s="2" t="s">
        <v>59</v>
      </c>
      <c r="I469" s="2" t="s">
        <v>63</v>
      </c>
      <c r="J469" s="2" t="s">
        <v>65</v>
      </c>
      <c r="K469" s="2" t="s">
        <v>70</v>
      </c>
      <c r="L469" s="2">
        <v>294293</v>
      </c>
      <c r="M469" s="2">
        <f t="shared" si="57"/>
        <v>26486370</v>
      </c>
      <c r="N469" s="2">
        <v>97556</v>
      </c>
      <c r="O469" s="2">
        <f t="shared" si="58"/>
        <v>8780040</v>
      </c>
      <c r="P469" s="2">
        <v>175656</v>
      </c>
      <c r="Q469" s="2">
        <v>779310</v>
      </c>
      <c r="R469" s="2">
        <v>196737</v>
      </c>
      <c r="S469" s="2">
        <f t="shared" si="59"/>
        <v>17706330</v>
      </c>
      <c r="T469" s="2">
        <v>120443</v>
      </c>
      <c r="U469" s="2">
        <v>173850</v>
      </c>
      <c r="V469" s="2">
        <v>106250</v>
      </c>
      <c r="W469" s="2">
        <v>124843</v>
      </c>
      <c r="X469" s="2">
        <v>157679</v>
      </c>
      <c r="Y469" s="2">
        <f t="shared" si="60"/>
        <v>14191110</v>
      </c>
      <c r="Z469" s="2">
        <v>215069</v>
      </c>
      <c r="AA469" s="2">
        <v>100754</v>
      </c>
      <c r="AB469" s="2">
        <v>114315</v>
      </c>
      <c r="AC469" s="2">
        <v>2.13</v>
      </c>
      <c r="AD469" s="2">
        <v>118578</v>
      </c>
      <c r="AE469" s="2">
        <f t="shared" si="61"/>
        <v>10672020</v>
      </c>
      <c r="AF469" s="2">
        <v>25.24</v>
      </c>
      <c r="AG469" s="2">
        <v>20.23</v>
      </c>
      <c r="AH469" s="2">
        <v>6500</v>
      </c>
      <c r="AI469" s="2">
        <v>45.27</v>
      </c>
      <c r="AJ469" s="2">
        <v>1514</v>
      </c>
      <c r="AK469" s="2">
        <v>9050</v>
      </c>
      <c r="AL469" s="2">
        <v>251700</v>
      </c>
      <c r="AM469" s="2">
        <f t="shared" si="62"/>
        <v>22653000</v>
      </c>
      <c r="AN469" s="2">
        <v>220942</v>
      </c>
      <c r="AO469" s="2">
        <f t="shared" si="63"/>
        <v>19884780</v>
      </c>
      <c r="AP469" s="2">
        <v>42593</v>
      </c>
      <c r="AQ469" s="2">
        <v>-123386</v>
      </c>
      <c r="AR469" s="2">
        <v>2411</v>
      </c>
      <c r="AS469" s="2">
        <v>74695</v>
      </c>
      <c r="AT469" s="2">
        <v>22895</v>
      </c>
      <c r="AU469" s="2">
        <v>3.26</v>
      </c>
      <c r="AV469" s="2">
        <v>20668</v>
      </c>
    </row>
    <row r="470" spans="1:48" x14ac:dyDescent="0.3">
      <c r="A470" s="2" t="s">
        <v>45</v>
      </c>
      <c r="B470" s="2" t="s">
        <v>49</v>
      </c>
      <c r="C470" s="2" t="s">
        <v>52</v>
      </c>
      <c r="D470" s="2">
        <v>2</v>
      </c>
      <c r="E470" s="2" t="str">
        <f t="shared" si="56"/>
        <v>Feb</v>
      </c>
      <c r="F470" s="2">
        <v>2023</v>
      </c>
      <c r="G470" s="2" t="s">
        <v>56</v>
      </c>
      <c r="H470" s="2" t="s">
        <v>59</v>
      </c>
      <c r="I470" s="2" t="s">
        <v>63</v>
      </c>
      <c r="J470" s="2" t="s">
        <v>65</v>
      </c>
      <c r="K470" s="2" t="s">
        <v>70</v>
      </c>
      <c r="L470" s="2">
        <v>282094</v>
      </c>
      <c r="M470" s="2">
        <f t="shared" si="57"/>
        <v>25388460</v>
      </c>
      <c r="N470" s="2">
        <v>282151</v>
      </c>
      <c r="O470" s="2">
        <f t="shared" si="58"/>
        <v>25393590</v>
      </c>
      <c r="P470" s="2">
        <v>138802</v>
      </c>
      <c r="Q470" s="2">
        <v>86029</v>
      </c>
      <c r="R470" s="2">
        <v>-57</v>
      </c>
      <c r="S470" s="2">
        <f t="shared" si="59"/>
        <v>-5130</v>
      </c>
      <c r="T470" s="2">
        <v>136526</v>
      </c>
      <c r="U470" s="2">
        <v>145568</v>
      </c>
      <c r="V470" s="2">
        <v>102161</v>
      </c>
      <c r="W470" s="2">
        <v>115936</v>
      </c>
      <c r="X470" s="2">
        <v>-8241</v>
      </c>
      <c r="Y470" s="2">
        <f t="shared" si="60"/>
        <v>-741690</v>
      </c>
      <c r="Z470" s="2">
        <v>69928</v>
      </c>
      <c r="AA470" s="2">
        <v>179386</v>
      </c>
      <c r="AB470" s="2">
        <v>-109458</v>
      </c>
      <c r="AC470" s="2">
        <v>0.39</v>
      </c>
      <c r="AD470" s="2">
        <v>37922</v>
      </c>
      <c r="AE470" s="2">
        <f t="shared" si="61"/>
        <v>3412980</v>
      </c>
      <c r="AF470" s="2">
        <v>-7.0000000000000007E-2</v>
      </c>
      <c r="AG470" s="2">
        <v>-9.58</v>
      </c>
      <c r="AH470" s="2">
        <v>2156</v>
      </c>
      <c r="AI470" s="2">
        <v>130.78</v>
      </c>
      <c r="AJ470" s="2">
        <v>1768</v>
      </c>
      <c r="AK470" s="2">
        <v>1263</v>
      </c>
      <c r="AL470" s="2">
        <v>504541</v>
      </c>
      <c r="AM470" s="2">
        <f t="shared" si="62"/>
        <v>45408690</v>
      </c>
      <c r="AN470" s="2">
        <v>104021</v>
      </c>
      <c r="AO470" s="2">
        <f t="shared" si="63"/>
        <v>9361890</v>
      </c>
      <c r="AP470" s="2">
        <v>-222447</v>
      </c>
      <c r="AQ470" s="2">
        <v>178130</v>
      </c>
      <c r="AR470" s="2">
        <v>20797</v>
      </c>
      <c r="AS470" s="2">
        <v>68197</v>
      </c>
      <c r="AT470" s="2">
        <v>306550</v>
      </c>
      <c r="AU470" s="2">
        <v>0.22</v>
      </c>
      <c r="AV470" s="2">
        <v>12947</v>
      </c>
    </row>
    <row r="471" spans="1:48" x14ac:dyDescent="0.3">
      <c r="A471" s="2" t="s">
        <v>41</v>
      </c>
      <c r="B471" s="2" t="s">
        <v>49</v>
      </c>
      <c r="C471" s="2" t="s">
        <v>55</v>
      </c>
      <c r="D471" s="2">
        <v>6</v>
      </c>
      <c r="E471" s="2" t="str">
        <f t="shared" si="56"/>
        <v>Jun</v>
      </c>
      <c r="F471" s="2">
        <v>2022</v>
      </c>
      <c r="G471" s="2" t="s">
        <v>36</v>
      </c>
      <c r="H471" s="2" t="s">
        <v>58</v>
      </c>
      <c r="I471" s="2" t="s">
        <v>62</v>
      </c>
      <c r="J471" s="2" t="s">
        <v>65</v>
      </c>
      <c r="K471" s="2" t="s">
        <v>67</v>
      </c>
      <c r="L471" s="2">
        <v>136920</v>
      </c>
      <c r="M471" s="2">
        <f t="shared" si="57"/>
        <v>136920</v>
      </c>
      <c r="N471" s="2">
        <v>221480</v>
      </c>
      <c r="O471" s="2">
        <f t="shared" si="58"/>
        <v>221480</v>
      </c>
      <c r="P471" s="2">
        <v>76561</v>
      </c>
      <c r="Q471" s="2">
        <v>43459</v>
      </c>
      <c r="R471" s="2">
        <v>-84560</v>
      </c>
      <c r="S471" s="2">
        <f t="shared" si="59"/>
        <v>-84560</v>
      </c>
      <c r="T471" s="2">
        <v>134447</v>
      </c>
      <c r="U471" s="2">
        <v>2473</v>
      </c>
      <c r="V471" s="2">
        <v>-24263</v>
      </c>
      <c r="W471" s="2">
        <v>-10752</v>
      </c>
      <c r="X471" s="2">
        <v>-114421</v>
      </c>
      <c r="Y471" s="2">
        <f t="shared" si="60"/>
        <v>-114421</v>
      </c>
      <c r="Z471" s="2">
        <v>66780</v>
      </c>
      <c r="AA471" s="2">
        <v>107196</v>
      </c>
      <c r="AB471" s="2">
        <v>-40416</v>
      </c>
      <c r="AC471" s="2">
        <v>0.62</v>
      </c>
      <c r="AD471" s="2">
        <v>6115</v>
      </c>
      <c r="AE471" s="2">
        <f t="shared" si="61"/>
        <v>6115</v>
      </c>
      <c r="AF471" s="2">
        <v>-194.57</v>
      </c>
      <c r="AG471" s="2">
        <v>-263.27999999999997</v>
      </c>
      <c r="AH471" s="2">
        <v>4516</v>
      </c>
      <c r="AI471" s="2">
        <v>30.31</v>
      </c>
      <c r="AJ471" s="2">
        <v>901</v>
      </c>
      <c r="AK471" s="2">
        <v>14129</v>
      </c>
      <c r="AL471" s="2">
        <v>413431</v>
      </c>
      <c r="AM471" s="2">
        <f t="shared" si="62"/>
        <v>413431</v>
      </c>
      <c r="AN471" s="2">
        <v>212853</v>
      </c>
      <c r="AO471" s="2">
        <f t="shared" si="63"/>
        <v>212853</v>
      </c>
      <c r="AP471" s="2">
        <v>-276511</v>
      </c>
      <c r="AQ471" s="2">
        <v>8627</v>
      </c>
      <c r="AR471" s="2">
        <v>35037</v>
      </c>
      <c r="AS471" s="2">
        <v>166517</v>
      </c>
      <c r="AT471" s="2">
        <v>445064</v>
      </c>
      <c r="AU471" s="2">
        <v>0.37</v>
      </c>
      <c r="AV471" s="2">
        <v>20614</v>
      </c>
    </row>
    <row r="472" spans="1:48" x14ac:dyDescent="0.3">
      <c r="A472" s="2" t="s">
        <v>45</v>
      </c>
      <c r="B472" s="2" t="s">
        <v>49</v>
      </c>
      <c r="C472" s="2" t="s">
        <v>53</v>
      </c>
      <c r="D472" s="2">
        <v>4</v>
      </c>
      <c r="E472" s="2" t="str">
        <f t="shared" si="56"/>
        <v>Apr</v>
      </c>
      <c r="F472" s="2">
        <v>2024</v>
      </c>
      <c r="G472" s="2" t="s">
        <v>56</v>
      </c>
      <c r="H472" s="2" t="s">
        <v>58</v>
      </c>
      <c r="I472" s="2" t="s">
        <v>63</v>
      </c>
      <c r="J472" s="2" t="s">
        <v>64</v>
      </c>
      <c r="K472" s="2" t="s">
        <v>70</v>
      </c>
      <c r="L472" s="2">
        <v>176135</v>
      </c>
      <c r="M472" s="2">
        <f t="shared" si="57"/>
        <v>176135</v>
      </c>
      <c r="N472" s="2">
        <v>278710</v>
      </c>
      <c r="O472" s="2">
        <f t="shared" si="58"/>
        <v>278710</v>
      </c>
      <c r="P472" s="2">
        <v>1586</v>
      </c>
      <c r="Q472" s="2">
        <v>646347</v>
      </c>
      <c r="R472" s="2">
        <v>-102575</v>
      </c>
      <c r="S472" s="2">
        <f t="shared" si="59"/>
        <v>-102575</v>
      </c>
      <c r="T472" s="2">
        <v>38163</v>
      </c>
      <c r="U472" s="2">
        <v>137972</v>
      </c>
      <c r="V472" s="2">
        <v>122798</v>
      </c>
      <c r="W472" s="2">
        <v>141166</v>
      </c>
      <c r="X472" s="2">
        <v>-140465</v>
      </c>
      <c r="Y472" s="2">
        <f t="shared" si="60"/>
        <v>-140465</v>
      </c>
      <c r="Z472" s="2">
        <v>105698</v>
      </c>
      <c r="AA472" s="2">
        <v>91999</v>
      </c>
      <c r="AB472" s="2">
        <v>13699</v>
      </c>
      <c r="AC472" s="2">
        <v>1.1499999999999999</v>
      </c>
      <c r="AD472" s="2">
        <v>82828</v>
      </c>
      <c r="AE472" s="2">
        <f t="shared" si="61"/>
        <v>82828</v>
      </c>
      <c r="AF472" s="2">
        <v>-15.87</v>
      </c>
      <c r="AG472" s="2">
        <v>-21.73</v>
      </c>
      <c r="AH472" s="2">
        <v>1466</v>
      </c>
      <c r="AI472" s="2">
        <v>120.06</v>
      </c>
      <c r="AJ472" s="2">
        <v>1428</v>
      </c>
      <c r="AK472" s="2">
        <v>1028</v>
      </c>
      <c r="AL472" s="2">
        <v>137376</v>
      </c>
      <c r="AM472" s="2">
        <f t="shared" si="62"/>
        <v>137376</v>
      </c>
      <c r="AN472" s="2">
        <v>132915</v>
      </c>
      <c r="AO472" s="2">
        <f t="shared" si="63"/>
        <v>132915</v>
      </c>
      <c r="AP472" s="2">
        <v>38759</v>
      </c>
      <c r="AQ472" s="2">
        <v>145795</v>
      </c>
      <c r="AR472" s="2">
        <v>7586</v>
      </c>
      <c r="AS472" s="2">
        <v>416284</v>
      </c>
      <c r="AT472" s="2">
        <v>593365</v>
      </c>
      <c r="AU472" s="2">
        <v>0.7</v>
      </c>
      <c r="AV472" s="2">
        <v>27844</v>
      </c>
    </row>
    <row r="473" spans="1:48" x14ac:dyDescent="0.3">
      <c r="A473" s="2" t="s">
        <v>40</v>
      </c>
      <c r="B473" s="2" t="s">
        <v>50</v>
      </c>
      <c r="C473" s="2" t="s">
        <v>51</v>
      </c>
      <c r="D473" s="2">
        <v>4</v>
      </c>
      <c r="E473" s="2" t="str">
        <f t="shared" si="56"/>
        <v>Apr</v>
      </c>
      <c r="F473" s="2">
        <v>2024</v>
      </c>
      <c r="G473" s="2" t="s">
        <v>37</v>
      </c>
      <c r="H473" s="2" t="s">
        <v>60</v>
      </c>
      <c r="I473" s="2" t="s">
        <v>63</v>
      </c>
      <c r="J473" s="2" t="s">
        <v>64</v>
      </c>
      <c r="K473" s="2" t="s">
        <v>68</v>
      </c>
      <c r="L473" s="2">
        <v>483534</v>
      </c>
      <c r="M473" s="2">
        <f t="shared" si="57"/>
        <v>42575168.699999996</v>
      </c>
      <c r="N473" s="2">
        <v>38916</v>
      </c>
      <c r="O473" s="2">
        <f t="shared" si="58"/>
        <v>3426553.8</v>
      </c>
      <c r="P473" s="2">
        <v>-18088</v>
      </c>
      <c r="Q473" s="2">
        <v>254924</v>
      </c>
      <c r="R473" s="2">
        <v>444618</v>
      </c>
      <c r="S473" s="2">
        <f t="shared" si="59"/>
        <v>39148614.899999999</v>
      </c>
      <c r="T473" s="2">
        <v>26061</v>
      </c>
      <c r="U473" s="2">
        <v>457473</v>
      </c>
      <c r="V473" s="2">
        <v>406026</v>
      </c>
      <c r="W473" s="2">
        <v>419414</v>
      </c>
      <c r="X473" s="2">
        <v>426794</v>
      </c>
      <c r="Y473" s="2">
        <f t="shared" si="60"/>
        <v>37579211.699999996</v>
      </c>
      <c r="Z473" s="2">
        <v>281056</v>
      </c>
      <c r="AA473" s="2">
        <v>67983</v>
      </c>
      <c r="AB473" s="2">
        <v>213073</v>
      </c>
      <c r="AC473" s="2">
        <v>4.13</v>
      </c>
      <c r="AD473" s="2">
        <v>130610</v>
      </c>
      <c r="AE473" s="2">
        <f t="shared" si="61"/>
        <v>11500210.5</v>
      </c>
      <c r="AF473" s="2">
        <v>174.41</v>
      </c>
      <c r="AG473" s="2">
        <v>167.42</v>
      </c>
      <c r="AH473" s="2">
        <v>7524</v>
      </c>
      <c r="AI473" s="2">
        <v>64.260000000000005</v>
      </c>
      <c r="AJ473" s="2">
        <v>752</v>
      </c>
      <c r="AK473" s="2">
        <v>2946</v>
      </c>
      <c r="AL473" s="2">
        <v>321839</v>
      </c>
      <c r="AM473" s="2">
        <f t="shared" si="62"/>
        <v>28337923.949999999</v>
      </c>
      <c r="AN473" s="2">
        <v>98957</v>
      </c>
      <c r="AO473" s="2">
        <f t="shared" si="63"/>
        <v>98957</v>
      </c>
      <c r="AP473" s="2">
        <v>161695</v>
      </c>
      <c r="AQ473" s="2">
        <v>-60041</v>
      </c>
      <c r="AR473" s="2">
        <v>-11362</v>
      </c>
      <c r="AS473" s="2">
        <v>331967</v>
      </c>
      <c r="AT473" s="2">
        <v>298788</v>
      </c>
      <c r="AU473" s="2">
        <v>1.1100000000000001</v>
      </c>
      <c r="AV473" s="2">
        <v>3281</v>
      </c>
    </row>
    <row r="474" spans="1:48" x14ac:dyDescent="0.3">
      <c r="A474" s="2" t="s">
        <v>43</v>
      </c>
      <c r="B474" s="2" t="s">
        <v>48</v>
      </c>
      <c r="C474" s="2" t="s">
        <v>54</v>
      </c>
      <c r="D474" s="2">
        <v>9</v>
      </c>
      <c r="E474" s="2" t="str">
        <f t="shared" si="56"/>
        <v>Sep</v>
      </c>
      <c r="F474" s="2">
        <v>2024</v>
      </c>
      <c r="G474" s="2" t="s">
        <v>36</v>
      </c>
      <c r="H474" s="2" t="s">
        <v>59</v>
      </c>
      <c r="I474" s="2" t="s">
        <v>63</v>
      </c>
      <c r="J474" s="2" t="s">
        <v>65</v>
      </c>
      <c r="K474" s="2" t="s">
        <v>67</v>
      </c>
      <c r="L474" s="2">
        <v>262538</v>
      </c>
      <c r="M474" s="2">
        <f t="shared" si="57"/>
        <v>23628420</v>
      </c>
      <c r="N474" s="2">
        <v>137447</v>
      </c>
      <c r="O474" s="2">
        <f t="shared" si="58"/>
        <v>12370230</v>
      </c>
      <c r="P474" s="2">
        <v>-7860</v>
      </c>
      <c r="Q474" s="2">
        <v>700210</v>
      </c>
      <c r="R474" s="2">
        <v>125091</v>
      </c>
      <c r="S474" s="2">
        <f t="shared" si="59"/>
        <v>11258190</v>
      </c>
      <c r="T474" s="2">
        <v>94093</v>
      </c>
      <c r="U474" s="2">
        <v>168445</v>
      </c>
      <c r="V474" s="2">
        <v>114696</v>
      </c>
      <c r="W474" s="2">
        <v>126701</v>
      </c>
      <c r="X474" s="2">
        <v>86782</v>
      </c>
      <c r="Y474" s="2">
        <f t="shared" si="60"/>
        <v>7810380</v>
      </c>
      <c r="Z474" s="2">
        <v>267493</v>
      </c>
      <c r="AA474" s="2">
        <v>85240</v>
      </c>
      <c r="AB474" s="2">
        <v>182253</v>
      </c>
      <c r="AC474" s="2">
        <v>3.14</v>
      </c>
      <c r="AD474" s="2">
        <v>17287</v>
      </c>
      <c r="AE474" s="2">
        <f t="shared" si="61"/>
        <v>1555830</v>
      </c>
      <c r="AF474" s="2">
        <v>17.86</v>
      </c>
      <c r="AG474" s="2">
        <v>12.39</v>
      </c>
      <c r="AH474" s="2">
        <v>4061</v>
      </c>
      <c r="AI474" s="2">
        <v>64.63</v>
      </c>
      <c r="AJ474" s="2">
        <v>1978</v>
      </c>
      <c r="AK474" s="2">
        <v>18813</v>
      </c>
      <c r="AL474" s="2">
        <v>299731</v>
      </c>
      <c r="AM474" s="2">
        <f t="shared" si="62"/>
        <v>26975790</v>
      </c>
      <c r="AN474" s="2">
        <v>31300</v>
      </c>
      <c r="AO474" s="2">
        <f t="shared" si="63"/>
        <v>2817000</v>
      </c>
      <c r="AP474" s="2">
        <v>-37193</v>
      </c>
      <c r="AQ474" s="2">
        <v>106147</v>
      </c>
      <c r="AR474" s="2">
        <v>46396</v>
      </c>
      <c r="AS474" s="2">
        <v>90243</v>
      </c>
      <c r="AT474" s="2">
        <v>128485</v>
      </c>
      <c r="AU474" s="2">
        <v>0.7</v>
      </c>
      <c r="AV474" s="2">
        <v>9665</v>
      </c>
    </row>
    <row r="475" spans="1:48" x14ac:dyDescent="0.3">
      <c r="A475" s="2" t="s">
        <v>43</v>
      </c>
      <c r="B475" s="2" t="s">
        <v>47</v>
      </c>
      <c r="C475" s="2" t="s">
        <v>51</v>
      </c>
      <c r="D475" s="2">
        <v>10</v>
      </c>
      <c r="E475" s="2" t="str">
        <f t="shared" si="56"/>
        <v>Oct</v>
      </c>
      <c r="F475" s="2">
        <v>2023</v>
      </c>
      <c r="G475" s="2" t="s">
        <v>56</v>
      </c>
      <c r="H475" s="2" t="s">
        <v>59</v>
      </c>
      <c r="I475" s="2" t="s">
        <v>62</v>
      </c>
      <c r="J475" s="2" t="s">
        <v>66</v>
      </c>
      <c r="K475" s="2" t="s">
        <v>67</v>
      </c>
      <c r="L475" s="2">
        <v>307858</v>
      </c>
      <c r="M475" s="2">
        <f t="shared" si="57"/>
        <v>27707220</v>
      </c>
      <c r="N475" s="2">
        <v>147375</v>
      </c>
      <c r="O475" s="2">
        <f t="shared" si="58"/>
        <v>13263750</v>
      </c>
      <c r="P475" s="2">
        <v>167511</v>
      </c>
      <c r="Q475" s="2">
        <v>457265</v>
      </c>
      <c r="R475" s="2">
        <v>160483</v>
      </c>
      <c r="S475" s="2">
        <f t="shared" si="59"/>
        <v>14443470</v>
      </c>
      <c r="T475" s="2">
        <v>178443</v>
      </c>
      <c r="U475" s="2">
        <v>129415</v>
      </c>
      <c r="V475" s="2">
        <v>81480</v>
      </c>
      <c r="W475" s="2">
        <v>96679</v>
      </c>
      <c r="X475" s="2">
        <v>126133</v>
      </c>
      <c r="Y475" s="2">
        <f t="shared" si="60"/>
        <v>11351970</v>
      </c>
      <c r="Z475" s="2">
        <v>191075</v>
      </c>
      <c r="AA475" s="2">
        <v>21994</v>
      </c>
      <c r="AB475" s="2">
        <v>169081</v>
      </c>
      <c r="AC475" s="2">
        <v>8.69</v>
      </c>
      <c r="AD475" s="2">
        <v>18862</v>
      </c>
      <c r="AE475" s="2">
        <f t="shared" si="61"/>
        <v>1697580</v>
      </c>
      <c r="AF475" s="2">
        <v>35.1</v>
      </c>
      <c r="AG475" s="2">
        <v>27.58</v>
      </c>
      <c r="AH475" s="2">
        <v>9463</v>
      </c>
      <c r="AI475" s="2">
        <v>32.53</v>
      </c>
      <c r="AJ475" s="2">
        <v>357</v>
      </c>
      <c r="AK475" s="2">
        <v>2776</v>
      </c>
      <c r="AL475" s="2">
        <v>410807</v>
      </c>
      <c r="AM475" s="2">
        <f t="shared" si="62"/>
        <v>36972630</v>
      </c>
      <c r="AN475" s="2">
        <v>123637</v>
      </c>
      <c r="AO475" s="2">
        <f t="shared" si="63"/>
        <v>11127330</v>
      </c>
      <c r="AP475" s="2">
        <v>-102949</v>
      </c>
      <c r="AQ475" s="2">
        <v>23738</v>
      </c>
      <c r="AR475" s="2">
        <v>20807</v>
      </c>
      <c r="AS475" s="2">
        <v>379496</v>
      </c>
      <c r="AT475" s="2">
        <v>326953</v>
      </c>
      <c r="AU475" s="2">
        <v>1.1599999999999999</v>
      </c>
      <c r="AV475" s="2">
        <v>21960</v>
      </c>
    </row>
    <row r="476" spans="1:48" x14ac:dyDescent="0.3">
      <c r="A476" s="2" t="s">
        <v>42</v>
      </c>
      <c r="B476" s="2" t="s">
        <v>48</v>
      </c>
      <c r="C476" s="2" t="s">
        <v>53</v>
      </c>
      <c r="D476" s="2">
        <v>12</v>
      </c>
      <c r="E476" s="2" t="str">
        <f t="shared" si="56"/>
        <v>Dec</v>
      </c>
      <c r="F476" s="2">
        <v>2022</v>
      </c>
      <c r="G476" s="2" t="s">
        <v>36</v>
      </c>
      <c r="H476" s="2" t="s">
        <v>59</v>
      </c>
      <c r="I476" s="2" t="s">
        <v>63</v>
      </c>
      <c r="J476" s="2" t="s">
        <v>64</v>
      </c>
      <c r="K476" s="2" t="s">
        <v>69</v>
      </c>
      <c r="L476" s="2">
        <v>253487</v>
      </c>
      <c r="M476" s="2">
        <f t="shared" si="57"/>
        <v>22813830</v>
      </c>
      <c r="N476" s="2">
        <v>183544</v>
      </c>
      <c r="O476" s="2">
        <f t="shared" si="58"/>
        <v>16518960</v>
      </c>
      <c r="P476" s="2">
        <v>114626</v>
      </c>
      <c r="Q476" s="2">
        <v>723865</v>
      </c>
      <c r="R476" s="2">
        <v>69943</v>
      </c>
      <c r="S476" s="2">
        <f t="shared" si="59"/>
        <v>6294870</v>
      </c>
      <c r="T476" s="2">
        <v>164588</v>
      </c>
      <c r="U476" s="2">
        <v>88899</v>
      </c>
      <c r="V476" s="2">
        <v>47667</v>
      </c>
      <c r="W476" s="2">
        <v>59581</v>
      </c>
      <c r="X476" s="2">
        <v>56772</v>
      </c>
      <c r="Y476" s="2">
        <f t="shared" si="60"/>
        <v>5109480</v>
      </c>
      <c r="Z476" s="2">
        <v>265442</v>
      </c>
      <c r="AA476" s="2">
        <v>123935</v>
      </c>
      <c r="AB476" s="2">
        <v>141507</v>
      </c>
      <c r="AC476" s="2">
        <v>2.14</v>
      </c>
      <c r="AD476" s="2">
        <v>90468</v>
      </c>
      <c r="AE476" s="2">
        <f t="shared" si="61"/>
        <v>8142120</v>
      </c>
      <c r="AF476" s="2">
        <v>9.66</v>
      </c>
      <c r="AG476" s="2">
        <v>7.84</v>
      </c>
      <c r="AH476" s="2">
        <v>2339</v>
      </c>
      <c r="AI476" s="2">
        <v>108.33</v>
      </c>
      <c r="AJ476" s="2">
        <v>1878</v>
      </c>
      <c r="AK476" s="2">
        <v>3471</v>
      </c>
      <c r="AL476" s="2">
        <v>104553</v>
      </c>
      <c r="AM476" s="2">
        <f t="shared" si="62"/>
        <v>9409770</v>
      </c>
      <c r="AN476" s="2">
        <v>89199</v>
      </c>
      <c r="AO476" s="2">
        <f t="shared" si="63"/>
        <v>8027910</v>
      </c>
      <c r="AP476" s="2">
        <v>148934</v>
      </c>
      <c r="AQ476" s="2">
        <v>94345</v>
      </c>
      <c r="AR476" s="2">
        <v>-22977</v>
      </c>
      <c r="AS476" s="2">
        <v>489143</v>
      </c>
      <c r="AT476" s="2">
        <v>243093</v>
      </c>
      <c r="AU476" s="2">
        <v>2.0099999999999998</v>
      </c>
      <c r="AV476" s="2">
        <v>12950</v>
      </c>
    </row>
    <row r="477" spans="1:48" x14ac:dyDescent="0.3">
      <c r="A477" s="2" t="s">
        <v>44</v>
      </c>
      <c r="B477" s="2" t="s">
        <v>49</v>
      </c>
      <c r="C477" s="2" t="s">
        <v>52</v>
      </c>
      <c r="D477" s="2">
        <v>8</v>
      </c>
      <c r="E477" s="2" t="str">
        <f t="shared" si="56"/>
        <v>Aug</v>
      </c>
      <c r="F477" s="2">
        <v>2023</v>
      </c>
      <c r="G477" s="2" t="s">
        <v>56</v>
      </c>
      <c r="H477" s="2" t="s">
        <v>59</v>
      </c>
      <c r="I477" s="2" t="s">
        <v>61</v>
      </c>
      <c r="J477" s="2" t="s">
        <v>65</v>
      </c>
      <c r="K477" s="2" t="s">
        <v>69</v>
      </c>
      <c r="L477" s="2">
        <v>406972</v>
      </c>
      <c r="M477" s="2">
        <f t="shared" si="57"/>
        <v>36627480</v>
      </c>
      <c r="N477" s="2">
        <v>38769</v>
      </c>
      <c r="O477" s="2">
        <f t="shared" si="58"/>
        <v>3489210</v>
      </c>
      <c r="P477" s="2">
        <v>159172</v>
      </c>
      <c r="Q477" s="2">
        <v>535991</v>
      </c>
      <c r="R477" s="2">
        <v>368203</v>
      </c>
      <c r="S477" s="2">
        <f t="shared" si="59"/>
        <v>33138270</v>
      </c>
      <c r="T477" s="2">
        <v>178469</v>
      </c>
      <c r="U477" s="2">
        <v>228503</v>
      </c>
      <c r="V477" s="2">
        <v>202053</v>
      </c>
      <c r="W477" s="2">
        <v>213724</v>
      </c>
      <c r="X477" s="2">
        <v>351354</v>
      </c>
      <c r="Y477" s="2">
        <f t="shared" si="60"/>
        <v>31621860</v>
      </c>
      <c r="Z477" s="2">
        <v>96861</v>
      </c>
      <c r="AA477" s="2">
        <v>189460</v>
      </c>
      <c r="AB477" s="2">
        <v>-92599</v>
      </c>
      <c r="AC477" s="2">
        <v>0.51</v>
      </c>
      <c r="AD477" s="2">
        <v>35107</v>
      </c>
      <c r="AE477" s="2">
        <f t="shared" si="61"/>
        <v>3159630</v>
      </c>
      <c r="AF477" s="2">
        <v>68.7</v>
      </c>
      <c r="AG477" s="2">
        <v>65.55</v>
      </c>
      <c r="AH477" s="2">
        <v>9207</v>
      </c>
      <c r="AI477" s="2">
        <v>44.2</v>
      </c>
      <c r="AJ477" s="2">
        <v>1271</v>
      </c>
      <c r="AK477" s="2">
        <v>16020</v>
      </c>
      <c r="AL477" s="2">
        <v>344127</v>
      </c>
      <c r="AM477" s="2">
        <f t="shared" si="62"/>
        <v>30971430</v>
      </c>
      <c r="AN477" s="2">
        <v>83672</v>
      </c>
      <c r="AO477" s="2">
        <f t="shared" si="63"/>
        <v>7530480</v>
      </c>
      <c r="AP477" s="2">
        <v>62845</v>
      </c>
      <c r="AQ477" s="2">
        <v>-44903</v>
      </c>
      <c r="AR477" s="2">
        <v>36556</v>
      </c>
      <c r="AS477" s="2">
        <v>212171</v>
      </c>
      <c r="AT477" s="2">
        <v>629443</v>
      </c>
      <c r="AU477" s="2">
        <v>0.34</v>
      </c>
      <c r="AV477" s="2">
        <v>17381</v>
      </c>
    </row>
    <row r="478" spans="1:48" x14ac:dyDescent="0.3">
      <c r="A478" s="2" t="s">
        <v>42</v>
      </c>
      <c r="B478" s="2" t="s">
        <v>50</v>
      </c>
      <c r="C478" s="2" t="s">
        <v>52</v>
      </c>
      <c r="D478" s="2">
        <v>3</v>
      </c>
      <c r="E478" s="2" t="str">
        <f t="shared" si="56"/>
        <v>Mar</v>
      </c>
      <c r="F478" s="2">
        <v>2023</v>
      </c>
      <c r="G478" s="2" t="s">
        <v>37</v>
      </c>
      <c r="H478" s="2" t="s">
        <v>58</v>
      </c>
      <c r="I478" s="2" t="s">
        <v>63</v>
      </c>
      <c r="J478" s="2" t="s">
        <v>64</v>
      </c>
      <c r="K478" s="2" t="s">
        <v>68</v>
      </c>
      <c r="L478" s="2">
        <v>497106</v>
      </c>
      <c r="M478" s="2">
        <f t="shared" si="57"/>
        <v>497106</v>
      </c>
      <c r="N478" s="2">
        <v>156401</v>
      </c>
      <c r="O478" s="2">
        <f t="shared" si="58"/>
        <v>156401</v>
      </c>
      <c r="P478" s="2">
        <v>149827</v>
      </c>
      <c r="Q478" s="2">
        <v>539515</v>
      </c>
      <c r="R478" s="2">
        <v>340705</v>
      </c>
      <c r="S478" s="2">
        <f t="shared" si="59"/>
        <v>340705</v>
      </c>
      <c r="T478" s="2">
        <v>104358</v>
      </c>
      <c r="U478" s="2">
        <v>392748</v>
      </c>
      <c r="V478" s="2">
        <v>331951</v>
      </c>
      <c r="W478" s="2">
        <v>337595</v>
      </c>
      <c r="X478" s="2">
        <v>315626</v>
      </c>
      <c r="Y478" s="2">
        <f t="shared" si="60"/>
        <v>315626</v>
      </c>
      <c r="Z478" s="2">
        <v>147110</v>
      </c>
      <c r="AA478" s="2">
        <v>55003</v>
      </c>
      <c r="AB478" s="2">
        <v>92107</v>
      </c>
      <c r="AC478" s="2">
        <v>2.67</v>
      </c>
      <c r="AD478" s="2">
        <v>30994</v>
      </c>
      <c r="AE478" s="2">
        <f t="shared" si="61"/>
        <v>30994</v>
      </c>
      <c r="AF478" s="2">
        <v>63.15</v>
      </c>
      <c r="AG478" s="2">
        <v>58.5</v>
      </c>
      <c r="AH478" s="2">
        <v>5343</v>
      </c>
      <c r="AI478" s="2">
        <v>93.02</v>
      </c>
      <c r="AJ478" s="2">
        <v>507</v>
      </c>
      <c r="AK478" s="2">
        <v>2602</v>
      </c>
      <c r="AL478" s="2">
        <v>73147</v>
      </c>
      <c r="AM478" s="2">
        <f t="shared" si="62"/>
        <v>73147</v>
      </c>
      <c r="AN478" s="2">
        <v>105615</v>
      </c>
      <c r="AO478" s="2">
        <f t="shared" si="63"/>
        <v>105615</v>
      </c>
      <c r="AP478" s="2">
        <v>423959</v>
      </c>
      <c r="AQ478" s="2">
        <v>50786</v>
      </c>
      <c r="AR478" s="2">
        <v>-47934</v>
      </c>
      <c r="AS478" s="2">
        <v>217342</v>
      </c>
      <c r="AT478" s="2">
        <v>127757</v>
      </c>
      <c r="AU478" s="2">
        <v>1.7</v>
      </c>
      <c r="AV478" s="2">
        <v>5873</v>
      </c>
    </row>
    <row r="479" spans="1:48" x14ac:dyDescent="0.3">
      <c r="A479" s="2" t="s">
        <v>41</v>
      </c>
      <c r="B479" s="2" t="s">
        <v>49</v>
      </c>
      <c r="C479" s="2" t="s">
        <v>54</v>
      </c>
      <c r="D479" s="2">
        <v>9</v>
      </c>
      <c r="E479" s="2" t="str">
        <f t="shared" si="56"/>
        <v>Sep</v>
      </c>
      <c r="F479" s="2">
        <v>2022</v>
      </c>
      <c r="G479" s="2" t="s">
        <v>57</v>
      </c>
      <c r="H479" s="2" t="s">
        <v>60</v>
      </c>
      <c r="I479" s="2" t="s">
        <v>61</v>
      </c>
      <c r="J479" s="2" t="s">
        <v>66</v>
      </c>
      <c r="K479" s="2" t="s">
        <v>71</v>
      </c>
      <c r="L479" s="2">
        <v>103228</v>
      </c>
      <c r="M479" s="2">
        <f t="shared" si="57"/>
        <v>9089225.4000000004</v>
      </c>
      <c r="N479" s="2">
        <v>183178</v>
      </c>
      <c r="O479" s="2">
        <f t="shared" si="58"/>
        <v>16128822.9</v>
      </c>
      <c r="P479" s="2">
        <v>-34805</v>
      </c>
      <c r="Q479" s="2">
        <v>316483</v>
      </c>
      <c r="R479" s="2">
        <v>-79950</v>
      </c>
      <c r="S479" s="2">
        <f t="shared" si="59"/>
        <v>-7039597.5</v>
      </c>
      <c r="T479" s="2">
        <v>47145</v>
      </c>
      <c r="U479" s="2">
        <v>56083</v>
      </c>
      <c r="V479" s="2">
        <v>32285</v>
      </c>
      <c r="W479" s="2">
        <v>43012</v>
      </c>
      <c r="X479" s="2">
        <v>-102025</v>
      </c>
      <c r="Y479" s="2">
        <f t="shared" si="60"/>
        <v>-8983301.25</v>
      </c>
      <c r="Z479" s="2">
        <v>299474</v>
      </c>
      <c r="AA479" s="2">
        <v>79442</v>
      </c>
      <c r="AB479" s="2">
        <v>220032</v>
      </c>
      <c r="AC479" s="2">
        <v>3.77</v>
      </c>
      <c r="AD479" s="2">
        <v>23466</v>
      </c>
      <c r="AE479" s="2">
        <f t="shared" si="61"/>
        <v>2066181.3</v>
      </c>
      <c r="AF479" s="2">
        <v>-25.26</v>
      </c>
      <c r="AG479" s="2">
        <v>-32.24</v>
      </c>
      <c r="AH479" s="2">
        <v>9652</v>
      </c>
      <c r="AI479" s="2">
        <v>10.69</v>
      </c>
      <c r="AJ479" s="2">
        <v>806</v>
      </c>
      <c r="AK479" s="2">
        <v>2243</v>
      </c>
      <c r="AL479" s="2">
        <v>140433</v>
      </c>
      <c r="AM479" s="2">
        <f t="shared" si="62"/>
        <v>12365125.65</v>
      </c>
      <c r="AN479" s="2">
        <v>245839</v>
      </c>
      <c r="AO479" s="2">
        <f t="shared" si="63"/>
        <v>245839</v>
      </c>
      <c r="AP479" s="2">
        <v>-37205</v>
      </c>
      <c r="AQ479" s="2">
        <v>-62661</v>
      </c>
      <c r="AR479" s="2">
        <v>14080</v>
      </c>
      <c r="AS479" s="2">
        <v>483124</v>
      </c>
      <c r="AT479" s="2">
        <v>45250</v>
      </c>
      <c r="AU479" s="2">
        <v>10.68</v>
      </c>
      <c r="AV479" s="2">
        <v>11432</v>
      </c>
    </row>
    <row r="480" spans="1:48" x14ac:dyDescent="0.3">
      <c r="A480" s="2" t="s">
        <v>40</v>
      </c>
      <c r="B480" s="2" t="s">
        <v>48</v>
      </c>
      <c r="C480" s="2" t="s">
        <v>51</v>
      </c>
      <c r="D480" s="2">
        <v>1</v>
      </c>
      <c r="E480" s="2" t="str">
        <f t="shared" si="56"/>
        <v>Jan</v>
      </c>
      <c r="F480" s="2">
        <v>2024</v>
      </c>
      <c r="G480" s="2" t="s">
        <v>56</v>
      </c>
      <c r="H480" s="2" t="s">
        <v>58</v>
      </c>
      <c r="I480" s="2" t="s">
        <v>62</v>
      </c>
      <c r="J480" s="2" t="s">
        <v>66</v>
      </c>
      <c r="K480" s="2" t="s">
        <v>68</v>
      </c>
      <c r="L480" s="2">
        <v>222573</v>
      </c>
      <c r="M480" s="2">
        <f t="shared" si="57"/>
        <v>222573</v>
      </c>
      <c r="N480" s="2">
        <v>211453</v>
      </c>
      <c r="O480" s="2">
        <f t="shared" si="58"/>
        <v>211453</v>
      </c>
      <c r="P480" s="2">
        <v>74718</v>
      </c>
      <c r="Q480" s="2">
        <v>673691</v>
      </c>
      <c r="R480" s="2">
        <v>11120</v>
      </c>
      <c r="S480" s="2">
        <f t="shared" si="59"/>
        <v>11120</v>
      </c>
      <c r="T480" s="2">
        <v>47168</v>
      </c>
      <c r="U480" s="2">
        <v>175405</v>
      </c>
      <c r="V480" s="2">
        <v>159031</v>
      </c>
      <c r="W480" s="2">
        <v>170660</v>
      </c>
      <c r="X480" s="2">
        <v>1508</v>
      </c>
      <c r="Y480" s="2">
        <f t="shared" si="60"/>
        <v>1508</v>
      </c>
      <c r="Z480" s="2">
        <v>67722</v>
      </c>
      <c r="AA480" s="2">
        <v>47602</v>
      </c>
      <c r="AB480" s="2">
        <v>20120</v>
      </c>
      <c r="AC480" s="2">
        <v>1.42</v>
      </c>
      <c r="AD480" s="2">
        <v>117700</v>
      </c>
      <c r="AE480" s="2">
        <f t="shared" si="61"/>
        <v>117700</v>
      </c>
      <c r="AF480" s="2">
        <v>1.65</v>
      </c>
      <c r="AG480" s="2">
        <v>0.22</v>
      </c>
      <c r="AH480" s="2">
        <v>184</v>
      </c>
      <c r="AI480" s="2">
        <v>1203.0999999999999</v>
      </c>
      <c r="AJ480" s="2">
        <v>570</v>
      </c>
      <c r="AK480" s="2">
        <v>7397</v>
      </c>
      <c r="AL480" s="2">
        <v>368832</v>
      </c>
      <c r="AM480" s="2">
        <f t="shared" si="62"/>
        <v>368832</v>
      </c>
      <c r="AN480" s="2">
        <v>97656</v>
      </c>
      <c r="AO480" s="2">
        <f t="shared" si="63"/>
        <v>97656</v>
      </c>
      <c r="AP480" s="2">
        <v>-146259</v>
      </c>
      <c r="AQ480" s="2">
        <v>113797</v>
      </c>
      <c r="AR480" s="2">
        <v>-21397</v>
      </c>
      <c r="AS480" s="2">
        <v>86308</v>
      </c>
      <c r="AT480" s="2">
        <v>272844</v>
      </c>
      <c r="AU480" s="2">
        <v>0.32</v>
      </c>
      <c r="AV480" s="2">
        <v>24347</v>
      </c>
    </row>
    <row r="481" spans="1:48" x14ac:dyDescent="0.3">
      <c r="A481" s="2" t="s">
        <v>44</v>
      </c>
      <c r="B481" s="2" t="s">
        <v>47</v>
      </c>
      <c r="C481" s="2" t="s">
        <v>51</v>
      </c>
      <c r="D481" s="2">
        <v>12</v>
      </c>
      <c r="E481" s="2" t="str">
        <f t="shared" si="56"/>
        <v>Dec</v>
      </c>
      <c r="F481" s="2">
        <v>2024</v>
      </c>
      <c r="G481" s="2" t="s">
        <v>36</v>
      </c>
      <c r="H481" s="2" t="s">
        <v>59</v>
      </c>
      <c r="I481" s="2" t="s">
        <v>61</v>
      </c>
      <c r="J481" s="2" t="s">
        <v>66</v>
      </c>
      <c r="K481" s="2" t="s">
        <v>67</v>
      </c>
      <c r="L481" s="2">
        <v>254283</v>
      </c>
      <c r="M481" s="2">
        <f t="shared" si="57"/>
        <v>22885470</v>
      </c>
      <c r="N481" s="2">
        <v>201418</v>
      </c>
      <c r="O481" s="2">
        <f t="shared" si="58"/>
        <v>18127620</v>
      </c>
      <c r="P481" s="2">
        <v>88330</v>
      </c>
      <c r="Q481" s="2">
        <v>586872</v>
      </c>
      <c r="R481" s="2">
        <v>52865</v>
      </c>
      <c r="S481" s="2">
        <f t="shared" si="59"/>
        <v>4757850</v>
      </c>
      <c r="T481" s="2">
        <v>40446</v>
      </c>
      <c r="U481" s="2">
        <v>213837</v>
      </c>
      <c r="V481" s="2">
        <v>116417</v>
      </c>
      <c r="W481" s="2">
        <v>123771</v>
      </c>
      <c r="X481" s="2">
        <v>35758</v>
      </c>
      <c r="Y481" s="2">
        <f t="shared" si="60"/>
        <v>3218220</v>
      </c>
      <c r="Z481" s="2">
        <v>157970</v>
      </c>
      <c r="AA481" s="2">
        <v>92818</v>
      </c>
      <c r="AB481" s="2">
        <v>65152</v>
      </c>
      <c r="AC481" s="2">
        <v>1.7</v>
      </c>
      <c r="AD481" s="2">
        <v>116891</v>
      </c>
      <c r="AE481" s="2">
        <f t="shared" si="61"/>
        <v>10520190</v>
      </c>
      <c r="AF481" s="2">
        <v>9.01</v>
      </c>
      <c r="AG481" s="2">
        <v>6.09</v>
      </c>
      <c r="AH481" s="2">
        <v>5131</v>
      </c>
      <c r="AI481" s="2">
        <v>49.55</v>
      </c>
      <c r="AJ481" s="2">
        <v>1554</v>
      </c>
      <c r="AK481" s="2">
        <v>7989</v>
      </c>
      <c r="AL481" s="2">
        <v>353627</v>
      </c>
      <c r="AM481" s="2">
        <f t="shared" si="62"/>
        <v>31826430</v>
      </c>
      <c r="AN481" s="2">
        <v>99026</v>
      </c>
      <c r="AO481" s="2">
        <f t="shared" si="63"/>
        <v>8912340</v>
      </c>
      <c r="AP481" s="2">
        <v>-99344</v>
      </c>
      <c r="AQ481" s="2">
        <v>102392</v>
      </c>
      <c r="AR481" s="2">
        <v>5229</v>
      </c>
      <c r="AS481" s="2">
        <v>456737</v>
      </c>
      <c r="AT481" s="2">
        <v>150582</v>
      </c>
      <c r="AU481" s="2">
        <v>3.03</v>
      </c>
      <c r="AV481" s="2">
        <v>5414</v>
      </c>
    </row>
    <row r="482" spans="1:48" x14ac:dyDescent="0.3">
      <c r="A482" s="2" t="s">
        <v>46</v>
      </c>
      <c r="B482" s="2" t="s">
        <v>48</v>
      </c>
      <c r="C482" s="2" t="s">
        <v>54</v>
      </c>
      <c r="D482" s="2">
        <v>7</v>
      </c>
      <c r="E482" s="2" t="str">
        <f t="shared" si="56"/>
        <v>Jul</v>
      </c>
      <c r="F482" s="2">
        <v>2024</v>
      </c>
      <c r="G482" s="2" t="s">
        <v>56</v>
      </c>
      <c r="H482" s="2" t="s">
        <v>58</v>
      </c>
      <c r="I482" s="2" t="s">
        <v>63</v>
      </c>
      <c r="J482" s="2" t="s">
        <v>66</v>
      </c>
      <c r="K482" s="2" t="s">
        <v>69</v>
      </c>
      <c r="L482" s="2">
        <v>493633</v>
      </c>
      <c r="M482" s="2">
        <f t="shared" si="57"/>
        <v>493633</v>
      </c>
      <c r="N482" s="2">
        <v>87997</v>
      </c>
      <c r="O482" s="2">
        <f t="shared" si="58"/>
        <v>87997</v>
      </c>
      <c r="P482" s="2">
        <v>153307</v>
      </c>
      <c r="Q482" s="2">
        <v>905130</v>
      </c>
      <c r="R482" s="2">
        <v>405636</v>
      </c>
      <c r="S482" s="2">
        <f t="shared" si="59"/>
        <v>405636</v>
      </c>
      <c r="T482" s="2">
        <v>173435</v>
      </c>
      <c r="U482" s="2">
        <v>320198</v>
      </c>
      <c r="V482" s="2">
        <v>250103</v>
      </c>
      <c r="W482" s="2">
        <v>261214</v>
      </c>
      <c r="X482" s="2">
        <v>366589</v>
      </c>
      <c r="Y482" s="2">
        <f t="shared" si="60"/>
        <v>366589</v>
      </c>
      <c r="Z482" s="2">
        <v>152196</v>
      </c>
      <c r="AA482" s="2">
        <v>21516</v>
      </c>
      <c r="AB482" s="2">
        <v>130680</v>
      </c>
      <c r="AC482" s="2">
        <v>7.07</v>
      </c>
      <c r="AD482" s="2">
        <v>9921</v>
      </c>
      <c r="AE482" s="2">
        <f t="shared" si="61"/>
        <v>9921</v>
      </c>
      <c r="AF482" s="2">
        <v>44.82</v>
      </c>
      <c r="AG482" s="2">
        <v>40.5</v>
      </c>
      <c r="AH482" s="2">
        <v>9787</v>
      </c>
      <c r="AI482" s="2">
        <v>50.43</v>
      </c>
      <c r="AJ482" s="2">
        <v>684</v>
      </c>
      <c r="AK482" s="2">
        <v>939</v>
      </c>
      <c r="AL482" s="2">
        <v>103582</v>
      </c>
      <c r="AM482" s="2">
        <f t="shared" si="62"/>
        <v>103582</v>
      </c>
      <c r="AN482" s="2">
        <v>118798</v>
      </c>
      <c r="AO482" s="2">
        <f t="shared" si="63"/>
        <v>118798</v>
      </c>
      <c r="AP482" s="2">
        <v>390051</v>
      </c>
      <c r="AQ482" s="2">
        <v>-30801</v>
      </c>
      <c r="AR482" s="2">
        <v>19086</v>
      </c>
      <c r="AS482" s="2">
        <v>189700</v>
      </c>
      <c r="AT482" s="2">
        <v>209742</v>
      </c>
      <c r="AU482" s="2">
        <v>0.9</v>
      </c>
      <c r="AV482" s="2">
        <v>19869</v>
      </c>
    </row>
    <row r="483" spans="1:48" x14ac:dyDescent="0.3">
      <c r="A483" s="2" t="s">
        <v>41</v>
      </c>
      <c r="B483" s="2" t="s">
        <v>50</v>
      </c>
      <c r="C483" s="2" t="s">
        <v>51</v>
      </c>
      <c r="D483" s="2">
        <v>7</v>
      </c>
      <c r="E483" s="2" t="str">
        <f t="shared" si="56"/>
        <v>Jul</v>
      </c>
      <c r="F483" s="2">
        <v>2024</v>
      </c>
      <c r="G483" s="2" t="s">
        <v>57</v>
      </c>
      <c r="H483" s="2" t="s">
        <v>60</v>
      </c>
      <c r="I483" s="2" t="s">
        <v>63</v>
      </c>
      <c r="J483" s="2" t="s">
        <v>65</v>
      </c>
      <c r="K483" s="2" t="s">
        <v>68</v>
      </c>
      <c r="L483" s="2">
        <v>251729</v>
      </c>
      <c r="M483" s="2">
        <f t="shared" si="57"/>
        <v>22164738.449999999</v>
      </c>
      <c r="N483" s="2">
        <v>141403</v>
      </c>
      <c r="O483" s="2">
        <f t="shared" si="58"/>
        <v>12450534.15</v>
      </c>
      <c r="P483" s="2">
        <v>115613</v>
      </c>
      <c r="Q483" s="2">
        <v>469410</v>
      </c>
      <c r="R483" s="2">
        <v>110326</v>
      </c>
      <c r="S483" s="2">
        <f t="shared" si="59"/>
        <v>9714204.2999999989</v>
      </c>
      <c r="T483" s="2">
        <v>109522</v>
      </c>
      <c r="U483" s="2">
        <v>142207</v>
      </c>
      <c r="V483" s="2">
        <v>70584</v>
      </c>
      <c r="W483" s="2">
        <v>76789</v>
      </c>
      <c r="X483" s="2">
        <v>92385</v>
      </c>
      <c r="Y483" s="2">
        <f t="shared" si="60"/>
        <v>8134499.25</v>
      </c>
      <c r="Z483" s="2">
        <v>111360</v>
      </c>
      <c r="AA483" s="2">
        <v>145070</v>
      </c>
      <c r="AB483" s="2">
        <v>-33710</v>
      </c>
      <c r="AC483" s="2">
        <v>0.77</v>
      </c>
      <c r="AD483" s="2">
        <v>97771</v>
      </c>
      <c r="AE483" s="2">
        <f t="shared" si="61"/>
        <v>8608736.5499999989</v>
      </c>
      <c r="AF483" s="2">
        <v>23.5</v>
      </c>
      <c r="AG483" s="2">
        <v>19.68</v>
      </c>
      <c r="AH483" s="2">
        <v>7937</v>
      </c>
      <c r="AI483" s="2">
        <v>31.71</v>
      </c>
      <c r="AJ483" s="2">
        <v>1985</v>
      </c>
      <c r="AK483" s="2">
        <v>4685</v>
      </c>
      <c r="AL483" s="2">
        <v>141893</v>
      </c>
      <c r="AM483" s="2">
        <f t="shared" si="62"/>
        <v>12493678.65</v>
      </c>
      <c r="AN483" s="2">
        <v>188158</v>
      </c>
      <c r="AO483" s="2">
        <f t="shared" si="63"/>
        <v>188158</v>
      </c>
      <c r="AP483" s="2">
        <v>109836</v>
      </c>
      <c r="AQ483" s="2">
        <v>-46755</v>
      </c>
      <c r="AR483" s="2">
        <v>2399</v>
      </c>
      <c r="AS483" s="2">
        <v>132834</v>
      </c>
      <c r="AT483" s="2">
        <v>469423</v>
      </c>
      <c r="AU483" s="2">
        <v>0.28000000000000003</v>
      </c>
      <c r="AV483" s="2">
        <v>18021</v>
      </c>
    </row>
    <row r="484" spans="1:48" x14ac:dyDescent="0.3">
      <c r="A484" s="2" t="s">
        <v>43</v>
      </c>
      <c r="B484" s="2" t="s">
        <v>50</v>
      </c>
      <c r="C484" s="2" t="s">
        <v>51</v>
      </c>
      <c r="D484" s="2">
        <v>12</v>
      </c>
      <c r="E484" s="2" t="str">
        <f t="shared" si="56"/>
        <v>Dec</v>
      </c>
      <c r="F484" s="2">
        <v>2023</v>
      </c>
      <c r="G484" s="2" t="s">
        <v>37</v>
      </c>
      <c r="H484" s="2" t="s">
        <v>59</v>
      </c>
      <c r="I484" s="2" t="s">
        <v>63</v>
      </c>
      <c r="J484" s="2" t="s">
        <v>66</v>
      </c>
      <c r="K484" s="2" t="s">
        <v>69</v>
      </c>
      <c r="L484" s="2">
        <v>423523</v>
      </c>
      <c r="M484" s="2">
        <f t="shared" si="57"/>
        <v>38117070</v>
      </c>
      <c r="N484" s="2">
        <v>151394</v>
      </c>
      <c r="O484" s="2">
        <f t="shared" si="58"/>
        <v>13625460</v>
      </c>
      <c r="P484" s="2">
        <v>174369</v>
      </c>
      <c r="Q484" s="2">
        <v>793577</v>
      </c>
      <c r="R484" s="2">
        <v>272129</v>
      </c>
      <c r="S484" s="2">
        <f t="shared" si="59"/>
        <v>24491610</v>
      </c>
      <c r="T484" s="2">
        <v>30368</v>
      </c>
      <c r="U484" s="2">
        <v>393155</v>
      </c>
      <c r="V484" s="2">
        <v>323976</v>
      </c>
      <c r="W484" s="2">
        <v>330600</v>
      </c>
      <c r="X484" s="2">
        <v>266214</v>
      </c>
      <c r="Y484" s="2">
        <f t="shared" si="60"/>
        <v>23959260</v>
      </c>
      <c r="Z484" s="2">
        <v>232249</v>
      </c>
      <c r="AA484" s="2">
        <v>44280</v>
      </c>
      <c r="AB484" s="2">
        <v>187969</v>
      </c>
      <c r="AC484" s="2">
        <v>5.24</v>
      </c>
      <c r="AD484" s="2">
        <v>41061</v>
      </c>
      <c r="AE484" s="2">
        <f t="shared" si="61"/>
        <v>3695490</v>
      </c>
      <c r="AF484" s="2">
        <v>34.29</v>
      </c>
      <c r="AG484" s="2">
        <v>33.549999999999997</v>
      </c>
      <c r="AH484" s="2">
        <v>1658</v>
      </c>
      <c r="AI484" s="2">
        <v>255.29</v>
      </c>
      <c r="AJ484" s="2">
        <v>1105</v>
      </c>
      <c r="AK484" s="2">
        <v>17051</v>
      </c>
      <c r="AL484" s="2">
        <v>438453</v>
      </c>
      <c r="AM484" s="2">
        <f t="shared" si="62"/>
        <v>39460770</v>
      </c>
      <c r="AN484" s="2">
        <v>147374</v>
      </c>
      <c r="AO484" s="2">
        <f t="shared" si="63"/>
        <v>13263660</v>
      </c>
      <c r="AP484" s="2">
        <v>-14930</v>
      </c>
      <c r="AQ484" s="2">
        <v>4020</v>
      </c>
      <c r="AR484" s="2">
        <v>23948</v>
      </c>
      <c r="AS484" s="2">
        <v>179804</v>
      </c>
      <c r="AT484" s="2">
        <v>575172</v>
      </c>
      <c r="AU484" s="2">
        <v>0.31</v>
      </c>
      <c r="AV484" s="2">
        <v>13373</v>
      </c>
    </row>
    <row r="485" spans="1:48" x14ac:dyDescent="0.3">
      <c r="A485" s="2" t="s">
        <v>42</v>
      </c>
      <c r="B485" s="2" t="s">
        <v>48</v>
      </c>
      <c r="C485" s="2" t="s">
        <v>51</v>
      </c>
      <c r="D485" s="2">
        <v>2</v>
      </c>
      <c r="E485" s="2" t="str">
        <f t="shared" si="56"/>
        <v>Feb</v>
      </c>
      <c r="F485" s="2">
        <v>2022</v>
      </c>
      <c r="G485" s="2" t="s">
        <v>37</v>
      </c>
      <c r="H485" s="2" t="s">
        <v>59</v>
      </c>
      <c r="I485" s="2" t="s">
        <v>63</v>
      </c>
      <c r="J485" s="2" t="s">
        <v>65</v>
      </c>
      <c r="K485" s="2" t="s">
        <v>68</v>
      </c>
      <c r="L485" s="2">
        <v>231200</v>
      </c>
      <c r="M485" s="2">
        <f t="shared" si="57"/>
        <v>20808000</v>
      </c>
      <c r="N485" s="2">
        <v>81468</v>
      </c>
      <c r="O485" s="2">
        <f t="shared" si="58"/>
        <v>7332120</v>
      </c>
      <c r="P485" s="2">
        <v>-31574</v>
      </c>
      <c r="Q485" s="2">
        <v>276805</v>
      </c>
      <c r="R485" s="2">
        <v>149732</v>
      </c>
      <c r="S485" s="2">
        <f t="shared" si="59"/>
        <v>13475880</v>
      </c>
      <c r="T485" s="2">
        <v>20412</v>
      </c>
      <c r="U485" s="2">
        <v>210788</v>
      </c>
      <c r="V485" s="2">
        <v>201914</v>
      </c>
      <c r="W485" s="2">
        <v>215964</v>
      </c>
      <c r="X485" s="2">
        <v>132937</v>
      </c>
      <c r="Y485" s="2">
        <f t="shared" si="60"/>
        <v>11964330</v>
      </c>
      <c r="Z485" s="2">
        <v>274506</v>
      </c>
      <c r="AA485" s="2">
        <v>44588</v>
      </c>
      <c r="AB485" s="2">
        <v>229918</v>
      </c>
      <c r="AC485" s="2">
        <v>6.16</v>
      </c>
      <c r="AD485" s="2">
        <v>37697</v>
      </c>
      <c r="AE485" s="2">
        <f t="shared" si="61"/>
        <v>3392730</v>
      </c>
      <c r="AF485" s="2">
        <v>54.09</v>
      </c>
      <c r="AG485" s="2">
        <v>48.03</v>
      </c>
      <c r="AH485" s="2">
        <v>5339</v>
      </c>
      <c r="AI485" s="2">
        <v>43.3</v>
      </c>
      <c r="AJ485" s="2">
        <v>1431</v>
      </c>
      <c r="AK485" s="2">
        <v>19334</v>
      </c>
      <c r="AL485" s="2">
        <v>146208</v>
      </c>
      <c r="AM485" s="2">
        <f t="shared" si="62"/>
        <v>13158720</v>
      </c>
      <c r="AN485" s="2">
        <v>139315</v>
      </c>
      <c r="AO485" s="2">
        <f t="shared" si="63"/>
        <v>12538350</v>
      </c>
      <c r="AP485" s="2">
        <v>84992</v>
      </c>
      <c r="AQ485" s="2">
        <v>-57847</v>
      </c>
      <c r="AR485" s="2">
        <v>-2609</v>
      </c>
      <c r="AS485" s="2">
        <v>400326</v>
      </c>
      <c r="AT485" s="2">
        <v>536514</v>
      </c>
      <c r="AU485" s="2">
        <v>0.75</v>
      </c>
      <c r="AV485" s="2">
        <v>7705</v>
      </c>
    </row>
    <row r="486" spans="1:48" x14ac:dyDescent="0.3">
      <c r="A486" s="2" t="s">
        <v>42</v>
      </c>
      <c r="B486" s="2" t="s">
        <v>48</v>
      </c>
      <c r="C486" s="2" t="s">
        <v>54</v>
      </c>
      <c r="D486" s="2">
        <v>7</v>
      </c>
      <c r="E486" s="2" t="str">
        <f t="shared" si="56"/>
        <v>Jul</v>
      </c>
      <c r="F486" s="2">
        <v>2022</v>
      </c>
      <c r="G486" s="2" t="s">
        <v>57</v>
      </c>
      <c r="H486" s="2" t="s">
        <v>58</v>
      </c>
      <c r="I486" s="2" t="s">
        <v>63</v>
      </c>
      <c r="J486" s="2" t="s">
        <v>66</v>
      </c>
      <c r="K486" s="2" t="s">
        <v>68</v>
      </c>
      <c r="L486" s="2">
        <v>361904</v>
      </c>
      <c r="M486" s="2">
        <f t="shared" si="57"/>
        <v>361904</v>
      </c>
      <c r="N486" s="2">
        <v>72801</v>
      </c>
      <c r="O486" s="2">
        <f t="shared" si="58"/>
        <v>72801</v>
      </c>
      <c r="P486" s="2">
        <v>8968</v>
      </c>
      <c r="Q486" s="2">
        <v>433438</v>
      </c>
      <c r="R486" s="2">
        <v>289103</v>
      </c>
      <c r="S486" s="2">
        <f t="shared" si="59"/>
        <v>289103</v>
      </c>
      <c r="T486" s="2">
        <v>98767</v>
      </c>
      <c r="U486" s="2">
        <v>263137</v>
      </c>
      <c r="V486" s="2">
        <v>214630</v>
      </c>
      <c r="W486" s="2">
        <v>224807</v>
      </c>
      <c r="X486" s="2">
        <v>273948</v>
      </c>
      <c r="Y486" s="2">
        <f t="shared" si="60"/>
        <v>273948</v>
      </c>
      <c r="Z486" s="2">
        <v>217996</v>
      </c>
      <c r="AA486" s="2">
        <v>176655</v>
      </c>
      <c r="AB486" s="2">
        <v>41341</v>
      </c>
      <c r="AC486" s="2">
        <v>1.23</v>
      </c>
      <c r="AD486" s="2">
        <v>91463</v>
      </c>
      <c r="AE486" s="2">
        <f t="shared" si="61"/>
        <v>91463</v>
      </c>
      <c r="AF486" s="2">
        <v>66.7</v>
      </c>
      <c r="AG486" s="2">
        <v>63.2</v>
      </c>
      <c r="AH486" s="2">
        <v>5275</v>
      </c>
      <c r="AI486" s="2">
        <v>68.59</v>
      </c>
      <c r="AJ486" s="2">
        <v>1185</v>
      </c>
      <c r="AK486" s="2">
        <v>7530</v>
      </c>
      <c r="AL486" s="2">
        <v>371650</v>
      </c>
      <c r="AM486" s="2">
        <f t="shared" si="62"/>
        <v>371650</v>
      </c>
      <c r="AN486" s="2">
        <v>179319</v>
      </c>
      <c r="AO486" s="2">
        <f t="shared" si="63"/>
        <v>179319</v>
      </c>
      <c r="AP486" s="2">
        <v>-9746</v>
      </c>
      <c r="AQ486" s="2">
        <v>-106518</v>
      </c>
      <c r="AR486" s="2">
        <v>-25856</v>
      </c>
      <c r="AS486" s="2">
        <v>166248</v>
      </c>
      <c r="AT486" s="2">
        <v>643882</v>
      </c>
      <c r="AU486" s="2">
        <v>0.26</v>
      </c>
      <c r="AV486" s="2">
        <v>6696</v>
      </c>
    </row>
    <row r="487" spans="1:48" x14ac:dyDescent="0.3">
      <c r="A487" s="2" t="s">
        <v>46</v>
      </c>
      <c r="B487" s="2" t="s">
        <v>47</v>
      </c>
      <c r="C487" s="2" t="s">
        <v>54</v>
      </c>
      <c r="D487" s="2">
        <v>7</v>
      </c>
      <c r="E487" s="2" t="str">
        <f t="shared" si="56"/>
        <v>Jul</v>
      </c>
      <c r="F487" s="2">
        <v>2022</v>
      </c>
      <c r="G487" s="2" t="s">
        <v>37</v>
      </c>
      <c r="H487" s="2" t="s">
        <v>58</v>
      </c>
      <c r="I487" s="2" t="s">
        <v>63</v>
      </c>
      <c r="J487" s="2" t="s">
        <v>65</v>
      </c>
      <c r="K487" s="2" t="s">
        <v>70</v>
      </c>
      <c r="L487" s="2">
        <v>460064</v>
      </c>
      <c r="M487" s="2">
        <f t="shared" si="57"/>
        <v>460064</v>
      </c>
      <c r="N487" s="2">
        <v>24846</v>
      </c>
      <c r="O487" s="2">
        <f t="shared" si="58"/>
        <v>24846</v>
      </c>
      <c r="P487" s="2">
        <v>137393</v>
      </c>
      <c r="Q487" s="2">
        <v>351214</v>
      </c>
      <c r="R487" s="2">
        <v>435218</v>
      </c>
      <c r="S487" s="2">
        <f t="shared" si="59"/>
        <v>435218</v>
      </c>
      <c r="T487" s="2">
        <v>50605</v>
      </c>
      <c r="U487" s="2">
        <v>409459</v>
      </c>
      <c r="V487" s="2">
        <v>319379</v>
      </c>
      <c r="W487" s="2">
        <v>331937</v>
      </c>
      <c r="X487" s="2">
        <v>409639</v>
      </c>
      <c r="Y487" s="2">
        <f t="shared" si="60"/>
        <v>409639</v>
      </c>
      <c r="Z487" s="2">
        <v>172598</v>
      </c>
      <c r="AA487" s="2">
        <v>135366</v>
      </c>
      <c r="AB487" s="2">
        <v>37232</v>
      </c>
      <c r="AC487" s="2">
        <v>1.28</v>
      </c>
      <c r="AD487" s="2">
        <v>30229</v>
      </c>
      <c r="AE487" s="2">
        <f t="shared" si="61"/>
        <v>30229</v>
      </c>
      <c r="AF487" s="2">
        <v>123.92</v>
      </c>
      <c r="AG487" s="2">
        <v>116.63</v>
      </c>
      <c r="AH487" s="2">
        <v>6644</v>
      </c>
      <c r="AI487" s="2">
        <v>69.23</v>
      </c>
      <c r="AJ487" s="2">
        <v>773</v>
      </c>
      <c r="AK487" s="2">
        <v>16243</v>
      </c>
      <c r="AL487" s="2">
        <v>330393</v>
      </c>
      <c r="AM487" s="2">
        <f t="shared" si="62"/>
        <v>330393</v>
      </c>
      <c r="AN487" s="2">
        <v>240052</v>
      </c>
      <c r="AO487" s="2">
        <f t="shared" si="63"/>
        <v>240052</v>
      </c>
      <c r="AP487" s="2">
        <v>129671</v>
      </c>
      <c r="AQ487" s="2">
        <v>-215206</v>
      </c>
      <c r="AR487" s="2">
        <v>48886</v>
      </c>
      <c r="AS487" s="2">
        <v>363487</v>
      </c>
      <c r="AT487" s="2">
        <v>610898</v>
      </c>
      <c r="AU487" s="2">
        <v>0.6</v>
      </c>
      <c r="AV487" s="2">
        <v>24595</v>
      </c>
    </row>
    <row r="488" spans="1:48" x14ac:dyDescent="0.3">
      <c r="A488" s="2" t="s">
        <v>42</v>
      </c>
      <c r="B488" s="2" t="s">
        <v>49</v>
      </c>
      <c r="C488" s="2" t="s">
        <v>53</v>
      </c>
      <c r="D488" s="2">
        <v>9</v>
      </c>
      <c r="E488" s="2" t="str">
        <f t="shared" si="56"/>
        <v>Sep</v>
      </c>
      <c r="F488" s="2">
        <v>2023</v>
      </c>
      <c r="G488" s="2" t="s">
        <v>56</v>
      </c>
      <c r="H488" s="2" t="s">
        <v>58</v>
      </c>
      <c r="I488" s="2" t="s">
        <v>62</v>
      </c>
      <c r="J488" s="2" t="s">
        <v>66</v>
      </c>
      <c r="K488" s="2" t="s">
        <v>68</v>
      </c>
      <c r="L488" s="2">
        <v>228148</v>
      </c>
      <c r="M488" s="2">
        <f t="shared" si="57"/>
        <v>228148</v>
      </c>
      <c r="N488" s="2">
        <v>129572</v>
      </c>
      <c r="O488" s="2">
        <f t="shared" si="58"/>
        <v>129572</v>
      </c>
      <c r="P488" s="2">
        <v>125604</v>
      </c>
      <c r="Q488" s="2">
        <v>373885</v>
      </c>
      <c r="R488" s="2">
        <v>98576</v>
      </c>
      <c r="S488" s="2">
        <f t="shared" si="59"/>
        <v>98576</v>
      </c>
      <c r="T488" s="2">
        <v>43164</v>
      </c>
      <c r="U488" s="2">
        <v>184984</v>
      </c>
      <c r="V488" s="2">
        <v>173485</v>
      </c>
      <c r="W488" s="2">
        <v>185636</v>
      </c>
      <c r="X488" s="2">
        <v>79072</v>
      </c>
      <c r="Y488" s="2">
        <f t="shared" si="60"/>
        <v>79072</v>
      </c>
      <c r="Z488" s="2">
        <v>220255</v>
      </c>
      <c r="AA488" s="2">
        <v>134192</v>
      </c>
      <c r="AB488" s="2">
        <v>86063</v>
      </c>
      <c r="AC488" s="2">
        <v>1.64</v>
      </c>
      <c r="AD488" s="2">
        <v>25736</v>
      </c>
      <c r="AE488" s="2">
        <f t="shared" si="61"/>
        <v>25736</v>
      </c>
      <c r="AF488" s="2">
        <v>26.37</v>
      </c>
      <c r="AG488" s="2">
        <v>21.15</v>
      </c>
      <c r="AH488" s="2">
        <v>4709</v>
      </c>
      <c r="AI488" s="2">
        <v>48.44</v>
      </c>
      <c r="AJ488" s="2">
        <v>1332</v>
      </c>
      <c r="AK488" s="2">
        <v>16382</v>
      </c>
      <c r="AL488" s="2">
        <v>418892</v>
      </c>
      <c r="AM488" s="2">
        <f t="shared" si="62"/>
        <v>418892</v>
      </c>
      <c r="AN488" s="2">
        <v>169060</v>
      </c>
      <c r="AO488" s="2">
        <f t="shared" si="63"/>
        <v>169060</v>
      </c>
      <c r="AP488" s="2">
        <v>-190744</v>
      </c>
      <c r="AQ488" s="2">
        <v>-39488</v>
      </c>
      <c r="AR488" s="2">
        <v>39829</v>
      </c>
      <c r="AS488" s="2">
        <v>240508</v>
      </c>
      <c r="AT488" s="2">
        <v>255228</v>
      </c>
      <c r="AU488" s="2">
        <v>0.94</v>
      </c>
      <c r="AV488" s="2">
        <v>27872</v>
      </c>
    </row>
    <row r="489" spans="1:48" x14ac:dyDescent="0.3">
      <c r="A489" s="2" t="s">
        <v>42</v>
      </c>
      <c r="B489" s="2" t="s">
        <v>50</v>
      </c>
      <c r="C489" s="2" t="s">
        <v>51</v>
      </c>
      <c r="D489" s="2">
        <v>6</v>
      </c>
      <c r="E489" s="2" t="str">
        <f t="shared" si="56"/>
        <v>Jun</v>
      </c>
      <c r="F489" s="2">
        <v>2024</v>
      </c>
      <c r="G489" s="2" t="s">
        <v>36</v>
      </c>
      <c r="H489" s="2" t="s">
        <v>60</v>
      </c>
      <c r="I489" s="2" t="s">
        <v>63</v>
      </c>
      <c r="J489" s="2" t="s">
        <v>65</v>
      </c>
      <c r="K489" s="2" t="s">
        <v>69</v>
      </c>
      <c r="L489" s="2">
        <v>475244</v>
      </c>
      <c r="M489" s="2">
        <f t="shared" si="57"/>
        <v>41845234.199999996</v>
      </c>
      <c r="N489" s="2">
        <v>110628</v>
      </c>
      <c r="O489" s="2">
        <f t="shared" si="58"/>
        <v>9740795.4000000004</v>
      </c>
      <c r="P489" s="2">
        <v>95578</v>
      </c>
      <c r="Q489" s="2">
        <v>73396</v>
      </c>
      <c r="R489" s="2">
        <v>364616</v>
      </c>
      <c r="S489" s="2">
        <f t="shared" si="59"/>
        <v>32104438.800000001</v>
      </c>
      <c r="T489" s="2">
        <v>21929</v>
      </c>
      <c r="U489" s="2">
        <v>453315</v>
      </c>
      <c r="V489" s="2">
        <v>438731</v>
      </c>
      <c r="W489" s="2">
        <v>447502</v>
      </c>
      <c r="X489" s="2">
        <v>341976</v>
      </c>
      <c r="Y489" s="2">
        <f t="shared" si="60"/>
        <v>30110986.800000001</v>
      </c>
      <c r="Z489" s="2">
        <v>69991</v>
      </c>
      <c r="AA489" s="2">
        <v>177090</v>
      </c>
      <c r="AB489" s="2">
        <v>-107099</v>
      </c>
      <c r="AC489" s="2">
        <v>0.4</v>
      </c>
      <c r="AD489" s="2">
        <v>73086</v>
      </c>
      <c r="AE489" s="2">
        <f t="shared" si="61"/>
        <v>6435222.2999999998</v>
      </c>
      <c r="AF489" s="2">
        <v>496.77</v>
      </c>
      <c r="AG489" s="2">
        <v>465.93</v>
      </c>
      <c r="AH489" s="2">
        <v>4557</v>
      </c>
      <c r="AI489" s="2">
        <v>104.27</v>
      </c>
      <c r="AJ489" s="2">
        <v>959</v>
      </c>
      <c r="AK489" s="2">
        <v>10279</v>
      </c>
      <c r="AL489" s="2">
        <v>311083</v>
      </c>
      <c r="AM489" s="2">
        <f t="shared" si="62"/>
        <v>27390858.149999999</v>
      </c>
      <c r="AN489" s="2">
        <v>271142</v>
      </c>
      <c r="AO489" s="2">
        <f t="shared" si="63"/>
        <v>271142</v>
      </c>
      <c r="AP489" s="2">
        <v>164161</v>
      </c>
      <c r="AQ489" s="2">
        <v>-160514</v>
      </c>
      <c r="AR489" s="2">
        <v>-29196</v>
      </c>
      <c r="AS489" s="2">
        <v>225801</v>
      </c>
      <c r="AT489" s="2">
        <v>306063</v>
      </c>
      <c r="AU489" s="2">
        <v>0.74</v>
      </c>
      <c r="AV489" s="2">
        <v>13310</v>
      </c>
    </row>
    <row r="490" spans="1:48" x14ac:dyDescent="0.3">
      <c r="A490" s="2" t="s">
        <v>45</v>
      </c>
      <c r="B490" s="2" t="s">
        <v>50</v>
      </c>
      <c r="C490" s="2" t="s">
        <v>53</v>
      </c>
      <c r="D490" s="2">
        <v>10</v>
      </c>
      <c r="E490" s="2" t="str">
        <f t="shared" si="56"/>
        <v>Oct</v>
      </c>
      <c r="F490" s="2">
        <v>2024</v>
      </c>
      <c r="G490" s="2" t="s">
        <v>56</v>
      </c>
      <c r="H490" s="2" t="s">
        <v>60</v>
      </c>
      <c r="I490" s="2" t="s">
        <v>61</v>
      </c>
      <c r="J490" s="2" t="s">
        <v>64</v>
      </c>
      <c r="K490" s="2" t="s">
        <v>68</v>
      </c>
      <c r="L490" s="2">
        <v>261720</v>
      </c>
      <c r="M490" s="2">
        <f t="shared" si="57"/>
        <v>23044446</v>
      </c>
      <c r="N490" s="2">
        <v>220943</v>
      </c>
      <c r="O490" s="2">
        <f t="shared" si="58"/>
        <v>19454031.149999999</v>
      </c>
      <c r="P490" s="2">
        <v>137832</v>
      </c>
      <c r="Q490" s="2">
        <v>324044</v>
      </c>
      <c r="R490" s="2">
        <v>40777</v>
      </c>
      <c r="S490" s="2">
        <f t="shared" si="59"/>
        <v>3590414.85</v>
      </c>
      <c r="T490" s="2">
        <v>158199</v>
      </c>
      <c r="U490" s="2">
        <v>103521</v>
      </c>
      <c r="V490" s="2">
        <v>56046</v>
      </c>
      <c r="W490" s="2">
        <v>68686</v>
      </c>
      <c r="X490" s="2">
        <v>16576</v>
      </c>
      <c r="Y490" s="2">
        <f t="shared" si="60"/>
        <v>1459516.8</v>
      </c>
      <c r="Z490" s="2">
        <v>185046</v>
      </c>
      <c r="AA490" s="2">
        <v>31583</v>
      </c>
      <c r="AB490" s="2">
        <v>153463</v>
      </c>
      <c r="AC490" s="2">
        <v>5.86</v>
      </c>
      <c r="AD490" s="2">
        <v>123362</v>
      </c>
      <c r="AE490" s="2">
        <f t="shared" si="61"/>
        <v>10862024.1</v>
      </c>
      <c r="AF490" s="2">
        <v>12.58</v>
      </c>
      <c r="AG490" s="2">
        <v>5.12</v>
      </c>
      <c r="AH490" s="2">
        <v>3899</v>
      </c>
      <c r="AI490" s="2">
        <v>67.11</v>
      </c>
      <c r="AJ490" s="2">
        <v>326</v>
      </c>
      <c r="AK490" s="2">
        <v>13519</v>
      </c>
      <c r="AL490" s="2">
        <v>526423</v>
      </c>
      <c r="AM490" s="2">
        <f t="shared" si="62"/>
        <v>46351545.149999999</v>
      </c>
      <c r="AN490" s="2">
        <v>250454</v>
      </c>
      <c r="AO490" s="2">
        <f t="shared" si="63"/>
        <v>250454</v>
      </c>
      <c r="AP490" s="2">
        <v>-264703</v>
      </c>
      <c r="AQ490" s="2">
        <v>-29511</v>
      </c>
      <c r="AR490" s="2">
        <v>-6041</v>
      </c>
      <c r="AS490" s="2">
        <v>395598</v>
      </c>
      <c r="AT490" s="2">
        <v>281578</v>
      </c>
      <c r="AU490" s="2">
        <v>1.4</v>
      </c>
      <c r="AV490" s="2">
        <v>7907</v>
      </c>
    </row>
    <row r="491" spans="1:48" x14ac:dyDescent="0.3">
      <c r="A491" s="2" t="s">
        <v>44</v>
      </c>
      <c r="B491" s="2" t="s">
        <v>47</v>
      </c>
      <c r="C491" s="2" t="s">
        <v>55</v>
      </c>
      <c r="D491" s="2">
        <v>11</v>
      </c>
      <c r="E491" s="2" t="str">
        <f t="shared" si="56"/>
        <v>Nov</v>
      </c>
      <c r="F491" s="2">
        <v>2022</v>
      </c>
      <c r="G491" s="2" t="s">
        <v>57</v>
      </c>
      <c r="H491" s="2" t="s">
        <v>60</v>
      </c>
      <c r="I491" s="2" t="s">
        <v>61</v>
      </c>
      <c r="J491" s="2" t="s">
        <v>65</v>
      </c>
      <c r="K491" s="2" t="s">
        <v>71</v>
      </c>
      <c r="L491" s="2">
        <v>370515</v>
      </c>
      <c r="M491" s="2">
        <f t="shared" si="57"/>
        <v>32623845.75</v>
      </c>
      <c r="N491" s="2">
        <v>33360</v>
      </c>
      <c r="O491" s="2">
        <f t="shared" si="58"/>
        <v>2937348</v>
      </c>
      <c r="P491" s="2">
        <v>-34041</v>
      </c>
      <c r="Q491" s="2">
        <v>166049</v>
      </c>
      <c r="R491" s="2">
        <v>337155</v>
      </c>
      <c r="S491" s="2">
        <f t="shared" si="59"/>
        <v>29686497.75</v>
      </c>
      <c r="T491" s="2">
        <v>97199</v>
      </c>
      <c r="U491" s="2">
        <v>273316</v>
      </c>
      <c r="V491" s="2">
        <v>232855</v>
      </c>
      <c r="W491" s="2">
        <v>249344</v>
      </c>
      <c r="X491" s="2">
        <v>306672</v>
      </c>
      <c r="Y491" s="2">
        <f t="shared" si="60"/>
        <v>27002469.599999998</v>
      </c>
      <c r="Z491" s="2">
        <v>143535</v>
      </c>
      <c r="AA491" s="2">
        <v>128880</v>
      </c>
      <c r="AB491" s="2">
        <v>14655</v>
      </c>
      <c r="AC491" s="2">
        <v>1.1100000000000001</v>
      </c>
      <c r="AD491" s="2">
        <v>6292</v>
      </c>
      <c r="AE491" s="2">
        <f t="shared" si="61"/>
        <v>554010.6</v>
      </c>
      <c r="AF491" s="2">
        <v>203.04</v>
      </c>
      <c r="AG491" s="2">
        <v>184.69</v>
      </c>
      <c r="AH491" s="2">
        <v>132</v>
      </c>
      <c r="AI491" s="2">
        <v>2785.83</v>
      </c>
      <c r="AJ491" s="2">
        <v>377</v>
      </c>
      <c r="AK491" s="2">
        <v>15537</v>
      </c>
      <c r="AL491" s="2">
        <v>96141</v>
      </c>
      <c r="AM491" s="2">
        <f t="shared" si="62"/>
        <v>8465215.0499999989</v>
      </c>
      <c r="AN491" s="2">
        <v>232250</v>
      </c>
      <c r="AO491" s="2">
        <f t="shared" si="63"/>
        <v>232250</v>
      </c>
      <c r="AP491" s="2">
        <v>274374</v>
      </c>
      <c r="AQ491" s="2">
        <v>-198890</v>
      </c>
      <c r="AR491" s="2">
        <v>-26838</v>
      </c>
      <c r="AS491" s="2">
        <v>197100</v>
      </c>
      <c r="AT491" s="2">
        <v>148344</v>
      </c>
      <c r="AU491" s="2">
        <v>1.33</v>
      </c>
      <c r="AV491" s="2">
        <v>23739</v>
      </c>
    </row>
    <row r="492" spans="1:48" x14ac:dyDescent="0.3">
      <c r="A492" s="2" t="s">
        <v>41</v>
      </c>
      <c r="B492" s="2" t="s">
        <v>50</v>
      </c>
      <c r="C492" s="2" t="s">
        <v>55</v>
      </c>
      <c r="D492" s="2">
        <v>10</v>
      </c>
      <c r="E492" s="2" t="str">
        <f t="shared" si="56"/>
        <v>Oct</v>
      </c>
      <c r="F492" s="2">
        <v>2024</v>
      </c>
      <c r="G492" s="2" t="s">
        <v>56</v>
      </c>
      <c r="H492" s="2" t="s">
        <v>59</v>
      </c>
      <c r="I492" s="2" t="s">
        <v>61</v>
      </c>
      <c r="J492" s="2" t="s">
        <v>65</v>
      </c>
      <c r="K492" s="2" t="s">
        <v>70</v>
      </c>
      <c r="L492" s="2">
        <v>493629</v>
      </c>
      <c r="M492" s="2">
        <f t="shared" si="57"/>
        <v>44426610</v>
      </c>
      <c r="N492" s="2">
        <v>201062</v>
      </c>
      <c r="O492" s="2">
        <f t="shared" si="58"/>
        <v>18095580</v>
      </c>
      <c r="P492" s="2">
        <v>139664</v>
      </c>
      <c r="Q492" s="2">
        <v>532972</v>
      </c>
      <c r="R492" s="2">
        <v>292567</v>
      </c>
      <c r="S492" s="2">
        <f t="shared" si="59"/>
        <v>26331030</v>
      </c>
      <c r="T492" s="2">
        <v>183485</v>
      </c>
      <c r="U492" s="2">
        <v>310144</v>
      </c>
      <c r="V492" s="2">
        <v>236705</v>
      </c>
      <c r="W492" s="2">
        <v>249866</v>
      </c>
      <c r="X492" s="2">
        <v>260291</v>
      </c>
      <c r="Y492" s="2">
        <f t="shared" si="60"/>
        <v>23426190</v>
      </c>
      <c r="Z492" s="2">
        <v>160919</v>
      </c>
      <c r="AA492" s="2">
        <v>43761</v>
      </c>
      <c r="AB492" s="2">
        <v>117158</v>
      </c>
      <c r="AC492" s="2">
        <v>3.68</v>
      </c>
      <c r="AD492" s="2">
        <v>34858</v>
      </c>
      <c r="AE492" s="2">
        <f t="shared" si="61"/>
        <v>3137220</v>
      </c>
      <c r="AF492" s="2">
        <v>54.89</v>
      </c>
      <c r="AG492" s="2">
        <v>48.84</v>
      </c>
      <c r="AH492" s="2">
        <v>1884</v>
      </c>
      <c r="AI492" s="2">
        <v>261.87</v>
      </c>
      <c r="AJ492" s="2">
        <v>165</v>
      </c>
      <c r="AK492" s="2">
        <v>10011</v>
      </c>
      <c r="AL492" s="2">
        <v>509880</v>
      </c>
      <c r="AM492" s="2">
        <f t="shared" si="62"/>
        <v>45889200</v>
      </c>
      <c r="AN492" s="2">
        <v>119850</v>
      </c>
      <c r="AO492" s="2">
        <f t="shared" si="63"/>
        <v>10786500</v>
      </c>
      <c r="AP492" s="2">
        <v>-16251</v>
      </c>
      <c r="AQ492" s="2">
        <v>81212</v>
      </c>
      <c r="AR492" s="2">
        <v>592</v>
      </c>
      <c r="AS492" s="2">
        <v>472523</v>
      </c>
      <c r="AT492" s="2">
        <v>512465</v>
      </c>
      <c r="AU492" s="2">
        <v>0.92</v>
      </c>
      <c r="AV492" s="2">
        <v>20361</v>
      </c>
    </row>
    <row r="493" spans="1:48" x14ac:dyDescent="0.3">
      <c r="A493" s="2" t="s">
        <v>44</v>
      </c>
      <c r="B493" s="2" t="s">
        <v>50</v>
      </c>
      <c r="C493" s="2" t="s">
        <v>51</v>
      </c>
      <c r="D493" s="2">
        <v>9</v>
      </c>
      <c r="E493" s="2" t="str">
        <f t="shared" si="56"/>
        <v>Sep</v>
      </c>
      <c r="F493" s="2">
        <v>2023</v>
      </c>
      <c r="G493" s="2" t="s">
        <v>56</v>
      </c>
      <c r="H493" s="2" t="s">
        <v>59</v>
      </c>
      <c r="I493" s="2" t="s">
        <v>62</v>
      </c>
      <c r="J493" s="2" t="s">
        <v>66</v>
      </c>
      <c r="K493" s="2" t="s">
        <v>68</v>
      </c>
      <c r="L493" s="2">
        <v>77175</v>
      </c>
      <c r="M493" s="2">
        <f t="shared" si="57"/>
        <v>6945750</v>
      </c>
      <c r="N493" s="2">
        <v>119425</v>
      </c>
      <c r="O493" s="2">
        <f t="shared" si="58"/>
        <v>10748250</v>
      </c>
      <c r="P493" s="2">
        <v>101698</v>
      </c>
      <c r="Q493" s="2">
        <v>894523</v>
      </c>
      <c r="R493" s="2">
        <v>-42250</v>
      </c>
      <c r="S493" s="2">
        <f t="shared" si="59"/>
        <v>-3802500</v>
      </c>
      <c r="T493" s="2">
        <v>70630</v>
      </c>
      <c r="U493" s="2">
        <v>6545</v>
      </c>
      <c r="V493" s="2">
        <v>-59757</v>
      </c>
      <c r="W493" s="2">
        <v>-43822</v>
      </c>
      <c r="X493" s="2">
        <v>-77542</v>
      </c>
      <c r="Y493" s="2">
        <f t="shared" si="60"/>
        <v>-6978780</v>
      </c>
      <c r="Z493" s="2">
        <v>102470</v>
      </c>
      <c r="AA493" s="2">
        <v>40268</v>
      </c>
      <c r="AB493" s="2">
        <v>62202</v>
      </c>
      <c r="AC493" s="2">
        <v>2.54</v>
      </c>
      <c r="AD493" s="2">
        <v>144143</v>
      </c>
      <c r="AE493" s="2">
        <f t="shared" si="61"/>
        <v>12972870</v>
      </c>
      <c r="AF493" s="2">
        <v>-4.72</v>
      </c>
      <c r="AG493" s="2">
        <v>-8.67</v>
      </c>
      <c r="AH493" s="2">
        <v>8562</v>
      </c>
      <c r="AI493" s="2">
        <v>9.01</v>
      </c>
      <c r="AJ493" s="2">
        <v>1311</v>
      </c>
      <c r="AK493" s="2">
        <v>18617</v>
      </c>
      <c r="AL493" s="2">
        <v>178043</v>
      </c>
      <c r="AM493" s="2">
        <f t="shared" si="62"/>
        <v>16023870</v>
      </c>
      <c r="AN493" s="2">
        <v>48402</v>
      </c>
      <c r="AO493" s="2">
        <f t="shared" si="63"/>
        <v>4356180</v>
      </c>
      <c r="AP493" s="2">
        <v>-100868</v>
      </c>
      <c r="AQ493" s="2">
        <v>71023</v>
      </c>
      <c r="AR493" s="2">
        <v>44703</v>
      </c>
      <c r="AS493" s="2">
        <v>387517</v>
      </c>
      <c r="AT493" s="2">
        <v>272226</v>
      </c>
      <c r="AU493" s="2">
        <v>1.42</v>
      </c>
      <c r="AV493" s="2">
        <v>27127</v>
      </c>
    </row>
    <row r="494" spans="1:48" x14ac:dyDescent="0.3">
      <c r="A494" s="2" t="s">
        <v>44</v>
      </c>
      <c r="B494" s="2" t="s">
        <v>48</v>
      </c>
      <c r="C494" s="2" t="s">
        <v>52</v>
      </c>
      <c r="D494" s="2">
        <v>3</v>
      </c>
      <c r="E494" s="2" t="str">
        <f t="shared" si="56"/>
        <v>Mar</v>
      </c>
      <c r="F494" s="2">
        <v>2024</v>
      </c>
      <c r="G494" s="2" t="s">
        <v>57</v>
      </c>
      <c r="H494" s="2" t="s">
        <v>58</v>
      </c>
      <c r="I494" s="2" t="s">
        <v>61</v>
      </c>
      <c r="J494" s="2" t="s">
        <v>66</v>
      </c>
      <c r="K494" s="2" t="s">
        <v>71</v>
      </c>
      <c r="L494" s="2">
        <v>311558</v>
      </c>
      <c r="M494" s="2">
        <f t="shared" si="57"/>
        <v>311558</v>
      </c>
      <c r="N494" s="2">
        <v>263099</v>
      </c>
      <c r="O494" s="2">
        <f t="shared" si="58"/>
        <v>263099</v>
      </c>
      <c r="P494" s="2">
        <v>115465</v>
      </c>
      <c r="Q494" s="2">
        <v>869482</v>
      </c>
      <c r="R494" s="2">
        <v>48459</v>
      </c>
      <c r="S494" s="2">
        <f t="shared" si="59"/>
        <v>48459</v>
      </c>
      <c r="T494" s="2">
        <v>134705</v>
      </c>
      <c r="U494" s="2">
        <v>176853</v>
      </c>
      <c r="V494" s="2">
        <v>110009</v>
      </c>
      <c r="W494" s="2">
        <v>116886</v>
      </c>
      <c r="X494" s="2">
        <v>37005</v>
      </c>
      <c r="Y494" s="2">
        <f t="shared" si="60"/>
        <v>37005</v>
      </c>
      <c r="Z494" s="2">
        <v>78664</v>
      </c>
      <c r="AA494" s="2">
        <v>187595</v>
      </c>
      <c r="AB494" s="2">
        <v>-108931</v>
      </c>
      <c r="AC494" s="2">
        <v>0.42</v>
      </c>
      <c r="AD494" s="2">
        <v>104857</v>
      </c>
      <c r="AE494" s="2">
        <f t="shared" si="61"/>
        <v>104857</v>
      </c>
      <c r="AF494" s="2">
        <v>5.57</v>
      </c>
      <c r="AG494" s="2">
        <v>4.26</v>
      </c>
      <c r="AH494" s="2">
        <v>9677</v>
      </c>
      <c r="AI494" s="2">
        <v>32.19</v>
      </c>
      <c r="AJ494" s="2">
        <v>1760</v>
      </c>
      <c r="AK494" s="2">
        <v>3877</v>
      </c>
      <c r="AL494" s="2">
        <v>88791</v>
      </c>
      <c r="AM494" s="2">
        <f t="shared" si="62"/>
        <v>88791</v>
      </c>
      <c r="AN494" s="2">
        <v>206879</v>
      </c>
      <c r="AO494" s="2">
        <f t="shared" si="63"/>
        <v>206879</v>
      </c>
      <c r="AP494" s="2">
        <v>222767</v>
      </c>
      <c r="AQ494" s="2">
        <v>56220</v>
      </c>
      <c r="AR494" s="2">
        <v>-18819</v>
      </c>
      <c r="AS494" s="2">
        <v>391967</v>
      </c>
      <c r="AT494" s="2">
        <v>110818</v>
      </c>
      <c r="AU494" s="2">
        <v>3.54</v>
      </c>
      <c r="AV494" s="2">
        <v>12510</v>
      </c>
    </row>
    <row r="495" spans="1:48" x14ac:dyDescent="0.3">
      <c r="A495" s="2" t="s">
        <v>42</v>
      </c>
      <c r="B495" s="2" t="s">
        <v>48</v>
      </c>
      <c r="C495" s="2" t="s">
        <v>55</v>
      </c>
      <c r="D495" s="2">
        <v>8</v>
      </c>
      <c r="E495" s="2" t="str">
        <f t="shared" si="56"/>
        <v>Aug</v>
      </c>
      <c r="F495" s="2">
        <v>2024</v>
      </c>
      <c r="G495" s="2" t="s">
        <v>36</v>
      </c>
      <c r="H495" s="2" t="s">
        <v>59</v>
      </c>
      <c r="I495" s="2" t="s">
        <v>61</v>
      </c>
      <c r="J495" s="2" t="s">
        <v>64</v>
      </c>
      <c r="K495" s="2" t="s">
        <v>69</v>
      </c>
      <c r="L495" s="2">
        <v>110300</v>
      </c>
      <c r="M495" s="2">
        <f t="shared" si="57"/>
        <v>9927000</v>
      </c>
      <c r="N495" s="2">
        <v>121645</v>
      </c>
      <c r="O495" s="2">
        <f t="shared" si="58"/>
        <v>10948050</v>
      </c>
      <c r="P495" s="2">
        <v>180847</v>
      </c>
      <c r="Q495" s="2">
        <v>770191</v>
      </c>
      <c r="R495" s="2">
        <v>-11345</v>
      </c>
      <c r="S495" s="2">
        <f t="shared" si="59"/>
        <v>-1021050</v>
      </c>
      <c r="T495" s="2">
        <v>86395</v>
      </c>
      <c r="U495" s="2">
        <v>23905</v>
      </c>
      <c r="V495" s="2">
        <v>-52682</v>
      </c>
      <c r="W495" s="2">
        <v>-40876</v>
      </c>
      <c r="X495" s="2">
        <v>-36704</v>
      </c>
      <c r="Y495" s="2">
        <f t="shared" si="60"/>
        <v>-3303360</v>
      </c>
      <c r="Z495" s="2">
        <v>195048</v>
      </c>
      <c r="AA495" s="2">
        <v>97714</v>
      </c>
      <c r="AB495" s="2">
        <v>97334</v>
      </c>
      <c r="AC495" s="2">
        <v>2</v>
      </c>
      <c r="AD495" s="2">
        <v>62626</v>
      </c>
      <c r="AE495" s="2">
        <f t="shared" si="61"/>
        <v>5636340</v>
      </c>
      <c r="AF495" s="2">
        <v>-1.47</v>
      </c>
      <c r="AG495" s="2">
        <v>-4.7699999999999996</v>
      </c>
      <c r="AH495" s="2">
        <v>6917</v>
      </c>
      <c r="AI495" s="2">
        <v>15.94</v>
      </c>
      <c r="AJ495" s="2">
        <v>1606</v>
      </c>
      <c r="AK495" s="2">
        <v>12851</v>
      </c>
      <c r="AL495" s="2">
        <v>344112</v>
      </c>
      <c r="AM495" s="2">
        <f t="shared" si="62"/>
        <v>30970080</v>
      </c>
      <c r="AN495" s="2">
        <v>170863</v>
      </c>
      <c r="AO495" s="2">
        <f t="shared" si="63"/>
        <v>15377670</v>
      </c>
      <c r="AP495" s="2">
        <v>-233812</v>
      </c>
      <c r="AQ495" s="2">
        <v>-49218</v>
      </c>
      <c r="AR495" s="2">
        <v>-31190</v>
      </c>
      <c r="AS495" s="2">
        <v>28645</v>
      </c>
      <c r="AT495" s="2">
        <v>142891</v>
      </c>
      <c r="AU495" s="2">
        <v>0.2</v>
      </c>
      <c r="AV495" s="2">
        <v>15293</v>
      </c>
    </row>
    <row r="496" spans="1:48" x14ac:dyDescent="0.3">
      <c r="A496" s="2" t="s">
        <v>45</v>
      </c>
      <c r="B496" s="2" t="s">
        <v>47</v>
      </c>
      <c r="C496" s="2" t="s">
        <v>52</v>
      </c>
      <c r="D496" s="2">
        <v>4</v>
      </c>
      <c r="E496" s="2" t="str">
        <f t="shared" si="56"/>
        <v>Apr</v>
      </c>
      <c r="F496" s="2">
        <v>2024</v>
      </c>
      <c r="G496" s="2" t="s">
        <v>37</v>
      </c>
      <c r="H496" s="2" t="s">
        <v>60</v>
      </c>
      <c r="I496" s="2" t="s">
        <v>61</v>
      </c>
      <c r="J496" s="2" t="s">
        <v>66</v>
      </c>
      <c r="K496" s="2" t="s">
        <v>71</v>
      </c>
      <c r="L496" s="2">
        <v>106709</v>
      </c>
      <c r="M496" s="2">
        <f t="shared" si="57"/>
        <v>9395727.4499999993</v>
      </c>
      <c r="N496" s="2">
        <v>247601</v>
      </c>
      <c r="O496" s="2">
        <f t="shared" si="58"/>
        <v>21801268.050000001</v>
      </c>
      <c r="P496" s="2">
        <v>135773</v>
      </c>
      <c r="Q496" s="2">
        <v>535139</v>
      </c>
      <c r="R496" s="2">
        <v>-140892</v>
      </c>
      <c r="S496" s="2">
        <f t="shared" si="59"/>
        <v>-12405540.6</v>
      </c>
      <c r="T496" s="2">
        <v>105091</v>
      </c>
      <c r="U496" s="2">
        <v>1618</v>
      </c>
      <c r="V496" s="2">
        <v>-48805</v>
      </c>
      <c r="W496" s="2">
        <v>-29370</v>
      </c>
      <c r="X496" s="2">
        <v>-180056</v>
      </c>
      <c r="Y496" s="2">
        <f t="shared" si="60"/>
        <v>-15853930.799999999</v>
      </c>
      <c r="Z496" s="2">
        <v>105899</v>
      </c>
      <c r="AA496" s="2">
        <v>133743</v>
      </c>
      <c r="AB496" s="2">
        <v>-27844</v>
      </c>
      <c r="AC496" s="2">
        <v>0.79</v>
      </c>
      <c r="AD496" s="2">
        <v>145344</v>
      </c>
      <c r="AE496" s="2">
        <f t="shared" si="61"/>
        <v>12797539.199999999</v>
      </c>
      <c r="AF496" s="2">
        <v>-26.33</v>
      </c>
      <c r="AG496" s="2">
        <v>-33.65</v>
      </c>
      <c r="AH496" s="2">
        <v>8735</v>
      </c>
      <c r="AI496" s="2">
        <v>12.21</v>
      </c>
      <c r="AJ496" s="2">
        <v>1371</v>
      </c>
      <c r="AK496" s="2">
        <v>7302</v>
      </c>
      <c r="AL496" s="2">
        <v>78639</v>
      </c>
      <c r="AM496" s="2">
        <f t="shared" si="62"/>
        <v>6924163.9500000002</v>
      </c>
      <c r="AN496" s="2">
        <v>37967</v>
      </c>
      <c r="AO496" s="2">
        <f t="shared" si="63"/>
        <v>37967</v>
      </c>
      <c r="AP496" s="2">
        <v>28070</v>
      </c>
      <c r="AQ496" s="2">
        <v>209634</v>
      </c>
      <c r="AR496" s="2">
        <v>8977</v>
      </c>
      <c r="AS496" s="2">
        <v>420283</v>
      </c>
      <c r="AT496" s="2">
        <v>383434</v>
      </c>
      <c r="AU496" s="2">
        <v>1.1000000000000001</v>
      </c>
      <c r="AV496" s="2">
        <v>14549</v>
      </c>
    </row>
    <row r="497" spans="1:48" x14ac:dyDescent="0.3">
      <c r="A497" s="2" t="s">
        <v>41</v>
      </c>
      <c r="B497" s="2" t="s">
        <v>50</v>
      </c>
      <c r="C497" s="2" t="s">
        <v>53</v>
      </c>
      <c r="D497" s="2">
        <v>11</v>
      </c>
      <c r="E497" s="2" t="str">
        <f t="shared" si="56"/>
        <v>Nov</v>
      </c>
      <c r="F497" s="2">
        <v>2022</v>
      </c>
      <c r="G497" s="2" t="s">
        <v>57</v>
      </c>
      <c r="H497" s="2" t="s">
        <v>59</v>
      </c>
      <c r="I497" s="2" t="s">
        <v>62</v>
      </c>
      <c r="J497" s="2" t="s">
        <v>65</v>
      </c>
      <c r="K497" s="2" t="s">
        <v>70</v>
      </c>
      <c r="L497" s="2">
        <v>487576</v>
      </c>
      <c r="M497" s="2">
        <f t="shared" si="57"/>
        <v>43881840</v>
      </c>
      <c r="N497" s="2">
        <v>267096</v>
      </c>
      <c r="O497" s="2">
        <f t="shared" si="58"/>
        <v>24038640</v>
      </c>
      <c r="P497" s="2">
        <v>142168</v>
      </c>
      <c r="Q497" s="2">
        <v>635300</v>
      </c>
      <c r="R497" s="2">
        <v>220480</v>
      </c>
      <c r="S497" s="2">
        <f t="shared" si="59"/>
        <v>19843200</v>
      </c>
      <c r="T497" s="2">
        <v>56795</v>
      </c>
      <c r="U497" s="2">
        <v>430781</v>
      </c>
      <c r="V497" s="2">
        <v>371253</v>
      </c>
      <c r="W497" s="2">
        <v>388008</v>
      </c>
      <c r="X497" s="2">
        <v>203437</v>
      </c>
      <c r="Y497" s="2">
        <f t="shared" si="60"/>
        <v>18309330</v>
      </c>
      <c r="Z497" s="2">
        <v>295735</v>
      </c>
      <c r="AA497" s="2">
        <v>64337</v>
      </c>
      <c r="AB497" s="2">
        <v>231398</v>
      </c>
      <c r="AC497" s="2">
        <v>4.5999999999999996</v>
      </c>
      <c r="AD497" s="2">
        <v>9977</v>
      </c>
      <c r="AE497" s="2">
        <f t="shared" si="61"/>
        <v>897930</v>
      </c>
      <c r="AF497" s="2">
        <v>34.700000000000003</v>
      </c>
      <c r="AG497" s="2">
        <v>32.020000000000003</v>
      </c>
      <c r="AH497" s="2">
        <v>8439</v>
      </c>
      <c r="AI497" s="2">
        <v>57.77</v>
      </c>
      <c r="AJ497" s="2">
        <v>913</v>
      </c>
      <c r="AK497" s="2">
        <v>8453</v>
      </c>
      <c r="AL497" s="2">
        <v>182591</v>
      </c>
      <c r="AM497" s="2">
        <f t="shared" si="62"/>
        <v>16433190</v>
      </c>
      <c r="AN497" s="2">
        <v>131763</v>
      </c>
      <c r="AO497" s="2">
        <f t="shared" si="63"/>
        <v>11858670</v>
      </c>
      <c r="AP497" s="2">
        <v>304985</v>
      </c>
      <c r="AQ497" s="2">
        <v>135333</v>
      </c>
      <c r="AR497" s="2">
        <v>23916</v>
      </c>
      <c r="AS497" s="2">
        <v>113051</v>
      </c>
      <c r="AT497" s="2">
        <v>560461</v>
      </c>
      <c r="AU497" s="2">
        <v>0.2</v>
      </c>
      <c r="AV497" s="2">
        <v>1701</v>
      </c>
    </row>
    <row r="498" spans="1:48" x14ac:dyDescent="0.3">
      <c r="A498" s="2" t="s">
        <v>42</v>
      </c>
      <c r="B498" s="2" t="s">
        <v>47</v>
      </c>
      <c r="C498" s="2" t="s">
        <v>51</v>
      </c>
      <c r="D498" s="2">
        <v>1</v>
      </c>
      <c r="E498" s="2" t="str">
        <f t="shared" si="56"/>
        <v>Jan</v>
      </c>
      <c r="F498" s="2">
        <v>2023</v>
      </c>
      <c r="G498" s="2" t="s">
        <v>37</v>
      </c>
      <c r="H498" s="2" t="s">
        <v>58</v>
      </c>
      <c r="I498" s="2" t="s">
        <v>61</v>
      </c>
      <c r="J498" s="2" t="s">
        <v>66</v>
      </c>
      <c r="K498" s="2" t="s">
        <v>69</v>
      </c>
      <c r="L498" s="2">
        <v>427072</v>
      </c>
      <c r="M498" s="2">
        <f t="shared" si="57"/>
        <v>427072</v>
      </c>
      <c r="N498" s="2">
        <v>211696</v>
      </c>
      <c r="O498" s="2">
        <f t="shared" si="58"/>
        <v>211696</v>
      </c>
      <c r="P498" s="2">
        <v>-32270</v>
      </c>
      <c r="Q498" s="2">
        <v>144940</v>
      </c>
      <c r="R498" s="2">
        <v>215376</v>
      </c>
      <c r="S498" s="2">
        <f t="shared" si="59"/>
        <v>215376</v>
      </c>
      <c r="T498" s="2">
        <v>40422</v>
      </c>
      <c r="U498" s="2">
        <v>386650</v>
      </c>
      <c r="V498" s="2">
        <v>309698</v>
      </c>
      <c r="W498" s="2">
        <v>314757</v>
      </c>
      <c r="X498" s="2">
        <v>179360</v>
      </c>
      <c r="Y498" s="2">
        <f t="shared" si="60"/>
        <v>179360</v>
      </c>
      <c r="Z498" s="2">
        <v>202319</v>
      </c>
      <c r="AA498" s="2">
        <v>164335</v>
      </c>
      <c r="AB498" s="2">
        <v>37984</v>
      </c>
      <c r="AC498" s="2">
        <v>1.23</v>
      </c>
      <c r="AD498" s="2">
        <v>125511</v>
      </c>
      <c r="AE498" s="2">
        <f t="shared" si="61"/>
        <v>125511</v>
      </c>
      <c r="AF498" s="2">
        <v>148.6</v>
      </c>
      <c r="AG498" s="2">
        <v>123.75</v>
      </c>
      <c r="AH498" s="2">
        <v>2618</v>
      </c>
      <c r="AI498" s="2">
        <v>163.07</v>
      </c>
      <c r="AJ498" s="2">
        <v>1730</v>
      </c>
      <c r="AK498" s="2">
        <v>8276</v>
      </c>
      <c r="AL498" s="2">
        <v>133196</v>
      </c>
      <c r="AM498" s="2">
        <f t="shared" si="62"/>
        <v>133196</v>
      </c>
      <c r="AN498" s="2">
        <v>150598</v>
      </c>
      <c r="AO498" s="2">
        <f t="shared" si="63"/>
        <v>150598</v>
      </c>
      <c r="AP498" s="2">
        <v>293876</v>
      </c>
      <c r="AQ498" s="2">
        <v>61098</v>
      </c>
      <c r="AR498" s="2">
        <v>6963</v>
      </c>
      <c r="AS498" s="2">
        <v>430586</v>
      </c>
      <c r="AT498" s="2">
        <v>697215</v>
      </c>
      <c r="AU498" s="2">
        <v>0.62</v>
      </c>
      <c r="AV498" s="2">
        <v>20455</v>
      </c>
    </row>
    <row r="499" spans="1:48" x14ac:dyDescent="0.3">
      <c r="A499" s="2" t="s">
        <v>40</v>
      </c>
      <c r="B499" s="2" t="s">
        <v>49</v>
      </c>
      <c r="C499" s="2" t="s">
        <v>53</v>
      </c>
      <c r="D499" s="2">
        <v>7</v>
      </c>
      <c r="E499" s="2" t="str">
        <f t="shared" si="56"/>
        <v>Jul</v>
      </c>
      <c r="F499" s="2">
        <v>2022</v>
      </c>
      <c r="G499" s="2" t="s">
        <v>37</v>
      </c>
      <c r="H499" s="2" t="s">
        <v>58</v>
      </c>
      <c r="I499" s="2" t="s">
        <v>61</v>
      </c>
      <c r="J499" s="2" t="s">
        <v>66</v>
      </c>
      <c r="K499" s="2" t="s">
        <v>68</v>
      </c>
      <c r="L499" s="2">
        <v>448950</v>
      </c>
      <c r="M499" s="2">
        <f t="shared" si="57"/>
        <v>448950</v>
      </c>
      <c r="N499" s="2">
        <v>222997</v>
      </c>
      <c r="O499" s="2">
        <f t="shared" si="58"/>
        <v>222997</v>
      </c>
      <c r="P499" s="2">
        <v>90378</v>
      </c>
      <c r="Q499" s="2">
        <v>676730</v>
      </c>
      <c r="R499" s="2">
        <v>225953</v>
      </c>
      <c r="S499" s="2">
        <f t="shared" si="59"/>
        <v>225953</v>
      </c>
      <c r="T499" s="2">
        <v>28706</v>
      </c>
      <c r="U499" s="2">
        <v>420244</v>
      </c>
      <c r="V499" s="2">
        <v>412232</v>
      </c>
      <c r="W499" s="2">
        <v>422251</v>
      </c>
      <c r="X499" s="2">
        <v>187118</v>
      </c>
      <c r="Y499" s="2">
        <f t="shared" si="60"/>
        <v>187118</v>
      </c>
      <c r="Z499" s="2">
        <v>265964</v>
      </c>
      <c r="AA499" s="2">
        <v>54763</v>
      </c>
      <c r="AB499" s="2">
        <v>211201</v>
      </c>
      <c r="AC499" s="2">
        <v>4.8600000000000003</v>
      </c>
      <c r="AD499" s="2">
        <v>74314</v>
      </c>
      <c r="AE499" s="2">
        <f t="shared" si="61"/>
        <v>74314</v>
      </c>
      <c r="AF499" s="2">
        <v>33.39</v>
      </c>
      <c r="AG499" s="2">
        <v>27.65</v>
      </c>
      <c r="AH499" s="2">
        <v>8834</v>
      </c>
      <c r="AI499" s="2">
        <v>50.81</v>
      </c>
      <c r="AJ499" s="2">
        <v>601</v>
      </c>
      <c r="AK499" s="2">
        <v>9808</v>
      </c>
      <c r="AL499" s="2">
        <v>396643</v>
      </c>
      <c r="AM499" s="2">
        <f t="shared" si="62"/>
        <v>396643</v>
      </c>
      <c r="AN499" s="2">
        <v>213287</v>
      </c>
      <c r="AO499" s="2">
        <f t="shared" si="63"/>
        <v>213287</v>
      </c>
      <c r="AP499" s="2">
        <v>52307</v>
      </c>
      <c r="AQ499" s="2">
        <v>9710</v>
      </c>
      <c r="AR499" s="2">
        <v>28272</v>
      </c>
      <c r="AS499" s="2">
        <v>162895</v>
      </c>
      <c r="AT499" s="2">
        <v>206133</v>
      </c>
      <c r="AU499" s="2">
        <v>0.79</v>
      </c>
      <c r="AV499" s="2">
        <v>9918</v>
      </c>
    </row>
    <row r="500" spans="1:48" x14ac:dyDescent="0.3">
      <c r="A500" s="2" t="s">
        <v>45</v>
      </c>
      <c r="B500" s="2" t="s">
        <v>49</v>
      </c>
      <c r="C500" s="2" t="s">
        <v>53</v>
      </c>
      <c r="D500" s="2">
        <v>3</v>
      </c>
      <c r="E500" s="2" t="str">
        <f t="shared" si="56"/>
        <v>Mar</v>
      </c>
      <c r="F500" s="2">
        <v>2023</v>
      </c>
      <c r="G500" s="2" t="s">
        <v>57</v>
      </c>
      <c r="H500" s="2" t="s">
        <v>58</v>
      </c>
      <c r="I500" s="2" t="s">
        <v>62</v>
      </c>
      <c r="J500" s="2" t="s">
        <v>65</v>
      </c>
      <c r="K500" s="2" t="s">
        <v>68</v>
      </c>
      <c r="L500" s="2">
        <v>429688</v>
      </c>
      <c r="M500" s="2">
        <f t="shared" si="57"/>
        <v>429688</v>
      </c>
      <c r="N500" s="2">
        <v>248902</v>
      </c>
      <c r="O500" s="2">
        <f t="shared" si="58"/>
        <v>248902</v>
      </c>
      <c r="P500" s="2">
        <v>-49987</v>
      </c>
      <c r="Q500" s="2">
        <v>133662</v>
      </c>
      <c r="R500" s="2">
        <v>180786</v>
      </c>
      <c r="S500" s="2">
        <f t="shared" si="59"/>
        <v>180786</v>
      </c>
      <c r="T500" s="2">
        <v>55743</v>
      </c>
      <c r="U500" s="2">
        <v>373945</v>
      </c>
      <c r="V500" s="2">
        <v>328633</v>
      </c>
      <c r="W500" s="2">
        <v>336788</v>
      </c>
      <c r="X500" s="2">
        <v>167584</v>
      </c>
      <c r="Y500" s="2">
        <f t="shared" si="60"/>
        <v>167584</v>
      </c>
      <c r="Z500" s="2">
        <v>297090</v>
      </c>
      <c r="AA500" s="2">
        <v>96868</v>
      </c>
      <c r="AB500" s="2">
        <v>200222</v>
      </c>
      <c r="AC500" s="2">
        <v>3.07</v>
      </c>
      <c r="AD500" s="2">
        <v>31104</v>
      </c>
      <c r="AE500" s="2">
        <f t="shared" si="61"/>
        <v>31104</v>
      </c>
      <c r="AF500" s="2">
        <v>135.26</v>
      </c>
      <c r="AG500" s="2">
        <v>125.38</v>
      </c>
      <c r="AH500" s="2">
        <v>2125</v>
      </c>
      <c r="AI500" s="2">
        <v>202.11</v>
      </c>
      <c r="AJ500" s="2">
        <v>1131</v>
      </c>
      <c r="AK500" s="2">
        <v>18719</v>
      </c>
      <c r="AL500" s="2">
        <v>65755</v>
      </c>
      <c r="AM500" s="2">
        <f t="shared" si="62"/>
        <v>65755</v>
      </c>
      <c r="AN500" s="2">
        <v>140362</v>
      </c>
      <c r="AO500" s="2">
        <f t="shared" si="63"/>
        <v>140362</v>
      </c>
      <c r="AP500" s="2">
        <v>363933</v>
      </c>
      <c r="AQ500" s="2">
        <v>108540</v>
      </c>
      <c r="AR500" s="2">
        <v>-32975</v>
      </c>
      <c r="AS500" s="2">
        <v>348393</v>
      </c>
      <c r="AT500" s="2">
        <v>99179</v>
      </c>
      <c r="AU500" s="2">
        <v>3.51</v>
      </c>
      <c r="AV500" s="2">
        <v>3624</v>
      </c>
    </row>
    <row r="501" spans="1:48" x14ac:dyDescent="0.3">
      <c r="A501" s="2" t="s">
        <v>40</v>
      </c>
      <c r="B501" s="2" t="s">
        <v>47</v>
      </c>
      <c r="C501" s="2" t="s">
        <v>54</v>
      </c>
      <c r="D501" s="2">
        <v>4</v>
      </c>
      <c r="E501" s="2" t="str">
        <f t="shared" si="56"/>
        <v>Apr</v>
      </c>
      <c r="F501" s="2">
        <v>2022</v>
      </c>
      <c r="G501" s="2" t="s">
        <v>36</v>
      </c>
      <c r="H501" s="2" t="s">
        <v>58</v>
      </c>
      <c r="I501" s="2" t="s">
        <v>63</v>
      </c>
      <c r="J501" s="2" t="s">
        <v>64</v>
      </c>
      <c r="K501" s="2" t="s">
        <v>71</v>
      </c>
      <c r="L501" s="2">
        <v>268606</v>
      </c>
      <c r="M501" s="2">
        <f t="shared" si="57"/>
        <v>268606</v>
      </c>
      <c r="N501" s="2">
        <v>90072</v>
      </c>
      <c r="O501" s="2">
        <f t="shared" si="58"/>
        <v>90072</v>
      </c>
      <c r="P501" s="2">
        <v>-24253</v>
      </c>
      <c r="Q501" s="2">
        <v>640101</v>
      </c>
      <c r="R501" s="2">
        <v>178534</v>
      </c>
      <c r="S501" s="2">
        <f t="shared" si="59"/>
        <v>178534</v>
      </c>
      <c r="T501" s="2">
        <v>118449</v>
      </c>
      <c r="U501" s="2">
        <v>150157</v>
      </c>
      <c r="V501" s="2">
        <v>107023</v>
      </c>
      <c r="W501" s="2">
        <v>112164</v>
      </c>
      <c r="X501" s="2">
        <v>159395</v>
      </c>
      <c r="Y501" s="2">
        <f t="shared" si="60"/>
        <v>159395</v>
      </c>
      <c r="Z501" s="2">
        <v>295405</v>
      </c>
      <c r="AA501" s="2">
        <v>69922</v>
      </c>
      <c r="AB501" s="2">
        <v>225483</v>
      </c>
      <c r="AC501" s="2">
        <v>4.22</v>
      </c>
      <c r="AD501" s="2">
        <v>86608</v>
      </c>
      <c r="AE501" s="2">
        <f t="shared" si="61"/>
        <v>86608</v>
      </c>
      <c r="AF501" s="2">
        <v>27.89</v>
      </c>
      <c r="AG501" s="2">
        <v>24.9</v>
      </c>
      <c r="AH501" s="2">
        <v>8643</v>
      </c>
      <c r="AI501" s="2">
        <v>31.07</v>
      </c>
      <c r="AJ501" s="2">
        <v>1188</v>
      </c>
      <c r="AK501" s="2">
        <v>1957</v>
      </c>
      <c r="AL501" s="2">
        <v>290056</v>
      </c>
      <c r="AM501" s="2">
        <f t="shared" si="62"/>
        <v>290056</v>
      </c>
      <c r="AN501" s="2">
        <v>168699</v>
      </c>
      <c r="AO501" s="2">
        <f t="shared" si="63"/>
        <v>168699</v>
      </c>
      <c r="AP501" s="2">
        <v>-21450</v>
      </c>
      <c r="AQ501" s="2">
        <v>-78627</v>
      </c>
      <c r="AR501" s="2">
        <v>46604</v>
      </c>
      <c r="AS501" s="2">
        <v>34219</v>
      </c>
      <c r="AT501" s="2">
        <v>150597</v>
      </c>
      <c r="AU501" s="2">
        <v>0.23</v>
      </c>
      <c r="AV501" s="2">
        <v>9141</v>
      </c>
    </row>
    <row r="502" spans="1:48" x14ac:dyDescent="0.3">
      <c r="A502" s="2" t="s">
        <v>45</v>
      </c>
      <c r="B502" s="2" t="s">
        <v>50</v>
      </c>
      <c r="C502" s="2" t="s">
        <v>51</v>
      </c>
      <c r="D502" s="2">
        <v>3</v>
      </c>
      <c r="E502" s="2" t="str">
        <f t="shared" si="56"/>
        <v>Mar</v>
      </c>
      <c r="F502" s="2">
        <v>2023</v>
      </c>
      <c r="G502" s="2" t="s">
        <v>57</v>
      </c>
      <c r="H502" s="2" t="s">
        <v>59</v>
      </c>
      <c r="I502" s="2" t="s">
        <v>61</v>
      </c>
      <c r="J502" s="2" t="s">
        <v>66</v>
      </c>
      <c r="K502" s="2" t="s">
        <v>68</v>
      </c>
      <c r="L502" s="2">
        <v>471673</v>
      </c>
      <c r="M502" s="2">
        <f t="shared" si="57"/>
        <v>42450570</v>
      </c>
      <c r="N502" s="2">
        <v>281898</v>
      </c>
      <c r="O502" s="2">
        <f t="shared" si="58"/>
        <v>25370820</v>
      </c>
      <c r="P502" s="2">
        <v>115666</v>
      </c>
      <c r="Q502" s="2">
        <v>346214</v>
      </c>
      <c r="R502" s="2">
        <v>189775</v>
      </c>
      <c r="S502" s="2">
        <f t="shared" si="59"/>
        <v>17079750</v>
      </c>
      <c r="T502" s="2">
        <v>59513</v>
      </c>
      <c r="U502" s="2">
        <v>412160</v>
      </c>
      <c r="V502" s="2">
        <v>382727</v>
      </c>
      <c r="W502" s="2">
        <v>387871</v>
      </c>
      <c r="X502" s="2">
        <v>180992</v>
      </c>
      <c r="Y502" s="2">
        <f t="shared" si="60"/>
        <v>16289280</v>
      </c>
      <c r="Z502" s="2">
        <v>21985</v>
      </c>
      <c r="AA502" s="2">
        <v>82973</v>
      </c>
      <c r="AB502" s="2">
        <v>-60988</v>
      </c>
      <c r="AC502" s="2">
        <v>0.26</v>
      </c>
      <c r="AD502" s="2">
        <v>56606</v>
      </c>
      <c r="AE502" s="2">
        <f t="shared" si="61"/>
        <v>5094540</v>
      </c>
      <c r="AF502" s="2">
        <v>54.81</v>
      </c>
      <c r="AG502" s="2">
        <v>52.28</v>
      </c>
      <c r="AH502" s="2">
        <v>468</v>
      </c>
      <c r="AI502" s="2">
        <v>1005.7</v>
      </c>
      <c r="AJ502" s="2">
        <v>437</v>
      </c>
      <c r="AK502" s="2">
        <v>6440</v>
      </c>
      <c r="AL502" s="2">
        <v>272080</v>
      </c>
      <c r="AM502" s="2">
        <f t="shared" si="62"/>
        <v>24487200</v>
      </c>
      <c r="AN502" s="2">
        <v>242051</v>
      </c>
      <c r="AO502" s="2">
        <f t="shared" si="63"/>
        <v>21784590</v>
      </c>
      <c r="AP502" s="2">
        <v>199593</v>
      </c>
      <c r="AQ502" s="2">
        <v>39847</v>
      </c>
      <c r="AR502" s="2">
        <v>-45207</v>
      </c>
      <c r="AS502" s="2">
        <v>386758</v>
      </c>
      <c r="AT502" s="2">
        <v>593606</v>
      </c>
      <c r="AU502" s="2">
        <v>0.65</v>
      </c>
      <c r="AV502" s="2">
        <v>15003</v>
      </c>
    </row>
    <row r="503" spans="1:48" x14ac:dyDescent="0.3">
      <c r="A503" s="2" t="s">
        <v>42</v>
      </c>
      <c r="B503" s="2" t="s">
        <v>49</v>
      </c>
      <c r="C503" s="2" t="s">
        <v>54</v>
      </c>
      <c r="D503" s="2">
        <v>6</v>
      </c>
      <c r="E503" s="2" t="str">
        <f t="shared" si="56"/>
        <v>Jun</v>
      </c>
      <c r="F503" s="2">
        <v>2023</v>
      </c>
      <c r="G503" s="2" t="s">
        <v>57</v>
      </c>
      <c r="H503" s="2" t="s">
        <v>58</v>
      </c>
      <c r="I503" s="2" t="s">
        <v>63</v>
      </c>
      <c r="J503" s="2" t="s">
        <v>66</v>
      </c>
      <c r="K503" s="2" t="s">
        <v>69</v>
      </c>
      <c r="L503" s="2">
        <v>491215</v>
      </c>
      <c r="M503" s="2">
        <f t="shared" si="57"/>
        <v>491215</v>
      </c>
      <c r="N503" s="2">
        <v>160228</v>
      </c>
      <c r="O503" s="2">
        <f t="shared" si="58"/>
        <v>160228</v>
      </c>
      <c r="P503" s="2">
        <v>-21882</v>
      </c>
      <c r="Q503" s="2">
        <v>812115</v>
      </c>
      <c r="R503" s="2">
        <v>330987</v>
      </c>
      <c r="S503" s="2">
        <f t="shared" si="59"/>
        <v>330987</v>
      </c>
      <c r="T503" s="2">
        <v>174239</v>
      </c>
      <c r="U503" s="2">
        <v>316976</v>
      </c>
      <c r="V503" s="2">
        <v>230691</v>
      </c>
      <c r="W503" s="2">
        <v>250242</v>
      </c>
      <c r="X503" s="2">
        <v>300489</v>
      </c>
      <c r="Y503" s="2">
        <f t="shared" si="60"/>
        <v>300489</v>
      </c>
      <c r="Z503" s="2">
        <v>226773</v>
      </c>
      <c r="AA503" s="2">
        <v>156480</v>
      </c>
      <c r="AB503" s="2">
        <v>70293</v>
      </c>
      <c r="AC503" s="2">
        <v>1.45</v>
      </c>
      <c r="AD503" s="2">
        <v>93499</v>
      </c>
      <c r="AE503" s="2">
        <f t="shared" si="61"/>
        <v>93499</v>
      </c>
      <c r="AF503" s="2">
        <v>40.76</v>
      </c>
      <c r="AG503" s="2">
        <v>37</v>
      </c>
      <c r="AH503" s="2">
        <v>6268</v>
      </c>
      <c r="AI503" s="2">
        <v>78.36</v>
      </c>
      <c r="AJ503" s="2">
        <v>1627</v>
      </c>
      <c r="AK503" s="2">
        <v>16432</v>
      </c>
      <c r="AL503" s="2">
        <v>289947</v>
      </c>
      <c r="AM503" s="2">
        <f t="shared" si="62"/>
        <v>289947</v>
      </c>
      <c r="AN503" s="2">
        <v>80105</v>
      </c>
      <c r="AO503" s="2">
        <f t="shared" si="63"/>
        <v>80105</v>
      </c>
      <c r="AP503" s="2">
        <v>201268</v>
      </c>
      <c r="AQ503" s="2">
        <v>80123</v>
      </c>
      <c r="AR503" s="2">
        <v>19659</v>
      </c>
      <c r="AS503" s="2">
        <v>61995</v>
      </c>
      <c r="AT503" s="2">
        <v>390405</v>
      </c>
      <c r="AU503" s="2">
        <v>0.16</v>
      </c>
      <c r="AV503" s="2">
        <v>3672</v>
      </c>
    </row>
    <row r="504" spans="1:48" x14ac:dyDescent="0.3">
      <c r="A504" s="2" t="s">
        <v>44</v>
      </c>
      <c r="B504" s="2" t="s">
        <v>50</v>
      </c>
      <c r="C504" s="2" t="s">
        <v>53</v>
      </c>
      <c r="D504" s="2">
        <v>10</v>
      </c>
      <c r="E504" s="2" t="str">
        <f t="shared" si="56"/>
        <v>Oct</v>
      </c>
      <c r="F504" s="2">
        <v>2022</v>
      </c>
      <c r="G504" s="2" t="s">
        <v>56</v>
      </c>
      <c r="H504" s="2" t="s">
        <v>59</v>
      </c>
      <c r="I504" s="2" t="s">
        <v>61</v>
      </c>
      <c r="J504" s="2" t="s">
        <v>65</v>
      </c>
      <c r="K504" s="2" t="s">
        <v>69</v>
      </c>
      <c r="L504" s="2">
        <v>262941</v>
      </c>
      <c r="M504" s="2">
        <f t="shared" si="57"/>
        <v>23664690</v>
      </c>
      <c r="N504" s="2">
        <v>193669</v>
      </c>
      <c r="O504" s="2">
        <f t="shared" si="58"/>
        <v>17430210</v>
      </c>
      <c r="P504" s="2">
        <v>171592</v>
      </c>
      <c r="Q504" s="2">
        <v>601610</v>
      </c>
      <c r="R504" s="2">
        <v>69272</v>
      </c>
      <c r="S504" s="2">
        <f t="shared" si="59"/>
        <v>6234480</v>
      </c>
      <c r="T504" s="2">
        <v>79190</v>
      </c>
      <c r="U504" s="2">
        <v>183751</v>
      </c>
      <c r="V504" s="2">
        <v>91142</v>
      </c>
      <c r="W504" s="2">
        <v>104063</v>
      </c>
      <c r="X504" s="2">
        <v>42300</v>
      </c>
      <c r="Y504" s="2">
        <f t="shared" si="60"/>
        <v>3807000</v>
      </c>
      <c r="Z504" s="2">
        <v>130356</v>
      </c>
      <c r="AA504" s="2">
        <v>42562</v>
      </c>
      <c r="AB504" s="2">
        <v>87794</v>
      </c>
      <c r="AC504" s="2">
        <v>3.06</v>
      </c>
      <c r="AD504" s="2">
        <v>92814</v>
      </c>
      <c r="AE504" s="2">
        <f t="shared" si="61"/>
        <v>8353260</v>
      </c>
      <c r="AF504" s="2">
        <v>11.51</v>
      </c>
      <c r="AG504" s="2">
        <v>7.03</v>
      </c>
      <c r="AH504" s="2">
        <v>7779</v>
      </c>
      <c r="AI504" s="2">
        <v>33.799999999999997</v>
      </c>
      <c r="AJ504" s="2">
        <v>1928</v>
      </c>
      <c r="AK504" s="2">
        <v>19390</v>
      </c>
      <c r="AL504" s="2">
        <v>520093</v>
      </c>
      <c r="AM504" s="2">
        <f t="shared" si="62"/>
        <v>46808370</v>
      </c>
      <c r="AN504" s="2">
        <v>206274</v>
      </c>
      <c r="AO504" s="2">
        <f t="shared" si="63"/>
        <v>18564660</v>
      </c>
      <c r="AP504" s="2">
        <v>-257152</v>
      </c>
      <c r="AQ504" s="2">
        <v>-12605</v>
      </c>
      <c r="AR504" s="2">
        <v>-43184</v>
      </c>
      <c r="AS504" s="2">
        <v>107366</v>
      </c>
      <c r="AT504" s="2">
        <v>674779</v>
      </c>
      <c r="AU504" s="2">
        <v>0.16</v>
      </c>
      <c r="AV504" s="2">
        <v>20493</v>
      </c>
    </row>
    <row r="505" spans="1:48" x14ac:dyDescent="0.3">
      <c r="A505" s="2" t="s">
        <v>40</v>
      </c>
      <c r="B505" s="2" t="s">
        <v>48</v>
      </c>
      <c r="C505" s="2" t="s">
        <v>52</v>
      </c>
      <c r="D505" s="2">
        <v>1</v>
      </c>
      <c r="E505" s="2" t="str">
        <f t="shared" si="56"/>
        <v>Jan</v>
      </c>
      <c r="F505" s="2">
        <v>2022</v>
      </c>
      <c r="G505" s="2" t="s">
        <v>56</v>
      </c>
      <c r="H505" s="2" t="s">
        <v>58</v>
      </c>
      <c r="I505" s="2" t="s">
        <v>62</v>
      </c>
      <c r="J505" s="2" t="s">
        <v>64</v>
      </c>
      <c r="K505" s="2" t="s">
        <v>68</v>
      </c>
      <c r="L505" s="2">
        <v>155532</v>
      </c>
      <c r="M505" s="2">
        <f t="shared" si="57"/>
        <v>155532</v>
      </c>
      <c r="N505" s="2">
        <v>129309</v>
      </c>
      <c r="O505" s="2">
        <f t="shared" si="58"/>
        <v>129309</v>
      </c>
      <c r="P505" s="2">
        <v>-20945</v>
      </c>
      <c r="Q505" s="2">
        <v>874831</v>
      </c>
      <c r="R505" s="2">
        <v>26223</v>
      </c>
      <c r="S505" s="2">
        <f t="shared" si="59"/>
        <v>26223</v>
      </c>
      <c r="T505" s="2">
        <v>117290</v>
      </c>
      <c r="U505" s="2">
        <v>38242</v>
      </c>
      <c r="V505" s="2">
        <v>11411</v>
      </c>
      <c r="W505" s="2">
        <v>28614</v>
      </c>
      <c r="X505" s="2">
        <v>13133</v>
      </c>
      <c r="Y505" s="2">
        <f t="shared" si="60"/>
        <v>13133</v>
      </c>
      <c r="Z505" s="2">
        <v>278995</v>
      </c>
      <c r="AA505" s="2">
        <v>117553</v>
      </c>
      <c r="AB505" s="2">
        <v>161442</v>
      </c>
      <c r="AC505" s="2">
        <v>2.37</v>
      </c>
      <c r="AD505" s="2">
        <v>103178</v>
      </c>
      <c r="AE505" s="2">
        <f t="shared" si="61"/>
        <v>103178</v>
      </c>
      <c r="AF505" s="2">
        <v>3</v>
      </c>
      <c r="AG505" s="2">
        <v>1.5</v>
      </c>
      <c r="AH505" s="2">
        <v>4527</v>
      </c>
      <c r="AI505" s="2">
        <v>34.35</v>
      </c>
      <c r="AJ505" s="2">
        <v>362</v>
      </c>
      <c r="AK505" s="2">
        <v>16677</v>
      </c>
      <c r="AL505" s="2">
        <v>219242</v>
      </c>
      <c r="AM505" s="2">
        <f t="shared" si="62"/>
        <v>219242</v>
      </c>
      <c r="AN505" s="2">
        <v>274090</v>
      </c>
      <c r="AO505" s="2">
        <f t="shared" si="63"/>
        <v>274090</v>
      </c>
      <c r="AP505" s="2">
        <v>-63710</v>
      </c>
      <c r="AQ505" s="2">
        <v>-144781</v>
      </c>
      <c r="AR505" s="2">
        <v>6598</v>
      </c>
      <c r="AS505" s="2">
        <v>16758</v>
      </c>
      <c r="AT505" s="2">
        <v>608392</v>
      </c>
      <c r="AU505" s="2">
        <v>0.03</v>
      </c>
      <c r="AV505" s="2">
        <v>18273</v>
      </c>
    </row>
    <row r="506" spans="1:48" x14ac:dyDescent="0.3">
      <c r="A506" s="2" t="s">
        <v>43</v>
      </c>
      <c r="B506" s="2" t="s">
        <v>47</v>
      </c>
      <c r="C506" s="2" t="s">
        <v>51</v>
      </c>
      <c r="D506" s="2">
        <v>10</v>
      </c>
      <c r="E506" s="2" t="str">
        <f t="shared" si="56"/>
        <v>Oct</v>
      </c>
      <c r="F506" s="2">
        <v>2024</v>
      </c>
      <c r="G506" s="2" t="s">
        <v>57</v>
      </c>
      <c r="H506" s="2" t="s">
        <v>58</v>
      </c>
      <c r="I506" s="2" t="s">
        <v>63</v>
      </c>
      <c r="J506" s="2" t="s">
        <v>64</v>
      </c>
      <c r="K506" s="2" t="s">
        <v>71</v>
      </c>
      <c r="L506" s="2">
        <v>393101</v>
      </c>
      <c r="M506" s="2">
        <f t="shared" si="57"/>
        <v>393101</v>
      </c>
      <c r="N506" s="2">
        <v>143106</v>
      </c>
      <c r="O506" s="2">
        <f t="shared" si="58"/>
        <v>143106</v>
      </c>
      <c r="P506" s="2">
        <v>37427</v>
      </c>
      <c r="Q506" s="2">
        <v>772637</v>
      </c>
      <c r="R506" s="2">
        <v>249995</v>
      </c>
      <c r="S506" s="2">
        <f t="shared" si="59"/>
        <v>249995</v>
      </c>
      <c r="T506" s="2">
        <v>92482</v>
      </c>
      <c r="U506" s="2">
        <v>300619</v>
      </c>
      <c r="V506" s="2">
        <v>236523</v>
      </c>
      <c r="W506" s="2">
        <v>249547</v>
      </c>
      <c r="X506" s="2">
        <v>237814</v>
      </c>
      <c r="Y506" s="2">
        <f t="shared" si="60"/>
        <v>237814</v>
      </c>
      <c r="Z506" s="2">
        <v>187586</v>
      </c>
      <c r="AA506" s="2">
        <v>86015</v>
      </c>
      <c r="AB506" s="2">
        <v>101571</v>
      </c>
      <c r="AC506" s="2">
        <v>2.1800000000000002</v>
      </c>
      <c r="AD506" s="2">
        <v>23310</v>
      </c>
      <c r="AE506" s="2">
        <f t="shared" si="61"/>
        <v>23310</v>
      </c>
      <c r="AF506" s="2">
        <v>32.36</v>
      </c>
      <c r="AG506" s="2">
        <v>30.78</v>
      </c>
      <c r="AH506" s="2">
        <v>879</v>
      </c>
      <c r="AI506" s="2">
        <v>446.71</v>
      </c>
      <c r="AJ506" s="2">
        <v>597</v>
      </c>
      <c r="AK506" s="2">
        <v>2601</v>
      </c>
      <c r="AL506" s="2">
        <v>78963</v>
      </c>
      <c r="AM506" s="2">
        <f t="shared" si="62"/>
        <v>78963</v>
      </c>
      <c r="AN506" s="2">
        <v>123095</v>
      </c>
      <c r="AO506" s="2">
        <f t="shared" si="63"/>
        <v>123095</v>
      </c>
      <c r="AP506" s="2">
        <v>314138</v>
      </c>
      <c r="AQ506" s="2">
        <v>20011</v>
      </c>
      <c r="AR506" s="2">
        <v>-46333</v>
      </c>
      <c r="AS506" s="2">
        <v>484717</v>
      </c>
      <c r="AT506" s="2">
        <v>64628</v>
      </c>
      <c r="AU506" s="2">
        <v>7.5</v>
      </c>
      <c r="AV506" s="2">
        <v>13199</v>
      </c>
    </row>
    <row r="507" spans="1:48" x14ac:dyDescent="0.3">
      <c r="A507" s="2" t="s">
        <v>40</v>
      </c>
      <c r="B507" s="2" t="s">
        <v>49</v>
      </c>
      <c r="C507" s="2" t="s">
        <v>51</v>
      </c>
      <c r="D507" s="2">
        <v>7</v>
      </c>
      <c r="E507" s="2" t="str">
        <f t="shared" si="56"/>
        <v>Jul</v>
      </c>
      <c r="F507" s="2">
        <v>2023</v>
      </c>
      <c r="G507" s="2" t="s">
        <v>56</v>
      </c>
      <c r="H507" s="2" t="s">
        <v>59</v>
      </c>
      <c r="I507" s="2" t="s">
        <v>62</v>
      </c>
      <c r="J507" s="2" t="s">
        <v>66</v>
      </c>
      <c r="K507" s="2" t="s">
        <v>68</v>
      </c>
      <c r="L507" s="2">
        <v>166449</v>
      </c>
      <c r="M507" s="2">
        <f t="shared" si="57"/>
        <v>14980410</v>
      </c>
      <c r="N507" s="2">
        <v>235800</v>
      </c>
      <c r="O507" s="2">
        <f t="shared" si="58"/>
        <v>21222000</v>
      </c>
      <c r="P507" s="2">
        <v>183528</v>
      </c>
      <c r="Q507" s="2">
        <v>275892</v>
      </c>
      <c r="R507" s="2">
        <v>-69351</v>
      </c>
      <c r="S507" s="2">
        <f t="shared" si="59"/>
        <v>-6241590</v>
      </c>
      <c r="T507" s="2">
        <v>116106</v>
      </c>
      <c r="U507" s="2">
        <v>50343</v>
      </c>
      <c r="V507" s="2">
        <v>-18611</v>
      </c>
      <c r="W507" s="2">
        <v>-14466</v>
      </c>
      <c r="X507" s="2">
        <v>-90702</v>
      </c>
      <c r="Y507" s="2">
        <f t="shared" si="60"/>
        <v>-8163180</v>
      </c>
      <c r="Z507" s="2">
        <v>289455</v>
      </c>
      <c r="AA507" s="2">
        <v>166243</v>
      </c>
      <c r="AB507" s="2">
        <v>123212</v>
      </c>
      <c r="AC507" s="2">
        <v>1.74</v>
      </c>
      <c r="AD507" s="2">
        <v>111444</v>
      </c>
      <c r="AE507" s="2">
        <f t="shared" si="61"/>
        <v>10029960</v>
      </c>
      <c r="AF507" s="2">
        <v>-25.14</v>
      </c>
      <c r="AG507" s="2">
        <v>-32.880000000000003</v>
      </c>
      <c r="AH507" s="2">
        <v>9775</v>
      </c>
      <c r="AI507" s="2">
        <v>17.03</v>
      </c>
      <c r="AJ507" s="2">
        <v>302</v>
      </c>
      <c r="AK507" s="2">
        <v>13085</v>
      </c>
      <c r="AL507" s="2">
        <v>91961</v>
      </c>
      <c r="AM507" s="2">
        <f t="shared" si="62"/>
        <v>8276490</v>
      </c>
      <c r="AN507" s="2">
        <v>63804</v>
      </c>
      <c r="AO507" s="2">
        <f t="shared" si="63"/>
        <v>5742360</v>
      </c>
      <c r="AP507" s="2">
        <v>74488</v>
      </c>
      <c r="AQ507" s="2">
        <v>171996</v>
      </c>
      <c r="AR507" s="2">
        <v>5158</v>
      </c>
      <c r="AS507" s="2">
        <v>490099</v>
      </c>
      <c r="AT507" s="2">
        <v>264925</v>
      </c>
      <c r="AU507" s="2">
        <v>1.85</v>
      </c>
      <c r="AV507" s="2">
        <v>15705</v>
      </c>
    </row>
    <row r="508" spans="1:48" x14ac:dyDescent="0.3">
      <c r="A508" s="2" t="s">
        <v>43</v>
      </c>
      <c r="B508" s="2" t="s">
        <v>50</v>
      </c>
      <c r="C508" s="2" t="s">
        <v>55</v>
      </c>
      <c r="D508" s="2">
        <v>10</v>
      </c>
      <c r="E508" s="2" t="str">
        <f t="shared" si="56"/>
        <v>Oct</v>
      </c>
      <c r="F508" s="2">
        <v>2023</v>
      </c>
      <c r="G508" s="2" t="s">
        <v>36</v>
      </c>
      <c r="H508" s="2" t="s">
        <v>60</v>
      </c>
      <c r="I508" s="2" t="s">
        <v>63</v>
      </c>
      <c r="J508" s="2" t="s">
        <v>65</v>
      </c>
      <c r="K508" s="2" t="s">
        <v>67</v>
      </c>
      <c r="L508" s="2">
        <v>204366</v>
      </c>
      <c r="M508" s="2">
        <f t="shared" si="57"/>
        <v>17994426.300000001</v>
      </c>
      <c r="N508" s="2">
        <v>275256</v>
      </c>
      <c r="O508" s="2">
        <f t="shared" si="58"/>
        <v>24236290.800000001</v>
      </c>
      <c r="P508" s="2">
        <v>-47439</v>
      </c>
      <c r="Q508" s="2">
        <v>901382</v>
      </c>
      <c r="R508" s="2">
        <v>-70890</v>
      </c>
      <c r="S508" s="2">
        <f t="shared" si="59"/>
        <v>-6241864.5</v>
      </c>
      <c r="T508" s="2">
        <v>175904</v>
      </c>
      <c r="U508" s="2">
        <v>28462</v>
      </c>
      <c r="V508" s="2">
        <v>-26325</v>
      </c>
      <c r="W508" s="2">
        <v>-10717</v>
      </c>
      <c r="X508" s="2">
        <v>-81767</v>
      </c>
      <c r="Y508" s="2">
        <f t="shared" si="60"/>
        <v>-7199584.3499999996</v>
      </c>
      <c r="Z508" s="2">
        <v>136391</v>
      </c>
      <c r="AA508" s="2">
        <v>16831</v>
      </c>
      <c r="AB508" s="2">
        <v>119560</v>
      </c>
      <c r="AC508" s="2">
        <v>8.1</v>
      </c>
      <c r="AD508" s="2">
        <v>99120</v>
      </c>
      <c r="AE508" s="2">
        <f t="shared" si="61"/>
        <v>8727516</v>
      </c>
      <c r="AF508" s="2">
        <v>-7.86</v>
      </c>
      <c r="AG508" s="2">
        <v>-9.07</v>
      </c>
      <c r="AH508" s="2">
        <v>7766</v>
      </c>
      <c r="AI508" s="2">
        <v>26.31</v>
      </c>
      <c r="AJ508" s="2">
        <v>1125</v>
      </c>
      <c r="AK508" s="2">
        <v>14075</v>
      </c>
      <c r="AL508" s="2">
        <v>441062</v>
      </c>
      <c r="AM508" s="2">
        <f t="shared" si="62"/>
        <v>38835509.100000001</v>
      </c>
      <c r="AN508" s="2">
        <v>203034</v>
      </c>
      <c r="AO508" s="2">
        <f t="shared" si="63"/>
        <v>203034</v>
      </c>
      <c r="AP508" s="2">
        <v>-236696</v>
      </c>
      <c r="AQ508" s="2">
        <v>72222</v>
      </c>
      <c r="AR508" s="2">
        <v>26847</v>
      </c>
      <c r="AS508" s="2">
        <v>145077</v>
      </c>
      <c r="AT508" s="2">
        <v>653498</v>
      </c>
      <c r="AU508" s="2">
        <v>0.22</v>
      </c>
      <c r="AV508" s="2">
        <v>26351</v>
      </c>
    </row>
    <row r="509" spans="1:48" x14ac:dyDescent="0.3">
      <c r="A509" s="2" t="s">
        <v>45</v>
      </c>
      <c r="B509" s="2" t="s">
        <v>48</v>
      </c>
      <c r="C509" s="2" t="s">
        <v>52</v>
      </c>
      <c r="D509" s="2">
        <v>8</v>
      </c>
      <c r="E509" s="2" t="str">
        <f t="shared" si="56"/>
        <v>Aug</v>
      </c>
      <c r="F509" s="2">
        <v>2023</v>
      </c>
      <c r="G509" s="2" t="s">
        <v>56</v>
      </c>
      <c r="H509" s="2" t="s">
        <v>60</v>
      </c>
      <c r="I509" s="2" t="s">
        <v>62</v>
      </c>
      <c r="J509" s="2" t="s">
        <v>66</v>
      </c>
      <c r="K509" s="2" t="s">
        <v>68</v>
      </c>
      <c r="L509" s="2">
        <v>195148</v>
      </c>
      <c r="M509" s="2">
        <f t="shared" si="57"/>
        <v>17182781.399999999</v>
      </c>
      <c r="N509" s="2">
        <v>241697</v>
      </c>
      <c r="O509" s="2">
        <f t="shared" si="58"/>
        <v>21281420.849999998</v>
      </c>
      <c r="P509" s="2">
        <v>92913</v>
      </c>
      <c r="Q509" s="2">
        <v>98629</v>
      </c>
      <c r="R509" s="2">
        <v>-46549</v>
      </c>
      <c r="S509" s="2">
        <f t="shared" si="59"/>
        <v>-4098639.4499999997</v>
      </c>
      <c r="T509" s="2">
        <v>151763</v>
      </c>
      <c r="U509" s="2">
        <v>43385</v>
      </c>
      <c r="V509" s="2">
        <v>27330</v>
      </c>
      <c r="W509" s="2">
        <v>37545</v>
      </c>
      <c r="X509" s="2">
        <v>-86238</v>
      </c>
      <c r="Y509" s="2">
        <f t="shared" si="60"/>
        <v>-7593255.8999999994</v>
      </c>
      <c r="Z509" s="2">
        <v>31428</v>
      </c>
      <c r="AA509" s="2">
        <v>108114</v>
      </c>
      <c r="AB509" s="2">
        <v>-76686</v>
      </c>
      <c r="AC509" s="2">
        <v>0.28999999999999998</v>
      </c>
      <c r="AD509" s="2">
        <v>22128</v>
      </c>
      <c r="AE509" s="2">
        <f t="shared" si="61"/>
        <v>1948370.4</v>
      </c>
      <c r="AF509" s="2">
        <v>-47.2</v>
      </c>
      <c r="AG509" s="2">
        <v>-87.44</v>
      </c>
      <c r="AH509" s="2">
        <v>2585</v>
      </c>
      <c r="AI509" s="2">
        <v>75.459999999999994</v>
      </c>
      <c r="AJ509" s="2">
        <v>967</v>
      </c>
      <c r="AK509" s="2">
        <v>8417</v>
      </c>
      <c r="AL509" s="2">
        <v>420798</v>
      </c>
      <c r="AM509" s="2">
        <f t="shared" si="62"/>
        <v>37051263.899999999</v>
      </c>
      <c r="AN509" s="2">
        <v>134107</v>
      </c>
      <c r="AO509" s="2">
        <f t="shared" si="63"/>
        <v>134107</v>
      </c>
      <c r="AP509" s="2">
        <v>-225650</v>
      </c>
      <c r="AQ509" s="2">
        <v>107590</v>
      </c>
      <c r="AR509" s="2">
        <v>15526</v>
      </c>
      <c r="AS509" s="2">
        <v>266950</v>
      </c>
      <c r="AT509" s="2">
        <v>693584</v>
      </c>
      <c r="AU509" s="2">
        <v>0.38</v>
      </c>
      <c r="AV509" s="2">
        <v>21255</v>
      </c>
    </row>
    <row r="510" spans="1:48" x14ac:dyDescent="0.3">
      <c r="A510" s="2" t="s">
        <v>44</v>
      </c>
      <c r="B510" s="2" t="s">
        <v>47</v>
      </c>
      <c r="C510" s="2" t="s">
        <v>52</v>
      </c>
      <c r="D510" s="2">
        <v>3</v>
      </c>
      <c r="E510" s="2" t="str">
        <f t="shared" si="56"/>
        <v>Mar</v>
      </c>
      <c r="F510" s="2">
        <v>2023</v>
      </c>
      <c r="G510" s="2" t="s">
        <v>36</v>
      </c>
      <c r="H510" s="2" t="s">
        <v>60</v>
      </c>
      <c r="I510" s="2" t="s">
        <v>63</v>
      </c>
      <c r="J510" s="2" t="s">
        <v>65</v>
      </c>
      <c r="K510" s="2" t="s">
        <v>70</v>
      </c>
      <c r="L510" s="2">
        <v>448787</v>
      </c>
      <c r="M510" s="2">
        <f t="shared" si="57"/>
        <v>39515695.350000001</v>
      </c>
      <c r="N510" s="2">
        <v>250145</v>
      </c>
      <c r="O510" s="2">
        <f t="shared" si="58"/>
        <v>22025267.25</v>
      </c>
      <c r="P510" s="2">
        <v>189960</v>
      </c>
      <c r="Q510" s="2">
        <v>502858</v>
      </c>
      <c r="R510" s="2">
        <v>198642</v>
      </c>
      <c r="S510" s="2">
        <f t="shared" si="59"/>
        <v>17490428.099999998</v>
      </c>
      <c r="T510" s="2">
        <v>43393</v>
      </c>
      <c r="U510" s="2">
        <v>405394</v>
      </c>
      <c r="V510" s="2">
        <v>345892</v>
      </c>
      <c r="W510" s="2">
        <v>362245</v>
      </c>
      <c r="X510" s="2">
        <v>189623</v>
      </c>
      <c r="Y510" s="2">
        <f t="shared" si="60"/>
        <v>16696305.15</v>
      </c>
      <c r="Z510" s="2">
        <v>72835</v>
      </c>
      <c r="AA510" s="2">
        <v>28745</v>
      </c>
      <c r="AB510" s="2">
        <v>44090</v>
      </c>
      <c r="AC510" s="2">
        <v>2.5299999999999998</v>
      </c>
      <c r="AD510" s="2">
        <v>57035</v>
      </c>
      <c r="AE510" s="2">
        <f t="shared" si="61"/>
        <v>5021931.75</v>
      </c>
      <c r="AF510" s="2">
        <v>39.5</v>
      </c>
      <c r="AG510" s="2">
        <v>37.71</v>
      </c>
      <c r="AH510" s="2">
        <v>6387</v>
      </c>
      <c r="AI510" s="2">
        <v>70.25</v>
      </c>
      <c r="AJ510" s="2">
        <v>1930</v>
      </c>
      <c r="AK510" s="2">
        <v>16640</v>
      </c>
      <c r="AL510" s="2">
        <v>384157</v>
      </c>
      <c r="AM510" s="2">
        <f t="shared" si="62"/>
        <v>33825023.850000001</v>
      </c>
      <c r="AN510" s="2">
        <v>248366</v>
      </c>
      <c r="AO510" s="2">
        <f t="shared" si="63"/>
        <v>248366</v>
      </c>
      <c r="AP510" s="2">
        <v>64630</v>
      </c>
      <c r="AQ510" s="2">
        <v>1779</v>
      </c>
      <c r="AR510" s="2">
        <v>35374</v>
      </c>
      <c r="AS510" s="2">
        <v>415901</v>
      </c>
      <c r="AT510" s="2">
        <v>58414</v>
      </c>
      <c r="AU510" s="2">
        <v>7.12</v>
      </c>
      <c r="AV510" s="2">
        <v>18959</v>
      </c>
    </row>
    <row r="511" spans="1:48" x14ac:dyDescent="0.3">
      <c r="A511" s="2" t="s">
        <v>44</v>
      </c>
      <c r="B511" s="2" t="s">
        <v>49</v>
      </c>
      <c r="C511" s="2" t="s">
        <v>53</v>
      </c>
      <c r="D511" s="2">
        <v>9</v>
      </c>
      <c r="E511" s="2" t="str">
        <f t="shared" si="56"/>
        <v>Sep</v>
      </c>
      <c r="F511" s="2">
        <v>2023</v>
      </c>
      <c r="G511" s="2" t="s">
        <v>37</v>
      </c>
      <c r="H511" s="2" t="s">
        <v>60</v>
      </c>
      <c r="I511" s="2" t="s">
        <v>63</v>
      </c>
      <c r="J511" s="2" t="s">
        <v>65</v>
      </c>
      <c r="K511" s="2" t="s">
        <v>68</v>
      </c>
      <c r="L511" s="2">
        <v>270436</v>
      </c>
      <c r="M511" s="2">
        <f t="shared" si="57"/>
        <v>23811889.800000001</v>
      </c>
      <c r="N511" s="2">
        <v>211727</v>
      </c>
      <c r="O511" s="2">
        <f t="shared" si="58"/>
        <v>18642562.349999998</v>
      </c>
      <c r="P511" s="2">
        <v>-15330</v>
      </c>
      <c r="Q511" s="2">
        <v>131471</v>
      </c>
      <c r="R511" s="2">
        <v>58709</v>
      </c>
      <c r="S511" s="2">
        <f t="shared" si="59"/>
        <v>5169327.45</v>
      </c>
      <c r="T511" s="2">
        <v>172261</v>
      </c>
      <c r="U511" s="2">
        <v>98175</v>
      </c>
      <c r="V511" s="2">
        <v>79552</v>
      </c>
      <c r="W511" s="2">
        <v>94727</v>
      </c>
      <c r="X511" s="2">
        <v>43375</v>
      </c>
      <c r="Y511" s="2">
        <f t="shared" si="60"/>
        <v>3819168.75</v>
      </c>
      <c r="Z511" s="2">
        <v>159237</v>
      </c>
      <c r="AA511" s="2">
        <v>113878</v>
      </c>
      <c r="AB511" s="2">
        <v>45359</v>
      </c>
      <c r="AC511" s="2">
        <v>1.4</v>
      </c>
      <c r="AD511" s="2">
        <v>35149</v>
      </c>
      <c r="AE511" s="2">
        <f t="shared" si="61"/>
        <v>3094869.4499999997</v>
      </c>
      <c r="AF511" s="2">
        <v>44.66</v>
      </c>
      <c r="AG511" s="2">
        <v>32.99</v>
      </c>
      <c r="AH511" s="2">
        <v>2849</v>
      </c>
      <c r="AI511" s="2">
        <v>94.89</v>
      </c>
      <c r="AJ511" s="2">
        <v>1525</v>
      </c>
      <c r="AK511" s="2">
        <v>3258</v>
      </c>
      <c r="AL511" s="2">
        <v>305638</v>
      </c>
      <c r="AM511" s="2">
        <f t="shared" si="62"/>
        <v>26911425.899999999</v>
      </c>
      <c r="AN511" s="2">
        <v>151258</v>
      </c>
      <c r="AO511" s="2">
        <f t="shared" si="63"/>
        <v>151258</v>
      </c>
      <c r="AP511" s="2">
        <v>-35202</v>
      </c>
      <c r="AQ511" s="2">
        <v>60469</v>
      </c>
      <c r="AR511" s="2">
        <v>16554</v>
      </c>
      <c r="AS511" s="2">
        <v>151049</v>
      </c>
      <c r="AT511" s="2">
        <v>490515</v>
      </c>
      <c r="AU511" s="2">
        <v>0.31</v>
      </c>
      <c r="AV511" s="2">
        <v>10921</v>
      </c>
    </row>
    <row r="512" spans="1:48" x14ac:dyDescent="0.3">
      <c r="A512" s="2" t="s">
        <v>42</v>
      </c>
      <c r="B512" s="2" t="s">
        <v>48</v>
      </c>
      <c r="C512" s="2" t="s">
        <v>53</v>
      </c>
      <c r="D512" s="2">
        <v>2</v>
      </c>
      <c r="E512" s="2" t="str">
        <f t="shared" si="56"/>
        <v>Feb</v>
      </c>
      <c r="F512" s="2">
        <v>2024</v>
      </c>
      <c r="G512" s="2" t="s">
        <v>37</v>
      </c>
      <c r="H512" s="2" t="s">
        <v>58</v>
      </c>
      <c r="I512" s="2" t="s">
        <v>63</v>
      </c>
      <c r="J512" s="2" t="s">
        <v>66</v>
      </c>
      <c r="K512" s="2" t="s">
        <v>67</v>
      </c>
      <c r="L512" s="2">
        <v>387054</v>
      </c>
      <c r="M512" s="2">
        <f t="shared" si="57"/>
        <v>387054</v>
      </c>
      <c r="N512" s="2">
        <v>132223</v>
      </c>
      <c r="O512" s="2">
        <f t="shared" si="58"/>
        <v>132223</v>
      </c>
      <c r="P512" s="2">
        <v>-38650</v>
      </c>
      <c r="Q512" s="2">
        <v>965578</v>
      </c>
      <c r="R512" s="2">
        <v>254831</v>
      </c>
      <c r="S512" s="2">
        <f t="shared" si="59"/>
        <v>254831</v>
      </c>
      <c r="T512" s="2">
        <v>19856</v>
      </c>
      <c r="U512" s="2">
        <v>367198</v>
      </c>
      <c r="V512" s="2">
        <v>293966</v>
      </c>
      <c r="W512" s="2">
        <v>303977</v>
      </c>
      <c r="X512" s="2">
        <v>241372</v>
      </c>
      <c r="Y512" s="2">
        <f t="shared" si="60"/>
        <v>241372</v>
      </c>
      <c r="Z512" s="2">
        <v>54561</v>
      </c>
      <c r="AA512" s="2">
        <v>141228</v>
      </c>
      <c r="AB512" s="2">
        <v>-86667</v>
      </c>
      <c r="AC512" s="2">
        <v>0.39</v>
      </c>
      <c r="AD512" s="2">
        <v>148868</v>
      </c>
      <c r="AE512" s="2">
        <f t="shared" si="61"/>
        <v>148868</v>
      </c>
      <c r="AF512" s="2">
        <v>26.39</v>
      </c>
      <c r="AG512" s="2">
        <v>25</v>
      </c>
      <c r="AH512" s="2">
        <v>4269</v>
      </c>
      <c r="AI512" s="2">
        <v>90.64</v>
      </c>
      <c r="AJ512" s="2">
        <v>571</v>
      </c>
      <c r="AK512" s="2">
        <v>17241</v>
      </c>
      <c r="AL512" s="2">
        <v>245974</v>
      </c>
      <c r="AM512" s="2">
        <f t="shared" si="62"/>
        <v>245974</v>
      </c>
      <c r="AN512" s="2">
        <v>116616</v>
      </c>
      <c r="AO512" s="2">
        <f t="shared" si="63"/>
        <v>116616</v>
      </c>
      <c r="AP512" s="2">
        <v>141080</v>
      </c>
      <c r="AQ512" s="2">
        <v>15607</v>
      </c>
      <c r="AR512" s="2">
        <v>-24868</v>
      </c>
      <c r="AS512" s="2">
        <v>180654</v>
      </c>
      <c r="AT512" s="2">
        <v>418965</v>
      </c>
      <c r="AU512" s="2">
        <v>0.43</v>
      </c>
      <c r="AV512" s="2">
        <v>28916</v>
      </c>
    </row>
    <row r="513" spans="1:48" x14ac:dyDescent="0.3">
      <c r="A513" s="2" t="s">
        <v>41</v>
      </c>
      <c r="B513" s="2" t="s">
        <v>47</v>
      </c>
      <c r="C513" s="2" t="s">
        <v>53</v>
      </c>
      <c r="D513" s="2">
        <v>10</v>
      </c>
      <c r="E513" s="2" t="str">
        <f t="shared" si="56"/>
        <v>Oct</v>
      </c>
      <c r="F513" s="2">
        <v>2024</v>
      </c>
      <c r="G513" s="2" t="s">
        <v>36</v>
      </c>
      <c r="H513" s="2" t="s">
        <v>59</v>
      </c>
      <c r="I513" s="2" t="s">
        <v>61</v>
      </c>
      <c r="J513" s="2" t="s">
        <v>65</v>
      </c>
      <c r="K513" s="2" t="s">
        <v>70</v>
      </c>
      <c r="L513" s="2">
        <v>240506</v>
      </c>
      <c r="M513" s="2">
        <f t="shared" si="57"/>
        <v>21645540</v>
      </c>
      <c r="N513" s="2">
        <v>154330</v>
      </c>
      <c r="O513" s="2">
        <f t="shared" si="58"/>
        <v>13889700</v>
      </c>
      <c r="P513" s="2">
        <v>-8636</v>
      </c>
      <c r="Q513" s="2">
        <v>636388</v>
      </c>
      <c r="R513" s="2">
        <v>86176</v>
      </c>
      <c r="S513" s="2">
        <f t="shared" si="59"/>
        <v>7755840</v>
      </c>
      <c r="T513" s="2">
        <v>133782</v>
      </c>
      <c r="U513" s="2">
        <v>106724</v>
      </c>
      <c r="V513" s="2">
        <v>7523</v>
      </c>
      <c r="W513" s="2">
        <v>9885</v>
      </c>
      <c r="X513" s="2">
        <v>60504</v>
      </c>
      <c r="Y513" s="2">
        <f t="shared" si="60"/>
        <v>5445360</v>
      </c>
      <c r="Z513" s="2">
        <v>140942</v>
      </c>
      <c r="AA513" s="2">
        <v>168951</v>
      </c>
      <c r="AB513" s="2">
        <v>-28009</v>
      </c>
      <c r="AC513" s="2">
        <v>0.83</v>
      </c>
      <c r="AD513" s="2">
        <v>13553</v>
      </c>
      <c r="AE513" s="2">
        <f t="shared" si="61"/>
        <v>1219770</v>
      </c>
      <c r="AF513" s="2">
        <v>13.54</v>
      </c>
      <c r="AG513" s="2">
        <v>9.51</v>
      </c>
      <c r="AH513" s="2">
        <v>9307</v>
      </c>
      <c r="AI513" s="2">
        <v>25.84</v>
      </c>
      <c r="AJ513" s="2">
        <v>201</v>
      </c>
      <c r="AK513" s="2">
        <v>7071</v>
      </c>
      <c r="AL513" s="2">
        <v>303519</v>
      </c>
      <c r="AM513" s="2">
        <f t="shared" si="62"/>
        <v>27316710</v>
      </c>
      <c r="AN513" s="2">
        <v>64724</v>
      </c>
      <c r="AO513" s="2">
        <f t="shared" si="63"/>
        <v>5825160</v>
      </c>
      <c r="AP513" s="2">
        <v>-63013</v>
      </c>
      <c r="AQ513" s="2">
        <v>89606</v>
      </c>
      <c r="AR513" s="2">
        <v>14415</v>
      </c>
      <c r="AS513" s="2">
        <v>266062</v>
      </c>
      <c r="AT513" s="2">
        <v>76518</v>
      </c>
      <c r="AU513" s="2">
        <v>3.48</v>
      </c>
      <c r="AV513" s="2">
        <v>3170</v>
      </c>
    </row>
    <row r="514" spans="1:48" x14ac:dyDescent="0.3">
      <c r="A514" s="2" t="s">
        <v>40</v>
      </c>
      <c r="B514" s="2" t="s">
        <v>49</v>
      </c>
      <c r="C514" s="2" t="s">
        <v>55</v>
      </c>
      <c r="D514" s="2">
        <v>11</v>
      </c>
      <c r="E514" s="2" t="str">
        <f t="shared" si="56"/>
        <v>Nov</v>
      </c>
      <c r="F514" s="2">
        <v>2024</v>
      </c>
      <c r="G514" s="2" t="s">
        <v>37</v>
      </c>
      <c r="H514" s="2" t="s">
        <v>60</v>
      </c>
      <c r="I514" s="2" t="s">
        <v>63</v>
      </c>
      <c r="J514" s="2" t="s">
        <v>66</v>
      </c>
      <c r="K514" s="2" t="s">
        <v>71</v>
      </c>
      <c r="L514" s="2">
        <v>183012</v>
      </c>
      <c r="M514" s="2">
        <f t="shared" si="57"/>
        <v>16114206.6</v>
      </c>
      <c r="N514" s="2">
        <v>102179</v>
      </c>
      <c r="O514" s="2">
        <f t="shared" si="58"/>
        <v>8996860.9499999993</v>
      </c>
      <c r="P514" s="2">
        <v>77220</v>
      </c>
      <c r="Q514" s="2">
        <v>586310</v>
      </c>
      <c r="R514" s="2">
        <v>80833</v>
      </c>
      <c r="S514" s="2">
        <f t="shared" si="59"/>
        <v>7117345.6499999994</v>
      </c>
      <c r="T514" s="2">
        <v>26447</v>
      </c>
      <c r="U514" s="2">
        <v>156565</v>
      </c>
      <c r="V514" s="2">
        <v>141874</v>
      </c>
      <c r="W514" s="2">
        <v>143332</v>
      </c>
      <c r="X514" s="2">
        <v>70749</v>
      </c>
      <c r="Y514" s="2">
        <f t="shared" si="60"/>
        <v>6229449.4500000002</v>
      </c>
      <c r="Z514" s="2">
        <v>249209</v>
      </c>
      <c r="AA514" s="2">
        <v>165035</v>
      </c>
      <c r="AB514" s="2">
        <v>84174</v>
      </c>
      <c r="AC514" s="2">
        <v>1.51</v>
      </c>
      <c r="AD514" s="2">
        <v>122014</v>
      </c>
      <c r="AE514" s="2">
        <f t="shared" si="61"/>
        <v>10743332.699999999</v>
      </c>
      <c r="AF514" s="2">
        <v>13.79</v>
      </c>
      <c r="AG514" s="2">
        <v>12.07</v>
      </c>
      <c r="AH514" s="2">
        <v>6125</v>
      </c>
      <c r="AI514" s="2">
        <v>29.87</v>
      </c>
      <c r="AJ514" s="2">
        <v>1955</v>
      </c>
      <c r="AK514" s="2">
        <v>6942</v>
      </c>
      <c r="AL514" s="2">
        <v>223513</v>
      </c>
      <c r="AM514" s="2">
        <f t="shared" si="62"/>
        <v>19680319.649999999</v>
      </c>
      <c r="AN514" s="2">
        <v>118997</v>
      </c>
      <c r="AO514" s="2">
        <f t="shared" si="63"/>
        <v>118997</v>
      </c>
      <c r="AP514" s="2">
        <v>-40501</v>
      </c>
      <c r="AQ514" s="2">
        <v>-16818</v>
      </c>
      <c r="AR514" s="2">
        <v>-8226</v>
      </c>
      <c r="AS514" s="2">
        <v>112475</v>
      </c>
      <c r="AT514" s="2">
        <v>114860</v>
      </c>
      <c r="AU514" s="2">
        <v>0.98</v>
      </c>
      <c r="AV514" s="2">
        <v>24578</v>
      </c>
    </row>
    <row r="515" spans="1:48" x14ac:dyDescent="0.3">
      <c r="A515" s="2" t="s">
        <v>42</v>
      </c>
      <c r="B515" s="2" t="s">
        <v>50</v>
      </c>
      <c r="C515" s="2" t="s">
        <v>52</v>
      </c>
      <c r="D515" s="2">
        <v>10</v>
      </c>
      <c r="E515" s="2" t="str">
        <f t="shared" ref="E515:E578" si="64">TEXT(DATE(2024, D515, 1), "mmm")</f>
        <v>Oct</v>
      </c>
      <c r="F515" s="2">
        <v>2023</v>
      </c>
      <c r="G515" s="2" t="s">
        <v>36</v>
      </c>
      <c r="H515" s="2" t="s">
        <v>58</v>
      </c>
      <c r="I515" s="2" t="s">
        <v>63</v>
      </c>
      <c r="J515" s="2" t="s">
        <v>64</v>
      </c>
      <c r="K515" s="2" t="s">
        <v>70</v>
      </c>
      <c r="L515" s="2">
        <v>429754</v>
      </c>
      <c r="M515" s="2">
        <f t="shared" ref="M515:M578" si="65">IF(H515="USD", L515*88.05, IF(H515="EUR", L515*90,L515*1))</f>
        <v>429754</v>
      </c>
      <c r="N515" s="2">
        <v>63357</v>
      </c>
      <c r="O515" s="2">
        <f t="shared" ref="O515:O578" si="66">IF(H515="USD", N515*88.05, IF(H515="EUR", N515*90,N515*1))</f>
        <v>63357</v>
      </c>
      <c r="P515" s="2">
        <v>187292</v>
      </c>
      <c r="Q515" s="2">
        <v>171194</v>
      </c>
      <c r="R515" s="2">
        <v>366397</v>
      </c>
      <c r="S515" s="2">
        <f t="shared" ref="S515:S578" si="67">IF(H515="USD", R515*88.05, IF(H515="EUR", R515*90,R515*1))</f>
        <v>366397</v>
      </c>
      <c r="T515" s="2">
        <v>118487</v>
      </c>
      <c r="U515" s="2">
        <v>311267</v>
      </c>
      <c r="V515" s="2">
        <v>229278</v>
      </c>
      <c r="W515" s="2">
        <v>244988</v>
      </c>
      <c r="X515" s="2">
        <v>352908</v>
      </c>
      <c r="Y515" s="2">
        <f t="shared" ref="Y515:Y578" si="68">IF(H515="USD", X515*88.05, IF(H515="EUR", X515*90,X515*1))</f>
        <v>352908</v>
      </c>
      <c r="Z515" s="2">
        <v>123962</v>
      </c>
      <c r="AA515" s="2">
        <v>43957</v>
      </c>
      <c r="AB515" s="2">
        <v>80005</v>
      </c>
      <c r="AC515" s="2">
        <v>2.82</v>
      </c>
      <c r="AD515" s="2">
        <v>85222</v>
      </c>
      <c r="AE515" s="2">
        <f t="shared" ref="AE515:AE578" si="69">IF(H515="USD", AD515*88.05, IF(H515="EUR", AD515*90,AD515*1))</f>
        <v>85222</v>
      </c>
      <c r="AF515" s="2">
        <v>214.02</v>
      </c>
      <c r="AG515" s="2">
        <v>206.14</v>
      </c>
      <c r="AH515" s="2">
        <v>7358</v>
      </c>
      <c r="AI515" s="2">
        <v>58.4</v>
      </c>
      <c r="AJ515" s="2">
        <v>1919</v>
      </c>
      <c r="AK515" s="2">
        <v>13035</v>
      </c>
      <c r="AL515" s="2">
        <v>62691</v>
      </c>
      <c r="AM515" s="2">
        <f t="shared" ref="AM515:AM578" si="70">IF(H515="USD", AL515*88.05, IF(H515="EUR", AL515*90,AL515*1))</f>
        <v>62691</v>
      </c>
      <c r="AN515" s="2">
        <v>60616</v>
      </c>
      <c r="AO515" s="2">
        <f t="shared" ref="AO515:AO578" si="71">IF(H515="IUSD", AN515*88.05, IF(H515="EUR", AN515*90,AN515*1))</f>
        <v>60616</v>
      </c>
      <c r="AP515" s="2">
        <v>367063</v>
      </c>
      <c r="AQ515" s="2">
        <v>2741</v>
      </c>
      <c r="AR515" s="2">
        <v>8172</v>
      </c>
      <c r="AS515" s="2">
        <v>304766</v>
      </c>
      <c r="AT515" s="2">
        <v>572901</v>
      </c>
      <c r="AU515" s="2">
        <v>0.53</v>
      </c>
      <c r="AV515" s="2">
        <v>19093</v>
      </c>
    </row>
    <row r="516" spans="1:48" x14ac:dyDescent="0.3">
      <c r="A516" s="2" t="s">
        <v>42</v>
      </c>
      <c r="B516" s="2" t="s">
        <v>48</v>
      </c>
      <c r="C516" s="2" t="s">
        <v>54</v>
      </c>
      <c r="D516" s="2">
        <v>9</v>
      </c>
      <c r="E516" s="2" t="str">
        <f t="shared" si="64"/>
        <v>Sep</v>
      </c>
      <c r="F516" s="2">
        <v>2022</v>
      </c>
      <c r="G516" s="2" t="s">
        <v>57</v>
      </c>
      <c r="H516" s="2" t="s">
        <v>59</v>
      </c>
      <c r="I516" s="2" t="s">
        <v>61</v>
      </c>
      <c r="J516" s="2" t="s">
        <v>64</v>
      </c>
      <c r="K516" s="2" t="s">
        <v>69</v>
      </c>
      <c r="L516" s="2">
        <v>345324</v>
      </c>
      <c r="M516" s="2">
        <f t="shared" si="65"/>
        <v>31079160</v>
      </c>
      <c r="N516" s="2">
        <v>216653</v>
      </c>
      <c r="O516" s="2">
        <f t="shared" si="66"/>
        <v>19498770</v>
      </c>
      <c r="P516" s="2">
        <v>4872</v>
      </c>
      <c r="Q516" s="2">
        <v>747971</v>
      </c>
      <c r="R516" s="2">
        <v>128671</v>
      </c>
      <c r="S516" s="2">
        <f t="shared" si="67"/>
        <v>11580390</v>
      </c>
      <c r="T516" s="2">
        <v>126615</v>
      </c>
      <c r="U516" s="2">
        <v>218709</v>
      </c>
      <c r="V516" s="2">
        <v>188633</v>
      </c>
      <c r="W516" s="2">
        <v>193375</v>
      </c>
      <c r="X516" s="2">
        <v>114967</v>
      </c>
      <c r="Y516" s="2">
        <f t="shared" si="68"/>
        <v>10347030</v>
      </c>
      <c r="Z516" s="2">
        <v>42462</v>
      </c>
      <c r="AA516" s="2">
        <v>148766</v>
      </c>
      <c r="AB516" s="2">
        <v>-106304</v>
      </c>
      <c r="AC516" s="2">
        <v>0.28999999999999998</v>
      </c>
      <c r="AD516" s="2">
        <v>132187</v>
      </c>
      <c r="AE516" s="2">
        <f t="shared" si="69"/>
        <v>11896830</v>
      </c>
      <c r="AF516" s="2">
        <v>17.2</v>
      </c>
      <c r="AG516" s="2">
        <v>15.37</v>
      </c>
      <c r="AH516" s="2">
        <v>9367</v>
      </c>
      <c r="AI516" s="2">
        <v>36.86</v>
      </c>
      <c r="AJ516" s="2">
        <v>1733</v>
      </c>
      <c r="AK516" s="2">
        <v>4339</v>
      </c>
      <c r="AL516" s="2">
        <v>113447</v>
      </c>
      <c r="AM516" s="2">
        <f t="shared" si="70"/>
        <v>10210230</v>
      </c>
      <c r="AN516" s="2">
        <v>106699</v>
      </c>
      <c r="AO516" s="2">
        <f t="shared" si="71"/>
        <v>9602910</v>
      </c>
      <c r="AP516" s="2">
        <v>231877</v>
      </c>
      <c r="AQ516" s="2">
        <v>109954</v>
      </c>
      <c r="AR516" s="2">
        <v>4449</v>
      </c>
      <c r="AS516" s="2">
        <v>52442</v>
      </c>
      <c r="AT516" s="2">
        <v>518802</v>
      </c>
      <c r="AU516" s="2">
        <v>0.1</v>
      </c>
      <c r="AV516" s="2">
        <v>28206</v>
      </c>
    </row>
    <row r="517" spans="1:48" x14ac:dyDescent="0.3">
      <c r="A517" s="2" t="s">
        <v>46</v>
      </c>
      <c r="B517" s="2" t="s">
        <v>48</v>
      </c>
      <c r="C517" s="2" t="s">
        <v>52</v>
      </c>
      <c r="D517" s="2">
        <v>12</v>
      </c>
      <c r="E517" s="2" t="str">
        <f t="shared" si="64"/>
        <v>Dec</v>
      </c>
      <c r="F517" s="2">
        <v>2022</v>
      </c>
      <c r="G517" s="2" t="s">
        <v>56</v>
      </c>
      <c r="H517" s="2" t="s">
        <v>58</v>
      </c>
      <c r="I517" s="2" t="s">
        <v>61</v>
      </c>
      <c r="J517" s="2" t="s">
        <v>66</v>
      </c>
      <c r="K517" s="2" t="s">
        <v>67</v>
      </c>
      <c r="L517" s="2">
        <v>319750</v>
      </c>
      <c r="M517" s="2">
        <f t="shared" si="65"/>
        <v>319750</v>
      </c>
      <c r="N517" s="2">
        <v>119180</v>
      </c>
      <c r="O517" s="2">
        <f t="shared" si="66"/>
        <v>119180</v>
      </c>
      <c r="P517" s="2">
        <v>10</v>
      </c>
      <c r="Q517" s="2">
        <v>570934</v>
      </c>
      <c r="R517" s="2">
        <v>200570</v>
      </c>
      <c r="S517" s="2">
        <f t="shared" si="67"/>
        <v>200570</v>
      </c>
      <c r="T517" s="2">
        <v>101061</v>
      </c>
      <c r="U517" s="2">
        <v>218689</v>
      </c>
      <c r="V517" s="2">
        <v>179265</v>
      </c>
      <c r="W517" s="2">
        <v>183392</v>
      </c>
      <c r="X517" s="2">
        <v>171613</v>
      </c>
      <c r="Y517" s="2">
        <f t="shared" si="68"/>
        <v>171613</v>
      </c>
      <c r="Z517" s="2">
        <v>272935</v>
      </c>
      <c r="AA517" s="2">
        <v>63752</v>
      </c>
      <c r="AB517" s="2">
        <v>209183</v>
      </c>
      <c r="AC517" s="2">
        <v>4.28</v>
      </c>
      <c r="AD517" s="2">
        <v>137230</v>
      </c>
      <c r="AE517" s="2">
        <f t="shared" si="69"/>
        <v>137230</v>
      </c>
      <c r="AF517" s="2">
        <v>35.130000000000003</v>
      </c>
      <c r="AG517" s="2">
        <v>30.06</v>
      </c>
      <c r="AH517" s="2">
        <v>9331</v>
      </c>
      <c r="AI517" s="2">
        <v>34.26</v>
      </c>
      <c r="AJ517" s="2">
        <v>1439</v>
      </c>
      <c r="AK517" s="2">
        <v>12677</v>
      </c>
      <c r="AL517" s="2">
        <v>99154</v>
      </c>
      <c r="AM517" s="2">
        <f t="shared" si="70"/>
        <v>99154</v>
      </c>
      <c r="AN517" s="2">
        <v>222648</v>
      </c>
      <c r="AO517" s="2">
        <f t="shared" si="71"/>
        <v>222648</v>
      </c>
      <c r="AP517" s="2">
        <v>220596</v>
      </c>
      <c r="AQ517" s="2">
        <v>-103468</v>
      </c>
      <c r="AR517" s="2">
        <v>40658</v>
      </c>
      <c r="AS517" s="2">
        <v>276627</v>
      </c>
      <c r="AT517" s="2">
        <v>567720</v>
      </c>
      <c r="AU517" s="2">
        <v>0.49</v>
      </c>
      <c r="AV517" s="2">
        <v>9194</v>
      </c>
    </row>
    <row r="518" spans="1:48" x14ac:dyDescent="0.3">
      <c r="A518" s="2" t="s">
        <v>42</v>
      </c>
      <c r="B518" s="2" t="s">
        <v>50</v>
      </c>
      <c r="C518" s="2" t="s">
        <v>54</v>
      </c>
      <c r="D518" s="2">
        <v>5</v>
      </c>
      <c r="E518" s="2" t="str">
        <f t="shared" si="64"/>
        <v>May</v>
      </c>
      <c r="F518" s="2">
        <v>2023</v>
      </c>
      <c r="G518" s="2" t="s">
        <v>37</v>
      </c>
      <c r="H518" s="2" t="s">
        <v>60</v>
      </c>
      <c r="I518" s="2" t="s">
        <v>62</v>
      </c>
      <c r="J518" s="2" t="s">
        <v>64</v>
      </c>
      <c r="K518" s="2" t="s">
        <v>69</v>
      </c>
      <c r="L518" s="2">
        <v>424073</v>
      </c>
      <c r="M518" s="2">
        <f t="shared" si="65"/>
        <v>37339627.649999999</v>
      </c>
      <c r="N518" s="2">
        <v>121221</v>
      </c>
      <c r="O518" s="2">
        <f t="shared" si="66"/>
        <v>10673509.049999999</v>
      </c>
      <c r="P518" s="2">
        <v>-35613</v>
      </c>
      <c r="Q518" s="2">
        <v>669276</v>
      </c>
      <c r="R518" s="2">
        <v>302852</v>
      </c>
      <c r="S518" s="2">
        <f t="shared" si="67"/>
        <v>26666118.599999998</v>
      </c>
      <c r="T518" s="2">
        <v>58279</v>
      </c>
      <c r="U518" s="2">
        <v>365794</v>
      </c>
      <c r="V518" s="2">
        <v>341052</v>
      </c>
      <c r="W518" s="2">
        <v>360478</v>
      </c>
      <c r="X518" s="2">
        <v>295599</v>
      </c>
      <c r="Y518" s="2">
        <f t="shared" si="68"/>
        <v>26027491.949999999</v>
      </c>
      <c r="Z518" s="2">
        <v>118326</v>
      </c>
      <c r="AA518" s="2">
        <v>199515</v>
      </c>
      <c r="AB518" s="2">
        <v>-81189</v>
      </c>
      <c r="AC518" s="2">
        <v>0.59</v>
      </c>
      <c r="AD518" s="2">
        <v>34179</v>
      </c>
      <c r="AE518" s="2">
        <f t="shared" si="69"/>
        <v>3009460.9499999997</v>
      </c>
      <c r="AF518" s="2">
        <v>45.25</v>
      </c>
      <c r="AG518" s="2">
        <v>44.17</v>
      </c>
      <c r="AH518" s="2">
        <v>2802</v>
      </c>
      <c r="AI518" s="2">
        <v>151.29</v>
      </c>
      <c r="AJ518" s="2">
        <v>1582</v>
      </c>
      <c r="AK518" s="2">
        <v>12695</v>
      </c>
      <c r="AL518" s="2">
        <v>335597</v>
      </c>
      <c r="AM518" s="2">
        <f t="shared" si="70"/>
        <v>29549315.849999998</v>
      </c>
      <c r="AN518" s="2">
        <v>89901</v>
      </c>
      <c r="AO518" s="2">
        <f t="shared" si="71"/>
        <v>89901</v>
      </c>
      <c r="AP518" s="2">
        <v>88476</v>
      </c>
      <c r="AQ518" s="2">
        <v>31320</v>
      </c>
      <c r="AR518" s="2">
        <v>-7106</v>
      </c>
      <c r="AS518" s="2">
        <v>401640</v>
      </c>
      <c r="AT518" s="2">
        <v>676489</v>
      </c>
      <c r="AU518" s="2">
        <v>0.59</v>
      </c>
      <c r="AV518" s="2">
        <v>14140</v>
      </c>
    </row>
    <row r="519" spans="1:48" x14ac:dyDescent="0.3">
      <c r="A519" s="2" t="s">
        <v>41</v>
      </c>
      <c r="B519" s="2" t="s">
        <v>48</v>
      </c>
      <c r="C519" s="2" t="s">
        <v>51</v>
      </c>
      <c r="D519" s="2">
        <v>6</v>
      </c>
      <c r="E519" s="2" t="str">
        <f t="shared" si="64"/>
        <v>Jun</v>
      </c>
      <c r="F519" s="2">
        <v>2024</v>
      </c>
      <c r="G519" s="2" t="s">
        <v>37</v>
      </c>
      <c r="H519" s="2" t="s">
        <v>59</v>
      </c>
      <c r="I519" s="2" t="s">
        <v>62</v>
      </c>
      <c r="J519" s="2" t="s">
        <v>64</v>
      </c>
      <c r="K519" s="2" t="s">
        <v>69</v>
      </c>
      <c r="L519" s="2">
        <v>200679</v>
      </c>
      <c r="M519" s="2">
        <f t="shared" si="65"/>
        <v>18061110</v>
      </c>
      <c r="N519" s="2">
        <v>185795</v>
      </c>
      <c r="O519" s="2">
        <f t="shared" si="66"/>
        <v>16721550</v>
      </c>
      <c r="P519" s="2">
        <v>47994</v>
      </c>
      <c r="Q519" s="2">
        <v>436642</v>
      </c>
      <c r="R519" s="2">
        <v>14884</v>
      </c>
      <c r="S519" s="2">
        <f t="shared" si="67"/>
        <v>1339560</v>
      </c>
      <c r="T519" s="2">
        <v>92816</v>
      </c>
      <c r="U519" s="2">
        <v>107863</v>
      </c>
      <c r="V519" s="2">
        <v>96399</v>
      </c>
      <c r="W519" s="2">
        <v>114022</v>
      </c>
      <c r="X519" s="2">
        <v>-3620</v>
      </c>
      <c r="Y519" s="2">
        <f t="shared" si="68"/>
        <v>-325800</v>
      </c>
      <c r="Z519" s="2">
        <v>74917</v>
      </c>
      <c r="AA519" s="2">
        <v>65041</v>
      </c>
      <c r="AB519" s="2">
        <v>9876</v>
      </c>
      <c r="AC519" s="2">
        <v>1.1499999999999999</v>
      </c>
      <c r="AD519" s="2">
        <v>36204</v>
      </c>
      <c r="AE519" s="2">
        <f t="shared" si="69"/>
        <v>3258360</v>
      </c>
      <c r="AF519" s="2">
        <v>3.41</v>
      </c>
      <c r="AG519" s="2">
        <v>-0.83</v>
      </c>
      <c r="AH519" s="2">
        <v>1115</v>
      </c>
      <c r="AI519" s="2">
        <v>179.82</v>
      </c>
      <c r="AJ519" s="2">
        <v>101</v>
      </c>
      <c r="AK519" s="2">
        <v>1399</v>
      </c>
      <c r="AL519" s="2">
        <v>145240</v>
      </c>
      <c r="AM519" s="2">
        <f t="shared" si="70"/>
        <v>13071600</v>
      </c>
      <c r="AN519" s="2">
        <v>201755</v>
      </c>
      <c r="AO519" s="2">
        <f t="shared" si="71"/>
        <v>18157950</v>
      </c>
      <c r="AP519" s="2">
        <v>55439</v>
      </c>
      <c r="AQ519" s="2">
        <v>-15960</v>
      </c>
      <c r="AR519" s="2">
        <v>-46508</v>
      </c>
      <c r="AS519" s="2">
        <v>362106</v>
      </c>
      <c r="AT519" s="2">
        <v>246169</v>
      </c>
      <c r="AU519" s="2">
        <v>1.47</v>
      </c>
      <c r="AV519" s="2">
        <v>24868</v>
      </c>
    </row>
    <row r="520" spans="1:48" x14ac:dyDescent="0.3">
      <c r="A520" s="2" t="s">
        <v>42</v>
      </c>
      <c r="B520" s="2" t="s">
        <v>48</v>
      </c>
      <c r="C520" s="2" t="s">
        <v>54</v>
      </c>
      <c r="D520" s="2">
        <v>2</v>
      </c>
      <c r="E520" s="2" t="str">
        <f t="shared" si="64"/>
        <v>Feb</v>
      </c>
      <c r="F520" s="2">
        <v>2022</v>
      </c>
      <c r="G520" s="2" t="s">
        <v>57</v>
      </c>
      <c r="H520" s="2" t="s">
        <v>59</v>
      </c>
      <c r="I520" s="2" t="s">
        <v>61</v>
      </c>
      <c r="J520" s="2" t="s">
        <v>64</v>
      </c>
      <c r="K520" s="2" t="s">
        <v>70</v>
      </c>
      <c r="L520" s="2">
        <v>262780</v>
      </c>
      <c r="M520" s="2">
        <f t="shared" si="65"/>
        <v>23650200</v>
      </c>
      <c r="N520" s="2">
        <v>144480</v>
      </c>
      <c r="O520" s="2">
        <f t="shared" si="66"/>
        <v>13003200</v>
      </c>
      <c r="P520" s="2">
        <v>124029</v>
      </c>
      <c r="Q520" s="2">
        <v>329671</v>
      </c>
      <c r="R520" s="2">
        <v>118300</v>
      </c>
      <c r="S520" s="2">
        <f t="shared" si="67"/>
        <v>10647000</v>
      </c>
      <c r="T520" s="2">
        <v>97778</v>
      </c>
      <c r="U520" s="2">
        <v>165002</v>
      </c>
      <c r="V520" s="2">
        <v>158106</v>
      </c>
      <c r="W520" s="2">
        <v>174740</v>
      </c>
      <c r="X520" s="2">
        <v>92597</v>
      </c>
      <c r="Y520" s="2">
        <f t="shared" si="68"/>
        <v>8333730</v>
      </c>
      <c r="Z520" s="2">
        <v>78776</v>
      </c>
      <c r="AA520" s="2">
        <v>65016</v>
      </c>
      <c r="AB520" s="2">
        <v>13760</v>
      </c>
      <c r="AC520" s="2">
        <v>1.21</v>
      </c>
      <c r="AD520" s="2">
        <v>42881</v>
      </c>
      <c r="AE520" s="2">
        <f t="shared" si="69"/>
        <v>3859290</v>
      </c>
      <c r="AF520" s="2">
        <v>35.880000000000003</v>
      </c>
      <c r="AG520" s="2">
        <v>28.09</v>
      </c>
      <c r="AH520" s="2">
        <v>4722</v>
      </c>
      <c r="AI520" s="2">
        <v>55.64</v>
      </c>
      <c r="AJ520" s="2">
        <v>1832</v>
      </c>
      <c r="AK520" s="2">
        <v>17216</v>
      </c>
      <c r="AL520" s="2">
        <v>136629</v>
      </c>
      <c r="AM520" s="2">
        <f t="shared" si="70"/>
        <v>12296610</v>
      </c>
      <c r="AN520" s="2">
        <v>135484</v>
      </c>
      <c r="AO520" s="2">
        <f t="shared" si="71"/>
        <v>12193560</v>
      </c>
      <c r="AP520" s="2">
        <v>126151</v>
      </c>
      <c r="AQ520" s="2">
        <v>8996</v>
      </c>
      <c r="AR520" s="2">
        <v>17130</v>
      </c>
      <c r="AS520" s="2">
        <v>280680</v>
      </c>
      <c r="AT520" s="2">
        <v>132884</v>
      </c>
      <c r="AU520" s="2">
        <v>2.11</v>
      </c>
      <c r="AV520" s="2">
        <v>5032</v>
      </c>
    </row>
    <row r="521" spans="1:48" x14ac:dyDescent="0.3">
      <c r="A521" s="2" t="s">
        <v>44</v>
      </c>
      <c r="B521" s="2" t="s">
        <v>47</v>
      </c>
      <c r="C521" s="2" t="s">
        <v>51</v>
      </c>
      <c r="D521" s="2">
        <v>5</v>
      </c>
      <c r="E521" s="2" t="str">
        <f t="shared" si="64"/>
        <v>May</v>
      </c>
      <c r="F521" s="2">
        <v>2022</v>
      </c>
      <c r="G521" s="2" t="s">
        <v>56</v>
      </c>
      <c r="H521" s="2" t="s">
        <v>58</v>
      </c>
      <c r="I521" s="2" t="s">
        <v>61</v>
      </c>
      <c r="J521" s="2" t="s">
        <v>64</v>
      </c>
      <c r="K521" s="2" t="s">
        <v>70</v>
      </c>
      <c r="L521" s="2">
        <v>100255</v>
      </c>
      <c r="M521" s="2">
        <f t="shared" si="65"/>
        <v>100255</v>
      </c>
      <c r="N521" s="2">
        <v>22274</v>
      </c>
      <c r="O521" s="2">
        <f t="shared" si="66"/>
        <v>22274</v>
      </c>
      <c r="P521" s="2">
        <v>97664</v>
      </c>
      <c r="Q521" s="2">
        <v>794857</v>
      </c>
      <c r="R521" s="2">
        <v>77981</v>
      </c>
      <c r="S521" s="2">
        <f t="shared" si="67"/>
        <v>77981</v>
      </c>
      <c r="T521" s="2">
        <v>58616</v>
      </c>
      <c r="U521" s="2">
        <v>41639</v>
      </c>
      <c r="V521" s="2">
        <v>-38250</v>
      </c>
      <c r="W521" s="2">
        <v>-32317</v>
      </c>
      <c r="X521" s="2">
        <v>39394</v>
      </c>
      <c r="Y521" s="2">
        <f t="shared" si="68"/>
        <v>39394</v>
      </c>
      <c r="Z521" s="2">
        <v>30680</v>
      </c>
      <c r="AA521" s="2">
        <v>187173</v>
      </c>
      <c r="AB521" s="2">
        <v>-156493</v>
      </c>
      <c r="AC521" s="2">
        <v>0.16</v>
      </c>
      <c r="AD521" s="2">
        <v>124538</v>
      </c>
      <c r="AE521" s="2">
        <f t="shared" si="69"/>
        <v>124538</v>
      </c>
      <c r="AF521" s="2">
        <v>9.81</v>
      </c>
      <c r="AG521" s="2">
        <v>4.96</v>
      </c>
      <c r="AH521" s="2">
        <v>9961</v>
      </c>
      <c r="AI521" s="2">
        <v>10.06</v>
      </c>
      <c r="AJ521" s="2">
        <v>1343</v>
      </c>
      <c r="AK521" s="2">
        <v>17690</v>
      </c>
      <c r="AL521" s="2">
        <v>411894</v>
      </c>
      <c r="AM521" s="2">
        <f t="shared" si="70"/>
        <v>411894</v>
      </c>
      <c r="AN521" s="2">
        <v>152781</v>
      </c>
      <c r="AO521" s="2">
        <f t="shared" si="71"/>
        <v>152781</v>
      </c>
      <c r="AP521" s="2">
        <v>-311639</v>
      </c>
      <c r="AQ521" s="2">
        <v>-130507</v>
      </c>
      <c r="AR521" s="2">
        <v>-48056</v>
      </c>
      <c r="AS521" s="2">
        <v>474235</v>
      </c>
      <c r="AT521" s="2">
        <v>625323</v>
      </c>
      <c r="AU521" s="2">
        <v>0.76</v>
      </c>
      <c r="AV521" s="2">
        <v>21624</v>
      </c>
    </row>
    <row r="522" spans="1:48" x14ac:dyDescent="0.3">
      <c r="A522" s="2" t="s">
        <v>41</v>
      </c>
      <c r="B522" s="2" t="s">
        <v>50</v>
      </c>
      <c r="C522" s="2" t="s">
        <v>53</v>
      </c>
      <c r="D522" s="2">
        <v>6</v>
      </c>
      <c r="E522" s="2" t="str">
        <f t="shared" si="64"/>
        <v>Jun</v>
      </c>
      <c r="F522" s="2">
        <v>2024</v>
      </c>
      <c r="G522" s="2" t="s">
        <v>56</v>
      </c>
      <c r="H522" s="2" t="s">
        <v>58</v>
      </c>
      <c r="I522" s="2" t="s">
        <v>61</v>
      </c>
      <c r="J522" s="2" t="s">
        <v>65</v>
      </c>
      <c r="K522" s="2" t="s">
        <v>69</v>
      </c>
      <c r="L522" s="2">
        <v>61400</v>
      </c>
      <c r="M522" s="2">
        <f t="shared" si="65"/>
        <v>61400</v>
      </c>
      <c r="N522" s="2">
        <v>289879</v>
      </c>
      <c r="O522" s="2">
        <f t="shared" si="66"/>
        <v>289879</v>
      </c>
      <c r="P522" s="2">
        <v>-3035</v>
      </c>
      <c r="Q522" s="2">
        <v>236979</v>
      </c>
      <c r="R522" s="2">
        <v>-228479</v>
      </c>
      <c r="S522" s="2">
        <f t="shared" si="67"/>
        <v>-228479</v>
      </c>
      <c r="T522" s="2">
        <v>28463</v>
      </c>
      <c r="U522" s="2">
        <v>32937</v>
      </c>
      <c r="V522" s="2">
        <v>-37523</v>
      </c>
      <c r="W522" s="2">
        <v>-25360</v>
      </c>
      <c r="X522" s="2">
        <v>-253427</v>
      </c>
      <c r="Y522" s="2">
        <f t="shared" si="68"/>
        <v>-253427</v>
      </c>
      <c r="Z522" s="2">
        <v>178777</v>
      </c>
      <c r="AA522" s="2">
        <v>34867</v>
      </c>
      <c r="AB522" s="2">
        <v>143910</v>
      </c>
      <c r="AC522" s="2">
        <v>5.13</v>
      </c>
      <c r="AD522" s="2">
        <v>100928</v>
      </c>
      <c r="AE522" s="2">
        <f t="shared" si="69"/>
        <v>100928</v>
      </c>
      <c r="AF522" s="2">
        <v>-96.41</v>
      </c>
      <c r="AG522" s="2">
        <v>-106.94</v>
      </c>
      <c r="AH522" s="2">
        <v>8244</v>
      </c>
      <c r="AI522" s="2">
        <v>7.45</v>
      </c>
      <c r="AJ522" s="2">
        <v>984</v>
      </c>
      <c r="AK522" s="2">
        <v>2641</v>
      </c>
      <c r="AL522" s="2">
        <v>242104</v>
      </c>
      <c r="AM522" s="2">
        <f t="shared" si="70"/>
        <v>242104</v>
      </c>
      <c r="AN522" s="2">
        <v>277321</v>
      </c>
      <c r="AO522" s="2">
        <f t="shared" si="71"/>
        <v>277321</v>
      </c>
      <c r="AP522" s="2">
        <v>-180704</v>
      </c>
      <c r="AQ522" s="2">
        <v>12558</v>
      </c>
      <c r="AR522" s="2">
        <v>707</v>
      </c>
      <c r="AS522" s="2">
        <v>408611</v>
      </c>
      <c r="AT522" s="2">
        <v>447084</v>
      </c>
      <c r="AU522" s="2">
        <v>0.91</v>
      </c>
      <c r="AV522" s="2">
        <v>8577</v>
      </c>
    </row>
    <row r="523" spans="1:48" x14ac:dyDescent="0.3">
      <c r="A523" s="2" t="s">
        <v>40</v>
      </c>
      <c r="B523" s="2" t="s">
        <v>48</v>
      </c>
      <c r="C523" s="2" t="s">
        <v>52</v>
      </c>
      <c r="D523" s="2">
        <v>5</v>
      </c>
      <c r="E523" s="2" t="str">
        <f t="shared" si="64"/>
        <v>May</v>
      </c>
      <c r="F523" s="2">
        <v>2023</v>
      </c>
      <c r="G523" s="2" t="s">
        <v>36</v>
      </c>
      <c r="H523" s="2" t="s">
        <v>59</v>
      </c>
      <c r="I523" s="2" t="s">
        <v>61</v>
      </c>
      <c r="J523" s="2" t="s">
        <v>66</v>
      </c>
      <c r="K523" s="2" t="s">
        <v>71</v>
      </c>
      <c r="L523" s="2">
        <v>358948</v>
      </c>
      <c r="M523" s="2">
        <f t="shared" si="65"/>
        <v>32305320</v>
      </c>
      <c r="N523" s="2">
        <v>21739</v>
      </c>
      <c r="O523" s="2">
        <f t="shared" si="66"/>
        <v>1956510</v>
      </c>
      <c r="P523" s="2">
        <v>66878</v>
      </c>
      <c r="Q523" s="2">
        <v>687163</v>
      </c>
      <c r="R523" s="2">
        <v>337209</v>
      </c>
      <c r="S523" s="2">
        <f t="shared" si="67"/>
        <v>30348810</v>
      </c>
      <c r="T523" s="2">
        <v>157456</v>
      </c>
      <c r="U523" s="2">
        <v>201492</v>
      </c>
      <c r="V523" s="2">
        <v>130831</v>
      </c>
      <c r="W523" s="2">
        <v>136594</v>
      </c>
      <c r="X523" s="2">
        <v>320455</v>
      </c>
      <c r="Y523" s="2">
        <f t="shared" si="68"/>
        <v>28840950</v>
      </c>
      <c r="Z523" s="2">
        <v>239023</v>
      </c>
      <c r="AA523" s="2">
        <v>26996</v>
      </c>
      <c r="AB523" s="2">
        <v>212027</v>
      </c>
      <c r="AC523" s="2">
        <v>8.85</v>
      </c>
      <c r="AD523" s="2">
        <v>9803</v>
      </c>
      <c r="AE523" s="2">
        <f t="shared" si="69"/>
        <v>882270</v>
      </c>
      <c r="AF523" s="2">
        <v>49.07</v>
      </c>
      <c r="AG523" s="2">
        <v>46.63</v>
      </c>
      <c r="AH523" s="2">
        <v>7888</v>
      </c>
      <c r="AI523" s="2">
        <v>45.5</v>
      </c>
      <c r="AJ523" s="2">
        <v>634</v>
      </c>
      <c r="AK523" s="2">
        <v>518</v>
      </c>
      <c r="AL523" s="2">
        <v>328067</v>
      </c>
      <c r="AM523" s="2">
        <f t="shared" si="70"/>
        <v>29526030</v>
      </c>
      <c r="AN523" s="2">
        <v>171480</v>
      </c>
      <c r="AO523" s="2">
        <f t="shared" si="71"/>
        <v>15433200</v>
      </c>
      <c r="AP523" s="2">
        <v>30881</v>
      </c>
      <c r="AQ523" s="2">
        <v>-149741</v>
      </c>
      <c r="AR523" s="2">
        <v>-41121</v>
      </c>
      <c r="AS523" s="2">
        <v>261335</v>
      </c>
      <c r="AT523" s="2">
        <v>453021</v>
      </c>
      <c r="AU523" s="2">
        <v>0.57999999999999996</v>
      </c>
      <c r="AV523" s="2">
        <v>2308</v>
      </c>
    </row>
    <row r="524" spans="1:48" x14ac:dyDescent="0.3">
      <c r="A524" s="2" t="s">
        <v>44</v>
      </c>
      <c r="B524" s="2" t="s">
        <v>50</v>
      </c>
      <c r="C524" s="2" t="s">
        <v>53</v>
      </c>
      <c r="D524" s="2">
        <v>4</v>
      </c>
      <c r="E524" s="2" t="str">
        <f t="shared" si="64"/>
        <v>Apr</v>
      </c>
      <c r="F524" s="2">
        <v>2023</v>
      </c>
      <c r="G524" s="2" t="s">
        <v>37</v>
      </c>
      <c r="H524" s="2" t="s">
        <v>60</v>
      </c>
      <c r="I524" s="2" t="s">
        <v>61</v>
      </c>
      <c r="J524" s="2" t="s">
        <v>66</v>
      </c>
      <c r="K524" s="2" t="s">
        <v>68</v>
      </c>
      <c r="L524" s="2">
        <v>317713</v>
      </c>
      <c r="M524" s="2">
        <f t="shared" si="65"/>
        <v>27974629.649999999</v>
      </c>
      <c r="N524" s="2">
        <v>268950</v>
      </c>
      <c r="O524" s="2">
        <f t="shared" si="66"/>
        <v>23681047.5</v>
      </c>
      <c r="P524" s="2">
        <v>56413</v>
      </c>
      <c r="Q524" s="2">
        <v>966205</v>
      </c>
      <c r="R524" s="2">
        <v>48763</v>
      </c>
      <c r="S524" s="2">
        <f t="shared" si="67"/>
        <v>4293582.1499999994</v>
      </c>
      <c r="T524" s="2">
        <v>47569</v>
      </c>
      <c r="U524" s="2">
        <v>270144</v>
      </c>
      <c r="V524" s="2">
        <v>211705</v>
      </c>
      <c r="W524" s="2">
        <v>216368</v>
      </c>
      <c r="X524" s="2">
        <v>11860</v>
      </c>
      <c r="Y524" s="2">
        <f t="shared" si="68"/>
        <v>1044273</v>
      </c>
      <c r="Z524" s="2">
        <v>177465</v>
      </c>
      <c r="AA524" s="2">
        <v>127328</v>
      </c>
      <c r="AB524" s="2">
        <v>50137</v>
      </c>
      <c r="AC524" s="2">
        <v>1.39</v>
      </c>
      <c r="AD524" s="2">
        <v>35603</v>
      </c>
      <c r="AE524" s="2">
        <f t="shared" si="69"/>
        <v>3134844.15</v>
      </c>
      <c r="AF524" s="2">
        <v>5.05</v>
      </c>
      <c r="AG524" s="2">
        <v>1.23</v>
      </c>
      <c r="AH524" s="2">
        <v>6357</v>
      </c>
      <c r="AI524" s="2">
        <v>49.97</v>
      </c>
      <c r="AJ524" s="2">
        <v>299</v>
      </c>
      <c r="AK524" s="2">
        <v>18996</v>
      </c>
      <c r="AL524" s="2">
        <v>282196</v>
      </c>
      <c r="AM524" s="2">
        <f t="shared" si="70"/>
        <v>24847357.800000001</v>
      </c>
      <c r="AN524" s="2">
        <v>99812</v>
      </c>
      <c r="AO524" s="2">
        <f t="shared" si="71"/>
        <v>99812</v>
      </c>
      <c r="AP524" s="2">
        <v>35517</v>
      </c>
      <c r="AQ524" s="2">
        <v>169138</v>
      </c>
      <c r="AR524" s="2">
        <v>-39675</v>
      </c>
      <c r="AS524" s="2">
        <v>369447</v>
      </c>
      <c r="AT524" s="2">
        <v>95825</v>
      </c>
      <c r="AU524" s="2">
        <v>3.86</v>
      </c>
      <c r="AV524" s="2">
        <v>11311</v>
      </c>
    </row>
    <row r="525" spans="1:48" x14ac:dyDescent="0.3">
      <c r="A525" s="2" t="s">
        <v>45</v>
      </c>
      <c r="B525" s="2" t="s">
        <v>47</v>
      </c>
      <c r="C525" s="2" t="s">
        <v>52</v>
      </c>
      <c r="D525" s="2">
        <v>8</v>
      </c>
      <c r="E525" s="2" t="str">
        <f t="shared" si="64"/>
        <v>Aug</v>
      </c>
      <c r="F525" s="2">
        <v>2023</v>
      </c>
      <c r="G525" s="2" t="s">
        <v>56</v>
      </c>
      <c r="H525" s="2" t="s">
        <v>60</v>
      </c>
      <c r="I525" s="2" t="s">
        <v>62</v>
      </c>
      <c r="J525" s="2" t="s">
        <v>64</v>
      </c>
      <c r="K525" s="2" t="s">
        <v>68</v>
      </c>
      <c r="L525" s="2">
        <v>125137</v>
      </c>
      <c r="M525" s="2">
        <f t="shared" si="65"/>
        <v>11018312.85</v>
      </c>
      <c r="N525" s="2">
        <v>164621</v>
      </c>
      <c r="O525" s="2">
        <f t="shared" si="66"/>
        <v>14494879.049999999</v>
      </c>
      <c r="P525" s="2">
        <v>17358</v>
      </c>
      <c r="Q525" s="2">
        <v>397168</v>
      </c>
      <c r="R525" s="2">
        <v>-39484</v>
      </c>
      <c r="S525" s="2">
        <f t="shared" si="67"/>
        <v>-3476566.1999999997</v>
      </c>
      <c r="T525" s="2">
        <v>30393</v>
      </c>
      <c r="U525" s="2">
        <v>94744</v>
      </c>
      <c r="V525" s="2">
        <v>30431</v>
      </c>
      <c r="W525" s="2">
        <v>40760</v>
      </c>
      <c r="X525" s="2">
        <v>-71619</v>
      </c>
      <c r="Y525" s="2">
        <f t="shared" si="68"/>
        <v>-6306052.9500000002</v>
      </c>
      <c r="Z525" s="2">
        <v>150035</v>
      </c>
      <c r="AA525" s="2">
        <v>66440</v>
      </c>
      <c r="AB525" s="2">
        <v>83595</v>
      </c>
      <c r="AC525" s="2">
        <v>2.2599999999999998</v>
      </c>
      <c r="AD525" s="2">
        <v>134550</v>
      </c>
      <c r="AE525" s="2">
        <f t="shared" si="69"/>
        <v>11847127.5</v>
      </c>
      <c r="AF525" s="2">
        <v>-9.94</v>
      </c>
      <c r="AG525" s="2">
        <v>-18.03</v>
      </c>
      <c r="AH525" s="2">
        <v>5306</v>
      </c>
      <c r="AI525" s="2">
        <v>23.58</v>
      </c>
      <c r="AJ525" s="2">
        <v>1747</v>
      </c>
      <c r="AK525" s="2">
        <v>3355</v>
      </c>
      <c r="AL525" s="2">
        <v>180304</v>
      </c>
      <c r="AM525" s="2">
        <f t="shared" si="70"/>
        <v>15875767.199999999</v>
      </c>
      <c r="AN525" s="2">
        <v>233185</v>
      </c>
      <c r="AO525" s="2">
        <f t="shared" si="71"/>
        <v>233185</v>
      </c>
      <c r="AP525" s="2">
        <v>-55167</v>
      </c>
      <c r="AQ525" s="2">
        <v>-68564</v>
      </c>
      <c r="AR525" s="2">
        <v>44867</v>
      </c>
      <c r="AS525" s="2">
        <v>217697</v>
      </c>
      <c r="AT525" s="2">
        <v>483539</v>
      </c>
      <c r="AU525" s="2">
        <v>0.45</v>
      </c>
      <c r="AV525" s="2">
        <v>11149</v>
      </c>
    </row>
    <row r="526" spans="1:48" x14ac:dyDescent="0.3">
      <c r="A526" s="2" t="s">
        <v>46</v>
      </c>
      <c r="B526" s="2" t="s">
        <v>47</v>
      </c>
      <c r="C526" s="2" t="s">
        <v>54</v>
      </c>
      <c r="D526" s="2">
        <v>2</v>
      </c>
      <c r="E526" s="2" t="str">
        <f t="shared" si="64"/>
        <v>Feb</v>
      </c>
      <c r="F526" s="2">
        <v>2023</v>
      </c>
      <c r="G526" s="2" t="s">
        <v>37</v>
      </c>
      <c r="H526" s="2" t="s">
        <v>59</v>
      </c>
      <c r="I526" s="2" t="s">
        <v>61</v>
      </c>
      <c r="J526" s="2" t="s">
        <v>66</v>
      </c>
      <c r="K526" s="2" t="s">
        <v>67</v>
      </c>
      <c r="L526" s="2">
        <v>236020</v>
      </c>
      <c r="M526" s="2">
        <f t="shared" si="65"/>
        <v>21241800</v>
      </c>
      <c r="N526" s="2">
        <v>98948</v>
      </c>
      <c r="O526" s="2">
        <f t="shared" si="66"/>
        <v>8905320</v>
      </c>
      <c r="P526" s="2">
        <v>88813</v>
      </c>
      <c r="Q526" s="2">
        <v>748983</v>
      </c>
      <c r="R526" s="2">
        <v>137072</v>
      </c>
      <c r="S526" s="2">
        <f t="shared" si="67"/>
        <v>12336480</v>
      </c>
      <c r="T526" s="2">
        <v>103165</v>
      </c>
      <c r="U526" s="2">
        <v>132855</v>
      </c>
      <c r="V526" s="2">
        <v>50842</v>
      </c>
      <c r="W526" s="2">
        <v>59554</v>
      </c>
      <c r="X526" s="2">
        <v>131406</v>
      </c>
      <c r="Y526" s="2">
        <f t="shared" si="68"/>
        <v>11826540</v>
      </c>
      <c r="Z526" s="2">
        <v>163821</v>
      </c>
      <c r="AA526" s="2">
        <v>50446</v>
      </c>
      <c r="AB526" s="2">
        <v>113375</v>
      </c>
      <c r="AC526" s="2">
        <v>3.25</v>
      </c>
      <c r="AD526" s="2">
        <v>20456</v>
      </c>
      <c r="AE526" s="2">
        <f t="shared" si="69"/>
        <v>1841040</v>
      </c>
      <c r="AF526" s="2">
        <v>18.3</v>
      </c>
      <c r="AG526" s="2">
        <v>17.54</v>
      </c>
      <c r="AH526" s="2">
        <v>2373</v>
      </c>
      <c r="AI526" s="2">
        <v>99.42</v>
      </c>
      <c r="AJ526" s="2">
        <v>645</v>
      </c>
      <c r="AK526" s="2">
        <v>13139</v>
      </c>
      <c r="AL526" s="2">
        <v>250553</v>
      </c>
      <c r="AM526" s="2">
        <f t="shared" si="70"/>
        <v>22549770</v>
      </c>
      <c r="AN526" s="2">
        <v>241047</v>
      </c>
      <c r="AO526" s="2">
        <f t="shared" si="71"/>
        <v>21694230</v>
      </c>
      <c r="AP526" s="2">
        <v>-14533</v>
      </c>
      <c r="AQ526" s="2">
        <v>-142099</v>
      </c>
      <c r="AR526" s="2">
        <v>18494</v>
      </c>
      <c r="AS526" s="2">
        <v>181301</v>
      </c>
      <c r="AT526" s="2">
        <v>653809</v>
      </c>
      <c r="AU526" s="2">
        <v>0.28000000000000003</v>
      </c>
      <c r="AV526" s="2">
        <v>24730</v>
      </c>
    </row>
    <row r="527" spans="1:48" x14ac:dyDescent="0.3">
      <c r="A527" s="2" t="s">
        <v>46</v>
      </c>
      <c r="B527" s="2" t="s">
        <v>50</v>
      </c>
      <c r="C527" s="2" t="s">
        <v>52</v>
      </c>
      <c r="D527" s="2">
        <v>1</v>
      </c>
      <c r="E527" s="2" t="str">
        <f t="shared" si="64"/>
        <v>Jan</v>
      </c>
      <c r="F527" s="2">
        <v>2023</v>
      </c>
      <c r="G527" s="2" t="s">
        <v>37</v>
      </c>
      <c r="H527" s="2" t="s">
        <v>59</v>
      </c>
      <c r="I527" s="2" t="s">
        <v>61</v>
      </c>
      <c r="J527" s="2" t="s">
        <v>66</v>
      </c>
      <c r="K527" s="2" t="s">
        <v>70</v>
      </c>
      <c r="L527" s="2">
        <v>498894</v>
      </c>
      <c r="M527" s="2">
        <f t="shared" si="65"/>
        <v>44900460</v>
      </c>
      <c r="N527" s="2">
        <v>182582</v>
      </c>
      <c r="O527" s="2">
        <f t="shared" si="66"/>
        <v>16432380</v>
      </c>
      <c r="P527" s="2">
        <v>16081</v>
      </c>
      <c r="Q527" s="2">
        <v>456799</v>
      </c>
      <c r="R527" s="2">
        <v>316312</v>
      </c>
      <c r="S527" s="2">
        <f t="shared" si="67"/>
        <v>28468080</v>
      </c>
      <c r="T527" s="2">
        <v>91641</v>
      </c>
      <c r="U527" s="2">
        <v>407253</v>
      </c>
      <c r="V527" s="2">
        <v>318093</v>
      </c>
      <c r="W527" s="2">
        <v>320093</v>
      </c>
      <c r="X527" s="2">
        <v>276399</v>
      </c>
      <c r="Y527" s="2">
        <f t="shared" si="68"/>
        <v>24875910</v>
      </c>
      <c r="Z527" s="2">
        <v>142874</v>
      </c>
      <c r="AA527" s="2">
        <v>138511</v>
      </c>
      <c r="AB527" s="2">
        <v>4363</v>
      </c>
      <c r="AC527" s="2">
        <v>1.03</v>
      </c>
      <c r="AD527" s="2">
        <v>49755</v>
      </c>
      <c r="AE527" s="2">
        <f t="shared" si="69"/>
        <v>4477950</v>
      </c>
      <c r="AF527" s="2">
        <v>69.25</v>
      </c>
      <c r="AG527" s="2">
        <v>60.51</v>
      </c>
      <c r="AH527" s="2">
        <v>6367</v>
      </c>
      <c r="AI527" s="2">
        <v>78.34</v>
      </c>
      <c r="AJ527" s="2">
        <v>884</v>
      </c>
      <c r="AK527" s="2">
        <v>1727</v>
      </c>
      <c r="AL527" s="2">
        <v>250231</v>
      </c>
      <c r="AM527" s="2">
        <f t="shared" si="70"/>
        <v>22520790</v>
      </c>
      <c r="AN527" s="2">
        <v>167923</v>
      </c>
      <c r="AO527" s="2">
        <f t="shared" si="71"/>
        <v>15113070</v>
      </c>
      <c r="AP527" s="2">
        <v>248663</v>
      </c>
      <c r="AQ527" s="2">
        <v>14659</v>
      </c>
      <c r="AR527" s="2">
        <v>-8467</v>
      </c>
      <c r="AS527" s="2">
        <v>475224</v>
      </c>
      <c r="AT527" s="2">
        <v>200431</v>
      </c>
      <c r="AU527" s="2">
        <v>2.37</v>
      </c>
      <c r="AV527" s="2">
        <v>6162</v>
      </c>
    </row>
    <row r="528" spans="1:48" x14ac:dyDescent="0.3">
      <c r="A528" s="2" t="s">
        <v>41</v>
      </c>
      <c r="B528" s="2" t="s">
        <v>50</v>
      </c>
      <c r="C528" s="2" t="s">
        <v>54</v>
      </c>
      <c r="D528" s="2">
        <v>2</v>
      </c>
      <c r="E528" s="2" t="str">
        <f t="shared" si="64"/>
        <v>Feb</v>
      </c>
      <c r="F528" s="2">
        <v>2022</v>
      </c>
      <c r="G528" s="2" t="s">
        <v>37</v>
      </c>
      <c r="H528" s="2" t="s">
        <v>60</v>
      </c>
      <c r="I528" s="2" t="s">
        <v>62</v>
      </c>
      <c r="J528" s="2" t="s">
        <v>66</v>
      </c>
      <c r="K528" s="2" t="s">
        <v>68</v>
      </c>
      <c r="L528" s="2">
        <v>140276</v>
      </c>
      <c r="M528" s="2">
        <f t="shared" si="65"/>
        <v>12351301.799999999</v>
      </c>
      <c r="N528" s="2">
        <v>115968</v>
      </c>
      <c r="O528" s="2">
        <f t="shared" si="66"/>
        <v>10210982.4</v>
      </c>
      <c r="P528" s="2">
        <v>139219</v>
      </c>
      <c r="Q528" s="2">
        <v>873412</v>
      </c>
      <c r="R528" s="2">
        <v>24308</v>
      </c>
      <c r="S528" s="2">
        <f t="shared" si="67"/>
        <v>2140319.4</v>
      </c>
      <c r="T528" s="2">
        <v>114328</v>
      </c>
      <c r="U528" s="2">
        <v>25948</v>
      </c>
      <c r="V528" s="2">
        <v>-61560</v>
      </c>
      <c r="W528" s="2">
        <v>-46308</v>
      </c>
      <c r="X528" s="2">
        <v>13488</v>
      </c>
      <c r="Y528" s="2">
        <f t="shared" si="68"/>
        <v>1187618.3999999999</v>
      </c>
      <c r="Z528" s="2">
        <v>217359</v>
      </c>
      <c r="AA528" s="2">
        <v>155792</v>
      </c>
      <c r="AB528" s="2">
        <v>61567</v>
      </c>
      <c r="AC528" s="2">
        <v>1.4</v>
      </c>
      <c r="AD528" s="2">
        <v>54155</v>
      </c>
      <c r="AE528" s="2">
        <f t="shared" si="69"/>
        <v>4768347.75</v>
      </c>
      <c r="AF528" s="2">
        <v>2.78</v>
      </c>
      <c r="AG528" s="2">
        <v>1.54</v>
      </c>
      <c r="AH528" s="2">
        <v>1742</v>
      </c>
      <c r="AI528" s="2">
        <v>80.48</v>
      </c>
      <c r="AJ528" s="2">
        <v>1533</v>
      </c>
      <c r="AK528" s="2">
        <v>14911</v>
      </c>
      <c r="AL528" s="2">
        <v>74929</v>
      </c>
      <c r="AM528" s="2">
        <f t="shared" si="70"/>
        <v>6597498.4500000002</v>
      </c>
      <c r="AN528" s="2">
        <v>215219</v>
      </c>
      <c r="AO528" s="2">
        <f t="shared" si="71"/>
        <v>215219</v>
      </c>
      <c r="AP528" s="2">
        <v>65347</v>
      </c>
      <c r="AQ528" s="2">
        <v>-99251</v>
      </c>
      <c r="AR528" s="2">
        <v>-3907</v>
      </c>
      <c r="AS528" s="2">
        <v>265383</v>
      </c>
      <c r="AT528" s="2">
        <v>361620</v>
      </c>
      <c r="AU528" s="2">
        <v>0.73</v>
      </c>
      <c r="AV528" s="2">
        <v>10415</v>
      </c>
    </row>
    <row r="529" spans="1:48" x14ac:dyDescent="0.3">
      <c r="A529" s="2" t="s">
        <v>40</v>
      </c>
      <c r="B529" s="2" t="s">
        <v>49</v>
      </c>
      <c r="C529" s="2" t="s">
        <v>52</v>
      </c>
      <c r="D529" s="2">
        <v>11</v>
      </c>
      <c r="E529" s="2" t="str">
        <f t="shared" si="64"/>
        <v>Nov</v>
      </c>
      <c r="F529" s="2">
        <v>2024</v>
      </c>
      <c r="G529" s="2" t="s">
        <v>37</v>
      </c>
      <c r="H529" s="2" t="s">
        <v>60</v>
      </c>
      <c r="I529" s="2" t="s">
        <v>63</v>
      </c>
      <c r="J529" s="2" t="s">
        <v>65</v>
      </c>
      <c r="K529" s="2" t="s">
        <v>71</v>
      </c>
      <c r="L529" s="2">
        <v>136724</v>
      </c>
      <c r="M529" s="2">
        <f t="shared" si="65"/>
        <v>12038548.199999999</v>
      </c>
      <c r="N529" s="2">
        <v>233325</v>
      </c>
      <c r="O529" s="2">
        <f t="shared" si="66"/>
        <v>20544266.25</v>
      </c>
      <c r="P529" s="2">
        <v>79656</v>
      </c>
      <c r="Q529" s="2">
        <v>228552</v>
      </c>
      <c r="R529" s="2">
        <v>-96601</v>
      </c>
      <c r="S529" s="2">
        <f t="shared" si="67"/>
        <v>-8505718.0499999989</v>
      </c>
      <c r="T529" s="2">
        <v>61915</v>
      </c>
      <c r="U529" s="2">
        <v>74809</v>
      </c>
      <c r="V529" s="2">
        <v>37412</v>
      </c>
      <c r="W529" s="2">
        <v>56251</v>
      </c>
      <c r="X529" s="2">
        <v>-124726</v>
      </c>
      <c r="Y529" s="2">
        <f t="shared" si="68"/>
        <v>-10982124.299999999</v>
      </c>
      <c r="Z529" s="2">
        <v>93131</v>
      </c>
      <c r="AA529" s="2">
        <v>84458</v>
      </c>
      <c r="AB529" s="2">
        <v>8673</v>
      </c>
      <c r="AC529" s="2">
        <v>1.1000000000000001</v>
      </c>
      <c r="AD529" s="2">
        <v>135800</v>
      </c>
      <c r="AE529" s="2">
        <f t="shared" si="69"/>
        <v>11957190</v>
      </c>
      <c r="AF529" s="2">
        <v>-42.27</v>
      </c>
      <c r="AG529" s="2">
        <v>-54.57</v>
      </c>
      <c r="AH529" s="2">
        <v>2492</v>
      </c>
      <c r="AI529" s="2">
        <v>54.84</v>
      </c>
      <c r="AJ529" s="2">
        <v>548</v>
      </c>
      <c r="AK529" s="2">
        <v>5319</v>
      </c>
      <c r="AL529" s="2">
        <v>114292</v>
      </c>
      <c r="AM529" s="2">
        <f t="shared" si="70"/>
        <v>10063410.6</v>
      </c>
      <c r="AN529" s="2">
        <v>141881</v>
      </c>
      <c r="AO529" s="2">
        <f t="shared" si="71"/>
        <v>141881</v>
      </c>
      <c r="AP529" s="2">
        <v>22432</v>
      </c>
      <c r="AQ529" s="2">
        <v>91444</v>
      </c>
      <c r="AR529" s="2">
        <v>-12008</v>
      </c>
      <c r="AS529" s="2">
        <v>49920</v>
      </c>
      <c r="AT529" s="2">
        <v>191190</v>
      </c>
      <c r="AU529" s="2">
        <v>0.26</v>
      </c>
      <c r="AV529" s="2">
        <v>28399</v>
      </c>
    </row>
    <row r="530" spans="1:48" x14ac:dyDescent="0.3">
      <c r="A530" s="2" t="s">
        <v>45</v>
      </c>
      <c r="B530" s="2" t="s">
        <v>47</v>
      </c>
      <c r="C530" s="2" t="s">
        <v>51</v>
      </c>
      <c r="D530" s="2">
        <v>4</v>
      </c>
      <c r="E530" s="2" t="str">
        <f t="shared" si="64"/>
        <v>Apr</v>
      </c>
      <c r="F530" s="2">
        <v>2022</v>
      </c>
      <c r="G530" s="2" t="s">
        <v>36</v>
      </c>
      <c r="H530" s="2" t="s">
        <v>58</v>
      </c>
      <c r="I530" s="2" t="s">
        <v>62</v>
      </c>
      <c r="J530" s="2" t="s">
        <v>64</v>
      </c>
      <c r="K530" s="2" t="s">
        <v>67</v>
      </c>
      <c r="L530" s="2">
        <v>130173</v>
      </c>
      <c r="M530" s="2">
        <f t="shared" si="65"/>
        <v>130173</v>
      </c>
      <c r="N530" s="2">
        <v>87066</v>
      </c>
      <c r="O530" s="2">
        <f t="shared" si="66"/>
        <v>87066</v>
      </c>
      <c r="P530" s="2">
        <v>147735</v>
      </c>
      <c r="Q530" s="2">
        <v>43170</v>
      </c>
      <c r="R530" s="2">
        <v>43107</v>
      </c>
      <c r="S530" s="2">
        <f t="shared" si="67"/>
        <v>43107</v>
      </c>
      <c r="T530" s="2">
        <v>169895</v>
      </c>
      <c r="U530" s="2">
        <v>-39722</v>
      </c>
      <c r="V530" s="2">
        <v>-135576</v>
      </c>
      <c r="W530" s="2">
        <v>-124990</v>
      </c>
      <c r="X530" s="2">
        <v>18078</v>
      </c>
      <c r="Y530" s="2">
        <f t="shared" si="68"/>
        <v>18078</v>
      </c>
      <c r="Z530" s="2">
        <v>220034</v>
      </c>
      <c r="AA530" s="2">
        <v>16377</v>
      </c>
      <c r="AB530" s="2">
        <v>203657</v>
      </c>
      <c r="AC530" s="2">
        <v>13.43</v>
      </c>
      <c r="AD530" s="2">
        <v>135696</v>
      </c>
      <c r="AE530" s="2">
        <f t="shared" si="69"/>
        <v>135696</v>
      </c>
      <c r="AF530" s="2">
        <v>99.85</v>
      </c>
      <c r="AG530" s="2">
        <v>41.88</v>
      </c>
      <c r="AH530" s="2">
        <v>4489</v>
      </c>
      <c r="AI530" s="2">
        <v>28.99</v>
      </c>
      <c r="AJ530" s="2">
        <v>161</v>
      </c>
      <c r="AK530" s="2">
        <v>16232</v>
      </c>
      <c r="AL530" s="2">
        <v>542366</v>
      </c>
      <c r="AM530" s="2">
        <f t="shared" si="70"/>
        <v>542366</v>
      </c>
      <c r="AN530" s="2">
        <v>109669</v>
      </c>
      <c r="AO530" s="2">
        <f t="shared" si="71"/>
        <v>109669</v>
      </c>
      <c r="AP530" s="2">
        <v>-412193</v>
      </c>
      <c r="AQ530" s="2">
        <v>-22603</v>
      </c>
      <c r="AR530" s="2">
        <v>30049</v>
      </c>
      <c r="AS530" s="2">
        <v>254143</v>
      </c>
      <c r="AT530" s="2">
        <v>205293</v>
      </c>
      <c r="AU530" s="2">
        <v>1.24</v>
      </c>
      <c r="AV530" s="2">
        <v>16593</v>
      </c>
    </row>
    <row r="531" spans="1:48" x14ac:dyDescent="0.3">
      <c r="A531" s="2" t="s">
        <v>43</v>
      </c>
      <c r="B531" s="2" t="s">
        <v>48</v>
      </c>
      <c r="C531" s="2" t="s">
        <v>54</v>
      </c>
      <c r="D531" s="2">
        <v>1</v>
      </c>
      <c r="E531" s="2" t="str">
        <f t="shared" si="64"/>
        <v>Jan</v>
      </c>
      <c r="F531" s="2">
        <v>2022</v>
      </c>
      <c r="G531" s="2" t="s">
        <v>56</v>
      </c>
      <c r="H531" s="2" t="s">
        <v>58</v>
      </c>
      <c r="I531" s="2" t="s">
        <v>62</v>
      </c>
      <c r="J531" s="2" t="s">
        <v>66</v>
      </c>
      <c r="K531" s="2" t="s">
        <v>70</v>
      </c>
      <c r="L531" s="2">
        <v>456277</v>
      </c>
      <c r="M531" s="2">
        <f t="shared" si="65"/>
        <v>456277</v>
      </c>
      <c r="N531" s="2">
        <v>151627</v>
      </c>
      <c r="O531" s="2">
        <f t="shared" si="66"/>
        <v>151627</v>
      </c>
      <c r="P531" s="2">
        <v>94427</v>
      </c>
      <c r="Q531" s="2">
        <v>853748</v>
      </c>
      <c r="R531" s="2">
        <v>304650</v>
      </c>
      <c r="S531" s="2">
        <f t="shared" si="67"/>
        <v>304650</v>
      </c>
      <c r="T531" s="2">
        <v>128120</v>
      </c>
      <c r="U531" s="2">
        <v>328157</v>
      </c>
      <c r="V531" s="2">
        <v>251095</v>
      </c>
      <c r="W531" s="2">
        <v>257789</v>
      </c>
      <c r="X531" s="2">
        <v>299392</v>
      </c>
      <c r="Y531" s="2">
        <f t="shared" si="68"/>
        <v>299392</v>
      </c>
      <c r="Z531" s="2">
        <v>257875</v>
      </c>
      <c r="AA531" s="2">
        <v>100329</v>
      </c>
      <c r="AB531" s="2">
        <v>157546</v>
      </c>
      <c r="AC531" s="2">
        <v>2.57</v>
      </c>
      <c r="AD531" s="2">
        <v>140826</v>
      </c>
      <c r="AE531" s="2">
        <f t="shared" si="69"/>
        <v>140826</v>
      </c>
      <c r="AF531" s="2">
        <v>35.68</v>
      </c>
      <c r="AG531" s="2">
        <v>35.07</v>
      </c>
      <c r="AH531" s="2">
        <v>2611</v>
      </c>
      <c r="AI531" s="2">
        <v>174.68</v>
      </c>
      <c r="AJ531" s="2">
        <v>1176</v>
      </c>
      <c r="AK531" s="2">
        <v>13329</v>
      </c>
      <c r="AL531" s="2">
        <v>121742</v>
      </c>
      <c r="AM531" s="2">
        <f t="shared" si="70"/>
        <v>121742</v>
      </c>
      <c r="AN531" s="2">
        <v>251799</v>
      </c>
      <c r="AO531" s="2">
        <f t="shared" si="71"/>
        <v>251799</v>
      </c>
      <c r="AP531" s="2">
        <v>334535</v>
      </c>
      <c r="AQ531" s="2">
        <v>-100172</v>
      </c>
      <c r="AR531" s="2">
        <v>25984</v>
      </c>
      <c r="AS531" s="2">
        <v>29500</v>
      </c>
      <c r="AT531" s="2">
        <v>596156</v>
      </c>
      <c r="AU531" s="2">
        <v>0.05</v>
      </c>
      <c r="AV531" s="2">
        <v>13649</v>
      </c>
    </row>
    <row r="532" spans="1:48" x14ac:dyDescent="0.3">
      <c r="A532" s="2" t="s">
        <v>45</v>
      </c>
      <c r="B532" s="2" t="s">
        <v>47</v>
      </c>
      <c r="C532" s="2" t="s">
        <v>53</v>
      </c>
      <c r="D532" s="2">
        <v>9</v>
      </c>
      <c r="E532" s="2" t="str">
        <f t="shared" si="64"/>
        <v>Sep</v>
      </c>
      <c r="F532" s="2">
        <v>2022</v>
      </c>
      <c r="G532" s="2" t="s">
        <v>37</v>
      </c>
      <c r="H532" s="2" t="s">
        <v>60</v>
      </c>
      <c r="I532" s="2" t="s">
        <v>61</v>
      </c>
      <c r="J532" s="2" t="s">
        <v>65</v>
      </c>
      <c r="K532" s="2" t="s">
        <v>68</v>
      </c>
      <c r="L532" s="2">
        <v>99147</v>
      </c>
      <c r="M532" s="2">
        <f t="shared" si="65"/>
        <v>8729893.3499999996</v>
      </c>
      <c r="N532" s="2">
        <v>270583</v>
      </c>
      <c r="O532" s="2">
        <f t="shared" si="66"/>
        <v>23824833.149999999</v>
      </c>
      <c r="P532" s="2">
        <v>80750</v>
      </c>
      <c r="Q532" s="2">
        <v>877789</v>
      </c>
      <c r="R532" s="2">
        <v>-171436</v>
      </c>
      <c r="S532" s="2">
        <f t="shared" si="67"/>
        <v>-15094939.799999999</v>
      </c>
      <c r="T532" s="2">
        <v>77218</v>
      </c>
      <c r="U532" s="2">
        <v>21929</v>
      </c>
      <c r="V532" s="2">
        <v>-51834</v>
      </c>
      <c r="W532" s="2">
        <v>-38802</v>
      </c>
      <c r="X532" s="2">
        <v>-186756</v>
      </c>
      <c r="Y532" s="2">
        <f t="shared" si="68"/>
        <v>-16443865.799999999</v>
      </c>
      <c r="Z532" s="2">
        <v>136556</v>
      </c>
      <c r="AA532" s="2">
        <v>83042</v>
      </c>
      <c r="AB532" s="2">
        <v>53514</v>
      </c>
      <c r="AC532" s="2">
        <v>1.64</v>
      </c>
      <c r="AD532" s="2">
        <v>17477</v>
      </c>
      <c r="AE532" s="2">
        <f t="shared" si="69"/>
        <v>1538849.8499999999</v>
      </c>
      <c r="AF532" s="2">
        <v>-19.53</v>
      </c>
      <c r="AG532" s="2">
        <v>-21.28</v>
      </c>
      <c r="AH532" s="2">
        <v>1676</v>
      </c>
      <c r="AI532" s="2">
        <v>59.12</v>
      </c>
      <c r="AJ532" s="2">
        <v>1085</v>
      </c>
      <c r="AK532" s="2">
        <v>18916</v>
      </c>
      <c r="AL532" s="2">
        <v>244644</v>
      </c>
      <c r="AM532" s="2">
        <f t="shared" si="70"/>
        <v>21540904.199999999</v>
      </c>
      <c r="AN532" s="2">
        <v>26029</v>
      </c>
      <c r="AO532" s="2">
        <f t="shared" si="71"/>
        <v>26029</v>
      </c>
      <c r="AP532" s="2">
        <v>-145497</v>
      </c>
      <c r="AQ532" s="2">
        <v>244554</v>
      </c>
      <c r="AR532" s="2">
        <v>45300</v>
      </c>
      <c r="AS532" s="2">
        <v>156836</v>
      </c>
      <c r="AT532" s="2">
        <v>674365</v>
      </c>
      <c r="AU532" s="2">
        <v>0.23</v>
      </c>
      <c r="AV532" s="2">
        <v>6243</v>
      </c>
    </row>
    <row r="533" spans="1:48" x14ac:dyDescent="0.3">
      <c r="A533" s="2" t="s">
        <v>43</v>
      </c>
      <c r="B533" s="2" t="s">
        <v>47</v>
      </c>
      <c r="C533" s="2" t="s">
        <v>53</v>
      </c>
      <c r="D533" s="2">
        <v>1</v>
      </c>
      <c r="E533" s="2" t="str">
        <f t="shared" si="64"/>
        <v>Jan</v>
      </c>
      <c r="F533" s="2">
        <v>2024</v>
      </c>
      <c r="G533" s="2" t="s">
        <v>56</v>
      </c>
      <c r="H533" s="2" t="s">
        <v>59</v>
      </c>
      <c r="I533" s="2" t="s">
        <v>63</v>
      </c>
      <c r="J533" s="2" t="s">
        <v>64</v>
      </c>
      <c r="K533" s="2" t="s">
        <v>69</v>
      </c>
      <c r="L533" s="2">
        <v>67455</v>
      </c>
      <c r="M533" s="2">
        <f t="shared" si="65"/>
        <v>6070950</v>
      </c>
      <c r="N533" s="2">
        <v>234155</v>
      </c>
      <c r="O533" s="2">
        <f t="shared" si="66"/>
        <v>21073950</v>
      </c>
      <c r="P533" s="2">
        <v>71164</v>
      </c>
      <c r="Q533" s="2">
        <v>525883</v>
      </c>
      <c r="R533" s="2">
        <v>-166700</v>
      </c>
      <c r="S533" s="2">
        <f t="shared" si="67"/>
        <v>-15003000</v>
      </c>
      <c r="T533" s="2">
        <v>108866</v>
      </c>
      <c r="U533" s="2">
        <v>-41411</v>
      </c>
      <c r="V533" s="2">
        <v>-55428</v>
      </c>
      <c r="W533" s="2">
        <v>-44767</v>
      </c>
      <c r="X533" s="2">
        <v>-194695</v>
      </c>
      <c r="Y533" s="2">
        <f t="shared" si="68"/>
        <v>-17522550</v>
      </c>
      <c r="Z533" s="2">
        <v>191161</v>
      </c>
      <c r="AA533" s="2">
        <v>120344</v>
      </c>
      <c r="AB533" s="2">
        <v>70817</v>
      </c>
      <c r="AC533" s="2">
        <v>1.59</v>
      </c>
      <c r="AD533" s="2">
        <v>75599</v>
      </c>
      <c r="AE533" s="2">
        <f t="shared" si="69"/>
        <v>6803910</v>
      </c>
      <c r="AF533" s="2">
        <v>-31.7</v>
      </c>
      <c r="AG533" s="2">
        <v>-37.020000000000003</v>
      </c>
      <c r="AH533" s="2">
        <v>7407</v>
      </c>
      <c r="AI533" s="2">
        <v>9.11</v>
      </c>
      <c r="AJ533" s="2">
        <v>859</v>
      </c>
      <c r="AK533" s="2">
        <v>7155</v>
      </c>
      <c r="AL533" s="2">
        <v>236910</v>
      </c>
      <c r="AM533" s="2">
        <f t="shared" si="70"/>
        <v>21321900</v>
      </c>
      <c r="AN533" s="2">
        <v>134772</v>
      </c>
      <c r="AO533" s="2">
        <f t="shared" si="71"/>
        <v>12129480</v>
      </c>
      <c r="AP533" s="2">
        <v>-169455</v>
      </c>
      <c r="AQ533" s="2">
        <v>99383</v>
      </c>
      <c r="AR533" s="2">
        <v>16446</v>
      </c>
      <c r="AS533" s="2">
        <v>362072</v>
      </c>
      <c r="AT533" s="2">
        <v>457927</v>
      </c>
      <c r="AU533" s="2">
        <v>0.79</v>
      </c>
      <c r="AV533" s="2">
        <v>27934</v>
      </c>
    </row>
    <row r="534" spans="1:48" x14ac:dyDescent="0.3">
      <c r="A534" s="2" t="s">
        <v>41</v>
      </c>
      <c r="B534" s="2" t="s">
        <v>49</v>
      </c>
      <c r="C534" s="2" t="s">
        <v>53</v>
      </c>
      <c r="D534" s="2">
        <v>5</v>
      </c>
      <c r="E534" s="2" t="str">
        <f t="shared" si="64"/>
        <v>May</v>
      </c>
      <c r="F534" s="2">
        <v>2022</v>
      </c>
      <c r="G534" s="2" t="s">
        <v>57</v>
      </c>
      <c r="H534" s="2" t="s">
        <v>59</v>
      </c>
      <c r="I534" s="2" t="s">
        <v>62</v>
      </c>
      <c r="J534" s="2" t="s">
        <v>65</v>
      </c>
      <c r="K534" s="2" t="s">
        <v>71</v>
      </c>
      <c r="L534" s="2">
        <v>206798</v>
      </c>
      <c r="M534" s="2">
        <f t="shared" si="65"/>
        <v>18611820</v>
      </c>
      <c r="N534" s="2">
        <v>65978</v>
      </c>
      <c r="O534" s="2">
        <f t="shared" si="66"/>
        <v>5938020</v>
      </c>
      <c r="P534" s="2">
        <v>134316</v>
      </c>
      <c r="Q534" s="2">
        <v>608251</v>
      </c>
      <c r="R534" s="2">
        <v>140820</v>
      </c>
      <c r="S534" s="2">
        <f t="shared" si="67"/>
        <v>12673800</v>
      </c>
      <c r="T534" s="2">
        <v>49760</v>
      </c>
      <c r="U534" s="2">
        <v>157038</v>
      </c>
      <c r="V534" s="2">
        <v>92038</v>
      </c>
      <c r="W534" s="2">
        <v>97738</v>
      </c>
      <c r="X534" s="2">
        <v>108831</v>
      </c>
      <c r="Y534" s="2">
        <f t="shared" si="68"/>
        <v>9794790</v>
      </c>
      <c r="Z534" s="2">
        <v>228942</v>
      </c>
      <c r="AA534" s="2">
        <v>23882</v>
      </c>
      <c r="AB534" s="2">
        <v>205060</v>
      </c>
      <c r="AC534" s="2">
        <v>9.59</v>
      </c>
      <c r="AD534" s="2">
        <v>148016</v>
      </c>
      <c r="AE534" s="2">
        <f t="shared" si="69"/>
        <v>13321440</v>
      </c>
      <c r="AF534" s="2">
        <v>23.15</v>
      </c>
      <c r="AG534" s="2">
        <v>17.89</v>
      </c>
      <c r="AH534" s="2">
        <v>5667</v>
      </c>
      <c r="AI534" s="2">
        <v>36.49</v>
      </c>
      <c r="AJ534" s="2">
        <v>519</v>
      </c>
      <c r="AK534" s="2">
        <v>18596</v>
      </c>
      <c r="AL534" s="2">
        <v>365054</v>
      </c>
      <c r="AM534" s="2">
        <f t="shared" si="70"/>
        <v>32854860</v>
      </c>
      <c r="AN534" s="2">
        <v>148742</v>
      </c>
      <c r="AO534" s="2">
        <f t="shared" si="71"/>
        <v>13386780</v>
      </c>
      <c r="AP534" s="2">
        <v>-158256</v>
      </c>
      <c r="AQ534" s="2">
        <v>-82764</v>
      </c>
      <c r="AR534" s="2">
        <v>-38674</v>
      </c>
      <c r="AS534" s="2">
        <v>77265</v>
      </c>
      <c r="AT534" s="2">
        <v>670714</v>
      </c>
      <c r="AU534" s="2">
        <v>0.12</v>
      </c>
      <c r="AV534" s="2">
        <v>27796</v>
      </c>
    </row>
    <row r="535" spans="1:48" x14ac:dyDescent="0.3">
      <c r="A535" s="2" t="s">
        <v>41</v>
      </c>
      <c r="B535" s="2" t="s">
        <v>50</v>
      </c>
      <c r="C535" s="2" t="s">
        <v>53</v>
      </c>
      <c r="D535" s="2">
        <v>8</v>
      </c>
      <c r="E535" s="2" t="str">
        <f t="shared" si="64"/>
        <v>Aug</v>
      </c>
      <c r="F535" s="2">
        <v>2022</v>
      </c>
      <c r="G535" s="2" t="s">
        <v>57</v>
      </c>
      <c r="H535" s="2" t="s">
        <v>58</v>
      </c>
      <c r="I535" s="2" t="s">
        <v>63</v>
      </c>
      <c r="J535" s="2" t="s">
        <v>65</v>
      </c>
      <c r="K535" s="2" t="s">
        <v>71</v>
      </c>
      <c r="L535" s="2">
        <v>238783</v>
      </c>
      <c r="M535" s="2">
        <f t="shared" si="65"/>
        <v>238783</v>
      </c>
      <c r="N535" s="2">
        <v>258867</v>
      </c>
      <c r="O535" s="2">
        <f t="shared" si="66"/>
        <v>258867</v>
      </c>
      <c r="P535" s="2">
        <v>97702</v>
      </c>
      <c r="Q535" s="2">
        <v>305517</v>
      </c>
      <c r="R535" s="2">
        <v>-20084</v>
      </c>
      <c r="S535" s="2">
        <f t="shared" si="67"/>
        <v>-20084</v>
      </c>
      <c r="T535" s="2">
        <v>190481</v>
      </c>
      <c r="U535" s="2">
        <v>48302</v>
      </c>
      <c r="V535" s="2">
        <v>-47963</v>
      </c>
      <c r="W535" s="2">
        <v>-32753</v>
      </c>
      <c r="X535" s="2">
        <v>-38490</v>
      </c>
      <c r="Y535" s="2">
        <f t="shared" si="68"/>
        <v>-38490</v>
      </c>
      <c r="Z535" s="2">
        <v>286845</v>
      </c>
      <c r="AA535" s="2">
        <v>195920</v>
      </c>
      <c r="AB535" s="2">
        <v>90925</v>
      </c>
      <c r="AC535" s="2">
        <v>1.46</v>
      </c>
      <c r="AD535" s="2">
        <v>68615</v>
      </c>
      <c r="AE535" s="2">
        <f t="shared" si="69"/>
        <v>68615</v>
      </c>
      <c r="AF535" s="2">
        <v>-6.57</v>
      </c>
      <c r="AG535" s="2">
        <v>-12.6</v>
      </c>
      <c r="AH535" s="2">
        <v>3838</v>
      </c>
      <c r="AI535" s="2">
        <v>62.2</v>
      </c>
      <c r="AJ535" s="2">
        <v>788</v>
      </c>
      <c r="AK535" s="2">
        <v>9296</v>
      </c>
      <c r="AL535" s="2">
        <v>422201</v>
      </c>
      <c r="AM535" s="2">
        <f t="shared" si="70"/>
        <v>422201</v>
      </c>
      <c r="AN535" s="2">
        <v>149153</v>
      </c>
      <c r="AO535" s="2">
        <f t="shared" si="71"/>
        <v>149153</v>
      </c>
      <c r="AP535" s="2">
        <v>-183418</v>
      </c>
      <c r="AQ535" s="2">
        <v>109714</v>
      </c>
      <c r="AR535" s="2">
        <v>-44710</v>
      </c>
      <c r="AS535" s="2">
        <v>373956</v>
      </c>
      <c r="AT535" s="2">
        <v>650960</v>
      </c>
      <c r="AU535" s="2">
        <v>0.56999999999999995</v>
      </c>
      <c r="AV535" s="2">
        <v>11714</v>
      </c>
    </row>
    <row r="536" spans="1:48" x14ac:dyDescent="0.3">
      <c r="A536" s="2" t="s">
        <v>45</v>
      </c>
      <c r="B536" s="2" t="s">
        <v>47</v>
      </c>
      <c r="C536" s="2" t="s">
        <v>51</v>
      </c>
      <c r="D536" s="2">
        <v>9</v>
      </c>
      <c r="E536" s="2" t="str">
        <f t="shared" si="64"/>
        <v>Sep</v>
      </c>
      <c r="F536" s="2">
        <v>2023</v>
      </c>
      <c r="G536" s="2" t="s">
        <v>56</v>
      </c>
      <c r="H536" s="2" t="s">
        <v>59</v>
      </c>
      <c r="I536" s="2" t="s">
        <v>62</v>
      </c>
      <c r="J536" s="2" t="s">
        <v>65</v>
      </c>
      <c r="K536" s="2" t="s">
        <v>70</v>
      </c>
      <c r="L536" s="2">
        <v>187863</v>
      </c>
      <c r="M536" s="2">
        <f t="shared" si="65"/>
        <v>16907670</v>
      </c>
      <c r="N536" s="2">
        <v>131215</v>
      </c>
      <c r="O536" s="2">
        <f t="shared" si="66"/>
        <v>11809350</v>
      </c>
      <c r="P536" s="2">
        <v>9921</v>
      </c>
      <c r="Q536" s="2">
        <v>755694</v>
      </c>
      <c r="R536" s="2">
        <v>56648</v>
      </c>
      <c r="S536" s="2">
        <f t="shared" si="67"/>
        <v>5098320</v>
      </c>
      <c r="T536" s="2">
        <v>82201</v>
      </c>
      <c r="U536" s="2">
        <v>105662</v>
      </c>
      <c r="V536" s="2">
        <v>19340</v>
      </c>
      <c r="W536" s="2">
        <v>35392</v>
      </c>
      <c r="X536" s="2">
        <v>25560</v>
      </c>
      <c r="Y536" s="2">
        <f t="shared" si="68"/>
        <v>2300400</v>
      </c>
      <c r="Z536" s="2">
        <v>202770</v>
      </c>
      <c r="AA536" s="2">
        <v>165893</v>
      </c>
      <c r="AB536" s="2">
        <v>36877</v>
      </c>
      <c r="AC536" s="2">
        <v>1.22</v>
      </c>
      <c r="AD536" s="2">
        <v>16867</v>
      </c>
      <c r="AE536" s="2">
        <f t="shared" si="69"/>
        <v>1518030</v>
      </c>
      <c r="AF536" s="2">
        <v>7.5</v>
      </c>
      <c r="AG536" s="2">
        <v>3.38</v>
      </c>
      <c r="AH536" s="2">
        <v>603</v>
      </c>
      <c r="AI536" s="2">
        <v>311.02999999999997</v>
      </c>
      <c r="AJ536" s="2">
        <v>1305</v>
      </c>
      <c r="AK536" s="2">
        <v>3740</v>
      </c>
      <c r="AL536" s="2">
        <v>140131</v>
      </c>
      <c r="AM536" s="2">
        <f t="shared" si="70"/>
        <v>12611790</v>
      </c>
      <c r="AN536" s="2">
        <v>163584</v>
      </c>
      <c r="AO536" s="2">
        <f t="shared" si="71"/>
        <v>14722560</v>
      </c>
      <c r="AP536" s="2">
        <v>47732</v>
      </c>
      <c r="AQ536" s="2">
        <v>-32369</v>
      </c>
      <c r="AR536" s="2">
        <v>8138</v>
      </c>
      <c r="AS536" s="2">
        <v>306815</v>
      </c>
      <c r="AT536" s="2">
        <v>591904</v>
      </c>
      <c r="AU536" s="2">
        <v>0.52</v>
      </c>
      <c r="AV536" s="2">
        <v>14525</v>
      </c>
    </row>
    <row r="537" spans="1:48" x14ac:dyDescent="0.3">
      <c r="A537" s="2" t="s">
        <v>45</v>
      </c>
      <c r="B537" s="2" t="s">
        <v>49</v>
      </c>
      <c r="C537" s="2" t="s">
        <v>51</v>
      </c>
      <c r="D537" s="2">
        <v>9</v>
      </c>
      <c r="E537" s="2" t="str">
        <f t="shared" si="64"/>
        <v>Sep</v>
      </c>
      <c r="F537" s="2">
        <v>2024</v>
      </c>
      <c r="G537" s="2" t="s">
        <v>36</v>
      </c>
      <c r="H537" s="2" t="s">
        <v>59</v>
      </c>
      <c r="I537" s="2" t="s">
        <v>61</v>
      </c>
      <c r="J537" s="2" t="s">
        <v>66</v>
      </c>
      <c r="K537" s="2" t="s">
        <v>71</v>
      </c>
      <c r="L537" s="2">
        <v>380234</v>
      </c>
      <c r="M537" s="2">
        <f t="shared" si="65"/>
        <v>34221060</v>
      </c>
      <c r="N537" s="2">
        <v>183570</v>
      </c>
      <c r="O537" s="2">
        <f t="shared" si="66"/>
        <v>16521300</v>
      </c>
      <c r="P537" s="2">
        <v>7808</v>
      </c>
      <c r="Q537" s="2">
        <v>170659</v>
      </c>
      <c r="R537" s="2">
        <v>196664</v>
      </c>
      <c r="S537" s="2">
        <f t="shared" si="67"/>
        <v>17699760</v>
      </c>
      <c r="T537" s="2">
        <v>199380</v>
      </c>
      <c r="U537" s="2">
        <v>180854</v>
      </c>
      <c r="V537" s="2">
        <v>83470</v>
      </c>
      <c r="W537" s="2">
        <v>96841</v>
      </c>
      <c r="X537" s="2">
        <v>161236</v>
      </c>
      <c r="Y537" s="2">
        <f t="shared" si="68"/>
        <v>14511240</v>
      </c>
      <c r="Z537" s="2">
        <v>175532</v>
      </c>
      <c r="AA537" s="2">
        <v>122788</v>
      </c>
      <c r="AB537" s="2">
        <v>52744</v>
      </c>
      <c r="AC537" s="2">
        <v>1.43</v>
      </c>
      <c r="AD537" s="2">
        <v>39380</v>
      </c>
      <c r="AE537" s="2">
        <f t="shared" si="69"/>
        <v>3544200</v>
      </c>
      <c r="AF537" s="2">
        <v>115.24</v>
      </c>
      <c r="AG537" s="2">
        <v>94.48</v>
      </c>
      <c r="AH537" s="2">
        <v>425</v>
      </c>
      <c r="AI537" s="2">
        <v>892.57</v>
      </c>
      <c r="AJ537" s="2">
        <v>976</v>
      </c>
      <c r="AK537" s="2">
        <v>15433</v>
      </c>
      <c r="AL537" s="2">
        <v>181726</v>
      </c>
      <c r="AM537" s="2">
        <f t="shared" si="70"/>
        <v>16355340</v>
      </c>
      <c r="AN537" s="2">
        <v>127831</v>
      </c>
      <c r="AO537" s="2">
        <f t="shared" si="71"/>
        <v>11504790</v>
      </c>
      <c r="AP537" s="2">
        <v>198508</v>
      </c>
      <c r="AQ537" s="2">
        <v>55739</v>
      </c>
      <c r="AR537" s="2">
        <v>-18899</v>
      </c>
      <c r="AS537" s="2">
        <v>111824</v>
      </c>
      <c r="AT537" s="2">
        <v>400191</v>
      </c>
      <c r="AU537" s="2">
        <v>0.28000000000000003</v>
      </c>
      <c r="AV537" s="2">
        <v>7978</v>
      </c>
    </row>
    <row r="538" spans="1:48" x14ac:dyDescent="0.3">
      <c r="A538" s="2" t="s">
        <v>44</v>
      </c>
      <c r="B538" s="2" t="s">
        <v>50</v>
      </c>
      <c r="C538" s="2" t="s">
        <v>55</v>
      </c>
      <c r="D538" s="2">
        <v>8</v>
      </c>
      <c r="E538" s="2" t="str">
        <f t="shared" si="64"/>
        <v>Aug</v>
      </c>
      <c r="F538" s="2">
        <v>2023</v>
      </c>
      <c r="G538" s="2" t="s">
        <v>36</v>
      </c>
      <c r="H538" s="2" t="s">
        <v>59</v>
      </c>
      <c r="I538" s="2" t="s">
        <v>62</v>
      </c>
      <c r="J538" s="2" t="s">
        <v>64</v>
      </c>
      <c r="K538" s="2" t="s">
        <v>70</v>
      </c>
      <c r="L538" s="2">
        <v>451484</v>
      </c>
      <c r="M538" s="2">
        <f t="shared" si="65"/>
        <v>40633560</v>
      </c>
      <c r="N538" s="2">
        <v>202244</v>
      </c>
      <c r="O538" s="2">
        <f t="shared" si="66"/>
        <v>18201960</v>
      </c>
      <c r="P538" s="2">
        <v>120284</v>
      </c>
      <c r="Q538" s="2">
        <v>525883</v>
      </c>
      <c r="R538" s="2">
        <v>249240</v>
      </c>
      <c r="S538" s="2">
        <f t="shared" si="67"/>
        <v>22431600</v>
      </c>
      <c r="T538" s="2">
        <v>107382</v>
      </c>
      <c r="U538" s="2">
        <v>344102</v>
      </c>
      <c r="V538" s="2">
        <v>275911</v>
      </c>
      <c r="W538" s="2">
        <v>284697</v>
      </c>
      <c r="X538" s="2">
        <v>238551</v>
      </c>
      <c r="Y538" s="2">
        <f t="shared" si="68"/>
        <v>21469590</v>
      </c>
      <c r="Z538" s="2">
        <v>172291</v>
      </c>
      <c r="AA538" s="2">
        <v>23181</v>
      </c>
      <c r="AB538" s="2">
        <v>149110</v>
      </c>
      <c r="AC538" s="2">
        <v>7.43</v>
      </c>
      <c r="AD538" s="2">
        <v>118095</v>
      </c>
      <c r="AE538" s="2">
        <f t="shared" si="69"/>
        <v>10628550</v>
      </c>
      <c r="AF538" s="2">
        <v>47.39</v>
      </c>
      <c r="AG538" s="2">
        <v>45.36</v>
      </c>
      <c r="AH538" s="2">
        <v>9872</v>
      </c>
      <c r="AI538" s="2">
        <v>45.73</v>
      </c>
      <c r="AJ538" s="2">
        <v>553</v>
      </c>
      <c r="AK538" s="2">
        <v>2656</v>
      </c>
      <c r="AL538" s="2">
        <v>514275</v>
      </c>
      <c r="AM538" s="2">
        <f t="shared" si="70"/>
        <v>46284750</v>
      </c>
      <c r="AN538" s="2">
        <v>129791</v>
      </c>
      <c r="AO538" s="2">
        <f t="shared" si="71"/>
        <v>11681190</v>
      </c>
      <c r="AP538" s="2">
        <v>-62791</v>
      </c>
      <c r="AQ538" s="2">
        <v>72453</v>
      </c>
      <c r="AR538" s="2">
        <v>-2068</v>
      </c>
      <c r="AS538" s="2">
        <v>392215</v>
      </c>
      <c r="AT538" s="2">
        <v>259188</v>
      </c>
      <c r="AU538" s="2">
        <v>1.51</v>
      </c>
      <c r="AV538" s="2">
        <v>7968</v>
      </c>
    </row>
    <row r="539" spans="1:48" x14ac:dyDescent="0.3">
      <c r="A539" s="2" t="s">
        <v>46</v>
      </c>
      <c r="B539" s="2" t="s">
        <v>47</v>
      </c>
      <c r="C539" s="2" t="s">
        <v>55</v>
      </c>
      <c r="D539" s="2">
        <v>6</v>
      </c>
      <c r="E539" s="2" t="str">
        <f t="shared" si="64"/>
        <v>Jun</v>
      </c>
      <c r="F539" s="2">
        <v>2023</v>
      </c>
      <c r="G539" s="2" t="s">
        <v>57</v>
      </c>
      <c r="H539" s="2" t="s">
        <v>59</v>
      </c>
      <c r="I539" s="2" t="s">
        <v>62</v>
      </c>
      <c r="J539" s="2" t="s">
        <v>64</v>
      </c>
      <c r="K539" s="2" t="s">
        <v>71</v>
      </c>
      <c r="L539" s="2">
        <v>60946</v>
      </c>
      <c r="M539" s="2">
        <f t="shared" si="65"/>
        <v>5485140</v>
      </c>
      <c r="N539" s="2">
        <v>150913</v>
      </c>
      <c r="O539" s="2">
        <f t="shared" si="66"/>
        <v>13582170</v>
      </c>
      <c r="P539" s="2">
        <v>81691</v>
      </c>
      <c r="Q539" s="2">
        <v>849594</v>
      </c>
      <c r="R539" s="2">
        <v>-89967</v>
      </c>
      <c r="S539" s="2">
        <f t="shared" si="67"/>
        <v>-8097030</v>
      </c>
      <c r="T539" s="2">
        <v>153549</v>
      </c>
      <c r="U539" s="2">
        <v>-92603</v>
      </c>
      <c r="V539" s="2">
        <v>-161102</v>
      </c>
      <c r="W539" s="2">
        <v>-154736</v>
      </c>
      <c r="X539" s="2">
        <v>-126161</v>
      </c>
      <c r="Y539" s="2">
        <f t="shared" si="68"/>
        <v>-11354490</v>
      </c>
      <c r="Z539" s="2">
        <v>86442</v>
      </c>
      <c r="AA539" s="2">
        <v>75939</v>
      </c>
      <c r="AB539" s="2">
        <v>10503</v>
      </c>
      <c r="AC539" s="2">
        <v>1.1399999999999999</v>
      </c>
      <c r="AD539" s="2">
        <v>140601</v>
      </c>
      <c r="AE539" s="2">
        <f t="shared" si="69"/>
        <v>12654090</v>
      </c>
      <c r="AF539" s="2">
        <v>-10.59</v>
      </c>
      <c r="AG539" s="2">
        <v>-14.85</v>
      </c>
      <c r="AH539" s="2">
        <v>4987</v>
      </c>
      <c r="AI539" s="2">
        <v>12.22</v>
      </c>
      <c r="AJ539" s="2">
        <v>1528</v>
      </c>
      <c r="AK539" s="2">
        <v>13092</v>
      </c>
      <c r="AL539" s="2">
        <v>274187</v>
      </c>
      <c r="AM539" s="2">
        <f t="shared" si="70"/>
        <v>24676830</v>
      </c>
      <c r="AN539" s="2">
        <v>275473</v>
      </c>
      <c r="AO539" s="2">
        <f t="shared" si="71"/>
        <v>24792570</v>
      </c>
      <c r="AP539" s="2">
        <v>-213241</v>
      </c>
      <c r="AQ539" s="2">
        <v>-124560</v>
      </c>
      <c r="AR539" s="2">
        <v>-32283</v>
      </c>
      <c r="AS539" s="2">
        <v>36071</v>
      </c>
      <c r="AT539" s="2">
        <v>77473</v>
      </c>
      <c r="AU539" s="2">
        <v>0.47</v>
      </c>
      <c r="AV539" s="2">
        <v>14556</v>
      </c>
    </row>
    <row r="540" spans="1:48" x14ac:dyDescent="0.3">
      <c r="A540" s="2" t="s">
        <v>41</v>
      </c>
      <c r="B540" s="2" t="s">
        <v>49</v>
      </c>
      <c r="C540" s="2" t="s">
        <v>55</v>
      </c>
      <c r="D540" s="2">
        <v>6</v>
      </c>
      <c r="E540" s="2" t="str">
        <f t="shared" si="64"/>
        <v>Jun</v>
      </c>
      <c r="F540" s="2">
        <v>2022</v>
      </c>
      <c r="G540" s="2" t="s">
        <v>37</v>
      </c>
      <c r="H540" s="2" t="s">
        <v>58</v>
      </c>
      <c r="I540" s="2" t="s">
        <v>62</v>
      </c>
      <c r="J540" s="2" t="s">
        <v>66</v>
      </c>
      <c r="K540" s="2" t="s">
        <v>68</v>
      </c>
      <c r="L540" s="2">
        <v>160659</v>
      </c>
      <c r="M540" s="2">
        <f t="shared" si="65"/>
        <v>160659</v>
      </c>
      <c r="N540" s="2">
        <v>26023</v>
      </c>
      <c r="O540" s="2">
        <f t="shared" si="66"/>
        <v>26023</v>
      </c>
      <c r="P540" s="2">
        <v>181334</v>
      </c>
      <c r="Q540" s="2">
        <v>436606</v>
      </c>
      <c r="R540" s="2">
        <v>134636</v>
      </c>
      <c r="S540" s="2">
        <f t="shared" si="67"/>
        <v>134636</v>
      </c>
      <c r="T540" s="2">
        <v>39959</v>
      </c>
      <c r="U540" s="2">
        <v>120700</v>
      </c>
      <c r="V540" s="2">
        <v>70797</v>
      </c>
      <c r="W540" s="2">
        <v>73704</v>
      </c>
      <c r="X540" s="2">
        <v>94994</v>
      </c>
      <c r="Y540" s="2">
        <f t="shared" si="68"/>
        <v>94994</v>
      </c>
      <c r="Z540" s="2">
        <v>259986</v>
      </c>
      <c r="AA540" s="2">
        <v>196336</v>
      </c>
      <c r="AB540" s="2">
        <v>63650</v>
      </c>
      <c r="AC540" s="2">
        <v>1.32</v>
      </c>
      <c r="AD540" s="2">
        <v>124409</v>
      </c>
      <c r="AE540" s="2">
        <f t="shared" si="69"/>
        <v>124409</v>
      </c>
      <c r="AF540" s="2">
        <v>30.84</v>
      </c>
      <c r="AG540" s="2">
        <v>21.76</v>
      </c>
      <c r="AH540" s="2">
        <v>651</v>
      </c>
      <c r="AI540" s="2">
        <v>246.41</v>
      </c>
      <c r="AJ540" s="2">
        <v>1722</v>
      </c>
      <c r="AK540" s="2">
        <v>8848</v>
      </c>
      <c r="AL540" s="2">
        <v>93393</v>
      </c>
      <c r="AM540" s="2">
        <f t="shared" si="70"/>
        <v>93393</v>
      </c>
      <c r="AN540" s="2">
        <v>201906</v>
      </c>
      <c r="AO540" s="2">
        <f t="shared" si="71"/>
        <v>201906</v>
      </c>
      <c r="AP540" s="2">
        <v>67266</v>
      </c>
      <c r="AQ540" s="2">
        <v>-175883</v>
      </c>
      <c r="AR540" s="2">
        <v>31594</v>
      </c>
      <c r="AS540" s="2">
        <v>95025</v>
      </c>
      <c r="AT540" s="2">
        <v>322793</v>
      </c>
      <c r="AU540" s="2">
        <v>0.28999999999999998</v>
      </c>
      <c r="AV540" s="2">
        <v>26653</v>
      </c>
    </row>
    <row r="541" spans="1:48" x14ac:dyDescent="0.3">
      <c r="A541" s="2" t="s">
        <v>42</v>
      </c>
      <c r="B541" s="2" t="s">
        <v>47</v>
      </c>
      <c r="C541" s="2" t="s">
        <v>55</v>
      </c>
      <c r="D541" s="2">
        <v>12</v>
      </c>
      <c r="E541" s="2" t="str">
        <f t="shared" si="64"/>
        <v>Dec</v>
      </c>
      <c r="F541" s="2">
        <v>2023</v>
      </c>
      <c r="G541" s="2" t="s">
        <v>57</v>
      </c>
      <c r="H541" s="2" t="s">
        <v>59</v>
      </c>
      <c r="I541" s="2" t="s">
        <v>63</v>
      </c>
      <c r="J541" s="2" t="s">
        <v>64</v>
      </c>
      <c r="K541" s="2" t="s">
        <v>70</v>
      </c>
      <c r="L541" s="2">
        <v>247659</v>
      </c>
      <c r="M541" s="2">
        <f t="shared" si="65"/>
        <v>22289310</v>
      </c>
      <c r="N541" s="2">
        <v>71092</v>
      </c>
      <c r="O541" s="2">
        <f t="shared" si="66"/>
        <v>6398280</v>
      </c>
      <c r="P541" s="2">
        <v>108683</v>
      </c>
      <c r="Q541" s="2">
        <v>988182</v>
      </c>
      <c r="R541" s="2">
        <v>176567</v>
      </c>
      <c r="S541" s="2">
        <f t="shared" si="67"/>
        <v>15891030</v>
      </c>
      <c r="T541" s="2">
        <v>195155</v>
      </c>
      <c r="U541" s="2">
        <v>52504</v>
      </c>
      <c r="V541" s="2">
        <v>20533</v>
      </c>
      <c r="W541" s="2">
        <v>25121</v>
      </c>
      <c r="X541" s="2">
        <v>146097</v>
      </c>
      <c r="Y541" s="2">
        <f t="shared" si="68"/>
        <v>13148730</v>
      </c>
      <c r="Z541" s="2">
        <v>131383</v>
      </c>
      <c r="AA541" s="2">
        <v>120975</v>
      </c>
      <c r="AB541" s="2">
        <v>10408</v>
      </c>
      <c r="AC541" s="2">
        <v>1.0900000000000001</v>
      </c>
      <c r="AD541" s="2">
        <v>51667</v>
      </c>
      <c r="AE541" s="2">
        <f t="shared" si="69"/>
        <v>4650030</v>
      </c>
      <c r="AF541" s="2">
        <v>17.87</v>
      </c>
      <c r="AG541" s="2">
        <v>14.78</v>
      </c>
      <c r="AH541" s="2">
        <v>4028</v>
      </c>
      <c r="AI541" s="2">
        <v>61.47</v>
      </c>
      <c r="AJ541" s="2">
        <v>943</v>
      </c>
      <c r="AK541" s="2">
        <v>18548</v>
      </c>
      <c r="AL541" s="2">
        <v>379932</v>
      </c>
      <c r="AM541" s="2">
        <f t="shared" si="70"/>
        <v>34193880</v>
      </c>
      <c r="AN541" s="2">
        <v>124744</v>
      </c>
      <c r="AO541" s="2">
        <f t="shared" si="71"/>
        <v>11226960</v>
      </c>
      <c r="AP541" s="2">
        <v>-132273</v>
      </c>
      <c r="AQ541" s="2">
        <v>-53652</v>
      </c>
      <c r="AR541" s="2">
        <v>1947</v>
      </c>
      <c r="AS541" s="2">
        <v>146329</v>
      </c>
      <c r="AT541" s="2">
        <v>317617</v>
      </c>
      <c r="AU541" s="2">
        <v>0.46</v>
      </c>
      <c r="AV541" s="2">
        <v>25494</v>
      </c>
    </row>
    <row r="542" spans="1:48" x14ac:dyDescent="0.3">
      <c r="A542" s="2" t="s">
        <v>44</v>
      </c>
      <c r="B542" s="2" t="s">
        <v>48</v>
      </c>
      <c r="C542" s="2" t="s">
        <v>52</v>
      </c>
      <c r="D542" s="2">
        <v>9</v>
      </c>
      <c r="E542" s="2" t="str">
        <f t="shared" si="64"/>
        <v>Sep</v>
      </c>
      <c r="F542" s="2">
        <v>2022</v>
      </c>
      <c r="G542" s="2" t="s">
        <v>37</v>
      </c>
      <c r="H542" s="2" t="s">
        <v>60</v>
      </c>
      <c r="I542" s="2" t="s">
        <v>63</v>
      </c>
      <c r="J542" s="2" t="s">
        <v>64</v>
      </c>
      <c r="K542" s="2" t="s">
        <v>71</v>
      </c>
      <c r="L542" s="2">
        <v>446199</v>
      </c>
      <c r="M542" s="2">
        <f t="shared" si="65"/>
        <v>39287821.949999996</v>
      </c>
      <c r="N542" s="2">
        <v>268831</v>
      </c>
      <c r="O542" s="2">
        <f t="shared" si="66"/>
        <v>23670569.550000001</v>
      </c>
      <c r="P542" s="2">
        <v>186057</v>
      </c>
      <c r="Q542" s="2">
        <v>978489</v>
      </c>
      <c r="R542" s="2">
        <v>177368</v>
      </c>
      <c r="S542" s="2">
        <f t="shared" si="67"/>
        <v>15617252.4</v>
      </c>
      <c r="T542" s="2">
        <v>36417</v>
      </c>
      <c r="U542" s="2">
        <v>409782</v>
      </c>
      <c r="V542" s="2">
        <v>313536</v>
      </c>
      <c r="W542" s="2">
        <v>322519</v>
      </c>
      <c r="X542" s="2">
        <v>171412</v>
      </c>
      <c r="Y542" s="2">
        <f t="shared" si="68"/>
        <v>15092826.6</v>
      </c>
      <c r="Z542" s="2">
        <v>255764</v>
      </c>
      <c r="AA542" s="2">
        <v>143152</v>
      </c>
      <c r="AB542" s="2">
        <v>112612</v>
      </c>
      <c r="AC542" s="2">
        <v>1.79</v>
      </c>
      <c r="AD542" s="2">
        <v>76499</v>
      </c>
      <c r="AE542" s="2">
        <f t="shared" si="69"/>
        <v>6735736.9500000002</v>
      </c>
      <c r="AF542" s="2">
        <v>18.13</v>
      </c>
      <c r="AG542" s="2">
        <v>17.52</v>
      </c>
      <c r="AH542" s="2">
        <v>8584</v>
      </c>
      <c r="AI542" s="2">
        <v>51.97</v>
      </c>
      <c r="AJ542" s="2">
        <v>1636</v>
      </c>
      <c r="AK542" s="2">
        <v>14098</v>
      </c>
      <c r="AL542" s="2">
        <v>378654</v>
      </c>
      <c r="AM542" s="2">
        <f t="shared" si="70"/>
        <v>33340484.699999999</v>
      </c>
      <c r="AN542" s="2">
        <v>168892</v>
      </c>
      <c r="AO542" s="2">
        <f t="shared" si="71"/>
        <v>168892</v>
      </c>
      <c r="AP542" s="2">
        <v>67545</v>
      </c>
      <c r="AQ542" s="2">
        <v>99939</v>
      </c>
      <c r="AR542" s="2">
        <v>41135</v>
      </c>
      <c r="AS542" s="2">
        <v>223376</v>
      </c>
      <c r="AT542" s="2">
        <v>73382</v>
      </c>
      <c r="AU542" s="2">
        <v>3.04</v>
      </c>
      <c r="AV542" s="2">
        <v>10317</v>
      </c>
    </row>
    <row r="543" spans="1:48" x14ac:dyDescent="0.3">
      <c r="A543" s="2" t="s">
        <v>46</v>
      </c>
      <c r="B543" s="2" t="s">
        <v>50</v>
      </c>
      <c r="C543" s="2" t="s">
        <v>54</v>
      </c>
      <c r="D543" s="2">
        <v>2</v>
      </c>
      <c r="E543" s="2" t="str">
        <f t="shared" si="64"/>
        <v>Feb</v>
      </c>
      <c r="F543" s="2">
        <v>2023</v>
      </c>
      <c r="G543" s="2" t="s">
        <v>57</v>
      </c>
      <c r="H543" s="2" t="s">
        <v>58</v>
      </c>
      <c r="I543" s="2" t="s">
        <v>61</v>
      </c>
      <c r="J543" s="2" t="s">
        <v>65</v>
      </c>
      <c r="K543" s="2" t="s">
        <v>68</v>
      </c>
      <c r="L543" s="2">
        <v>203999</v>
      </c>
      <c r="M543" s="2">
        <f t="shared" si="65"/>
        <v>203999</v>
      </c>
      <c r="N543" s="2">
        <v>213605</v>
      </c>
      <c r="O543" s="2">
        <f t="shared" si="66"/>
        <v>213605</v>
      </c>
      <c r="P543" s="2">
        <v>-23009</v>
      </c>
      <c r="Q543" s="2">
        <v>102221</v>
      </c>
      <c r="R543" s="2">
        <v>-9606</v>
      </c>
      <c r="S543" s="2">
        <f t="shared" si="67"/>
        <v>-9606</v>
      </c>
      <c r="T543" s="2">
        <v>95795</v>
      </c>
      <c r="U543" s="2">
        <v>108204</v>
      </c>
      <c r="V543" s="2">
        <v>52547</v>
      </c>
      <c r="W543" s="2">
        <v>64004</v>
      </c>
      <c r="X543" s="2">
        <v>-30778</v>
      </c>
      <c r="Y543" s="2">
        <f t="shared" si="68"/>
        <v>-30778</v>
      </c>
      <c r="Z543" s="2">
        <v>121969</v>
      </c>
      <c r="AA543" s="2">
        <v>137377</v>
      </c>
      <c r="AB543" s="2">
        <v>-15408</v>
      </c>
      <c r="AC543" s="2">
        <v>0.89</v>
      </c>
      <c r="AD543" s="2">
        <v>12153</v>
      </c>
      <c r="AE543" s="2">
        <f t="shared" si="69"/>
        <v>12153</v>
      </c>
      <c r="AF543" s="2">
        <v>-9.4</v>
      </c>
      <c r="AG543" s="2">
        <v>-30.11</v>
      </c>
      <c r="AH543" s="2">
        <v>9255</v>
      </c>
      <c r="AI543" s="2">
        <v>22.04</v>
      </c>
      <c r="AJ543" s="2">
        <v>1110</v>
      </c>
      <c r="AK543" s="2">
        <v>7958</v>
      </c>
      <c r="AL543" s="2">
        <v>297650</v>
      </c>
      <c r="AM543" s="2">
        <f t="shared" si="70"/>
        <v>297650</v>
      </c>
      <c r="AN543" s="2">
        <v>68007</v>
      </c>
      <c r="AO543" s="2">
        <f t="shared" si="71"/>
        <v>68007</v>
      </c>
      <c r="AP543" s="2">
        <v>-93651</v>
      </c>
      <c r="AQ543" s="2">
        <v>145598</v>
      </c>
      <c r="AR543" s="2">
        <v>-4316</v>
      </c>
      <c r="AS543" s="2">
        <v>171954</v>
      </c>
      <c r="AT543" s="2">
        <v>610596</v>
      </c>
      <c r="AU543" s="2">
        <v>0.28000000000000003</v>
      </c>
      <c r="AV543" s="2">
        <v>5631</v>
      </c>
    </row>
    <row r="544" spans="1:48" x14ac:dyDescent="0.3">
      <c r="A544" s="2" t="s">
        <v>44</v>
      </c>
      <c r="B544" s="2" t="s">
        <v>50</v>
      </c>
      <c r="C544" s="2" t="s">
        <v>53</v>
      </c>
      <c r="D544" s="2">
        <v>3</v>
      </c>
      <c r="E544" s="2" t="str">
        <f t="shared" si="64"/>
        <v>Mar</v>
      </c>
      <c r="F544" s="2">
        <v>2024</v>
      </c>
      <c r="G544" s="2" t="s">
        <v>57</v>
      </c>
      <c r="H544" s="2" t="s">
        <v>59</v>
      </c>
      <c r="I544" s="2" t="s">
        <v>63</v>
      </c>
      <c r="J544" s="2" t="s">
        <v>66</v>
      </c>
      <c r="K544" s="2" t="s">
        <v>68</v>
      </c>
      <c r="L544" s="2">
        <v>191368</v>
      </c>
      <c r="M544" s="2">
        <f t="shared" si="65"/>
        <v>17223120</v>
      </c>
      <c r="N544" s="2">
        <v>121803</v>
      </c>
      <c r="O544" s="2">
        <f t="shared" si="66"/>
        <v>10962270</v>
      </c>
      <c r="P544" s="2">
        <v>24957</v>
      </c>
      <c r="Q544" s="2">
        <v>592884</v>
      </c>
      <c r="R544" s="2">
        <v>69565</v>
      </c>
      <c r="S544" s="2">
        <f t="shared" si="67"/>
        <v>6260850</v>
      </c>
      <c r="T544" s="2">
        <v>188823</v>
      </c>
      <c r="U544" s="2">
        <v>2545</v>
      </c>
      <c r="V544" s="2">
        <v>-42255</v>
      </c>
      <c r="W544" s="2">
        <v>-25930</v>
      </c>
      <c r="X544" s="2">
        <v>62508</v>
      </c>
      <c r="Y544" s="2">
        <f t="shared" si="68"/>
        <v>5625720</v>
      </c>
      <c r="Z544" s="2">
        <v>247444</v>
      </c>
      <c r="AA544" s="2">
        <v>85176</v>
      </c>
      <c r="AB544" s="2">
        <v>162268</v>
      </c>
      <c r="AC544" s="2">
        <v>2.91</v>
      </c>
      <c r="AD544" s="2">
        <v>122148</v>
      </c>
      <c r="AE544" s="2">
        <f t="shared" si="69"/>
        <v>10993320</v>
      </c>
      <c r="AF544" s="2">
        <v>11.73</v>
      </c>
      <c r="AG544" s="2">
        <v>10.54</v>
      </c>
      <c r="AH544" s="2">
        <v>1703</v>
      </c>
      <c r="AI544" s="2">
        <v>112.31</v>
      </c>
      <c r="AJ544" s="2">
        <v>1223</v>
      </c>
      <c r="AK544" s="2">
        <v>2235</v>
      </c>
      <c r="AL544" s="2">
        <v>469753</v>
      </c>
      <c r="AM544" s="2">
        <f t="shared" si="70"/>
        <v>42277770</v>
      </c>
      <c r="AN544" s="2">
        <v>263054</v>
      </c>
      <c r="AO544" s="2">
        <f t="shared" si="71"/>
        <v>23674860</v>
      </c>
      <c r="AP544" s="2">
        <v>-278385</v>
      </c>
      <c r="AQ544" s="2">
        <v>-141251</v>
      </c>
      <c r="AR544" s="2">
        <v>48466</v>
      </c>
      <c r="AS544" s="2">
        <v>155768</v>
      </c>
      <c r="AT544" s="2">
        <v>237500</v>
      </c>
      <c r="AU544" s="2">
        <v>0.66</v>
      </c>
      <c r="AV544" s="2">
        <v>27400</v>
      </c>
    </row>
    <row r="545" spans="1:48" x14ac:dyDescent="0.3">
      <c r="A545" s="2" t="s">
        <v>46</v>
      </c>
      <c r="B545" s="2" t="s">
        <v>47</v>
      </c>
      <c r="C545" s="2" t="s">
        <v>52</v>
      </c>
      <c r="D545" s="2">
        <v>6</v>
      </c>
      <c r="E545" s="2" t="str">
        <f t="shared" si="64"/>
        <v>Jun</v>
      </c>
      <c r="F545" s="2">
        <v>2024</v>
      </c>
      <c r="G545" s="2" t="s">
        <v>36</v>
      </c>
      <c r="H545" s="2" t="s">
        <v>59</v>
      </c>
      <c r="I545" s="2" t="s">
        <v>63</v>
      </c>
      <c r="J545" s="2" t="s">
        <v>65</v>
      </c>
      <c r="K545" s="2" t="s">
        <v>68</v>
      </c>
      <c r="L545" s="2">
        <v>149530</v>
      </c>
      <c r="M545" s="2">
        <f t="shared" si="65"/>
        <v>13457700</v>
      </c>
      <c r="N545" s="2">
        <v>73405</v>
      </c>
      <c r="O545" s="2">
        <f t="shared" si="66"/>
        <v>6606450</v>
      </c>
      <c r="P545" s="2">
        <v>24084</v>
      </c>
      <c r="Q545" s="2">
        <v>34814</v>
      </c>
      <c r="R545" s="2">
        <v>76125</v>
      </c>
      <c r="S545" s="2">
        <f t="shared" si="67"/>
        <v>6851250</v>
      </c>
      <c r="T545" s="2">
        <v>46861</v>
      </c>
      <c r="U545" s="2">
        <v>102669</v>
      </c>
      <c r="V545" s="2">
        <v>21703</v>
      </c>
      <c r="W545" s="2">
        <v>40344</v>
      </c>
      <c r="X545" s="2">
        <v>55255</v>
      </c>
      <c r="Y545" s="2">
        <f t="shared" si="68"/>
        <v>4972950</v>
      </c>
      <c r="Z545" s="2">
        <v>245265</v>
      </c>
      <c r="AA545" s="2">
        <v>184736</v>
      </c>
      <c r="AB545" s="2">
        <v>60529</v>
      </c>
      <c r="AC545" s="2">
        <v>1.33</v>
      </c>
      <c r="AD545" s="2">
        <v>107722</v>
      </c>
      <c r="AE545" s="2">
        <f t="shared" si="69"/>
        <v>9694980</v>
      </c>
      <c r="AF545" s="2">
        <v>218.66</v>
      </c>
      <c r="AG545" s="2">
        <v>158.71</v>
      </c>
      <c r="AH545" s="2">
        <v>2892</v>
      </c>
      <c r="AI545" s="2">
        <v>51.69</v>
      </c>
      <c r="AJ545" s="2">
        <v>186</v>
      </c>
      <c r="AK545" s="2">
        <v>19065</v>
      </c>
      <c r="AL545" s="2">
        <v>429073</v>
      </c>
      <c r="AM545" s="2">
        <f t="shared" si="70"/>
        <v>38616570</v>
      </c>
      <c r="AN545" s="2">
        <v>82239</v>
      </c>
      <c r="AO545" s="2">
        <f t="shared" si="71"/>
        <v>7401510</v>
      </c>
      <c r="AP545" s="2">
        <v>-279543</v>
      </c>
      <c r="AQ545" s="2">
        <v>-8834</v>
      </c>
      <c r="AR545" s="2">
        <v>14080</v>
      </c>
      <c r="AS545" s="2">
        <v>410886</v>
      </c>
      <c r="AT545" s="2">
        <v>314851</v>
      </c>
      <c r="AU545" s="2">
        <v>1.31</v>
      </c>
      <c r="AV545" s="2">
        <v>7754</v>
      </c>
    </row>
    <row r="546" spans="1:48" x14ac:dyDescent="0.3">
      <c r="A546" s="2" t="s">
        <v>42</v>
      </c>
      <c r="B546" s="2" t="s">
        <v>49</v>
      </c>
      <c r="C546" s="2" t="s">
        <v>51</v>
      </c>
      <c r="D546" s="2">
        <v>8</v>
      </c>
      <c r="E546" s="2" t="str">
        <f t="shared" si="64"/>
        <v>Aug</v>
      </c>
      <c r="F546" s="2">
        <v>2023</v>
      </c>
      <c r="G546" s="2" t="s">
        <v>56</v>
      </c>
      <c r="H546" s="2" t="s">
        <v>59</v>
      </c>
      <c r="I546" s="2" t="s">
        <v>63</v>
      </c>
      <c r="J546" s="2" t="s">
        <v>64</v>
      </c>
      <c r="K546" s="2" t="s">
        <v>70</v>
      </c>
      <c r="L546" s="2">
        <v>315298</v>
      </c>
      <c r="M546" s="2">
        <f t="shared" si="65"/>
        <v>28376820</v>
      </c>
      <c r="N546" s="2">
        <v>257193</v>
      </c>
      <c r="O546" s="2">
        <f t="shared" si="66"/>
        <v>23147370</v>
      </c>
      <c r="P546" s="2">
        <v>116218</v>
      </c>
      <c r="Q546" s="2">
        <v>474597</v>
      </c>
      <c r="R546" s="2">
        <v>58105</v>
      </c>
      <c r="S546" s="2">
        <f t="shared" si="67"/>
        <v>5229450</v>
      </c>
      <c r="T546" s="2">
        <v>160110</v>
      </c>
      <c r="U546" s="2">
        <v>155188</v>
      </c>
      <c r="V546" s="2">
        <v>93956</v>
      </c>
      <c r="W546" s="2">
        <v>109336</v>
      </c>
      <c r="X546" s="2">
        <v>34344</v>
      </c>
      <c r="Y546" s="2">
        <f t="shared" si="68"/>
        <v>3090960</v>
      </c>
      <c r="Z546" s="2">
        <v>143978</v>
      </c>
      <c r="AA546" s="2">
        <v>22151</v>
      </c>
      <c r="AB546" s="2">
        <v>121827</v>
      </c>
      <c r="AC546" s="2">
        <v>6.5</v>
      </c>
      <c r="AD546" s="2">
        <v>132814</v>
      </c>
      <c r="AE546" s="2">
        <f t="shared" si="69"/>
        <v>11953260</v>
      </c>
      <c r="AF546" s="2">
        <v>12.24</v>
      </c>
      <c r="AG546" s="2">
        <v>7.24</v>
      </c>
      <c r="AH546" s="2">
        <v>9921</v>
      </c>
      <c r="AI546" s="2">
        <v>31.78</v>
      </c>
      <c r="AJ546" s="2">
        <v>513</v>
      </c>
      <c r="AK546" s="2">
        <v>15768</v>
      </c>
      <c r="AL546" s="2">
        <v>474112</v>
      </c>
      <c r="AM546" s="2">
        <f t="shared" si="70"/>
        <v>42670080</v>
      </c>
      <c r="AN546" s="2">
        <v>209374</v>
      </c>
      <c r="AO546" s="2">
        <f t="shared" si="71"/>
        <v>18843660</v>
      </c>
      <c r="AP546" s="2">
        <v>-158814</v>
      </c>
      <c r="AQ546" s="2">
        <v>47819</v>
      </c>
      <c r="AR546" s="2">
        <v>-2393</v>
      </c>
      <c r="AS546" s="2">
        <v>146758</v>
      </c>
      <c r="AT546" s="2">
        <v>535629</v>
      </c>
      <c r="AU546" s="2">
        <v>0.27</v>
      </c>
      <c r="AV546" s="2">
        <v>22287</v>
      </c>
    </row>
    <row r="547" spans="1:48" x14ac:dyDescent="0.3">
      <c r="A547" s="2" t="s">
        <v>46</v>
      </c>
      <c r="B547" s="2" t="s">
        <v>49</v>
      </c>
      <c r="C547" s="2" t="s">
        <v>53</v>
      </c>
      <c r="D547" s="2">
        <v>7</v>
      </c>
      <c r="E547" s="2" t="str">
        <f t="shared" si="64"/>
        <v>Jul</v>
      </c>
      <c r="F547" s="2">
        <v>2022</v>
      </c>
      <c r="G547" s="2" t="s">
        <v>56</v>
      </c>
      <c r="H547" s="2" t="s">
        <v>58</v>
      </c>
      <c r="I547" s="2" t="s">
        <v>61</v>
      </c>
      <c r="J547" s="2" t="s">
        <v>64</v>
      </c>
      <c r="K547" s="2" t="s">
        <v>70</v>
      </c>
      <c r="L547" s="2">
        <v>114105</v>
      </c>
      <c r="M547" s="2">
        <f t="shared" si="65"/>
        <v>114105</v>
      </c>
      <c r="N547" s="2">
        <v>160618</v>
      </c>
      <c r="O547" s="2">
        <f t="shared" si="66"/>
        <v>160618</v>
      </c>
      <c r="P547" s="2">
        <v>2503</v>
      </c>
      <c r="Q547" s="2">
        <v>539996</v>
      </c>
      <c r="R547" s="2">
        <v>-46513</v>
      </c>
      <c r="S547" s="2">
        <f t="shared" si="67"/>
        <v>-46513</v>
      </c>
      <c r="T547" s="2">
        <v>161440</v>
      </c>
      <c r="U547" s="2">
        <v>-47335</v>
      </c>
      <c r="V547" s="2">
        <v>-71854</v>
      </c>
      <c r="W547" s="2">
        <v>-68647</v>
      </c>
      <c r="X547" s="2">
        <v>-63044</v>
      </c>
      <c r="Y547" s="2">
        <f t="shared" si="68"/>
        <v>-63044</v>
      </c>
      <c r="Z547" s="2">
        <v>273870</v>
      </c>
      <c r="AA547" s="2">
        <v>34844</v>
      </c>
      <c r="AB547" s="2">
        <v>239026</v>
      </c>
      <c r="AC547" s="2">
        <v>7.86</v>
      </c>
      <c r="AD547" s="2">
        <v>147550</v>
      </c>
      <c r="AE547" s="2">
        <f t="shared" si="69"/>
        <v>147550</v>
      </c>
      <c r="AF547" s="2">
        <v>-8.61</v>
      </c>
      <c r="AG547" s="2">
        <v>-11.67</v>
      </c>
      <c r="AH547" s="2">
        <v>8584</v>
      </c>
      <c r="AI547" s="2">
        <v>13.29</v>
      </c>
      <c r="AJ547" s="2">
        <v>1189</v>
      </c>
      <c r="AK547" s="2">
        <v>14765</v>
      </c>
      <c r="AL547" s="2">
        <v>149987</v>
      </c>
      <c r="AM547" s="2">
        <f t="shared" si="70"/>
        <v>149987</v>
      </c>
      <c r="AN547" s="2">
        <v>68184</v>
      </c>
      <c r="AO547" s="2">
        <f t="shared" si="71"/>
        <v>68184</v>
      </c>
      <c r="AP547" s="2">
        <v>-35882</v>
      </c>
      <c r="AQ547" s="2">
        <v>92434</v>
      </c>
      <c r="AR547" s="2">
        <v>10680</v>
      </c>
      <c r="AS547" s="2">
        <v>385321</v>
      </c>
      <c r="AT547" s="2">
        <v>278050</v>
      </c>
      <c r="AU547" s="2">
        <v>1.39</v>
      </c>
      <c r="AV547" s="2">
        <v>21636</v>
      </c>
    </row>
    <row r="548" spans="1:48" x14ac:dyDescent="0.3">
      <c r="A548" s="2" t="s">
        <v>44</v>
      </c>
      <c r="B548" s="2" t="s">
        <v>48</v>
      </c>
      <c r="C548" s="2" t="s">
        <v>54</v>
      </c>
      <c r="D548" s="2">
        <v>8</v>
      </c>
      <c r="E548" s="2" t="str">
        <f t="shared" si="64"/>
        <v>Aug</v>
      </c>
      <c r="F548" s="2">
        <v>2022</v>
      </c>
      <c r="G548" s="2" t="s">
        <v>57</v>
      </c>
      <c r="H548" s="2" t="s">
        <v>59</v>
      </c>
      <c r="I548" s="2" t="s">
        <v>61</v>
      </c>
      <c r="J548" s="2" t="s">
        <v>66</v>
      </c>
      <c r="K548" s="2" t="s">
        <v>71</v>
      </c>
      <c r="L548" s="2">
        <v>346186</v>
      </c>
      <c r="M548" s="2">
        <f t="shared" si="65"/>
        <v>31156740</v>
      </c>
      <c r="N548" s="2">
        <v>58793</v>
      </c>
      <c r="O548" s="2">
        <f t="shared" si="66"/>
        <v>5291370</v>
      </c>
      <c r="P548" s="2">
        <v>-16348</v>
      </c>
      <c r="Q548" s="2">
        <v>819517</v>
      </c>
      <c r="R548" s="2">
        <v>287393</v>
      </c>
      <c r="S548" s="2">
        <f t="shared" si="67"/>
        <v>25865370</v>
      </c>
      <c r="T548" s="2">
        <v>128503</v>
      </c>
      <c r="U548" s="2">
        <v>217683</v>
      </c>
      <c r="V548" s="2">
        <v>141062</v>
      </c>
      <c r="W548" s="2">
        <v>155531</v>
      </c>
      <c r="X548" s="2">
        <v>256638</v>
      </c>
      <c r="Y548" s="2">
        <f t="shared" si="68"/>
        <v>23097420</v>
      </c>
      <c r="Z548" s="2">
        <v>20736</v>
      </c>
      <c r="AA548" s="2">
        <v>167424</v>
      </c>
      <c r="AB548" s="2">
        <v>-146688</v>
      </c>
      <c r="AC548" s="2">
        <v>0.12</v>
      </c>
      <c r="AD548" s="2">
        <v>91090</v>
      </c>
      <c r="AE548" s="2">
        <f t="shared" si="69"/>
        <v>8198100</v>
      </c>
      <c r="AF548" s="2">
        <v>35.07</v>
      </c>
      <c r="AG548" s="2">
        <v>31.32</v>
      </c>
      <c r="AH548" s="2">
        <v>213</v>
      </c>
      <c r="AI548" s="2">
        <v>1617.69</v>
      </c>
      <c r="AJ548" s="2">
        <v>1648</v>
      </c>
      <c r="AK548" s="2">
        <v>12620</v>
      </c>
      <c r="AL548" s="2">
        <v>399640</v>
      </c>
      <c r="AM548" s="2">
        <f t="shared" si="70"/>
        <v>35967600</v>
      </c>
      <c r="AN548" s="2">
        <v>157843</v>
      </c>
      <c r="AO548" s="2">
        <f t="shared" si="71"/>
        <v>14205870</v>
      </c>
      <c r="AP548" s="2">
        <v>-53454</v>
      </c>
      <c r="AQ548" s="2">
        <v>-99050</v>
      </c>
      <c r="AR548" s="2">
        <v>42010</v>
      </c>
      <c r="AS548" s="2">
        <v>187731</v>
      </c>
      <c r="AT548" s="2">
        <v>386732</v>
      </c>
      <c r="AU548" s="2">
        <v>0.49</v>
      </c>
      <c r="AV548" s="2">
        <v>8175</v>
      </c>
    </row>
    <row r="549" spans="1:48" x14ac:dyDescent="0.3">
      <c r="A549" s="2" t="s">
        <v>45</v>
      </c>
      <c r="B549" s="2" t="s">
        <v>48</v>
      </c>
      <c r="C549" s="2" t="s">
        <v>54</v>
      </c>
      <c r="D549" s="2">
        <v>5</v>
      </c>
      <c r="E549" s="2" t="str">
        <f t="shared" si="64"/>
        <v>May</v>
      </c>
      <c r="F549" s="2">
        <v>2022</v>
      </c>
      <c r="G549" s="2" t="s">
        <v>36</v>
      </c>
      <c r="H549" s="2" t="s">
        <v>58</v>
      </c>
      <c r="I549" s="2" t="s">
        <v>61</v>
      </c>
      <c r="J549" s="2" t="s">
        <v>65</v>
      </c>
      <c r="K549" s="2" t="s">
        <v>69</v>
      </c>
      <c r="L549" s="2">
        <v>134309</v>
      </c>
      <c r="M549" s="2">
        <f t="shared" si="65"/>
        <v>134309</v>
      </c>
      <c r="N549" s="2">
        <v>177778</v>
      </c>
      <c r="O549" s="2">
        <f t="shared" si="66"/>
        <v>177778</v>
      </c>
      <c r="P549" s="2">
        <v>-20828</v>
      </c>
      <c r="Q549" s="2">
        <v>950787</v>
      </c>
      <c r="R549" s="2">
        <v>-43469</v>
      </c>
      <c r="S549" s="2">
        <f t="shared" si="67"/>
        <v>-43469</v>
      </c>
      <c r="T549" s="2">
        <v>26761</v>
      </c>
      <c r="U549" s="2">
        <v>107548</v>
      </c>
      <c r="V549" s="2">
        <v>54794</v>
      </c>
      <c r="W549" s="2">
        <v>64765</v>
      </c>
      <c r="X549" s="2">
        <v>-65382</v>
      </c>
      <c r="Y549" s="2">
        <f t="shared" si="68"/>
        <v>-65382</v>
      </c>
      <c r="Z549" s="2">
        <v>125160</v>
      </c>
      <c r="AA549" s="2">
        <v>114746</v>
      </c>
      <c r="AB549" s="2">
        <v>10414</v>
      </c>
      <c r="AC549" s="2">
        <v>1.0900000000000001</v>
      </c>
      <c r="AD549" s="2">
        <v>37152</v>
      </c>
      <c r="AE549" s="2">
        <f t="shared" si="69"/>
        <v>37152</v>
      </c>
      <c r="AF549" s="2">
        <v>-4.57</v>
      </c>
      <c r="AG549" s="2">
        <v>-6.88</v>
      </c>
      <c r="AH549" s="2">
        <v>5774</v>
      </c>
      <c r="AI549" s="2">
        <v>23.26</v>
      </c>
      <c r="AJ549" s="2">
        <v>1414</v>
      </c>
      <c r="AK549" s="2">
        <v>8650</v>
      </c>
      <c r="AL549" s="2">
        <v>395086</v>
      </c>
      <c r="AM549" s="2">
        <f t="shared" si="70"/>
        <v>395086</v>
      </c>
      <c r="AN549" s="2">
        <v>195867</v>
      </c>
      <c r="AO549" s="2">
        <f t="shared" si="71"/>
        <v>195867</v>
      </c>
      <c r="AP549" s="2">
        <v>-260777</v>
      </c>
      <c r="AQ549" s="2">
        <v>-18089</v>
      </c>
      <c r="AR549" s="2">
        <v>11945</v>
      </c>
      <c r="AS549" s="2">
        <v>128110</v>
      </c>
      <c r="AT549" s="2">
        <v>586338</v>
      </c>
      <c r="AU549" s="2">
        <v>0.22</v>
      </c>
      <c r="AV549" s="2">
        <v>7602</v>
      </c>
    </row>
    <row r="550" spans="1:48" x14ac:dyDescent="0.3">
      <c r="A550" s="2" t="s">
        <v>46</v>
      </c>
      <c r="B550" s="2" t="s">
        <v>49</v>
      </c>
      <c r="C550" s="2" t="s">
        <v>51</v>
      </c>
      <c r="D550" s="2">
        <v>9</v>
      </c>
      <c r="E550" s="2" t="str">
        <f t="shared" si="64"/>
        <v>Sep</v>
      </c>
      <c r="F550" s="2">
        <v>2023</v>
      </c>
      <c r="G550" s="2" t="s">
        <v>37</v>
      </c>
      <c r="H550" s="2" t="s">
        <v>60</v>
      </c>
      <c r="I550" s="2" t="s">
        <v>61</v>
      </c>
      <c r="J550" s="2" t="s">
        <v>65</v>
      </c>
      <c r="K550" s="2" t="s">
        <v>69</v>
      </c>
      <c r="L550" s="2">
        <v>390406</v>
      </c>
      <c r="M550" s="2">
        <f t="shared" si="65"/>
        <v>34375248.299999997</v>
      </c>
      <c r="N550" s="2">
        <v>122413</v>
      </c>
      <c r="O550" s="2">
        <f t="shared" si="66"/>
        <v>10778464.65</v>
      </c>
      <c r="P550" s="2">
        <v>-40050</v>
      </c>
      <c r="Q550" s="2">
        <v>85301</v>
      </c>
      <c r="R550" s="2">
        <v>267993</v>
      </c>
      <c r="S550" s="2">
        <f t="shared" si="67"/>
        <v>23596783.649999999</v>
      </c>
      <c r="T550" s="2">
        <v>28776</v>
      </c>
      <c r="U550" s="2">
        <v>361630</v>
      </c>
      <c r="V550" s="2">
        <v>278313</v>
      </c>
      <c r="W550" s="2">
        <v>286580</v>
      </c>
      <c r="X550" s="2">
        <v>252011</v>
      </c>
      <c r="Y550" s="2">
        <f t="shared" si="68"/>
        <v>22189568.550000001</v>
      </c>
      <c r="Z550" s="2">
        <v>253334</v>
      </c>
      <c r="AA550" s="2">
        <v>149376</v>
      </c>
      <c r="AB550" s="2">
        <v>103958</v>
      </c>
      <c r="AC550" s="2">
        <v>1.7</v>
      </c>
      <c r="AD550" s="2">
        <v>143867</v>
      </c>
      <c r="AE550" s="2">
        <f t="shared" si="69"/>
        <v>12667489.35</v>
      </c>
      <c r="AF550" s="2">
        <v>314.17</v>
      </c>
      <c r="AG550" s="2">
        <v>295.43</v>
      </c>
      <c r="AH550" s="2">
        <v>3256</v>
      </c>
      <c r="AI550" s="2">
        <v>119.87</v>
      </c>
      <c r="AJ550" s="2">
        <v>378</v>
      </c>
      <c r="AK550" s="2">
        <v>1614</v>
      </c>
      <c r="AL550" s="2">
        <v>328093</v>
      </c>
      <c r="AM550" s="2">
        <f t="shared" si="70"/>
        <v>28888588.649999999</v>
      </c>
      <c r="AN550" s="2">
        <v>97147</v>
      </c>
      <c r="AO550" s="2">
        <f t="shared" si="71"/>
        <v>97147</v>
      </c>
      <c r="AP550" s="2">
        <v>62313</v>
      </c>
      <c r="AQ550" s="2">
        <v>25266</v>
      </c>
      <c r="AR550" s="2">
        <v>37101</v>
      </c>
      <c r="AS550" s="2">
        <v>155028</v>
      </c>
      <c r="AT550" s="2">
        <v>356967</v>
      </c>
      <c r="AU550" s="2">
        <v>0.43</v>
      </c>
      <c r="AV550" s="2">
        <v>2295</v>
      </c>
    </row>
    <row r="551" spans="1:48" x14ac:dyDescent="0.3">
      <c r="A551" s="2" t="s">
        <v>44</v>
      </c>
      <c r="B551" s="2" t="s">
        <v>50</v>
      </c>
      <c r="C551" s="2" t="s">
        <v>53</v>
      </c>
      <c r="D551" s="2">
        <v>6</v>
      </c>
      <c r="E551" s="2" t="str">
        <f t="shared" si="64"/>
        <v>Jun</v>
      </c>
      <c r="F551" s="2">
        <v>2022</v>
      </c>
      <c r="G551" s="2" t="s">
        <v>57</v>
      </c>
      <c r="H551" s="2" t="s">
        <v>59</v>
      </c>
      <c r="I551" s="2" t="s">
        <v>62</v>
      </c>
      <c r="J551" s="2" t="s">
        <v>65</v>
      </c>
      <c r="K551" s="2" t="s">
        <v>67</v>
      </c>
      <c r="L551" s="2">
        <v>56557</v>
      </c>
      <c r="M551" s="2">
        <f t="shared" si="65"/>
        <v>5090130</v>
      </c>
      <c r="N551" s="2">
        <v>148130</v>
      </c>
      <c r="O551" s="2">
        <f t="shared" si="66"/>
        <v>13331700</v>
      </c>
      <c r="P551" s="2">
        <v>94103</v>
      </c>
      <c r="Q551" s="2">
        <v>366958</v>
      </c>
      <c r="R551" s="2">
        <v>-91573</v>
      </c>
      <c r="S551" s="2">
        <f t="shared" si="67"/>
        <v>-8241570</v>
      </c>
      <c r="T551" s="2">
        <v>23517</v>
      </c>
      <c r="U551" s="2">
        <v>33040</v>
      </c>
      <c r="V551" s="2">
        <v>-61112</v>
      </c>
      <c r="W551" s="2">
        <v>-59557</v>
      </c>
      <c r="X551" s="2">
        <v>-113220</v>
      </c>
      <c r="Y551" s="2">
        <f t="shared" si="68"/>
        <v>-10189800</v>
      </c>
      <c r="Z551" s="2">
        <v>70589</v>
      </c>
      <c r="AA551" s="2">
        <v>63064</v>
      </c>
      <c r="AB551" s="2">
        <v>7525</v>
      </c>
      <c r="AC551" s="2">
        <v>1.1200000000000001</v>
      </c>
      <c r="AD551" s="2">
        <v>40155</v>
      </c>
      <c r="AE551" s="2">
        <f t="shared" si="69"/>
        <v>3613950</v>
      </c>
      <c r="AF551" s="2">
        <v>-24.95</v>
      </c>
      <c r="AG551" s="2">
        <v>-30.85</v>
      </c>
      <c r="AH551" s="2">
        <v>2919</v>
      </c>
      <c r="AI551" s="2">
        <v>19.37</v>
      </c>
      <c r="AJ551" s="2">
        <v>1469</v>
      </c>
      <c r="AK551" s="2">
        <v>8285</v>
      </c>
      <c r="AL551" s="2">
        <v>303813</v>
      </c>
      <c r="AM551" s="2">
        <f t="shared" si="70"/>
        <v>27343170</v>
      </c>
      <c r="AN551" s="2">
        <v>150422</v>
      </c>
      <c r="AO551" s="2">
        <f t="shared" si="71"/>
        <v>13537980</v>
      </c>
      <c r="AP551" s="2">
        <v>-247256</v>
      </c>
      <c r="AQ551" s="2">
        <v>-2292</v>
      </c>
      <c r="AR551" s="2">
        <v>-13394</v>
      </c>
      <c r="AS551" s="2">
        <v>233830</v>
      </c>
      <c r="AT551" s="2">
        <v>315499</v>
      </c>
      <c r="AU551" s="2">
        <v>0.74</v>
      </c>
      <c r="AV551" s="2">
        <v>19298</v>
      </c>
    </row>
    <row r="552" spans="1:48" x14ac:dyDescent="0.3">
      <c r="A552" s="2" t="s">
        <v>41</v>
      </c>
      <c r="B552" s="2" t="s">
        <v>48</v>
      </c>
      <c r="C552" s="2" t="s">
        <v>55</v>
      </c>
      <c r="D552" s="2">
        <v>12</v>
      </c>
      <c r="E552" s="2" t="str">
        <f t="shared" si="64"/>
        <v>Dec</v>
      </c>
      <c r="F552" s="2">
        <v>2023</v>
      </c>
      <c r="G552" s="2" t="s">
        <v>37</v>
      </c>
      <c r="H552" s="2" t="s">
        <v>58</v>
      </c>
      <c r="I552" s="2" t="s">
        <v>61</v>
      </c>
      <c r="J552" s="2" t="s">
        <v>66</v>
      </c>
      <c r="K552" s="2" t="s">
        <v>69</v>
      </c>
      <c r="L552" s="2">
        <v>264953</v>
      </c>
      <c r="M552" s="2">
        <f t="shared" si="65"/>
        <v>264953</v>
      </c>
      <c r="N552" s="2">
        <v>56035</v>
      </c>
      <c r="O552" s="2">
        <f t="shared" si="66"/>
        <v>56035</v>
      </c>
      <c r="P552" s="2">
        <v>25185</v>
      </c>
      <c r="Q552" s="2">
        <v>848016</v>
      </c>
      <c r="R552" s="2">
        <v>208918</v>
      </c>
      <c r="S552" s="2">
        <f t="shared" si="67"/>
        <v>208918</v>
      </c>
      <c r="T552" s="2">
        <v>74470</v>
      </c>
      <c r="U552" s="2">
        <v>190483</v>
      </c>
      <c r="V552" s="2">
        <v>170888</v>
      </c>
      <c r="W552" s="2">
        <v>180048</v>
      </c>
      <c r="X552" s="2">
        <v>203441</v>
      </c>
      <c r="Y552" s="2">
        <f t="shared" si="68"/>
        <v>203441</v>
      </c>
      <c r="Z552" s="2">
        <v>41935</v>
      </c>
      <c r="AA552" s="2">
        <v>195847</v>
      </c>
      <c r="AB552" s="2">
        <v>-153912</v>
      </c>
      <c r="AC552" s="2">
        <v>0.21</v>
      </c>
      <c r="AD552" s="2">
        <v>123320</v>
      </c>
      <c r="AE552" s="2">
        <f t="shared" si="69"/>
        <v>123320</v>
      </c>
      <c r="AF552" s="2">
        <v>24.64</v>
      </c>
      <c r="AG552" s="2">
        <v>23.99</v>
      </c>
      <c r="AH552" s="2">
        <v>6442</v>
      </c>
      <c r="AI552" s="2">
        <v>41.12</v>
      </c>
      <c r="AJ552" s="2">
        <v>1868</v>
      </c>
      <c r="AK552" s="2">
        <v>8271</v>
      </c>
      <c r="AL552" s="2">
        <v>446903</v>
      </c>
      <c r="AM552" s="2">
        <f t="shared" si="70"/>
        <v>446903</v>
      </c>
      <c r="AN552" s="2">
        <v>233392</v>
      </c>
      <c r="AO552" s="2">
        <f t="shared" si="71"/>
        <v>233392</v>
      </c>
      <c r="AP552" s="2">
        <v>-181950</v>
      </c>
      <c r="AQ552" s="2">
        <v>-177357</v>
      </c>
      <c r="AR552" s="2">
        <v>2329</v>
      </c>
      <c r="AS552" s="2">
        <v>300273</v>
      </c>
      <c r="AT552" s="2">
        <v>539525</v>
      </c>
      <c r="AU552" s="2">
        <v>0.56000000000000005</v>
      </c>
      <c r="AV552" s="2">
        <v>5512</v>
      </c>
    </row>
    <row r="553" spans="1:48" x14ac:dyDescent="0.3">
      <c r="A553" s="2" t="s">
        <v>42</v>
      </c>
      <c r="B553" s="2" t="s">
        <v>47</v>
      </c>
      <c r="C553" s="2" t="s">
        <v>53</v>
      </c>
      <c r="D553" s="2">
        <v>10</v>
      </c>
      <c r="E553" s="2" t="str">
        <f t="shared" si="64"/>
        <v>Oct</v>
      </c>
      <c r="F553" s="2">
        <v>2024</v>
      </c>
      <c r="G553" s="2" t="s">
        <v>37</v>
      </c>
      <c r="H553" s="2" t="s">
        <v>60</v>
      </c>
      <c r="I553" s="2" t="s">
        <v>61</v>
      </c>
      <c r="J553" s="2" t="s">
        <v>65</v>
      </c>
      <c r="K553" s="2" t="s">
        <v>69</v>
      </c>
      <c r="L553" s="2">
        <v>338900</v>
      </c>
      <c r="M553" s="2">
        <f t="shared" si="65"/>
        <v>29840145</v>
      </c>
      <c r="N553" s="2">
        <v>220811</v>
      </c>
      <c r="O553" s="2">
        <f t="shared" si="66"/>
        <v>19442408.550000001</v>
      </c>
      <c r="P553" s="2">
        <v>185719</v>
      </c>
      <c r="Q553" s="2">
        <v>719550</v>
      </c>
      <c r="R553" s="2">
        <v>118089</v>
      </c>
      <c r="S553" s="2">
        <f t="shared" si="67"/>
        <v>10397736.449999999</v>
      </c>
      <c r="T553" s="2">
        <v>41976</v>
      </c>
      <c r="U553" s="2">
        <v>296924</v>
      </c>
      <c r="V553" s="2">
        <v>251214</v>
      </c>
      <c r="W553" s="2">
        <v>259039</v>
      </c>
      <c r="X553" s="2">
        <v>101567</v>
      </c>
      <c r="Y553" s="2">
        <f t="shared" si="68"/>
        <v>8942974.3499999996</v>
      </c>
      <c r="Z553" s="2">
        <v>71439</v>
      </c>
      <c r="AA553" s="2">
        <v>178941</v>
      </c>
      <c r="AB553" s="2">
        <v>-107502</v>
      </c>
      <c r="AC553" s="2">
        <v>0.4</v>
      </c>
      <c r="AD553" s="2">
        <v>23750</v>
      </c>
      <c r="AE553" s="2">
        <f t="shared" si="69"/>
        <v>2091187.5</v>
      </c>
      <c r="AF553" s="2">
        <v>16.41</v>
      </c>
      <c r="AG553" s="2">
        <v>14.12</v>
      </c>
      <c r="AH553" s="2">
        <v>733</v>
      </c>
      <c r="AI553" s="2">
        <v>461.72</v>
      </c>
      <c r="AJ553" s="2">
        <v>1189</v>
      </c>
      <c r="AK553" s="2">
        <v>7189</v>
      </c>
      <c r="AL553" s="2">
        <v>107070</v>
      </c>
      <c r="AM553" s="2">
        <f t="shared" si="70"/>
        <v>9427513.5</v>
      </c>
      <c r="AN553" s="2">
        <v>182534</v>
      </c>
      <c r="AO553" s="2">
        <f t="shared" si="71"/>
        <v>182534</v>
      </c>
      <c r="AP553" s="2">
        <v>231830</v>
      </c>
      <c r="AQ553" s="2">
        <v>38277</v>
      </c>
      <c r="AR553" s="2">
        <v>9203</v>
      </c>
      <c r="AS553" s="2">
        <v>247646</v>
      </c>
      <c r="AT553" s="2">
        <v>180018</v>
      </c>
      <c r="AU553" s="2">
        <v>1.38</v>
      </c>
      <c r="AV553" s="2">
        <v>7463</v>
      </c>
    </row>
    <row r="554" spans="1:48" x14ac:dyDescent="0.3">
      <c r="A554" s="2" t="s">
        <v>44</v>
      </c>
      <c r="B554" s="2" t="s">
        <v>47</v>
      </c>
      <c r="C554" s="2" t="s">
        <v>53</v>
      </c>
      <c r="D554" s="2">
        <v>2</v>
      </c>
      <c r="E554" s="2" t="str">
        <f t="shared" si="64"/>
        <v>Feb</v>
      </c>
      <c r="F554" s="2">
        <v>2022</v>
      </c>
      <c r="G554" s="2" t="s">
        <v>36</v>
      </c>
      <c r="H554" s="2" t="s">
        <v>58</v>
      </c>
      <c r="I554" s="2" t="s">
        <v>62</v>
      </c>
      <c r="J554" s="2" t="s">
        <v>65</v>
      </c>
      <c r="K554" s="2" t="s">
        <v>71</v>
      </c>
      <c r="L554" s="2">
        <v>62132</v>
      </c>
      <c r="M554" s="2">
        <f t="shared" si="65"/>
        <v>62132</v>
      </c>
      <c r="N554" s="2">
        <v>58658</v>
      </c>
      <c r="O554" s="2">
        <f t="shared" si="66"/>
        <v>58658</v>
      </c>
      <c r="P554" s="2">
        <v>32470</v>
      </c>
      <c r="Q554" s="2">
        <v>49274</v>
      </c>
      <c r="R554" s="2">
        <v>3474</v>
      </c>
      <c r="S554" s="2">
        <f t="shared" si="67"/>
        <v>3474</v>
      </c>
      <c r="T554" s="2">
        <v>138368</v>
      </c>
      <c r="U554" s="2">
        <v>-76236</v>
      </c>
      <c r="V554" s="2">
        <v>-138748</v>
      </c>
      <c r="W554" s="2">
        <v>-134656</v>
      </c>
      <c r="X554" s="2">
        <v>-32447</v>
      </c>
      <c r="Y554" s="2">
        <f t="shared" si="68"/>
        <v>-32447</v>
      </c>
      <c r="Z554" s="2">
        <v>288824</v>
      </c>
      <c r="AA554" s="2">
        <v>19536</v>
      </c>
      <c r="AB554" s="2">
        <v>269288</v>
      </c>
      <c r="AC554" s="2">
        <v>14.78</v>
      </c>
      <c r="AD554" s="2">
        <v>15478</v>
      </c>
      <c r="AE554" s="2">
        <f t="shared" si="69"/>
        <v>15478</v>
      </c>
      <c r="AF554" s="2">
        <v>7.05</v>
      </c>
      <c r="AG554" s="2">
        <v>-65.849999999999994</v>
      </c>
      <c r="AH554" s="2">
        <v>4736</v>
      </c>
      <c r="AI554" s="2">
        <v>13.12</v>
      </c>
      <c r="AJ554" s="2">
        <v>864</v>
      </c>
      <c r="AK554" s="2">
        <v>13357</v>
      </c>
      <c r="AL554" s="2">
        <v>129793</v>
      </c>
      <c r="AM554" s="2">
        <f t="shared" si="70"/>
        <v>129793</v>
      </c>
      <c r="AN554" s="2">
        <v>198019</v>
      </c>
      <c r="AO554" s="2">
        <f t="shared" si="71"/>
        <v>198019</v>
      </c>
      <c r="AP554" s="2">
        <v>-67661</v>
      </c>
      <c r="AQ554" s="2">
        <v>-139361</v>
      </c>
      <c r="AR554" s="2">
        <v>41279</v>
      </c>
      <c r="AS554" s="2">
        <v>63698</v>
      </c>
      <c r="AT554" s="2">
        <v>236822</v>
      </c>
      <c r="AU554" s="2">
        <v>0.27</v>
      </c>
      <c r="AV554" s="2">
        <v>18662</v>
      </c>
    </row>
    <row r="555" spans="1:48" x14ac:dyDescent="0.3">
      <c r="A555" s="2" t="s">
        <v>43</v>
      </c>
      <c r="B555" s="2" t="s">
        <v>50</v>
      </c>
      <c r="C555" s="2" t="s">
        <v>54</v>
      </c>
      <c r="D555" s="2">
        <v>6</v>
      </c>
      <c r="E555" s="2" t="str">
        <f t="shared" si="64"/>
        <v>Jun</v>
      </c>
      <c r="F555" s="2">
        <v>2023</v>
      </c>
      <c r="G555" s="2" t="s">
        <v>36</v>
      </c>
      <c r="H555" s="2" t="s">
        <v>59</v>
      </c>
      <c r="I555" s="2" t="s">
        <v>62</v>
      </c>
      <c r="J555" s="2" t="s">
        <v>64</v>
      </c>
      <c r="K555" s="2" t="s">
        <v>70</v>
      </c>
      <c r="L555" s="2">
        <v>486652</v>
      </c>
      <c r="M555" s="2">
        <f t="shared" si="65"/>
        <v>43798680</v>
      </c>
      <c r="N555" s="2">
        <v>32452</v>
      </c>
      <c r="O555" s="2">
        <f t="shared" si="66"/>
        <v>2920680</v>
      </c>
      <c r="P555" s="2">
        <v>-41609</v>
      </c>
      <c r="Q555" s="2">
        <v>822172</v>
      </c>
      <c r="R555" s="2">
        <v>454200</v>
      </c>
      <c r="S555" s="2">
        <f t="shared" si="67"/>
        <v>40878000</v>
      </c>
      <c r="T555" s="2">
        <v>43547</v>
      </c>
      <c r="U555" s="2">
        <v>443105</v>
      </c>
      <c r="V555" s="2">
        <v>420553</v>
      </c>
      <c r="W555" s="2">
        <v>422826</v>
      </c>
      <c r="X555" s="2">
        <v>419458</v>
      </c>
      <c r="Y555" s="2">
        <f t="shared" si="68"/>
        <v>37751220</v>
      </c>
      <c r="Z555" s="2">
        <v>137616</v>
      </c>
      <c r="AA555" s="2">
        <v>156326</v>
      </c>
      <c r="AB555" s="2">
        <v>-18710</v>
      </c>
      <c r="AC555" s="2">
        <v>0.88</v>
      </c>
      <c r="AD555" s="2">
        <v>146821</v>
      </c>
      <c r="AE555" s="2">
        <f t="shared" si="69"/>
        <v>13213890</v>
      </c>
      <c r="AF555" s="2">
        <v>55.24</v>
      </c>
      <c r="AG555" s="2">
        <v>51.02</v>
      </c>
      <c r="AH555" s="2">
        <v>7878</v>
      </c>
      <c r="AI555" s="2">
        <v>61.77</v>
      </c>
      <c r="AJ555" s="2">
        <v>1059</v>
      </c>
      <c r="AK555" s="2">
        <v>13498</v>
      </c>
      <c r="AL555" s="2">
        <v>190685</v>
      </c>
      <c r="AM555" s="2">
        <f t="shared" si="70"/>
        <v>17161650</v>
      </c>
      <c r="AN555" s="2">
        <v>46621</v>
      </c>
      <c r="AO555" s="2">
        <f t="shared" si="71"/>
        <v>4195890</v>
      </c>
      <c r="AP555" s="2">
        <v>295967</v>
      </c>
      <c r="AQ555" s="2">
        <v>-14169</v>
      </c>
      <c r="AR555" s="2">
        <v>-29121</v>
      </c>
      <c r="AS555" s="2">
        <v>76322</v>
      </c>
      <c r="AT555" s="2">
        <v>346755</v>
      </c>
      <c r="AU555" s="2">
        <v>0.22</v>
      </c>
      <c r="AV555" s="2">
        <v>18564</v>
      </c>
    </row>
    <row r="556" spans="1:48" x14ac:dyDescent="0.3">
      <c r="A556" s="2" t="s">
        <v>43</v>
      </c>
      <c r="B556" s="2" t="s">
        <v>50</v>
      </c>
      <c r="C556" s="2" t="s">
        <v>51</v>
      </c>
      <c r="D556" s="2">
        <v>11</v>
      </c>
      <c r="E556" s="2" t="str">
        <f t="shared" si="64"/>
        <v>Nov</v>
      </c>
      <c r="F556" s="2">
        <v>2022</v>
      </c>
      <c r="G556" s="2" t="s">
        <v>56</v>
      </c>
      <c r="H556" s="2" t="s">
        <v>58</v>
      </c>
      <c r="I556" s="2" t="s">
        <v>63</v>
      </c>
      <c r="J556" s="2" t="s">
        <v>64</v>
      </c>
      <c r="K556" s="2" t="s">
        <v>69</v>
      </c>
      <c r="L556" s="2">
        <v>76143</v>
      </c>
      <c r="M556" s="2">
        <f t="shared" si="65"/>
        <v>76143</v>
      </c>
      <c r="N556" s="2">
        <v>173753</v>
      </c>
      <c r="O556" s="2">
        <f t="shared" si="66"/>
        <v>173753</v>
      </c>
      <c r="P556" s="2">
        <v>41502</v>
      </c>
      <c r="Q556" s="2">
        <v>874827</v>
      </c>
      <c r="R556" s="2">
        <v>-97610</v>
      </c>
      <c r="S556" s="2">
        <f t="shared" si="67"/>
        <v>-97610</v>
      </c>
      <c r="T556" s="2">
        <v>111715</v>
      </c>
      <c r="U556" s="2">
        <v>-35572</v>
      </c>
      <c r="V556" s="2">
        <v>-90310</v>
      </c>
      <c r="W556" s="2">
        <v>-88098</v>
      </c>
      <c r="X556" s="2">
        <v>-127248</v>
      </c>
      <c r="Y556" s="2">
        <f t="shared" si="68"/>
        <v>-127248</v>
      </c>
      <c r="Z556" s="2">
        <v>203307</v>
      </c>
      <c r="AA556" s="2">
        <v>152375</v>
      </c>
      <c r="AB556" s="2">
        <v>50932</v>
      </c>
      <c r="AC556" s="2">
        <v>1.33</v>
      </c>
      <c r="AD556" s="2">
        <v>139853</v>
      </c>
      <c r="AE556" s="2">
        <f t="shared" si="69"/>
        <v>139853</v>
      </c>
      <c r="AF556" s="2">
        <v>-11.16</v>
      </c>
      <c r="AG556" s="2">
        <v>-14.55</v>
      </c>
      <c r="AH556" s="2">
        <v>7875</v>
      </c>
      <c r="AI556" s="2">
        <v>9.67</v>
      </c>
      <c r="AJ556" s="2">
        <v>378</v>
      </c>
      <c r="AK556" s="2">
        <v>19328</v>
      </c>
      <c r="AL556" s="2">
        <v>158081</v>
      </c>
      <c r="AM556" s="2">
        <f t="shared" si="70"/>
        <v>158081</v>
      </c>
      <c r="AN556" s="2">
        <v>161997</v>
      </c>
      <c r="AO556" s="2">
        <f t="shared" si="71"/>
        <v>161997</v>
      </c>
      <c r="AP556" s="2">
        <v>-81938</v>
      </c>
      <c r="AQ556" s="2">
        <v>11756</v>
      </c>
      <c r="AR556" s="2">
        <v>10380</v>
      </c>
      <c r="AS556" s="2">
        <v>144442</v>
      </c>
      <c r="AT556" s="2">
        <v>331377</v>
      </c>
      <c r="AU556" s="2">
        <v>0.44</v>
      </c>
      <c r="AV556" s="2">
        <v>6424</v>
      </c>
    </row>
    <row r="557" spans="1:48" x14ac:dyDescent="0.3">
      <c r="A557" s="2" t="s">
        <v>40</v>
      </c>
      <c r="B557" s="2" t="s">
        <v>48</v>
      </c>
      <c r="C557" s="2" t="s">
        <v>53</v>
      </c>
      <c r="D557" s="2">
        <v>4</v>
      </c>
      <c r="E557" s="2" t="str">
        <f t="shared" si="64"/>
        <v>Apr</v>
      </c>
      <c r="F557" s="2">
        <v>2023</v>
      </c>
      <c r="G557" s="2" t="s">
        <v>36</v>
      </c>
      <c r="H557" s="2" t="s">
        <v>59</v>
      </c>
      <c r="I557" s="2" t="s">
        <v>63</v>
      </c>
      <c r="J557" s="2" t="s">
        <v>65</v>
      </c>
      <c r="K557" s="2" t="s">
        <v>67</v>
      </c>
      <c r="L557" s="2">
        <v>407985</v>
      </c>
      <c r="M557" s="2">
        <f t="shared" si="65"/>
        <v>36718650</v>
      </c>
      <c r="N557" s="2">
        <v>38343</v>
      </c>
      <c r="O557" s="2">
        <f t="shared" si="66"/>
        <v>3450870</v>
      </c>
      <c r="P557" s="2">
        <v>133966</v>
      </c>
      <c r="Q557" s="2">
        <v>936672</v>
      </c>
      <c r="R557" s="2">
        <v>369642</v>
      </c>
      <c r="S557" s="2">
        <f t="shared" si="67"/>
        <v>33267780</v>
      </c>
      <c r="T557" s="2">
        <v>111943</v>
      </c>
      <c r="U557" s="2">
        <v>296042</v>
      </c>
      <c r="V557" s="2">
        <v>274604</v>
      </c>
      <c r="W557" s="2">
        <v>284589</v>
      </c>
      <c r="X557" s="2">
        <v>335035</v>
      </c>
      <c r="Y557" s="2">
        <f t="shared" si="68"/>
        <v>30153150</v>
      </c>
      <c r="Z557" s="2">
        <v>108570</v>
      </c>
      <c r="AA557" s="2">
        <v>99635</v>
      </c>
      <c r="AB557" s="2">
        <v>8935</v>
      </c>
      <c r="AC557" s="2">
        <v>1.0900000000000001</v>
      </c>
      <c r="AD557" s="2">
        <v>86382</v>
      </c>
      <c r="AE557" s="2">
        <f t="shared" si="69"/>
        <v>7774380</v>
      </c>
      <c r="AF557" s="2">
        <v>39.46</v>
      </c>
      <c r="AG557" s="2">
        <v>35.770000000000003</v>
      </c>
      <c r="AH557" s="2">
        <v>9165</v>
      </c>
      <c r="AI557" s="2">
        <v>44.51</v>
      </c>
      <c r="AJ557" s="2">
        <v>524</v>
      </c>
      <c r="AK557" s="2">
        <v>12023</v>
      </c>
      <c r="AL557" s="2">
        <v>396513</v>
      </c>
      <c r="AM557" s="2">
        <f t="shared" si="70"/>
        <v>35686170</v>
      </c>
      <c r="AN557" s="2">
        <v>159532</v>
      </c>
      <c r="AO557" s="2">
        <f t="shared" si="71"/>
        <v>14357880</v>
      </c>
      <c r="AP557" s="2">
        <v>11472</v>
      </c>
      <c r="AQ557" s="2">
        <v>-121189</v>
      </c>
      <c r="AR557" s="2">
        <v>-19441</v>
      </c>
      <c r="AS557" s="2">
        <v>341302</v>
      </c>
      <c r="AT557" s="2">
        <v>179358</v>
      </c>
      <c r="AU557" s="2">
        <v>1.9</v>
      </c>
      <c r="AV557" s="2">
        <v>12372</v>
      </c>
    </row>
    <row r="558" spans="1:48" x14ac:dyDescent="0.3">
      <c r="A558" s="2" t="s">
        <v>40</v>
      </c>
      <c r="B558" s="2" t="s">
        <v>47</v>
      </c>
      <c r="C558" s="2" t="s">
        <v>52</v>
      </c>
      <c r="D558" s="2">
        <v>5</v>
      </c>
      <c r="E558" s="2" t="str">
        <f t="shared" si="64"/>
        <v>May</v>
      </c>
      <c r="F558" s="2">
        <v>2022</v>
      </c>
      <c r="G558" s="2" t="s">
        <v>57</v>
      </c>
      <c r="H558" s="2" t="s">
        <v>58</v>
      </c>
      <c r="I558" s="2" t="s">
        <v>61</v>
      </c>
      <c r="J558" s="2" t="s">
        <v>65</v>
      </c>
      <c r="K558" s="2" t="s">
        <v>71</v>
      </c>
      <c r="L558" s="2">
        <v>470107</v>
      </c>
      <c r="M558" s="2">
        <f t="shared" si="65"/>
        <v>470107</v>
      </c>
      <c r="N558" s="2">
        <v>203922</v>
      </c>
      <c r="O558" s="2">
        <f t="shared" si="66"/>
        <v>203922</v>
      </c>
      <c r="P558" s="2">
        <v>110082</v>
      </c>
      <c r="Q558" s="2">
        <v>182991</v>
      </c>
      <c r="R558" s="2">
        <v>266185</v>
      </c>
      <c r="S558" s="2">
        <f t="shared" si="67"/>
        <v>266185</v>
      </c>
      <c r="T558" s="2">
        <v>91456</v>
      </c>
      <c r="U558" s="2">
        <v>378651</v>
      </c>
      <c r="V558" s="2">
        <v>366874</v>
      </c>
      <c r="W558" s="2">
        <v>370593</v>
      </c>
      <c r="X558" s="2">
        <v>242858</v>
      </c>
      <c r="Y558" s="2">
        <f t="shared" si="68"/>
        <v>242858</v>
      </c>
      <c r="Z558" s="2">
        <v>141249</v>
      </c>
      <c r="AA558" s="2">
        <v>71804</v>
      </c>
      <c r="AB558" s="2">
        <v>69445</v>
      </c>
      <c r="AC558" s="2">
        <v>1.97</v>
      </c>
      <c r="AD558" s="2">
        <v>110529</v>
      </c>
      <c r="AE558" s="2">
        <f t="shared" si="69"/>
        <v>110529</v>
      </c>
      <c r="AF558" s="2">
        <v>145.46</v>
      </c>
      <c r="AG558" s="2">
        <v>132.72</v>
      </c>
      <c r="AH558" s="2">
        <v>2903</v>
      </c>
      <c r="AI558" s="2">
        <v>161.88</v>
      </c>
      <c r="AJ558" s="2">
        <v>845</v>
      </c>
      <c r="AK558" s="2">
        <v>8869</v>
      </c>
      <c r="AL558" s="2">
        <v>490378</v>
      </c>
      <c r="AM558" s="2">
        <f t="shared" si="70"/>
        <v>490378</v>
      </c>
      <c r="AN558" s="2">
        <v>245772</v>
      </c>
      <c r="AO558" s="2">
        <f t="shared" si="71"/>
        <v>245772</v>
      </c>
      <c r="AP558" s="2">
        <v>-20271</v>
      </c>
      <c r="AQ558" s="2">
        <v>-41850</v>
      </c>
      <c r="AR558" s="2">
        <v>28367</v>
      </c>
      <c r="AS558" s="2">
        <v>387062</v>
      </c>
      <c r="AT558" s="2">
        <v>330527</v>
      </c>
      <c r="AU558" s="2">
        <v>1.17</v>
      </c>
      <c r="AV558" s="2">
        <v>11945</v>
      </c>
    </row>
    <row r="559" spans="1:48" x14ac:dyDescent="0.3">
      <c r="A559" s="2" t="s">
        <v>46</v>
      </c>
      <c r="B559" s="2" t="s">
        <v>50</v>
      </c>
      <c r="C559" s="2" t="s">
        <v>52</v>
      </c>
      <c r="D559" s="2">
        <v>5</v>
      </c>
      <c r="E559" s="2" t="str">
        <f t="shared" si="64"/>
        <v>May</v>
      </c>
      <c r="F559" s="2">
        <v>2024</v>
      </c>
      <c r="G559" s="2" t="s">
        <v>57</v>
      </c>
      <c r="H559" s="2" t="s">
        <v>60</v>
      </c>
      <c r="I559" s="2" t="s">
        <v>63</v>
      </c>
      <c r="J559" s="2" t="s">
        <v>64</v>
      </c>
      <c r="K559" s="2" t="s">
        <v>68</v>
      </c>
      <c r="L559" s="2">
        <v>101306</v>
      </c>
      <c r="M559" s="2">
        <f t="shared" si="65"/>
        <v>8919993.2999999989</v>
      </c>
      <c r="N559" s="2">
        <v>74827</v>
      </c>
      <c r="O559" s="2">
        <f t="shared" si="66"/>
        <v>6588517.3499999996</v>
      </c>
      <c r="P559" s="2">
        <v>131667</v>
      </c>
      <c r="Q559" s="2">
        <v>294099</v>
      </c>
      <c r="R559" s="2">
        <v>26479</v>
      </c>
      <c r="S559" s="2">
        <f t="shared" si="67"/>
        <v>2331475.9499999997</v>
      </c>
      <c r="T559" s="2">
        <v>148163</v>
      </c>
      <c r="U559" s="2">
        <v>-46857</v>
      </c>
      <c r="V559" s="2">
        <v>-84508</v>
      </c>
      <c r="W559" s="2">
        <v>-82446</v>
      </c>
      <c r="X559" s="2">
        <v>3035</v>
      </c>
      <c r="Y559" s="2">
        <f t="shared" si="68"/>
        <v>267231.75</v>
      </c>
      <c r="Z559" s="2">
        <v>273987</v>
      </c>
      <c r="AA559" s="2">
        <v>141277</v>
      </c>
      <c r="AB559" s="2">
        <v>132710</v>
      </c>
      <c r="AC559" s="2">
        <v>1.94</v>
      </c>
      <c r="AD559" s="2">
        <v>31233</v>
      </c>
      <c r="AE559" s="2">
        <f t="shared" si="69"/>
        <v>2750065.65</v>
      </c>
      <c r="AF559" s="2">
        <v>9</v>
      </c>
      <c r="AG559" s="2">
        <v>1.03</v>
      </c>
      <c r="AH559" s="2">
        <v>7406</v>
      </c>
      <c r="AI559" s="2">
        <v>13.68</v>
      </c>
      <c r="AJ559" s="2">
        <v>84</v>
      </c>
      <c r="AK559" s="2">
        <v>7176</v>
      </c>
      <c r="AL559" s="2">
        <v>209831</v>
      </c>
      <c r="AM559" s="2">
        <f t="shared" si="70"/>
        <v>18475619.550000001</v>
      </c>
      <c r="AN559" s="2">
        <v>123216</v>
      </c>
      <c r="AO559" s="2">
        <f t="shared" si="71"/>
        <v>123216</v>
      </c>
      <c r="AP559" s="2">
        <v>-108525</v>
      </c>
      <c r="AQ559" s="2">
        <v>-48389</v>
      </c>
      <c r="AR559" s="2">
        <v>-41451</v>
      </c>
      <c r="AS559" s="2">
        <v>227493</v>
      </c>
      <c r="AT559" s="2">
        <v>497985</v>
      </c>
      <c r="AU559" s="2">
        <v>0.46</v>
      </c>
      <c r="AV559" s="2">
        <v>19436</v>
      </c>
    </row>
    <row r="560" spans="1:48" x14ac:dyDescent="0.3">
      <c r="A560" s="2" t="s">
        <v>41</v>
      </c>
      <c r="B560" s="2" t="s">
        <v>47</v>
      </c>
      <c r="C560" s="2" t="s">
        <v>51</v>
      </c>
      <c r="D560" s="2">
        <v>1</v>
      </c>
      <c r="E560" s="2" t="str">
        <f t="shared" si="64"/>
        <v>Jan</v>
      </c>
      <c r="F560" s="2">
        <v>2023</v>
      </c>
      <c r="G560" s="2" t="s">
        <v>37</v>
      </c>
      <c r="H560" s="2" t="s">
        <v>59</v>
      </c>
      <c r="I560" s="2" t="s">
        <v>62</v>
      </c>
      <c r="J560" s="2" t="s">
        <v>66</v>
      </c>
      <c r="K560" s="2" t="s">
        <v>68</v>
      </c>
      <c r="L560" s="2">
        <v>185233</v>
      </c>
      <c r="M560" s="2">
        <f t="shared" si="65"/>
        <v>16670970</v>
      </c>
      <c r="N560" s="2">
        <v>191731</v>
      </c>
      <c r="O560" s="2">
        <f t="shared" si="66"/>
        <v>17255790</v>
      </c>
      <c r="P560" s="2">
        <v>69462</v>
      </c>
      <c r="Q560" s="2">
        <v>74566</v>
      </c>
      <c r="R560" s="2">
        <v>-6498</v>
      </c>
      <c r="S560" s="2">
        <f t="shared" si="67"/>
        <v>-584820</v>
      </c>
      <c r="T560" s="2">
        <v>43306</v>
      </c>
      <c r="U560" s="2">
        <v>141927</v>
      </c>
      <c r="V560" s="2">
        <v>44081</v>
      </c>
      <c r="W560" s="2">
        <v>61223</v>
      </c>
      <c r="X560" s="2">
        <v>-42607</v>
      </c>
      <c r="Y560" s="2">
        <f t="shared" si="68"/>
        <v>-3834630</v>
      </c>
      <c r="Z560" s="2">
        <v>177283</v>
      </c>
      <c r="AA560" s="2">
        <v>142981</v>
      </c>
      <c r="AB560" s="2">
        <v>34302</v>
      </c>
      <c r="AC560" s="2">
        <v>1.24</v>
      </c>
      <c r="AD560" s="2">
        <v>128604</v>
      </c>
      <c r="AE560" s="2">
        <f t="shared" si="69"/>
        <v>11574360</v>
      </c>
      <c r="AF560" s="2">
        <v>-8.7100000000000009</v>
      </c>
      <c r="AG560" s="2">
        <v>-57.14</v>
      </c>
      <c r="AH560" s="2">
        <v>9813</v>
      </c>
      <c r="AI560" s="2">
        <v>18.87</v>
      </c>
      <c r="AJ560" s="2">
        <v>412</v>
      </c>
      <c r="AK560" s="2">
        <v>8239</v>
      </c>
      <c r="AL560" s="2">
        <v>364560</v>
      </c>
      <c r="AM560" s="2">
        <f t="shared" si="70"/>
        <v>32810400</v>
      </c>
      <c r="AN560" s="2">
        <v>79689</v>
      </c>
      <c r="AO560" s="2">
        <f t="shared" si="71"/>
        <v>7172010</v>
      </c>
      <c r="AP560" s="2">
        <v>-179327</v>
      </c>
      <c r="AQ560" s="2">
        <v>112042</v>
      </c>
      <c r="AR560" s="2">
        <v>-4458</v>
      </c>
      <c r="AS560" s="2">
        <v>31296</v>
      </c>
      <c r="AT560" s="2">
        <v>194154</v>
      </c>
      <c r="AU560" s="2">
        <v>0.16</v>
      </c>
      <c r="AV560" s="2">
        <v>24255</v>
      </c>
    </row>
    <row r="561" spans="1:48" x14ac:dyDescent="0.3">
      <c r="A561" s="2" t="s">
        <v>41</v>
      </c>
      <c r="B561" s="2" t="s">
        <v>48</v>
      </c>
      <c r="C561" s="2" t="s">
        <v>55</v>
      </c>
      <c r="D561" s="2">
        <v>10</v>
      </c>
      <c r="E561" s="2" t="str">
        <f t="shared" si="64"/>
        <v>Oct</v>
      </c>
      <c r="F561" s="2">
        <v>2023</v>
      </c>
      <c r="G561" s="2" t="s">
        <v>56</v>
      </c>
      <c r="H561" s="2" t="s">
        <v>60</v>
      </c>
      <c r="I561" s="2" t="s">
        <v>63</v>
      </c>
      <c r="J561" s="2" t="s">
        <v>64</v>
      </c>
      <c r="K561" s="2" t="s">
        <v>67</v>
      </c>
      <c r="L561" s="2">
        <v>163350</v>
      </c>
      <c r="M561" s="2">
        <f t="shared" si="65"/>
        <v>14382967.5</v>
      </c>
      <c r="N561" s="2">
        <v>267238</v>
      </c>
      <c r="O561" s="2">
        <f t="shared" si="66"/>
        <v>23530305.899999999</v>
      </c>
      <c r="P561" s="2">
        <v>161679</v>
      </c>
      <c r="Q561" s="2">
        <v>840570</v>
      </c>
      <c r="R561" s="2">
        <v>-103888</v>
      </c>
      <c r="S561" s="2">
        <f t="shared" si="67"/>
        <v>-9147338.4000000004</v>
      </c>
      <c r="T561" s="2">
        <v>112333</v>
      </c>
      <c r="U561" s="2">
        <v>51017</v>
      </c>
      <c r="V561" s="2">
        <v>17696</v>
      </c>
      <c r="W561" s="2">
        <v>19396</v>
      </c>
      <c r="X561" s="2">
        <v>-126986</v>
      </c>
      <c r="Y561" s="2">
        <f t="shared" si="68"/>
        <v>-11181117.299999999</v>
      </c>
      <c r="Z561" s="2">
        <v>31729</v>
      </c>
      <c r="AA561" s="2">
        <v>19172</v>
      </c>
      <c r="AB561" s="2">
        <v>12557</v>
      </c>
      <c r="AC561" s="2">
        <v>1.65</v>
      </c>
      <c r="AD561" s="2">
        <v>79624</v>
      </c>
      <c r="AE561" s="2">
        <f t="shared" si="69"/>
        <v>7010893.2000000002</v>
      </c>
      <c r="AF561" s="2">
        <v>-12.36</v>
      </c>
      <c r="AG561" s="2">
        <v>-15.11</v>
      </c>
      <c r="AH561" s="2">
        <v>5656</v>
      </c>
      <c r="AI561" s="2">
        <v>28.88</v>
      </c>
      <c r="AJ561" s="2">
        <v>215</v>
      </c>
      <c r="AK561" s="2">
        <v>14494</v>
      </c>
      <c r="AL561" s="2">
        <v>461940</v>
      </c>
      <c r="AM561" s="2">
        <f t="shared" si="70"/>
        <v>40673817</v>
      </c>
      <c r="AN561" s="2">
        <v>53873</v>
      </c>
      <c r="AO561" s="2">
        <f t="shared" si="71"/>
        <v>53873</v>
      </c>
      <c r="AP561" s="2">
        <v>-298590</v>
      </c>
      <c r="AQ561" s="2">
        <v>213365</v>
      </c>
      <c r="AR561" s="2">
        <v>8599</v>
      </c>
      <c r="AS561" s="2">
        <v>441417</v>
      </c>
      <c r="AT561" s="2">
        <v>463282</v>
      </c>
      <c r="AU561" s="2">
        <v>0.95</v>
      </c>
      <c r="AV561" s="2">
        <v>10652</v>
      </c>
    </row>
    <row r="562" spans="1:48" x14ac:dyDescent="0.3">
      <c r="A562" s="2" t="s">
        <v>43</v>
      </c>
      <c r="B562" s="2" t="s">
        <v>50</v>
      </c>
      <c r="C562" s="2" t="s">
        <v>53</v>
      </c>
      <c r="D562" s="2">
        <v>5</v>
      </c>
      <c r="E562" s="2" t="str">
        <f t="shared" si="64"/>
        <v>May</v>
      </c>
      <c r="F562" s="2">
        <v>2024</v>
      </c>
      <c r="G562" s="2" t="s">
        <v>37</v>
      </c>
      <c r="H562" s="2" t="s">
        <v>59</v>
      </c>
      <c r="I562" s="2" t="s">
        <v>63</v>
      </c>
      <c r="J562" s="2" t="s">
        <v>65</v>
      </c>
      <c r="K562" s="2" t="s">
        <v>70</v>
      </c>
      <c r="L562" s="2">
        <v>310383</v>
      </c>
      <c r="M562" s="2">
        <f t="shared" si="65"/>
        <v>27934470</v>
      </c>
      <c r="N562" s="2">
        <v>84237</v>
      </c>
      <c r="O562" s="2">
        <f t="shared" si="66"/>
        <v>7581330</v>
      </c>
      <c r="P562" s="2">
        <v>56772</v>
      </c>
      <c r="Q562" s="2">
        <v>176174</v>
      </c>
      <c r="R562" s="2">
        <v>226146</v>
      </c>
      <c r="S562" s="2">
        <f t="shared" si="67"/>
        <v>20353140</v>
      </c>
      <c r="T562" s="2">
        <v>117601</v>
      </c>
      <c r="U562" s="2">
        <v>192782</v>
      </c>
      <c r="V562" s="2">
        <v>179455</v>
      </c>
      <c r="W562" s="2">
        <v>186944</v>
      </c>
      <c r="X562" s="2">
        <v>207007</v>
      </c>
      <c r="Y562" s="2">
        <f t="shared" si="68"/>
        <v>18630630</v>
      </c>
      <c r="Z562" s="2">
        <v>196838</v>
      </c>
      <c r="AA562" s="2">
        <v>117754</v>
      </c>
      <c r="AB562" s="2">
        <v>79084</v>
      </c>
      <c r="AC562" s="2">
        <v>1.67</v>
      </c>
      <c r="AD562" s="2">
        <v>17529</v>
      </c>
      <c r="AE562" s="2">
        <f t="shared" si="69"/>
        <v>1577610</v>
      </c>
      <c r="AF562" s="2">
        <v>128.36000000000001</v>
      </c>
      <c r="AG562" s="2">
        <v>117.5</v>
      </c>
      <c r="AH562" s="2">
        <v>5748</v>
      </c>
      <c r="AI562" s="2">
        <v>53.99</v>
      </c>
      <c r="AJ562" s="2">
        <v>1681</v>
      </c>
      <c r="AK562" s="2">
        <v>4978</v>
      </c>
      <c r="AL562" s="2">
        <v>248043</v>
      </c>
      <c r="AM562" s="2">
        <f t="shared" si="70"/>
        <v>22323870</v>
      </c>
      <c r="AN562" s="2">
        <v>62727</v>
      </c>
      <c r="AO562" s="2">
        <f t="shared" si="71"/>
        <v>5645430</v>
      </c>
      <c r="AP562" s="2">
        <v>62340</v>
      </c>
      <c r="AQ562" s="2">
        <v>21510</v>
      </c>
      <c r="AR562" s="2">
        <v>-39723</v>
      </c>
      <c r="AS562" s="2">
        <v>130014</v>
      </c>
      <c r="AT562" s="2">
        <v>398594</v>
      </c>
      <c r="AU562" s="2">
        <v>0.33</v>
      </c>
      <c r="AV562" s="2">
        <v>2579</v>
      </c>
    </row>
    <row r="563" spans="1:48" x14ac:dyDescent="0.3">
      <c r="A563" s="2" t="s">
        <v>46</v>
      </c>
      <c r="B563" s="2" t="s">
        <v>49</v>
      </c>
      <c r="C563" s="2" t="s">
        <v>53</v>
      </c>
      <c r="D563" s="2">
        <v>10</v>
      </c>
      <c r="E563" s="2" t="str">
        <f t="shared" si="64"/>
        <v>Oct</v>
      </c>
      <c r="F563" s="2">
        <v>2024</v>
      </c>
      <c r="G563" s="2" t="s">
        <v>37</v>
      </c>
      <c r="H563" s="2" t="s">
        <v>58</v>
      </c>
      <c r="I563" s="2" t="s">
        <v>61</v>
      </c>
      <c r="J563" s="2" t="s">
        <v>66</v>
      </c>
      <c r="K563" s="2" t="s">
        <v>68</v>
      </c>
      <c r="L563" s="2">
        <v>408631</v>
      </c>
      <c r="M563" s="2">
        <f t="shared" si="65"/>
        <v>408631</v>
      </c>
      <c r="N563" s="2">
        <v>67841</v>
      </c>
      <c r="O563" s="2">
        <f t="shared" si="66"/>
        <v>67841</v>
      </c>
      <c r="P563" s="2">
        <v>160710</v>
      </c>
      <c r="Q563" s="2">
        <v>366342</v>
      </c>
      <c r="R563" s="2">
        <v>340790</v>
      </c>
      <c r="S563" s="2">
        <f t="shared" si="67"/>
        <v>340790</v>
      </c>
      <c r="T563" s="2">
        <v>139571</v>
      </c>
      <c r="U563" s="2">
        <v>269060</v>
      </c>
      <c r="V563" s="2">
        <v>174601</v>
      </c>
      <c r="W563" s="2">
        <v>184095</v>
      </c>
      <c r="X563" s="2">
        <v>315807</v>
      </c>
      <c r="Y563" s="2">
        <f t="shared" si="68"/>
        <v>315807</v>
      </c>
      <c r="Z563" s="2">
        <v>117668</v>
      </c>
      <c r="AA563" s="2">
        <v>192868</v>
      </c>
      <c r="AB563" s="2">
        <v>-75200</v>
      </c>
      <c r="AC563" s="2">
        <v>0.61</v>
      </c>
      <c r="AD563" s="2">
        <v>5075</v>
      </c>
      <c r="AE563" s="2">
        <f t="shared" si="69"/>
        <v>5075</v>
      </c>
      <c r="AF563" s="2">
        <v>93.02</v>
      </c>
      <c r="AG563" s="2">
        <v>86.21</v>
      </c>
      <c r="AH563" s="2">
        <v>5871</v>
      </c>
      <c r="AI563" s="2">
        <v>69.59</v>
      </c>
      <c r="AJ563" s="2">
        <v>730</v>
      </c>
      <c r="AK563" s="2">
        <v>17591</v>
      </c>
      <c r="AL563" s="2">
        <v>418947</v>
      </c>
      <c r="AM563" s="2">
        <f t="shared" si="70"/>
        <v>418947</v>
      </c>
      <c r="AN563" s="2">
        <v>118118</v>
      </c>
      <c r="AO563" s="2">
        <f t="shared" si="71"/>
        <v>118118</v>
      </c>
      <c r="AP563" s="2">
        <v>-10316</v>
      </c>
      <c r="AQ563" s="2">
        <v>-50277</v>
      </c>
      <c r="AR563" s="2">
        <v>-32938</v>
      </c>
      <c r="AS563" s="2">
        <v>62775</v>
      </c>
      <c r="AT563" s="2">
        <v>157004</v>
      </c>
      <c r="AU563" s="2">
        <v>0.4</v>
      </c>
      <c r="AV563" s="2">
        <v>15301</v>
      </c>
    </row>
    <row r="564" spans="1:48" x14ac:dyDescent="0.3">
      <c r="A564" s="2" t="s">
        <v>41</v>
      </c>
      <c r="B564" s="2" t="s">
        <v>47</v>
      </c>
      <c r="C564" s="2" t="s">
        <v>54</v>
      </c>
      <c r="D564" s="2">
        <v>11</v>
      </c>
      <c r="E564" s="2" t="str">
        <f t="shared" si="64"/>
        <v>Nov</v>
      </c>
      <c r="F564" s="2">
        <v>2022</v>
      </c>
      <c r="G564" s="2" t="s">
        <v>56</v>
      </c>
      <c r="H564" s="2" t="s">
        <v>60</v>
      </c>
      <c r="I564" s="2" t="s">
        <v>62</v>
      </c>
      <c r="J564" s="2" t="s">
        <v>65</v>
      </c>
      <c r="K564" s="2" t="s">
        <v>70</v>
      </c>
      <c r="L564" s="2">
        <v>188402</v>
      </c>
      <c r="M564" s="2">
        <f t="shared" si="65"/>
        <v>16588796.1</v>
      </c>
      <c r="N564" s="2">
        <v>94603</v>
      </c>
      <c r="O564" s="2">
        <f t="shared" si="66"/>
        <v>8329794.1499999994</v>
      </c>
      <c r="P564" s="2">
        <v>-33563</v>
      </c>
      <c r="Q564" s="2">
        <v>881776</v>
      </c>
      <c r="R564" s="2">
        <v>93799</v>
      </c>
      <c r="S564" s="2">
        <f t="shared" si="67"/>
        <v>8259001.9500000002</v>
      </c>
      <c r="T564" s="2">
        <v>130749</v>
      </c>
      <c r="U564" s="2">
        <v>57653</v>
      </c>
      <c r="V564" s="2">
        <v>47511</v>
      </c>
      <c r="W564" s="2">
        <v>53760</v>
      </c>
      <c r="X564" s="2">
        <v>67979</v>
      </c>
      <c r="Y564" s="2">
        <f t="shared" si="68"/>
        <v>5985550.9500000002</v>
      </c>
      <c r="Z564" s="2">
        <v>157897</v>
      </c>
      <c r="AA564" s="2">
        <v>123755</v>
      </c>
      <c r="AB564" s="2">
        <v>34142</v>
      </c>
      <c r="AC564" s="2">
        <v>1.28</v>
      </c>
      <c r="AD564" s="2">
        <v>102984</v>
      </c>
      <c r="AE564" s="2">
        <f t="shared" si="69"/>
        <v>9067741.1999999993</v>
      </c>
      <c r="AF564" s="2">
        <v>10.64</v>
      </c>
      <c r="AG564" s="2">
        <v>7.71</v>
      </c>
      <c r="AH564" s="2">
        <v>9834</v>
      </c>
      <c r="AI564" s="2">
        <v>19.16</v>
      </c>
      <c r="AJ564" s="2">
        <v>884</v>
      </c>
      <c r="AK564" s="2">
        <v>7450</v>
      </c>
      <c r="AL564" s="2">
        <v>263642</v>
      </c>
      <c r="AM564" s="2">
        <f t="shared" si="70"/>
        <v>23213678.099999998</v>
      </c>
      <c r="AN564" s="2">
        <v>214584</v>
      </c>
      <c r="AO564" s="2">
        <f t="shared" si="71"/>
        <v>214584</v>
      </c>
      <c r="AP564" s="2">
        <v>-75240</v>
      </c>
      <c r="AQ564" s="2">
        <v>-119981</v>
      </c>
      <c r="AR564" s="2">
        <v>32365</v>
      </c>
      <c r="AS564" s="2">
        <v>83321</v>
      </c>
      <c r="AT564" s="2">
        <v>96250</v>
      </c>
      <c r="AU564" s="2">
        <v>0.87</v>
      </c>
      <c r="AV564" s="2">
        <v>19943</v>
      </c>
    </row>
    <row r="565" spans="1:48" x14ac:dyDescent="0.3">
      <c r="A565" s="2" t="s">
        <v>41</v>
      </c>
      <c r="B565" s="2" t="s">
        <v>50</v>
      </c>
      <c r="C565" s="2" t="s">
        <v>53</v>
      </c>
      <c r="D565" s="2">
        <v>9</v>
      </c>
      <c r="E565" s="2" t="str">
        <f t="shared" si="64"/>
        <v>Sep</v>
      </c>
      <c r="F565" s="2">
        <v>2023</v>
      </c>
      <c r="G565" s="2" t="s">
        <v>37</v>
      </c>
      <c r="H565" s="2" t="s">
        <v>59</v>
      </c>
      <c r="I565" s="2" t="s">
        <v>62</v>
      </c>
      <c r="J565" s="2" t="s">
        <v>65</v>
      </c>
      <c r="K565" s="2" t="s">
        <v>69</v>
      </c>
      <c r="L565" s="2">
        <v>350272</v>
      </c>
      <c r="M565" s="2">
        <f t="shared" si="65"/>
        <v>31524480</v>
      </c>
      <c r="N565" s="2">
        <v>294056</v>
      </c>
      <c r="O565" s="2">
        <f t="shared" si="66"/>
        <v>26465040</v>
      </c>
      <c r="P565" s="2">
        <v>15699</v>
      </c>
      <c r="Q565" s="2">
        <v>720541</v>
      </c>
      <c r="R565" s="2">
        <v>56216</v>
      </c>
      <c r="S565" s="2">
        <f t="shared" si="67"/>
        <v>5059440</v>
      </c>
      <c r="T565" s="2">
        <v>69099</v>
      </c>
      <c r="U565" s="2">
        <v>281173</v>
      </c>
      <c r="V565" s="2">
        <v>267444</v>
      </c>
      <c r="W565" s="2">
        <v>275421</v>
      </c>
      <c r="X565" s="2">
        <v>31706</v>
      </c>
      <c r="Y565" s="2">
        <f t="shared" si="68"/>
        <v>2853540</v>
      </c>
      <c r="Z565" s="2">
        <v>172717</v>
      </c>
      <c r="AA565" s="2">
        <v>85487</v>
      </c>
      <c r="AB565" s="2">
        <v>87230</v>
      </c>
      <c r="AC565" s="2">
        <v>2.02</v>
      </c>
      <c r="AD565" s="2">
        <v>102175</v>
      </c>
      <c r="AE565" s="2">
        <f t="shared" si="69"/>
        <v>9195750</v>
      </c>
      <c r="AF565" s="2">
        <v>7.8</v>
      </c>
      <c r="AG565" s="2">
        <v>4.4000000000000004</v>
      </c>
      <c r="AH565" s="2">
        <v>3663</v>
      </c>
      <c r="AI565" s="2">
        <v>95.6</v>
      </c>
      <c r="AJ565" s="2">
        <v>745</v>
      </c>
      <c r="AK565" s="2">
        <v>12936</v>
      </c>
      <c r="AL565" s="2">
        <v>346464</v>
      </c>
      <c r="AM565" s="2">
        <f t="shared" si="70"/>
        <v>31181760</v>
      </c>
      <c r="AN565" s="2">
        <v>225884</v>
      </c>
      <c r="AO565" s="2">
        <f t="shared" si="71"/>
        <v>20329560</v>
      </c>
      <c r="AP565" s="2">
        <v>3808</v>
      </c>
      <c r="AQ565" s="2">
        <v>68172</v>
      </c>
      <c r="AR565" s="2">
        <v>-34194</v>
      </c>
      <c r="AS565" s="2">
        <v>146974</v>
      </c>
      <c r="AT565" s="2">
        <v>423319</v>
      </c>
      <c r="AU565" s="2">
        <v>0.35</v>
      </c>
      <c r="AV565" s="2">
        <v>5677</v>
      </c>
    </row>
    <row r="566" spans="1:48" x14ac:dyDescent="0.3">
      <c r="A566" s="2" t="s">
        <v>45</v>
      </c>
      <c r="B566" s="2" t="s">
        <v>48</v>
      </c>
      <c r="C566" s="2" t="s">
        <v>55</v>
      </c>
      <c r="D566" s="2">
        <v>8</v>
      </c>
      <c r="E566" s="2" t="str">
        <f t="shared" si="64"/>
        <v>Aug</v>
      </c>
      <c r="F566" s="2">
        <v>2023</v>
      </c>
      <c r="G566" s="2" t="s">
        <v>56</v>
      </c>
      <c r="H566" s="2" t="s">
        <v>60</v>
      </c>
      <c r="I566" s="2" t="s">
        <v>63</v>
      </c>
      <c r="J566" s="2" t="s">
        <v>65</v>
      </c>
      <c r="K566" s="2" t="s">
        <v>69</v>
      </c>
      <c r="L566" s="2">
        <v>133955</v>
      </c>
      <c r="M566" s="2">
        <f t="shared" si="65"/>
        <v>11794737.75</v>
      </c>
      <c r="N566" s="2">
        <v>298085</v>
      </c>
      <c r="O566" s="2">
        <f t="shared" si="66"/>
        <v>26246384.25</v>
      </c>
      <c r="P566" s="2">
        <v>55102</v>
      </c>
      <c r="Q566" s="2">
        <v>938980</v>
      </c>
      <c r="R566" s="2">
        <v>-164130</v>
      </c>
      <c r="S566" s="2">
        <f t="shared" si="67"/>
        <v>-14451646.5</v>
      </c>
      <c r="T566" s="2">
        <v>57571</v>
      </c>
      <c r="U566" s="2">
        <v>76384</v>
      </c>
      <c r="V566" s="2">
        <v>-2079</v>
      </c>
      <c r="W566" s="2">
        <v>1912</v>
      </c>
      <c r="X566" s="2">
        <v>-197190</v>
      </c>
      <c r="Y566" s="2">
        <f t="shared" si="68"/>
        <v>-17362579.5</v>
      </c>
      <c r="Z566" s="2">
        <v>190231</v>
      </c>
      <c r="AA566" s="2">
        <v>54445</v>
      </c>
      <c r="AB566" s="2">
        <v>135786</v>
      </c>
      <c r="AC566" s="2">
        <v>3.49</v>
      </c>
      <c r="AD566" s="2">
        <v>106906</v>
      </c>
      <c r="AE566" s="2">
        <f t="shared" si="69"/>
        <v>9413073.2999999989</v>
      </c>
      <c r="AF566" s="2">
        <v>-17.48</v>
      </c>
      <c r="AG566" s="2">
        <v>-21</v>
      </c>
      <c r="AH566" s="2">
        <v>1688</v>
      </c>
      <c r="AI566" s="2">
        <v>79.31</v>
      </c>
      <c r="AJ566" s="2">
        <v>1722</v>
      </c>
      <c r="AK566" s="2">
        <v>517</v>
      </c>
      <c r="AL566" s="2">
        <v>374875</v>
      </c>
      <c r="AM566" s="2">
        <f t="shared" si="70"/>
        <v>33007743.75</v>
      </c>
      <c r="AN566" s="2">
        <v>166347</v>
      </c>
      <c r="AO566" s="2">
        <f t="shared" si="71"/>
        <v>166347</v>
      </c>
      <c r="AP566" s="2">
        <v>-240920</v>
      </c>
      <c r="AQ566" s="2">
        <v>131738</v>
      </c>
      <c r="AR566" s="2">
        <v>-15592</v>
      </c>
      <c r="AS566" s="2">
        <v>246831</v>
      </c>
      <c r="AT566" s="2">
        <v>687612</v>
      </c>
      <c r="AU566" s="2">
        <v>0.36</v>
      </c>
      <c r="AV566" s="2">
        <v>16172</v>
      </c>
    </row>
    <row r="567" spans="1:48" x14ac:dyDescent="0.3">
      <c r="A567" s="2" t="s">
        <v>46</v>
      </c>
      <c r="B567" s="2" t="s">
        <v>49</v>
      </c>
      <c r="C567" s="2" t="s">
        <v>53</v>
      </c>
      <c r="D567" s="2">
        <v>8</v>
      </c>
      <c r="E567" s="2" t="str">
        <f t="shared" si="64"/>
        <v>Aug</v>
      </c>
      <c r="F567" s="2">
        <v>2022</v>
      </c>
      <c r="G567" s="2" t="s">
        <v>37</v>
      </c>
      <c r="H567" s="2" t="s">
        <v>60</v>
      </c>
      <c r="I567" s="2" t="s">
        <v>63</v>
      </c>
      <c r="J567" s="2" t="s">
        <v>66</v>
      </c>
      <c r="K567" s="2" t="s">
        <v>69</v>
      </c>
      <c r="L567" s="2">
        <v>83157</v>
      </c>
      <c r="M567" s="2">
        <f t="shared" si="65"/>
        <v>7321973.8499999996</v>
      </c>
      <c r="N567" s="2">
        <v>206010</v>
      </c>
      <c r="O567" s="2">
        <f t="shared" si="66"/>
        <v>18139180.5</v>
      </c>
      <c r="P567" s="2">
        <v>94769</v>
      </c>
      <c r="Q567" s="2">
        <v>320869</v>
      </c>
      <c r="R567" s="2">
        <v>-122853</v>
      </c>
      <c r="S567" s="2">
        <f t="shared" si="67"/>
        <v>-10817206.65</v>
      </c>
      <c r="T567" s="2">
        <v>197765</v>
      </c>
      <c r="U567" s="2">
        <v>-114608</v>
      </c>
      <c r="V567" s="2">
        <v>-203735</v>
      </c>
      <c r="W567" s="2">
        <v>-193341</v>
      </c>
      <c r="X567" s="2">
        <v>-142376</v>
      </c>
      <c r="Y567" s="2">
        <f t="shared" si="68"/>
        <v>-12536206.799999999</v>
      </c>
      <c r="Z567" s="2">
        <v>121761</v>
      </c>
      <c r="AA567" s="2">
        <v>190263</v>
      </c>
      <c r="AB567" s="2">
        <v>-68502</v>
      </c>
      <c r="AC567" s="2">
        <v>0.64</v>
      </c>
      <c r="AD567" s="2">
        <v>6657</v>
      </c>
      <c r="AE567" s="2">
        <f t="shared" si="69"/>
        <v>586148.85</v>
      </c>
      <c r="AF567" s="2">
        <v>-38.29</v>
      </c>
      <c r="AG567" s="2">
        <v>-44.37</v>
      </c>
      <c r="AH567" s="2">
        <v>5829</v>
      </c>
      <c r="AI567" s="2">
        <v>14.26</v>
      </c>
      <c r="AJ567" s="2">
        <v>436</v>
      </c>
      <c r="AK567" s="2">
        <v>4189</v>
      </c>
      <c r="AL567" s="2">
        <v>205833</v>
      </c>
      <c r="AM567" s="2">
        <f t="shared" si="70"/>
        <v>18123595.649999999</v>
      </c>
      <c r="AN567" s="2">
        <v>148939</v>
      </c>
      <c r="AO567" s="2">
        <f t="shared" si="71"/>
        <v>148939</v>
      </c>
      <c r="AP567" s="2">
        <v>-122676</v>
      </c>
      <c r="AQ567" s="2">
        <v>57071</v>
      </c>
      <c r="AR567" s="2">
        <v>21695</v>
      </c>
      <c r="AS567" s="2">
        <v>74569</v>
      </c>
      <c r="AT567" s="2">
        <v>567364</v>
      </c>
      <c r="AU567" s="2">
        <v>0.13</v>
      </c>
      <c r="AV567" s="2">
        <v>28214</v>
      </c>
    </row>
    <row r="568" spans="1:48" x14ac:dyDescent="0.3">
      <c r="A568" s="2" t="s">
        <v>44</v>
      </c>
      <c r="B568" s="2" t="s">
        <v>50</v>
      </c>
      <c r="C568" s="2" t="s">
        <v>53</v>
      </c>
      <c r="D568" s="2">
        <v>3</v>
      </c>
      <c r="E568" s="2" t="str">
        <f t="shared" si="64"/>
        <v>Mar</v>
      </c>
      <c r="F568" s="2">
        <v>2022</v>
      </c>
      <c r="G568" s="2" t="s">
        <v>37</v>
      </c>
      <c r="H568" s="2" t="s">
        <v>59</v>
      </c>
      <c r="I568" s="2" t="s">
        <v>63</v>
      </c>
      <c r="J568" s="2" t="s">
        <v>65</v>
      </c>
      <c r="K568" s="2" t="s">
        <v>68</v>
      </c>
      <c r="L568" s="2">
        <v>333669</v>
      </c>
      <c r="M568" s="2">
        <f t="shared" si="65"/>
        <v>30030210</v>
      </c>
      <c r="N568" s="2">
        <v>165663</v>
      </c>
      <c r="O568" s="2">
        <f t="shared" si="66"/>
        <v>14909670</v>
      </c>
      <c r="P568" s="2">
        <v>75003</v>
      </c>
      <c r="Q568" s="2">
        <v>205460</v>
      </c>
      <c r="R568" s="2">
        <v>168006</v>
      </c>
      <c r="S568" s="2">
        <f t="shared" si="67"/>
        <v>15120540</v>
      </c>
      <c r="T568" s="2">
        <v>67577</v>
      </c>
      <c r="U568" s="2">
        <v>266092</v>
      </c>
      <c r="V568" s="2">
        <v>192991</v>
      </c>
      <c r="W568" s="2">
        <v>199862</v>
      </c>
      <c r="X568" s="2">
        <v>161263</v>
      </c>
      <c r="Y568" s="2">
        <f t="shared" si="68"/>
        <v>14513670</v>
      </c>
      <c r="Z568" s="2">
        <v>179042</v>
      </c>
      <c r="AA568" s="2">
        <v>46444</v>
      </c>
      <c r="AB568" s="2">
        <v>132598</v>
      </c>
      <c r="AC568" s="2">
        <v>3.85</v>
      </c>
      <c r="AD568" s="2">
        <v>124693</v>
      </c>
      <c r="AE568" s="2">
        <f t="shared" si="69"/>
        <v>11222370</v>
      </c>
      <c r="AF568" s="2">
        <v>81.77</v>
      </c>
      <c r="AG568" s="2">
        <v>78.489999999999995</v>
      </c>
      <c r="AH568" s="2">
        <v>9568</v>
      </c>
      <c r="AI568" s="2">
        <v>34.869999999999997</v>
      </c>
      <c r="AJ568" s="2">
        <v>612</v>
      </c>
      <c r="AK568" s="2">
        <v>5651</v>
      </c>
      <c r="AL568" s="2">
        <v>171974</v>
      </c>
      <c r="AM568" s="2">
        <f t="shared" si="70"/>
        <v>15477660</v>
      </c>
      <c r="AN568" s="2">
        <v>145204</v>
      </c>
      <c r="AO568" s="2">
        <f t="shared" si="71"/>
        <v>13068360</v>
      </c>
      <c r="AP568" s="2">
        <v>161695</v>
      </c>
      <c r="AQ568" s="2">
        <v>20459</v>
      </c>
      <c r="AR568" s="2">
        <v>40165</v>
      </c>
      <c r="AS568" s="2">
        <v>226414</v>
      </c>
      <c r="AT568" s="2">
        <v>288318</v>
      </c>
      <c r="AU568" s="2">
        <v>0.79</v>
      </c>
      <c r="AV568" s="2">
        <v>7554</v>
      </c>
    </row>
    <row r="569" spans="1:48" x14ac:dyDescent="0.3">
      <c r="A569" s="2" t="s">
        <v>43</v>
      </c>
      <c r="B569" s="2" t="s">
        <v>47</v>
      </c>
      <c r="C569" s="2" t="s">
        <v>54</v>
      </c>
      <c r="D569" s="2">
        <v>9</v>
      </c>
      <c r="E569" s="2" t="str">
        <f t="shared" si="64"/>
        <v>Sep</v>
      </c>
      <c r="F569" s="2">
        <v>2023</v>
      </c>
      <c r="G569" s="2" t="s">
        <v>56</v>
      </c>
      <c r="H569" s="2" t="s">
        <v>58</v>
      </c>
      <c r="I569" s="2" t="s">
        <v>61</v>
      </c>
      <c r="J569" s="2" t="s">
        <v>66</v>
      </c>
      <c r="K569" s="2" t="s">
        <v>68</v>
      </c>
      <c r="L569" s="2">
        <v>472616</v>
      </c>
      <c r="M569" s="2">
        <f t="shared" si="65"/>
        <v>472616</v>
      </c>
      <c r="N569" s="2">
        <v>269461</v>
      </c>
      <c r="O569" s="2">
        <f t="shared" si="66"/>
        <v>269461</v>
      </c>
      <c r="P569" s="2">
        <v>-30827</v>
      </c>
      <c r="Q569" s="2">
        <v>92806</v>
      </c>
      <c r="R569" s="2">
        <v>203155</v>
      </c>
      <c r="S569" s="2">
        <f t="shared" si="67"/>
        <v>203155</v>
      </c>
      <c r="T569" s="2">
        <v>155347</v>
      </c>
      <c r="U569" s="2">
        <v>317269</v>
      </c>
      <c r="V569" s="2">
        <v>294157</v>
      </c>
      <c r="W569" s="2">
        <v>297848</v>
      </c>
      <c r="X569" s="2">
        <v>167939</v>
      </c>
      <c r="Y569" s="2">
        <f t="shared" si="68"/>
        <v>167939</v>
      </c>
      <c r="Z569" s="2">
        <v>280722</v>
      </c>
      <c r="AA569" s="2">
        <v>177808</v>
      </c>
      <c r="AB569" s="2">
        <v>102914</v>
      </c>
      <c r="AC569" s="2">
        <v>1.58</v>
      </c>
      <c r="AD569" s="2">
        <v>56023</v>
      </c>
      <c r="AE569" s="2">
        <f t="shared" si="69"/>
        <v>56023</v>
      </c>
      <c r="AF569" s="2">
        <v>218.9</v>
      </c>
      <c r="AG569" s="2">
        <v>180.96</v>
      </c>
      <c r="AH569" s="2">
        <v>8365</v>
      </c>
      <c r="AI569" s="2">
        <v>56.49</v>
      </c>
      <c r="AJ569" s="2">
        <v>1301</v>
      </c>
      <c r="AK569" s="2">
        <v>621</v>
      </c>
      <c r="AL569" s="2">
        <v>80016</v>
      </c>
      <c r="AM569" s="2">
        <f t="shared" si="70"/>
        <v>80016</v>
      </c>
      <c r="AN569" s="2">
        <v>263099</v>
      </c>
      <c r="AO569" s="2">
        <f t="shared" si="71"/>
        <v>263099</v>
      </c>
      <c r="AP569" s="2">
        <v>392600</v>
      </c>
      <c r="AQ569" s="2">
        <v>6362</v>
      </c>
      <c r="AR569" s="2">
        <v>-25683</v>
      </c>
      <c r="AS569" s="2">
        <v>367875</v>
      </c>
      <c r="AT569" s="2">
        <v>257806</v>
      </c>
      <c r="AU569" s="2">
        <v>1.43</v>
      </c>
      <c r="AV569" s="2">
        <v>4682</v>
      </c>
    </row>
    <row r="570" spans="1:48" x14ac:dyDescent="0.3">
      <c r="A570" s="2" t="s">
        <v>40</v>
      </c>
      <c r="B570" s="2" t="s">
        <v>47</v>
      </c>
      <c r="C570" s="2" t="s">
        <v>52</v>
      </c>
      <c r="D570" s="2">
        <v>9</v>
      </c>
      <c r="E570" s="2" t="str">
        <f t="shared" si="64"/>
        <v>Sep</v>
      </c>
      <c r="F570" s="2">
        <v>2024</v>
      </c>
      <c r="G570" s="2" t="s">
        <v>57</v>
      </c>
      <c r="H570" s="2" t="s">
        <v>60</v>
      </c>
      <c r="I570" s="2" t="s">
        <v>63</v>
      </c>
      <c r="J570" s="2" t="s">
        <v>64</v>
      </c>
      <c r="K570" s="2" t="s">
        <v>70</v>
      </c>
      <c r="L570" s="2">
        <v>224988</v>
      </c>
      <c r="M570" s="2">
        <f t="shared" si="65"/>
        <v>19810193.399999999</v>
      </c>
      <c r="N570" s="2">
        <v>31730</v>
      </c>
      <c r="O570" s="2">
        <f t="shared" si="66"/>
        <v>2793826.5</v>
      </c>
      <c r="P570" s="2">
        <v>-33803</v>
      </c>
      <c r="Q570" s="2">
        <v>412101</v>
      </c>
      <c r="R570" s="2">
        <v>193258</v>
      </c>
      <c r="S570" s="2">
        <f t="shared" si="67"/>
        <v>17016366.899999999</v>
      </c>
      <c r="T570" s="2">
        <v>16222</v>
      </c>
      <c r="U570" s="2">
        <v>208766</v>
      </c>
      <c r="V570" s="2">
        <v>181886</v>
      </c>
      <c r="W570" s="2">
        <v>197382</v>
      </c>
      <c r="X570" s="2">
        <v>160605</v>
      </c>
      <c r="Y570" s="2">
        <f t="shared" si="68"/>
        <v>14141270.25</v>
      </c>
      <c r="Z570" s="2">
        <v>232237</v>
      </c>
      <c r="AA570" s="2">
        <v>120041</v>
      </c>
      <c r="AB570" s="2">
        <v>112196</v>
      </c>
      <c r="AC570" s="2">
        <v>1.93</v>
      </c>
      <c r="AD570" s="2">
        <v>129411</v>
      </c>
      <c r="AE570" s="2">
        <f t="shared" si="69"/>
        <v>11394638.549999999</v>
      </c>
      <c r="AF570" s="2">
        <v>46.9</v>
      </c>
      <c r="AG570" s="2">
        <v>38.97</v>
      </c>
      <c r="AH570" s="2">
        <v>2584</v>
      </c>
      <c r="AI570" s="2">
        <v>87.04</v>
      </c>
      <c r="AJ570" s="2">
        <v>638</v>
      </c>
      <c r="AK570" s="2">
        <v>2986</v>
      </c>
      <c r="AL570" s="2">
        <v>370789</v>
      </c>
      <c r="AM570" s="2">
        <f t="shared" si="70"/>
        <v>32647971.449999999</v>
      </c>
      <c r="AN570" s="2">
        <v>266458</v>
      </c>
      <c r="AO570" s="2">
        <f t="shared" si="71"/>
        <v>266458</v>
      </c>
      <c r="AP570" s="2">
        <v>-145801</v>
      </c>
      <c r="AQ570" s="2">
        <v>-234728</v>
      </c>
      <c r="AR570" s="2">
        <v>-28772</v>
      </c>
      <c r="AS570" s="2">
        <v>419655</v>
      </c>
      <c r="AT570" s="2">
        <v>369737</v>
      </c>
      <c r="AU570" s="2">
        <v>1.1399999999999999</v>
      </c>
      <c r="AV570" s="2">
        <v>9757</v>
      </c>
    </row>
    <row r="571" spans="1:48" x14ac:dyDescent="0.3">
      <c r="A571" s="2" t="s">
        <v>45</v>
      </c>
      <c r="B571" s="2" t="s">
        <v>48</v>
      </c>
      <c r="C571" s="2" t="s">
        <v>52</v>
      </c>
      <c r="D571" s="2">
        <v>10</v>
      </c>
      <c r="E571" s="2" t="str">
        <f t="shared" si="64"/>
        <v>Oct</v>
      </c>
      <c r="F571" s="2">
        <v>2022</v>
      </c>
      <c r="G571" s="2" t="s">
        <v>37</v>
      </c>
      <c r="H571" s="2" t="s">
        <v>59</v>
      </c>
      <c r="I571" s="2" t="s">
        <v>63</v>
      </c>
      <c r="J571" s="2" t="s">
        <v>66</v>
      </c>
      <c r="K571" s="2" t="s">
        <v>70</v>
      </c>
      <c r="L571" s="2">
        <v>234086</v>
      </c>
      <c r="M571" s="2">
        <f t="shared" si="65"/>
        <v>21067740</v>
      </c>
      <c r="N571" s="2">
        <v>29011</v>
      </c>
      <c r="O571" s="2">
        <f t="shared" si="66"/>
        <v>2610990</v>
      </c>
      <c r="P571" s="2">
        <v>176285</v>
      </c>
      <c r="Q571" s="2">
        <v>542660</v>
      </c>
      <c r="R571" s="2">
        <v>205075</v>
      </c>
      <c r="S571" s="2">
        <f t="shared" si="67"/>
        <v>18456750</v>
      </c>
      <c r="T571" s="2">
        <v>97336</v>
      </c>
      <c r="U571" s="2">
        <v>136750</v>
      </c>
      <c r="V571" s="2">
        <v>102764</v>
      </c>
      <c r="W571" s="2">
        <v>108266</v>
      </c>
      <c r="X571" s="2">
        <v>183412</v>
      </c>
      <c r="Y571" s="2">
        <f t="shared" si="68"/>
        <v>16507080</v>
      </c>
      <c r="Z571" s="2">
        <v>58700</v>
      </c>
      <c r="AA571" s="2">
        <v>132639</v>
      </c>
      <c r="AB571" s="2">
        <v>-73939</v>
      </c>
      <c r="AC571" s="2">
        <v>0.44</v>
      </c>
      <c r="AD571" s="2">
        <v>82471</v>
      </c>
      <c r="AE571" s="2">
        <f t="shared" si="69"/>
        <v>7422390</v>
      </c>
      <c r="AF571" s="2">
        <v>37.79</v>
      </c>
      <c r="AG571" s="2">
        <v>33.799999999999997</v>
      </c>
      <c r="AH571" s="2">
        <v>7784</v>
      </c>
      <c r="AI571" s="2">
        <v>30.07</v>
      </c>
      <c r="AJ571" s="2">
        <v>482</v>
      </c>
      <c r="AK571" s="2">
        <v>10110</v>
      </c>
      <c r="AL571" s="2">
        <v>479963</v>
      </c>
      <c r="AM571" s="2">
        <f t="shared" si="70"/>
        <v>43196670</v>
      </c>
      <c r="AN571" s="2">
        <v>112269</v>
      </c>
      <c r="AO571" s="2">
        <f t="shared" si="71"/>
        <v>10104210</v>
      </c>
      <c r="AP571" s="2">
        <v>-245877</v>
      </c>
      <c r="AQ571" s="2">
        <v>-83258</v>
      </c>
      <c r="AR571" s="2">
        <v>-13250</v>
      </c>
      <c r="AS571" s="2">
        <v>152438</v>
      </c>
      <c r="AT571" s="2">
        <v>525093</v>
      </c>
      <c r="AU571" s="2">
        <v>0.28999999999999998</v>
      </c>
      <c r="AV571" s="2">
        <v>26800</v>
      </c>
    </row>
    <row r="572" spans="1:48" x14ac:dyDescent="0.3">
      <c r="A572" s="2" t="s">
        <v>41</v>
      </c>
      <c r="B572" s="2" t="s">
        <v>47</v>
      </c>
      <c r="C572" s="2" t="s">
        <v>55</v>
      </c>
      <c r="D572" s="2">
        <v>7</v>
      </c>
      <c r="E572" s="2" t="str">
        <f t="shared" si="64"/>
        <v>Jul</v>
      </c>
      <c r="F572" s="2">
        <v>2023</v>
      </c>
      <c r="G572" s="2" t="s">
        <v>37</v>
      </c>
      <c r="H572" s="2" t="s">
        <v>60</v>
      </c>
      <c r="I572" s="2" t="s">
        <v>61</v>
      </c>
      <c r="J572" s="2" t="s">
        <v>65</v>
      </c>
      <c r="K572" s="2" t="s">
        <v>67</v>
      </c>
      <c r="L572" s="2">
        <v>61756</v>
      </c>
      <c r="M572" s="2">
        <f t="shared" si="65"/>
        <v>5437615.7999999998</v>
      </c>
      <c r="N572" s="2">
        <v>82969</v>
      </c>
      <c r="O572" s="2">
        <f t="shared" si="66"/>
        <v>7305420.4500000002</v>
      </c>
      <c r="P572" s="2">
        <v>52821</v>
      </c>
      <c r="Q572" s="2">
        <v>297908</v>
      </c>
      <c r="R572" s="2">
        <v>-21213</v>
      </c>
      <c r="S572" s="2">
        <f t="shared" si="67"/>
        <v>-1867804.65</v>
      </c>
      <c r="T572" s="2">
        <v>21455</v>
      </c>
      <c r="U572" s="2">
        <v>40301</v>
      </c>
      <c r="V572" s="2">
        <v>-45260</v>
      </c>
      <c r="W572" s="2">
        <v>-43056</v>
      </c>
      <c r="X572" s="2">
        <v>-48791</v>
      </c>
      <c r="Y572" s="2">
        <f t="shared" si="68"/>
        <v>-4296047.55</v>
      </c>
      <c r="Z572" s="2">
        <v>279465</v>
      </c>
      <c r="AA572" s="2">
        <v>136816</v>
      </c>
      <c r="AB572" s="2">
        <v>142649</v>
      </c>
      <c r="AC572" s="2">
        <v>2.04</v>
      </c>
      <c r="AD572" s="2">
        <v>42637</v>
      </c>
      <c r="AE572" s="2">
        <f t="shared" si="69"/>
        <v>3754187.85</v>
      </c>
      <c r="AF572" s="2">
        <v>-7.12</v>
      </c>
      <c r="AG572" s="2">
        <v>-16.38</v>
      </c>
      <c r="AH572" s="2">
        <v>1988</v>
      </c>
      <c r="AI572" s="2">
        <v>31.05</v>
      </c>
      <c r="AJ572" s="2">
        <v>275</v>
      </c>
      <c r="AK572" s="2">
        <v>11354</v>
      </c>
      <c r="AL572" s="2">
        <v>68928</v>
      </c>
      <c r="AM572" s="2">
        <f t="shared" si="70"/>
        <v>6069110.3999999994</v>
      </c>
      <c r="AN572" s="2">
        <v>222842</v>
      </c>
      <c r="AO572" s="2">
        <f t="shared" si="71"/>
        <v>222842</v>
      </c>
      <c r="AP572" s="2">
        <v>-7172</v>
      </c>
      <c r="AQ572" s="2">
        <v>-139873</v>
      </c>
      <c r="AR572" s="2">
        <v>32691</v>
      </c>
      <c r="AS572" s="2">
        <v>229088</v>
      </c>
      <c r="AT572" s="2">
        <v>38029</v>
      </c>
      <c r="AU572" s="2">
        <v>6.02</v>
      </c>
      <c r="AV572" s="2">
        <v>23909</v>
      </c>
    </row>
    <row r="573" spans="1:48" x14ac:dyDescent="0.3">
      <c r="A573" s="2" t="s">
        <v>45</v>
      </c>
      <c r="B573" s="2" t="s">
        <v>49</v>
      </c>
      <c r="C573" s="2" t="s">
        <v>51</v>
      </c>
      <c r="D573" s="2">
        <v>6</v>
      </c>
      <c r="E573" s="2" t="str">
        <f t="shared" si="64"/>
        <v>Jun</v>
      </c>
      <c r="F573" s="2">
        <v>2022</v>
      </c>
      <c r="G573" s="2" t="s">
        <v>57</v>
      </c>
      <c r="H573" s="2" t="s">
        <v>60</v>
      </c>
      <c r="I573" s="2" t="s">
        <v>62</v>
      </c>
      <c r="J573" s="2" t="s">
        <v>65</v>
      </c>
      <c r="K573" s="2" t="s">
        <v>69</v>
      </c>
      <c r="L573" s="2">
        <v>137723</v>
      </c>
      <c r="M573" s="2">
        <f t="shared" si="65"/>
        <v>12126510.15</v>
      </c>
      <c r="N573" s="2">
        <v>267888</v>
      </c>
      <c r="O573" s="2">
        <f t="shared" si="66"/>
        <v>23587538.399999999</v>
      </c>
      <c r="P573" s="2">
        <v>175856</v>
      </c>
      <c r="Q573" s="2">
        <v>750447</v>
      </c>
      <c r="R573" s="2">
        <v>-130165</v>
      </c>
      <c r="S573" s="2">
        <f t="shared" si="67"/>
        <v>-11461028.25</v>
      </c>
      <c r="T573" s="2">
        <v>148215</v>
      </c>
      <c r="U573" s="2">
        <v>-10492</v>
      </c>
      <c r="V573" s="2">
        <v>-16199</v>
      </c>
      <c r="W573" s="2">
        <v>2477</v>
      </c>
      <c r="X573" s="2">
        <v>-158993</v>
      </c>
      <c r="Y573" s="2">
        <f t="shared" si="68"/>
        <v>-13999333.65</v>
      </c>
      <c r="Z573" s="2">
        <v>211367</v>
      </c>
      <c r="AA573" s="2">
        <v>110657</v>
      </c>
      <c r="AB573" s="2">
        <v>100710</v>
      </c>
      <c r="AC573" s="2">
        <v>1.91</v>
      </c>
      <c r="AD573" s="2">
        <v>19828</v>
      </c>
      <c r="AE573" s="2">
        <f t="shared" si="69"/>
        <v>1745855.4</v>
      </c>
      <c r="AF573" s="2">
        <v>-17.34</v>
      </c>
      <c r="AG573" s="2">
        <v>-21.19</v>
      </c>
      <c r="AH573" s="2">
        <v>4871</v>
      </c>
      <c r="AI573" s="2">
        <v>28.27</v>
      </c>
      <c r="AJ573" s="2">
        <v>1039</v>
      </c>
      <c r="AK573" s="2">
        <v>1234</v>
      </c>
      <c r="AL573" s="2">
        <v>373322</v>
      </c>
      <c r="AM573" s="2">
        <f t="shared" si="70"/>
        <v>32871002.099999998</v>
      </c>
      <c r="AN573" s="2">
        <v>136061</v>
      </c>
      <c r="AO573" s="2">
        <f t="shared" si="71"/>
        <v>136061</v>
      </c>
      <c r="AP573" s="2">
        <v>-235599</v>
      </c>
      <c r="AQ573" s="2">
        <v>131827</v>
      </c>
      <c r="AR573" s="2">
        <v>-26924</v>
      </c>
      <c r="AS573" s="2">
        <v>468102</v>
      </c>
      <c r="AT573" s="2">
        <v>489972</v>
      </c>
      <c r="AU573" s="2">
        <v>0.96</v>
      </c>
      <c r="AV573" s="2">
        <v>24318</v>
      </c>
    </row>
    <row r="574" spans="1:48" x14ac:dyDescent="0.3">
      <c r="A574" s="2" t="s">
        <v>45</v>
      </c>
      <c r="B574" s="2" t="s">
        <v>48</v>
      </c>
      <c r="C574" s="2" t="s">
        <v>51</v>
      </c>
      <c r="D574" s="2">
        <v>9</v>
      </c>
      <c r="E574" s="2" t="str">
        <f t="shared" si="64"/>
        <v>Sep</v>
      </c>
      <c r="F574" s="2">
        <v>2024</v>
      </c>
      <c r="G574" s="2" t="s">
        <v>56</v>
      </c>
      <c r="H574" s="2" t="s">
        <v>58</v>
      </c>
      <c r="I574" s="2" t="s">
        <v>61</v>
      </c>
      <c r="J574" s="2" t="s">
        <v>64</v>
      </c>
      <c r="K574" s="2" t="s">
        <v>71</v>
      </c>
      <c r="L574" s="2">
        <v>119613</v>
      </c>
      <c r="M574" s="2">
        <f t="shared" si="65"/>
        <v>119613</v>
      </c>
      <c r="N574" s="2">
        <v>158569</v>
      </c>
      <c r="O574" s="2">
        <f t="shared" si="66"/>
        <v>158569</v>
      </c>
      <c r="P574" s="2">
        <v>156053</v>
      </c>
      <c r="Q574" s="2">
        <v>922386</v>
      </c>
      <c r="R574" s="2">
        <v>-38956</v>
      </c>
      <c r="S574" s="2">
        <f t="shared" si="67"/>
        <v>-38956</v>
      </c>
      <c r="T574" s="2">
        <v>136615</v>
      </c>
      <c r="U574" s="2">
        <v>-17002</v>
      </c>
      <c r="V574" s="2">
        <v>-105162</v>
      </c>
      <c r="W574" s="2">
        <v>-86185</v>
      </c>
      <c r="X574" s="2">
        <v>-63370</v>
      </c>
      <c r="Y574" s="2">
        <f t="shared" si="68"/>
        <v>-63370</v>
      </c>
      <c r="Z574" s="2">
        <v>96797</v>
      </c>
      <c r="AA574" s="2">
        <v>167738</v>
      </c>
      <c r="AB574" s="2">
        <v>-70941</v>
      </c>
      <c r="AC574" s="2">
        <v>0.57999999999999996</v>
      </c>
      <c r="AD574" s="2">
        <v>103653</v>
      </c>
      <c r="AE574" s="2">
        <f t="shared" si="69"/>
        <v>103653</v>
      </c>
      <c r="AF574" s="2">
        <v>-4.22</v>
      </c>
      <c r="AG574" s="2">
        <v>-6.87</v>
      </c>
      <c r="AH574" s="2">
        <v>1489</v>
      </c>
      <c r="AI574" s="2">
        <v>80.28</v>
      </c>
      <c r="AJ574" s="2">
        <v>1793</v>
      </c>
      <c r="AK574" s="2">
        <v>6769</v>
      </c>
      <c r="AL574" s="2">
        <v>533868</v>
      </c>
      <c r="AM574" s="2">
        <f t="shared" si="70"/>
        <v>533868</v>
      </c>
      <c r="AN574" s="2">
        <v>231607</v>
      </c>
      <c r="AO574" s="2">
        <f t="shared" si="71"/>
        <v>231607</v>
      </c>
      <c r="AP574" s="2">
        <v>-414255</v>
      </c>
      <c r="AQ574" s="2">
        <v>-73038</v>
      </c>
      <c r="AR574" s="2">
        <v>-7721</v>
      </c>
      <c r="AS574" s="2">
        <v>441155</v>
      </c>
      <c r="AT574" s="2">
        <v>223465</v>
      </c>
      <c r="AU574" s="2">
        <v>1.97</v>
      </c>
      <c r="AV574" s="2">
        <v>12449</v>
      </c>
    </row>
    <row r="575" spans="1:48" x14ac:dyDescent="0.3">
      <c r="A575" s="2" t="s">
        <v>44</v>
      </c>
      <c r="B575" s="2" t="s">
        <v>48</v>
      </c>
      <c r="C575" s="2" t="s">
        <v>54</v>
      </c>
      <c r="D575" s="2">
        <v>11</v>
      </c>
      <c r="E575" s="2" t="str">
        <f t="shared" si="64"/>
        <v>Nov</v>
      </c>
      <c r="F575" s="2">
        <v>2023</v>
      </c>
      <c r="G575" s="2" t="s">
        <v>56</v>
      </c>
      <c r="H575" s="2" t="s">
        <v>59</v>
      </c>
      <c r="I575" s="2" t="s">
        <v>63</v>
      </c>
      <c r="J575" s="2" t="s">
        <v>64</v>
      </c>
      <c r="K575" s="2" t="s">
        <v>71</v>
      </c>
      <c r="L575" s="2">
        <v>322904</v>
      </c>
      <c r="M575" s="2">
        <f t="shared" si="65"/>
        <v>29061360</v>
      </c>
      <c r="N575" s="2">
        <v>290442</v>
      </c>
      <c r="O575" s="2">
        <f t="shared" si="66"/>
        <v>26139780</v>
      </c>
      <c r="P575" s="2">
        <v>156129</v>
      </c>
      <c r="Q575" s="2">
        <v>126200</v>
      </c>
      <c r="R575" s="2">
        <v>32462</v>
      </c>
      <c r="S575" s="2">
        <f t="shared" si="67"/>
        <v>2921580</v>
      </c>
      <c r="T575" s="2">
        <v>21876</v>
      </c>
      <c r="U575" s="2">
        <v>301028</v>
      </c>
      <c r="V575" s="2">
        <v>278069</v>
      </c>
      <c r="W575" s="2">
        <v>290821</v>
      </c>
      <c r="X575" s="2">
        <v>2540</v>
      </c>
      <c r="Y575" s="2">
        <f t="shared" si="68"/>
        <v>228600</v>
      </c>
      <c r="Z575" s="2">
        <v>103744</v>
      </c>
      <c r="AA575" s="2">
        <v>131686</v>
      </c>
      <c r="AB575" s="2">
        <v>-27942</v>
      </c>
      <c r="AC575" s="2">
        <v>0.79</v>
      </c>
      <c r="AD575" s="2">
        <v>91780</v>
      </c>
      <c r="AE575" s="2">
        <f t="shared" si="69"/>
        <v>8260200</v>
      </c>
      <c r="AF575" s="2">
        <v>25.72</v>
      </c>
      <c r="AG575" s="2">
        <v>2.0099999999999998</v>
      </c>
      <c r="AH575" s="2">
        <v>4317</v>
      </c>
      <c r="AI575" s="2">
        <v>74.78</v>
      </c>
      <c r="AJ575" s="2">
        <v>1042</v>
      </c>
      <c r="AK575" s="2">
        <v>12144</v>
      </c>
      <c r="AL575" s="2">
        <v>344844</v>
      </c>
      <c r="AM575" s="2">
        <f t="shared" si="70"/>
        <v>31035960</v>
      </c>
      <c r="AN575" s="2">
        <v>155053</v>
      </c>
      <c r="AO575" s="2">
        <f t="shared" si="71"/>
        <v>13954770</v>
      </c>
      <c r="AP575" s="2">
        <v>-21940</v>
      </c>
      <c r="AQ575" s="2">
        <v>135389</v>
      </c>
      <c r="AR575" s="2">
        <v>750</v>
      </c>
      <c r="AS575" s="2">
        <v>154372</v>
      </c>
      <c r="AT575" s="2">
        <v>87579</v>
      </c>
      <c r="AU575" s="2">
        <v>1.76</v>
      </c>
      <c r="AV575" s="2">
        <v>29304</v>
      </c>
    </row>
    <row r="576" spans="1:48" x14ac:dyDescent="0.3">
      <c r="A576" s="2" t="s">
        <v>44</v>
      </c>
      <c r="B576" s="2" t="s">
        <v>50</v>
      </c>
      <c r="C576" s="2" t="s">
        <v>53</v>
      </c>
      <c r="D576" s="2">
        <v>6</v>
      </c>
      <c r="E576" s="2" t="str">
        <f t="shared" si="64"/>
        <v>Jun</v>
      </c>
      <c r="F576" s="2">
        <v>2023</v>
      </c>
      <c r="G576" s="2" t="s">
        <v>57</v>
      </c>
      <c r="H576" s="2" t="s">
        <v>59</v>
      </c>
      <c r="I576" s="2" t="s">
        <v>63</v>
      </c>
      <c r="J576" s="2" t="s">
        <v>64</v>
      </c>
      <c r="K576" s="2" t="s">
        <v>69</v>
      </c>
      <c r="L576" s="2">
        <v>337081</v>
      </c>
      <c r="M576" s="2">
        <f t="shared" si="65"/>
        <v>30337290</v>
      </c>
      <c r="N576" s="2">
        <v>292821</v>
      </c>
      <c r="O576" s="2">
        <f t="shared" si="66"/>
        <v>26353890</v>
      </c>
      <c r="P576" s="2">
        <v>24713</v>
      </c>
      <c r="Q576" s="2">
        <v>136156</v>
      </c>
      <c r="R576" s="2">
        <v>44260</v>
      </c>
      <c r="S576" s="2">
        <f t="shared" si="67"/>
        <v>3983400</v>
      </c>
      <c r="T576" s="2">
        <v>34463</v>
      </c>
      <c r="U576" s="2">
        <v>302618</v>
      </c>
      <c r="V576" s="2">
        <v>245477</v>
      </c>
      <c r="W576" s="2">
        <v>259258</v>
      </c>
      <c r="X576" s="2">
        <v>26856</v>
      </c>
      <c r="Y576" s="2">
        <f t="shared" si="68"/>
        <v>2417040</v>
      </c>
      <c r="Z576" s="2">
        <v>288615</v>
      </c>
      <c r="AA576" s="2">
        <v>60159</v>
      </c>
      <c r="AB576" s="2">
        <v>228456</v>
      </c>
      <c r="AC576" s="2">
        <v>4.8</v>
      </c>
      <c r="AD576" s="2">
        <v>43616</v>
      </c>
      <c r="AE576" s="2">
        <f t="shared" si="69"/>
        <v>3925440</v>
      </c>
      <c r="AF576" s="2">
        <v>32.51</v>
      </c>
      <c r="AG576" s="2">
        <v>19.72</v>
      </c>
      <c r="AH576" s="2">
        <v>4846</v>
      </c>
      <c r="AI576" s="2">
        <v>69.540000000000006</v>
      </c>
      <c r="AJ576" s="2">
        <v>1748</v>
      </c>
      <c r="AK576" s="2">
        <v>8327</v>
      </c>
      <c r="AL576" s="2">
        <v>308328</v>
      </c>
      <c r="AM576" s="2">
        <f t="shared" si="70"/>
        <v>27749520</v>
      </c>
      <c r="AN576" s="2">
        <v>181106</v>
      </c>
      <c r="AO576" s="2">
        <f t="shared" si="71"/>
        <v>16299540</v>
      </c>
      <c r="AP576" s="2">
        <v>28753</v>
      </c>
      <c r="AQ576" s="2">
        <v>111715</v>
      </c>
      <c r="AR576" s="2">
        <v>-9997</v>
      </c>
      <c r="AS576" s="2">
        <v>357084</v>
      </c>
      <c r="AT576" s="2">
        <v>198773</v>
      </c>
      <c r="AU576" s="2">
        <v>1.8</v>
      </c>
      <c r="AV576" s="2">
        <v>14940</v>
      </c>
    </row>
    <row r="577" spans="1:48" x14ac:dyDescent="0.3">
      <c r="A577" s="2" t="s">
        <v>44</v>
      </c>
      <c r="B577" s="2" t="s">
        <v>48</v>
      </c>
      <c r="C577" s="2" t="s">
        <v>54</v>
      </c>
      <c r="D577" s="2">
        <v>3</v>
      </c>
      <c r="E577" s="2" t="str">
        <f t="shared" si="64"/>
        <v>Mar</v>
      </c>
      <c r="F577" s="2">
        <v>2023</v>
      </c>
      <c r="G577" s="2" t="s">
        <v>56</v>
      </c>
      <c r="H577" s="2" t="s">
        <v>60</v>
      </c>
      <c r="I577" s="2" t="s">
        <v>62</v>
      </c>
      <c r="J577" s="2" t="s">
        <v>66</v>
      </c>
      <c r="K577" s="2" t="s">
        <v>67</v>
      </c>
      <c r="L577" s="2">
        <v>123786</v>
      </c>
      <c r="M577" s="2">
        <f t="shared" si="65"/>
        <v>10899357.299999999</v>
      </c>
      <c r="N577" s="2">
        <v>244269</v>
      </c>
      <c r="O577" s="2">
        <f t="shared" si="66"/>
        <v>21507885.449999999</v>
      </c>
      <c r="P577" s="2">
        <v>26916</v>
      </c>
      <c r="Q577" s="2">
        <v>692378</v>
      </c>
      <c r="R577" s="2">
        <v>-120483</v>
      </c>
      <c r="S577" s="2">
        <f t="shared" si="67"/>
        <v>-10608528.15</v>
      </c>
      <c r="T577" s="2">
        <v>104997</v>
      </c>
      <c r="U577" s="2">
        <v>18789</v>
      </c>
      <c r="V577" s="2">
        <v>-44739</v>
      </c>
      <c r="W577" s="2">
        <v>-25117</v>
      </c>
      <c r="X577" s="2">
        <v>-143263</v>
      </c>
      <c r="Y577" s="2">
        <f t="shared" si="68"/>
        <v>-12614307.15</v>
      </c>
      <c r="Z577" s="2">
        <v>113054</v>
      </c>
      <c r="AA577" s="2">
        <v>145099</v>
      </c>
      <c r="AB577" s="2">
        <v>-32045</v>
      </c>
      <c r="AC577" s="2">
        <v>0.78</v>
      </c>
      <c r="AD577" s="2">
        <v>56416</v>
      </c>
      <c r="AE577" s="2">
        <f t="shared" si="69"/>
        <v>4967428.8</v>
      </c>
      <c r="AF577" s="2">
        <v>-17.399999999999999</v>
      </c>
      <c r="AG577" s="2">
        <v>-20.69</v>
      </c>
      <c r="AH577" s="2">
        <v>8739</v>
      </c>
      <c r="AI577" s="2">
        <v>14.16</v>
      </c>
      <c r="AJ577" s="2">
        <v>65</v>
      </c>
      <c r="AK577" s="2">
        <v>19291</v>
      </c>
      <c r="AL577" s="2">
        <v>236866</v>
      </c>
      <c r="AM577" s="2">
        <f t="shared" si="70"/>
        <v>20856051.300000001</v>
      </c>
      <c r="AN577" s="2">
        <v>153393</v>
      </c>
      <c r="AO577" s="2">
        <f t="shared" si="71"/>
        <v>153393</v>
      </c>
      <c r="AP577" s="2">
        <v>-113080</v>
      </c>
      <c r="AQ577" s="2">
        <v>90876</v>
      </c>
      <c r="AR577" s="2">
        <v>39488</v>
      </c>
      <c r="AS577" s="2">
        <v>193524</v>
      </c>
      <c r="AT577" s="2">
        <v>667646</v>
      </c>
      <c r="AU577" s="2">
        <v>0.28999999999999998</v>
      </c>
      <c r="AV577" s="2">
        <v>10814</v>
      </c>
    </row>
    <row r="578" spans="1:48" x14ac:dyDescent="0.3">
      <c r="A578" s="2" t="s">
        <v>44</v>
      </c>
      <c r="B578" s="2" t="s">
        <v>50</v>
      </c>
      <c r="C578" s="2" t="s">
        <v>52</v>
      </c>
      <c r="D578" s="2">
        <v>6</v>
      </c>
      <c r="E578" s="2" t="str">
        <f t="shared" si="64"/>
        <v>Jun</v>
      </c>
      <c r="F578" s="2">
        <v>2024</v>
      </c>
      <c r="G578" s="2" t="s">
        <v>36</v>
      </c>
      <c r="H578" s="2" t="s">
        <v>58</v>
      </c>
      <c r="I578" s="2" t="s">
        <v>61</v>
      </c>
      <c r="J578" s="2" t="s">
        <v>66</v>
      </c>
      <c r="K578" s="2" t="s">
        <v>70</v>
      </c>
      <c r="L578" s="2">
        <v>202036</v>
      </c>
      <c r="M578" s="2">
        <f t="shared" si="65"/>
        <v>202036</v>
      </c>
      <c r="N578" s="2">
        <v>49362</v>
      </c>
      <c r="O578" s="2">
        <f t="shared" si="66"/>
        <v>49362</v>
      </c>
      <c r="P578" s="2">
        <v>-11873</v>
      </c>
      <c r="Q578" s="2">
        <v>837121</v>
      </c>
      <c r="R578" s="2">
        <v>152674</v>
      </c>
      <c r="S578" s="2">
        <f t="shared" si="67"/>
        <v>152674</v>
      </c>
      <c r="T578" s="2">
        <v>39200</v>
      </c>
      <c r="U578" s="2">
        <v>162836</v>
      </c>
      <c r="V578" s="2">
        <v>70937</v>
      </c>
      <c r="W578" s="2">
        <v>72490</v>
      </c>
      <c r="X578" s="2">
        <v>136101</v>
      </c>
      <c r="Y578" s="2">
        <f t="shared" si="68"/>
        <v>136101</v>
      </c>
      <c r="Z578" s="2">
        <v>104135</v>
      </c>
      <c r="AA578" s="2">
        <v>181140</v>
      </c>
      <c r="AB578" s="2">
        <v>-77005</v>
      </c>
      <c r="AC578" s="2">
        <v>0.56999999999999995</v>
      </c>
      <c r="AD578" s="2">
        <v>137595</v>
      </c>
      <c r="AE578" s="2">
        <f t="shared" si="69"/>
        <v>137595</v>
      </c>
      <c r="AF578" s="2">
        <v>18.239999999999998</v>
      </c>
      <c r="AG578" s="2">
        <v>16.260000000000002</v>
      </c>
      <c r="AH578" s="2">
        <v>5564</v>
      </c>
      <c r="AI578" s="2">
        <v>36.299999999999997</v>
      </c>
      <c r="AJ578" s="2">
        <v>1241</v>
      </c>
      <c r="AK578" s="2">
        <v>13837</v>
      </c>
      <c r="AL578" s="2">
        <v>407803</v>
      </c>
      <c r="AM578" s="2">
        <f t="shared" si="70"/>
        <v>407803</v>
      </c>
      <c r="AN578" s="2">
        <v>232006</v>
      </c>
      <c r="AO578" s="2">
        <f t="shared" si="71"/>
        <v>232006</v>
      </c>
      <c r="AP578" s="2">
        <v>-205767</v>
      </c>
      <c r="AQ578" s="2">
        <v>-182644</v>
      </c>
      <c r="AR578" s="2">
        <v>-34688</v>
      </c>
      <c r="AS578" s="2">
        <v>378923</v>
      </c>
      <c r="AT578" s="2">
        <v>86740</v>
      </c>
      <c r="AU578" s="2">
        <v>4.37</v>
      </c>
      <c r="AV578" s="2">
        <v>2325</v>
      </c>
    </row>
    <row r="579" spans="1:48" x14ac:dyDescent="0.3">
      <c r="A579" s="2" t="s">
        <v>42</v>
      </c>
      <c r="B579" s="2" t="s">
        <v>48</v>
      </c>
      <c r="C579" s="2" t="s">
        <v>55</v>
      </c>
      <c r="D579" s="2">
        <v>11</v>
      </c>
      <c r="E579" s="2" t="str">
        <f t="shared" ref="E579:E642" si="72">TEXT(DATE(2024, D579, 1), "mmm")</f>
        <v>Nov</v>
      </c>
      <c r="F579" s="2">
        <v>2022</v>
      </c>
      <c r="G579" s="2" t="s">
        <v>37</v>
      </c>
      <c r="H579" s="2" t="s">
        <v>58</v>
      </c>
      <c r="I579" s="2" t="s">
        <v>63</v>
      </c>
      <c r="J579" s="2" t="s">
        <v>66</v>
      </c>
      <c r="K579" s="2" t="s">
        <v>68</v>
      </c>
      <c r="L579" s="2">
        <v>229828</v>
      </c>
      <c r="M579" s="2">
        <f t="shared" ref="M579:M642" si="73">IF(H579="USD", L579*88.05, IF(H579="EUR", L579*90,L579*1))</f>
        <v>229828</v>
      </c>
      <c r="N579" s="2">
        <v>90141</v>
      </c>
      <c r="O579" s="2">
        <f t="shared" ref="O579:O642" si="74">IF(H579="USD", N579*88.05, IF(H579="EUR", N579*90,N579*1))</f>
        <v>90141</v>
      </c>
      <c r="P579" s="2">
        <v>-1018</v>
      </c>
      <c r="Q579" s="2">
        <v>604217</v>
      </c>
      <c r="R579" s="2">
        <v>139687</v>
      </c>
      <c r="S579" s="2">
        <f t="shared" ref="S579:S642" si="75">IF(H579="USD", R579*88.05, IF(H579="EUR", R579*90,R579*1))</f>
        <v>139687</v>
      </c>
      <c r="T579" s="2">
        <v>60048</v>
      </c>
      <c r="U579" s="2">
        <v>169780</v>
      </c>
      <c r="V579" s="2">
        <v>152362</v>
      </c>
      <c r="W579" s="2">
        <v>167274</v>
      </c>
      <c r="X579" s="2">
        <v>122229</v>
      </c>
      <c r="Y579" s="2">
        <f t="shared" ref="Y579:Y642" si="76">IF(H579="USD", X579*88.05, IF(H579="EUR", X579*90,X579*1))</f>
        <v>122229</v>
      </c>
      <c r="Z579" s="2">
        <v>117713</v>
      </c>
      <c r="AA579" s="2">
        <v>177828</v>
      </c>
      <c r="AB579" s="2">
        <v>-60115</v>
      </c>
      <c r="AC579" s="2">
        <v>0.66</v>
      </c>
      <c r="AD579" s="2">
        <v>95825</v>
      </c>
      <c r="AE579" s="2">
        <f t="shared" ref="AE579:AE642" si="77">IF(H579="USD", AD579*88.05, IF(H579="EUR", AD579*90,AD579*1))</f>
        <v>95825</v>
      </c>
      <c r="AF579" s="2">
        <v>23.12</v>
      </c>
      <c r="AG579" s="2">
        <v>20.23</v>
      </c>
      <c r="AH579" s="2">
        <v>6790</v>
      </c>
      <c r="AI579" s="2">
        <v>33.840000000000003</v>
      </c>
      <c r="AJ579" s="2">
        <v>886</v>
      </c>
      <c r="AK579" s="2">
        <v>7349</v>
      </c>
      <c r="AL579" s="2">
        <v>387359</v>
      </c>
      <c r="AM579" s="2">
        <f t="shared" ref="AM579:AM642" si="78">IF(H579="USD", AL579*88.05, IF(H579="EUR", AL579*90,AL579*1))</f>
        <v>387359</v>
      </c>
      <c r="AN579" s="2">
        <v>153145</v>
      </c>
      <c r="AO579" s="2">
        <f t="shared" ref="AO579:AO642" si="79">IF(H579="IUSD", AN579*88.05, IF(H579="EUR", AN579*90,AN579*1))</f>
        <v>153145</v>
      </c>
      <c r="AP579" s="2">
        <v>-157531</v>
      </c>
      <c r="AQ579" s="2">
        <v>-63004</v>
      </c>
      <c r="AR579" s="2">
        <v>2705</v>
      </c>
      <c r="AS579" s="2">
        <v>482033</v>
      </c>
      <c r="AT579" s="2">
        <v>338346</v>
      </c>
      <c r="AU579" s="2">
        <v>1.42</v>
      </c>
      <c r="AV579" s="2">
        <v>7758</v>
      </c>
    </row>
    <row r="580" spans="1:48" x14ac:dyDescent="0.3">
      <c r="A580" s="2" t="s">
        <v>42</v>
      </c>
      <c r="B580" s="2" t="s">
        <v>50</v>
      </c>
      <c r="C580" s="2" t="s">
        <v>51</v>
      </c>
      <c r="D580" s="2">
        <v>2</v>
      </c>
      <c r="E580" s="2" t="str">
        <f t="shared" si="72"/>
        <v>Feb</v>
      </c>
      <c r="F580" s="2">
        <v>2024</v>
      </c>
      <c r="G580" s="2" t="s">
        <v>56</v>
      </c>
      <c r="H580" s="2" t="s">
        <v>58</v>
      </c>
      <c r="I580" s="2" t="s">
        <v>62</v>
      </c>
      <c r="J580" s="2" t="s">
        <v>66</v>
      </c>
      <c r="K580" s="2" t="s">
        <v>67</v>
      </c>
      <c r="L580" s="2">
        <v>370612</v>
      </c>
      <c r="M580" s="2">
        <f t="shared" si="73"/>
        <v>370612</v>
      </c>
      <c r="N580" s="2">
        <v>115662</v>
      </c>
      <c r="O580" s="2">
        <f t="shared" si="74"/>
        <v>115662</v>
      </c>
      <c r="P580" s="2">
        <v>-18775</v>
      </c>
      <c r="Q580" s="2">
        <v>819654</v>
      </c>
      <c r="R580" s="2">
        <v>254950</v>
      </c>
      <c r="S580" s="2">
        <f t="shared" si="75"/>
        <v>254950</v>
      </c>
      <c r="T580" s="2">
        <v>132270</v>
      </c>
      <c r="U580" s="2">
        <v>238342</v>
      </c>
      <c r="V580" s="2">
        <v>161584</v>
      </c>
      <c r="W580" s="2">
        <v>178564</v>
      </c>
      <c r="X580" s="2">
        <v>247177</v>
      </c>
      <c r="Y580" s="2">
        <f t="shared" si="76"/>
        <v>247177</v>
      </c>
      <c r="Z580" s="2">
        <v>203139</v>
      </c>
      <c r="AA580" s="2">
        <v>140398</v>
      </c>
      <c r="AB580" s="2">
        <v>62741</v>
      </c>
      <c r="AC580" s="2">
        <v>1.45</v>
      </c>
      <c r="AD580" s="2">
        <v>144262</v>
      </c>
      <c r="AE580" s="2">
        <f t="shared" si="77"/>
        <v>144262</v>
      </c>
      <c r="AF580" s="2">
        <v>31.1</v>
      </c>
      <c r="AG580" s="2">
        <v>30.16</v>
      </c>
      <c r="AH580" s="2">
        <v>4998</v>
      </c>
      <c r="AI580" s="2">
        <v>74.14</v>
      </c>
      <c r="AJ580" s="2">
        <v>1081</v>
      </c>
      <c r="AK580" s="2">
        <v>8026</v>
      </c>
      <c r="AL580" s="2">
        <v>77825</v>
      </c>
      <c r="AM580" s="2">
        <f t="shared" si="78"/>
        <v>77825</v>
      </c>
      <c r="AN580" s="2">
        <v>129799</v>
      </c>
      <c r="AO580" s="2">
        <f t="shared" si="79"/>
        <v>129799</v>
      </c>
      <c r="AP580" s="2">
        <v>292787</v>
      </c>
      <c r="AQ580" s="2">
        <v>-14137</v>
      </c>
      <c r="AR580" s="2">
        <v>-2009</v>
      </c>
      <c r="AS580" s="2">
        <v>301935</v>
      </c>
      <c r="AT580" s="2">
        <v>172936</v>
      </c>
      <c r="AU580" s="2">
        <v>1.75</v>
      </c>
      <c r="AV580" s="2">
        <v>24854</v>
      </c>
    </row>
    <row r="581" spans="1:48" x14ac:dyDescent="0.3">
      <c r="A581" s="2" t="s">
        <v>40</v>
      </c>
      <c r="B581" s="2" t="s">
        <v>50</v>
      </c>
      <c r="C581" s="2" t="s">
        <v>53</v>
      </c>
      <c r="D581" s="2">
        <v>2</v>
      </c>
      <c r="E581" s="2" t="str">
        <f t="shared" si="72"/>
        <v>Feb</v>
      </c>
      <c r="F581" s="2">
        <v>2024</v>
      </c>
      <c r="G581" s="2" t="s">
        <v>57</v>
      </c>
      <c r="H581" s="2" t="s">
        <v>59</v>
      </c>
      <c r="I581" s="2" t="s">
        <v>63</v>
      </c>
      <c r="J581" s="2" t="s">
        <v>64</v>
      </c>
      <c r="K581" s="2" t="s">
        <v>67</v>
      </c>
      <c r="L581" s="2">
        <v>319085</v>
      </c>
      <c r="M581" s="2">
        <f t="shared" si="73"/>
        <v>28717650</v>
      </c>
      <c r="N581" s="2">
        <v>242301</v>
      </c>
      <c r="O581" s="2">
        <f t="shared" si="74"/>
        <v>21807090</v>
      </c>
      <c r="P581" s="2">
        <v>79792</v>
      </c>
      <c r="Q581" s="2">
        <v>437173</v>
      </c>
      <c r="R581" s="2">
        <v>76784</v>
      </c>
      <c r="S581" s="2">
        <f t="shared" si="75"/>
        <v>6910560</v>
      </c>
      <c r="T581" s="2">
        <v>149666</v>
      </c>
      <c r="U581" s="2">
        <v>169419</v>
      </c>
      <c r="V581" s="2">
        <v>143875</v>
      </c>
      <c r="W581" s="2">
        <v>155859</v>
      </c>
      <c r="X581" s="2">
        <v>49377</v>
      </c>
      <c r="Y581" s="2">
        <f t="shared" si="76"/>
        <v>4443930</v>
      </c>
      <c r="Z581" s="2">
        <v>299210</v>
      </c>
      <c r="AA581" s="2">
        <v>175457</v>
      </c>
      <c r="AB581" s="2">
        <v>123753</v>
      </c>
      <c r="AC581" s="2">
        <v>1.71</v>
      </c>
      <c r="AD581" s="2">
        <v>66850</v>
      </c>
      <c r="AE581" s="2">
        <f t="shared" si="77"/>
        <v>6016500</v>
      </c>
      <c r="AF581" s="2">
        <v>17.559999999999999</v>
      </c>
      <c r="AG581" s="2">
        <v>11.29</v>
      </c>
      <c r="AH581" s="2">
        <v>6278</v>
      </c>
      <c r="AI581" s="2">
        <v>50.82</v>
      </c>
      <c r="AJ581" s="2">
        <v>1511</v>
      </c>
      <c r="AK581" s="2">
        <v>7505</v>
      </c>
      <c r="AL581" s="2">
        <v>144127</v>
      </c>
      <c r="AM581" s="2">
        <f t="shared" si="78"/>
        <v>12971430</v>
      </c>
      <c r="AN581" s="2">
        <v>47184</v>
      </c>
      <c r="AO581" s="2">
        <f t="shared" si="79"/>
        <v>4246560</v>
      </c>
      <c r="AP581" s="2">
        <v>174958</v>
      </c>
      <c r="AQ581" s="2">
        <v>195117</v>
      </c>
      <c r="AR581" s="2">
        <v>22367</v>
      </c>
      <c r="AS581" s="2">
        <v>359943</v>
      </c>
      <c r="AT581" s="2">
        <v>140079</v>
      </c>
      <c r="AU581" s="2">
        <v>2.57</v>
      </c>
      <c r="AV581" s="2">
        <v>18884</v>
      </c>
    </row>
    <row r="582" spans="1:48" x14ac:dyDescent="0.3">
      <c r="A582" s="2" t="s">
        <v>46</v>
      </c>
      <c r="B582" s="2" t="s">
        <v>50</v>
      </c>
      <c r="C582" s="2" t="s">
        <v>51</v>
      </c>
      <c r="D582" s="2">
        <v>12</v>
      </c>
      <c r="E582" s="2" t="str">
        <f t="shared" si="72"/>
        <v>Dec</v>
      </c>
      <c r="F582" s="2">
        <v>2024</v>
      </c>
      <c r="G582" s="2" t="s">
        <v>37</v>
      </c>
      <c r="H582" s="2" t="s">
        <v>59</v>
      </c>
      <c r="I582" s="2" t="s">
        <v>62</v>
      </c>
      <c r="J582" s="2" t="s">
        <v>65</v>
      </c>
      <c r="K582" s="2" t="s">
        <v>69</v>
      </c>
      <c r="L582" s="2">
        <v>152885</v>
      </c>
      <c r="M582" s="2">
        <f t="shared" si="73"/>
        <v>13759650</v>
      </c>
      <c r="N582" s="2">
        <v>267889</v>
      </c>
      <c r="O582" s="2">
        <f t="shared" si="74"/>
        <v>24110010</v>
      </c>
      <c r="P582" s="2">
        <v>185028</v>
      </c>
      <c r="Q582" s="2">
        <v>185767</v>
      </c>
      <c r="R582" s="2">
        <v>-115004</v>
      </c>
      <c r="S582" s="2">
        <f t="shared" si="75"/>
        <v>-10350360</v>
      </c>
      <c r="T582" s="2">
        <v>176141</v>
      </c>
      <c r="U582" s="2">
        <v>-23256</v>
      </c>
      <c r="V582" s="2">
        <v>-28824</v>
      </c>
      <c r="W582" s="2">
        <v>-23891</v>
      </c>
      <c r="X582" s="2">
        <v>-145598</v>
      </c>
      <c r="Y582" s="2">
        <f t="shared" si="76"/>
        <v>-13103820</v>
      </c>
      <c r="Z582" s="2">
        <v>183710</v>
      </c>
      <c r="AA582" s="2">
        <v>100260</v>
      </c>
      <c r="AB582" s="2">
        <v>83450</v>
      </c>
      <c r="AC582" s="2">
        <v>1.83</v>
      </c>
      <c r="AD582" s="2">
        <v>56079</v>
      </c>
      <c r="AE582" s="2">
        <f t="shared" si="77"/>
        <v>5047110</v>
      </c>
      <c r="AF582" s="2">
        <v>-61.91</v>
      </c>
      <c r="AG582" s="2">
        <v>-78.38</v>
      </c>
      <c r="AH582" s="2">
        <v>7044</v>
      </c>
      <c r="AI582" s="2">
        <v>21.7</v>
      </c>
      <c r="AJ582" s="2">
        <v>1746</v>
      </c>
      <c r="AK582" s="2">
        <v>17321</v>
      </c>
      <c r="AL582" s="2">
        <v>118486</v>
      </c>
      <c r="AM582" s="2">
        <f t="shared" si="78"/>
        <v>10663740</v>
      </c>
      <c r="AN582" s="2">
        <v>222481</v>
      </c>
      <c r="AO582" s="2">
        <f t="shared" si="79"/>
        <v>20023290</v>
      </c>
      <c r="AP582" s="2">
        <v>34399</v>
      </c>
      <c r="AQ582" s="2">
        <v>45408</v>
      </c>
      <c r="AR582" s="2">
        <v>-4347</v>
      </c>
      <c r="AS582" s="2">
        <v>273575</v>
      </c>
      <c r="AT582" s="2">
        <v>172997</v>
      </c>
      <c r="AU582" s="2">
        <v>1.58</v>
      </c>
      <c r="AV582" s="2">
        <v>7458</v>
      </c>
    </row>
    <row r="583" spans="1:48" x14ac:dyDescent="0.3">
      <c r="A583" s="2" t="s">
        <v>43</v>
      </c>
      <c r="B583" s="2" t="s">
        <v>49</v>
      </c>
      <c r="C583" s="2" t="s">
        <v>52</v>
      </c>
      <c r="D583" s="2">
        <v>7</v>
      </c>
      <c r="E583" s="2" t="str">
        <f t="shared" si="72"/>
        <v>Jul</v>
      </c>
      <c r="F583" s="2">
        <v>2023</v>
      </c>
      <c r="G583" s="2" t="s">
        <v>57</v>
      </c>
      <c r="H583" s="2" t="s">
        <v>60</v>
      </c>
      <c r="I583" s="2" t="s">
        <v>63</v>
      </c>
      <c r="J583" s="2" t="s">
        <v>65</v>
      </c>
      <c r="K583" s="2" t="s">
        <v>70</v>
      </c>
      <c r="L583" s="2">
        <v>162427</v>
      </c>
      <c r="M583" s="2">
        <f t="shared" si="73"/>
        <v>14301697.35</v>
      </c>
      <c r="N583" s="2">
        <v>171512</v>
      </c>
      <c r="O583" s="2">
        <f t="shared" si="74"/>
        <v>15101631.6</v>
      </c>
      <c r="P583" s="2">
        <v>-32536</v>
      </c>
      <c r="Q583" s="2">
        <v>374424</v>
      </c>
      <c r="R583" s="2">
        <v>-9085</v>
      </c>
      <c r="S583" s="2">
        <f t="shared" si="75"/>
        <v>-799934.25</v>
      </c>
      <c r="T583" s="2">
        <v>187166</v>
      </c>
      <c r="U583" s="2">
        <v>-24739</v>
      </c>
      <c r="V583" s="2">
        <v>-80333</v>
      </c>
      <c r="W583" s="2">
        <v>-64977</v>
      </c>
      <c r="X583" s="2">
        <v>-17819</v>
      </c>
      <c r="Y583" s="2">
        <f t="shared" si="76"/>
        <v>-1568962.95</v>
      </c>
      <c r="Z583" s="2">
        <v>271987</v>
      </c>
      <c r="AA583" s="2">
        <v>28502</v>
      </c>
      <c r="AB583" s="2">
        <v>243485</v>
      </c>
      <c r="AC583" s="2">
        <v>9.5399999999999991</v>
      </c>
      <c r="AD583" s="2">
        <v>79016</v>
      </c>
      <c r="AE583" s="2">
        <f t="shared" si="77"/>
        <v>6957358.7999999998</v>
      </c>
      <c r="AF583" s="2">
        <v>-2.4300000000000002</v>
      </c>
      <c r="AG583" s="2">
        <v>-4.76</v>
      </c>
      <c r="AH583" s="2">
        <v>9392</v>
      </c>
      <c r="AI583" s="2">
        <v>17.29</v>
      </c>
      <c r="AJ583" s="2">
        <v>1508</v>
      </c>
      <c r="AK583" s="2">
        <v>674</v>
      </c>
      <c r="AL583" s="2">
        <v>372256</v>
      </c>
      <c r="AM583" s="2">
        <f t="shared" si="78"/>
        <v>32777140.800000001</v>
      </c>
      <c r="AN583" s="2">
        <v>60886</v>
      </c>
      <c r="AO583" s="2">
        <f t="shared" si="79"/>
        <v>60886</v>
      </c>
      <c r="AP583" s="2">
        <v>-209829</v>
      </c>
      <c r="AQ583" s="2">
        <v>110626</v>
      </c>
      <c r="AR583" s="2">
        <v>42906</v>
      </c>
      <c r="AS583" s="2">
        <v>329869</v>
      </c>
      <c r="AT583" s="2">
        <v>520110</v>
      </c>
      <c r="AU583" s="2">
        <v>0.63</v>
      </c>
      <c r="AV583" s="2">
        <v>12878</v>
      </c>
    </row>
    <row r="584" spans="1:48" x14ac:dyDescent="0.3">
      <c r="A584" s="2" t="s">
        <v>46</v>
      </c>
      <c r="B584" s="2" t="s">
        <v>50</v>
      </c>
      <c r="C584" s="2" t="s">
        <v>53</v>
      </c>
      <c r="D584" s="2">
        <v>8</v>
      </c>
      <c r="E584" s="2" t="str">
        <f t="shared" si="72"/>
        <v>Aug</v>
      </c>
      <c r="F584" s="2">
        <v>2024</v>
      </c>
      <c r="G584" s="2" t="s">
        <v>56</v>
      </c>
      <c r="H584" s="2" t="s">
        <v>58</v>
      </c>
      <c r="I584" s="2" t="s">
        <v>63</v>
      </c>
      <c r="J584" s="2" t="s">
        <v>66</v>
      </c>
      <c r="K584" s="2" t="s">
        <v>71</v>
      </c>
      <c r="L584" s="2">
        <v>331264</v>
      </c>
      <c r="M584" s="2">
        <f t="shared" si="73"/>
        <v>331264</v>
      </c>
      <c r="N584" s="2">
        <v>85776</v>
      </c>
      <c r="O584" s="2">
        <f t="shared" si="74"/>
        <v>85776</v>
      </c>
      <c r="P584" s="2">
        <v>171842</v>
      </c>
      <c r="Q584" s="2">
        <v>15004</v>
      </c>
      <c r="R584" s="2">
        <v>245488</v>
      </c>
      <c r="S584" s="2">
        <f t="shared" si="75"/>
        <v>245488</v>
      </c>
      <c r="T584" s="2">
        <v>176424</v>
      </c>
      <c r="U584" s="2">
        <v>154840</v>
      </c>
      <c r="V584" s="2">
        <v>57712</v>
      </c>
      <c r="W584" s="2">
        <v>65831</v>
      </c>
      <c r="X584" s="2">
        <v>230009</v>
      </c>
      <c r="Y584" s="2">
        <f t="shared" si="76"/>
        <v>230009</v>
      </c>
      <c r="Z584" s="2">
        <v>161559</v>
      </c>
      <c r="AA584" s="2">
        <v>143440</v>
      </c>
      <c r="AB584" s="2">
        <v>18119</v>
      </c>
      <c r="AC584" s="2">
        <v>1.1299999999999999</v>
      </c>
      <c r="AD584" s="2">
        <v>59698</v>
      </c>
      <c r="AE584" s="2">
        <f t="shared" si="77"/>
        <v>59698</v>
      </c>
      <c r="AF584" s="2">
        <v>1636.04</v>
      </c>
      <c r="AG584" s="2">
        <v>1532.88</v>
      </c>
      <c r="AH584" s="2">
        <v>9692</v>
      </c>
      <c r="AI584" s="2">
        <v>34.18</v>
      </c>
      <c r="AJ584" s="2">
        <v>783</v>
      </c>
      <c r="AK584" s="2">
        <v>10198</v>
      </c>
      <c r="AL584" s="2">
        <v>453304</v>
      </c>
      <c r="AM584" s="2">
        <f t="shared" si="78"/>
        <v>453304</v>
      </c>
      <c r="AN584" s="2">
        <v>42943</v>
      </c>
      <c r="AO584" s="2">
        <f t="shared" si="79"/>
        <v>42943</v>
      </c>
      <c r="AP584" s="2">
        <v>-122040</v>
      </c>
      <c r="AQ584" s="2">
        <v>42833</v>
      </c>
      <c r="AR584" s="2">
        <v>27248</v>
      </c>
      <c r="AS584" s="2">
        <v>187828</v>
      </c>
      <c r="AT584" s="2">
        <v>109487</v>
      </c>
      <c r="AU584" s="2">
        <v>1.72</v>
      </c>
      <c r="AV584" s="2">
        <v>29076</v>
      </c>
    </row>
    <row r="585" spans="1:48" x14ac:dyDescent="0.3">
      <c r="A585" s="2" t="s">
        <v>45</v>
      </c>
      <c r="B585" s="2" t="s">
        <v>49</v>
      </c>
      <c r="C585" s="2" t="s">
        <v>52</v>
      </c>
      <c r="D585" s="2">
        <v>7</v>
      </c>
      <c r="E585" s="2" t="str">
        <f t="shared" si="72"/>
        <v>Jul</v>
      </c>
      <c r="F585" s="2">
        <v>2023</v>
      </c>
      <c r="G585" s="2" t="s">
        <v>57</v>
      </c>
      <c r="H585" s="2" t="s">
        <v>58</v>
      </c>
      <c r="I585" s="2" t="s">
        <v>62</v>
      </c>
      <c r="J585" s="2" t="s">
        <v>64</v>
      </c>
      <c r="K585" s="2" t="s">
        <v>71</v>
      </c>
      <c r="L585" s="2">
        <v>345951</v>
      </c>
      <c r="M585" s="2">
        <f t="shared" si="73"/>
        <v>345951</v>
      </c>
      <c r="N585" s="2">
        <v>244285</v>
      </c>
      <c r="O585" s="2">
        <f t="shared" si="74"/>
        <v>244285</v>
      </c>
      <c r="P585" s="2">
        <v>53452</v>
      </c>
      <c r="Q585" s="2">
        <v>654437</v>
      </c>
      <c r="R585" s="2">
        <v>101666</v>
      </c>
      <c r="S585" s="2">
        <f t="shared" si="75"/>
        <v>101666</v>
      </c>
      <c r="T585" s="2">
        <v>64379</v>
      </c>
      <c r="U585" s="2">
        <v>281572</v>
      </c>
      <c r="V585" s="2">
        <v>210090</v>
      </c>
      <c r="W585" s="2">
        <v>213504</v>
      </c>
      <c r="X585" s="2">
        <v>84770</v>
      </c>
      <c r="Y585" s="2">
        <f t="shared" si="76"/>
        <v>84770</v>
      </c>
      <c r="Z585" s="2">
        <v>261035</v>
      </c>
      <c r="AA585" s="2">
        <v>151185</v>
      </c>
      <c r="AB585" s="2">
        <v>109850</v>
      </c>
      <c r="AC585" s="2">
        <v>1.73</v>
      </c>
      <c r="AD585" s="2">
        <v>130650</v>
      </c>
      <c r="AE585" s="2">
        <f t="shared" si="77"/>
        <v>130650</v>
      </c>
      <c r="AF585" s="2">
        <v>15.53</v>
      </c>
      <c r="AG585" s="2">
        <v>12.95</v>
      </c>
      <c r="AH585" s="2">
        <v>7695</v>
      </c>
      <c r="AI585" s="2">
        <v>44.95</v>
      </c>
      <c r="AJ585" s="2">
        <v>1459</v>
      </c>
      <c r="AK585" s="2">
        <v>15338</v>
      </c>
      <c r="AL585" s="2">
        <v>81171</v>
      </c>
      <c r="AM585" s="2">
        <f t="shared" si="78"/>
        <v>81171</v>
      </c>
      <c r="AN585" s="2">
        <v>66069</v>
      </c>
      <c r="AO585" s="2">
        <f t="shared" si="79"/>
        <v>66069</v>
      </c>
      <c r="AP585" s="2">
        <v>264780</v>
      </c>
      <c r="AQ585" s="2">
        <v>178216</v>
      </c>
      <c r="AR585" s="2">
        <v>32228</v>
      </c>
      <c r="AS585" s="2">
        <v>348621</v>
      </c>
      <c r="AT585" s="2">
        <v>89800</v>
      </c>
      <c r="AU585" s="2">
        <v>3.88</v>
      </c>
      <c r="AV585" s="2">
        <v>12325</v>
      </c>
    </row>
    <row r="586" spans="1:48" x14ac:dyDescent="0.3">
      <c r="A586" s="2" t="s">
        <v>42</v>
      </c>
      <c r="B586" s="2" t="s">
        <v>50</v>
      </c>
      <c r="C586" s="2" t="s">
        <v>51</v>
      </c>
      <c r="D586" s="2">
        <v>5</v>
      </c>
      <c r="E586" s="2" t="str">
        <f t="shared" si="72"/>
        <v>May</v>
      </c>
      <c r="F586" s="2">
        <v>2023</v>
      </c>
      <c r="G586" s="2" t="s">
        <v>57</v>
      </c>
      <c r="H586" s="2" t="s">
        <v>59</v>
      </c>
      <c r="I586" s="2" t="s">
        <v>62</v>
      </c>
      <c r="J586" s="2" t="s">
        <v>64</v>
      </c>
      <c r="K586" s="2" t="s">
        <v>71</v>
      </c>
      <c r="L586" s="2">
        <v>418113</v>
      </c>
      <c r="M586" s="2">
        <f t="shared" si="73"/>
        <v>37630170</v>
      </c>
      <c r="N586" s="2">
        <v>264579</v>
      </c>
      <c r="O586" s="2">
        <f t="shared" si="74"/>
        <v>23812110</v>
      </c>
      <c r="P586" s="2">
        <v>-35231</v>
      </c>
      <c r="Q586" s="2">
        <v>119969</v>
      </c>
      <c r="R586" s="2">
        <v>153534</v>
      </c>
      <c r="S586" s="2">
        <f t="shared" si="75"/>
        <v>13818060</v>
      </c>
      <c r="T586" s="2">
        <v>108102</v>
      </c>
      <c r="U586" s="2">
        <v>310011</v>
      </c>
      <c r="V586" s="2">
        <v>244835</v>
      </c>
      <c r="W586" s="2">
        <v>260880</v>
      </c>
      <c r="X586" s="2">
        <v>116994</v>
      </c>
      <c r="Y586" s="2">
        <f t="shared" si="76"/>
        <v>10529460</v>
      </c>
      <c r="Z586" s="2">
        <v>96744</v>
      </c>
      <c r="AA586" s="2">
        <v>168462</v>
      </c>
      <c r="AB586" s="2">
        <v>-71718</v>
      </c>
      <c r="AC586" s="2">
        <v>0.56999999999999995</v>
      </c>
      <c r="AD586" s="2">
        <v>19966</v>
      </c>
      <c r="AE586" s="2">
        <f t="shared" si="77"/>
        <v>1796940</v>
      </c>
      <c r="AF586" s="2">
        <v>127.98</v>
      </c>
      <c r="AG586" s="2">
        <v>97.52</v>
      </c>
      <c r="AH586" s="2">
        <v>5963</v>
      </c>
      <c r="AI586" s="2">
        <v>70.11</v>
      </c>
      <c r="AJ586" s="2">
        <v>215</v>
      </c>
      <c r="AK586" s="2">
        <v>12941</v>
      </c>
      <c r="AL586" s="2">
        <v>432041</v>
      </c>
      <c r="AM586" s="2">
        <f t="shared" si="78"/>
        <v>38883690</v>
      </c>
      <c r="AN586" s="2">
        <v>109943</v>
      </c>
      <c r="AO586" s="2">
        <f t="shared" si="79"/>
        <v>9894870</v>
      </c>
      <c r="AP586" s="2">
        <v>-13928</v>
      </c>
      <c r="AQ586" s="2">
        <v>154636</v>
      </c>
      <c r="AR586" s="2">
        <v>-39615</v>
      </c>
      <c r="AS586" s="2">
        <v>463636</v>
      </c>
      <c r="AT586" s="2">
        <v>545361</v>
      </c>
      <c r="AU586" s="2">
        <v>0.85</v>
      </c>
      <c r="AV586" s="2">
        <v>27748</v>
      </c>
    </row>
    <row r="587" spans="1:48" x14ac:dyDescent="0.3">
      <c r="A587" s="2" t="s">
        <v>46</v>
      </c>
      <c r="B587" s="2" t="s">
        <v>50</v>
      </c>
      <c r="C587" s="2" t="s">
        <v>51</v>
      </c>
      <c r="D587" s="2">
        <v>4</v>
      </c>
      <c r="E587" s="2" t="str">
        <f t="shared" si="72"/>
        <v>Apr</v>
      </c>
      <c r="F587" s="2">
        <v>2022</v>
      </c>
      <c r="G587" s="2" t="s">
        <v>37</v>
      </c>
      <c r="H587" s="2" t="s">
        <v>60</v>
      </c>
      <c r="I587" s="2" t="s">
        <v>63</v>
      </c>
      <c r="J587" s="2" t="s">
        <v>64</v>
      </c>
      <c r="K587" s="2" t="s">
        <v>67</v>
      </c>
      <c r="L587" s="2">
        <v>320456</v>
      </c>
      <c r="M587" s="2">
        <f t="shared" si="73"/>
        <v>28216150.800000001</v>
      </c>
      <c r="N587" s="2">
        <v>210922</v>
      </c>
      <c r="O587" s="2">
        <f t="shared" si="74"/>
        <v>18571682.099999998</v>
      </c>
      <c r="P587" s="2">
        <v>50569</v>
      </c>
      <c r="Q587" s="2">
        <v>564761</v>
      </c>
      <c r="R587" s="2">
        <v>109534</v>
      </c>
      <c r="S587" s="2">
        <f t="shared" si="75"/>
        <v>9644468.6999999993</v>
      </c>
      <c r="T587" s="2">
        <v>53070</v>
      </c>
      <c r="U587" s="2">
        <v>267386</v>
      </c>
      <c r="V587" s="2">
        <v>250150</v>
      </c>
      <c r="W587" s="2">
        <v>261943</v>
      </c>
      <c r="X587" s="2">
        <v>88448</v>
      </c>
      <c r="Y587" s="2">
        <f t="shared" si="76"/>
        <v>7787846.3999999994</v>
      </c>
      <c r="Z587" s="2">
        <v>60223</v>
      </c>
      <c r="AA587" s="2">
        <v>23473</v>
      </c>
      <c r="AB587" s="2">
        <v>36750</v>
      </c>
      <c r="AC587" s="2">
        <v>2.57</v>
      </c>
      <c r="AD587" s="2">
        <v>11045</v>
      </c>
      <c r="AE587" s="2">
        <f t="shared" si="77"/>
        <v>972512.25</v>
      </c>
      <c r="AF587" s="2">
        <v>19.39</v>
      </c>
      <c r="AG587" s="2">
        <v>15.66</v>
      </c>
      <c r="AH587" s="2">
        <v>393</v>
      </c>
      <c r="AI587" s="2">
        <v>813.34</v>
      </c>
      <c r="AJ587" s="2">
        <v>361</v>
      </c>
      <c r="AK587" s="2">
        <v>9111</v>
      </c>
      <c r="AL587" s="2">
        <v>496673</v>
      </c>
      <c r="AM587" s="2">
        <f t="shared" si="78"/>
        <v>43732057.649999999</v>
      </c>
      <c r="AN587" s="2">
        <v>188420</v>
      </c>
      <c r="AO587" s="2">
        <f t="shared" si="79"/>
        <v>188420</v>
      </c>
      <c r="AP587" s="2">
        <v>-176217</v>
      </c>
      <c r="AQ587" s="2">
        <v>22502</v>
      </c>
      <c r="AR587" s="2">
        <v>34774</v>
      </c>
      <c r="AS587" s="2">
        <v>79291</v>
      </c>
      <c r="AT587" s="2">
        <v>629498</v>
      </c>
      <c r="AU587" s="2">
        <v>0.13</v>
      </c>
      <c r="AV587" s="2">
        <v>16306</v>
      </c>
    </row>
    <row r="588" spans="1:48" x14ac:dyDescent="0.3">
      <c r="A588" s="2" t="s">
        <v>46</v>
      </c>
      <c r="B588" s="2" t="s">
        <v>49</v>
      </c>
      <c r="C588" s="2" t="s">
        <v>52</v>
      </c>
      <c r="D588" s="2">
        <v>8</v>
      </c>
      <c r="E588" s="2" t="str">
        <f t="shared" si="72"/>
        <v>Aug</v>
      </c>
      <c r="F588" s="2">
        <v>2022</v>
      </c>
      <c r="G588" s="2" t="s">
        <v>37</v>
      </c>
      <c r="H588" s="2" t="s">
        <v>59</v>
      </c>
      <c r="I588" s="2" t="s">
        <v>62</v>
      </c>
      <c r="J588" s="2" t="s">
        <v>65</v>
      </c>
      <c r="K588" s="2" t="s">
        <v>68</v>
      </c>
      <c r="L588" s="2">
        <v>262181</v>
      </c>
      <c r="M588" s="2">
        <f t="shared" si="73"/>
        <v>23596290</v>
      </c>
      <c r="N588" s="2">
        <v>134991</v>
      </c>
      <c r="O588" s="2">
        <f t="shared" si="74"/>
        <v>12149190</v>
      </c>
      <c r="P588" s="2">
        <v>-28975</v>
      </c>
      <c r="Q588" s="2">
        <v>341758</v>
      </c>
      <c r="R588" s="2">
        <v>127190</v>
      </c>
      <c r="S588" s="2">
        <f t="shared" si="75"/>
        <v>11447100</v>
      </c>
      <c r="T588" s="2">
        <v>190466</v>
      </c>
      <c r="U588" s="2">
        <v>71715</v>
      </c>
      <c r="V588" s="2">
        <v>-7064</v>
      </c>
      <c r="W588" s="2">
        <v>-233</v>
      </c>
      <c r="X588" s="2">
        <v>104999</v>
      </c>
      <c r="Y588" s="2">
        <f t="shared" si="76"/>
        <v>9449910</v>
      </c>
      <c r="Z588" s="2">
        <v>214235</v>
      </c>
      <c r="AA588" s="2">
        <v>48247</v>
      </c>
      <c r="AB588" s="2">
        <v>165988</v>
      </c>
      <c r="AC588" s="2">
        <v>4.4400000000000004</v>
      </c>
      <c r="AD588" s="2">
        <v>67797</v>
      </c>
      <c r="AE588" s="2">
        <f t="shared" si="77"/>
        <v>6101730</v>
      </c>
      <c r="AF588" s="2">
        <v>37.22</v>
      </c>
      <c r="AG588" s="2">
        <v>30.72</v>
      </c>
      <c r="AH588" s="2">
        <v>9869</v>
      </c>
      <c r="AI588" s="2">
        <v>26.56</v>
      </c>
      <c r="AJ588" s="2">
        <v>1815</v>
      </c>
      <c r="AK588" s="2">
        <v>16136</v>
      </c>
      <c r="AL588" s="2">
        <v>135907</v>
      </c>
      <c r="AM588" s="2">
        <f t="shared" si="78"/>
        <v>12231630</v>
      </c>
      <c r="AN588" s="2">
        <v>226190</v>
      </c>
      <c r="AO588" s="2">
        <f t="shared" si="79"/>
        <v>20357100</v>
      </c>
      <c r="AP588" s="2">
        <v>126274</v>
      </c>
      <c r="AQ588" s="2">
        <v>-91199</v>
      </c>
      <c r="AR588" s="2">
        <v>5227</v>
      </c>
      <c r="AS588" s="2">
        <v>196326</v>
      </c>
      <c r="AT588" s="2">
        <v>27873</v>
      </c>
      <c r="AU588" s="2">
        <v>7.04</v>
      </c>
      <c r="AV588" s="2">
        <v>13940</v>
      </c>
    </row>
    <row r="589" spans="1:48" x14ac:dyDescent="0.3">
      <c r="A589" s="2" t="s">
        <v>44</v>
      </c>
      <c r="B589" s="2" t="s">
        <v>49</v>
      </c>
      <c r="C589" s="2" t="s">
        <v>53</v>
      </c>
      <c r="D589" s="2">
        <v>12</v>
      </c>
      <c r="E589" s="2" t="str">
        <f t="shared" si="72"/>
        <v>Dec</v>
      </c>
      <c r="F589" s="2">
        <v>2024</v>
      </c>
      <c r="G589" s="2" t="s">
        <v>56</v>
      </c>
      <c r="H589" s="2" t="s">
        <v>59</v>
      </c>
      <c r="I589" s="2" t="s">
        <v>63</v>
      </c>
      <c r="J589" s="2" t="s">
        <v>65</v>
      </c>
      <c r="K589" s="2" t="s">
        <v>70</v>
      </c>
      <c r="L589" s="2">
        <v>53813</v>
      </c>
      <c r="M589" s="2">
        <f t="shared" si="73"/>
        <v>4843170</v>
      </c>
      <c r="N589" s="2">
        <v>49466</v>
      </c>
      <c r="O589" s="2">
        <f t="shared" si="74"/>
        <v>4451940</v>
      </c>
      <c r="P589" s="2">
        <v>74914</v>
      </c>
      <c r="Q589" s="2">
        <v>249755</v>
      </c>
      <c r="R589" s="2">
        <v>4347</v>
      </c>
      <c r="S589" s="2">
        <f t="shared" si="75"/>
        <v>391230</v>
      </c>
      <c r="T589" s="2">
        <v>12350</v>
      </c>
      <c r="U589" s="2">
        <v>41463</v>
      </c>
      <c r="V589" s="2">
        <v>23232</v>
      </c>
      <c r="W589" s="2">
        <v>29736</v>
      </c>
      <c r="X589" s="2">
        <v>-18837</v>
      </c>
      <c r="Y589" s="2">
        <f t="shared" si="76"/>
        <v>-1695330</v>
      </c>
      <c r="Z589" s="2">
        <v>290835</v>
      </c>
      <c r="AA589" s="2">
        <v>114420</v>
      </c>
      <c r="AB589" s="2">
        <v>176415</v>
      </c>
      <c r="AC589" s="2">
        <v>2.54</v>
      </c>
      <c r="AD589" s="2">
        <v>76699</v>
      </c>
      <c r="AE589" s="2">
        <f t="shared" si="77"/>
        <v>6902910</v>
      </c>
      <c r="AF589" s="2">
        <v>1.74</v>
      </c>
      <c r="AG589" s="2">
        <v>-7.54</v>
      </c>
      <c r="AH589" s="2">
        <v>4368</v>
      </c>
      <c r="AI589" s="2">
        <v>12.32</v>
      </c>
      <c r="AJ589" s="2">
        <v>581</v>
      </c>
      <c r="AK589" s="2">
        <v>19933</v>
      </c>
      <c r="AL589" s="2">
        <v>370808</v>
      </c>
      <c r="AM589" s="2">
        <f t="shared" si="78"/>
        <v>33372720</v>
      </c>
      <c r="AN589" s="2">
        <v>53888</v>
      </c>
      <c r="AO589" s="2">
        <f t="shared" si="79"/>
        <v>4849920</v>
      </c>
      <c r="AP589" s="2">
        <v>-316995</v>
      </c>
      <c r="AQ589" s="2">
        <v>-4422</v>
      </c>
      <c r="AR589" s="2">
        <v>-9973</v>
      </c>
      <c r="AS589" s="2">
        <v>444481</v>
      </c>
      <c r="AT589" s="2">
        <v>675400</v>
      </c>
      <c r="AU589" s="2">
        <v>0.66</v>
      </c>
      <c r="AV589" s="2">
        <v>2537</v>
      </c>
    </row>
    <row r="590" spans="1:48" x14ac:dyDescent="0.3">
      <c r="A590" s="2" t="s">
        <v>41</v>
      </c>
      <c r="B590" s="2" t="s">
        <v>49</v>
      </c>
      <c r="C590" s="2" t="s">
        <v>52</v>
      </c>
      <c r="D590" s="2">
        <v>9</v>
      </c>
      <c r="E590" s="2" t="str">
        <f t="shared" si="72"/>
        <v>Sep</v>
      </c>
      <c r="F590" s="2">
        <v>2023</v>
      </c>
      <c r="G590" s="2" t="s">
        <v>57</v>
      </c>
      <c r="H590" s="2" t="s">
        <v>60</v>
      </c>
      <c r="I590" s="2" t="s">
        <v>63</v>
      </c>
      <c r="J590" s="2" t="s">
        <v>66</v>
      </c>
      <c r="K590" s="2" t="s">
        <v>68</v>
      </c>
      <c r="L590" s="2">
        <v>335001</v>
      </c>
      <c r="M590" s="2">
        <f t="shared" si="73"/>
        <v>29496838.050000001</v>
      </c>
      <c r="N590" s="2">
        <v>123397</v>
      </c>
      <c r="O590" s="2">
        <f t="shared" si="74"/>
        <v>10865105.85</v>
      </c>
      <c r="P590" s="2">
        <v>180224</v>
      </c>
      <c r="Q590" s="2">
        <v>97283</v>
      </c>
      <c r="R590" s="2">
        <v>211604</v>
      </c>
      <c r="S590" s="2">
        <f t="shared" si="75"/>
        <v>18631732.199999999</v>
      </c>
      <c r="T590" s="2">
        <v>101074</v>
      </c>
      <c r="U590" s="2">
        <v>233927</v>
      </c>
      <c r="V590" s="2">
        <v>217076</v>
      </c>
      <c r="W590" s="2">
        <v>219765</v>
      </c>
      <c r="X590" s="2">
        <v>184850</v>
      </c>
      <c r="Y590" s="2">
        <f t="shared" si="76"/>
        <v>16276042.5</v>
      </c>
      <c r="Z590" s="2">
        <v>163511</v>
      </c>
      <c r="AA590" s="2">
        <v>80424</v>
      </c>
      <c r="AB590" s="2">
        <v>83087</v>
      </c>
      <c r="AC590" s="2">
        <v>2.0299999999999998</v>
      </c>
      <c r="AD590" s="2">
        <v>109765</v>
      </c>
      <c r="AE590" s="2">
        <f t="shared" si="77"/>
        <v>9664808.25</v>
      </c>
      <c r="AF590" s="2">
        <v>217.51</v>
      </c>
      <c r="AG590" s="2">
        <v>190.01</v>
      </c>
      <c r="AH590" s="2">
        <v>7297</v>
      </c>
      <c r="AI590" s="2">
        <v>45.9</v>
      </c>
      <c r="AJ590" s="2">
        <v>1125</v>
      </c>
      <c r="AK590" s="2">
        <v>4525</v>
      </c>
      <c r="AL590" s="2">
        <v>397487</v>
      </c>
      <c r="AM590" s="2">
        <f t="shared" si="78"/>
        <v>34998730.350000001</v>
      </c>
      <c r="AN590" s="2">
        <v>137743</v>
      </c>
      <c r="AO590" s="2">
        <f t="shared" si="79"/>
        <v>137743</v>
      </c>
      <c r="AP590" s="2">
        <v>-62486</v>
      </c>
      <c r="AQ590" s="2">
        <v>-14346</v>
      </c>
      <c r="AR590" s="2">
        <v>-44420</v>
      </c>
      <c r="AS590" s="2">
        <v>443108</v>
      </c>
      <c r="AT590" s="2">
        <v>224145</v>
      </c>
      <c r="AU590" s="2">
        <v>1.98</v>
      </c>
      <c r="AV590" s="2">
        <v>7185</v>
      </c>
    </row>
    <row r="591" spans="1:48" x14ac:dyDescent="0.3">
      <c r="A591" s="2" t="s">
        <v>42</v>
      </c>
      <c r="B591" s="2" t="s">
        <v>49</v>
      </c>
      <c r="C591" s="2" t="s">
        <v>53</v>
      </c>
      <c r="D591" s="2">
        <v>7</v>
      </c>
      <c r="E591" s="2" t="str">
        <f t="shared" si="72"/>
        <v>Jul</v>
      </c>
      <c r="F591" s="2">
        <v>2023</v>
      </c>
      <c r="G591" s="2" t="s">
        <v>57</v>
      </c>
      <c r="H591" s="2" t="s">
        <v>58</v>
      </c>
      <c r="I591" s="2" t="s">
        <v>61</v>
      </c>
      <c r="J591" s="2" t="s">
        <v>65</v>
      </c>
      <c r="K591" s="2" t="s">
        <v>71</v>
      </c>
      <c r="L591" s="2">
        <v>138147</v>
      </c>
      <c r="M591" s="2">
        <f t="shared" si="73"/>
        <v>138147</v>
      </c>
      <c r="N591" s="2">
        <v>124351</v>
      </c>
      <c r="O591" s="2">
        <f t="shared" si="74"/>
        <v>124351</v>
      </c>
      <c r="P591" s="2">
        <v>89729</v>
      </c>
      <c r="Q591" s="2">
        <v>376557</v>
      </c>
      <c r="R591" s="2">
        <v>13796</v>
      </c>
      <c r="S591" s="2">
        <f t="shared" si="75"/>
        <v>13796</v>
      </c>
      <c r="T591" s="2">
        <v>150403</v>
      </c>
      <c r="U591" s="2">
        <v>-12256</v>
      </c>
      <c r="V591" s="2">
        <v>-65998</v>
      </c>
      <c r="W591" s="2">
        <v>-61046</v>
      </c>
      <c r="X591" s="2">
        <v>-14048</v>
      </c>
      <c r="Y591" s="2">
        <f t="shared" si="76"/>
        <v>-14048</v>
      </c>
      <c r="Z591" s="2">
        <v>230439</v>
      </c>
      <c r="AA591" s="2">
        <v>164783</v>
      </c>
      <c r="AB591" s="2">
        <v>65656</v>
      </c>
      <c r="AC591" s="2">
        <v>1.4</v>
      </c>
      <c r="AD591" s="2">
        <v>98646</v>
      </c>
      <c r="AE591" s="2">
        <f t="shared" si="77"/>
        <v>98646</v>
      </c>
      <c r="AF591" s="2">
        <v>3.66</v>
      </c>
      <c r="AG591" s="2">
        <v>-3.73</v>
      </c>
      <c r="AH591" s="2">
        <v>4158</v>
      </c>
      <c r="AI591" s="2">
        <v>33.22</v>
      </c>
      <c r="AJ591" s="2">
        <v>1978</v>
      </c>
      <c r="AK591" s="2">
        <v>7732</v>
      </c>
      <c r="AL591" s="2">
        <v>242334</v>
      </c>
      <c r="AM591" s="2">
        <f t="shared" si="78"/>
        <v>242334</v>
      </c>
      <c r="AN591" s="2">
        <v>243840</v>
      </c>
      <c r="AO591" s="2">
        <f t="shared" si="79"/>
        <v>243840</v>
      </c>
      <c r="AP591" s="2">
        <v>-104187</v>
      </c>
      <c r="AQ591" s="2">
        <v>-119489</v>
      </c>
      <c r="AR591" s="2">
        <v>35410</v>
      </c>
      <c r="AS591" s="2">
        <v>10640</v>
      </c>
      <c r="AT591" s="2">
        <v>545943</v>
      </c>
      <c r="AU591" s="2">
        <v>0.02</v>
      </c>
      <c r="AV591" s="2">
        <v>20466</v>
      </c>
    </row>
    <row r="592" spans="1:48" x14ac:dyDescent="0.3">
      <c r="A592" s="2" t="s">
        <v>42</v>
      </c>
      <c r="B592" s="2" t="s">
        <v>50</v>
      </c>
      <c r="C592" s="2" t="s">
        <v>54</v>
      </c>
      <c r="D592" s="2">
        <v>1</v>
      </c>
      <c r="E592" s="2" t="str">
        <f t="shared" si="72"/>
        <v>Jan</v>
      </c>
      <c r="F592" s="2">
        <v>2022</v>
      </c>
      <c r="G592" s="2" t="s">
        <v>56</v>
      </c>
      <c r="H592" s="2" t="s">
        <v>58</v>
      </c>
      <c r="I592" s="2" t="s">
        <v>63</v>
      </c>
      <c r="J592" s="2" t="s">
        <v>64</v>
      </c>
      <c r="K592" s="2" t="s">
        <v>68</v>
      </c>
      <c r="L592" s="2">
        <v>196612</v>
      </c>
      <c r="M592" s="2">
        <f t="shared" si="73"/>
        <v>196612</v>
      </c>
      <c r="N592" s="2">
        <v>202985</v>
      </c>
      <c r="O592" s="2">
        <f t="shared" si="74"/>
        <v>202985</v>
      </c>
      <c r="P592" s="2">
        <v>184037</v>
      </c>
      <c r="Q592" s="2">
        <v>709694</v>
      </c>
      <c r="R592" s="2">
        <v>-6373</v>
      </c>
      <c r="S592" s="2">
        <f t="shared" si="75"/>
        <v>-6373</v>
      </c>
      <c r="T592" s="2">
        <v>106209</v>
      </c>
      <c r="U592" s="2">
        <v>90403</v>
      </c>
      <c r="V592" s="2">
        <v>61826</v>
      </c>
      <c r="W592" s="2">
        <v>69008</v>
      </c>
      <c r="X592" s="2">
        <v>-26425</v>
      </c>
      <c r="Y592" s="2">
        <f t="shared" si="76"/>
        <v>-26425</v>
      </c>
      <c r="Z592" s="2">
        <v>204894</v>
      </c>
      <c r="AA592" s="2">
        <v>173321</v>
      </c>
      <c r="AB592" s="2">
        <v>31573</v>
      </c>
      <c r="AC592" s="2">
        <v>1.18</v>
      </c>
      <c r="AD592" s="2">
        <v>93279</v>
      </c>
      <c r="AE592" s="2">
        <f t="shared" si="77"/>
        <v>93279</v>
      </c>
      <c r="AF592" s="2">
        <v>-0.9</v>
      </c>
      <c r="AG592" s="2">
        <v>-3.72</v>
      </c>
      <c r="AH592" s="2">
        <v>5382</v>
      </c>
      <c r="AI592" s="2">
        <v>36.520000000000003</v>
      </c>
      <c r="AJ592" s="2">
        <v>370</v>
      </c>
      <c r="AK592" s="2">
        <v>14766</v>
      </c>
      <c r="AL592" s="2">
        <v>528775</v>
      </c>
      <c r="AM592" s="2">
        <f t="shared" si="78"/>
        <v>528775</v>
      </c>
      <c r="AN592" s="2">
        <v>152655</v>
      </c>
      <c r="AO592" s="2">
        <f t="shared" si="79"/>
        <v>152655</v>
      </c>
      <c r="AP592" s="2">
        <v>-332163</v>
      </c>
      <c r="AQ592" s="2">
        <v>50330</v>
      </c>
      <c r="AR592" s="2">
        <v>49664</v>
      </c>
      <c r="AS592" s="2">
        <v>70863</v>
      </c>
      <c r="AT592" s="2">
        <v>467002</v>
      </c>
      <c r="AU592" s="2">
        <v>0.15</v>
      </c>
      <c r="AV592" s="2">
        <v>13656</v>
      </c>
    </row>
    <row r="593" spans="1:48" x14ac:dyDescent="0.3">
      <c r="A593" s="2" t="s">
        <v>46</v>
      </c>
      <c r="B593" s="2" t="s">
        <v>50</v>
      </c>
      <c r="C593" s="2" t="s">
        <v>54</v>
      </c>
      <c r="D593" s="2">
        <v>4</v>
      </c>
      <c r="E593" s="2" t="str">
        <f t="shared" si="72"/>
        <v>Apr</v>
      </c>
      <c r="F593" s="2">
        <v>2023</v>
      </c>
      <c r="G593" s="2" t="s">
        <v>57</v>
      </c>
      <c r="H593" s="2" t="s">
        <v>60</v>
      </c>
      <c r="I593" s="2" t="s">
        <v>63</v>
      </c>
      <c r="J593" s="2" t="s">
        <v>65</v>
      </c>
      <c r="K593" s="2" t="s">
        <v>67</v>
      </c>
      <c r="L593" s="2">
        <v>157240</v>
      </c>
      <c r="M593" s="2">
        <f t="shared" si="73"/>
        <v>13844982</v>
      </c>
      <c r="N593" s="2">
        <v>53373</v>
      </c>
      <c r="O593" s="2">
        <f t="shared" si="74"/>
        <v>4699492.6499999994</v>
      </c>
      <c r="P593" s="2">
        <v>154319</v>
      </c>
      <c r="Q593" s="2">
        <v>889341</v>
      </c>
      <c r="R593" s="2">
        <v>103867</v>
      </c>
      <c r="S593" s="2">
        <f t="shared" si="75"/>
        <v>9145489.3499999996</v>
      </c>
      <c r="T593" s="2">
        <v>20559</v>
      </c>
      <c r="U593" s="2">
        <v>136681</v>
      </c>
      <c r="V593" s="2">
        <v>99911</v>
      </c>
      <c r="W593" s="2">
        <v>115293</v>
      </c>
      <c r="X593" s="2">
        <v>87051</v>
      </c>
      <c r="Y593" s="2">
        <f t="shared" si="76"/>
        <v>7664840.5499999998</v>
      </c>
      <c r="Z593" s="2">
        <v>107576</v>
      </c>
      <c r="AA593" s="2">
        <v>46955</v>
      </c>
      <c r="AB593" s="2">
        <v>60621</v>
      </c>
      <c r="AC593" s="2">
        <v>2.29</v>
      </c>
      <c r="AD593" s="2">
        <v>64614</v>
      </c>
      <c r="AE593" s="2">
        <f t="shared" si="77"/>
        <v>5689262.7000000002</v>
      </c>
      <c r="AF593" s="2">
        <v>11.68</v>
      </c>
      <c r="AG593" s="2">
        <v>9.7899999999999991</v>
      </c>
      <c r="AH593" s="2">
        <v>7295</v>
      </c>
      <c r="AI593" s="2">
        <v>21.55</v>
      </c>
      <c r="AJ593" s="2">
        <v>627</v>
      </c>
      <c r="AK593" s="2">
        <v>19248</v>
      </c>
      <c r="AL593" s="2">
        <v>256715</v>
      </c>
      <c r="AM593" s="2">
        <f t="shared" si="78"/>
        <v>22603755.75</v>
      </c>
      <c r="AN593" s="2">
        <v>30676</v>
      </c>
      <c r="AO593" s="2">
        <f t="shared" si="79"/>
        <v>30676</v>
      </c>
      <c r="AP593" s="2">
        <v>-99475</v>
      </c>
      <c r="AQ593" s="2">
        <v>22697</v>
      </c>
      <c r="AR593" s="2">
        <v>8785</v>
      </c>
      <c r="AS593" s="2">
        <v>431324</v>
      </c>
      <c r="AT593" s="2">
        <v>201568</v>
      </c>
      <c r="AU593" s="2">
        <v>2.14</v>
      </c>
      <c r="AV593" s="2">
        <v>29237</v>
      </c>
    </row>
    <row r="594" spans="1:48" x14ac:dyDescent="0.3">
      <c r="A594" s="2" t="s">
        <v>41</v>
      </c>
      <c r="B594" s="2" t="s">
        <v>48</v>
      </c>
      <c r="C594" s="2" t="s">
        <v>53</v>
      </c>
      <c r="D594" s="2">
        <v>4</v>
      </c>
      <c r="E594" s="2" t="str">
        <f t="shared" si="72"/>
        <v>Apr</v>
      </c>
      <c r="F594" s="2">
        <v>2024</v>
      </c>
      <c r="G594" s="2" t="s">
        <v>57</v>
      </c>
      <c r="H594" s="2" t="s">
        <v>58</v>
      </c>
      <c r="I594" s="2" t="s">
        <v>62</v>
      </c>
      <c r="J594" s="2" t="s">
        <v>65</v>
      </c>
      <c r="K594" s="2" t="s">
        <v>69</v>
      </c>
      <c r="L594" s="2">
        <v>120017</v>
      </c>
      <c r="M594" s="2">
        <f t="shared" si="73"/>
        <v>120017</v>
      </c>
      <c r="N594" s="2">
        <v>51178</v>
      </c>
      <c r="O594" s="2">
        <f t="shared" si="74"/>
        <v>51178</v>
      </c>
      <c r="P594" s="2">
        <v>-12633</v>
      </c>
      <c r="Q594" s="2">
        <v>551906</v>
      </c>
      <c r="R594" s="2">
        <v>68839</v>
      </c>
      <c r="S594" s="2">
        <f t="shared" si="75"/>
        <v>68839</v>
      </c>
      <c r="T594" s="2">
        <v>125733</v>
      </c>
      <c r="U594" s="2">
        <v>-5716</v>
      </c>
      <c r="V594" s="2">
        <v>-42739</v>
      </c>
      <c r="W594" s="2">
        <v>-32212</v>
      </c>
      <c r="X594" s="2">
        <v>37881</v>
      </c>
      <c r="Y594" s="2">
        <f t="shared" si="76"/>
        <v>37881</v>
      </c>
      <c r="Z594" s="2">
        <v>87574</v>
      </c>
      <c r="AA594" s="2">
        <v>132535</v>
      </c>
      <c r="AB594" s="2">
        <v>-44961</v>
      </c>
      <c r="AC594" s="2">
        <v>0.66</v>
      </c>
      <c r="AD594" s="2">
        <v>93131</v>
      </c>
      <c r="AE594" s="2">
        <f t="shared" si="77"/>
        <v>93131</v>
      </c>
      <c r="AF594" s="2">
        <v>12.47</v>
      </c>
      <c r="AG594" s="2">
        <v>6.86</v>
      </c>
      <c r="AH594" s="2">
        <v>5644</v>
      </c>
      <c r="AI594" s="2">
        <v>21.26</v>
      </c>
      <c r="AJ594" s="2">
        <v>1061</v>
      </c>
      <c r="AK594" s="2">
        <v>6973</v>
      </c>
      <c r="AL594" s="2">
        <v>538870</v>
      </c>
      <c r="AM594" s="2">
        <f t="shared" si="78"/>
        <v>538870</v>
      </c>
      <c r="AN594" s="2">
        <v>151290</v>
      </c>
      <c r="AO594" s="2">
        <f t="shared" si="79"/>
        <v>151290</v>
      </c>
      <c r="AP594" s="2">
        <v>-418853</v>
      </c>
      <c r="AQ594" s="2">
        <v>-100112</v>
      </c>
      <c r="AR594" s="2">
        <v>-16450</v>
      </c>
      <c r="AS594" s="2">
        <v>467971</v>
      </c>
      <c r="AT594" s="2">
        <v>264094</v>
      </c>
      <c r="AU594" s="2">
        <v>1.77</v>
      </c>
      <c r="AV594" s="2">
        <v>1212</v>
      </c>
    </row>
    <row r="595" spans="1:48" x14ac:dyDescent="0.3">
      <c r="A595" s="2" t="s">
        <v>46</v>
      </c>
      <c r="B595" s="2" t="s">
        <v>48</v>
      </c>
      <c r="C595" s="2" t="s">
        <v>52</v>
      </c>
      <c r="D595" s="2">
        <v>10</v>
      </c>
      <c r="E595" s="2" t="str">
        <f t="shared" si="72"/>
        <v>Oct</v>
      </c>
      <c r="F595" s="2">
        <v>2023</v>
      </c>
      <c r="G595" s="2" t="s">
        <v>57</v>
      </c>
      <c r="H595" s="2" t="s">
        <v>60</v>
      </c>
      <c r="I595" s="2" t="s">
        <v>61</v>
      </c>
      <c r="J595" s="2" t="s">
        <v>65</v>
      </c>
      <c r="K595" s="2" t="s">
        <v>68</v>
      </c>
      <c r="L595" s="2">
        <v>162962</v>
      </c>
      <c r="M595" s="2">
        <f t="shared" si="73"/>
        <v>14348804.1</v>
      </c>
      <c r="N595" s="2">
        <v>247627</v>
      </c>
      <c r="O595" s="2">
        <f t="shared" si="74"/>
        <v>21803557.349999998</v>
      </c>
      <c r="P595" s="2">
        <v>13875</v>
      </c>
      <c r="Q595" s="2">
        <v>926818</v>
      </c>
      <c r="R595" s="2">
        <v>-84665</v>
      </c>
      <c r="S595" s="2">
        <f t="shared" si="75"/>
        <v>-7454753.25</v>
      </c>
      <c r="T595" s="2">
        <v>19678</v>
      </c>
      <c r="U595" s="2">
        <v>143284</v>
      </c>
      <c r="V595" s="2">
        <v>58933</v>
      </c>
      <c r="W595" s="2">
        <v>77450</v>
      </c>
      <c r="X595" s="2">
        <v>-112530</v>
      </c>
      <c r="Y595" s="2">
        <f t="shared" si="76"/>
        <v>-9908266.5</v>
      </c>
      <c r="Z595" s="2">
        <v>296636</v>
      </c>
      <c r="AA595" s="2">
        <v>155668</v>
      </c>
      <c r="AB595" s="2">
        <v>140968</v>
      </c>
      <c r="AC595" s="2">
        <v>1.91</v>
      </c>
      <c r="AD595" s="2">
        <v>90582</v>
      </c>
      <c r="AE595" s="2">
        <f t="shared" si="77"/>
        <v>7975745.0999999996</v>
      </c>
      <c r="AF595" s="2">
        <v>-9.14</v>
      </c>
      <c r="AG595" s="2">
        <v>-12.14</v>
      </c>
      <c r="AH595" s="2">
        <v>8595</v>
      </c>
      <c r="AI595" s="2">
        <v>18.96</v>
      </c>
      <c r="AJ595" s="2">
        <v>324</v>
      </c>
      <c r="AK595" s="2">
        <v>10316</v>
      </c>
      <c r="AL595" s="2">
        <v>544947</v>
      </c>
      <c r="AM595" s="2">
        <f t="shared" si="78"/>
        <v>47982583.350000001</v>
      </c>
      <c r="AN595" s="2">
        <v>215153</v>
      </c>
      <c r="AO595" s="2">
        <f t="shared" si="79"/>
        <v>215153</v>
      </c>
      <c r="AP595" s="2">
        <v>-381985</v>
      </c>
      <c r="AQ595" s="2">
        <v>32474</v>
      </c>
      <c r="AR595" s="2">
        <v>-35080</v>
      </c>
      <c r="AS595" s="2">
        <v>441851</v>
      </c>
      <c r="AT595" s="2">
        <v>603821</v>
      </c>
      <c r="AU595" s="2">
        <v>0.73</v>
      </c>
      <c r="AV595" s="2">
        <v>11348</v>
      </c>
    </row>
    <row r="596" spans="1:48" x14ac:dyDescent="0.3">
      <c r="A596" s="2" t="s">
        <v>43</v>
      </c>
      <c r="B596" s="2" t="s">
        <v>50</v>
      </c>
      <c r="C596" s="2" t="s">
        <v>53</v>
      </c>
      <c r="D596" s="2">
        <v>3</v>
      </c>
      <c r="E596" s="2" t="str">
        <f t="shared" si="72"/>
        <v>Mar</v>
      </c>
      <c r="F596" s="2">
        <v>2024</v>
      </c>
      <c r="G596" s="2" t="s">
        <v>57</v>
      </c>
      <c r="H596" s="2" t="s">
        <v>60</v>
      </c>
      <c r="I596" s="2" t="s">
        <v>62</v>
      </c>
      <c r="J596" s="2" t="s">
        <v>66</v>
      </c>
      <c r="K596" s="2" t="s">
        <v>68</v>
      </c>
      <c r="L596" s="2">
        <v>459129</v>
      </c>
      <c r="M596" s="2">
        <f t="shared" si="73"/>
        <v>40426308.449999996</v>
      </c>
      <c r="N596" s="2">
        <v>184246</v>
      </c>
      <c r="O596" s="2">
        <f t="shared" si="74"/>
        <v>16222860.299999999</v>
      </c>
      <c r="P596" s="2">
        <v>-11571</v>
      </c>
      <c r="Q596" s="2">
        <v>937348</v>
      </c>
      <c r="R596" s="2">
        <v>274883</v>
      </c>
      <c r="S596" s="2">
        <f t="shared" si="75"/>
        <v>24203448.149999999</v>
      </c>
      <c r="T596" s="2">
        <v>51924</v>
      </c>
      <c r="U596" s="2">
        <v>407205</v>
      </c>
      <c r="V596" s="2">
        <v>309709</v>
      </c>
      <c r="W596" s="2">
        <v>322981</v>
      </c>
      <c r="X596" s="2">
        <v>253086</v>
      </c>
      <c r="Y596" s="2">
        <f t="shared" si="76"/>
        <v>22284222.300000001</v>
      </c>
      <c r="Z596" s="2">
        <v>280282</v>
      </c>
      <c r="AA596" s="2">
        <v>118782</v>
      </c>
      <c r="AB596" s="2">
        <v>161500</v>
      </c>
      <c r="AC596" s="2">
        <v>2.36</v>
      </c>
      <c r="AD596" s="2">
        <v>76314</v>
      </c>
      <c r="AE596" s="2">
        <f t="shared" si="77"/>
        <v>6719447.7000000002</v>
      </c>
      <c r="AF596" s="2">
        <v>29.33</v>
      </c>
      <c r="AG596" s="2">
        <v>27</v>
      </c>
      <c r="AH596" s="2">
        <v>3051</v>
      </c>
      <c r="AI596" s="2">
        <v>150.44</v>
      </c>
      <c r="AJ596" s="2">
        <v>1985</v>
      </c>
      <c r="AK596" s="2">
        <v>19507</v>
      </c>
      <c r="AL596" s="2">
        <v>196578</v>
      </c>
      <c r="AM596" s="2">
        <f t="shared" si="78"/>
        <v>17308692.899999999</v>
      </c>
      <c r="AN596" s="2">
        <v>188584</v>
      </c>
      <c r="AO596" s="2">
        <f t="shared" si="79"/>
        <v>188584</v>
      </c>
      <c r="AP596" s="2">
        <v>262551</v>
      </c>
      <c r="AQ596" s="2">
        <v>-4338</v>
      </c>
      <c r="AR596" s="2">
        <v>-42986</v>
      </c>
      <c r="AS596" s="2">
        <v>132311</v>
      </c>
      <c r="AT596" s="2">
        <v>427830</v>
      </c>
      <c r="AU596" s="2">
        <v>0.31</v>
      </c>
      <c r="AV596" s="2">
        <v>17560</v>
      </c>
    </row>
    <row r="597" spans="1:48" x14ac:dyDescent="0.3">
      <c r="A597" s="2" t="s">
        <v>42</v>
      </c>
      <c r="B597" s="2" t="s">
        <v>48</v>
      </c>
      <c r="C597" s="2" t="s">
        <v>51</v>
      </c>
      <c r="D597" s="2">
        <v>4</v>
      </c>
      <c r="E597" s="2" t="str">
        <f t="shared" si="72"/>
        <v>Apr</v>
      </c>
      <c r="F597" s="2">
        <v>2022</v>
      </c>
      <c r="G597" s="2" t="s">
        <v>36</v>
      </c>
      <c r="H597" s="2" t="s">
        <v>59</v>
      </c>
      <c r="I597" s="2" t="s">
        <v>62</v>
      </c>
      <c r="J597" s="2" t="s">
        <v>65</v>
      </c>
      <c r="K597" s="2" t="s">
        <v>68</v>
      </c>
      <c r="L597" s="2">
        <v>480527</v>
      </c>
      <c r="M597" s="2">
        <f t="shared" si="73"/>
        <v>43247430</v>
      </c>
      <c r="N597" s="2">
        <v>240822</v>
      </c>
      <c r="O597" s="2">
        <f t="shared" si="74"/>
        <v>21673980</v>
      </c>
      <c r="P597" s="2">
        <v>107022</v>
      </c>
      <c r="Q597" s="2">
        <v>829209</v>
      </c>
      <c r="R597" s="2">
        <v>239705</v>
      </c>
      <c r="S597" s="2">
        <f t="shared" si="75"/>
        <v>21573450</v>
      </c>
      <c r="T597" s="2">
        <v>131321</v>
      </c>
      <c r="U597" s="2">
        <v>349206</v>
      </c>
      <c r="V597" s="2">
        <v>266244</v>
      </c>
      <c r="W597" s="2">
        <v>281283</v>
      </c>
      <c r="X597" s="2">
        <v>201235</v>
      </c>
      <c r="Y597" s="2">
        <f t="shared" si="76"/>
        <v>18111150</v>
      </c>
      <c r="Z597" s="2">
        <v>184156</v>
      </c>
      <c r="AA597" s="2">
        <v>60246</v>
      </c>
      <c r="AB597" s="2">
        <v>123910</v>
      </c>
      <c r="AC597" s="2">
        <v>3.06</v>
      </c>
      <c r="AD597" s="2">
        <v>149875</v>
      </c>
      <c r="AE597" s="2">
        <f t="shared" si="77"/>
        <v>13488750</v>
      </c>
      <c r="AF597" s="2">
        <v>28.91</v>
      </c>
      <c r="AG597" s="2">
        <v>24.27</v>
      </c>
      <c r="AH597" s="2">
        <v>4861</v>
      </c>
      <c r="AI597" s="2">
        <v>98.83</v>
      </c>
      <c r="AJ597" s="2">
        <v>794</v>
      </c>
      <c r="AK597" s="2">
        <v>11156</v>
      </c>
      <c r="AL597" s="2">
        <v>128991</v>
      </c>
      <c r="AM597" s="2">
        <f t="shared" si="78"/>
        <v>11609190</v>
      </c>
      <c r="AN597" s="2">
        <v>243394</v>
      </c>
      <c r="AO597" s="2">
        <f t="shared" si="79"/>
        <v>21905460</v>
      </c>
      <c r="AP597" s="2">
        <v>351536</v>
      </c>
      <c r="AQ597" s="2">
        <v>-2572</v>
      </c>
      <c r="AR597" s="2">
        <v>-37950</v>
      </c>
      <c r="AS597" s="2">
        <v>330768</v>
      </c>
      <c r="AT597" s="2">
        <v>570378</v>
      </c>
      <c r="AU597" s="2">
        <v>0.57999999999999996</v>
      </c>
      <c r="AV597" s="2">
        <v>19468</v>
      </c>
    </row>
    <row r="598" spans="1:48" x14ac:dyDescent="0.3">
      <c r="A598" s="2" t="s">
        <v>44</v>
      </c>
      <c r="B598" s="2" t="s">
        <v>49</v>
      </c>
      <c r="C598" s="2" t="s">
        <v>52</v>
      </c>
      <c r="D598" s="2">
        <v>9</v>
      </c>
      <c r="E598" s="2" t="str">
        <f t="shared" si="72"/>
        <v>Sep</v>
      </c>
      <c r="F598" s="2">
        <v>2022</v>
      </c>
      <c r="G598" s="2" t="s">
        <v>56</v>
      </c>
      <c r="H598" s="2" t="s">
        <v>58</v>
      </c>
      <c r="I598" s="2" t="s">
        <v>63</v>
      </c>
      <c r="J598" s="2" t="s">
        <v>66</v>
      </c>
      <c r="K598" s="2" t="s">
        <v>71</v>
      </c>
      <c r="L598" s="2">
        <v>237284</v>
      </c>
      <c r="M598" s="2">
        <f t="shared" si="73"/>
        <v>237284</v>
      </c>
      <c r="N598" s="2">
        <v>204433</v>
      </c>
      <c r="O598" s="2">
        <f t="shared" si="74"/>
        <v>204433</v>
      </c>
      <c r="P598" s="2">
        <v>48193</v>
      </c>
      <c r="Q598" s="2">
        <v>483984</v>
      </c>
      <c r="R598" s="2">
        <v>32851</v>
      </c>
      <c r="S598" s="2">
        <f t="shared" si="75"/>
        <v>32851</v>
      </c>
      <c r="T598" s="2">
        <v>78201</v>
      </c>
      <c r="U598" s="2">
        <v>159083</v>
      </c>
      <c r="V598" s="2">
        <v>138126</v>
      </c>
      <c r="W598" s="2">
        <v>149475</v>
      </c>
      <c r="X598" s="2">
        <v>6323</v>
      </c>
      <c r="Y598" s="2">
        <f t="shared" si="76"/>
        <v>6323</v>
      </c>
      <c r="Z598" s="2">
        <v>153719</v>
      </c>
      <c r="AA598" s="2">
        <v>38122</v>
      </c>
      <c r="AB598" s="2">
        <v>115597</v>
      </c>
      <c r="AC598" s="2">
        <v>4.03</v>
      </c>
      <c r="AD598" s="2">
        <v>47530</v>
      </c>
      <c r="AE598" s="2">
        <f t="shared" si="77"/>
        <v>47530</v>
      </c>
      <c r="AF598" s="2">
        <v>6.79</v>
      </c>
      <c r="AG598" s="2">
        <v>1.31</v>
      </c>
      <c r="AH598" s="2">
        <v>7118</v>
      </c>
      <c r="AI598" s="2">
        <v>33.33</v>
      </c>
      <c r="AJ598" s="2">
        <v>502</v>
      </c>
      <c r="AK598" s="2">
        <v>4799</v>
      </c>
      <c r="AL598" s="2">
        <v>377760</v>
      </c>
      <c r="AM598" s="2">
        <f t="shared" si="78"/>
        <v>377760</v>
      </c>
      <c r="AN598" s="2">
        <v>251837</v>
      </c>
      <c r="AO598" s="2">
        <f t="shared" si="79"/>
        <v>251837</v>
      </c>
      <c r="AP598" s="2">
        <v>-140476</v>
      </c>
      <c r="AQ598" s="2">
        <v>-47404</v>
      </c>
      <c r="AR598" s="2">
        <v>-16249</v>
      </c>
      <c r="AS598" s="2">
        <v>386974</v>
      </c>
      <c r="AT598" s="2">
        <v>245713</v>
      </c>
      <c r="AU598" s="2">
        <v>1.57</v>
      </c>
      <c r="AV598" s="2">
        <v>15115</v>
      </c>
    </row>
    <row r="599" spans="1:48" x14ac:dyDescent="0.3">
      <c r="A599" s="2" t="s">
        <v>44</v>
      </c>
      <c r="B599" s="2" t="s">
        <v>48</v>
      </c>
      <c r="C599" s="2" t="s">
        <v>53</v>
      </c>
      <c r="D599" s="2">
        <v>1</v>
      </c>
      <c r="E599" s="2" t="str">
        <f t="shared" si="72"/>
        <v>Jan</v>
      </c>
      <c r="F599" s="2">
        <v>2023</v>
      </c>
      <c r="G599" s="2" t="s">
        <v>56</v>
      </c>
      <c r="H599" s="2" t="s">
        <v>58</v>
      </c>
      <c r="I599" s="2" t="s">
        <v>63</v>
      </c>
      <c r="J599" s="2" t="s">
        <v>65</v>
      </c>
      <c r="K599" s="2" t="s">
        <v>68</v>
      </c>
      <c r="L599" s="2">
        <v>406210</v>
      </c>
      <c r="M599" s="2">
        <f t="shared" si="73"/>
        <v>406210</v>
      </c>
      <c r="N599" s="2">
        <v>141286</v>
      </c>
      <c r="O599" s="2">
        <f t="shared" si="74"/>
        <v>141286</v>
      </c>
      <c r="P599" s="2">
        <v>160244</v>
      </c>
      <c r="Q599" s="2">
        <v>670408</v>
      </c>
      <c r="R599" s="2">
        <v>264924</v>
      </c>
      <c r="S599" s="2">
        <f t="shared" si="75"/>
        <v>264924</v>
      </c>
      <c r="T599" s="2">
        <v>122625</v>
      </c>
      <c r="U599" s="2">
        <v>283585</v>
      </c>
      <c r="V599" s="2">
        <v>192178</v>
      </c>
      <c r="W599" s="2">
        <v>207686</v>
      </c>
      <c r="X599" s="2">
        <v>227651</v>
      </c>
      <c r="Y599" s="2">
        <f t="shared" si="76"/>
        <v>227651</v>
      </c>
      <c r="Z599" s="2">
        <v>279708</v>
      </c>
      <c r="AA599" s="2">
        <v>148938</v>
      </c>
      <c r="AB599" s="2">
        <v>130770</v>
      </c>
      <c r="AC599" s="2">
        <v>1.88</v>
      </c>
      <c r="AD599" s="2">
        <v>138102</v>
      </c>
      <c r="AE599" s="2">
        <f t="shared" si="77"/>
        <v>138102</v>
      </c>
      <c r="AF599" s="2">
        <v>39.520000000000003</v>
      </c>
      <c r="AG599" s="2">
        <v>33.96</v>
      </c>
      <c r="AH599" s="2">
        <v>5856</v>
      </c>
      <c r="AI599" s="2">
        <v>69.349999999999994</v>
      </c>
      <c r="AJ599" s="2">
        <v>1937</v>
      </c>
      <c r="AK599" s="2">
        <v>17434</v>
      </c>
      <c r="AL599" s="2">
        <v>519757</v>
      </c>
      <c r="AM599" s="2">
        <f t="shared" si="78"/>
        <v>519757</v>
      </c>
      <c r="AN599" s="2">
        <v>97731</v>
      </c>
      <c r="AO599" s="2">
        <f t="shared" si="79"/>
        <v>97731</v>
      </c>
      <c r="AP599" s="2">
        <v>-113547</v>
      </c>
      <c r="AQ599" s="2">
        <v>43555</v>
      </c>
      <c r="AR599" s="2">
        <v>-34962</v>
      </c>
      <c r="AS599" s="2">
        <v>243673</v>
      </c>
      <c r="AT599" s="2">
        <v>271928</v>
      </c>
      <c r="AU599" s="2">
        <v>0.9</v>
      </c>
      <c r="AV599" s="2">
        <v>20416</v>
      </c>
    </row>
    <row r="600" spans="1:48" x14ac:dyDescent="0.3">
      <c r="A600" s="2" t="s">
        <v>44</v>
      </c>
      <c r="B600" s="2" t="s">
        <v>49</v>
      </c>
      <c r="C600" s="2" t="s">
        <v>51</v>
      </c>
      <c r="D600" s="2">
        <v>2</v>
      </c>
      <c r="E600" s="2" t="str">
        <f t="shared" si="72"/>
        <v>Feb</v>
      </c>
      <c r="F600" s="2">
        <v>2023</v>
      </c>
      <c r="G600" s="2" t="s">
        <v>57</v>
      </c>
      <c r="H600" s="2" t="s">
        <v>60</v>
      </c>
      <c r="I600" s="2" t="s">
        <v>63</v>
      </c>
      <c r="J600" s="2" t="s">
        <v>66</v>
      </c>
      <c r="K600" s="2" t="s">
        <v>70</v>
      </c>
      <c r="L600" s="2">
        <v>251568</v>
      </c>
      <c r="M600" s="2">
        <f t="shared" si="73"/>
        <v>22150562.399999999</v>
      </c>
      <c r="N600" s="2">
        <v>132508</v>
      </c>
      <c r="O600" s="2">
        <f t="shared" si="74"/>
        <v>11667329.4</v>
      </c>
      <c r="P600" s="2">
        <v>54415</v>
      </c>
      <c r="Q600" s="2">
        <v>423171</v>
      </c>
      <c r="R600" s="2">
        <v>119060</v>
      </c>
      <c r="S600" s="2">
        <f t="shared" si="75"/>
        <v>10483233</v>
      </c>
      <c r="T600" s="2">
        <v>154201</v>
      </c>
      <c r="U600" s="2">
        <v>97367</v>
      </c>
      <c r="V600" s="2">
        <v>71456</v>
      </c>
      <c r="W600" s="2">
        <v>90184</v>
      </c>
      <c r="X600" s="2">
        <v>81376</v>
      </c>
      <c r="Y600" s="2">
        <f t="shared" si="76"/>
        <v>7165156.7999999998</v>
      </c>
      <c r="Z600" s="2">
        <v>91193</v>
      </c>
      <c r="AA600" s="2">
        <v>120114</v>
      </c>
      <c r="AB600" s="2">
        <v>-28921</v>
      </c>
      <c r="AC600" s="2">
        <v>0.76</v>
      </c>
      <c r="AD600" s="2">
        <v>65414</v>
      </c>
      <c r="AE600" s="2">
        <f t="shared" si="77"/>
        <v>5759702.7000000002</v>
      </c>
      <c r="AF600" s="2">
        <v>28.14</v>
      </c>
      <c r="AG600" s="2">
        <v>19.23</v>
      </c>
      <c r="AH600" s="2">
        <v>3030</v>
      </c>
      <c r="AI600" s="2">
        <v>83</v>
      </c>
      <c r="AJ600" s="2">
        <v>1349</v>
      </c>
      <c r="AK600" s="2">
        <v>12735</v>
      </c>
      <c r="AL600" s="2">
        <v>500189</v>
      </c>
      <c r="AM600" s="2">
        <f t="shared" si="78"/>
        <v>44041641.449999996</v>
      </c>
      <c r="AN600" s="2">
        <v>236709</v>
      </c>
      <c r="AO600" s="2">
        <f t="shared" si="79"/>
        <v>236709</v>
      </c>
      <c r="AP600" s="2">
        <v>-248621</v>
      </c>
      <c r="AQ600" s="2">
        <v>-104201</v>
      </c>
      <c r="AR600" s="2">
        <v>40905</v>
      </c>
      <c r="AS600" s="2">
        <v>66320</v>
      </c>
      <c r="AT600" s="2">
        <v>62849</v>
      </c>
      <c r="AU600" s="2">
        <v>1.06</v>
      </c>
      <c r="AV600" s="2">
        <v>6808</v>
      </c>
    </row>
    <row r="601" spans="1:48" x14ac:dyDescent="0.3">
      <c r="A601" s="2" t="s">
        <v>40</v>
      </c>
      <c r="B601" s="2" t="s">
        <v>50</v>
      </c>
      <c r="C601" s="2" t="s">
        <v>55</v>
      </c>
      <c r="D601" s="2">
        <v>7</v>
      </c>
      <c r="E601" s="2" t="str">
        <f t="shared" si="72"/>
        <v>Jul</v>
      </c>
      <c r="F601" s="2">
        <v>2022</v>
      </c>
      <c r="G601" s="2" t="s">
        <v>56</v>
      </c>
      <c r="H601" s="2" t="s">
        <v>59</v>
      </c>
      <c r="I601" s="2" t="s">
        <v>62</v>
      </c>
      <c r="J601" s="2" t="s">
        <v>64</v>
      </c>
      <c r="K601" s="2" t="s">
        <v>67</v>
      </c>
      <c r="L601" s="2">
        <v>90635</v>
      </c>
      <c r="M601" s="2">
        <f t="shared" si="73"/>
        <v>8157150</v>
      </c>
      <c r="N601" s="2">
        <v>172077</v>
      </c>
      <c r="O601" s="2">
        <f t="shared" si="74"/>
        <v>15486930</v>
      </c>
      <c r="P601" s="2">
        <v>-20788</v>
      </c>
      <c r="Q601" s="2">
        <v>661334</v>
      </c>
      <c r="R601" s="2">
        <v>-81442</v>
      </c>
      <c r="S601" s="2">
        <f t="shared" si="75"/>
        <v>-7329780</v>
      </c>
      <c r="T601" s="2">
        <v>33681</v>
      </c>
      <c r="U601" s="2">
        <v>56954</v>
      </c>
      <c r="V601" s="2">
        <v>-26157</v>
      </c>
      <c r="W601" s="2">
        <v>-14402</v>
      </c>
      <c r="X601" s="2">
        <v>-115745</v>
      </c>
      <c r="Y601" s="2">
        <f t="shared" si="76"/>
        <v>-10417050</v>
      </c>
      <c r="Z601" s="2">
        <v>48867</v>
      </c>
      <c r="AA601" s="2">
        <v>42439</v>
      </c>
      <c r="AB601" s="2">
        <v>6428</v>
      </c>
      <c r="AC601" s="2">
        <v>1.1499999999999999</v>
      </c>
      <c r="AD601" s="2">
        <v>99566</v>
      </c>
      <c r="AE601" s="2">
        <f t="shared" si="77"/>
        <v>8960940</v>
      </c>
      <c r="AF601" s="2">
        <v>-12.31</v>
      </c>
      <c r="AG601" s="2">
        <v>-17.5</v>
      </c>
      <c r="AH601" s="2">
        <v>2816</v>
      </c>
      <c r="AI601" s="2">
        <v>32.17</v>
      </c>
      <c r="AJ601" s="2">
        <v>924</v>
      </c>
      <c r="AK601" s="2">
        <v>16510</v>
      </c>
      <c r="AL601" s="2">
        <v>404370</v>
      </c>
      <c r="AM601" s="2">
        <f t="shared" si="78"/>
        <v>36393300</v>
      </c>
      <c r="AN601" s="2">
        <v>226647</v>
      </c>
      <c r="AO601" s="2">
        <f t="shared" si="79"/>
        <v>20398230</v>
      </c>
      <c r="AP601" s="2">
        <v>-313735</v>
      </c>
      <c r="AQ601" s="2">
        <v>-54570</v>
      </c>
      <c r="AR601" s="2">
        <v>1376</v>
      </c>
      <c r="AS601" s="2">
        <v>193245</v>
      </c>
      <c r="AT601" s="2">
        <v>136917</v>
      </c>
      <c r="AU601" s="2">
        <v>1.41</v>
      </c>
      <c r="AV601" s="2">
        <v>8426</v>
      </c>
    </row>
    <row r="602" spans="1:48" x14ac:dyDescent="0.3">
      <c r="A602" s="2" t="s">
        <v>40</v>
      </c>
      <c r="B602" s="2" t="s">
        <v>48</v>
      </c>
      <c r="C602" s="2" t="s">
        <v>51</v>
      </c>
      <c r="D602" s="2">
        <v>9</v>
      </c>
      <c r="E602" s="2" t="str">
        <f t="shared" si="72"/>
        <v>Sep</v>
      </c>
      <c r="F602" s="2">
        <v>2024</v>
      </c>
      <c r="G602" s="2" t="s">
        <v>36</v>
      </c>
      <c r="H602" s="2" t="s">
        <v>59</v>
      </c>
      <c r="I602" s="2" t="s">
        <v>62</v>
      </c>
      <c r="J602" s="2" t="s">
        <v>64</v>
      </c>
      <c r="K602" s="2" t="s">
        <v>70</v>
      </c>
      <c r="L602" s="2">
        <v>209009</v>
      </c>
      <c r="M602" s="2">
        <f t="shared" si="73"/>
        <v>18810810</v>
      </c>
      <c r="N602" s="2">
        <v>70604</v>
      </c>
      <c r="O602" s="2">
        <f t="shared" si="74"/>
        <v>6354360</v>
      </c>
      <c r="P602" s="2">
        <v>-44485</v>
      </c>
      <c r="Q602" s="2">
        <v>934790</v>
      </c>
      <c r="R602" s="2">
        <v>138405</v>
      </c>
      <c r="S602" s="2">
        <f t="shared" si="75"/>
        <v>12456450</v>
      </c>
      <c r="T602" s="2">
        <v>80781</v>
      </c>
      <c r="U602" s="2">
        <v>128228</v>
      </c>
      <c r="V602" s="2">
        <v>43328</v>
      </c>
      <c r="W602" s="2">
        <v>46308</v>
      </c>
      <c r="X602" s="2">
        <v>115496</v>
      </c>
      <c r="Y602" s="2">
        <f t="shared" si="76"/>
        <v>10394640</v>
      </c>
      <c r="Z602" s="2">
        <v>207669</v>
      </c>
      <c r="AA602" s="2">
        <v>186783</v>
      </c>
      <c r="AB602" s="2">
        <v>20886</v>
      </c>
      <c r="AC602" s="2">
        <v>1.1100000000000001</v>
      </c>
      <c r="AD602" s="2">
        <v>37040</v>
      </c>
      <c r="AE602" s="2">
        <f t="shared" si="77"/>
        <v>3333600</v>
      </c>
      <c r="AF602" s="2">
        <v>14.81</v>
      </c>
      <c r="AG602" s="2">
        <v>12.36</v>
      </c>
      <c r="AH602" s="2">
        <v>7066</v>
      </c>
      <c r="AI602" s="2">
        <v>29.58</v>
      </c>
      <c r="AJ602" s="2">
        <v>1381</v>
      </c>
      <c r="AK602" s="2">
        <v>2595</v>
      </c>
      <c r="AL602" s="2">
        <v>517463</v>
      </c>
      <c r="AM602" s="2">
        <f t="shared" si="78"/>
        <v>46571670</v>
      </c>
      <c r="AN602" s="2">
        <v>28586</v>
      </c>
      <c r="AO602" s="2">
        <f t="shared" si="79"/>
        <v>2572740</v>
      </c>
      <c r="AP602" s="2">
        <v>-308454</v>
      </c>
      <c r="AQ602" s="2">
        <v>42018</v>
      </c>
      <c r="AR602" s="2">
        <v>-40027</v>
      </c>
      <c r="AS602" s="2">
        <v>294140</v>
      </c>
      <c r="AT602" s="2">
        <v>78032</v>
      </c>
      <c r="AU602" s="2">
        <v>3.77</v>
      </c>
      <c r="AV602" s="2">
        <v>10153</v>
      </c>
    </row>
    <row r="603" spans="1:48" x14ac:dyDescent="0.3">
      <c r="A603" s="2" t="s">
        <v>42</v>
      </c>
      <c r="B603" s="2" t="s">
        <v>49</v>
      </c>
      <c r="C603" s="2" t="s">
        <v>53</v>
      </c>
      <c r="D603" s="2">
        <v>7</v>
      </c>
      <c r="E603" s="2" t="str">
        <f t="shared" si="72"/>
        <v>Jul</v>
      </c>
      <c r="F603" s="2">
        <v>2024</v>
      </c>
      <c r="G603" s="2" t="s">
        <v>57</v>
      </c>
      <c r="H603" s="2" t="s">
        <v>58</v>
      </c>
      <c r="I603" s="2" t="s">
        <v>63</v>
      </c>
      <c r="J603" s="2" t="s">
        <v>64</v>
      </c>
      <c r="K603" s="2" t="s">
        <v>70</v>
      </c>
      <c r="L603" s="2">
        <v>328003</v>
      </c>
      <c r="M603" s="2">
        <f t="shared" si="73"/>
        <v>328003</v>
      </c>
      <c r="N603" s="2">
        <v>104373</v>
      </c>
      <c r="O603" s="2">
        <f t="shared" si="74"/>
        <v>104373</v>
      </c>
      <c r="P603" s="2">
        <v>9150</v>
      </c>
      <c r="Q603" s="2">
        <v>144774</v>
      </c>
      <c r="R603" s="2">
        <v>223630</v>
      </c>
      <c r="S603" s="2">
        <f t="shared" si="75"/>
        <v>223630</v>
      </c>
      <c r="T603" s="2">
        <v>67713</v>
      </c>
      <c r="U603" s="2">
        <v>260290</v>
      </c>
      <c r="V603" s="2">
        <v>245969</v>
      </c>
      <c r="W603" s="2">
        <v>255221</v>
      </c>
      <c r="X603" s="2">
        <v>198822</v>
      </c>
      <c r="Y603" s="2">
        <f t="shared" si="76"/>
        <v>198822</v>
      </c>
      <c r="Z603" s="2">
        <v>262822</v>
      </c>
      <c r="AA603" s="2">
        <v>186435</v>
      </c>
      <c r="AB603" s="2">
        <v>76387</v>
      </c>
      <c r="AC603" s="2">
        <v>1.41</v>
      </c>
      <c r="AD603" s="2">
        <v>18945</v>
      </c>
      <c r="AE603" s="2">
        <f t="shared" si="77"/>
        <v>18945</v>
      </c>
      <c r="AF603" s="2">
        <v>154.47</v>
      </c>
      <c r="AG603" s="2">
        <v>137.33000000000001</v>
      </c>
      <c r="AH603" s="2">
        <v>5925</v>
      </c>
      <c r="AI603" s="2">
        <v>55.35</v>
      </c>
      <c r="AJ603" s="2">
        <v>1727</v>
      </c>
      <c r="AK603" s="2">
        <v>2342</v>
      </c>
      <c r="AL603" s="2">
        <v>203640</v>
      </c>
      <c r="AM603" s="2">
        <f t="shared" si="78"/>
        <v>203640</v>
      </c>
      <c r="AN603" s="2">
        <v>55117</v>
      </c>
      <c r="AO603" s="2">
        <f t="shared" si="79"/>
        <v>55117</v>
      </c>
      <c r="AP603" s="2">
        <v>124363</v>
      </c>
      <c r="AQ603" s="2">
        <v>49256</v>
      </c>
      <c r="AR603" s="2">
        <v>-49229</v>
      </c>
      <c r="AS603" s="2">
        <v>60995</v>
      </c>
      <c r="AT603" s="2">
        <v>490874</v>
      </c>
      <c r="AU603" s="2">
        <v>0.12</v>
      </c>
      <c r="AV603" s="2">
        <v>18370</v>
      </c>
    </row>
    <row r="604" spans="1:48" x14ac:dyDescent="0.3">
      <c r="A604" s="2" t="s">
        <v>42</v>
      </c>
      <c r="B604" s="2" t="s">
        <v>50</v>
      </c>
      <c r="C604" s="2" t="s">
        <v>52</v>
      </c>
      <c r="D604" s="2">
        <v>1</v>
      </c>
      <c r="E604" s="2" t="str">
        <f t="shared" si="72"/>
        <v>Jan</v>
      </c>
      <c r="F604" s="2">
        <v>2024</v>
      </c>
      <c r="G604" s="2" t="s">
        <v>37</v>
      </c>
      <c r="H604" s="2" t="s">
        <v>60</v>
      </c>
      <c r="I604" s="2" t="s">
        <v>62</v>
      </c>
      <c r="J604" s="2" t="s">
        <v>66</v>
      </c>
      <c r="K604" s="2" t="s">
        <v>71</v>
      </c>
      <c r="L604" s="2">
        <v>483027</v>
      </c>
      <c r="M604" s="2">
        <f t="shared" si="73"/>
        <v>42530527.350000001</v>
      </c>
      <c r="N604" s="2">
        <v>256049</v>
      </c>
      <c r="O604" s="2">
        <f t="shared" si="74"/>
        <v>22545114.449999999</v>
      </c>
      <c r="P604" s="2">
        <v>140542</v>
      </c>
      <c r="Q604" s="2">
        <v>320154</v>
      </c>
      <c r="R604" s="2">
        <v>226978</v>
      </c>
      <c r="S604" s="2">
        <f t="shared" si="75"/>
        <v>19985412.899999999</v>
      </c>
      <c r="T604" s="2">
        <v>44162</v>
      </c>
      <c r="U604" s="2">
        <v>438865</v>
      </c>
      <c r="V604" s="2">
        <v>380010</v>
      </c>
      <c r="W604" s="2">
        <v>396516</v>
      </c>
      <c r="X604" s="2">
        <v>193735</v>
      </c>
      <c r="Y604" s="2">
        <f t="shared" si="76"/>
        <v>17058366.75</v>
      </c>
      <c r="Z604" s="2">
        <v>286617</v>
      </c>
      <c r="AA604" s="2">
        <v>17566</v>
      </c>
      <c r="AB604" s="2">
        <v>269051</v>
      </c>
      <c r="AC604" s="2">
        <v>16.32</v>
      </c>
      <c r="AD604" s="2">
        <v>116004</v>
      </c>
      <c r="AE604" s="2">
        <f t="shared" si="77"/>
        <v>10214152.199999999</v>
      </c>
      <c r="AF604" s="2">
        <v>70.900000000000006</v>
      </c>
      <c r="AG604" s="2">
        <v>60.51</v>
      </c>
      <c r="AH604" s="2">
        <v>9641</v>
      </c>
      <c r="AI604" s="2">
        <v>50.1</v>
      </c>
      <c r="AJ604" s="2">
        <v>1707</v>
      </c>
      <c r="AK604" s="2">
        <v>7035</v>
      </c>
      <c r="AL604" s="2">
        <v>314159</v>
      </c>
      <c r="AM604" s="2">
        <f t="shared" si="78"/>
        <v>27661699.949999999</v>
      </c>
      <c r="AN604" s="2">
        <v>153729</v>
      </c>
      <c r="AO604" s="2">
        <f t="shared" si="79"/>
        <v>153729</v>
      </c>
      <c r="AP604" s="2">
        <v>168868</v>
      </c>
      <c r="AQ604" s="2">
        <v>102320</v>
      </c>
      <c r="AR604" s="2">
        <v>22848</v>
      </c>
      <c r="AS604" s="2">
        <v>248313</v>
      </c>
      <c r="AT604" s="2">
        <v>290306</v>
      </c>
      <c r="AU604" s="2">
        <v>0.86</v>
      </c>
      <c r="AV604" s="2">
        <v>5256</v>
      </c>
    </row>
    <row r="605" spans="1:48" x14ac:dyDescent="0.3">
      <c r="A605" s="2" t="s">
        <v>44</v>
      </c>
      <c r="B605" s="2" t="s">
        <v>50</v>
      </c>
      <c r="C605" s="2" t="s">
        <v>52</v>
      </c>
      <c r="D605" s="2">
        <v>7</v>
      </c>
      <c r="E605" s="2" t="str">
        <f t="shared" si="72"/>
        <v>Jul</v>
      </c>
      <c r="F605" s="2">
        <v>2022</v>
      </c>
      <c r="G605" s="2" t="s">
        <v>36</v>
      </c>
      <c r="H605" s="2" t="s">
        <v>58</v>
      </c>
      <c r="I605" s="2" t="s">
        <v>61</v>
      </c>
      <c r="J605" s="2" t="s">
        <v>64</v>
      </c>
      <c r="K605" s="2" t="s">
        <v>68</v>
      </c>
      <c r="L605" s="2">
        <v>346687</v>
      </c>
      <c r="M605" s="2">
        <f t="shared" si="73"/>
        <v>346687</v>
      </c>
      <c r="N605" s="2">
        <v>282344</v>
      </c>
      <c r="O605" s="2">
        <f t="shared" si="74"/>
        <v>282344</v>
      </c>
      <c r="P605" s="2">
        <v>112274</v>
      </c>
      <c r="Q605" s="2">
        <v>58564</v>
      </c>
      <c r="R605" s="2">
        <v>64343</v>
      </c>
      <c r="S605" s="2">
        <f t="shared" si="75"/>
        <v>64343</v>
      </c>
      <c r="T605" s="2">
        <v>123048</v>
      </c>
      <c r="U605" s="2">
        <v>223639</v>
      </c>
      <c r="V605" s="2">
        <v>164759</v>
      </c>
      <c r="W605" s="2">
        <v>169172</v>
      </c>
      <c r="X605" s="2">
        <v>28134</v>
      </c>
      <c r="Y605" s="2">
        <f t="shared" si="76"/>
        <v>28134</v>
      </c>
      <c r="Z605" s="2">
        <v>251541</v>
      </c>
      <c r="AA605" s="2">
        <v>30157</v>
      </c>
      <c r="AB605" s="2">
        <v>221384</v>
      </c>
      <c r="AC605" s="2">
        <v>8.34</v>
      </c>
      <c r="AD605" s="2">
        <v>146710</v>
      </c>
      <c r="AE605" s="2">
        <f t="shared" si="77"/>
        <v>146710</v>
      </c>
      <c r="AF605" s="2">
        <v>109.87</v>
      </c>
      <c r="AG605" s="2">
        <v>48.04</v>
      </c>
      <c r="AH605" s="2">
        <v>3475</v>
      </c>
      <c r="AI605" s="2">
        <v>99.74</v>
      </c>
      <c r="AJ605" s="2">
        <v>1790</v>
      </c>
      <c r="AK605" s="2">
        <v>14052</v>
      </c>
      <c r="AL605" s="2">
        <v>351624</v>
      </c>
      <c r="AM605" s="2">
        <f t="shared" si="78"/>
        <v>351624</v>
      </c>
      <c r="AN605" s="2">
        <v>158931</v>
      </c>
      <c r="AO605" s="2">
        <f t="shared" si="79"/>
        <v>158931</v>
      </c>
      <c r="AP605" s="2">
        <v>-4937</v>
      </c>
      <c r="AQ605" s="2">
        <v>123413</v>
      </c>
      <c r="AR605" s="2">
        <v>-34512</v>
      </c>
      <c r="AS605" s="2">
        <v>400655</v>
      </c>
      <c r="AT605" s="2">
        <v>88948</v>
      </c>
      <c r="AU605" s="2">
        <v>4.5</v>
      </c>
      <c r="AV605" s="2">
        <v>21478</v>
      </c>
    </row>
    <row r="606" spans="1:48" x14ac:dyDescent="0.3">
      <c r="A606" s="2" t="s">
        <v>45</v>
      </c>
      <c r="B606" s="2" t="s">
        <v>49</v>
      </c>
      <c r="C606" s="2" t="s">
        <v>54</v>
      </c>
      <c r="D606" s="2">
        <v>6</v>
      </c>
      <c r="E606" s="2" t="str">
        <f t="shared" si="72"/>
        <v>Jun</v>
      </c>
      <c r="F606" s="2">
        <v>2022</v>
      </c>
      <c r="G606" s="2" t="s">
        <v>37</v>
      </c>
      <c r="H606" s="2" t="s">
        <v>58</v>
      </c>
      <c r="I606" s="2" t="s">
        <v>61</v>
      </c>
      <c r="J606" s="2" t="s">
        <v>66</v>
      </c>
      <c r="K606" s="2" t="s">
        <v>67</v>
      </c>
      <c r="L606" s="2">
        <v>51908</v>
      </c>
      <c r="M606" s="2">
        <f t="shared" si="73"/>
        <v>51908</v>
      </c>
      <c r="N606" s="2">
        <v>60593</v>
      </c>
      <c r="O606" s="2">
        <f t="shared" si="74"/>
        <v>60593</v>
      </c>
      <c r="P606" s="2">
        <v>112100</v>
      </c>
      <c r="Q606" s="2">
        <v>860046</v>
      </c>
      <c r="R606" s="2">
        <v>-8685</v>
      </c>
      <c r="S606" s="2">
        <f t="shared" si="75"/>
        <v>-8685</v>
      </c>
      <c r="T606" s="2">
        <v>51788</v>
      </c>
      <c r="U606" s="2">
        <v>120</v>
      </c>
      <c r="V606" s="2">
        <v>-21879</v>
      </c>
      <c r="W606" s="2">
        <v>-18988</v>
      </c>
      <c r="X606" s="2">
        <v>-45129</v>
      </c>
      <c r="Y606" s="2">
        <f t="shared" si="76"/>
        <v>-45129</v>
      </c>
      <c r="Z606" s="2">
        <v>71089</v>
      </c>
      <c r="AA606" s="2">
        <v>199189</v>
      </c>
      <c r="AB606" s="2">
        <v>-128100</v>
      </c>
      <c r="AC606" s="2">
        <v>0.36</v>
      </c>
      <c r="AD606" s="2">
        <v>12558</v>
      </c>
      <c r="AE606" s="2">
        <f t="shared" si="77"/>
        <v>12558</v>
      </c>
      <c r="AF606" s="2">
        <v>-1.01</v>
      </c>
      <c r="AG606" s="2">
        <v>-5.25</v>
      </c>
      <c r="AH606" s="2">
        <v>8243</v>
      </c>
      <c r="AI606" s="2">
        <v>6.3</v>
      </c>
      <c r="AJ606" s="2">
        <v>1164</v>
      </c>
      <c r="AK606" s="2">
        <v>5827</v>
      </c>
      <c r="AL606" s="2">
        <v>533604</v>
      </c>
      <c r="AM606" s="2">
        <f t="shared" si="78"/>
        <v>533604</v>
      </c>
      <c r="AN606" s="2">
        <v>244640</v>
      </c>
      <c r="AO606" s="2">
        <f t="shared" si="79"/>
        <v>244640</v>
      </c>
      <c r="AP606" s="2">
        <v>-481696</v>
      </c>
      <c r="AQ606" s="2">
        <v>-184047</v>
      </c>
      <c r="AR606" s="2">
        <v>-8452</v>
      </c>
      <c r="AS606" s="2">
        <v>305464</v>
      </c>
      <c r="AT606" s="2">
        <v>522254</v>
      </c>
      <c r="AU606" s="2">
        <v>0.57999999999999996</v>
      </c>
      <c r="AV606" s="2">
        <v>20345</v>
      </c>
    </row>
    <row r="607" spans="1:48" x14ac:dyDescent="0.3">
      <c r="A607" s="2" t="s">
        <v>42</v>
      </c>
      <c r="B607" s="2" t="s">
        <v>49</v>
      </c>
      <c r="C607" s="2" t="s">
        <v>53</v>
      </c>
      <c r="D607" s="2">
        <v>1</v>
      </c>
      <c r="E607" s="2" t="str">
        <f t="shared" si="72"/>
        <v>Jan</v>
      </c>
      <c r="F607" s="2">
        <v>2022</v>
      </c>
      <c r="G607" s="2" t="s">
        <v>56</v>
      </c>
      <c r="H607" s="2" t="s">
        <v>59</v>
      </c>
      <c r="I607" s="2" t="s">
        <v>61</v>
      </c>
      <c r="J607" s="2" t="s">
        <v>66</v>
      </c>
      <c r="K607" s="2" t="s">
        <v>67</v>
      </c>
      <c r="L607" s="2">
        <v>409229</v>
      </c>
      <c r="M607" s="2">
        <f t="shared" si="73"/>
        <v>36830610</v>
      </c>
      <c r="N607" s="2">
        <v>42584</v>
      </c>
      <c r="O607" s="2">
        <f t="shared" si="74"/>
        <v>3832560</v>
      </c>
      <c r="P607" s="2">
        <v>-41390</v>
      </c>
      <c r="Q607" s="2">
        <v>643091</v>
      </c>
      <c r="R607" s="2">
        <v>366645</v>
      </c>
      <c r="S607" s="2">
        <f t="shared" si="75"/>
        <v>32998050</v>
      </c>
      <c r="T607" s="2">
        <v>196628</v>
      </c>
      <c r="U607" s="2">
        <v>212601</v>
      </c>
      <c r="V607" s="2">
        <v>140141</v>
      </c>
      <c r="W607" s="2">
        <v>148883</v>
      </c>
      <c r="X607" s="2">
        <v>332645</v>
      </c>
      <c r="Y607" s="2">
        <f t="shared" si="76"/>
        <v>29938050</v>
      </c>
      <c r="Z607" s="2">
        <v>167209</v>
      </c>
      <c r="AA607" s="2">
        <v>52086</v>
      </c>
      <c r="AB607" s="2">
        <v>115123</v>
      </c>
      <c r="AC607" s="2">
        <v>3.21</v>
      </c>
      <c r="AD607" s="2">
        <v>33537</v>
      </c>
      <c r="AE607" s="2">
        <f t="shared" si="77"/>
        <v>3018330</v>
      </c>
      <c r="AF607" s="2">
        <v>57.01</v>
      </c>
      <c r="AG607" s="2">
        <v>51.73</v>
      </c>
      <c r="AH607" s="2">
        <v>1710</v>
      </c>
      <c r="AI607" s="2">
        <v>239.18</v>
      </c>
      <c r="AJ607" s="2">
        <v>980</v>
      </c>
      <c r="AK607" s="2">
        <v>9175</v>
      </c>
      <c r="AL607" s="2">
        <v>445763</v>
      </c>
      <c r="AM607" s="2">
        <f t="shared" si="78"/>
        <v>40118670</v>
      </c>
      <c r="AN607" s="2">
        <v>59045</v>
      </c>
      <c r="AO607" s="2">
        <f t="shared" si="79"/>
        <v>5314050</v>
      </c>
      <c r="AP607" s="2">
        <v>-36534</v>
      </c>
      <c r="AQ607" s="2">
        <v>-16461</v>
      </c>
      <c r="AR607" s="2">
        <v>-32903</v>
      </c>
      <c r="AS607" s="2">
        <v>163406</v>
      </c>
      <c r="AT607" s="2">
        <v>241507</v>
      </c>
      <c r="AU607" s="2">
        <v>0.68</v>
      </c>
      <c r="AV607" s="2">
        <v>11159</v>
      </c>
    </row>
    <row r="608" spans="1:48" x14ac:dyDescent="0.3">
      <c r="A608" s="2" t="s">
        <v>44</v>
      </c>
      <c r="B608" s="2" t="s">
        <v>50</v>
      </c>
      <c r="C608" s="2" t="s">
        <v>51</v>
      </c>
      <c r="D608" s="2">
        <v>1</v>
      </c>
      <c r="E608" s="2" t="str">
        <f t="shared" si="72"/>
        <v>Jan</v>
      </c>
      <c r="F608" s="2">
        <v>2023</v>
      </c>
      <c r="G608" s="2" t="s">
        <v>56</v>
      </c>
      <c r="H608" s="2" t="s">
        <v>59</v>
      </c>
      <c r="I608" s="2" t="s">
        <v>62</v>
      </c>
      <c r="J608" s="2" t="s">
        <v>66</v>
      </c>
      <c r="K608" s="2" t="s">
        <v>67</v>
      </c>
      <c r="L608" s="2">
        <v>175535</v>
      </c>
      <c r="M608" s="2">
        <f t="shared" si="73"/>
        <v>15798150</v>
      </c>
      <c r="N608" s="2">
        <v>187553</v>
      </c>
      <c r="O608" s="2">
        <f t="shared" si="74"/>
        <v>16879770</v>
      </c>
      <c r="P608" s="2">
        <v>-35430</v>
      </c>
      <c r="Q608" s="2">
        <v>169971</v>
      </c>
      <c r="R608" s="2">
        <v>-12018</v>
      </c>
      <c r="S608" s="2">
        <f t="shared" si="75"/>
        <v>-1081620</v>
      </c>
      <c r="T608" s="2">
        <v>61227</v>
      </c>
      <c r="U608" s="2">
        <v>114308</v>
      </c>
      <c r="V608" s="2">
        <v>20044</v>
      </c>
      <c r="W608" s="2">
        <v>39366</v>
      </c>
      <c r="X608" s="2">
        <v>-44008</v>
      </c>
      <c r="Y608" s="2">
        <f t="shared" si="76"/>
        <v>-3960720</v>
      </c>
      <c r="Z608" s="2">
        <v>56638</v>
      </c>
      <c r="AA608" s="2">
        <v>79911</v>
      </c>
      <c r="AB608" s="2">
        <v>-23273</v>
      </c>
      <c r="AC608" s="2">
        <v>0.71</v>
      </c>
      <c r="AD608" s="2">
        <v>15037</v>
      </c>
      <c r="AE608" s="2">
        <f t="shared" si="77"/>
        <v>1353330</v>
      </c>
      <c r="AF608" s="2">
        <v>-7.07</v>
      </c>
      <c r="AG608" s="2">
        <v>-25.89</v>
      </c>
      <c r="AH608" s="2">
        <v>222</v>
      </c>
      <c r="AI608" s="2">
        <v>787.15</v>
      </c>
      <c r="AJ608" s="2">
        <v>1514</v>
      </c>
      <c r="AK608" s="2">
        <v>3443</v>
      </c>
      <c r="AL608" s="2">
        <v>75551</v>
      </c>
      <c r="AM608" s="2">
        <f t="shared" si="78"/>
        <v>6799590</v>
      </c>
      <c r="AN608" s="2">
        <v>46380</v>
      </c>
      <c r="AO608" s="2">
        <f t="shared" si="79"/>
        <v>4174200</v>
      </c>
      <c r="AP608" s="2">
        <v>99984</v>
      </c>
      <c r="AQ608" s="2">
        <v>141173</v>
      </c>
      <c r="AR608" s="2">
        <v>-7936</v>
      </c>
      <c r="AS608" s="2">
        <v>109245</v>
      </c>
      <c r="AT608" s="2">
        <v>124248</v>
      </c>
      <c r="AU608" s="2">
        <v>0.88</v>
      </c>
      <c r="AV608" s="2">
        <v>13362</v>
      </c>
    </row>
    <row r="609" spans="1:48" x14ac:dyDescent="0.3">
      <c r="A609" s="2" t="s">
        <v>43</v>
      </c>
      <c r="B609" s="2" t="s">
        <v>47</v>
      </c>
      <c r="C609" s="2" t="s">
        <v>51</v>
      </c>
      <c r="D609" s="2">
        <v>12</v>
      </c>
      <c r="E609" s="2" t="str">
        <f t="shared" si="72"/>
        <v>Dec</v>
      </c>
      <c r="F609" s="2">
        <v>2022</v>
      </c>
      <c r="G609" s="2" t="s">
        <v>56</v>
      </c>
      <c r="H609" s="2" t="s">
        <v>59</v>
      </c>
      <c r="I609" s="2" t="s">
        <v>61</v>
      </c>
      <c r="J609" s="2" t="s">
        <v>64</v>
      </c>
      <c r="K609" s="2" t="s">
        <v>68</v>
      </c>
      <c r="L609" s="2">
        <v>361883</v>
      </c>
      <c r="M609" s="2">
        <f t="shared" si="73"/>
        <v>32569470</v>
      </c>
      <c r="N609" s="2">
        <v>150061</v>
      </c>
      <c r="O609" s="2">
        <f t="shared" si="74"/>
        <v>13505490</v>
      </c>
      <c r="P609" s="2">
        <v>98915</v>
      </c>
      <c r="Q609" s="2">
        <v>352460</v>
      </c>
      <c r="R609" s="2">
        <v>211822</v>
      </c>
      <c r="S609" s="2">
        <f t="shared" si="75"/>
        <v>19063980</v>
      </c>
      <c r="T609" s="2">
        <v>111200</v>
      </c>
      <c r="U609" s="2">
        <v>250683</v>
      </c>
      <c r="V609" s="2">
        <v>197927</v>
      </c>
      <c r="W609" s="2">
        <v>204069</v>
      </c>
      <c r="X609" s="2">
        <v>172492</v>
      </c>
      <c r="Y609" s="2">
        <f t="shared" si="76"/>
        <v>15524280</v>
      </c>
      <c r="Z609" s="2">
        <v>171790</v>
      </c>
      <c r="AA609" s="2">
        <v>135682</v>
      </c>
      <c r="AB609" s="2">
        <v>36108</v>
      </c>
      <c r="AC609" s="2">
        <v>1.27</v>
      </c>
      <c r="AD609" s="2">
        <v>26007</v>
      </c>
      <c r="AE609" s="2">
        <f t="shared" si="77"/>
        <v>2340630</v>
      </c>
      <c r="AF609" s="2">
        <v>60.1</v>
      </c>
      <c r="AG609" s="2">
        <v>48.94</v>
      </c>
      <c r="AH609" s="2">
        <v>6664</v>
      </c>
      <c r="AI609" s="2">
        <v>54.3</v>
      </c>
      <c r="AJ609" s="2">
        <v>1707</v>
      </c>
      <c r="AK609" s="2">
        <v>13509</v>
      </c>
      <c r="AL609" s="2">
        <v>254181</v>
      </c>
      <c r="AM609" s="2">
        <f t="shared" si="78"/>
        <v>22876290</v>
      </c>
      <c r="AN609" s="2">
        <v>36503</v>
      </c>
      <c r="AO609" s="2">
        <f t="shared" si="79"/>
        <v>3285270</v>
      </c>
      <c r="AP609" s="2">
        <v>107702</v>
      </c>
      <c r="AQ609" s="2">
        <v>113558</v>
      </c>
      <c r="AR609" s="2">
        <v>42790</v>
      </c>
      <c r="AS609" s="2">
        <v>206884</v>
      </c>
      <c r="AT609" s="2">
        <v>604462</v>
      </c>
      <c r="AU609" s="2">
        <v>0.34</v>
      </c>
      <c r="AV609" s="2">
        <v>18606</v>
      </c>
    </row>
    <row r="610" spans="1:48" x14ac:dyDescent="0.3">
      <c r="A610" s="2" t="s">
        <v>43</v>
      </c>
      <c r="B610" s="2" t="s">
        <v>47</v>
      </c>
      <c r="C610" s="2" t="s">
        <v>53</v>
      </c>
      <c r="D610" s="2">
        <v>2</v>
      </c>
      <c r="E610" s="2" t="str">
        <f t="shared" si="72"/>
        <v>Feb</v>
      </c>
      <c r="F610" s="2">
        <v>2024</v>
      </c>
      <c r="G610" s="2" t="s">
        <v>57</v>
      </c>
      <c r="H610" s="2" t="s">
        <v>59</v>
      </c>
      <c r="I610" s="2" t="s">
        <v>63</v>
      </c>
      <c r="J610" s="2" t="s">
        <v>66</v>
      </c>
      <c r="K610" s="2" t="s">
        <v>67</v>
      </c>
      <c r="L610" s="2">
        <v>383825</v>
      </c>
      <c r="M610" s="2">
        <f t="shared" si="73"/>
        <v>34544250</v>
      </c>
      <c r="N610" s="2">
        <v>29130</v>
      </c>
      <c r="O610" s="2">
        <f t="shared" si="74"/>
        <v>2621700</v>
      </c>
      <c r="P610" s="2">
        <v>101988</v>
      </c>
      <c r="Q610" s="2">
        <v>656741</v>
      </c>
      <c r="R610" s="2">
        <v>354695</v>
      </c>
      <c r="S610" s="2">
        <f t="shared" si="75"/>
        <v>31922550</v>
      </c>
      <c r="T610" s="2">
        <v>88350</v>
      </c>
      <c r="U610" s="2">
        <v>295475</v>
      </c>
      <c r="V610" s="2">
        <v>253779</v>
      </c>
      <c r="W610" s="2">
        <v>255547</v>
      </c>
      <c r="X610" s="2">
        <v>325425</v>
      </c>
      <c r="Y610" s="2">
        <f t="shared" si="76"/>
        <v>29288250</v>
      </c>
      <c r="Z610" s="2">
        <v>174732</v>
      </c>
      <c r="AA610" s="2">
        <v>119142</v>
      </c>
      <c r="AB610" s="2">
        <v>55590</v>
      </c>
      <c r="AC610" s="2">
        <v>1.47</v>
      </c>
      <c r="AD610" s="2">
        <v>40064</v>
      </c>
      <c r="AE610" s="2">
        <f t="shared" si="77"/>
        <v>3605760</v>
      </c>
      <c r="AF610" s="2">
        <v>54.01</v>
      </c>
      <c r="AG610" s="2">
        <v>49.55</v>
      </c>
      <c r="AH610" s="2">
        <v>5478</v>
      </c>
      <c r="AI610" s="2">
        <v>70.05</v>
      </c>
      <c r="AJ610" s="2">
        <v>1491</v>
      </c>
      <c r="AK610" s="2">
        <v>19551</v>
      </c>
      <c r="AL610" s="2">
        <v>289165</v>
      </c>
      <c r="AM610" s="2">
        <f t="shared" si="78"/>
        <v>26024850</v>
      </c>
      <c r="AN610" s="2">
        <v>209560</v>
      </c>
      <c r="AO610" s="2">
        <f t="shared" si="79"/>
        <v>18860400</v>
      </c>
      <c r="AP610" s="2">
        <v>94660</v>
      </c>
      <c r="AQ610" s="2">
        <v>-180430</v>
      </c>
      <c r="AR610" s="2">
        <v>-3708</v>
      </c>
      <c r="AS610" s="2">
        <v>42704</v>
      </c>
      <c r="AT610" s="2">
        <v>271995</v>
      </c>
      <c r="AU610" s="2">
        <v>0.16</v>
      </c>
      <c r="AV610" s="2">
        <v>15372</v>
      </c>
    </row>
    <row r="611" spans="1:48" x14ac:dyDescent="0.3">
      <c r="A611" s="2" t="s">
        <v>43</v>
      </c>
      <c r="B611" s="2" t="s">
        <v>49</v>
      </c>
      <c r="C611" s="2" t="s">
        <v>51</v>
      </c>
      <c r="D611" s="2">
        <v>6</v>
      </c>
      <c r="E611" s="2" t="str">
        <f t="shared" si="72"/>
        <v>Jun</v>
      </c>
      <c r="F611" s="2">
        <v>2024</v>
      </c>
      <c r="G611" s="2" t="s">
        <v>36</v>
      </c>
      <c r="H611" s="2" t="s">
        <v>60</v>
      </c>
      <c r="I611" s="2" t="s">
        <v>63</v>
      </c>
      <c r="J611" s="2" t="s">
        <v>65</v>
      </c>
      <c r="K611" s="2" t="s">
        <v>67</v>
      </c>
      <c r="L611" s="2">
        <v>371518</v>
      </c>
      <c r="M611" s="2">
        <f t="shared" si="73"/>
        <v>32712159.899999999</v>
      </c>
      <c r="N611" s="2">
        <v>111366</v>
      </c>
      <c r="O611" s="2">
        <f t="shared" si="74"/>
        <v>9805776.2999999989</v>
      </c>
      <c r="P611" s="2">
        <v>87101</v>
      </c>
      <c r="Q611" s="2">
        <v>125465</v>
      </c>
      <c r="R611" s="2">
        <v>260152</v>
      </c>
      <c r="S611" s="2">
        <f t="shared" si="75"/>
        <v>22906383.599999998</v>
      </c>
      <c r="T611" s="2">
        <v>133062</v>
      </c>
      <c r="U611" s="2">
        <v>238456</v>
      </c>
      <c r="V611" s="2">
        <v>149191</v>
      </c>
      <c r="W611" s="2">
        <v>167659</v>
      </c>
      <c r="X611" s="2">
        <v>235765</v>
      </c>
      <c r="Y611" s="2">
        <f t="shared" si="76"/>
        <v>20759108.25</v>
      </c>
      <c r="Z611" s="2">
        <v>55608</v>
      </c>
      <c r="AA611" s="2">
        <v>16276</v>
      </c>
      <c r="AB611" s="2">
        <v>39332</v>
      </c>
      <c r="AC611" s="2">
        <v>3.42</v>
      </c>
      <c r="AD611" s="2">
        <v>15423</v>
      </c>
      <c r="AE611" s="2">
        <f t="shared" si="77"/>
        <v>1357995.15</v>
      </c>
      <c r="AF611" s="2">
        <v>207.35</v>
      </c>
      <c r="AG611" s="2">
        <v>187.91</v>
      </c>
      <c r="AH611" s="2">
        <v>7704</v>
      </c>
      <c r="AI611" s="2">
        <v>48.22</v>
      </c>
      <c r="AJ611" s="2">
        <v>748</v>
      </c>
      <c r="AK611" s="2">
        <v>11080</v>
      </c>
      <c r="AL611" s="2">
        <v>347638</v>
      </c>
      <c r="AM611" s="2">
        <f t="shared" si="78"/>
        <v>30609525.899999999</v>
      </c>
      <c r="AN611" s="2">
        <v>200238</v>
      </c>
      <c r="AO611" s="2">
        <f t="shared" si="79"/>
        <v>200238</v>
      </c>
      <c r="AP611" s="2">
        <v>23880</v>
      </c>
      <c r="AQ611" s="2">
        <v>-88872</v>
      </c>
      <c r="AR611" s="2">
        <v>-9970</v>
      </c>
      <c r="AS611" s="2">
        <v>131582</v>
      </c>
      <c r="AT611" s="2">
        <v>288802</v>
      </c>
      <c r="AU611" s="2">
        <v>0.46</v>
      </c>
      <c r="AV611" s="2">
        <v>15001</v>
      </c>
    </row>
    <row r="612" spans="1:48" x14ac:dyDescent="0.3">
      <c r="A612" s="2" t="s">
        <v>46</v>
      </c>
      <c r="B612" s="2" t="s">
        <v>48</v>
      </c>
      <c r="C612" s="2" t="s">
        <v>55</v>
      </c>
      <c r="D612" s="2">
        <v>12</v>
      </c>
      <c r="E612" s="2" t="str">
        <f t="shared" si="72"/>
        <v>Dec</v>
      </c>
      <c r="F612" s="2">
        <v>2022</v>
      </c>
      <c r="G612" s="2" t="s">
        <v>36</v>
      </c>
      <c r="H612" s="2" t="s">
        <v>58</v>
      </c>
      <c r="I612" s="2" t="s">
        <v>63</v>
      </c>
      <c r="J612" s="2" t="s">
        <v>64</v>
      </c>
      <c r="K612" s="2" t="s">
        <v>69</v>
      </c>
      <c r="L612" s="2">
        <v>361678</v>
      </c>
      <c r="M612" s="2">
        <f t="shared" si="73"/>
        <v>361678</v>
      </c>
      <c r="N612" s="2">
        <v>57387</v>
      </c>
      <c r="O612" s="2">
        <f t="shared" si="74"/>
        <v>57387</v>
      </c>
      <c r="P612" s="2">
        <v>146454</v>
      </c>
      <c r="Q612" s="2">
        <v>416742</v>
      </c>
      <c r="R612" s="2">
        <v>304291</v>
      </c>
      <c r="S612" s="2">
        <f t="shared" si="75"/>
        <v>304291</v>
      </c>
      <c r="T612" s="2">
        <v>167477</v>
      </c>
      <c r="U612" s="2">
        <v>194201</v>
      </c>
      <c r="V612" s="2">
        <v>184312</v>
      </c>
      <c r="W612" s="2">
        <v>193710</v>
      </c>
      <c r="X612" s="2">
        <v>288097</v>
      </c>
      <c r="Y612" s="2">
        <f t="shared" si="76"/>
        <v>288097</v>
      </c>
      <c r="Z612" s="2">
        <v>93395</v>
      </c>
      <c r="AA612" s="2">
        <v>114533</v>
      </c>
      <c r="AB612" s="2">
        <v>-21138</v>
      </c>
      <c r="AC612" s="2">
        <v>0.82</v>
      </c>
      <c r="AD612" s="2">
        <v>29229</v>
      </c>
      <c r="AE612" s="2">
        <f t="shared" si="77"/>
        <v>29229</v>
      </c>
      <c r="AF612" s="2">
        <v>73.02</v>
      </c>
      <c r="AG612" s="2">
        <v>69.13</v>
      </c>
      <c r="AH612" s="2">
        <v>8459</v>
      </c>
      <c r="AI612" s="2">
        <v>42.75</v>
      </c>
      <c r="AJ612" s="2">
        <v>1665</v>
      </c>
      <c r="AK612" s="2">
        <v>9783</v>
      </c>
      <c r="AL612" s="2">
        <v>251085</v>
      </c>
      <c r="AM612" s="2">
        <f t="shared" si="78"/>
        <v>251085</v>
      </c>
      <c r="AN612" s="2">
        <v>67461</v>
      </c>
      <c r="AO612" s="2">
        <f t="shared" si="79"/>
        <v>67461</v>
      </c>
      <c r="AP612" s="2">
        <v>110593</v>
      </c>
      <c r="AQ612" s="2">
        <v>-10074</v>
      </c>
      <c r="AR612" s="2">
        <v>-14062</v>
      </c>
      <c r="AS612" s="2">
        <v>90090</v>
      </c>
      <c r="AT612" s="2">
        <v>149148</v>
      </c>
      <c r="AU612" s="2">
        <v>0.6</v>
      </c>
      <c r="AV612" s="2">
        <v>7691</v>
      </c>
    </row>
    <row r="613" spans="1:48" x14ac:dyDescent="0.3">
      <c r="A613" s="2" t="s">
        <v>46</v>
      </c>
      <c r="B613" s="2" t="s">
        <v>49</v>
      </c>
      <c r="C613" s="2" t="s">
        <v>54</v>
      </c>
      <c r="D613" s="2">
        <v>4</v>
      </c>
      <c r="E613" s="2" t="str">
        <f t="shared" si="72"/>
        <v>Apr</v>
      </c>
      <c r="F613" s="2">
        <v>2022</v>
      </c>
      <c r="G613" s="2" t="s">
        <v>57</v>
      </c>
      <c r="H613" s="2" t="s">
        <v>59</v>
      </c>
      <c r="I613" s="2" t="s">
        <v>61</v>
      </c>
      <c r="J613" s="2" t="s">
        <v>65</v>
      </c>
      <c r="K613" s="2" t="s">
        <v>69</v>
      </c>
      <c r="L613" s="2">
        <v>91649</v>
      </c>
      <c r="M613" s="2">
        <f t="shared" si="73"/>
        <v>8248410</v>
      </c>
      <c r="N613" s="2">
        <v>210214</v>
      </c>
      <c r="O613" s="2">
        <f t="shared" si="74"/>
        <v>18919260</v>
      </c>
      <c r="P613" s="2">
        <v>-27327</v>
      </c>
      <c r="Q613" s="2">
        <v>244884</v>
      </c>
      <c r="R613" s="2">
        <v>-118565</v>
      </c>
      <c r="S613" s="2">
        <f t="shared" si="75"/>
        <v>-10670850</v>
      </c>
      <c r="T613" s="2">
        <v>122604</v>
      </c>
      <c r="U613" s="2">
        <v>-30955</v>
      </c>
      <c r="V613" s="2">
        <v>-104263</v>
      </c>
      <c r="W613" s="2">
        <v>-98375</v>
      </c>
      <c r="X613" s="2">
        <v>-126872</v>
      </c>
      <c r="Y613" s="2">
        <f t="shared" si="76"/>
        <v>-11418480</v>
      </c>
      <c r="Z613" s="2">
        <v>57905</v>
      </c>
      <c r="AA613" s="2">
        <v>22892</v>
      </c>
      <c r="AB613" s="2">
        <v>35013</v>
      </c>
      <c r="AC613" s="2">
        <v>2.5299999999999998</v>
      </c>
      <c r="AD613" s="2">
        <v>29628</v>
      </c>
      <c r="AE613" s="2">
        <f t="shared" si="77"/>
        <v>2666520</v>
      </c>
      <c r="AF613" s="2">
        <v>-48.42</v>
      </c>
      <c r="AG613" s="2">
        <v>-51.81</v>
      </c>
      <c r="AH613" s="2">
        <v>8820</v>
      </c>
      <c r="AI613" s="2">
        <v>10.39</v>
      </c>
      <c r="AJ613" s="2">
        <v>717</v>
      </c>
      <c r="AK613" s="2">
        <v>13882</v>
      </c>
      <c r="AL613" s="2">
        <v>350981</v>
      </c>
      <c r="AM613" s="2">
        <f t="shared" si="78"/>
        <v>31588290</v>
      </c>
      <c r="AN613" s="2">
        <v>241536</v>
      </c>
      <c r="AO613" s="2">
        <f t="shared" si="79"/>
        <v>21738240</v>
      </c>
      <c r="AP613" s="2">
        <v>-259332</v>
      </c>
      <c r="AQ613" s="2">
        <v>-31322</v>
      </c>
      <c r="AR613" s="2">
        <v>-22688</v>
      </c>
      <c r="AS613" s="2">
        <v>428162</v>
      </c>
      <c r="AT613" s="2">
        <v>199729</v>
      </c>
      <c r="AU613" s="2">
        <v>2.14</v>
      </c>
      <c r="AV613" s="2">
        <v>17154</v>
      </c>
    </row>
    <row r="614" spans="1:48" x14ac:dyDescent="0.3">
      <c r="A614" s="2" t="s">
        <v>41</v>
      </c>
      <c r="B614" s="2" t="s">
        <v>50</v>
      </c>
      <c r="C614" s="2" t="s">
        <v>52</v>
      </c>
      <c r="D614" s="2">
        <v>4</v>
      </c>
      <c r="E614" s="2" t="str">
        <f t="shared" si="72"/>
        <v>Apr</v>
      </c>
      <c r="F614" s="2">
        <v>2024</v>
      </c>
      <c r="G614" s="2" t="s">
        <v>57</v>
      </c>
      <c r="H614" s="2" t="s">
        <v>58</v>
      </c>
      <c r="I614" s="2" t="s">
        <v>61</v>
      </c>
      <c r="J614" s="2" t="s">
        <v>64</v>
      </c>
      <c r="K614" s="2" t="s">
        <v>67</v>
      </c>
      <c r="L614" s="2">
        <v>317375</v>
      </c>
      <c r="M614" s="2">
        <f t="shared" si="73"/>
        <v>317375</v>
      </c>
      <c r="N614" s="2">
        <v>213646</v>
      </c>
      <c r="O614" s="2">
        <f t="shared" si="74"/>
        <v>213646</v>
      </c>
      <c r="P614" s="2">
        <v>99669</v>
      </c>
      <c r="Q614" s="2">
        <v>761548</v>
      </c>
      <c r="R614" s="2">
        <v>103729</v>
      </c>
      <c r="S614" s="2">
        <f t="shared" si="75"/>
        <v>103729</v>
      </c>
      <c r="T614" s="2">
        <v>177830</v>
      </c>
      <c r="U614" s="2">
        <v>139545</v>
      </c>
      <c r="V614" s="2">
        <v>133627</v>
      </c>
      <c r="W614" s="2">
        <v>151002</v>
      </c>
      <c r="X614" s="2">
        <v>78200</v>
      </c>
      <c r="Y614" s="2">
        <f t="shared" si="76"/>
        <v>78200</v>
      </c>
      <c r="Z614" s="2">
        <v>37047</v>
      </c>
      <c r="AA614" s="2">
        <v>109508</v>
      </c>
      <c r="AB614" s="2">
        <v>-72461</v>
      </c>
      <c r="AC614" s="2">
        <v>0.34</v>
      </c>
      <c r="AD614" s="2">
        <v>130009</v>
      </c>
      <c r="AE614" s="2">
        <f t="shared" si="77"/>
        <v>130009</v>
      </c>
      <c r="AF614" s="2">
        <v>13.62</v>
      </c>
      <c r="AG614" s="2">
        <v>10.27</v>
      </c>
      <c r="AH614" s="2">
        <v>8673</v>
      </c>
      <c r="AI614" s="2">
        <v>36.590000000000003</v>
      </c>
      <c r="AJ614" s="2">
        <v>1492</v>
      </c>
      <c r="AK614" s="2">
        <v>18005</v>
      </c>
      <c r="AL614" s="2">
        <v>390628</v>
      </c>
      <c r="AM614" s="2">
        <f t="shared" si="78"/>
        <v>390628</v>
      </c>
      <c r="AN614" s="2">
        <v>262993</v>
      </c>
      <c r="AO614" s="2">
        <f t="shared" si="79"/>
        <v>262993</v>
      </c>
      <c r="AP614" s="2">
        <v>-73253</v>
      </c>
      <c r="AQ614" s="2">
        <v>-49347</v>
      </c>
      <c r="AR614" s="2">
        <v>-801</v>
      </c>
      <c r="AS614" s="2">
        <v>413507</v>
      </c>
      <c r="AT614" s="2">
        <v>288980</v>
      </c>
      <c r="AU614" s="2">
        <v>1.43</v>
      </c>
      <c r="AV614" s="2">
        <v>21373</v>
      </c>
    </row>
    <row r="615" spans="1:48" x14ac:dyDescent="0.3">
      <c r="A615" s="2" t="s">
        <v>41</v>
      </c>
      <c r="B615" s="2" t="s">
        <v>49</v>
      </c>
      <c r="C615" s="2" t="s">
        <v>51</v>
      </c>
      <c r="D615" s="2">
        <v>6</v>
      </c>
      <c r="E615" s="2" t="str">
        <f t="shared" si="72"/>
        <v>Jun</v>
      </c>
      <c r="F615" s="2">
        <v>2022</v>
      </c>
      <c r="G615" s="2" t="s">
        <v>56</v>
      </c>
      <c r="H615" s="2" t="s">
        <v>60</v>
      </c>
      <c r="I615" s="2" t="s">
        <v>62</v>
      </c>
      <c r="J615" s="2" t="s">
        <v>66</v>
      </c>
      <c r="K615" s="2" t="s">
        <v>70</v>
      </c>
      <c r="L615" s="2">
        <v>383684</v>
      </c>
      <c r="M615" s="2">
        <f t="shared" si="73"/>
        <v>33783376.199999996</v>
      </c>
      <c r="N615" s="2">
        <v>57734</v>
      </c>
      <c r="O615" s="2">
        <f t="shared" si="74"/>
        <v>5083478.7</v>
      </c>
      <c r="P615" s="2">
        <v>-251</v>
      </c>
      <c r="Q615" s="2">
        <v>483327</v>
      </c>
      <c r="R615" s="2">
        <v>325950</v>
      </c>
      <c r="S615" s="2">
        <f t="shared" si="75"/>
        <v>28699897.5</v>
      </c>
      <c r="T615" s="2">
        <v>155933</v>
      </c>
      <c r="U615" s="2">
        <v>227751</v>
      </c>
      <c r="V615" s="2">
        <v>174708</v>
      </c>
      <c r="W615" s="2">
        <v>189020</v>
      </c>
      <c r="X615" s="2">
        <v>305625</v>
      </c>
      <c r="Y615" s="2">
        <f t="shared" si="76"/>
        <v>26910281.25</v>
      </c>
      <c r="Z615" s="2">
        <v>205998</v>
      </c>
      <c r="AA615" s="2">
        <v>89518</v>
      </c>
      <c r="AB615" s="2">
        <v>116480</v>
      </c>
      <c r="AC615" s="2">
        <v>2.2999999999999998</v>
      </c>
      <c r="AD615" s="2">
        <v>47529</v>
      </c>
      <c r="AE615" s="2">
        <f t="shared" si="77"/>
        <v>4184928.4499999997</v>
      </c>
      <c r="AF615" s="2">
        <v>67.44</v>
      </c>
      <c r="AG615" s="2">
        <v>63.23</v>
      </c>
      <c r="AH615" s="2">
        <v>2889</v>
      </c>
      <c r="AI615" s="2">
        <v>132.76</v>
      </c>
      <c r="AJ615" s="2">
        <v>1472</v>
      </c>
      <c r="AK615" s="2">
        <v>18901</v>
      </c>
      <c r="AL615" s="2">
        <v>384668</v>
      </c>
      <c r="AM615" s="2">
        <f t="shared" si="78"/>
        <v>33870017.399999999</v>
      </c>
      <c r="AN615" s="2">
        <v>133897</v>
      </c>
      <c r="AO615" s="2">
        <f t="shared" si="79"/>
        <v>133897</v>
      </c>
      <c r="AP615" s="2">
        <v>-984</v>
      </c>
      <c r="AQ615" s="2">
        <v>-76163</v>
      </c>
      <c r="AR615" s="2">
        <v>-2721</v>
      </c>
      <c r="AS615" s="2">
        <v>394926</v>
      </c>
      <c r="AT615" s="2">
        <v>636712</v>
      </c>
      <c r="AU615" s="2">
        <v>0.62</v>
      </c>
      <c r="AV615" s="2">
        <v>8454</v>
      </c>
    </row>
    <row r="616" spans="1:48" x14ac:dyDescent="0.3">
      <c r="A616" s="2" t="s">
        <v>41</v>
      </c>
      <c r="B616" s="2" t="s">
        <v>47</v>
      </c>
      <c r="C616" s="2" t="s">
        <v>55</v>
      </c>
      <c r="D616" s="2">
        <v>9</v>
      </c>
      <c r="E616" s="2" t="str">
        <f t="shared" si="72"/>
        <v>Sep</v>
      </c>
      <c r="F616" s="2">
        <v>2023</v>
      </c>
      <c r="G616" s="2" t="s">
        <v>36</v>
      </c>
      <c r="H616" s="2" t="s">
        <v>59</v>
      </c>
      <c r="I616" s="2" t="s">
        <v>63</v>
      </c>
      <c r="J616" s="2" t="s">
        <v>66</v>
      </c>
      <c r="K616" s="2" t="s">
        <v>68</v>
      </c>
      <c r="L616" s="2">
        <v>123931</v>
      </c>
      <c r="M616" s="2">
        <f t="shared" si="73"/>
        <v>11153790</v>
      </c>
      <c r="N616" s="2">
        <v>226069</v>
      </c>
      <c r="O616" s="2">
        <f t="shared" si="74"/>
        <v>20346210</v>
      </c>
      <c r="P616" s="2">
        <v>188757</v>
      </c>
      <c r="Q616" s="2">
        <v>571531</v>
      </c>
      <c r="R616" s="2">
        <v>-102138</v>
      </c>
      <c r="S616" s="2">
        <f t="shared" si="75"/>
        <v>-9192420</v>
      </c>
      <c r="T616" s="2">
        <v>169775</v>
      </c>
      <c r="U616" s="2">
        <v>-45844</v>
      </c>
      <c r="V616" s="2">
        <v>-56039</v>
      </c>
      <c r="W616" s="2">
        <v>-37897</v>
      </c>
      <c r="X616" s="2">
        <v>-125290</v>
      </c>
      <c r="Y616" s="2">
        <f t="shared" si="76"/>
        <v>-11276100</v>
      </c>
      <c r="Z616" s="2">
        <v>212042</v>
      </c>
      <c r="AA616" s="2">
        <v>142601</v>
      </c>
      <c r="AB616" s="2">
        <v>69441</v>
      </c>
      <c r="AC616" s="2">
        <v>1.49</v>
      </c>
      <c r="AD616" s="2">
        <v>49884</v>
      </c>
      <c r="AE616" s="2">
        <f t="shared" si="77"/>
        <v>4489560</v>
      </c>
      <c r="AF616" s="2">
        <v>-17.87</v>
      </c>
      <c r="AG616" s="2">
        <v>-21.92</v>
      </c>
      <c r="AH616" s="2">
        <v>5583</v>
      </c>
      <c r="AI616" s="2">
        <v>22.19</v>
      </c>
      <c r="AJ616" s="2">
        <v>308</v>
      </c>
      <c r="AK616" s="2">
        <v>11608</v>
      </c>
      <c r="AL616" s="2">
        <v>160993</v>
      </c>
      <c r="AM616" s="2">
        <f t="shared" si="78"/>
        <v>14489370</v>
      </c>
      <c r="AN616" s="2">
        <v>103190</v>
      </c>
      <c r="AO616" s="2">
        <f t="shared" si="79"/>
        <v>9287100</v>
      </c>
      <c r="AP616" s="2">
        <v>-37062</v>
      </c>
      <c r="AQ616" s="2">
        <v>122879</v>
      </c>
      <c r="AR616" s="2">
        <v>24126</v>
      </c>
      <c r="AS616" s="2">
        <v>123862</v>
      </c>
      <c r="AT616" s="2">
        <v>662686</v>
      </c>
      <c r="AU616" s="2">
        <v>0.19</v>
      </c>
      <c r="AV616" s="2">
        <v>11677</v>
      </c>
    </row>
    <row r="617" spans="1:48" x14ac:dyDescent="0.3">
      <c r="A617" s="2" t="s">
        <v>43</v>
      </c>
      <c r="B617" s="2" t="s">
        <v>49</v>
      </c>
      <c r="C617" s="2" t="s">
        <v>53</v>
      </c>
      <c r="D617" s="2">
        <v>1</v>
      </c>
      <c r="E617" s="2" t="str">
        <f t="shared" si="72"/>
        <v>Jan</v>
      </c>
      <c r="F617" s="2">
        <v>2022</v>
      </c>
      <c r="G617" s="2" t="s">
        <v>56</v>
      </c>
      <c r="H617" s="2" t="s">
        <v>60</v>
      </c>
      <c r="I617" s="2" t="s">
        <v>62</v>
      </c>
      <c r="J617" s="2" t="s">
        <v>66</v>
      </c>
      <c r="K617" s="2" t="s">
        <v>70</v>
      </c>
      <c r="L617" s="2">
        <v>422721</v>
      </c>
      <c r="M617" s="2">
        <f t="shared" si="73"/>
        <v>37220584.049999997</v>
      </c>
      <c r="N617" s="2">
        <v>36342</v>
      </c>
      <c r="O617" s="2">
        <f t="shared" si="74"/>
        <v>3199913.1</v>
      </c>
      <c r="P617" s="2">
        <v>-17690</v>
      </c>
      <c r="Q617" s="2">
        <v>176219</v>
      </c>
      <c r="R617" s="2">
        <v>386379</v>
      </c>
      <c r="S617" s="2">
        <f t="shared" si="75"/>
        <v>34020670.949999996</v>
      </c>
      <c r="T617" s="2">
        <v>85819</v>
      </c>
      <c r="U617" s="2">
        <v>336902</v>
      </c>
      <c r="V617" s="2">
        <v>242264</v>
      </c>
      <c r="W617" s="2">
        <v>257514</v>
      </c>
      <c r="X617" s="2">
        <v>348737</v>
      </c>
      <c r="Y617" s="2">
        <f t="shared" si="76"/>
        <v>30706292.849999998</v>
      </c>
      <c r="Z617" s="2">
        <v>108087</v>
      </c>
      <c r="AA617" s="2">
        <v>35185</v>
      </c>
      <c r="AB617" s="2">
        <v>72902</v>
      </c>
      <c r="AC617" s="2">
        <v>3.07</v>
      </c>
      <c r="AD617" s="2">
        <v>141276</v>
      </c>
      <c r="AE617" s="2">
        <f t="shared" si="77"/>
        <v>12439351.799999999</v>
      </c>
      <c r="AF617" s="2">
        <v>219.26</v>
      </c>
      <c r="AG617" s="2">
        <v>197.9</v>
      </c>
      <c r="AH617" s="2">
        <v>8082</v>
      </c>
      <c r="AI617" s="2">
        <v>52.3</v>
      </c>
      <c r="AJ617" s="2">
        <v>972</v>
      </c>
      <c r="AK617" s="2">
        <v>15633</v>
      </c>
      <c r="AL617" s="2">
        <v>373346</v>
      </c>
      <c r="AM617" s="2">
        <f t="shared" si="78"/>
        <v>32873115.300000001</v>
      </c>
      <c r="AN617" s="2">
        <v>131040</v>
      </c>
      <c r="AO617" s="2">
        <f t="shared" si="79"/>
        <v>131040</v>
      </c>
      <c r="AP617" s="2">
        <v>49375</v>
      </c>
      <c r="AQ617" s="2">
        <v>-94698</v>
      </c>
      <c r="AR617" s="2">
        <v>-23332</v>
      </c>
      <c r="AS617" s="2">
        <v>489697</v>
      </c>
      <c r="AT617" s="2">
        <v>435847</v>
      </c>
      <c r="AU617" s="2">
        <v>1.1200000000000001</v>
      </c>
      <c r="AV617" s="2">
        <v>6951</v>
      </c>
    </row>
    <row r="618" spans="1:48" x14ac:dyDescent="0.3">
      <c r="A618" s="2" t="s">
        <v>43</v>
      </c>
      <c r="B618" s="2" t="s">
        <v>47</v>
      </c>
      <c r="C618" s="2" t="s">
        <v>51</v>
      </c>
      <c r="D618" s="2">
        <v>2</v>
      </c>
      <c r="E618" s="2" t="str">
        <f t="shared" si="72"/>
        <v>Feb</v>
      </c>
      <c r="F618" s="2">
        <v>2024</v>
      </c>
      <c r="G618" s="2" t="s">
        <v>36</v>
      </c>
      <c r="H618" s="2" t="s">
        <v>59</v>
      </c>
      <c r="I618" s="2" t="s">
        <v>61</v>
      </c>
      <c r="J618" s="2" t="s">
        <v>64</v>
      </c>
      <c r="K618" s="2" t="s">
        <v>70</v>
      </c>
      <c r="L618" s="2">
        <v>424509</v>
      </c>
      <c r="M618" s="2">
        <f t="shared" si="73"/>
        <v>38205810</v>
      </c>
      <c r="N618" s="2">
        <v>43924</v>
      </c>
      <c r="O618" s="2">
        <f t="shared" si="74"/>
        <v>3953160</v>
      </c>
      <c r="P618" s="2">
        <v>193082</v>
      </c>
      <c r="Q618" s="2">
        <v>501256</v>
      </c>
      <c r="R618" s="2">
        <v>380585</v>
      </c>
      <c r="S618" s="2">
        <f t="shared" si="75"/>
        <v>34252650</v>
      </c>
      <c r="T618" s="2">
        <v>189653</v>
      </c>
      <c r="U618" s="2">
        <v>234856</v>
      </c>
      <c r="V618" s="2">
        <v>202038</v>
      </c>
      <c r="W618" s="2">
        <v>208295</v>
      </c>
      <c r="X618" s="2">
        <v>359116</v>
      </c>
      <c r="Y618" s="2">
        <f t="shared" si="76"/>
        <v>32320440</v>
      </c>
      <c r="Z618" s="2">
        <v>205837</v>
      </c>
      <c r="AA618" s="2">
        <v>71074</v>
      </c>
      <c r="AB618" s="2">
        <v>134763</v>
      </c>
      <c r="AC618" s="2">
        <v>2.9</v>
      </c>
      <c r="AD618" s="2">
        <v>87638</v>
      </c>
      <c r="AE618" s="2">
        <f t="shared" si="77"/>
        <v>7887420</v>
      </c>
      <c r="AF618" s="2">
        <v>75.930000000000007</v>
      </c>
      <c r="AG618" s="2">
        <v>71.64</v>
      </c>
      <c r="AH618" s="2">
        <v>4077</v>
      </c>
      <c r="AI618" s="2">
        <v>104.1</v>
      </c>
      <c r="AJ618" s="2">
        <v>1712</v>
      </c>
      <c r="AK618" s="2">
        <v>17485</v>
      </c>
      <c r="AL618" s="2">
        <v>254536</v>
      </c>
      <c r="AM618" s="2">
        <f t="shared" si="78"/>
        <v>22908240</v>
      </c>
      <c r="AN618" s="2">
        <v>109052</v>
      </c>
      <c r="AO618" s="2">
        <f t="shared" si="79"/>
        <v>9814680</v>
      </c>
      <c r="AP618" s="2">
        <v>169973</v>
      </c>
      <c r="AQ618" s="2">
        <v>-65128</v>
      </c>
      <c r="AR618" s="2">
        <v>-27159</v>
      </c>
      <c r="AS618" s="2">
        <v>416307</v>
      </c>
      <c r="AT618" s="2">
        <v>513383</v>
      </c>
      <c r="AU618" s="2">
        <v>0.81</v>
      </c>
      <c r="AV618" s="2">
        <v>13997</v>
      </c>
    </row>
    <row r="619" spans="1:48" x14ac:dyDescent="0.3">
      <c r="A619" s="2" t="s">
        <v>43</v>
      </c>
      <c r="B619" s="2" t="s">
        <v>48</v>
      </c>
      <c r="C619" s="2" t="s">
        <v>53</v>
      </c>
      <c r="D619" s="2">
        <v>8</v>
      </c>
      <c r="E619" s="2" t="str">
        <f t="shared" si="72"/>
        <v>Aug</v>
      </c>
      <c r="F619" s="2">
        <v>2024</v>
      </c>
      <c r="G619" s="2" t="s">
        <v>57</v>
      </c>
      <c r="H619" s="2" t="s">
        <v>58</v>
      </c>
      <c r="I619" s="2" t="s">
        <v>62</v>
      </c>
      <c r="J619" s="2" t="s">
        <v>64</v>
      </c>
      <c r="K619" s="2" t="s">
        <v>68</v>
      </c>
      <c r="L619" s="2">
        <v>447337</v>
      </c>
      <c r="M619" s="2">
        <f t="shared" si="73"/>
        <v>447337</v>
      </c>
      <c r="N619" s="2">
        <v>172897</v>
      </c>
      <c r="O619" s="2">
        <f t="shared" si="74"/>
        <v>172897</v>
      </c>
      <c r="P619" s="2">
        <v>60402</v>
      </c>
      <c r="Q619" s="2">
        <v>314029</v>
      </c>
      <c r="R619" s="2">
        <v>274440</v>
      </c>
      <c r="S619" s="2">
        <f t="shared" si="75"/>
        <v>274440</v>
      </c>
      <c r="T619" s="2">
        <v>40043</v>
      </c>
      <c r="U619" s="2">
        <v>407294</v>
      </c>
      <c r="V619" s="2">
        <v>364671</v>
      </c>
      <c r="W619" s="2">
        <v>372136</v>
      </c>
      <c r="X619" s="2">
        <v>265753</v>
      </c>
      <c r="Y619" s="2">
        <f t="shared" si="76"/>
        <v>265753</v>
      </c>
      <c r="Z619" s="2">
        <v>80005</v>
      </c>
      <c r="AA619" s="2">
        <v>145645</v>
      </c>
      <c r="AB619" s="2">
        <v>-65640</v>
      </c>
      <c r="AC619" s="2">
        <v>0.55000000000000004</v>
      </c>
      <c r="AD619" s="2">
        <v>90884</v>
      </c>
      <c r="AE619" s="2">
        <f t="shared" si="77"/>
        <v>90884</v>
      </c>
      <c r="AF619" s="2">
        <v>87.39</v>
      </c>
      <c r="AG619" s="2">
        <v>84.63</v>
      </c>
      <c r="AH619" s="2">
        <v>7328</v>
      </c>
      <c r="AI619" s="2">
        <v>61.04</v>
      </c>
      <c r="AJ619" s="2">
        <v>932</v>
      </c>
      <c r="AK619" s="2">
        <v>3646</v>
      </c>
      <c r="AL619" s="2">
        <v>246713</v>
      </c>
      <c r="AM619" s="2">
        <f t="shared" si="78"/>
        <v>246713</v>
      </c>
      <c r="AN619" s="2">
        <v>187972</v>
      </c>
      <c r="AO619" s="2">
        <f t="shared" si="79"/>
        <v>187972</v>
      </c>
      <c r="AP619" s="2">
        <v>200624</v>
      </c>
      <c r="AQ619" s="2">
        <v>-15075</v>
      </c>
      <c r="AR619" s="2">
        <v>-12971</v>
      </c>
      <c r="AS619" s="2">
        <v>140839</v>
      </c>
      <c r="AT619" s="2">
        <v>681415</v>
      </c>
      <c r="AU619" s="2">
        <v>0.21</v>
      </c>
      <c r="AV619" s="2">
        <v>17117</v>
      </c>
    </row>
    <row r="620" spans="1:48" x14ac:dyDescent="0.3">
      <c r="A620" s="2" t="s">
        <v>42</v>
      </c>
      <c r="B620" s="2" t="s">
        <v>48</v>
      </c>
      <c r="C620" s="2" t="s">
        <v>55</v>
      </c>
      <c r="D620" s="2">
        <v>8</v>
      </c>
      <c r="E620" s="2" t="str">
        <f t="shared" si="72"/>
        <v>Aug</v>
      </c>
      <c r="F620" s="2">
        <v>2022</v>
      </c>
      <c r="G620" s="2" t="s">
        <v>56</v>
      </c>
      <c r="H620" s="2" t="s">
        <v>60</v>
      </c>
      <c r="I620" s="2" t="s">
        <v>63</v>
      </c>
      <c r="J620" s="2" t="s">
        <v>66</v>
      </c>
      <c r="K620" s="2" t="s">
        <v>68</v>
      </c>
      <c r="L620" s="2">
        <v>117412</v>
      </c>
      <c r="M620" s="2">
        <f t="shared" si="73"/>
        <v>10338126.6</v>
      </c>
      <c r="N620" s="2">
        <v>231762</v>
      </c>
      <c r="O620" s="2">
        <f t="shared" si="74"/>
        <v>20406644.099999998</v>
      </c>
      <c r="P620" s="2">
        <v>31460</v>
      </c>
      <c r="Q620" s="2">
        <v>783688</v>
      </c>
      <c r="R620" s="2">
        <v>-114350</v>
      </c>
      <c r="S620" s="2">
        <f t="shared" si="75"/>
        <v>-10068517.5</v>
      </c>
      <c r="T620" s="2">
        <v>117381</v>
      </c>
      <c r="U620" s="2">
        <v>31</v>
      </c>
      <c r="V620" s="2">
        <v>-37347</v>
      </c>
      <c r="W620" s="2">
        <v>-24555</v>
      </c>
      <c r="X620" s="2">
        <v>-135331</v>
      </c>
      <c r="Y620" s="2">
        <f t="shared" si="76"/>
        <v>-11915894.549999999</v>
      </c>
      <c r="Z620" s="2">
        <v>295924</v>
      </c>
      <c r="AA620" s="2">
        <v>110050</v>
      </c>
      <c r="AB620" s="2">
        <v>185874</v>
      </c>
      <c r="AC620" s="2">
        <v>2.69</v>
      </c>
      <c r="AD620" s="2">
        <v>8074</v>
      </c>
      <c r="AE620" s="2">
        <f t="shared" si="77"/>
        <v>710915.7</v>
      </c>
      <c r="AF620" s="2">
        <v>-14.59</v>
      </c>
      <c r="AG620" s="2">
        <v>-17.27</v>
      </c>
      <c r="AH620" s="2">
        <v>344</v>
      </c>
      <c r="AI620" s="2">
        <v>340.32</v>
      </c>
      <c r="AJ620" s="2">
        <v>53</v>
      </c>
      <c r="AK620" s="2">
        <v>17936</v>
      </c>
      <c r="AL620" s="2">
        <v>389163</v>
      </c>
      <c r="AM620" s="2">
        <f t="shared" si="78"/>
        <v>34265802.149999999</v>
      </c>
      <c r="AN620" s="2">
        <v>185080</v>
      </c>
      <c r="AO620" s="2">
        <f t="shared" si="79"/>
        <v>185080</v>
      </c>
      <c r="AP620" s="2">
        <v>-271751</v>
      </c>
      <c r="AQ620" s="2">
        <v>46682</v>
      </c>
      <c r="AR620" s="2">
        <v>35506</v>
      </c>
      <c r="AS620" s="2">
        <v>56580</v>
      </c>
      <c r="AT620" s="2">
        <v>681943</v>
      </c>
      <c r="AU620" s="2">
        <v>0.08</v>
      </c>
      <c r="AV620" s="2">
        <v>18780</v>
      </c>
    </row>
    <row r="621" spans="1:48" x14ac:dyDescent="0.3">
      <c r="A621" s="2" t="s">
        <v>42</v>
      </c>
      <c r="B621" s="2" t="s">
        <v>48</v>
      </c>
      <c r="C621" s="2" t="s">
        <v>55</v>
      </c>
      <c r="D621" s="2">
        <v>11</v>
      </c>
      <c r="E621" s="2" t="str">
        <f t="shared" si="72"/>
        <v>Nov</v>
      </c>
      <c r="F621" s="2">
        <v>2024</v>
      </c>
      <c r="G621" s="2" t="s">
        <v>36</v>
      </c>
      <c r="H621" s="2" t="s">
        <v>59</v>
      </c>
      <c r="I621" s="2" t="s">
        <v>62</v>
      </c>
      <c r="J621" s="2" t="s">
        <v>64</v>
      </c>
      <c r="K621" s="2" t="s">
        <v>71</v>
      </c>
      <c r="L621" s="2">
        <v>285627</v>
      </c>
      <c r="M621" s="2">
        <f t="shared" si="73"/>
        <v>25706430</v>
      </c>
      <c r="N621" s="2">
        <v>61633</v>
      </c>
      <c r="O621" s="2">
        <f t="shared" si="74"/>
        <v>5546970</v>
      </c>
      <c r="P621" s="2">
        <v>60541</v>
      </c>
      <c r="Q621" s="2">
        <v>168112</v>
      </c>
      <c r="R621" s="2">
        <v>223994</v>
      </c>
      <c r="S621" s="2">
        <f t="shared" si="75"/>
        <v>20159460</v>
      </c>
      <c r="T621" s="2">
        <v>49027</v>
      </c>
      <c r="U621" s="2">
        <v>236600</v>
      </c>
      <c r="V621" s="2">
        <v>218487</v>
      </c>
      <c r="W621" s="2">
        <v>221113</v>
      </c>
      <c r="X621" s="2">
        <v>186107</v>
      </c>
      <c r="Y621" s="2">
        <f t="shared" si="76"/>
        <v>16749630</v>
      </c>
      <c r="Z621" s="2">
        <v>107872</v>
      </c>
      <c r="AA621" s="2">
        <v>59617</v>
      </c>
      <c r="AB621" s="2">
        <v>48255</v>
      </c>
      <c r="AC621" s="2">
        <v>1.81</v>
      </c>
      <c r="AD621" s="2">
        <v>146925</v>
      </c>
      <c r="AE621" s="2">
        <f t="shared" si="77"/>
        <v>13223250</v>
      </c>
      <c r="AF621" s="2">
        <v>133.24</v>
      </c>
      <c r="AG621" s="2">
        <v>110.7</v>
      </c>
      <c r="AH621" s="2">
        <v>2048</v>
      </c>
      <c r="AI621" s="2">
        <v>139.4</v>
      </c>
      <c r="AJ621" s="2">
        <v>1286</v>
      </c>
      <c r="AK621" s="2">
        <v>1022</v>
      </c>
      <c r="AL621" s="2">
        <v>488465</v>
      </c>
      <c r="AM621" s="2">
        <f t="shared" si="78"/>
        <v>43961850</v>
      </c>
      <c r="AN621" s="2">
        <v>267878</v>
      </c>
      <c r="AO621" s="2">
        <f t="shared" si="79"/>
        <v>24109020</v>
      </c>
      <c r="AP621" s="2">
        <v>-202838</v>
      </c>
      <c r="AQ621" s="2">
        <v>-206245</v>
      </c>
      <c r="AR621" s="2">
        <v>37031</v>
      </c>
      <c r="AS621" s="2">
        <v>135861</v>
      </c>
      <c r="AT621" s="2">
        <v>519388</v>
      </c>
      <c r="AU621" s="2">
        <v>0.26</v>
      </c>
      <c r="AV621" s="2">
        <v>2844</v>
      </c>
    </row>
    <row r="622" spans="1:48" x14ac:dyDescent="0.3">
      <c r="A622" s="2" t="s">
        <v>43</v>
      </c>
      <c r="B622" s="2" t="s">
        <v>49</v>
      </c>
      <c r="C622" s="2" t="s">
        <v>52</v>
      </c>
      <c r="D622" s="2">
        <v>11</v>
      </c>
      <c r="E622" s="2" t="str">
        <f t="shared" si="72"/>
        <v>Nov</v>
      </c>
      <c r="F622" s="2">
        <v>2022</v>
      </c>
      <c r="G622" s="2" t="s">
        <v>57</v>
      </c>
      <c r="H622" s="2" t="s">
        <v>58</v>
      </c>
      <c r="I622" s="2" t="s">
        <v>62</v>
      </c>
      <c r="J622" s="2" t="s">
        <v>65</v>
      </c>
      <c r="K622" s="2" t="s">
        <v>71</v>
      </c>
      <c r="L622" s="2">
        <v>444806</v>
      </c>
      <c r="M622" s="2">
        <f t="shared" si="73"/>
        <v>444806</v>
      </c>
      <c r="N622" s="2">
        <v>188444</v>
      </c>
      <c r="O622" s="2">
        <f t="shared" si="74"/>
        <v>188444</v>
      </c>
      <c r="P622" s="2">
        <v>152136</v>
      </c>
      <c r="Q622" s="2">
        <v>509876</v>
      </c>
      <c r="R622" s="2">
        <v>256362</v>
      </c>
      <c r="S622" s="2">
        <f t="shared" si="75"/>
        <v>256362</v>
      </c>
      <c r="T622" s="2">
        <v>96387</v>
      </c>
      <c r="U622" s="2">
        <v>348419</v>
      </c>
      <c r="V622" s="2">
        <v>327331</v>
      </c>
      <c r="W622" s="2">
        <v>341094</v>
      </c>
      <c r="X622" s="2">
        <v>243083</v>
      </c>
      <c r="Y622" s="2">
        <f t="shared" si="76"/>
        <v>243083</v>
      </c>
      <c r="Z622" s="2">
        <v>42041</v>
      </c>
      <c r="AA622" s="2">
        <v>61584</v>
      </c>
      <c r="AB622" s="2">
        <v>-19543</v>
      </c>
      <c r="AC622" s="2">
        <v>0.68</v>
      </c>
      <c r="AD622" s="2">
        <v>59998</v>
      </c>
      <c r="AE622" s="2">
        <f t="shared" si="77"/>
        <v>59998</v>
      </c>
      <c r="AF622" s="2">
        <v>50.28</v>
      </c>
      <c r="AG622" s="2">
        <v>47.67</v>
      </c>
      <c r="AH622" s="2">
        <v>1452</v>
      </c>
      <c r="AI622" s="2">
        <v>306.13</v>
      </c>
      <c r="AJ622" s="2">
        <v>1479</v>
      </c>
      <c r="AK622" s="2">
        <v>6716</v>
      </c>
      <c r="AL622" s="2">
        <v>519707</v>
      </c>
      <c r="AM622" s="2">
        <f t="shared" si="78"/>
        <v>519707</v>
      </c>
      <c r="AN622" s="2">
        <v>128331</v>
      </c>
      <c r="AO622" s="2">
        <f t="shared" si="79"/>
        <v>128331</v>
      </c>
      <c r="AP622" s="2">
        <v>-74901</v>
      </c>
      <c r="AQ622" s="2">
        <v>60113</v>
      </c>
      <c r="AR622" s="2">
        <v>-45024</v>
      </c>
      <c r="AS622" s="2">
        <v>297330</v>
      </c>
      <c r="AT622" s="2">
        <v>273926</v>
      </c>
      <c r="AU622" s="2">
        <v>1.0900000000000001</v>
      </c>
      <c r="AV622" s="2">
        <v>29469</v>
      </c>
    </row>
    <row r="623" spans="1:48" x14ac:dyDescent="0.3">
      <c r="A623" s="2" t="s">
        <v>44</v>
      </c>
      <c r="B623" s="2" t="s">
        <v>47</v>
      </c>
      <c r="C623" s="2" t="s">
        <v>53</v>
      </c>
      <c r="D623" s="2">
        <v>6</v>
      </c>
      <c r="E623" s="2" t="str">
        <f t="shared" si="72"/>
        <v>Jun</v>
      </c>
      <c r="F623" s="2">
        <v>2024</v>
      </c>
      <c r="G623" s="2" t="s">
        <v>37</v>
      </c>
      <c r="H623" s="2" t="s">
        <v>58</v>
      </c>
      <c r="I623" s="2" t="s">
        <v>61</v>
      </c>
      <c r="J623" s="2" t="s">
        <v>66</v>
      </c>
      <c r="K623" s="2" t="s">
        <v>71</v>
      </c>
      <c r="L623" s="2">
        <v>493235</v>
      </c>
      <c r="M623" s="2">
        <f t="shared" si="73"/>
        <v>493235</v>
      </c>
      <c r="N623" s="2">
        <v>37326</v>
      </c>
      <c r="O623" s="2">
        <f t="shared" si="74"/>
        <v>37326</v>
      </c>
      <c r="P623" s="2">
        <v>40557</v>
      </c>
      <c r="Q623" s="2">
        <v>684641</v>
      </c>
      <c r="R623" s="2">
        <v>455909</v>
      </c>
      <c r="S623" s="2">
        <f t="shared" si="75"/>
        <v>455909</v>
      </c>
      <c r="T623" s="2">
        <v>10994</v>
      </c>
      <c r="U623" s="2">
        <v>482241</v>
      </c>
      <c r="V623" s="2">
        <v>389078</v>
      </c>
      <c r="W623" s="2">
        <v>390203</v>
      </c>
      <c r="X623" s="2">
        <v>447544</v>
      </c>
      <c r="Y623" s="2">
        <f t="shared" si="76"/>
        <v>447544</v>
      </c>
      <c r="Z623" s="2">
        <v>102855</v>
      </c>
      <c r="AA623" s="2">
        <v>165304</v>
      </c>
      <c r="AB623" s="2">
        <v>-62449</v>
      </c>
      <c r="AC623" s="2">
        <v>0.62</v>
      </c>
      <c r="AD623" s="2">
        <v>37376</v>
      </c>
      <c r="AE623" s="2">
        <f t="shared" si="77"/>
        <v>37376</v>
      </c>
      <c r="AF623" s="2">
        <v>66.59</v>
      </c>
      <c r="AG623" s="2">
        <v>65.37</v>
      </c>
      <c r="AH623" s="2">
        <v>1829</v>
      </c>
      <c r="AI623" s="2">
        <v>269.52999999999997</v>
      </c>
      <c r="AJ623" s="2">
        <v>118</v>
      </c>
      <c r="AK623" s="2">
        <v>2765</v>
      </c>
      <c r="AL623" s="2">
        <v>109132</v>
      </c>
      <c r="AM623" s="2">
        <f t="shared" si="78"/>
        <v>109132</v>
      </c>
      <c r="AN623" s="2">
        <v>195919</v>
      </c>
      <c r="AO623" s="2">
        <f t="shared" si="79"/>
        <v>195919</v>
      </c>
      <c r="AP623" s="2">
        <v>384103</v>
      </c>
      <c r="AQ623" s="2">
        <v>-158593</v>
      </c>
      <c r="AR623" s="2">
        <v>-11641</v>
      </c>
      <c r="AS623" s="2">
        <v>239443</v>
      </c>
      <c r="AT623" s="2">
        <v>73166</v>
      </c>
      <c r="AU623" s="2">
        <v>3.27</v>
      </c>
      <c r="AV623" s="2">
        <v>8093</v>
      </c>
    </row>
    <row r="624" spans="1:48" x14ac:dyDescent="0.3">
      <c r="A624" s="2" t="s">
        <v>41</v>
      </c>
      <c r="B624" s="2" t="s">
        <v>49</v>
      </c>
      <c r="C624" s="2" t="s">
        <v>54</v>
      </c>
      <c r="D624" s="2">
        <v>6</v>
      </c>
      <c r="E624" s="2" t="str">
        <f t="shared" si="72"/>
        <v>Jun</v>
      </c>
      <c r="F624" s="2">
        <v>2024</v>
      </c>
      <c r="G624" s="2" t="s">
        <v>56</v>
      </c>
      <c r="H624" s="2" t="s">
        <v>58</v>
      </c>
      <c r="I624" s="2" t="s">
        <v>61</v>
      </c>
      <c r="J624" s="2" t="s">
        <v>65</v>
      </c>
      <c r="K624" s="2" t="s">
        <v>67</v>
      </c>
      <c r="L624" s="2">
        <v>111713</v>
      </c>
      <c r="M624" s="2">
        <f t="shared" si="73"/>
        <v>111713</v>
      </c>
      <c r="N624" s="2">
        <v>122775</v>
      </c>
      <c r="O624" s="2">
        <f t="shared" si="74"/>
        <v>122775</v>
      </c>
      <c r="P624" s="2">
        <v>3901</v>
      </c>
      <c r="Q624" s="2">
        <v>177107</v>
      </c>
      <c r="R624" s="2">
        <v>-11062</v>
      </c>
      <c r="S624" s="2">
        <f t="shared" si="75"/>
        <v>-11062</v>
      </c>
      <c r="T624" s="2">
        <v>45257</v>
      </c>
      <c r="U624" s="2">
        <v>66456</v>
      </c>
      <c r="V624" s="2">
        <v>-30607</v>
      </c>
      <c r="W624" s="2">
        <v>-24250</v>
      </c>
      <c r="X624" s="2">
        <v>-47489</v>
      </c>
      <c r="Y624" s="2">
        <f t="shared" si="76"/>
        <v>-47489</v>
      </c>
      <c r="Z624" s="2">
        <v>298285</v>
      </c>
      <c r="AA624" s="2">
        <v>35908</v>
      </c>
      <c r="AB624" s="2">
        <v>262377</v>
      </c>
      <c r="AC624" s="2">
        <v>8.31</v>
      </c>
      <c r="AD624" s="2">
        <v>133936</v>
      </c>
      <c r="AE624" s="2">
        <f t="shared" si="77"/>
        <v>133936</v>
      </c>
      <c r="AF624" s="2">
        <v>-6.25</v>
      </c>
      <c r="AG624" s="2">
        <v>-26.81</v>
      </c>
      <c r="AH624" s="2">
        <v>8103</v>
      </c>
      <c r="AI624" s="2">
        <v>13.78</v>
      </c>
      <c r="AJ624" s="2">
        <v>922</v>
      </c>
      <c r="AK624" s="2">
        <v>4713</v>
      </c>
      <c r="AL624" s="2">
        <v>441888</v>
      </c>
      <c r="AM624" s="2">
        <f t="shared" si="78"/>
        <v>441888</v>
      </c>
      <c r="AN624" s="2">
        <v>270234</v>
      </c>
      <c r="AO624" s="2">
        <f t="shared" si="79"/>
        <v>270234</v>
      </c>
      <c r="AP624" s="2">
        <v>-330175</v>
      </c>
      <c r="AQ624" s="2">
        <v>-147459</v>
      </c>
      <c r="AR624" s="2">
        <v>-12438</v>
      </c>
      <c r="AS624" s="2">
        <v>226312</v>
      </c>
      <c r="AT624" s="2">
        <v>510825</v>
      </c>
      <c r="AU624" s="2">
        <v>0.44</v>
      </c>
      <c r="AV624" s="2">
        <v>7368</v>
      </c>
    </row>
    <row r="625" spans="1:48" x14ac:dyDescent="0.3">
      <c r="A625" s="2" t="s">
        <v>46</v>
      </c>
      <c r="B625" s="2" t="s">
        <v>48</v>
      </c>
      <c r="C625" s="2" t="s">
        <v>52</v>
      </c>
      <c r="D625" s="2">
        <v>12</v>
      </c>
      <c r="E625" s="2" t="str">
        <f t="shared" si="72"/>
        <v>Dec</v>
      </c>
      <c r="F625" s="2">
        <v>2024</v>
      </c>
      <c r="G625" s="2" t="s">
        <v>36</v>
      </c>
      <c r="H625" s="2" t="s">
        <v>59</v>
      </c>
      <c r="I625" s="2" t="s">
        <v>61</v>
      </c>
      <c r="J625" s="2" t="s">
        <v>65</v>
      </c>
      <c r="K625" s="2" t="s">
        <v>67</v>
      </c>
      <c r="L625" s="2">
        <v>342631</v>
      </c>
      <c r="M625" s="2">
        <f t="shared" si="73"/>
        <v>30836790</v>
      </c>
      <c r="N625" s="2">
        <v>89279</v>
      </c>
      <c r="O625" s="2">
        <f t="shared" si="74"/>
        <v>8035110</v>
      </c>
      <c r="P625" s="2">
        <v>81118</v>
      </c>
      <c r="Q625" s="2">
        <v>48874</v>
      </c>
      <c r="R625" s="2">
        <v>253352</v>
      </c>
      <c r="S625" s="2">
        <f t="shared" si="75"/>
        <v>22801680</v>
      </c>
      <c r="T625" s="2">
        <v>195714</v>
      </c>
      <c r="U625" s="2">
        <v>146917</v>
      </c>
      <c r="V625" s="2">
        <v>92492</v>
      </c>
      <c r="W625" s="2">
        <v>112444</v>
      </c>
      <c r="X625" s="2">
        <v>229386</v>
      </c>
      <c r="Y625" s="2">
        <f t="shared" si="76"/>
        <v>20644740</v>
      </c>
      <c r="Z625" s="2">
        <v>272320</v>
      </c>
      <c r="AA625" s="2">
        <v>50143</v>
      </c>
      <c r="AB625" s="2">
        <v>222177</v>
      </c>
      <c r="AC625" s="2">
        <v>5.43</v>
      </c>
      <c r="AD625" s="2">
        <v>61167</v>
      </c>
      <c r="AE625" s="2">
        <f t="shared" si="77"/>
        <v>5505030</v>
      </c>
      <c r="AF625" s="2">
        <v>518.37</v>
      </c>
      <c r="AG625" s="2">
        <v>469.33</v>
      </c>
      <c r="AH625" s="2">
        <v>4364</v>
      </c>
      <c r="AI625" s="2">
        <v>78.5</v>
      </c>
      <c r="AJ625" s="2">
        <v>1304</v>
      </c>
      <c r="AK625" s="2">
        <v>18094</v>
      </c>
      <c r="AL625" s="2">
        <v>336832</v>
      </c>
      <c r="AM625" s="2">
        <f t="shared" si="78"/>
        <v>30314880</v>
      </c>
      <c r="AN625" s="2">
        <v>223676</v>
      </c>
      <c r="AO625" s="2">
        <f t="shared" si="79"/>
        <v>20130840</v>
      </c>
      <c r="AP625" s="2">
        <v>5799</v>
      </c>
      <c r="AQ625" s="2">
        <v>-134397</v>
      </c>
      <c r="AR625" s="2">
        <v>-22768</v>
      </c>
      <c r="AS625" s="2">
        <v>142865</v>
      </c>
      <c r="AT625" s="2">
        <v>315531</v>
      </c>
      <c r="AU625" s="2">
        <v>0.45</v>
      </c>
      <c r="AV625" s="2">
        <v>23470</v>
      </c>
    </row>
    <row r="626" spans="1:48" x14ac:dyDescent="0.3">
      <c r="A626" s="2" t="s">
        <v>41</v>
      </c>
      <c r="B626" s="2" t="s">
        <v>49</v>
      </c>
      <c r="C626" s="2" t="s">
        <v>53</v>
      </c>
      <c r="D626" s="2">
        <v>8</v>
      </c>
      <c r="E626" s="2" t="str">
        <f t="shared" si="72"/>
        <v>Aug</v>
      </c>
      <c r="F626" s="2">
        <v>2022</v>
      </c>
      <c r="G626" s="2" t="s">
        <v>36</v>
      </c>
      <c r="H626" s="2" t="s">
        <v>58</v>
      </c>
      <c r="I626" s="2" t="s">
        <v>61</v>
      </c>
      <c r="J626" s="2" t="s">
        <v>64</v>
      </c>
      <c r="K626" s="2" t="s">
        <v>67</v>
      </c>
      <c r="L626" s="2">
        <v>268653</v>
      </c>
      <c r="M626" s="2">
        <f t="shared" si="73"/>
        <v>268653</v>
      </c>
      <c r="N626" s="2">
        <v>91819</v>
      </c>
      <c r="O626" s="2">
        <f t="shared" si="74"/>
        <v>91819</v>
      </c>
      <c r="P626" s="2">
        <v>45326</v>
      </c>
      <c r="Q626" s="2">
        <v>931838</v>
      </c>
      <c r="R626" s="2">
        <v>176834</v>
      </c>
      <c r="S626" s="2">
        <f t="shared" si="75"/>
        <v>176834</v>
      </c>
      <c r="T626" s="2">
        <v>156416</v>
      </c>
      <c r="U626" s="2">
        <v>112237</v>
      </c>
      <c r="V626" s="2">
        <v>104892</v>
      </c>
      <c r="W626" s="2">
        <v>122245</v>
      </c>
      <c r="X626" s="2">
        <v>153708</v>
      </c>
      <c r="Y626" s="2">
        <f t="shared" si="76"/>
        <v>153708</v>
      </c>
      <c r="Z626" s="2">
        <v>127960</v>
      </c>
      <c r="AA626" s="2">
        <v>199565</v>
      </c>
      <c r="AB626" s="2">
        <v>-71605</v>
      </c>
      <c r="AC626" s="2">
        <v>0.64</v>
      </c>
      <c r="AD626" s="2">
        <v>120517</v>
      </c>
      <c r="AE626" s="2">
        <f t="shared" si="77"/>
        <v>120517</v>
      </c>
      <c r="AF626" s="2">
        <v>18.98</v>
      </c>
      <c r="AG626" s="2">
        <v>16.5</v>
      </c>
      <c r="AH626" s="2">
        <v>5451</v>
      </c>
      <c r="AI626" s="2">
        <v>49.28</v>
      </c>
      <c r="AJ626" s="2">
        <v>840</v>
      </c>
      <c r="AK626" s="2">
        <v>14907</v>
      </c>
      <c r="AL626" s="2">
        <v>336541</v>
      </c>
      <c r="AM626" s="2">
        <f t="shared" si="78"/>
        <v>336541</v>
      </c>
      <c r="AN626" s="2">
        <v>188425</v>
      </c>
      <c r="AO626" s="2">
        <f t="shared" si="79"/>
        <v>188425</v>
      </c>
      <c r="AP626" s="2">
        <v>-67888</v>
      </c>
      <c r="AQ626" s="2">
        <v>-96606</v>
      </c>
      <c r="AR626" s="2">
        <v>42350</v>
      </c>
      <c r="AS626" s="2">
        <v>455282</v>
      </c>
      <c r="AT626" s="2">
        <v>388349</v>
      </c>
      <c r="AU626" s="2">
        <v>1.17</v>
      </c>
      <c r="AV626" s="2">
        <v>29549</v>
      </c>
    </row>
    <row r="627" spans="1:48" x14ac:dyDescent="0.3">
      <c r="A627" s="2" t="s">
        <v>44</v>
      </c>
      <c r="B627" s="2" t="s">
        <v>47</v>
      </c>
      <c r="C627" s="2" t="s">
        <v>53</v>
      </c>
      <c r="D627" s="2">
        <v>2</v>
      </c>
      <c r="E627" s="2" t="str">
        <f t="shared" si="72"/>
        <v>Feb</v>
      </c>
      <c r="F627" s="2">
        <v>2022</v>
      </c>
      <c r="G627" s="2" t="s">
        <v>56</v>
      </c>
      <c r="H627" s="2" t="s">
        <v>58</v>
      </c>
      <c r="I627" s="2" t="s">
        <v>63</v>
      </c>
      <c r="J627" s="2" t="s">
        <v>65</v>
      </c>
      <c r="K627" s="2" t="s">
        <v>71</v>
      </c>
      <c r="L627" s="2">
        <v>314208</v>
      </c>
      <c r="M627" s="2">
        <f t="shared" si="73"/>
        <v>314208</v>
      </c>
      <c r="N627" s="2">
        <v>120732</v>
      </c>
      <c r="O627" s="2">
        <f t="shared" si="74"/>
        <v>120732</v>
      </c>
      <c r="P627" s="2">
        <v>27656</v>
      </c>
      <c r="Q627" s="2">
        <v>888870</v>
      </c>
      <c r="R627" s="2">
        <v>193476</v>
      </c>
      <c r="S627" s="2">
        <f t="shared" si="75"/>
        <v>193476</v>
      </c>
      <c r="T627" s="2">
        <v>144587</v>
      </c>
      <c r="U627" s="2">
        <v>169621</v>
      </c>
      <c r="V627" s="2">
        <v>102970</v>
      </c>
      <c r="W627" s="2">
        <v>105039</v>
      </c>
      <c r="X627" s="2">
        <v>187742</v>
      </c>
      <c r="Y627" s="2">
        <f t="shared" si="76"/>
        <v>187742</v>
      </c>
      <c r="Z627" s="2">
        <v>274374</v>
      </c>
      <c r="AA627" s="2">
        <v>120072</v>
      </c>
      <c r="AB627" s="2">
        <v>154302</v>
      </c>
      <c r="AC627" s="2">
        <v>2.29</v>
      </c>
      <c r="AD627" s="2">
        <v>36711</v>
      </c>
      <c r="AE627" s="2">
        <f t="shared" si="77"/>
        <v>36711</v>
      </c>
      <c r="AF627" s="2">
        <v>21.77</v>
      </c>
      <c r="AG627" s="2">
        <v>21.12</v>
      </c>
      <c r="AH627" s="2">
        <v>1217</v>
      </c>
      <c r="AI627" s="2">
        <v>257.97000000000003</v>
      </c>
      <c r="AJ627" s="2">
        <v>1032</v>
      </c>
      <c r="AK627" s="2">
        <v>8904</v>
      </c>
      <c r="AL627" s="2">
        <v>431956</v>
      </c>
      <c r="AM627" s="2">
        <f t="shared" si="78"/>
        <v>431956</v>
      </c>
      <c r="AN627" s="2">
        <v>110684</v>
      </c>
      <c r="AO627" s="2">
        <f t="shared" si="79"/>
        <v>110684</v>
      </c>
      <c r="AP627" s="2">
        <v>-117748</v>
      </c>
      <c r="AQ627" s="2">
        <v>10048</v>
      </c>
      <c r="AR627" s="2">
        <v>42931</v>
      </c>
      <c r="AS627" s="2">
        <v>223329</v>
      </c>
      <c r="AT627" s="2">
        <v>160676</v>
      </c>
      <c r="AU627" s="2">
        <v>1.39</v>
      </c>
      <c r="AV627" s="2">
        <v>20263</v>
      </c>
    </row>
    <row r="628" spans="1:48" x14ac:dyDescent="0.3">
      <c r="A628" s="2" t="s">
        <v>40</v>
      </c>
      <c r="B628" s="2" t="s">
        <v>50</v>
      </c>
      <c r="C628" s="2" t="s">
        <v>55</v>
      </c>
      <c r="D628" s="2">
        <v>2</v>
      </c>
      <c r="E628" s="2" t="str">
        <f t="shared" si="72"/>
        <v>Feb</v>
      </c>
      <c r="F628" s="2">
        <v>2022</v>
      </c>
      <c r="G628" s="2" t="s">
        <v>36</v>
      </c>
      <c r="H628" s="2" t="s">
        <v>59</v>
      </c>
      <c r="I628" s="2" t="s">
        <v>63</v>
      </c>
      <c r="J628" s="2" t="s">
        <v>66</v>
      </c>
      <c r="K628" s="2" t="s">
        <v>68</v>
      </c>
      <c r="L628" s="2">
        <v>92447</v>
      </c>
      <c r="M628" s="2">
        <f t="shared" si="73"/>
        <v>8320230</v>
      </c>
      <c r="N628" s="2">
        <v>65816</v>
      </c>
      <c r="O628" s="2">
        <f t="shared" si="74"/>
        <v>5923440</v>
      </c>
      <c r="P628" s="2">
        <v>145510</v>
      </c>
      <c r="Q628" s="2">
        <v>14089</v>
      </c>
      <c r="R628" s="2">
        <v>26631</v>
      </c>
      <c r="S628" s="2">
        <f t="shared" si="75"/>
        <v>2396790</v>
      </c>
      <c r="T628" s="2">
        <v>95982</v>
      </c>
      <c r="U628" s="2">
        <v>-3535</v>
      </c>
      <c r="V628" s="2">
        <v>-27992</v>
      </c>
      <c r="W628" s="2">
        <v>-13308</v>
      </c>
      <c r="X628" s="2">
        <v>-1867</v>
      </c>
      <c r="Y628" s="2">
        <f t="shared" si="76"/>
        <v>-168030</v>
      </c>
      <c r="Z628" s="2">
        <v>189600</v>
      </c>
      <c r="AA628" s="2">
        <v>153039</v>
      </c>
      <c r="AB628" s="2">
        <v>36561</v>
      </c>
      <c r="AC628" s="2">
        <v>1.24</v>
      </c>
      <c r="AD628" s="2">
        <v>141568</v>
      </c>
      <c r="AE628" s="2">
        <f t="shared" si="77"/>
        <v>12741120</v>
      </c>
      <c r="AF628" s="2">
        <v>189.01</v>
      </c>
      <c r="AG628" s="2">
        <v>-13.25</v>
      </c>
      <c r="AH628" s="2">
        <v>8270</v>
      </c>
      <c r="AI628" s="2">
        <v>11.18</v>
      </c>
      <c r="AJ628" s="2">
        <v>958</v>
      </c>
      <c r="AK628" s="2">
        <v>4667</v>
      </c>
      <c r="AL628" s="2">
        <v>288326</v>
      </c>
      <c r="AM628" s="2">
        <f t="shared" si="78"/>
        <v>25949340</v>
      </c>
      <c r="AN628" s="2">
        <v>70711</v>
      </c>
      <c r="AO628" s="2">
        <f t="shared" si="79"/>
        <v>6363990</v>
      </c>
      <c r="AP628" s="2">
        <v>-195879</v>
      </c>
      <c r="AQ628" s="2">
        <v>-4895</v>
      </c>
      <c r="AR628" s="2">
        <v>14170</v>
      </c>
      <c r="AS628" s="2">
        <v>36049</v>
      </c>
      <c r="AT628" s="2">
        <v>615285</v>
      </c>
      <c r="AU628" s="2">
        <v>0.06</v>
      </c>
      <c r="AV628" s="2">
        <v>23957</v>
      </c>
    </row>
    <row r="629" spans="1:48" x14ac:dyDescent="0.3">
      <c r="A629" s="2" t="s">
        <v>42</v>
      </c>
      <c r="B629" s="2" t="s">
        <v>47</v>
      </c>
      <c r="C629" s="2" t="s">
        <v>55</v>
      </c>
      <c r="D629" s="2">
        <v>1</v>
      </c>
      <c r="E629" s="2" t="str">
        <f t="shared" si="72"/>
        <v>Jan</v>
      </c>
      <c r="F629" s="2">
        <v>2023</v>
      </c>
      <c r="G629" s="2" t="s">
        <v>37</v>
      </c>
      <c r="H629" s="2" t="s">
        <v>60</v>
      </c>
      <c r="I629" s="2" t="s">
        <v>62</v>
      </c>
      <c r="J629" s="2" t="s">
        <v>65</v>
      </c>
      <c r="K629" s="2" t="s">
        <v>67</v>
      </c>
      <c r="L629" s="2">
        <v>445561</v>
      </c>
      <c r="M629" s="2">
        <f t="shared" si="73"/>
        <v>39231646.049999997</v>
      </c>
      <c r="N629" s="2">
        <v>194985</v>
      </c>
      <c r="O629" s="2">
        <f t="shared" si="74"/>
        <v>17168429.25</v>
      </c>
      <c r="P629" s="2">
        <v>-23912</v>
      </c>
      <c r="Q629" s="2">
        <v>28501</v>
      </c>
      <c r="R629" s="2">
        <v>250576</v>
      </c>
      <c r="S629" s="2">
        <f t="shared" si="75"/>
        <v>22063216.800000001</v>
      </c>
      <c r="T629" s="2">
        <v>32218</v>
      </c>
      <c r="U629" s="2">
        <v>413343</v>
      </c>
      <c r="V629" s="2">
        <v>350044</v>
      </c>
      <c r="W629" s="2">
        <v>354239</v>
      </c>
      <c r="X629" s="2">
        <v>245524</v>
      </c>
      <c r="Y629" s="2">
        <f t="shared" si="76"/>
        <v>21618388.199999999</v>
      </c>
      <c r="Z629" s="2">
        <v>232004</v>
      </c>
      <c r="AA629" s="2">
        <v>61111</v>
      </c>
      <c r="AB629" s="2">
        <v>170893</v>
      </c>
      <c r="AC629" s="2">
        <v>3.8</v>
      </c>
      <c r="AD629" s="2">
        <v>90536</v>
      </c>
      <c r="AE629" s="2">
        <f t="shared" si="77"/>
        <v>7971694.7999999998</v>
      </c>
      <c r="AF629" s="2">
        <v>879.15</v>
      </c>
      <c r="AG629" s="2">
        <v>861.43</v>
      </c>
      <c r="AH629" s="2">
        <v>558</v>
      </c>
      <c r="AI629" s="2">
        <v>797.07</v>
      </c>
      <c r="AJ629" s="2">
        <v>1645</v>
      </c>
      <c r="AK629" s="2">
        <v>18717</v>
      </c>
      <c r="AL629" s="2">
        <v>150619</v>
      </c>
      <c r="AM629" s="2">
        <f t="shared" si="78"/>
        <v>13262002.949999999</v>
      </c>
      <c r="AN629" s="2">
        <v>272469</v>
      </c>
      <c r="AO629" s="2">
        <f t="shared" si="79"/>
        <v>272469</v>
      </c>
      <c r="AP629" s="2">
        <v>294942</v>
      </c>
      <c r="AQ629" s="2">
        <v>-77484</v>
      </c>
      <c r="AR629" s="2">
        <v>48540</v>
      </c>
      <c r="AS629" s="2">
        <v>131946</v>
      </c>
      <c r="AT629" s="2">
        <v>262530</v>
      </c>
      <c r="AU629" s="2">
        <v>0.5</v>
      </c>
      <c r="AV629" s="2">
        <v>11213</v>
      </c>
    </row>
    <row r="630" spans="1:48" x14ac:dyDescent="0.3">
      <c r="A630" s="2" t="s">
        <v>45</v>
      </c>
      <c r="B630" s="2" t="s">
        <v>48</v>
      </c>
      <c r="C630" s="2" t="s">
        <v>53</v>
      </c>
      <c r="D630" s="2">
        <v>6</v>
      </c>
      <c r="E630" s="2" t="str">
        <f t="shared" si="72"/>
        <v>Jun</v>
      </c>
      <c r="F630" s="2">
        <v>2023</v>
      </c>
      <c r="G630" s="2" t="s">
        <v>37</v>
      </c>
      <c r="H630" s="2" t="s">
        <v>58</v>
      </c>
      <c r="I630" s="2" t="s">
        <v>63</v>
      </c>
      <c r="J630" s="2" t="s">
        <v>64</v>
      </c>
      <c r="K630" s="2" t="s">
        <v>68</v>
      </c>
      <c r="L630" s="2">
        <v>150944</v>
      </c>
      <c r="M630" s="2">
        <f t="shared" si="73"/>
        <v>150944</v>
      </c>
      <c r="N630" s="2">
        <v>161577</v>
      </c>
      <c r="O630" s="2">
        <f t="shared" si="74"/>
        <v>161577</v>
      </c>
      <c r="P630" s="2">
        <v>105346</v>
      </c>
      <c r="Q630" s="2">
        <v>413206</v>
      </c>
      <c r="R630" s="2">
        <v>-10633</v>
      </c>
      <c r="S630" s="2">
        <f t="shared" si="75"/>
        <v>-10633</v>
      </c>
      <c r="T630" s="2">
        <v>71677</v>
      </c>
      <c r="U630" s="2">
        <v>79267</v>
      </c>
      <c r="V630" s="2">
        <v>-14005</v>
      </c>
      <c r="W630" s="2">
        <v>-5770</v>
      </c>
      <c r="X630" s="2">
        <v>-29651</v>
      </c>
      <c r="Y630" s="2">
        <f t="shared" si="76"/>
        <v>-29651</v>
      </c>
      <c r="Z630" s="2">
        <v>135869</v>
      </c>
      <c r="AA630" s="2">
        <v>195405</v>
      </c>
      <c r="AB630" s="2">
        <v>-59536</v>
      </c>
      <c r="AC630" s="2">
        <v>0.7</v>
      </c>
      <c r="AD630" s="2">
        <v>143992</v>
      </c>
      <c r="AE630" s="2">
        <f t="shared" si="77"/>
        <v>143992</v>
      </c>
      <c r="AF630" s="2">
        <v>-2.57</v>
      </c>
      <c r="AG630" s="2">
        <v>-7.18</v>
      </c>
      <c r="AH630" s="2">
        <v>618</v>
      </c>
      <c r="AI630" s="2">
        <v>243.85</v>
      </c>
      <c r="AJ630" s="2">
        <v>332</v>
      </c>
      <c r="AK630" s="2">
        <v>3370</v>
      </c>
      <c r="AL630" s="2">
        <v>488084</v>
      </c>
      <c r="AM630" s="2">
        <f t="shared" si="78"/>
        <v>488084</v>
      </c>
      <c r="AN630" s="2">
        <v>201619</v>
      </c>
      <c r="AO630" s="2">
        <f t="shared" si="79"/>
        <v>201619</v>
      </c>
      <c r="AP630" s="2">
        <v>-337140</v>
      </c>
      <c r="AQ630" s="2">
        <v>-40042</v>
      </c>
      <c r="AR630" s="2">
        <v>-32</v>
      </c>
      <c r="AS630" s="2">
        <v>246344</v>
      </c>
      <c r="AT630" s="2">
        <v>692004</v>
      </c>
      <c r="AU630" s="2">
        <v>0.36</v>
      </c>
      <c r="AV630" s="2">
        <v>19601</v>
      </c>
    </row>
    <row r="631" spans="1:48" x14ac:dyDescent="0.3">
      <c r="A631" s="2" t="s">
        <v>43</v>
      </c>
      <c r="B631" s="2" t="s">
        <v>48</v>
      </c>
      <c r="C631" s="2" t="s">
        <v>55</v>
      </c>
      <c r="D631" s="2">
        <v>6</v>
      </c>
      <c r="E631" s="2" t="str">
        <f t="shared" si="72"/>
        <v>Jun</v>
      </c>
      <c r="F631" s="2">
        <v>2023</v>
      </c>
      <c r="G631" s="2" t="s">
        <v>36</v>
      </c>
      <c r="H631" s="2" t="s">
        <v>59</v>
      </c>
      <c r="I631" s="2" t="s">
        <v>62</v>
      </c>
      <c r="J631" s="2" t="s">
        <v>64</v>
      </c>
      <c r="K631" s="2" t="s">
        <v>71</v>
      </c>
      <c r="L631" s="2">
        <v>499387</v>
      </c>
      <c r="M631" s="2">
        <f t="shared" si="73"/>
        <v>44944830</v>
      </c>
      <c r="N631" s="2">
        <v>54677</v>
      </c>
      <c r="O631" s="2">
        <f t="shared" si="74"/>
        <v>4920930</v>
      </c>
      <c r="P631" s="2">
        <v>177979</v>
      </c>
      <c r="Q631" s="2">
        <v>931618</v>
      </c>
      <c r="R631" s="2">
        <v>444710</v>
      </c>
      <c r="S631" s="2">
        <f t="shared" si="75"/>
        <v>40023900</v>
      </c>
      <c r="T631" s="2">
        <v>101466</v>
      </c>
      <c r="U631" s="2">
        <v>397921</v>
      </c>
      <c r="V631" s="2">
        <v>387231</v>
      </c>
      <c r="W631" s="2">
        <v>403068</v>
      </c>
      <c r="X631" s="2">
        <v>410636</v>
      </c>
      <c r="Y631" s="2">
        <f t="shared" si="76"/>
        <v>36957240</v>
      </c>
      <c r="Z631" s="2">
        <v>90331</v>
      </c>
      <c r="AA631" s="2">
        <v>64619</v>
      </c>
      <c r="AB631" s="2">
        <v>25712</v>
      </c>
      <c r="AC631" s="2">
        <v>1.4</v>
      </c>
      <c r="AD631" s="2">
        <v>57314</v>
      </c>
      <c r="AE631" s="2">
        <f t="shared" si="77"/>
        <v>5158260</v>
      </c>
      <c r="AF631" s="2">
        <v>47.74</v>
      </c>
      <c r="AG631" s="2">
        <v>44.08</v>
      </c>
      <c r="AH631" s="2">
        <v>9909</v>
      </c>
      <c r="AI631" s="2">
        <v>50.39</v>
      </c>
      <c r="AJ631" s="2">
        <v>680</v>
      </c>
      <c r="AK631" s="2">
        <v>19909</v>
      </c>
      <c r="AL631" s="2">
        <v>278632</v>
      </c>
      <c r="AM631" s="2">
        <f t="shared" si="78"/>
        <v>25076880</v>
      </c>
      <c r="AN631" s="2">
        <v>190000</v>
      </c>
      <c r="AO631" s="2">
        <f t="shared" si="79"/>
        <v>17100000</v>
      </c>
      <c r="AP631" s="2">
        <v>220755</v>
      </c>
      <c r="AQ631" s="2">
        <v>-135323</v>
      </c>
      <c r="AR631" s="2">
        <v>1135</v>
      </c>
      <c r="AS631" s="2">
        <v>271950</v>
      </c>
      <c r="AT631" s="2">
        <v>638233</v>
      </c>
      <c r="AU631" s="2">
        <v>0.43</v>
      </c>
      <c r="AV631" s="2">
        <v>29671</v>
      </c>
    </row>
    <row r="632" spans="1:48" x14ac:dyDescent="0.3">
      <c r="A632" s="2" t="s">
        <v>42</v>
      </c>
      <c r="B632" s="2" t="s">
        <v>48</v>
      </c>
      <c r="C632" s="2" t="s">
        <v>53</v>
      </c>
      <c r="D632" s="2">
        <v>6</v>
      </c>
      <c r="E632" s="2" t="str">
        <f t="shared" si="72"/>
        <v>Jun</v>
      </c>
      <c r="F632" s="2">
        <v>2024</v>
      </c>
      <c r="G632" s="2" t="s">
        <v>56</v>
      </c>
      <c r="H632" s="2" t="s">
        <v>60</v>
      </c>
      <c r="I632" s="2" t="s">
        <v>61</v>
      </c>
      <c r="J632" s="2" t="s">
        <v>66</v>
      </c>
      <c r="K632" s="2" t="s">
        <v>68</v>
      </c>
      <c r="L632" s="2">
        <v>147675</v>
      </c>
      <c r="M632" s="2">
        <f t="shared" si="73"/>
        <v>13002783.75</v>
      </c>
      <c r="N632" s="2">
        <v>154396</v>
      </c>
      <c r="O632" s="2">
        <f t="shared" si="74"/>
        <v>13594567.799999999</v>
      </c>
      <c r="P632" s="2">
        <v>-48714</v>
      </c>
      <c r="Q632" s="2">
        <v>765949</v>
      </c>
      <c r="R632" s="2">
        <v>-6721</v>
      </c>
      <c r="S632" s="2">
        <f t="shared" si="75"/>
        <v>-591784.04999999993</v>
      </c>
      <c r="T632" s="2">
        <v>99744</v>
      </c>
      <c r="U632" s="2">
        <v>47931</v>
      </c>
      <c r="V632" s="2">
        <v>11600</v>
      </c>
      <c r="W632" s="2">
        <v>18043</v>
      </c>
      <c r="X632" s="2">
        <v>-43997</v>
      </c>
      <c r="Y632" s="2">
        <f t="shared" si="76"/>
        <v>-3873935.85</v>
      </c>
      <c r="Z632" s="2">
        <v>237200</v>
      </c>
      <c r="AA632" s="2">
        <v>118917</v>
      </c>
      <c r="AB632" s="2">
        <v>118283</v>
      </c>
      <c r="AC632" s="2">
        <v>1.99</v>
      </c>
      <c r="AD632" s="2">
        <v>7700</v>
      </c>
      <c r="AE632" s="2">
        <f t="shared" si="77"/>
        <v>677985</v>
      </c>
      <c r="AF632" s="2">
        <v>-0.88</v>
      </c>
      <c r="AG632" s="2">
        <v>-5.74</v>
      </c>
      <c r="AH632" s="2">
        <v>4331</v>
      </c>
      <c r="AI632" s="2">
        <v>34.090000000000003</v>
      </c>
      <c r="AJ632" s="2">
        <v>1379</v>
      </c>
      <c r="AK632" s="2">
        <v>1785</v>
      </c>
      <c r="AL632" s="2">
        <v>270560</v>
      </c>
      <c r="AM632" s="2">
        <f t="shared" si="78"/>
        <v>23822808</v>
      </c>
      <c r="AN632" s="2">
        <v>251539</v>
      </c>
      <c r="AO632" s="2">
        <f t="shared" si="79"/>
        <v>251539</v>
      </c>
      <c r="AP632" s="2">
        <v>-122885</v>
      </c>
      <c r="AQ632" s="2">
        <v>-97143</v>
      </c>
      <c r="AR632" s="2">
        <v>24259</v>
      </c>
      <c r="AS632" s="2">
        <v>392567</v>
      </c>
      <c r="AT632" s="2">
        <v>22644</v>
      </c>
      <c r="AU632" s="2">
        <v>17.34</v>
      </c>
      <c r="AV632" s="2">
        <v>29764</v>
      </c>
    </row>
    <row r="633" spans="1:48" x14ac:dyDescent="0.3">
      <c r="A633" s="2" t="s">
        <v>42</v>
      </c>
      <c r="B633" s="2" t="s">
        <v>49</v>
      </c>
      <c r="C633" s="2" t="s">
        <v>53</v>
      </c>
      <c r="D633" s="2">
        <v>11</v>
      </c>
      <c r="E633" s="2" t="str">
        <f t="shared" si="72"/>
        <v>Nov</v>
      </c>
      <c r="F633" s="2">
        <v>2024</v>
      </c>
      <c r="G633" s="2" t="s">
        <v>36</v>
      </c>
      <c r="H633" s="2" t="s">
        <v>58</v>
      </c>
      <c r="I633" s="2" t="s">
        <v>62</v>
      </c>
      <c r="J633" s="2" t="s">
        <v>66</v>
      </c>
      <c r="K633" s="2" t="s">
        <v>67</v>
      </c>
      <c r="L633" s="2">
        <v>345962</v>
      </c>
      <c r="M633" s="2">
        <f t="shared" si="73"/>
        <v>345962</v>
      </c>
      <c r="N633" s="2">
        <v>219210</v>
      </c>
      <c r="O633" s="2">
        <f t="shared" si="74"/>
        <v>219210</v>
      </c>
      <c r="P633" s="2">
        <v>113248</v>
      </c>
      <c r="Q633" s="2">
        <v>473758</v>
      </c>
      <c r="R633" s="2">
        <v>126752</v>
      </c>
      <c r="S633" s="2">
        <f t="shared" si="75"/>
        <v>126752</v>
      </c>
      <c r="T633" s="2">
        <v>130323</v>
      </c>
      <c r="U633" s="2">
        <v>215639</v>
      </c>
      <c r="V633" s="2">
        <v>173079</v>
      </c>
      <c r="W633" s="2">
        <v>174722</v>
      </c>
      <c r="X633" s="2">
        <v>110691</v>
      </c>
      <c r="Y633" s="2">
        <f t="shared" si="76"/>
        <v>110691</v>
      </c>
      <c r="Z633" s="2">
        <v>94668</v>
      </c>
      <c r="AA633" s="2">
        <v>26623</v>
      </c>
      <c r="AB633" s="2">
        <v>68045</v>
      </c>
      <c r="AC633" s="2">
        <v>3.56</v>
      </c>
      <c r="AD633" s="2">
        <v>109932</v>
      </c>
      <c r="AE633" s="2">
        <f t="shared" si="77"/>
        <v>109932</v>
      </c>
      <c r="AF633" s="2">
        <v>26.75</v>
      </c>
      <c r="AG633" s="2">
        <v>23.36</v>
      </c>
      <c r="AH633" s="2">
        <v>9757</v>
      </c>
      <c r="AI633" s="2">
        <v>35.450000000000003</v>
      </c>
      <c r="AJ633" s="2">
        <v>1065</v>
      </c>
      <c r="AK633" s="2">
        <v>9992</v>
      </c>
      <c r="AL633" s="2">
        <v>539630</v>
      </c>
      <c r="AM633" s="2">
        <f t="shared" si="78"/>
        <v>539630</v>
      </c>
      <c r="AN633" s="2">
        <v>89514</v>
      </c>
      <c r="AO633" s="2">
        <f t="shared" si="79"/>
        <v>89514</v>
      </c>
      <c r="AP633" s="2">
        <v>-193668</v>
      </c>
      <c r="AQ633" s="2">
        <v>129696</v>
      </c>
      <c r="AR633" s="2">
        <v>11404</v>
      </c>
      <c r="AS633" s="2">
        <v>31318</v>
      </c>
      <c r="AT633" s="2">
        <v>499641</v>
      </c>
      <c r="AU633" s="2">
        <v>0.06</v>
      </c>
      <c r="AV633" s="2">
        <v>29234</v>
      </c>
    </row>
    <row r="634" spans="1:48" x14ac:dyDescent="0.3">
      <c r="A634" s="2" t="s">
        <v>44</v>
      </c>
      <c r="B634" s="2" t="s">
        <v>47</v>
      </c>
      <c r="C634" s="2" t="s">
        <v>52</v>
      </c>
      <c r="D634" s="2">
        <v>2</v>
      </c>
      <c r="E634" s="2" t="str">
        <f t="shared" si="72"/>
        <v>Feb</v>
      </c>
      <c r="F634" s="2">
        <v>2022</v>
      </c>
      <c r="G634" s="2" t="s">
        <v>36</v>
      </c>
      <c r="H634" s="2" t="s">
        <v>59</v>
      </c>
      <c r="I634" s="2" t="s">
        <v>62</v>
      </c>
      <c r="J634" s="2" t="s">
        <v>66</v>
      </c>
      <c r="K634" s="2" t="s">
        <v>68</v>
      </c>
      <c r="L634" s="2">
        <v>305995</v>
      </c>
      <c r="M634" s="2">
        <f t="shared" si="73"/>
        <v>27539550</v>
      </c>
      <c r="N634" s="2">
        <v>216762</v>
      </c>
      <c r="O634" s="2">
        <f t="shared" si="74"/>
        <v>19508580</v>
      </c>
      <c r="P634" s="2">
        <v>1853</v>
      </c>
      <c r="Q634" s="2">
        <v>619652</v>
      </c>
      <c r="R634" s="2">
        <v>89233</v>
      </c>
      <c r="S634" s="2">
        <f t="shared" si="75"/>
        <v>8030970</v>
      </c>
      <c r="T634" s="2">
        <v>37395</v>
      </c>
      <c r="U634" s="2">
        <v>268600</v>
      </c>
      <c r="V634" s="2">
        <v>175091</v>
      </c>
      <c r="W634" s="2">
        <v>183619</v>
      </c>
      <c r="X634" s="2">
        <v>70678</v>
      </c>
      <c r="Y634" s="2">
        <f t="shared" si="76"/>
        <v>6361020</v>
      </c>
      <c r="Z634" s="2">
        <v>197684</v>
      </c>
      <c r="AA634" s="2">
        <v>92739</v>
      </c>
      <c r="AB634" s="2">
        <v>104945</v>
      </c>
      <c r="AC634" s="2">
        <v>2.13</v>
      </c>
      <c r="AD634" s="2">
        <v>22958</v>
      </c>
      <c r="AE634" s="2">
        <f t="shared" si="77"/>
        <v>2066220</v>
      </c>
      <c r="AF634" s="2">
        <v>14.4</v>
      </c>
      <c r="AG634" s="2">
        <v>11.41</v>
      </c>
      <c r="AH634" s="2">
        <v>9425</v>
      </c>
      <c r="AI634" s="2">
        <v>32.46</v>
      </c>
      <c r="AJ634" s="2">
        <v>1341</v>
      </c>
      <c r="AK634" s="2">
        <v>14696</v>
      </c>
      <c r="AL634" s="2">
        <v>139704</v>
      </c>
      <c r="AM634" s="2">
        <f t="shared" si="78"/>
        <v>12573360</v>
      </c>
      <c r="AN634" s="2">
        <v>106942</v>
      </c>
      <c r="AO634" s="2">
        <f t="shared" si="79"/>
        <v>9624780</v>
      </c>
      <c r="AP634" s="2">
        <v>166291</v>
      </c>
      <c r="AQ634" s="2">
        <v>109820</v>
      </c>
      <c r="AR634" s="2">
        <v>35844</v>
      </c>
      <c r="AS634" s="2">
        <v>305677</v>
      </c>
      <c r="AT634" s="2">
        <v>58272</v>
      </c>
      <c r="AU634" s="2">
        <v>5.25</v>
      </c>
      <c r="AV634" s="2">
        <v>13302</v>
      </c>
    </row>
    <row r="635" spans="1:48" x14ac:dyDescent="0.3">
      <c r="A635" s="2" t="s">
        <v>42</v>
      </c>
      <c r="B635" s="2" t="s">
        <v>49</v>
      </c>
      <c r="C635" s="2" t="s">
        <v>52</v>
      </c>
      <c r="D635" s="2">
        <v>7</v>
      </c>
      <c r="E635" s="2" t="str">
        <f t="shared" si="72"/>
        <v>Jul</v>
      </c>
      <c r="F635" s="2">
        <v>2024</v>
      </c>
      <c r="G635" s="2" t="s">
        <v>37</v>
      </c>
      <c r="H635" s="2" t="s">
        <v>59</v>
      </c>
      <c r="I635" s="2" t="s">
        <v>63</v>
      </c>
      <c r="J635" s="2" t="s">
        <v>66</v>
      </c>
      <c r="K635" s="2" t="s">
        <v>71</v>
      </c>
      <c r="L635" s="2">
        <v>422918</v>
      </c>
      <c r="M635" s="2">
        <f t="shared" si="73"/>
        <v>38062620</v>
      </c>
      <c r="N635" s="2">
        <v>47423</v>
      </c>
      <c r="O635" s="2">
        <f t="shared" si="74"/>
        <v>4268070</v>
      </c>
      <c r="P635" s="2">
        <v>123980</v>
      </c>
      <c r="Q635" s="2">
        <v>336895</v>
      </c>
      <c r="R635" s="2">
        <v>375495</v>
      </c>
      <c r="S635" s="2">
        <f t="shared" si="75"/>
        <v>33794550</v>
      </c>
      <c r="T635" s="2">
        <v>172746</v>
      </c>
      <c r="U635" s="2">
        <v>250172</v>
      </c>
      <c r="V635" s="2">
        <v>165110</v>
      </c>
      <c r="W635" s="2">
        <v>178344</v>
      </c>
      <c r="X635" s="2">
        <v>361591</v>
      </c>
      <c r="Y635" s="2">
        <f t="shared" si="76"/>
        <v>32543190</v>
      </c>
      <c r="Z635" s="2">
        <v>56277</v>
      </c>
      <c r="AA635" s="2">
        <v>152559</v>
      </c>
      <c r="AB635" s="2">
        <v>-96282</v>
      </c>
      <c r="AC635" s="2">
        <v>0.37</v>
      </c>
      <c r="AD635" s="2">
        <v>20388</v>
      </c>
      <c r="AE635" s="2">
        <f t="shared" si="77"/>
        <v>1834920</v>
      </c>
      <c r="AF635" s="2">
        <v>111.46</v>
      </c>
      <c r="AG635" s="2">
        <v>107.33</v>
      </c>
      <c r="AH635" s="2">
        <v>862</v>
      </c>
      <c r="AI635" s="2">
        <v>490.06</v>
      </c>
      <c r="AJ635" s="2">
        <v>1211</v>
      </c>
      <c r="AK635" s="2">
        <v>2979</v>
      </c>
      <c r="AL635" s="2">
        <v>507595</v>
      </c>
      <c r="AM635" s="2">
        <f t="shared" si="78"/>
        <v>45683550</v>
      </c>
      <c r="AN635" s="2">
        <v>150068</v>
      </c>
      <c r="AO635" s="2">
        <f t="shared" si="79"/>
        <v>13506120</v>
      </c>
      <c r="AP635" s="2">
        <v>-84677</v>
      </c>
      <c r="AQ635" s="2">
        <v>-102645</v>
      </c>
      <c r="AR635" s="2">
        <v>-8356</v>
      </c>
      <c r="AS635" s="2">
        <v>266296</v>
      </c>
      <c r="AT635" s="2">
        <v>695568</v>
      </c>
      <c r="AU635" s="2">
        <v>0.38</v>
      </c>
      <c r="AV635" s="2">
        <v>3333</v>
      </c>
    </row>
    <row r="636" spans="1:48" x14ac:dyDescent="0.3">
      <c r="A636" s="2" t="s">
        <v>42</v>
      </c>
      <c r="B636" s="2" t="s">
        <v>48</v>
      </c>
      <c r="C636" s="2" t="s">
        <v>54</v>
      </c>
      <c r="D636" s="2">
        <v>3</v>
      </c>
      <c r="E636" s="2" t="str">
        <f t="shared" si="72"/>
        <v>Mar</v>
      </c>
      <c r="F636" s="2">
        <v>2023</v>
      </c>
      <c r="G636" s="2" t="s">
        <v>57</v>
      </c>
      <c r="H636" s="2" t="s">
        <v>58</v>
      </c>
      <c r="I636" s="2" t="s">
        <v>62</v>
      </c>
      <c r="J636" s="2" t="s">
        <v>66</v>
      </c>
      <c r="K636" s="2" t="s">
        <v>67</v>
      </c>
      <c r="L636" s="2">
        <v>69971</v>
      </c>
      <c r="M636" s="2">
        <f t="shared" si="73"/>
        <v>69971</v>
      </c>
      <c r="N636" s="2">
        <v>268434</v>
      </c>
      <c r="O636" s="2">
        <f t="shared" si="74"/>
        <v>268434</v>
      </c>
      <c r="P636" s="2">
        <v>114782</v>
      </c>
      <c r="Q636" s="2">
        <v>386149</v>
      </c>
      <c r="R636" s="2">
        <v>-198463</v>
      </c>
      <c r="S636" s="2">
        <f t="shared" si="75"/>
        <v>-198463</v>
      </c>
      <c r="T636" s="2">
        <v>15515</v>
      </c>
      <c r="U636" s="2">
        <v>54456</v>
      </c>
      <c r="V636" s="2">
        <v>13800</v>
      </c>
      <c r="W636" s="2">
        <v>31932</v>
      </c>
      <c r="X636" s="2">
        <v>-233401</v>
      </c>
      <c r="Y636" s="2">
        <f t="shared" si="76"/>
        <v>-233401</v>
      </c>
      <c r="Z636" s="2">
        <v>167473</v>
      </c>
      <c r="AA636" s="2">
        <v>53545</v>
      </c>
      <c r="AB636" s="2">
        <v>113928</v>
      </c>
      <c r="AC636" s="2">
        <v>3.13</v>
      </c>
      <c r="AD636" s="2">
        <v>143264</v>
      </c>
      <c r="AE636" s="2">
        <f t="shared" si="77"/>
        <v>143264</v>
      </c>
      <c r="AF636" s="2">
        <v>-51.4</v>
      </c>
      <c r="AG636" s="2">
        <v>-60.44</v>
      </c>
      <c r="AH636" s="2">
        <v>8485</v>
      </c>
      <c r="AI636" s="2">
        <v>8.25</v>
      </c>
      <c r="AJ636" s="2">
        <v>98</v>
      </c>
      <c r="AK636" s="2">
        <v>13898</v>
      </c>
      <c r="AL636" s="2">
        <v>302467</v>
      </c>
      <c r="AM636" s="2">
        <f t="shared" si="78"/>
        <v>302467</v>
      </c>
      <c r="AN636" s="2">
        <v>200141</v>
      </c>
      <c r="AO636" s="2">
        <f t="shared" si="79"/>
        <v>200141</v>
      </c>
      <c r="AP636" s="2">
        <v>-232496</v>
      </c>
      <c r="AQ636" s="2">
        <v>68293</v>
      </c>
      <c r="AR636" s="2">
        <v>-14528</v>
      </c>
      <c r="AS636" s="2">
        <v>238702</v>
      </c>
      <c r="AT636" s="2">
        <v>239273</v>
      </c>
      <c r="AU636" s="2">
        <v>1</v>
      </c>
      <c r="AV636" s="2">
        <v>4094</v>
      </c>
    </row>
    <row r="637" spans="1:48" x14ac:dyDescent="0.3">
      <c r="A637" s="2" t="s">
        <v>45</v>
      </c>
      <c r="B637" s="2" t="s">
        <v>47</v>
      </c>
      <c r="C637" s="2" t="s">
        <v>52</v>
      </c>
      <c r="D637" s="2">
        <v>1</v>
      </c>
      <c r="E637" s="2" t="str">
        <f t="shared" si="72"/>
        <v>Jan</v>
      </c>
      <c r="F637" s="2">
        <v>2023</v>
      </c>
      <c r="G637" s="2" t="s">
        <v>57</v>
      </c>
      <c r="H637" s="2" t="s">
        <v>60</v>
      </c>
      <c r="I637" s="2" t="s">
        <v>63</v>
      </c>
      <c r="J637" s="2" t="s">
        <v>65</v>
      </c>
      <c r="K637" s="2" t="s">
        <v>67</v>
      </c>
      <c r="L637" s="2">
        <v>171506</v>
      </c>
      <c r="M637" s="2">
        <f t="shared" si="73"/>
        <v>15101103.299999999</v>
      </c>
      <c r="N637" s="2">
        <v>214223</v>
      </c>
      <c r="O637" s="2">
        <f t="shared" si="74"/>
        <v>18862335.149999999</v>
      </c>
      <c r="P637" s="2">
        <v>124733</v>
      </c>
      <c r="Q637" s="2">
        <v>771247</v>
      </c>
      <c r="R637" s="2">
        <v>-42717</v>
      </c>
      <c r="S637" s="2">
        <f t="shared" si="75"/>
        <v>-3761231.85</v>
      </c>
      <c r="T637" s="2">
        <v>17920</v>
      </c>
      <c r="U637" s="2">
        <v>153586</v>
      </c>
      <c r="V637" s="2">
        <v>63948</v>
      </c>
      <c r="W637" s="2">
        <v>80878</v>
      </c>
      <c r="X637" s="2">
        <v>-53844</v>
      </c>
      <c r="Y637" s="2">
        <f t="shared" si="76"/>
        <v>-4740964.2</v>
      </c>
      <c r="Z637" s="2">
        <v>281524</v>
      </c>
      <c r="AA637" s="2">
        <v>106073</v>
      </c>
      <c r="AB637" s="2">
        <v>175451</v>
      </c>
      <c r="AC637" s="2">
        <v>2.65</v>
      </c>
      <c r="AD637" s="2">
        <v>141640</v>
      </c>
      <c r="AE637" s="2">
        <f t="shared" si="77"/>
        <v>12471402</v>
      </c>
      <c r="AF637" s="2">
        <v>-5.54</v>
      </c>
      <c r="AG637" s="2">
        <v>-6.98</v>
      </c>
      <c r="AH637" s="2">
        <v>3789</v>
      </c>
      <c r="AI637" s="2">
        <v>45.25</v>
      </c>
      <c r="AJ637" s="2">
        <v>1815</v>
      </c>
      <c r="AK637" s="2">
        <v>709</v>
      </c>
      <c r="AL637" s="2">
        <v>119785</v>
      </c>
      <c r="AM637" s="2">
        <f t="shared" si="78"/>
        <v>10547069.25</v>
      </c>
      <c r="AN637" s="2">
        <v>224841</v>
      </c>
      <c r="AO637" s="2">
        <f t="shared" si="79"/>
        <v>224841</v>
      </c>
      <c r="AP637" s="2">
        <v>51721</v>
      </c>
      <c r="AQ637" s="2">
        <v>-10618</v>
      </c>
      <c r="AR637" s="2">
        <v>-24847</v>
      </c>
      <c r="AS637" s="2">
        <v>268807</v>
      </c>
      <c r="AT637" s="2">
        <v>148254</v>
      </c>
      <c r="AU637" s="2">
        <v>1.81</v>
      </c>
      <c r="AV637" s="2">
        <v>22259</v>
      </c>
    </row>
    <row r="638" spans="1:48" x14ac:dyDescent="0.3">
      <c r="A638" s="2" t="s">
        <v>41</v>
      </c>
      <c r="B638" s="2" t="s">
        <v>50</v>
      </c>
      <c r="C638" s="2" t="s">
        <v>51</v>
      </c>
      <c r="D638" s="2">
        <v>1</v>
      </c>
      <c r="E638" s="2" t="str">
        <f t="shared" si="72"/>
        <v>Jan</v>
      </c>
      <c r="F638" s="2">
        <v>2022</v>
      </c>
      <c r="G638" s="2" t="s">
        <v>36</v>
      </c>
      <c r="H638" s="2" t="s">
        <v>60</v>
      </c>
      <c r="I638" s="2" t="s">
        <v>62</v>
      </c>
      <c r="J638" s="2" t="s">
        <v>65</v>
      </c>
      <c r="K638" s="2" t="s">
        <v>71</v>
      </c>
      <c r="L638" s="2">
        <v>176283</v>
      </c>
      <c r="M638" s="2">
        <f t="shared" si="73"/>
        <v>15521718.15</v>
      </c>
      <c r="N638" s="2">
        <v>32057</v>
      </c>
      <c r="O638" s="2">
        <f t="shared" si="74"/>
        <v>2822618.85</v>
      </c>
      <c r="P638" s="2">
        <v>12422</v>
      </c>
      <c r="Q638" s="2">
        <v>140382</v>
      </c>
      <c r="R638" s="2">
        <v>144226</v>
      </c>
      <c r="S638" s="2">
        <f t="shared" si="75"/>
        <v>12699099.299999999</v>
      </c>
      <c r="T638" s="2">
        <v>126614</v>
      </c>
      <c r="U638" s="2">
        <v>49669</v>
      </c>
      <c r="V638" s="2">
        <v>-34857</v>
      </c>
      <c r="W638" s="2">
        <v>-21929</v>
      </c>
      <c r="X638" s="2">
        <v>106826</v>
      </c>
      <c r="Y638" s="2">
        <f t="shared" si="76"/>
        <v>9406029.2999999989</v>
      </c>
      <c r="Z638" s="2">
        <v>181227</v>
      </c>
      <c r="AA638" s="2">
        <v>129638</v>
      </c>
      <c r="AB638" s="2">
        <v>51589</v>
      </c>
      <c r="AC638" s="2">
        <v>1.4</v>
      </c>
      <c r="AD638" s="2">
        <v>137623</v>
      </c>
      <c r="AE638" s="2">
        <f t="shared" si="77"/>
        <v>12117705.15</v>
      </c>
      <c r="AF638" s="2">
        <v>102.74</v>
      </c>
      <c r="AG638" s="2">
        <v>76.099999999999994</v>
      </c>
      <c r="AH638" s="2">
        <v>7417</v>
      </c>
      <c r="AI638" s="2">
        <v>23.76</v>
      </c>
      <c r="AJ638" s="2">
        <v>1805</v>
      </c>
      <c r="AK638" s="2">
        <v>9584</v>
      </c>
      <c r="AL638" s="2">
        <v>88022</v>
      </c>
      <c r="AM638" s="2">
        <f t="shared" si="78"/>
        <v>7750337.0999999996</v>
      </c>
      <c r="AN638" s="2">
        <v>111237</v>
      </c>
      <c r="AO638" s="2">
        <f t="shared" si="79"/>
        <v>111237</v>
      </c>
      <c r="AP638" s="2">
        <v>88261</v>
      </c>
      <c r="AQ638" s="2">
        <v>-79180</v>
      </c>
      <c r="AR638" s="2">
        <v>18017</v>
      </c>
      <c r="AS638" s="2">
        <v>84344</v>
      </c>
      <c r="AT638" s="2">
        <v>32709</v>
      </c>
      <c r="AU638" s="2">
        <v>2.58</v>
      </c>
      <c r="AV638" s="2">
        <v>28126</v>
      </c>
    </row>
    <row r="639" spans="1:48" x14ac:dyDescent="0.3">
      <c r="A639" s="2" t="s">
        <v>41</v>
      </c>
      <c r="B639" s="2" t="s">
        <v>48</v>
      </c>
      <c r="C639" s="2" t="s">
        <v>51</v>
      </c>
      <c r="D639" s="2">
        <v>9</v>
      </c>
      <c r="E639" s="2" t="str">
        <f t="shared" si="72"/>
        <v>Sep</v>
      </c>
      <c r="F639" s="2">
        <v>2024</v>
      </c>
      <c r="G639" s="2" t="s">
        <v>56</v>
      </c>
      <c r="H639" s="2" t="s">
        <v>60</v>
      </c>
      <c r="I639" s="2" t="s">
        <v>63</v>
      </c>
      <c r="J639" s="2" t="s">
        <v>64</v>
      </c>
      <c r="K639" s="2" t="s">
        <v>70</v>
      </c>
      <c r="L639" s="2">
        <v>240023</v>
      </c>
      <c r="M639" s="2">
        <f t="shared" si="73"/>
        <v>21134025.149999999</v>
      </c>
      <c r="N639" s="2">
        <v>81397</v>
      </c>
      <c r="O639" s="2">
        <f t="shared" si="74"/>
        <v>7167005.8499999996</v>
      </c>
      <c r="P639" s="2">
        <v>127842</v>
      </c>
      <c r="Q639" s="2">
        <v>742474</v>
      </c>
      <c r="R639" s="2">
        <v>158626</v>
      </c>
      <c r="S639" s="2">
        <f t="shared" si="75"/>
        <v>13967019.299999999</v>
      </c>
      <c r="T639" s="2">
        <v>73968</v>
      </c>
      <c r="U639" s="2">
        <v>166055</v>
      </c>
      <c r="V639" s="2">
        <v>119499</v>
      </c>
      <c r="W639" s="2">
        <v>125499</v>
      </c>
      <c r="X639" s="2">
        <v>125423</v>
      </c>
      <c r="Y639" s="2">
        <f t="shared" si="76"/>
        <v>11043495.15</v>
      </c>
      <c r="Z639" s="2">
        <v>134846</v>
      </c>
      <c r="AA639" s="2">
        <v>107056</v>
      </c>
      <c r="AB639" s="2">
        <v>27790</v>
      </c>
      <c r="AC639" s="2">
        <v>1.26</v>
      </c>
      <c r="AD639" s="2">
        <v>42447</v>
      </c>
      <c r="AE639" s="2">
        <f t="shared" si="77"/>
        <v>3737458.35</v>
      </c>
      <c r="AF639" s="2">
        <v>21.36</v>
      </c>
      <c r="AG639" s="2">
        <v>16.89</v>
      </c>
      <c r="AH639" s="2">
        <v>9239</v>
      </c>
      <c r="AI639" s="2">
        <v>25.98</v>
      </c>
      <c r="AJ639" s="2">
        <v>1948</v>
      </c>
      <c r="AK639" s="2">
        <v>18126</v>
      </c>
      <c r="AL639" s="2">
        <v>426129</v>
      </c>
      <c r="AM639" s="2">
        <f t="shared" si="78"/>
        <v>37520658.449999996</v>
      </c>
      <c r="AN639" s="2">
        <v>212110</v>
      </c>
      <c r="AO639" s="2">
        <f t="shared" si="79"/>
        <v>212110</v>
      </c>
      <c r="AP639" s="2">
        <v>-186106</v>
      </c>
      <c r="AQ639" s="2">
        <v>-130713</v>
      </c>
      <c r="AR639" s="2">
        <v>-22923</v>
      </c>
      <c r="AS639" s="2">
        <v>426993</v>
      </c>
      <c r="AT639" s="2">
        <v>387731</v>
      </c>
      <c r="AU639" s="2">
        <v>1.1000000000000001</v>
      </c>
      <c r="AV639" s="2">
        <v>26179</v>
      </c>
    </row>
    <row r="640" spans="1:48" x14ac:dyDescent="0.3">
      <c r="A640" s="2" t="s">
        <v>40</v>
      </c>
      <c r="B640" s="2" t="s">
        <v>47</v>
      </c>
      <c r="C640" s="2" t="s">
        <v>55</v>
      </c>
      <c r="D640" s="2">
        <v>3</v>
      </c>
      <c r="E640" s="2" t="str">
        <f t="shared" si="72"/>
        <v>Mar</v>
      </c>
      <c r="F640" s="2">
        <v>2024</v>
      </c>
      <c r="G640" s="2" t="s">
        <v>37</v>
      </c>
      <c r="H640" s="2" t="s">
        <v>58</v>
      </c>
      <c r="I640" s="2" t="s">
        <v>61</v>
      </c>
      <c r="J640" s="2" t="s">
        <v>65</v>
      </c>
      <c r="K640" s="2" t="s">
        <v>69</v>
      </c>
      <c r="L640" s="2">
        <v>227607</v>
      </c>
      <c r="M640" s="2">
        <f t="shared" si="73"/>
        <v>227607</v>
      </c>
      <c r="N640" s="2">
        <v>64601</v>
      </c>
      <c r="O640" s="2">
        <f t="shared" si="74"/>
        <v>64601</v>
      </c>
      <c r="P640" s="2">
        <v>99746</v>
      </c>
      <c r="Q640" s="2">
        <v>388949</v>
      </c>
      <c r="R640" s="2">
        <v>163006</v>
      </c>
      <c r="S640" s="2">
        <f t="shared" si="75"/>
        <v>163006</v>
      </c>
      <c r="T640" s="2">
        <v>92148</v>
      </c>
      <c r="U640" s="2">
        <v>135459</v>
      </c>
      <c r="V640" s="2">
        <v>82310</v>
      </c>
      <c r="W640" s="2">
        <v>93318</v>
      </c>
      <c r="X640" s="2">
        <v>132812</v>
      </c>
      <c r="Y640" s="2">
        <f t="shared" si="76"/>
        <v>132812</v>
      </c>
      <c r="Z640" s="2">
        <v>98696</v>
      </c>
      <c r="AA640" s="2">
        <v>193231</v>
      </c>
      <c r="AB640" s="2">
        <v>-94535</v>
      </c>
      <c r="AC640" s="2">
        <v>0.51</v>
      </c>
      <c r="AD640" s="2">
        <v>121308</v>
      </c>
      <c r="AE640" s="2">
        <f t="shared" si="77"/>
        <v>121308</v>
      </c>
      <c r="AF640" s="2">
        <v>41.91</v>
      </c>
      <c r="AG640" s="2">
        <v>34.15</v>
      </c>
      <c r="AH640" s="2">
        <v>1349</v>
      </c>
      <c r="AI640" s="2">
        <v>168.6</v>
      </c>
      <c r="AJ640" s="2">
        <v>1108</v>
      </c>
      <c r="AK640" s="2">
        <v>18862</v>
      </c>
      <c r="AL640" s="2">
        <v>108542</v>
      </c>
      <c r="AM640" s="2">
        <f t="shared" si="78"/>
        <v>108542</v>
      </c>
      <c r="AN640" s="2">
        <v>130881</v>
      </c>
      <c r="AO640" s="2">
        <f t="shared" si="79"/>
        <v>130881</v>
      </c>
      <c r="AP640" s="2">
        <v>119065</v>
      </c>
      <c r="AQ640" s="2">
        <v>-66280</v>
      </c>
      <c r="AR640" s="2">
        <v>-17464</v>
      </c>
      <c r="AS640" s="2">
        <v>413718</v>
      </c>
      <c r="AT640" s="2">
        <v>354558</v>
      </c>
      <c r="AU640" s="2">
        <v>1.17</v>
      </c>
      <c r="AV640" s="2">
        <v>10054</v>
      </c>
    </row>
    <row r="641" spans="1:48" x14ac:dyDescent="0.3">
      <c r="A641" s="2" t="s">
        <v>44</v>
      </c>
      <c r="B641" s="2" t="s">
        <v>47</v>
      </c>
      <c r="C641" s="2" t="s">
        <v>51</v>
      </c>
      <c r="D641" s="2">
        <v>8</v>
      </c>
      <c r="E641" s="2" t="str">
        <f t="shared" si="72"/>
        <v>Aug</v>
      </c>
      <c r="F641" s="2">
        <v>2023</v>
      </c>
      <c r="G641" s="2" t="s">
        <v>57</v>
      </c>
      <c r="H641" s="2" t="s">
        <v>58</v>
      </c>
      <c r="I641" s="2" t="s">
        <v>63</v>
      </c>
      <c r="J641" s="2" t="s">
        <v>66</v>
      </c>
      <c r="K641" s="2" t="s">
        <v>71</v>
      </c>
      <c r="L641" s="2">
        <v>449599</v>
      </c>
      <c r="M641" s="2">
        <f t="shared" si="73"/>
        <v>449599</v>
      </c>
      <c r="N641" s="2">
        <v>152599</v>
      </c>
      <c r="O641" s="2">
        <f t="shared" si="74"/>
        <v>152599</v>
      </c>
      <c r="P641" s="2">
        <v>109373</v>
      </c>
      <c r="Q641" s="2">
        <v>190421</v>
      </c>
      <c r="R641" s="2">
        <v>297000</v>
      </c>
      <c r="S641" s="2">
        <f t="shared" si="75"/>
        <v>297000</v>
      </c>
      <c r="T641" s="2">
        <v>153174</v>
      </c>
      <c r="U641" s="2">
        <v>296425</v>
      </c>
      <c r="V641" s="2">
        <v>231761</v>
      </c>
      <c r="W641" s="2">
        <v>246666</v>
      </c>
      <c r="X641" s="2">
        <v>262665</v>
      </c>
      <c r="Y641" s="2">
        <f t="shared" si="76"/>
        <v>262665</v>
      </c>
      <c r="Z641" s="2">
        <v>36374</v>
      </c>
      <c r="AA641" s="2">
        <v>11613</v>
      </c>
      <c r="AB641" s="2">
        <v>24761</v>
      </c>
      <c r="AC641" s="2">
        <v>3.13</v>
      </c>
      <c r="AD641" s="2">
        <v>90962</v>
      </c>
      <c r="AE641" s="2">
        <f t="shared" si="77"/>
        <v>90962</v>
      </c>
      <c r="AF641" s="2">
        <v>155.97</v>
      </c>
      <c r="AG641" s="2">
        <v>137.94</v>
      </c>
      <c r="AH641" s="2">
        <v>4116</v>
      </c>
      <c r="AI641" s="2">
        <v>109.21</v>
      </c>
      <c r="AJ641" s="2">
        <v>983</v>
      </c>
      <c r="AK641" s="2">
        <v>15085</v>
      </c>
      <c r="AL641" s="2">
        <v>418898</v>
      </c>
      <c r="AM641" s="2">
        <f t="shared" si="78"/>
        <v>418898</v>
      </c>
      <c r="AN641" s="2">
        <v>141639</v>
      </c>
      <c r="AO641" s="2">
        <f t="shared" si="79"/>
        <v>141639</v>
      </c>
      <c r="AP641" s="2">
        <v>30701</v>
      </c>
      <c r="AQ641" s="2">
        <v>10960</v>
      </c>
      <c r="AR641" s="2">
        <v>18734</v>
      </c>
      <c r="AS641" s="2">
        <v>336316</v>
      </c>
      <c r="AT641" s="2">
        <v>353548</v>
      </c>
      <c r="AU641" s="2">
        <v>0.95</v>
      </c>
      <c r="AV641" s="2">
        <v>29317</v>
      </c>
    </row>
    <row r="642" spans="1:48" x14ac:dyDescent="0.3">
      <c r="A642" s="2" t="s">
        <v>45</v>
      </c>
      <c r="B642" s="2" t="s">
        <v>48</v>
      </c>
      <c r="C642" s="2" t="s">
        <v>52</v>
      </c>
      <c r="D642" s="2">
        <v>10</v>
      </c>
      <c r="E642" s="2" t="str">
        <f t="shared" si="72"/>
        <v>Oct</v>
      </c>
      <c r="F642" s="2">
        <v>2022</v>
      </c>
      <c r="G642" s="2" t="s">
        <v>36</v>
      </c>
      <c r="H642" s="2" t="s">
        <v>60</v>
      </c>
      <c r="I642" s="2" t="s">
        <v>61</v>
      </c>
      <c r="J642" s="2" t="s">
        <v>66</v>
      </c>
      <c r="K642" s="2" t="s">
        <v>68</v>
      </c>
      <c r="L642" s="2">
        <v>326991</v>
      </c>
      <c r="M642" s="2">
        <f t="shared" si="73"/>
        <v>28791557.550000001</v>
      </c>
      <c r="N642" s="2">
        <v>115925</v>
      </c>
      <c r="O642" s="2">
        <f t="shared" si="74"/>
        <v>10207196.25</v>
      </c>
      <c r="P642" s="2">
        <v>61446</v>
      </c>
      <c r="Q642" s="2">
        <v>566024</v>
      </c>
      <c r="R642" s="2">
        <v>211066</v>
      </c>
      <c r="S642" s="2">
        <f t="shared" si="75"/>
        <v>18584361.300000001</v>
      </c>
      <c r="T642" s="2">
        <v>169797</v>
      </c>
      <c r="U642" s="2">
        <v>157194</v>
      </c>
      <c r="V642" s="2">
        <v>136704</v>
      </c>
      <c r="W642" s="2">
        <v>155861</v>
      </c>
      <c r="X642" s="2">
        <v>198786</v>
      </c>
      <c r="Y642" s="2">
        <f t="shared" si="76"/>
        <v>17503107.300000001</v>
      </c>
      <c r="Z642" s="2">
        <v>295470</v>
      </c>
      <c r="AA642" s="2">
        <v>179480</v>
      </c>
      <c r="AB642" s="2">
        <v>115990</v>
      </c>
      <c r="AC642" s="2">
        <v>1.65</v>
      </c>
      <c r="AD642" s="2">
        <v>98115</v>
      </c>
      <c r="AE642" s="2">
        <f t="shared" si="77"/>
        <v>8639025.75</v>
      </c>
      <c r="AF642" s="2">
        <v>37.29</v>
      </c>
      <c r="AG642" s="2">
        <v>35.119999999999997</v>
      </c>
      <c r="AH642" s="2">
        <v>5479</v>
      </c>
      <c r="AI642" s="2">
        <v>59.67</v>
      </c>
      <c r="AJ642" s="2">
        <v>231</v>
      </c>
      <c r="AK642" s="2">
        <v>18287</v>
      </c>
      <c r="AL642" s="2">
        <v>509235</v>
      </c>
      <c r="AM642" s="2">
        <f t="shared" si="78"/>
        <v>44838141.75</v>
      </c>
      <c r="AN642" s="2">
        <v>182715</v>
      </c>
      <c r="AO642" s="2">
        <f t="shared" si="79"/>
        <v>182715</v>
      </c>
      <c r="AP642" s="2">
        <v>-182244</v>
      </c>
      <c r="AQ642" s="2">
        <v>-66790</v>
      </c>
      <c r="AR642" s="2">
        <v>-4303</v>
      </c>
      <c r="AS642" s="2">
        <v>290701</v>
      </c>
      <c r="AT642" s="2">
        <v>191862</v>
      </c>
      <c r="AU642" s="2">
        <v>1.52</v>
      </c>
      <c r="AV642" s="2">
        <v>25698</v>
      </c>
    </row>
    <row r="643" spans="1:48" x14ac:dyDescent="0.3">
      <c r="A643" s="2" t="s">
        <v>43</v>
      </c>
      <c r="B643" s="2" t="s">
        <v>50</v>
      </c>
      <c r="C643" s="2" t="s">
        <v>54</v>
      </c>
      <c r="D643" s="2">
        <v>7</v>
      </c>
      <c r="E643" s="2" t="str">
        <f t="shared" ref="E643:E706" si="80">TEXT(DATE(2024, D643, 1), "mmm")</f>
        <v>Jul</v>
      </c>
      <c r="F643" s="2">
        <v>2023</v>
      </c>
      <c r="G643" s="2" t="s">
        <v>56</v>
      </c>
      <c r="H643" s="2" t="s">
        <v>60</v>
      </c>
      <c r="I643" s="2" t="s">
        <v>63</v>
      </c>
      <c r="J643" s="2" t="s">
        <v>64</v>
      </c>
      <c r="K643" s="2" t="s">
        <v>70</v>
      </c>
      <c r="L643" s="2">
        <v>163953</v>
      </c>
      <c r="M643" s="2">
        <f t="shared" ref="M643:M706" si="81">IF(H643="USD", L643*88.05, IF(H643="EUR", L643*90,L643*1))</f>
        <v>14436061.65</v>
      </c>
      <c r="N643" s="2">
        <v>37069</v>
      </c>
      <c r="O643" s="2">
        <f t="shared" ref="O643:O706" si="82">IF(H643="USD", N643*88.05, IF(H643="EUR", N643*90,N643*1))</f>
        <v>3263925.4499999997</v>
      </c>
      <c r="P643" s="2">
        <v>196663</v>
      </c>
      <c r="Q643" s="2">
        <v>95253</v>
      </c>
      <c r="R643" s="2">
        <v>126884</v>
      </c>
      <c r="S643" s="2">
        <f t="shared" ref="S643:S706" si="83">IF(H643="USD", R643*88.05, IF(H643="EUR", R643*90,R643*1))</f>
        <v>11172136.199999999</v>
      </c>
      <c r="T643" s="2">
        <v>114889</v>
      </c>
      <c r="U643" s="2">
        <v>49064</v>
      </c>
      <c r="V643" s="2">
        <v>-9472</v>
      </c>
      <c r="W643" s="2">
        <v>-895</v>
      </c>
      <c r="X643" s="2">
        <v>111675</v>
      </c>
      <c r="Y643" s="2">
        <f t="shared" ref="Y643:Y706" si="84">IF(H643="USD", X643*88.05, IF(H643="EUR", X643*90,X643*1))</f>
        <v>9832983.75</v>
      </c>
      <c r="Z643" s="2">
        <v>168020</v>
      </c>
      <c r="AA643" s="2">
        <v>139763</v>
      </c>
      <c r="AB643" s="2">
        <v>28257</v>
      </c>
      <c r="AC643" s="2">
        <v>1.2</v>
      </c>
      <c r="AD643" s="2">
        <v>82262</v>
      </c>
      <c r="AE643" s="2">
        <f t="shared" ref="AE643:AE706" si="85">IF(H643="USD", AD643*88.05, IF(H643="EUR", AD643*90,AD643*1))</f>
        <v>7243169.0999999996</v>
      </c>
      <c r="AF643" s="2">
        <v>133.21</v>
      </c>
      <c r="AG643" s="2">
        <v>117.24</v>
      </c>
      <c r="AH643" s="2">
        <v>2748</v>
      </c>
      <c r="AI643" s="2">
        <v>59.64</v>
      </c>
      <c r="AJ643" s="2">
        <v>169</v>
      </c>
      <c r="AK643" s="2">
        <v>6534</v>
      </c>
      <c r="AL643" s="2">
        <v>472123</v>
      </c>
      <c r="AM643" s="2">
        <f t="shared" ref="AM643:AM706" si="86">IF(H643="USD", AL643*88.05, IF(H643="EUR", AL643*90,AL643*1))</f>
        <v>41570430.149999999</v>
      </c>
      <c r="AN643" s="2">
        <v>229333</v>
      </c>
      <c r="AO643" s="2">
        <f t="shared" ref="AO643:AO706" si="87">IF(H643="IUSD", AN643*88.05, IF(H643="EUR", AN643*90,AN643*1))</f>
        <v>229333</v>
      </c>
      <c r="AP643" s="2">
        <v>-308170</v>
      </c>
      <c r="AQ643" s="2">
        <v>-192264</v>
      </c>
      <c r="AR643" s="2">
        <v>21670</v>
      </c>
      <c r="AS643" s="2">
        <v>53100</v>
      </c>
      <c r="AT643" s="2">
        <v>355700</v>
      </c>
      <c r="AU643" s="2">
        <v>0.15</v>
      </c>
      <c r="AV643" s="2">
        <v>7758</v>
      </c>
    </row>
    <row r="644" spans="1:48" x14ac:dyDescent="0.3">
      <c r="A644" s="2" t="s">
        <v>45</v>
      </c>
      <c r="B644" s="2" t="s">
        <v>47</v>
      </c>
      <c r="C644" s="2" t="s">
        <v>53</v>
      </c>
      <c r="D644" s="2">
        <v>2</v>
      </c>
      <c r="E644" s="2" t="str">
        <f t="shared" si="80"/>
        <v>Feb</v>
      </c>
      <c r="F644" s="2">
        <v>2024</v>
      </c>
      <c r="G644" s="2" t="s">
        <v>37</v>
      </c>
      <c r="H644" s="2" t="s">
        <v>60</v>
      </c>
      <c r="I644" s="2" t="s">
        <v>61</v>
      </c>
      <c r="J644" s="2" t="s">
        <v>66</v>
      </c>
      <c r="K644" s="2" t="s">
        <v>71</v>
      </c>
      <c r="L644" s="2">
        <v>54899</v>
      </c>
      <c r="M644" s="2">
        <f t="shared" si="81"/>
        <v>4833856.95</v>
      </c>
      <c r="N644" s="2">
        <v>36348</v>
      </c>
      <c r="O644" s="2">
        <f t="shared" si="82"/>
        <v>3200441.4</v>
      </c>
      <c r="P644" s="2">
        <v>53756</v>
      </c>
      <c r="Q644" s="2">
        <v>610907</v>
      </c>
      <c r="R644" s="2">
        <v>18551</v>
      </c>
      <c r="S644" s="2">
        <f t="shared" si="83"/>
        <v>1633415.55</v>
      </c>
      <c r="T644" s="2">
        <v>195911</v>
      </c>
      <c r="U644" s="2">
        <v>-141012</v>
      </c>
      <c r="V644" s="2">
        <v>-166757</v>
      </c>
      <c r="W644" s="2">
        <v>-160838</v>
      </c>
      <c r="X644" s="2">
        <v>-7102</v>
      </c>
      <c r="Y644" s="2">
        <f t="shared" si="84"/>
        <v>-625331.1</v>
      </c>
      <c r="Z644" s="2">
        <v>64086</v>
      </c>
      <c r="AA644" s="2">
        <v>89094</v>
      </c>
      <c r="AB644" s="2">
        <v>-25008</v>
      </c>
      <c r="AC644" s="2">
        <v>0.72</v>
      </c>
      <c r="AD644" s="2">
        <v>17984</v>
      </c>
      <c r="AE644" s="2">
        <f t="shared" si="85"/>
        <v>1583491.2</v>
      </c>
      <c r="AF644" s="2">
        <v>3.04</v>
      </c>
      <c r="AG644" s="2">
        <v>-1.1599999999999999</v>
      </c>
      <c r="AH644" s="2">
        <v>8220</v>
      </c>
      <c r="AI644" s="2">
        <v>6.68</v>
      </c>
      <c r="AJ644" s="2">
        <v>1861</v>
      </c>
      <c r="AK644" s="2">
        <v>4588</v>
      </c>
      <c r="AL644" s="2">
        <v>465601</v>
      </c>
      <c r="AM644" s="2">
        <f t="shared" si="86"/>
        <v>40996168.049999997</v>
      </c>
      <c r="AN644" s="2">
        <v>97805</v>
      </c>
      <c r="AO644" s="2">
        <f t="shared" si="87"/>
        <v>97805</v>
      </c>
      <c r="AP644" s="2">
        <v>-410702</v>
      </c>
      <c r="AQ644" s="2">
        <v>-61457</v>
      </c>
      <c r="AR644" s="2">
        <v>11181</v>
      </c>
      <c r="AS644" s="2">
        <v>349064</v>
      </c>
      <c r="AT644" s="2">
        <v>652414</v>
      </c>
      <c r="AU644" s="2">
        <v>0.54</v>
      </c>
      <c r="AV644" s="2">
        <v>2295</v>
      </c>
    </row>
    <row r="645" spans="1:48" x14ac:dyDescent="0.3">
      <c r="A645" s="2" t="s">
        <v>41</v>
      </c>
      <c r="B645" s="2" t="s">
        <v>47</v>
      </c>
      <c r="C645" s="2" t="s">
        <v>54</v>
      </c>
      <c r="D645" s="2">
        <v>2</v>
      </c>
      <c r="E645" s="2" t="str">
        <f t="shared" si="80"/>
        <v>Feb</v>
      </c>
      <c r="F645" s="2">
        <v>2023</v>
      </c>
      <c r="G645" s="2" t="s">
        <v>57</v>
      </c>
      <c r="H645" s="2" t="s">
        <v>60</v>
      </c>
      <c r="I645" s="2" t="s">
        <v>61</v>
      </c>
      <c r="J645" s="2" t="s">
        <v>64</v>
      </c>
      <c r="K645" s="2" t="s">
        <v>69</v>
      </c>
      <c r="L645" s="2">
        <v>218374</v>
      </c>
      <c r="M645" s="2">
        <f t="shared" si="81"/>
        <v>19227830.699999999</v>
      </c>
      <c r="N645" s="2">
        <v>183071</v>
      </c>
      <c r="O645" s="2">
        <f t="shared" si="82"/>
        <v>16119401.549999999</v>
      </c>
      <c r="P645" s="2">
        <v>34579</v>
      </c>
      <c r="Q645" s="2">
        <v>378088</v>
      </c>
      <c r="R645" s="2">
        <v>35303</v>
      </c>
      <c r="S645" s="2">
        <f t="shared" si="83"/>
        <v>3108429.15</v>
      </c>
      <c r="T645" s="2">
        <v>39792</v>
      </c>
      <c r="U645" s="2">
        <v>178582</v>
      </c>
      <c r="V645" s="2">
        <v>131787</v>
      </c>
      <c r="W645" s="2">
        <v>144627</v>
      </c>
      <c r="X645" s="2">
        <v>23975</v>
      </c>
      <c r="Y645" s="2">
        <f t="shared" si="84"/>
        <v>2110998.75</v>
      </c>
      <c r="Z645" s="2">
        <v>64187</v>
      </c>
      <c r="AA645" s="2">
        <v>146705</v>
      </c>
      <c r="AB645" s="2">
        <v>-82518</v>
      </c>
      <c r="AC645" s="2">
        <v>0.44</v>
      </c>
      <c r="AD645" s="2">
        <v>49204</v>
      </c>
      <c r="AE645" s="2">
        <f t="shared" si="85"/>
        <v>4332412.2</v>
      </c>
      <c r="AF645" s="2">
        <v>9.34</v>
      </c>
      <c r="AG645" s="2">
        <v>6.34</v>
      </c>
      <c r="AH645" s="2">
        <v>2216</v>
      </c>
      <c r="AI645" s="2">
        <v>98.5</v>
      </c>
      <c r="AJ645" s="2">
        <v>317</v>
      </c>
      <c r="AK645" s="2">
        <v>7935</v>
      </c>
      <c r="AL645" s="2">
        <v>159942</v>
      </c>
      <c r="AM645" s="2">
        <f t="shared" si="86"/>
        <v>14082893.1</v>
      </c>
      <c r="AN645" s="2">
        <v>235742</v>
      </c>
      <c r="AO645" s="2">
        <f t="shared" si="87"/>
        <v>235742</v>
      </c>
      <c r="AP645" s="2">
        <v>58432</v>
      </c>
      <c r="AQ645" s="2">
        <v>-52671</v>
      </c>
      <c r="AR645" s="2">
        <v>-12710</v>
      </c>
      <c r="AS645" s="2">
        <v>334832</v>
      </c>
      <c r="AT645" s="2">
        <v>203453</v>
      </c>
      <c r="AU645" s="2">
        <v>1.65</v>
      </c>
      <c r="AV645" s="2">
        <v>26757</v>
      </c>
    </row>
    <row r="646" spans="1:48" x14ac:dyDescent="0.3">
      <c r="A646" s="2" t="s">
        <v>45</v>
      </c>
      <c r="B646" s="2" t="s">
        <v>50</v>
      </c>
      <c r="C646" s="2" t="s">
        <v>52</v>
      </c>
      <c r="D646" s="2">
        <v>4</v>
      </c>
      <c r="E646" s="2" t="str">
        <f t="shared" si="80"/>
        <v>Apr</v>
      </c>
      <c r="F646" s="2">
        <v>2023</v>
      </c>
      <c r="G646" s="2" t="s">
        <v>57</v>
      </c>
      <c r="H646" s="2" t="s">
        <v>59</v>
      </c>
      <c r="I646" s="2" t="s">
        <v>63</v>
      </c>
      <c r="J646" s="2" t="s">
        <v>65</v>
      </c>
      <c r="K646" s="2" t="s">
        <v>67</v>
      </c>
      <c r="L646" s="2">
        <v>474707</v>
      </c>
      <c r="M646" s="2">
        <f t="shared" si="81"/>
        <v>42723630</v>
      </c>
      <c r="N646" s="2">
        <v>32428</v>
      </c>
      <c r="O646" s="2">
        <f t="shared" si="82"/>
        <v>2918520</v>
      </c>
      <c r="P646" s="2">
        <v>-32485</v>
      </c>
      <c r="Q646" s="2">
        <v>354195</v>
      </c>
      <c r="R646" s="2">
        <v>442279</v>
      </c>
      <c r="S646" s="2">
        <f t="shared" si="83"/>
        <v>39805110</v>
      </c>
      <c r="T646" s="2">
        <v>132725</v>
      </c>
      <c r="U646" s="2">
        <v>341982</v>
      </c>
      <c r="V646" s="2">
        <v>265060</v>
      </c>
      <c r="W646" s="2">
        <v>268808</v>
      </c>
      <c r="X646" s="2">
        <v>432788</v>
      </c>
      <c r="Y646" s="2">
        <f t="shared" si="84"/>
        <v>38950920</v>
      </c>
      <c r="Z646" s="2">
        <v>225689</v>
      </c>
      <c r="AA646" s="2">
        <v>85210</v>
      </c>
      <c r="AB646" s="2">
        <v>140479</v>
      </c>
      <c r="AC646" s="2">
        <v>2.65</v>
      </c>
      <c r="AD646" s="2">
        <v>46395</v>
      </c>
      <c r="AE646" s="2">
        <f t="shared" si="85"/>
        <v>4175550</v>
      </c>
      <c r="AF646" s="2">
        <v>124.87</v>
      </c>
      <c r="AG646" s="2">
        <v>122.19</v>
      </c>
      <c r="AH646" s="2">
        <v>8239</v>
      </c>
      <c r="AI646" s="2">
        <v>57.61</v>
      </c>
      <c r="AJ646" s="2">
        <v>820</v>
      </c>
      <c r="AK646" s="2">
        <v>9807</v>
      </c>
      <c r="AL646" s="2">
        <v>539077</v>
      </c>
      <c r="AM646" s="2">
        <f t="shared" si="86"/>
        <v>48516930</v>
      </c>
      <c r="AN646" s="2">
        <v>228656</v>
      </c>
      <c r="AO646" s="2">
        <f t="shared" si="87"/>
        <v>20579040</v>
      </c>
      <c r="AP646" s="2">
        <v>-64370</v>
      </c>
      <c r="AQ646" s="2">
        <v>-196228</v>
      </c>
      <c r="AR646" s="2">
        <v>37440</v>
      </c>
      <c r="AS646" s="2">
        <v>38162</v>
      </c>
      <c r="AT646" s="2">
        <v>305040</v>
      </c>
      <c r="AU646" s="2">
        <v>0.13</v>
      </c>
      <c r="AV646" s="2">
        <v>3627</v>
      </c>
    </row>
    <row r="647" spans="1:48" x14ac:dyDescent="0.3">
      <c r="A647" s="2" t="s">
        <v>40</v>
      </c>
      <c r="B647" s="2" t="s">
        <v>48</v>
      </c>
      <c r="C647" s="2" t="s">
        <v>52</v>
      </c>
      <c r="D647" s="2">
        <v>2</v>
      </c>
      <c r="E647" s="2" t="str">
        <f t="shared" si="80"/>
        <v>Feb</v>
      </c>
      <c r="F647" s="2">
        <v>2024</v>
      </c>
      <c r="G647" s="2" t="s">
        <v>57</v>
      </c>
      <c r="H647" s="2" t="s">
        <v>58</v>
      </c>
      <c r="I647" s="2" t="s">
        <v>61</v>
      </c>
      <c r="J647" s="2" t="s">
        <v>65</v>
      </c>
      <c r="K647" s="2" t="s">
        <v>69</v>
      </c>
      <c r="L647" s="2">
        <v>476506</v>
      </c>
      <c r="M647" s="2">
        <f t="shared" si="81"/>
        <v>476506</v>
      </c>
      <c r="N647" s="2">
        <v>48389</v>
      </c>
      <c r="O647" s="2">
        <f t="shared" si="82"/>
        <v>48389</v>
      </c>
      <c r="P647" s="2">
        <v>17904</v>
      </c>
      <c r="Q647" s="2">
        <v>376966</v>
      </c>
      <c r="R647" s="2">
        <v>428117</v>
      </c>
      <c r="S647" s="2">
        <f t="shared" si="83"/>
        <v>428117</v>
      </c>
      <c r="T647" s="2">
        <v>99886</v>
      </c>
      <c r="U647" s="2">
        <v>376620</v>
      </c>
      <c r="V647" s="2">
        <v>362437</v>
      </c>
      <c r="W647" s="2">
        <v>380341</v>
      </c>
      <c r="X647" s="2">
        <v>412565</v>
      </c>
      <c r="Y647" s="2">
        <f t="shared" si="84"/>
        <v>412565</v>
      </c>
      <c r="Z647" s="2">
        <v>290726</v>
      </c>
      <c r="AA647" s="2">
        <v>187523</v>
      </c>
      <c r="AB647" s="2">
        <v>103203</v>
      </c>
      <c r="AC647" s="2">
        <v>1.55</v>
      </c>
      <c r="AD647" s="2">
        <v>100493</v>
      </c>
      <c r="AE647" s="2">
        <f t="shared" si="85"/>
        <v>100493</v>
      </c>
      <c r="AF647" s="2">
        <v>113.57</v>
      </c>
      <c r="AG647" s="2">
        <v>109.44</v>
      </c>
      <c r="AH647" s="2">
        <v>3480</v>
      </c>
      <c r="AI647" s="2">
        <v>136.88999999999999</v>
      </c>
      <c r="AJ647" s="2">
        <v>819</v>
      </c>
      <c r="AK647" s="2">
        <v>10412</v>
      </c>
      <c r="AL647" s="2">
        <v>281199</v>
      </c>
      <c r="AM647" s="2">
        <f t="shared" si="86"/>
        <v>281199</v>
      </c>
      <c r="AN647" s="2">
        <v>262030</v>
      </c>
      <c r="AO647" s="2">
        <f t="shared" si="87"/>
        <v>262030</v>
      </c>
      <c r="AP647" s="2">
        <v>195307</v>
      </c>
      <c r="AQ647" s="2">
        <v>-213641</v>
      </c>
      <c r="AR647" s="2">
        <v>22100</v>
      </c>
      <c r="AS647" s="2">
        <v>126839</v>
      </c>
      <c r="AT647" s="2">
        <v>255090</v>
      </c>
      <c r="AU647" s="2">
        <v>0.5</v>
      </c>
      <c r="AV647" s="2">
        <v>8456</v>
      </c>
    </row>
    <row r="648" spans="1:48" x14ac:dyDescent="0.3">
      <c r="A648" s="2" t="s">
        <v>42</v>
      </c>
      <c r="B648" s="2" t="s">
        <v>47</v>
      </c>
      <c r="C648" s="2" t="s">
        <v>52</v>
      </c>
      <c r="D648" s="2">
        <v>5</v>
      </c>
      <c r="E648" s="2" t="str">
        <f t="shared" si="80"/>
        <v>May</v>
      </c>
      <c r="F648" s="2">
        <v>2024</v>
      </c>
      <c r="G648" s="2" t="s">
        <v>56</v>
      </c>
      <c r="H648" s="2" t="s">
        <v>60</v>
      </c>
      <c r="I648" s="2" t="s">
        <v>62</v>
      </c>
      <c r="J648" s="2" t="s">
        <v>65</v>
      </c>
      <c r="K648" s="2" t="s">
        <v>69</v>
      </c>
      <c r="L648" s="2">
        <v>91530</v>
      </c>
      <c r="M648" s="2">
        <f t="shared" si="81"/>
        <v>8059216.5</v>
      </c>
      <c r="N648" s="2">
        <v>151976</v>
      </c>
      <c r="O648" s="2">
        <f t="shared" si="82"/>
        <v>13381486.799999999</v>
      </c>
      <c r="P648" s="2">
        <v>71636</v>
      </c>
      <c r="Q648" s="2">
        <v>84821</v>
      </c>
      <c r="R648" s="2">
        <v>-60446</v>
      </c>
      <c r="S648" s="2">
        <f t="shared" si="83"/>
        <v>-5322270.3</v>
      </c>
      <c r="T648" s="2">
        <v>175134</v>
      </c>
      <c r="U648" s="2">
        <v>-83604</v>
      </c>
      <c r="V648" s="2">
        <v>-120961</v>
      </c>
      <c r="W648" s="2">
        <v>-115472</v>
      </c>
      <c r="X648" s="2">
        <v>-73546</v>
      </c>
      <c r="Y648" s="2">
        <f t="shared" si="84"/>
        <v>-6475725.2999999998</v>
      </c>
      <c r="Z648" s="2">
        <v>141715</v>
      </c>
      <c r="AA648" s="2">
        <v>65053</v>
      </c>
      <c r="AB648" s="2">
        <v>76662</v>
      </c>
      <c r="AC648" s="2">
        <v>2.1800000000000002</v>
      </c>
      <c r="AD648" s="2">
        <v>24748</v>
      </c>
      <c r="AE648" s="2">
        <f t="shared" si="85"/>
        <v>2179061.4</v>
      </c>
      <c r="AF648" s="2">
        <v>-71.260000000000005</v>
      </c>
      <c r="AG648" s="2">
        <v>-86.71</v>
      </c>
      <c r="AH648" s="2">
        <v>1974</v>
      </c>
      <c r="AI648" s="2">
        <v>46.34</v>
      </c>
      <c r="AJ648" s="2">
        <v>1549</v>
      </c>
      <c r="AK648" s="2">
        <v>9112</v>
      </c>
      <c r="AL648" s="2">
        <v>114350</v>
      </c>
      <c r="AM648" s="2">
        <f t="shared" si="86"/>
        <v>10068517.5</v>
      </c>
      <c r="AN648" s="2">
        <v>259802</v>
      </c>
      <c r="AO648" s="2">
        <f t="shared" si="87"/>
        <v>259802</v>
      </c>
      <c r="AP648" s="2">
        <v>-22820</v>
      </c>
      <c r="AQ648" s="2">
        <v>-107826</v>
      </c>
      <c r="AR648" s="2">
        <v>44643</v>
      </c>
      <c r="AS648" s="2">
        <v>78255</v>
      </c>
      <c r="AT648" s="2">
        <v>321245</v>
      </c>
      <c r="AU648" s="2">
        <v>0.24</v>
      </c>
      <c r="AV648" s="2">
        <v>18248</v>
      </c>
    </row>
    <row r="649" spans="1:48" x14ac:dyDescent="0.3">
      <c r="A649" s="2" t="s">
        <v>40</v>
      </c>
      <c r="B649" s="2" t="s">
        <v>48</v>
      </c>
      <c r="C649" s="2" t="s">
        <v>55</v>
      </c>
      <c r="D649" s="2">
        <v>12</v>
      </c>
      <c r="E649" s="2" t="str">
        <f t="shared" si="80"/>
        <v>Dec</v>
      </c>
      <c r="F649" s="2">
        <v>2024</v>
      </c>
      <c r="G649" s="2" t="s">
        <v>56</v>
      </c>
      <c r="H649" s="2" t="s">
        <v>59</v>
      </c>
      <c r="I649" s="2" t="s">
        <v>62</v>
      </c>
      <c r="J649" s="2" t="s">
        <v>64</v>
      </c>
      <c r="K649" s="2" t="s">
        <v>71</v>
      </c>
      <c r="L649" s="2">
        <v>79954</v>
      </c>
      <c r="M649" s="2">
        <f t="shared" si="81"/>
        <v>7195860</v>
      </c>
      <c r="N649" s="2">
        <v>164723</v>
      </c>
      <c r="O649" s="2">
        <f t="shared" si="82"/>
        <v>14825070</v>
      </c>
      <c r="P649" s="2">
        <v>110217</v>
      </c>
      <c r="Q649" s="2">
        <v>666126</v>
      </c>
      <c r="R649" s="2">
        <v>-84769</v>
      </c>
      <c r="S649" s="2">
        <f t="shared" si="83"/>
        <v>-7629210</v>
      </c>
      <c r="T649" s="2">
        <v>96145</v>
      </c>
      <c r="U649" s="2">
        <v>-16191</v>
      </c>
      <c r="V649" s="2">
        <v>-102671</v>
      </c>
      <c r="W649" s="2">
        <v>-86456</v>
      </c>
      <c r="X649" s="2">
        <v>-105199</v>
      </c>
      <c r="Y649" s="2">
        <f t="shared" si="84"/>
        <v>-9467910</v>
      </c>
      <c r="Z649" s="2">
        <v>269459</v>
      </c>
      <c r="AA649" s="2">
        <v>85327</v>
      </c>
      <c r="AB649" s="2">
        <v>184132</v>
      </c>
      <c r="AC649" s="2">
        <v>3.16</v>
      </c>
      <c r="AD649" s="2">
        <v>72070</v>
      </c>
      <c r="AE649" s="2">
        <f t="shared" si="85"/>
        <v>6486300</v>
      </c>
      <c r="AF649" s="2">
        <v>-12.73</v>
      </c>
      <c r="AG649" s="2">
        <v>-15.79</v>
      </c>
      <c r="AH649" s="2">
        <v>5602</v>
      </c>
      <c r="AI649" s="2">
        <v>14.27</v>
      </c>
      <c r="AJ649" s="2">
        <v>327</v>
      </c>
      <c r="AK649" s="2">
        <v>15597</v>
      </c>
      <c r="AL649" s="2">
        <v>280904</v>
      </c>
      <c r="AM649" s="2">
        <f t="shared" si="86"/>
        <v>25281360</v>
      </c>
      <c r="AN649" s="2">
        <v>60896</v>
      </c>
      <c r="AO649" s="2">
        <f t="shared" si="87"/>
        <v>5480640</v>
      </c>
      <c r="AP649" s="2">
        <v>-200950</v>
      </c>
      <c r="AQ649" s="2">
        <v>103827</v>
      </c>
      <c r="AR649" s="2">
        <v>-46338</v>
      </c>
      <c r="AS649" s="2">
        <v>224738</v>
      </c>
      <c r="AT649" s="2">
        <v>674180</v>
      </c>
      <c r="AU649" s="2">
        <v>0.33</v>
      </c>
      <c r="AV649" s="2">
        <v>14979</v>
      </c>
    </row>
    <row r="650" spans="1:48" x14ac:dyDescent="0.3">
      <c r="A650" s="2" t="s">
        <v>40</v>
      </c>
      <c r="B650" s="2" t="s">
        <v>49</v>
      </c>
      <c r="C650" s="2" t="s">
        <v>51</v>
      </c>
      <c r="D650" s="2">
        <v>10</v>
      </c>
      <c r="E650" s="2" t="str">
        <f t="shared" si="80"/>
        <v>Oct</v>
      </c>
      <c r="F650" s="2">
        <v>2023</v>
      </c>
      <c r="G650" s="2" t="s">
        <v>56</v>
      </c>
      <c r="H650" s="2" t="s">
        <v>60</v>
      </c>
      <c r="I650" s="2" t="s">
        <v>61</v>
      </c>
      <c r="J650" s="2" t="s">
        <v>66</v>
      </c>
      <c r="K650" s="2" t="s">
        <v>67</v>
      </c>
      <c r="L650" s="2">
        <v>308761</v>
      </c>
      <c r="M650" s="2">
        <f t="shared" si="81"/>
        <v>27186406.050000001</v>
      </c>
      <c r="N650" s="2">
        <v>251398</v>
      </c>
      <c r="O650" s="2">
        <f t="shared" si="82"/>
        <v>22135593.899999999</v>
      </c>
      <c r="P650" s="2">
        <v>75635</v>
      </c>
      <c r="Q650" s="2">
        <v>101580</v>
      </c>
      <c r="R650" s="2">
        <v>57363</v>
      </c>
      <c r="S650" s="2">
        <f t="shared" si="83"/>
        <v>5050812.1499999994</v>
      </c>
      <c r="T650" s="2">
        <v>126236</v>
      </c>
      <c r="U650" s="2">
        <v>182525</v>
      </c>
      <c r="V650" s="2">
        <v>130414</v>
      </c>
      <c r="W650" s="2">
        <v>139690</v>
      </c>
      <c r="X650" s="2">
        <v>24190</v>
      </c>
      <c r="Y650" s="2">
        <f t="shared" si="84"/>
        <v>2129929.5</v>
      </c>
      <c r="Z650" s="2">
        <v>268026</v>
      </c>
      <c r="AA650" s="2">
        <v>138243</v>
      </c>
      <c r="AB650" s="2">
        <v>129783</v>
      </c>
      <c r="AC650" s="2">
        <v>1.94</v>
      </c>
      <c r="AD650" s="2">
        <v>91190</v>
      </c>
      <c r="AE650" s="2">
        <f t="shared" si="85"/>
        <v>8029279.5</v>
      </c>
      <c r="AF650" s="2">
        <v>56.47</v>
      </c>
      <c r="AG650" s="2">
        <v>23.81</v>
      </c>
      <c r="AH650" s="2">
        <v>2632</v>
      </c>
      <c r="AI650" s="2">
        <v>117.27</v>
      </c>
      <c r="AJ650" s="2">
        <v>852</v>
      </c>
      <c r="AK650" s="2">
        <v>4675</v>
      </c>
      <c r="AL650" s="2">
        <v>233798</v>
      </c>
      <c r="AM650" s="2">
        <f t="shared" si="86"/>
        <v>20585913.899999999</v>
      </c>
      <c r="AN650" s="2">
        <v>219383</v>
      </c>
      <c r="AO650" s="2">
        <f t="shared" si="87"/>
        <v>219383</v>
      </c>
      <c r="AP650" s="2">
        <v>74963</v>
      </c>
      <c r="AQ650" s="2">
        <v>32015</v>
      </c>
      <c r="AR650" s="2">
        <v>-47671</v>
      </c>
      <c r="AS650" s="2">
        <v>49235</v>
      </c>
      <c r="AT650" s="2">
        <v>357086</v>
      </c>
      <c r="AU650" s="2">
        <v>0.14000000000000001</v>
      </c>
      <c r="AV650" s="2">
        <v>15804</v>
      </c>
    </row>
    <row r="651" spans="1:48" x14ac:dyDescent="0.3">
      <c r="A651" s="2" t="s">
        <v>46</v>
      </c>
      <c r="B651" s="2" t="s">
        <v>49</v>
      </c>
      <c r="C651" s="2" t="s">
        <v>52</v>
      </c>
      <c r="D651" s="2">
        <v>12</v>
      </c>
      <c r="E651" s="2" t="str">
        <f t="shared" si="80"/>
        <v>Dec</v>
      </c>
      <c r="F651" s="2">
        <v>2023</v>
      </c>
      <c r="G651" s="2" t="s">
        <v>36</v>
      </c>
      <c r="H651" s="2" t="s">
        <v>60</v>
      </c>
      <c r="I651" s="2" t="s">
        <v>61</v>
      </c>
      <c r="J651" s="2" t="s">
        <v>64</v>
      </c>
      <c r="K651" s="2" t="s">
        <v>67</v>
      </c>
      <c r="L651" s="2">
        <v>69723</v>
      </c>
      <c r="M651" s="2">
        <f t="shared" si="81"/>
        <v>6139110.1499999994</v>
      </c>
      <c r="N651" s="2">
        <v>21294</v>
      </c>
      <c r="O651" s="2">
        <f t="shared" si="82"/>
        <v>1874936.7</v>
      </c>
      <c r="P651" s="2">
        <v>144831</v>
      </c>
      <c r="Q651" s="2">
        <v>176258</v>
      </c>
      <c r="R651" s="2">
        <v>48429</v>
      </c>
      <c r="S651" s="2">
        <f t="shared" si="83"/>
        <v>4264173.45</v>
      </c>
      <c r="T651" s="2">
        <v>196103</v>
      </c>
      <c r="U651" s="2">
        <v>-126380</v>
      </c>
      <c r="V651" s="2">
        <v>-192593</v>
      </c>
      <c r="W651" s="2">
        <v>-174150</v>
      </c>
      <c r="X651" s="2">
        <v>22488</v>
      </c>
      <c r="Y651" s="2">
        <f t="shared" si="84"/>
        <v>1980068.4</v>
      </c>
      <c r="Z651" s="2">
        <v>294712</v>
      </c>
      <c r="AA651" s="2">
        <v>45680</v>
      </c>
      <c r="AB651" s="2">
        <v>249032</v>
      </c>
      <c r="AC651" s="2">
        <v>6.45</v>
      </c>
      <c r="AD651" s="2">
        <v>142556</v>
      </c>
      <c r="AE651" s="2">
        <f t="shared" si="85"/>
        <v>12552055.799999999</v>
      </c>
      <c r="AF651" s="2">
        <v>27.48</v>
      </c>
      <c r="AG651" s="2">
        <v>12.76</v>
      </c>
      <c r="AH651" s="2">
        <v>7450</v>
      </c>
      <c r="AI651" s="2">
        <v>9.36</v>
      </c>
      <c r="AJ651" s="2">
        <v>1310</v>
      </c>
      <c r="AK651" s="2">
        <v>7986</v>
      </c>
      <c r="AL651" s="2">
        <v>505737</v>
      </c>
      <c r="AM651" s="2">
        <f t="shared" si="86"/>
        <v>44530142.850000001</v>
      </c>
      <c r="AN651" s="2">
        <v>35156</v>
      </c>
      <c r="AO651" s="2">
        <f t="shared" si="87"/>
        <v>35156</v>
      </c>
      <c r="AP651" s="2">
        <v>-436014</v>
      </c>
      <c r="AQ651" s="2">
        <v>-13862</v>
      </c>
      <c r="AR651" s="2">
        <v>-20920</v>
      </c>
      <c r="AS651" s="2">
        <v>73881</v>
      </c>
      <c r="AT651" s="2">
        <v>460275</v>
      </c>
      <c r="AU651" s="2">
        <v>0.16</v>
      </c>
      <c r="AV651" s="2">
        <v>2742</v>
      </c>
    </row>
    <row r="652" spans="1:48" x14ac:dyDescent="0.3">
      <c r="A652" s="2" t="s">
        <v>41</v>
      </c>
      <c r="B652" s="2" t="s">
        <v>50</v>
      </c>
      <c r="C652" s="2" t="s">
        <v>53</v>
      </c>
      <c r="D652" s="2">
        <v>7</v>
      </c>
      <c r="E652" s="2" t="str">
        <f t="shared" si="80"/>
        <v>Jul</v>
      </c>
      <c r="F652" s="2">
        <v>2023</v>
      </c>
      <c r="G652" s="2" t="s">
        <v>37</v>
      </c>
      <c r="H652" s="2" t="s">
        <v>59</v>
      </c>
      <c r="I652" s="2" t="s">
        <v>61</v>
      </c>
      <c r="J652" s="2" t="s">
        <v>65</v>
      </c>
      <c r="K652" s="2" t="s">
        <v>69</v>
      </c>
      <c r="L652" s="2">
        <v>381888</v>
      </c>
      <c r="M652" s="2">
        <f t="shared" si="81"/>
        <v>34369920</v>
      </c>
      <c r="N652" s="2">
        <v>127359</v>
      </c>
      <c r="O652" s="2">
        <f t="shared" si="82"/>
        <v>11462310</v>
      </c>
      <c r="P652" s="2">
        <v>166536</v>
      </c>
      <c r="Q652" s="2">
        <v>392391</v>
      </c>
      <c r="R652" s="2">
        <v>254529</v>
      </c>
      <c r="S652" s="2">
        <f t="shared" si="83"/>
        <v>22907610</v>
      </c>
      <c r="T652" s="2">
        <v>187071</v>
      </c>
      <c r="U652" s="2">
        <v>194817</v>
      </c>
      <c r="V652" s="2">
        <v>119600</v>
      </c>
      <c r="W652" s="2">
        <v>137399</v>
      </c>
      <c r="X652" s="2">
        <v>219986</v>
      </c>
      <c r="Y652" s="2">
        <f t="shared" si="84"/>
        <v>19798740</v>
      </c>
      <c r="Z652" s="2">
        <v>239237</v>
      </c>
      <c r="AA652" s="2">
        <v>11544</v>
      </c>
      <c r="AB652" s="2">
        <v>227693</v>
      </c>
      <c r="AC652" s="2">
        <v>20.72</v>
      </c>
      <c r="AD652" s="2">
        <v>14213</v>
      </c>
      <c r="AE652" s="2">
        <f t="shared" si="85"/>
        <v>1279170</v>
      </c>
      <c r="AF652" s="2">
        <v>64.87</v>
      </c>
      <c r="AG652" s="2">
        <v>56.06</v>
      </c>
      <c r="AH652" s="2">
        <v>5778</v>
      </c>
      <c r="AI652" s="2">
        <v>66.08</v>
      </c>
      <c r="AJ652" s="2">
        <v>1317</v>
      </c>
      <c r="AK652" s="2">
        <v>15479</v>
      </c>
      <c r="AL652" s="2">
        <v>82937</v>
      </c>
      <c r="AM652" s="2">
        <f t="shared" si="86"/>
        <v>7464330</v>
      </c>
      <c r="AN652" s="2">
        <v>158797</v>
      </c>
      <c r="AO652" s="2">
        <f t="shared" si="87"/>
        <v>14291730</v>
      </c>
      <c r="AP652" s="2">
        <v>298951</v>
      </c>
      <c r="AQ652" s="2">
        <v>-31438</v>
      </c>
      <c r="AR652" s="2">
        <v>-26034</v>
      </c>
      <c r="AS652" s="2">
        <v>417313</v>
      </c>
      <c r="AT652" s="2">
        <v>512730</v>
      </c>
      <c r="AU652" s="2">
        <v>0.81</v>
      </c>
      <c r="AV652" s="2">
        <v>6657</v>
      </c>
    </row>
    <row r="653" spans="1:48" x14ac:dyDescent="0.3">
      <c r="A653" s="2" t="s">
        <v>40</v>
      </c>
      <c r="B653" s="2" t="s">
        <v>48</v>
      </c>
      <c r="C653" s="2" t="s">
        <v>51</v>
      </c>
      <c r="D653" s="2">
        <v>2</v>
      </c>
      <c r="E653" s="2" t="str">
        <f t="shared" si="80"/>
        <v>Feb</v>
      </c>
      <c r="F653" s="2">
        <v>2022</v>
      </c>
      <c r="G653" s="2" t="s">
        <v>36</v>
      </c>
      <c r="H653" s="2" t="s">
        <v>60</v>
      </c>
      <c r="I653" s="2" t="s">
        <v>63</v>
      </c>
      <c r="J653" s="2" t="s">
        <v>64</v>
      </c>
      <c r="K653" s="2" t="s">
        <v>71</v>
      </c>
      <c r="L653" s="2">
        <v>244120</v>
      </c>
      <c r="M653" s="2">
        <f t="shared" si="81"/>
        <v>21494766</v>
      </c>
      <c r="N653" s="2">
        <v>218164</v>
      </c>
      <c r="O653" s="2">
        <f t="shared" si="82"/>
        <v>19209340.199999999</v>
      </c>
      <c r="P653" s="2">
        <v>24194</v>
      </c>
      <c r="Q653" s="2">
        <v>48756</v>
      </c>
      <c r="R653" s="2">
        <v>25956</v>
      </c>
      <c r="S653" s="2">
        <f t="shared" si="83"/>
        <v>2285425.7999999998</v>
      </c>
      <c r="T653" s="2">
        <v>188356</v>
      </c>
      <c r="U653" s="2">
        <v>55764</v>
      </c>
      <c r="V653" s="2">
        <v>-39425</v>
      </c>
      <c r="W653" s="2">
        <v>-32338</v>
      </c>
      <c r="X653" s="2">
        <v>14430</v>
      </c>
      <c r="Y653" s="2">
        <f t="shared" si="84"/>
        <v>1270561.5</v>
      </c>
      <c r="Z653" s="2">
        <v>66684</v>
      </c>
      <c r="AA653" s="2">
        <v>131036</v>
      </c>
      <c r="AB653" s="2">
        <v>-64352</v>
      </c>
      <c r="AC653" s="2">
        <v>0.51</v>
      </c>
      <c r="AD653" s="2">
        <v>25202</v>
      </c>
      <c r="AE653" s="2">
        <f t="shared" si="85"/>
        <v>2219036.1</v>
      </c>
      <c r="AF653" s="2">
        <v>53.24</v>
      </c>
      <c r="AG653" s="2">
        <v>29.6</v>
      </c>
      <c r="AH653" s="2">
        <v>5180</v>
      </c>
      <c r="AI653" s="2">
        <v>47.12</v>
      </c>
      <c r="AJ653" s="2">
        <v>570</v>
      </c>
      <c r="AK653" s="2">
        <v>13225</v>
      </c>
      <c r="AL653" s="2">
        <v>157537</v>
      </c>
      <c r="AM653" s="2">
        <f t="shared" si="86"/>
        <v>13871132.85</v>
      </c>
      <c r="AN653" s="2">
        <v>147691</v>
      </c>
      <c r="AO653" s="2">
        <f t="shared" si="87"/>
        <v>147691</v>
      </c>
      <c r="AP653" s="2">
        <v>86583</v>
      </c>
      <c r="AQ653" s="2">
        <v>70473</v>
      </c>
      <c r="AR653" s="2">
        <v>-30643</v>
      </c>
      <c r="AS653" s="2">
        <v>127074</v>
      </c>
      <c r="AT653" s="2">
        <v>105301</v>
      </c>
      <c r="AU653" s="2">
        <v>1.21</v>
      </c>
      <c r="AV653" s="2">
        <v>25188</v>
      </c>
    </row>
    <row r="654" spans="1:48" x14ac:dyDescent="0.3">
      <c r="A654" s="2" t="s">
        <v>40</v>
      </c>
      <c r="B654" s="2" t="s">
        <v>47</v>
      </c>
      <c r="C654" s="2" t="s">
        <v>51</v>
      </c>
      <c r="D654" s="2">
        <v>9</v>
      </c>
      <c r="E654" s="2" t="str">
        <f t="shared" si="80"/>
        <v>Sep</v>
      </c>
      <c r="F654" s="2">
        <v>2022</v>
      </c>
      <c r="G654" s="2" t="s">
        <v>37</v>
      </c>
      <c r="H654" s="2" t="s">
        <v>60</v>
      </c>
      <c r="I654" s="2" t="s">
        <v>62</v>
      </c>
      <c r="J654" s="2" t="s">
        <v>66</v>
      </c>
      <c r="K654" s="2" t="s">
        <v>67</v>
      </c>
      <c r="L654" s="2">
        <v>113381</v>
      </c>
      <c r="M654" s="2">
        <f t="shared" si="81"/>
        <v>9983197.0499999989</v>
      </c>
      <c r="N654" s="2">
        <v>178208</v>
      </c>
      <c r="O654" s="2">
        <f t="shared" si="82"/>
        <v>15691214.4</v>
      </c>
      <c r="P654" s="2">
        <v>31299</v>
      </c>
      <c r="Q654" s="2">
        <v>526325</v>
      </c>
      <c r="R654" s="2">
        <v>-64827</v>
      </c>
      <c r="S654" s="2">
        <f t="shared" si="83"/>
        <v>-5708017.3499999996</v>
      </c>
      <c r="T654" s="2">
        <v>119551</v>
      </c>
      <c r="U654" s="2">
        <v>-6170</v>
      </c>
      <c r="V654" s="2">
        <v>-79452</v>
      </c>
      <c r="W654" s="2">
        <v>-65439</v>
      </c>
      <c r="X654" s="2">
        <v>-102423</v>
      </c>
      <c r="Y654" s="2">
        <f t="shared" si="84"/>
        <v>-9018345.1500000004</v>
      </c>
      <c r="Z654" s="2">
        <v>266974</v>
      </c>
      <c r="AA654" s="2">
        <v>136648</v>
      </c>
      <c r="AB654" s="2">
        <v>130326</v>
      </c>
      <c r="AC654" s="2">
        <v>1.95</v>
      </c>
      <c r="AD654" s="2">
        <v>94553</v>
      </c>
      <c r="AE654" s="2">
        <f t="shared" si="85"/>
        <v>8325391.6499999994</v>
      </c>
      <c r="AF654" s="2">
        <v>-12.32</v>
      </c>
      <c r="AG654" s="2">
        <v>-19.46</v>
      </c>
      <c r="AH654" s="2">
        <v>3100</v>
      </c>
      <c r="AI654" s="2">
        <v>36.56</v>
      </c>
      <c r="AJ654" s="2">
        <v>904</v>
      </c>
      <c r="AK654" s="2">
        <v>8925</v>
      </c>
      <c r="AL654" s="2">
        <v>545314</v>
      </c>
      <c r="AM654" s="2">
        <f t="shared" si="86"/>
        <v>48014897.699999996</v>
      </c>
      <c r="AN654" s="2">
        <v>226867</v>
      </c>
      <c r="AO654" s="2">
        <f t="shared" si="87"/>
        <v>226867</v>
      </c>
      <c r="AP654" s="2">
        <v>-431933</v>
      </c>
      <c r="AQ654" s="2">
        <v>-48659</v>
      </c>
      <c r="AR654" s="2">
        <v>26144</v>
      </c>
      <c r="AS654" s="2">
        <v>109508</v>
      </c>
      <c r="AT654" s="2">
        <v>477668</v>
      </c>
      <c r="AU654" s="2">
        <v>0.23</v>
      </c>
      <c r="AV654" s="2">
        <v>5621</v>
      </c>
    </row>
    <row r="655" spans="1:48" x14ac:dyDescent="0.3">
      <c r="A655" s="2" t="s">
        <v>46</v>
      </c>
      <c r="B655" s="2" t="s">
        <v>50</v>
      </c>
      <c r="C655" s="2" t="s">
        <v>55</v>
      </c>
      <c r="D655" s="2">
        <v>1</v>
      </c>
      <c r="E655" s="2" t="str">
        <f t="shared" si="80"/>
        <v>Jan</v>
      </c>
      <c r="F655" s="2">
        <v>2024</v>
      </c>
      <c r="G655" s="2" t="s">
        <v>56</v>
      </c>
      <c r="H655" s="2" t="s">
        <v>59</v>
      </c>
      <c r="I655" s="2" t="s">
        <v>61</v>
      </c>
      <c r="J655" s="2" t="s">
        <v>64</v>
      </c>
      <c r="K655" s="2" t="s">
        <v>67</v>
      </c>
      <c r="L655" s="2">
        <v>102625</v>
      </c>
      <c r="M655" s="2">
        <f t="shared" si="81"/>
        <v>9236250</v>
      </c>
      <c r="N655" s="2">
        <v>233728</v>
      </c>
      <c r="O655" s="2">
        <f t="shared" si="82"/>
        <v>21035520</v>
      </c>
      <c r="P655" s="2">
        <v>-45943</v>
      </c>
      <c r="Q655" s="2">
        <v>656285</v>
      </c>
      <c r="R655" s="2">
        <v>-131103</v>
      </c>
      <c r="S655" s="2">
        <f t="shared" si="83"/>
        <v>-11799270</v>
      </c>
      <c r="T655" s="2">
        <v>73724</v>
      </c>
      <c r="U655" s="2">
        <v>28901</v>
      </c>
      <c r="V655" s="2">
        <v>-41306</v>
      </c>
      <c r="W655" s="2">
        <v>-26095</v>
      </c>
      <c r="X655" s="2">
        <v>-162709</v>
      </c>
      <c r="Y655" s="2">
        <f t="shared" si="84"/>
        <v>-14643810</v>
      </c>
      <c r="Z655" s="2">
        <v>150751</v>
      </c>
      <c r="AA655" s="2">
        <v>15612</v>
      </c>
      <c r="AB655" s="2">
        <v>135139</v>
      </c>
      <c r="AC655" s="2">
        <v>9.66</v>
      </c>
      <c r="AD655" s="2">
        <v>108139</v>
      </c>
      <c r="AE655" s="2">
        <f t="shared" si="85"/>
        <v>9732510</v>
      </c>
      <c r="AF655" s="2">
        <v>-19.98</v>
      </c>
      <c r="AG655" s="2">
        <v>-24.79</v>
      </c>
      <c r="AH655" s="2">
        <v>3804</v>
      </c>
      <c r="AI655" s="2">
        <v>26.97</v>
      </c>
      <c r="AJ655" s="2">
        <v>1327</v>
      </c>
      <c r="AK655" s="2">
        <v>10745</v>
      </c>
      <c r="AL655" s="2">
        <v>388914</v>
      </c>
      <c r="AM655" s="2">
        <f t="shared" si="86"/>
        <v>35002260</v>
      </c>
      <c r="AN655" s="2">
        <v>122753</v>
      </c>
      <c r="AO655" s="2">
        <f t="shared" si="87"/>
        <v>11047770</v>
      </c>
      <c r="AP655" s="2">
        <v>-286289</v>
      </c>
      <c r="AQ655" s="2">
        <v>110975</v>
      </c>
      <c r="AR655" s="2">
        <v>23125</v>
      </c>
      <c r="AS655" s="2">
        <v>26971</v>
      </c>
      <c r="AT655" s="2">
        <v>301014</v>
      </c>
      <c r="AU655" s="2">
        <v>0.09</v>
      </c>
      <c r="AV655" s="2">
        <v>23200</v>
      </c>
    </row>
    <row r="656" spans="1:48" x14ac:dyDescent="0.3">
      <c r="A656" s="2" t="s">
        <v>43</v>
      </c>
      <c r="B656" s="2" t="s">
        <v>49</v>
      </c>
      <c r="C656" s="2" t="s">
        <v>54</v>
      </c>
      <c r="D656" s="2">
        <v>2</v>
      </c>
      <c r="E656" s="2" t="str">
        <f t="shared" si="80"/>
        <v>Feb</v>
      </c>
      <c r="F656" s="2">
        <v>2022</v>
      </c>
      <c r="G656" s="2" t="s">
        <v>57</v>
      </c>
      <c r="H656" s="2" t="s">
        <v>59</v>
      </c>
      <c r="I656" s="2" t="s">
        <v>61</v>
      </c>
      <c r="J656" s="2" t="s">
        <v>65</v>
      </c>
      <c r="K656" s="2" t="s">
        <v>68</v>
      </c>
      <c r="L656" s="2">
        <v>343099</v>
      </c>
      <c r="M656" s="2">
        <f t="shared" si="81"/>
        <v>30878910</v>
      </c>
      <c r="N656" s="2">
        <v>263837</v>
      </c>
      <c r="O656" s="2">
        <f t="shared" si="82"/>
        <v>23745330</v>
      </c>
      <c r="P656" s="2">
        <v>-35441</v>
      </c>
      <c r="Q656" s="2">
        <v>859414</v>
      </c>
      <c r="R656" s="2">
        <v>79262</v>
      </c>
      <c r="S656" s="2">
        <f t="shared" si="83"/>
        <v>7133580</v>
      </c>
      <c r="T656" s="2">
        <v>162063</v>
      </c>
      <c r="U656" s="2">
        <v>181036</v>
      </c>
      <c r="V656" s="2">
        <v>107215</v>
      </c>
      <c r="W656" s="2">
        <v>112531</v>
      </c>
      <c r="X656" s="2">
        <v>46960</v>
      </c>
      <c r="Y656" s="2">
        <f t="shared" si="84"/>
        <v>4226400</v>
      </c>
      <c r="Z656" s="2">
        <v>254741</v>
      </c>
      <c r="AA656" s="2">
        <v>175429</v>
      </c>
      <c r="AB656" s="2">
        <v>79312</v>
      </c>
      <c r="AC656" s="2">
        <v>1.45</v>
      </c>
      <c r="AD656" s="2">
        <v>104004</v>
      </c>
      <c r="AE656" s="2">
        <f t="shared" si="85"/>
        <v>9360360</v>
      </c>
      <c r="AF656" s="2">
        <v>9.2200000000000006</v>
      </c>
      <c r="AG656" s="2">
        <v>5.46</v>
      </c>
      <c r="AH656" s="2">
        <v>8870</v>
      </c>
      <c r="AI656" s="2">
        <v>38.68</v>
      </c>
      <c r="AJ656" s="2">
        <v>834</v>
      </c>
      <c r="AK656" s="2">
        <v>1301</v>
      </c>
      <c r="AL656" s="2">
        <v>486167</v>
      </c>
      <c r="AM656" s="2">
        <f t="shared" si="86"/>
        <v>43755030</v>
      </c>
      <c r="AN656" s="2">
        <v>199196</v>
      </c>
      <c r="AO656" s="2">
        <f t="shared" si="87"/>
        <v>17927640</v>
      </c>
      <c r="AP656" s="2">
        <v>-143068</v>
      </c>
      <c r="AQ656" s="2">
        <v>64641</v>
      </c>
      <c r="AR656" s="2">
        <v>-46293</v>
      </c>
      <c r="AS656" s="2">
        <v>54703</v>
      </c>
      <c r="AT656" s="2">
        <v>203901</v>
      </c>
      <c r="AU656" s="2">
        <v>0.27</v>
      </c>
      <c r="AV656" s="2">
        <v>23158</v>
      </c>
    </row>
    <row r="657" spans="1:48" x14ac:dyDescent="0.3">
      <c r="A657" s="2" t="s">
        <v>42</v>
      </c>
      <c r="B657" s="2" t="s">
        <v>48</v>
      </c>
      <c r="C657" s="2" t="s">
        <v>51</v>
      </c>
      <c r="D657" s="2">
        <v>7</v>
      </c>
      <c r="E657" s="2" t="str">
        <f t="shared" si="80"/>
        <v>Jul</v>
      </c>
      <c r="F657" s="2">
        <v>2024</v>
      </c>
      <c r="G657" s="2" t="s">
        <v>56</v>
      </c>
      <c r="H657" s="2" t="s">
        <v>59</v>
      </c>
      <c r="I657" s="2" t="s">
        <v>63</v>
      </c>
      <c r="J657" s="2" t="s">
        <v>66</v>
      </c>
      <c r="K657" s="2" t="s">
        <v>69</v>
      </c>
      <c r="L657" s="2">
        <v>186197</v>
      </c>
      <c r="M657" s="2">
        <f t="shared" si="81"/>
        <v>16757730</v>
      </c>
      <c r="N657" s="2">
        <v>140521</v>
      </c>
      <c r="O657" s="2">
        <f t="shared" si="82"/>
        <v>12646890</v>
      </c>
      <c r="P657" s="2">
        <v>101490</v>
      </c>
      <c r="Q657" s="2">
        <v>998597</v>
      </c>
      <c r="R657" s="2">
        <v>45676</v>
      </c>
      <c r="S657" s="2">
        <f t="shared" si="83"/>
        <v>4110840</v>
      </c>
      <c r="T657" s="2">
        <v>13009</v>
      </c>
      <c r="U657" s="2">
        <v>173188</v>
      </c>
      <c r="V657" s="2">
        <v>99402</v>
      </c>
      <c r="W657" s="2">
        <v>104303</v>
      </c>
      <c r="X657" s="2">
        <v>17536</v>
      </c>
      <c r="Y657" s="2">
        <f t="shared" si="84"/>
        <v>1578240</v>
      </c>
      <c r="Z657" s="2">
        <v>124579</v>
      </c>
      <c r="AA657" s="2">
        <v>40887</v>
      </c>
      <c r="AB657" s="2">
        <v>83692</v>
      </c>
      <c r="AC657" s="2">
        <v>3.05</v>
      </c>
      <c r="AD657" s="2">
        <v>25925</v>
      </c>
      <c r="AE657" s="2">
        <f t="shared" si="85"/>
        <v>2333250</v>
      </c>
      <c r="AF657" s="2">
        <v>4.57</v>
      </c>
      <c r="AG657" s="2">
        <v>1.76</v>
      </c>
      <c r="AH657" s="2">
        <v>5733</v>
      </c>
      <c r="AI657" s="2">
        <v>32.47</v>
      </c>
      <c r="AJ657" s="2">
        <v>703</v>
      </c>
      <c r="AK657" s="2">
        <v>12855</v>
      </c>
      <c r="AL657" s="2">
        <v>111095</v>
      </c>
      <c r="AM657" s="2">
        <f t="shared" si="86"/>
        <v>9998550</v>
      </c>
      <c r="AN657" s="2">
        <v>177713</v>
      </c>
      <c r="AO657" s="2">
        <f t="shared" si="87"/>
        <v>15994170</v>
      </c>
      <c r="AP657" s="2">
        <v>75102</v>
      </c>
      <c r="AQ657" s="2">
        <v>-37192</v>
      </c>
      <c r="AR657" s="2">
        <v>27396</v>
      </c>
      <c r="AS657" s="2">
        <v>96533</v>
      </c>
      <c r="AT657" s="2">
        <v>617974</v>
      </c>
      <c r="AU657" s="2">
        <v>0.16</v>
      </c>
      <c r="AV657" s="2">
        <v>27305</v>
      </c>
    </row>
    <row r="658" spans="1:48" x14ac:dyDescent="0.3">
      <c r="A658" s="2" t="s">
        <v>41</v>
      </c>
      <c r="B658" s="2" t="s">
        <v>50</v>
      </c>
      <c r="C658" s="2" t="s">
        <v>51</v>
      </c>
      <c r="D658" s="2">
        <v>12</v>
      </c>
      <c r="E658" s="2" t="str">
        <f t="shared" si="80"/>
        <v>Dec</v>
      </c>
      <c r="F658" s="2">
        <v>2023</v>
      </c>
      <c r="G658" s="2" t="s">
        <v>36</v>
      </c>
      <c r="H658" s="2" t="s">
        <v>59</v>
      </c>
      <c r="I658" s="2" t="s">
        <v>62</v>
      </c>
      <c r="J658" s="2" t="s">
        <v>65</v>
      </c>
      <c r="K658" s="2" t="s">
        <v>70</v>
      </c>
      <c r="L658" s="2">
        <v>369064</v>
      </c>
      <c r="M658" s="2">
        <f t="shared" si="81"/>
        <v>33215760</v>
      </c>
      <c r="N658" s="2">
        <v>262283</v>
      </c>
      <c r="O658" s="2">
        <f t="shared" si="82"/>
        <v>23605470</v>
      </c>
      <c r="P658" s="2">
        <v>131359</v>
      </c>
      <c r="Q658" s="2">
        <v>965857</v>
      </c>
      <c r="R658" s="2">
        <v>106781</v>
      </c>
      <c r="S658" s="2">
        <f t="shared" si="83"/>
        <v>9610290</v>
      </c>
      <c r="T658" s="2">
        <v>113861</v>
      </c>
      <c r="U658" s="2">
        <v>255203</v>
      </c>
      <c r="V658" s="2">
        <v>203104</v>
      </c>
      <c r="W658" s="2">
        <v>205446</v>
      </c>
      <c r="X658" s="2">
        <v>90752</v>
      </c>
      <c r="Y658" s="2">
        <f t="shared" si="84"/>
        <v>8167680</v>
      </c>
      <c r="Z658" s="2">
        <v>151486</v>
      </c>
      <c r="AA658" s="2">
        <v>17551</v>
      </c>
      <c r="AB658" s="2">
        <v>133935</v>
      </c>
      <c r="AC658" s="2">
        <v>8.6300000000000008</v>
      </c>
      <c r="AD658" s="2">
        <v>67372</v>
      </c>
      <c r="AE658" s="2">
        <f t="shared" si="85"/>
        <v>6063480</v>
      </c>
      <c r="AF658" s="2">
        <v>11.06</v>
      </c>
      <c r="AG658" s="2">
        <v>9.4</v>
      </c>
      <c r="AH658" s="2">
        <v>4590</v>
      </c>
      <c r="AI658" s="2">
        <v>80.39</v>
      </c>
      <c r="AJ658" s="2">
        <v>293</v>
      </c>
      <c r="AK658" s="2">
        <v>14722</v>
      </c>
      <c r="AL658" s="2">
        <v>107298</v>
      </c>
      <c r="AM658" s="2">
        <f t="shared" si="86"/>
        <v>9656820</v>
      </c>
      <c r="AN658" s="2">
        <v>205175</v>
      </c>
      <c r="AO658" s="2">
        <f t="shared" si="87"/>
        <v>18465750</v>
      </c>
      <c r="AP658" s="2">
        <v>261766</v>
      </c>
      <c r="AQ658" s="2">
        <v>57108</v>
      </c>
      <c r="AR658" s="2">
        <v>2321</v>
      </c>
      <c r="AS658" s="2">
        <v>159157</v>
      </c>
      <c r="AT658" s="2">
        <v>398153</v>
      </c>
      <c r="AU658" s="2">
        <v>0.4</v>
      </c>
      <c r="AV658" s="2">
        <v>3063</v>
      </c>
    </row>
    <row r="659" spans="1:48" x14ac:dyDescent="0.3">
      <c r="A659" s="2" t="s">
        <v>45</v>
      </c>
      <c r="B659" s="2" t="s">
        <v>50</v>
      </c>
      <c r="C659" s="2" t="s">
        <v>52</v>
      </c>
      <c r="D659" s="2">
        <v>5</v>
      </c>
      <c r="E659" s="2" t="str">
        <f t="shared" si="80"/>
        <v>May</v>
      </c>
      <c r="F659" s="2">
        <v>2024</v>
      </c>
      <c r="G659" s="2" t="s">
        <v>56</v>
      </c>
      <c r="H659" s="2" t="s">
        <v>59</v>
      </c>
      <c r="I659" s="2" t="s">
        <v>61</v>
      </c>
      <c r="J659" s="2" t="s">
        <v>66</v>
      </c>
      <c r="K659" s="2" t="s">
        <v>69</v>
      </c>
      <c r="L659" s="2">
        <v>294076</v>
      </c>
      <c r="M659" s="2">
        <f t="shared" si="81"/>
        <v>26466840</v>
      </c>
      <c r="N659" s="2">
        <v>294519</v>
      </c>
      <c r="O659" s="2">
        <f t="shared" si="82"/>
        <v>26506710</v>
      </c>
      <c r="P659" s="2">
        <v>-40330</v>
      </c>
      <c r="Q659" s="2">
        <v>393929</v>
      </c>
      <c r="R659" s="2">
        <v>-443</v>
      </c>
      <c r="S659" s="2">
        <f t="shared" si="83"/>
        <v>-39870</v>
      </c>
      <c r="T659" s="2">
        <v>18416</v>
      </c>
      <c r="U659" s="2">
        <v>275660</v>
      </c>
      <c r="V659" s="2">
        <v>181544</v>
      </c>
      <c r="W659" s="2">
        <v>195310</v>
      </c>
      <c r="X659" s="2">
        <v>-15673</v>
      </c>
      <c r="Y659" s="2">
        <f t="shared" si="84"/>
        <v>-1410570</v>
      </c>
      <c r="Z659" s="2">
        <v>179567</v>
      </c>
      <c r="AA659" s="2">
        <v>115274</v>
      </c>
      <c r="AB659" s="2">
        <v>64293</v>
      </c>
      <c r="AC659" s="2">
        <v>1.56</v>
      </c>
      <c r="AD659" s="2">
        <v>129430</v>
      </c>
      <c r="AE659" s="2">
        <f t="shared" si="85"/>
        <v>11648700</v>
      </c>
      <c r="AF659" s="2">
        <v>-0.11</v>
      </c>
      <c r="AG659" s="2">
        <v>-3.98</v>
      </c>
      <c r="AH659" s="2">
        <v>2129</v>
      </c>
      <c r="AI659" s="2">
        <v>138.06</v>
      </c>
      <c r="AJ659" s="2">
        <v>977</v>
      </c>
      <c r="AK659" s="2">
        <v>1024</v>
      </c>
      <c r="AL659" s="2">
        <v>109191</v>
      </c>
      <c r="AM659" s="2">
        <f t="shared" si="86"/>
        <v>9827190</v>
      </c>
      <c r="AN659" s="2">
        <v>176872</v>
      </c>
      <c r="AO659" s="2">
        <f t="shared" si="87"/>
        <v>15918480</v>
      </c>
      <c r="AP659" s="2">
        <v>184885</v>
      </c>
      <c r="AQ659" s="2">
        <v>117647</v>
      </c>
      <c r="AR659" s="2">
        <v>-17333</v>
      </c>
      <c r="AS659" s="2">
        <v>325190</v>
      </c>
      <c r="AT659" s="2">
        <v>20233</v>
      </c>
      <c r="AU659" s="2">
        <v>16.07</v>
      </c>
      <c r="AV659" s="2">
        <v>3340</v>
      </c>
    </row>
    <row r="660" spans="1:48" x14ac:dyDescent="0.3">
      <c r="A660" s="2" t="s">
        <v>43</v>
      </c>
      <c r="B660" s="2" t="s">
        <v>48</v>
      </c>
      <c r="C660" s="2" t="s">
        <v>53</v>
      </c>
      <c r="D660" s="2">
        <v>1</v>
      </c>
      <c r="E660" s="2" t="str">
        <f t="shared" si="80"/>
        <v>Jan</v>
      </c>
      <c r="F660" s="2">
        <v>2023</v>
      </c>
      <c r="G660" s="2" t="s">
        <v>56</v>
      </c>
      <c r="H660" s="2" t="s">
        <v>60</v>
      </c>
      <c r="I660" s="2" t="s">
        <v>62</v>
      </c>
      <c r="J660" s="2" t="s">
        <v>66</v>
      </c>
      <c r="K660" s="2" t="s">
        <v>71</v>
      </c>
      <c r="L660" s="2">
        <v>124574</v>
      </c>
      <c r="M660" s="2">
        <f t="shared" si="81"/>
        <v>10968740.699999999</v>
      </c>
      <c r="N660" s="2">
        <v>275366</v>
      </c>
      <c r="O660" s="2">
        <f t="shared" si="82"/>
        <v>24245976.300000001</v>
      </c>
      <c r="P660" s="2">
        <v>52687</v>
      </c>
      <c r="Q660" s="2">
        <v>415052</v>
      </c>
      <c r="R660" s="2">
        <v>-150792</v>
      </c>
      <c r="S660" s="2">
        <f t="shared" si="83"/>
        <v>-13277235.6</v>
      </c>
      <c r="T660" s="2">
        <v>45018</v>
      </c>
      <c r="U660" s="2">
        <v>79556</v>
      </c>
      <c r="V660" s="2">
        <v>71904</v>
      </c>
      <c r="W660" s="2">
        <v>83535</v>
      </c>
      <c r="X660" s="2">
        <v>-171606</v>
      </c>
      <c r="Y660" s="2">
        <f t="shared" si="84"/>
        <v>-15109908.299999999</v>
      </c>
      <c r="Z660" s="2">
        <v>183700</v>
      </c>
      <c r="AA660" s="2">
        <v>31815</v>
      </c>
      <c r="AB660" s="2">
        <v>151885</v>
      </c>
      <c r="AC660" s="2">
        <v>5.77</v>
      </c>
      <c r="AD660" s="2">
        <v>74366</v>
      </c>
      <c r="AE660" s="2">
        <f t="shared" si="85"/>
        <v>6547926.2999999998</v>
      </c>
      <c r="AF660" s="2">
        <v>-36.33</v>
      </c>
      <c r="AG660" s="2">
        <v>-41.35</v>
      </c>
      <c r="AH660" s="2">
        <v>7233</v>
      </c>
      <c r="AI660" s="2">
        <v>17.22</v>
      </c>
      <c r="AJ660" s="2">
        <v>1689</v>
      </c>
      <c r="AK660" s="2">
        <v>19644</v>
      </c>
      <c r="AL660" s="2">
        <v>511262</v>
      </c>
      <c r="AM660" s="2">
        <f t="shared" si="86"/>
        <v>45016619.100000001</v>
      </c>
      <c r="AN660" s="2">
        <v>43699</v>
      </c>
      <c r="AO660" s="2">
        <f t="shared" si="87"/>
        <v>43699</v>
      </c>
      <c r="AP660" s="2">
        <v>-386688</v>
      </c>
      <c r="AQ660" s="2">
        <v>231667</v>
      </c>
      <c r="AR660" s="2">
        <v>-26077</v>
      </c>
      <c r="AS660" s="2">
        <v>200363</v>
      </c>
      <c r="AT660" s="2">
        <v>662696</v>
      </c>
      <c r="AU660" s="2">
        <v>0.3</v>
      </c>
      <c r="AV660" s="2">
        <v>5256</v>
      </c>
    </row>
    <row r="661" spans="1:48" x14ac:dyDescent="0.3">
      <c r="A661" s="2" t="s">
        <v>45</v>
      </c>
      <c r="B661" s="2" t="s">
        <v>47</v>
      </c>
      <c r="C661" s="2" t="s">
        <v>52</v>
      </c>
      <c r="D661" s="2">
        <v>4</v>
      </c>
      <c r="E661" s="2" t="str">
        <f t="shared" si="80"/>
        <v>Apr</v>
      </c>
      <c r="F661" s="2">
        <v>2024</v>
      </c>
      <c r="G661" s="2" t="s">
        <v>56</v>
      </c>
      <c r="H661" s="2" t="s">
        <v>58</v>
      </c>
      <c r="I661" s="2" t="s">
        <v>63</v>
      </c>
      <c r="J661" s="2" t="s">
        <v>65</v>
      </c>
      <c r="K661" s="2" t="s">
        <v>67</v>
      </c>
      <c r="L661" s="2">
        <v>231558</v>
      </c>
      <c r="M661" s="2">
        <f t="shared" si="81"/>
        <v>231558</v>
      </c>
      <c r="N661" s="2">
        <v>221392</v>
      </c>
      <c r="O661" s="2">
        <f t="shared" si="82"/>
        <v>221392</v>
      </c>
      <c r="P661" s="2">
        <v>86644</v>
      </c>
      <c r="Q661" s="2">
        <v>775255</v>
      </c>
      <c r="R661" s="2">
        <v>10166</v>
      </c>
      <c r="S661" s="2">
        <f t="shared" si="83"/>
        <v>10166</v>
      </c>
      <c r="T661" s="2">
        <v>70246</v>
      </c>
      <c r="U661" s="2">
        <v>161312</v>
      </c>
      <c r="V661" s="2">
        <v>92763</v>
      </c>
      <c r="W661" s="2">
        <v>109710</v>
      </c>
      <c r="X661" s="2">
        <v>-4797</v>
      </c>
      <c r="Y661" s="2">
        <f t="shared" si="84"/>
        <v>-4797</v>
      </c>
      <c r="Z661" s="2">
        <v>120706</v>
      </c>
      <c r="AA661" s="2">
        <v>67403</v>
      </c>
      <c r="AB661" s="2">
        <v>53303</v>
      </c>
      <c r="AC661" s="2">
        <v>1.79</v>
      </c>
      <c r="AD661" s="2">
        <v>117798</v>
      </c>
      <c r="AE661" s="2">
        <f t="shared" si="85"/>
        <v>117798</v>
      </c>
      <c r="AF661" s="2">
        <v>1.31</v>
      </c>
      <c r="AG661" s="2">
        <v>-0.62</v>
      </c>
      <c r="AH661" s="2">
        <v>8432</v>
      </c>
      <c r="AI661" s="2">
        <v>27.46</v>
      </c>
      <c r="AJ661" s="2">
        <v>747</v>
      </c>
      <c r="AK661" s="2">
        <v>10692</v>
      </c>
      <c r="AL661" s="2">
        <v>132132</v>
      </c>
      <c r="AM661" s="2">
        <f t="shared" si="86"/>
        <v>132132</v>
      </c>
      <c r="AN661" s="2">
        <v>230235</v>
      </c>
      <c r="AO661" s="2">
        <f t="shared" si="87"/>
        <v>230235</v>
      </c>
      <c r="AP661" s="2">
        <v>99426</v>
      </c>
      <c r="AQ661" s="2">
        <v>-8843</v>
      </c>
      <c r="AR661" s="2">
        <v>-18284</v>
      </c>
      <c r="AS661" s="2">
        <v>322089</v>
      </c>
      <c r="AT661" s="2">
        <v>132753</v>
      </c>
      <c r="AU661" s="2">
        <v>2.4300000000000002</v>
      </c>
      <c r="AV661" s="2">
        <v>4329</v>
      </c>
    </row>
    <row r="662" spans="1:48" x14ac:dyDescent="0.3">
      <c r="A662" s="2" t="s">
        <v>45</v>
      </c>
      <c r="B662" s="2" t="s">
        <v>47</v>
      </c>
      <c r="C662" s="2" t="s">
        <v>53</v>
      </c>
      <c r="D662" s="2">
        <v>8</v>
      </c>
      <c r="E662" s="2" t="str">
        <f t="shared" si="80"/>
        <v>Aug</v>
      </c>
      <c r="F662" s="2">
        <v>2022</v>
      </c>
      <c r="G662" s="2" t="s">
        <v>57</v>
      </c>
      <c r="H662" s="2" t="s">
        <v>59</v>
      </c>
      <c r="I662" s="2" t="s">
        <v>62</v>
      </c>
      <c r="J662" s="2" t="s">
        <v>65</v>
      </c>
      <c r="K662" s="2" t="s">
        <v>67</v>
      </c>
      <c r="L662" s="2">
        <v>491511</v>
      </c>
      <c r="M662" s="2">
        <f t="shared" si="81"/>
        <v>44235990</v>
      </c>
      <c r="N662" s="2">
        <v>139424</v>
      </c>
      <c r="O662" s="2">
        <f t="shared" si="82"/>
        <v>12548160</v>
      </c>
      <c r="P662" s="2">
        <v>73220</v>
      </c>
      <c r="Q662" s="2">
        <v>631467</v>
      </c>
      <c r="R662" s="2">
        <v>352087</v>
      </c>
      <c r="S662" s="2">
        <f t="shared" si="83"/>
        <v>31687830</v>
      </c>
      <c r="T662" s="2">
        <v>34295</v>
      </c>
      <c r="U662" s="2">
        <v>457216</v>
      </c>
      <c r="V662" s="2">
        <v>406002</v>
      </c>
      <c r="W662" s="2">
        <v>425878</v>
      </c>
      <c r="X662" s="2">
        <v>314704</v>
      </c>
      <c r="Y662" s="2">
        <f t="shared" si="84"/>
        <v>28323360</v>
      </c>
      <c r="Z662" s="2">
        <v>250955</v>
      </c>
      <c r="AA662" s="2">
        <v>42720</v>
      </c>
      <c r="AB662" s="2">
        <v>208235</v>
      </c>
      <c r="AC662" s="2">
        <v>5.87</v>
      </c>
      <c r="AD662" s="2">
        <v>109197</v>
      </c>
      <c r="AE662" s="2">
        <f t="shared" si="85"/>
        <v>9827730</v>
      </c>
      <c r="AF662" s="2">
        <v>55.76</v>
      </c>
      <c r="AG662" s="2">
        <v>49.84</v>
      </c>
      <c r="AH662" s="2">
        <v>1291</v>
      </c>
      <c r="AI662" s="2">
        <v>380.43</v>
      </c>
      <c r="AJ662" s="2">
        <v>1109</v>
      </c>
      <c r="AK662" s="2">
        <v>11457</v>
      </c>
      <c r="AL662" s="2">
        <v>495514</v>
      </c>
      <c r="AM662" s="2">
        <f t="shared" si="86"/>
        <v>44596260</v>
      </c>
      <c r="AN662" s="2">
        <v>162981</v>
      </c>
      <c r="AO662" s="2">
        <f t="shared" si="87"/>
        <v>14668290</v>
      </c>
      <c r="AP662" s="2">
        <v>-4003</v>
      </c>
      <c r="AQ662" s="2">
        <v>-23557</v>
      </c>
      <c r="AR662" s="2">
        <v>-29620</v>
      </c>
      <c r="AS662" s="2">
        <v>204759</v>
      </c>
      <c r="AT662" s="2">
        <v>277222</v>
      </c>
      <c r="AU662" s="2">
        <v>0.74</v>
      </c>
      <c r="AV662" s="2">
        <v>25096</v>
      </c>
    </row>
    <row r="663" spans="1:48" x14ac:dyDescent="0.3">
      <c r="A663" s="2" t="s">
        <v>44</v>
      </c>
      <c r="B663" s="2" t="s">
        <v>47</v>
      </c>
      <c r="C663" s="2" t="s">
        <v>51</v>
      </c>
      <c r="D663" s="2">
        <v>5</v>
      </c>
      <c r="E663" s="2" t="str">
        <f t="shared" si="80"/>
        <v>May</v>
      </c>
      <c r="F663" s="2">
        <v>2023</v>
      </c>
      <c r="G663" s="2" t="s">
        <v>37</v>
      </c>
      <c r="H663" s="2" t="s">
        <v>58</v>
      </c>
      <c r="I663" s="2" t="s">
        <v>61</v>
      </c>
      <c r="J663" s="2" t="s">
        <v>65</v>
      </c>
      <c r="K663" s="2" t="s">
        <v>68</v>
      </c>
      <c r="L663" s="2">
        <v>224929</v>
      </c>
      <c r="M663" s="2">
        <f t="shared" si="81"/>
        <v>224929</v>
      </c>
      <c r="N663" s="2">
        <v>141278</v>
      </c>
      <c r="O663" s="2">
        <f t="shared" si="82"/>
        <v>141278</v>
      </c>
      <c r="P663" s="2">
        <v>-35507</v>
      </c>
      <c r="Q663" s="2">
        <v>168932</v>
      </c>
      <c r="R663" s="2">
        <v>83651</v>
      </c>
      <c r="S663" s="2">
        <f t="shared" si="83"/>
        <v>83651</v>
      </c>
      <c r="T663" s="2">
        <v>149399</v>
      </c>
      <c r="U663" s="2">
        <v>75530</v>
      </c>
      <c r="V663" s="2">
        <v>63959</v>
      </c>
      <c r="W663" s="2">
        <v>80412</v>
      </c>
      <c r="X663" s="2">
        <v>49628</v>
      </c>
      <c r="Y663" s="2">
        <f t="shared" si="84"/>
        <v>49628</v>
      </c>
      <c r="Z663" s="2">
        <v>193776</v>
      </c>
      <c r="AA663" s="2">
        <v>193962</v>
      </c>
      <c r="AB663" s="2">
        <v>-186</v>
      </c>
      <c r="AC663" s="2">
        <v>1</v>
      </c>
      <c r="AD663" s="2">
        <v>50842</v>
      </c>
      <c r="AE663" s="2">
        <f t="shared" si="85"/>
        <v>50842</v>
      </c>
      <c r="AF663" s="2">
        <v>49.52</v>
      </c>
      <c r="AG663" s="2">
        <v>29.38</v>
      </c>
      <c r="AH663" s="2">
        <v>3500</v>
      </c>
      <c r="AI663" s="2">
        <v>64.25</v>
      </c>
      <c r="AJ663" s="2">
        <v>1234</v>
      </c>
      <c r="AK663" s="2">
        <v>8920</v>
      </c>
      <c r="AL663" s="2">
        <v>528659</v>
      </c>
      <c r="AM663" s="2">
        <f t="shared" si="86"/>
        <v>528659</v>
      </c>
      <c r="AN663" s="2">
        <v>222682</v>
      </c>
      <c r="AO663" s="2">
        <f t="shared" si="87"/>
        <v>222682</v>
      </c>
      <c r="AP663" s="2">
        <v>-303730</v>
      </c>
      <c r="AQ663" s="2">
        <v>-81404</v>
      </c>
      <c r="AR663" s="2">
        <v>-41849</v>
      </c>
      <c r="AS663" s="2">
        <v>447237</v>
      </c>
      <c r="AT663" s="2">
        <v>360341</v>
      </c>
      <c r="AU663" s="2">
        <v>1.24</v>
      </c>
      <c r="AV663" s="2">
        <v>12326</v>
      </c>
    </row>
    <row r="664" spans="1:48" x14ac:dyDescent="0.3">
      <c r="A664" s="2" t="s">
        <v>43</v>
      </c>
      <c r="B664" s="2" t="s">
        <v>48</v>
      </c>
      <c r="C664" s="2" t="s">
        <v>53</v>
      </c>
      <c r="D664" s="2">
        <v>12</v>
      </c>
      <c r="E664" s="2" t="str">
        <f t="shared" si="80"/>
        <v>Dec</v>
      </c>
      <c r="F664" s="2">
        <v>2023</v>
      </c>
      <c r="G664" s="2" t="s">
        <v>37</v>
      </c>
      <c r="H664" s="2" t="s">
        <v>60</v>
      </c>
      <c r="I664" s="2" t="s">
        <v>61</v>
      </c>
      <c r="J664" s="2" t="s">
        <v>64</v>
      </c>
      <c r="K664" s="2" t="s">
        <v>67</v>
      </c>
      <c r="L664" s="2">
        <v>88963</v>
      </c>
      <c r="M664" s="2">
        <f t="shared" si="81"/>
        <v>7833192.1499999994</v>
      </c>
      <c r="N664" s="2">
        <v>223402</v>
      </c>
      <c r="O664" s="2">
        <f t="shared" si="82"/>
        <v>19670546.099999998</v>
      </c>
      <c r="P664" s="2">
        <v>48963</v>
      </c>
      <c r="Q664" s="2">
        <v>888774</v>
      </c>
      <c r="R664" s="2">
        <v>-134439</v>
      </c>
      <c r="S664" s="2">
        <f t="shared" si="83"/>
        <v>-11837353.949999999</v>
      </c>
      <c r="T664" s="2">
        <v>136755</v>
      </c>
      <c r="U664" s="2">
        <v>-47792</v>
      </c>
      <c r="V664" s="2">
        <v>-68285</v>
      </c>
      <c r="W664" s="2">
        <v>-62871</v>
      </c>
      <c r="X664" s="2">
        <v>-153897</v>
      </c>
      <c r="Y664" s="2">
        <f t="shared" si="84"/>
        <v>-13550630.85</v>
      </c>
      <c r="Z664" s="2">
        <v>44836</v>
      </c>
      <c r="AA664" s="2">
        <v>161147</v>
      </c>
      <c r="AB664" s="2">
        <v>-116311</v>
      </c>
      <c r="AC664" s="2">
        <v>0.28000000000000003</v>
      </c>
      <c r="AD664" s="2">
        <v>57901</v>
      </c>
      <c r="AE664" s="2">
        <f t="shared" si="85"/>
        <v>5098183.05</v>
      </c>
      <c r="AF664" s="2">
        <v>-15.13</v>
      </c>
      <c r="AG664" s="2">
        <v>-17.32</v>
      </c>
      <c r="AH664" s="2">
        <v>3687</v>
      </c>
      <c r="AI664" s="2">
        <v>24.12</v>
      </c>
      <c r="AJ664" s="2">
        <v>1019</v>
      </c>
      <c r="AK664" s="2">
        <v>8629</v>
      </c>
      <c r="AL664" s="2">
        <v>133547</v>
      </c>
      <c r="AM664" s="2">
        <f t="shared" si="86"/>
        <v>11758813.35</v>
      </c>
      <c r="AN664" s="2">
        <v>173437</v>
      </c>
      <c r="AO664" s="2">
        <f t="shared" si="87"/>
        <v>173437</v>
      </c>
      <c r="AP664" s="2">
        <v>-44584</v>
      </c>
      <c r="AQ664" s="2">
        <v>49965</v>
      </c>
      <c r="AR664" s="2">
        <v>-3904</v>
      </c>
      <c r="AS664" s="2">
        <v>481625</v>
      </c>
      <c r="AT664" s="2">
        <v>159077</v>
      </c>
      <c r="AU664" s="2">
        <v>3.03</v>
      </c>
      <c r="AV664" s="2">
        <v>23402</v>
      </c>
    </row>
    <row r="665" spans="1:48" x14ac:dyDescent="0.3">
      <c r="A665" s="2" t="s">
        <v>44</v>
      </c>
      <c r="B665" s="2" t="s">
        <v>49</v>
      </c>
      <c r="C665" s="2" t="s">
        <v>52</v>
      </c>
      <c r="D665" s="2">
        <v>2</v>
      </c>
      <c r="E665" s="2" t="str">
        <f t="shared" si="80"/>
        <v>Feb</v>
      </c>
      <c r="F665" s="2">
        <v>2023</v>
      </c>
      <c r="G665" s="2" t="s">
        <v>36</v>
      </c>
      <c r="H665" s="2" t="s">
        <v>59</v>
      </c>
      <c r="I665" s="2" t="s">
        <v>62</v>
      </c>
      <c r="J665" s="2" t="s">
        <v>65</v>
      </c>
      <c r="K665" s="2" t="s">
        <v>67</v>
      </c>
      <c r="L665" s="2">
        <v>355015</v>
      </c>
      <c r="M665" s="2">
        <f t="shared" si="81"/>
        <v>31951350</v>
      </c>
      <c r="N665" s="2">
        <v>91233</v>
      </c>
      <c r="O665" s="2">
        <f t="shared" si="82"/>
        <v>8210970</v>
      </c>
      <c r="P665" s="2">
        <v>81257</v>
      </c>
      <c r="Q665" s="2">
        <v>397426</v>
      </c>
      <c r="R665" s="2">
        <v>263782</v>
      </c>
      <c r="S665" s="2">
        <f t="shared" si="83"/>
        <v>23740380</v>
      </c>
      <c r="T665" s="2">
        <v>113456</v>
      </c>
      <c r="U665" s="2">
        <v>241559</v>
      </c>
      <c r="V665" s="2">
        <v>225837</v>
      </c>
      <c r="W665" s="2">
        <v>240465</v>
      </c>
      <c r="X665" s="2">
        <v>225314</v>
      </c>
      <c r="Y665" s="2">
        <f t="shared" si="84"/>
        <v>20278260</v>
      </c>
      <c r="Z665" s="2">
        <v>43119</v>
      </c>
      <c r="AA665" s="2">
        <v>88140</v>
      </c>
      <c r="AB665" s="2">
        <v>-45021</v>
      </c>
      <c r="AC665" s="2">
        <v>0.49</v>
      </c>
      <c r="AD665" s="2">
        <v>32257</v>
      </c>
      <c r="AE665" s="2">
        <f t="shared" si="85"/>
        <v>2903130</v>
      </c>
      <c r="AF665" s="2">
        <v>66.37</v>
      </c>
      <c r="AG665" s="2">
        <v>56.69</v>
      </c>
      <c r="AH665" s="2">
        <v>775</v>
      </c>
      <c r="AI665" s="2">
        <v>457.49</v>
      </c>
      <c r="AJ665" s="2">
        <v>1649</v>
      </c>
      <c r="AK665" s="2">
        <v>1990</v>
      </c>
      <c r="AL665" s="2">
        <v>252234</v>
      </c>
      <c r="AM665" s="2">
        <f t="shared" si="86"/>
        <v>22701060</v>
      </c>
      <c r="AN665" s="2">
        <v>35559</v>
      </c>
      <c r="AO665" s="2">
        <f t="shared" si="87"/>
        <v>3200310</v>
      </c>
      <c r="AP665" s="2">
        <v>102781</v>
      </c>
      <c r="AQ665" s="2">
        <v>55674</v>
      </c>
      <c r="AR665" s="2">
        <v>-44268</v>
      </c>
      <c r="AS665" s="2">
        <v>285669</v>
      </c>
      <c r="AT665" s="2">
        <v>44765</v>
      </c>
      <c r="AU665" s="2">
        <v>6.38</v>
      </c>
      <c r="AV665" s="2">
        <v>25915</v>
      </c>
    </row>
    <row r="666" spans="1:48" x14ac:dyDescent="0.3">
      <c r="A666" s="2" t="s">
        <v>44</v>
      </c>
      <c r="B666" s="2" t="s">
        <v>50</v>
      </c>
      <c r="C666" s="2" t="s">
        <v>52</v>
      </c>
      <c r="D666" s="2">
        <v>9</v>
      </c>
      <c r="E666" s="2" t="str">
        <f t="shared" si="80"/>
        <v>Sep</v>
      </c>
      <c r="F666" s="2">
        <v>2022</v>
      </c>
      <c r="G666" s="2" t="s">
        <v>37</v>
      </c>
      <c r="H666" s="2" t="s">
        <v>58</v>
      </c>
      <c r="I666" s="2" t="s">
        <v>63</v>
      </c>
      <c r="J666" s="2" t="s">
        <v>66</v>
      </c>
      <c r="K666" s="2" t="s">
        <v>70</v>
      </c>
      <c r="L666" s="2">
        <v>66683</v>
      </c>
      <c r="M666" s="2">
        <f t="shared" si="81"/>
        <v>66683</v>
      </c>
      <c r="N666" s="2">
        <v>219455</v>
      </c>
      <c r="O666" s="2">
        <f t="shared" si="82"/>
        <v>219455</v>
      </c>
      <c r="P666" s="2">
        <v>66764</v>
      </c>
      <c r="Q666" s="2">
        <v>105982</v>
      </c>
      <c r="R666" s="2">
        <v>-152772</v>
      </c>
      <c r="S666" s="2">
        <f t="shared" si="83"/>
        <v>-152772</v>
      </c>
      <c r="T666" s="2">
        <v>183084</v>
      </c>
      <c r="U666" s="2">
        <v>-116401</v>
      </c>
      <c r="V666" s="2">
        <v>-155933</v>
      </c>
      <c r="W666" s="2">
        <v>-138707</v>
      </c>
      <c r="X666" s="2">
        <v>-164763</v>
      </c>
      <c r="Y666" s="2">
        <f t="shared" si="84"/>
        <v>-164763</v>
      </c>
      <c r="Z666" s="2">
        <v>237667</v>
      </c>
      <c r="AA666" s="2">
        <v>29755</v>
      </c>
      <c r="AB666" s="2">
        <v>207912</v>
      </c>
      <c r="AC666" s="2">
        <v>7.99</v>
      </c>
      <c r="AD666" s="2">
        <v>99900</v>
      </c>
      <c r="AE666" s="2">
        <f t="shared" si="85"/>
        <v>99900</v>
      </c>
      <c r="AF666" s="2">
        <v>-144.15</v>
      </c>
      <c r="AG666" s="2">
        <v>-155.46</v>
      </c>
      <c r="AH666" s="2">
        <v>2179</v>
      </c>
      <c r="AI666" s="2">
        <v>30.59</v>
      </c>
      <c r="AJ666" s="2">
        <v>1214</v>
      </c>
      <c r="AK666" s="2">
        <v>17606</v>
      </c>
      <c r="AL666" s="2">
        <v>373379</v>
      </c>
      <c r="AM666" s="2">
        <f t="shared" si="86"/>
        <v>373379</v>
      </c>
      <c r="AN666" s="2">
        <v>90208</v>
      </c>
      <c r="AO666" s="2">
        <f t="shared" si="87"/>
        <v>90208</v>
      </c>
      <c r="AP666" s="2">
        <v>-306696</v>
      </c>
      <c r="AQ666" s="2">
        <v>129247</v>
      </c>
      <c r="AR666" s="2">
        <v>-40715</v>
      </c>
      <c r="AS666" s="2">
        <v>101361</v>
      </c>
      <c r="AT666" s="2">
        <v>181828</v>
      </c>
      <c r="AU666" s="2">
        <v>0.56000000000000005</v>
      </c>
      <c r="AV666" s="2">
        <v>27912</v>
      </c>
    </row>
    <row r="667" spans="1:48" x14ac:dyDescent="0.3">
      <c r="A667" s="2" t="s">
        <v>41</v>
      </c>
      <c r="B667" s="2" t="s">
        <v>48</v>
      </c>
      <c r="C667" s="2" t="s">
        <v>54</v>
      </c>
      <c r="D667" s="2">
        <v>1</v>
      </c>
      <c r="E667" s="2" t="str">
        <f t="shared" si="80"/>
        <v>Jan</v>
      </c>
      <c r="F667" s="2">
        <v>2022</v>
      </c>
      <c r="G667" s="2" t="s">
        <v>56</v>
      </c>
      <c r="H667" s="2" t="s">
        <v>58</v>
      </c>
      <c r="I667" s="2" t="s">
        <v>63</v>
      </c>
      <c r="J667" s="2" t="s">
        <v>64</v>
      </c>
      <c r="K667" s="2" t="s">
        <v>69</v>
      </c>
      <c r="L667" s="2">
        <v>54958</v>
      </c>
      <c r="M667" s="2">
        <f t="shared" si="81"/>
        <v>54958</v>
      </c>
      <c r="N667" s="2">
        <v>93958</v>
      </c>
      <c r="O667" s="2">
        <f t="shared" si="82"/>
        <v>93958</v>
      </c>
      <c r="P667" s="2">
        <v>131655</v>
      </c>
      <c r="Q667" s="2">
        <v>344793</v>
      </c>
      <c r="R667" s="2">
        <v>-39000</v>
      </c>
      <c r="S667" s="2">
        <f t="shared" si="83"/>
        <v>-39000</v>
      </c>
      <c r="T667" s="2">
        <v>199790</v>
      </c>
      <c r="U667" s="2">
        <v>-144832</v>
      </c>
      <c r="V667" s="2">
        <v>-171403</v>
      </c>
      <c r="W667" s="2">
        <v>-159398</v>
      </c>
      <c r="X667" s="2">
        <v>-53153</v>
      </c>
      <c r="Y667" s="2">
        <f t="shared" si="84"/>
        <v>-53153</v>
      </c>
      <c r="Z667" s="2">
        <v>125475</v>
      </c>
      <c r="AA667" s="2">
        <v>50504</v>
      </c>
      <c r="AB667" s="2">
        <v>74971</v>
      </c>
      <c r="AC667" s="2">
        <v>2.48</v>
      </c>
      <c r="AD667" s="2">
        <v>12581</v>
      </c>
      <c r="AE667" s="2">
        <f t="shared" si="85"/>
        <v>12581</v>
      </c>
      <c r="AF667" s="2">
        <v>-11.31</v>
      </c>
      <c r="AG667" s="2">
        <v>-15.42</v>
      </c>
      <c r="AH667" s="2">
        <v>6428</v>
      </c>
      <c r="AI667" s="2">
        <v>8.5500000000000007</v>
      </c>
      <c r="AJ667" s="2">
        <v>723</v>
      </c>
      <c r="AK667" s="2">
        <v>19200</v>
      </c>
      <c r="AL667" s="2">
        <v>380030</v>
      </c>
      <c r="AM667" s="2">
        <f t="shared" si="86"/>
        <v>380030</v>
      </c>
      <c r="AN667" s="2">
        <v>161796</v>
      </c>
      <c r="AO667" s="2">
        <f t="shared" si="87"/>
        <v>161796</v>
      </c>
      <c r="AP667" s="2">
        <v>-325072</v>
      </c>
      <c r="AQ667" s="2">
        <v>-67838</v>
      </c>
      <c r="AR667" s="2">
        <v>3759</v>
      </c>
      <c r="AS667" s="2">
        <v>461692</v>
      </c>
      <c r="AT667" s="2">
        <v>157660</v>
      </c>
      <c r="AU667" s="2">
        <v>2.93</v>
      </c>
      <c r="AV667" s="2">
        <v>17153</v>
      </c>
    </row>
    <row r="668" spans="1:48" x14ac:dyDescent="0.3">
      <c r="A668" s="2" t="s">
        <v>46</v>
      </c>
      <c r="B668" s="2" t="s">
        <v>47</v>
      </c>
      <c r="C668" s="2" t="s">
        <v>55</v>
      </c>
      <c r="D668" s="2">
        <v>1</v>
      </c>
      <c r="E668" s="2" t="str">
        <f t="shared" si="80"/>
        <v>Jan</v>
      </c>
      <c r="F668" s="2">
        <v>2022</v>
      </c>
      <c r="G668" s="2" t="s">
        <v>57</v>
      </c>
      <c r="H668" s="2" t="s">
        <v>58</v>
      </c>
      <c r="I668" s="2" t="s">
        <v>63</v>
      </c>
      <c r="J668" s="2" t="s">
        <v>64</v>
      </c>
      <c r="K668" s="2" t="s">
        <v>67</v>
      </c>
      <c r="L668" s="2">
        <v>427917</v>
      </c>
      <c r="M668" s="2">
        <f t="shared" si="81"/>
        <v>427917</v>
      </c>
      <c r="N668" s="2">
        <v>76572</v>
      </c>
      <c r="O668" s="2">
        <f t="shared" si="82"/>
        <v>76572</v>
      </c>
      <c r="P668" s="2">
        <v>61488</v>
      </c>
      <c r="Q668" s="2">
        <v>489796</v>
      </c>
      <c r="R668" s="2">
        <v>351345</v>
      </c>
      <c r="S668" s="2">
        <f t="shared" si="83"/>
        <v>351345</v>
      </c>
      <c r="T668" s="2">
        <v>127725</v>
      </c>
      <c r="U668" s="2">
        <v>300192</v>
      </c>
      <c r="V668" s="2">
        <v>228892</v>
      </c>
      <c r="W668" s="2">
        <v>234503</v>
      </c>
      <c r="X668" s="2">
        <v>325529</v>
      </c>
      <c r="Y668" s="2">
        <f t="shared" si="84"/>
        <v>325529</v>
      </c>
      <c r="Z668" s="2">
        <v>75636</v>
      </c>
      <c r="AA668" s="2">
        <v>89914</v>
      </c>
      <c r="AB668" s="2">
        <v>-14278</v>
      </c>
      <c r="AC668" s="2">
        <v>0.84</v>
      </c>
      <c r="AD668" s="2">
        <v>31749</v>
      </c>
      <c r="AE668" s="2">
        <f t="shared" si="85"/>
        <v>31749</v>
      </c>
      <c r="AF668" s="2">
        <v>71.73</v>
      </c>
      <c r="AG668" s="2">
        <v>66.459999999999994</v>
      </c>
      <c r="AH668" s="2">
        <v>9455</v>
      </c>
      <c r="AI668" s="2">
        <v>45.25</v>
      </c>
      <c r="AJ668" s="2">
        <v>1974</v>
      </c>
      <c r="AK668" s="2">
        <v>5512</v>
      </c>
      <c r="AL668" s="2">
        <v>346432</v>
      </c>
      <c r="AM668" s="2">
        <f t="shared" si="86"/>
        <v>346432</v>
      </c>
      <c r="AN668" s="2">
        <v>118714</v>
      </c>
      <c r="AO668" s="2">
        <f t="shared" si="87"/>
        <v>118714</v>
      </c>
      <c r="AP668" s="2">
        <v>81485</v>
      </c>
      <c r="AQ668" s="2">
        <v>-42142</v>
      </c>
      <c r="AR668" s="2">
        <v>22553</v>
      </c>
      <c r="AS668" s="2">
        <v>248706</v>
      </c>
      <c r="AT668" s="2">
        <v>561368</v>
      </c>
      <c r="AU668" s="2">
        <v>0.44</v>
      </c>
      <c r="AV668" s="2">
        <v>26584</v>
      </c>
    </row>
    <row r="669" spans="1:48" x14ac:dyDescent="0.3">
      <c r="A669" s="2" t="s">
        <v>44</v>
      </c>
      <c r="B669" s="2" t="s">
        <v>47</v>
      </c>
      <c r="C669" s="2" t="s">
        <v>54</v>
      </c>
      <c r="D669" s="2">
        <v>10</v>
      </c>
      <c r="E669" s="2" t="str">
        <f t="shared" si="80"/>
        <v>Oct</v>
      </c>
      <c r="F669" s="2">
        <v>2023</v>
      </c>
      <c r="G669" s="2" t="s">
        <v>56</v>
      </c>
      <c r="H669" s="2" t="s">
        <v>58</v>
      </c>
      <c r="I669" s="2" t="s">
        <v>63</v>
      </c>
      <c r="J669" s="2" t="s">
        <v>64</v>
      </c>
      <c r="K669" s="2" t="s">
        <v>71</v>
      </c>
      <c r="L669" s="2">
        <v>344995</v>
      </c>
      <c r="M669" s="2">
        <f t="shared" si="81"/>
        <v>344995</v>
      </c>
      <c r="N669" s="2">
        <v>60887</v>
      </c>
      <c r="O669" s="2">
        <f t="shared" si="82"/>
        <v>60887</v>
      </c>
      <c r="P669" s="2">
        <v>163738</v>
      </c>
      <c r="Q669" s="2">
        <v>746475</v>
      </c>
      <c r="R669" s="2">
        <v>284108</v>
      </c>
      <c r="S669" s="2">
        <f t="shared" si="83"/>
        <v>284108</v>
      </c>
      <c r="T669" s="2">
        <v>35927</v>
      </c>
      <c r="U669" s="2">
        <v>309068</v>
      </c>
      <c r="V669" s="2">
        <v>281087</v>
      </c>
      <c r="W669" s="2">
        <v>299550</v>
      </c>
      <c r="X669" s="2">
        <v>258836</v>
      </c>
      <c r="Y669" s="2">
        <f t="shared" si="84"/>
        <v>258836</v>
      </c>
      <c r="Z669" s="2">
        <v>20094</v>
      </c>
      <c r="AA669" s="2">
        <v>91213</v>
      </c>
      <c r="AB669" s="2">
        <v>-71119</v>
      </c>
      <c r="AC669" s="2">
        <v>0.22</v>
      </c>
      <c r="AD669" s="2">
        <v>136520</v>
      </c>
      <c r="AE669" s="2">
        <f t="shared" si="85"/>
        <v>136520</v>
      </c>
      <c r="AF669" s="2">
        <v>38.06</v>
      </c>
      <c r="AG669" s="2">
        <v>34.67</v>
      </c>
      <c r="AH669" s="2">
        <v>6133</v>
      </c>
      <c r="AI669" s="2">
        <v>56.24</v>
      </c>
      <c r="AJ669" s="2">
        <v>1527</v>
      </c>
      <c r="AK669" s="2">
        <v>4767</v>
      </c>
      <c r="AL669" s="2">
        <v>160614</v>
      </c>
      <c r="AM669" s="2">
        <f t="shared" si="86"/>
        <v>160614</v>
      </c>
      <c r="AN669" s="2">
        <v>221253</v>
      </c>
      <c r="AO669" s="2">
        <f t="shared" si="87"/>
        <v>221253</v>
      </c>
      <c r="AP669" s="2">
        <v>184381</v>
      </c>
      <c r="AQ669" s="2">
        <v>-160366</v>
      </c>
      <c r="AR669" s="2">
        <v>27668</v>
      </c>
      <c r="AS669" s="2">
        <v>219151</v>
      </c>
      <c r="AT669" s="2">
        <v>151244</v>
      </c>
      <c r="AU669" s="2">
        <v>1.45</v>
      </c>
      <c r="AV669" s="2">
        <v>18185</v>
      </c>
    </row>
    <row r="670" spans="1:48" x14ac:dyDescent="0.3">
      <c r="A670" s="2" t="s">
        <v>42</v>
      </c>
      <c r="B670" s="2" t="s">
        <v>50</v>
      </c>
      <c r="C670" s="2" t="s">
        <v>51</v>
      </c>
      <c r="D670" s="2">
        <v>5</v>
      </c>
      <c r="E670" s="2" t="str">
        <f t="shared" si="80"/>
        <v>May</v>
      </c>
      <c r="F670" s="2">
        <v>2024</v>
      </c>
      <c r="G670" s="2" t="s">
        <v>56</v>
      </c>
      <c r="H670" s="2" t="s">
        <v>58</v>
      </c>
      <c r="I670" s="2" t="s">
        <v>61</v>
      </c>
      <c r="J670" s="2" t="s">
        <v>64</v>
      </c>
      <c r="K670" s="2" t="s">
        <v>70</v>
      </c>
      <c r="L670" s="2">
        <v>123451</v>
      </c>
      <c r="M670" s="2">
        <f t="shared" si="81"/>
        <v>123451</v>
      </c>
      <c r="N670" s="2">
        <v>59517</v>
      </c>
      <c r="O670" s="2">
        <f t="shared" si="82"/>
        <v>59517</v>
      </c>
      <c r="P670" s="2">
        <v>15496</v>
      </c>
      <c r="Q670" s="2">
        <v>757090</v>
      </c>
      <c r="R670" s="2">
        <v>63934</v>
      </c>
      <c r="S670" s="2">
        <f t="shared" si="83"/>
        <v>63934</v>
      </c>
      <c r="T670" s="2">
        <v>49356</v>
      </c>
      <c r="U670" s="2">
        <v>74095</v>
      </c>
      <c r="V670" s="2">
        <v>-19913</v>
      </c>
      <c r="W670" s="2">
        <v>-7095</v>
      </c>
      <c r="X670" s="2">
        <v>31540</v>
      </c>
      <c r="Y670" s="2">
        <f t="shared" si="84"/>
        <v>31540</v>
      </c>
      <c r="Z670" s="2">
        <v>25230</v>
      </c>
      <c r="AA670" s="2">
        <v>185001</v>
      </c>
      <c r="AB670" s="2">
        <v>-159771</v>
      </c>
      <c r="AC670" s="2">
        <v>0.14000000000000001</v>
      </c>
      <c r="AD670" s="2">
        <v>22017</v>
      </c>
      <c r="AE670" s="2">
        <f t="shared" si="85"/>
        <v>22017</v>
      </c>
      <c r="AF670" s="2">
        <v>8.44</v>
      </c>
      <c r="AG670" s="2">
        <v>4.17</v>
      </c>
      <c r="AH670" s="2">
        <v>6738</v>
      </c>
      <c r="AI670" s="2">
        <v>18.32</v>
      </c>
      <c r="AJ670" s="2">
        <v>1206</v>
      </c>
      <c r="AK670" s="2">
        <v>7439</v>
      </c>
      <c r="AL670" s="2">
        <v>283354</v>
      </c>
      <c r="AM670" s="2">
        <f t="shared" si="86"/>
        <v>283354</v>
      </c>
      <c r="AN670" s="2">
        <v>214147</v>
      </c>
      <c r="AO670" s="2">
        <f t="shared" si="87"/>
        <v>214147</v>
      </c>
      <c r="AP670" s="2">
        <v>-159903</v>
      </c>
      <c r="AQ670" s="2">
        <v>-154630</v>
      </c>
      <c r="AR670" s="2">
        <v>13725</v>
      </c>
      <c r="AS670" s="2">
        <v>347493</v>
      </c>
      <c r="AT670" s="2">
        <v>654187</v>
      </c>
      <c r="AU670" s="2">
        <v>0.53</v>
      </c>
      <c r="AV670" s="2">
        <v>20533</v>
      </c>
    </row>
    <row r="671" spans="1:48" x14ac:dyDescent="0.3">
      <c r="A671" s="2" t="s">
        <v>41</v>
      </c>
      <c r="B671" s="2" t="s">
        <v>50</v>
      </c>
      <c r="C671" s="2" t="s">
        <v>53</v>
      </c>
      <c r="D671" s="2">
        <v>9</v>
      </c>
      <c r="E671" s="2" t="str">
        <f t="shared" si="80"/>
        <v>Sep</v>
      </c>
      <c r="F671" s="2">
        <v>2024</v>
      </c>
      <c r="G671" s="2" t="s">
        <v>36</v>
      </c>
      <c r="H671" s="2" t="s">
        <v>59</v>
      </c>
      <c r="I671" s="2" t="s">
        <v>62</v>
      </c>
      <c r="J671" s="2" t="s">
        <v>64</v>
      </c>
      <c r="K671" s="2" t="s">
        <v>70</v>
      </c>
      <c r="L671" s="2">
        <v>168744</v>
      </c>
      <c r="M671" s="2">
        <f t="shared" si="81"/>
        <v>15186960</v>
      </c>
      <c r="N671" s="2">
        <v>31656</v>
      </c>
      <c r="O671" s="2">
        <f t="shared" si="82"/>
        <v>2849040</v>
      </c>
      <c r="P671" s="2">
        <v>143562</v>
      </c>
      <c r="Q671" s="2">
        <v>163259</v>
      </c>
      <c r="R671" s="2">
        <v>137088</v>
      </c>
      <c r="S671" s="2">
        <f t="shared" si="83"/>
        <v>12337920</v>
      </c>
      <c r="T671" s="2">
        <v>60545</v>
      </c>
      <c r="U671" s="2">
        <v>108199</v>
      </c>
      <c r="V671" s="2">
        <v>33416</v>
      </c>
      <c r="W671" s="2">
        <v>42916</v>
      </c>
      <c r="X671" s="2">
        <v>109282</v>
      </c>
      <c r="Y671" s="2">
        <f t="shared" si="84"/>
        <v>9835380</v>
      </c>
      <c r="Z671" s="2">
        <v>74493</v>
      </c>
      <c r="AA671" s="2">
        <v>77543</v>
      </c>
      <c r="AB671" s="2">
        <v>-3050</v>
      </c>
      <c r="AC671" s="2">
        <v>0.96</v>
      </c>
      <c r="AD671" s="2">
        <v>10886</v>
      </c>
      <c r="AE671" s="2">
        <f t="shared" si="85"/>
        <v>979740</v>
      </c>
      <c r="AF671" s="2">
        <v>83.97</v>
      </c>
      <c r="AG671" s="2">
        <v>66.94</v>
      </c>
      <c r="AH671" s="2">
        <v>1041</v>
      </c>
      <c r="AI671" s="2">
        <v>161.94</v>
      </c>
      <c r="AJ671" s="2">
        <v>1696</v>
      </c>
      <c r="AK671" s="2">
        <v>6572</v>
      </c>
      <c r="AL671" s="2">
        <v>357177</v>
      </c>
      <c r="AM671" s="2">
        <f t="shared" si="86"/>
        <v>32145930</v>
      </c>
      <c r="AN671" s="2">
        <v>120956</v>
      </c>
      <c r="AO671" s="2">
        <f t="shared" si="87"/>
        <v>10886040</v>
      </c>
      <c r="AP671" s="2">
        <v>-188433</v>
      </c>
      <c r="AQ671" s="2">
        <v>-89300</v>
      </c>
      <c r="AR671" s="2">
        <v>48718</v>
      </c>
      <c r="AS671" s="2">
        <v>22693</v>
      </c>
      <c r="AT671" s="2">
        <v>404784</v>
      </c>
      <c r="AU671" s="2">
        <v>0.06</v>
      </c>
      <c r="AV671" s="2">
        <v>8603</v>
      </c>
    </row>
    <row r="672" spans="1:48" x14ac:dyDescent="0.3">
      <c r="A672" s="2" t="s">
        <v>40</v>
      </c>
      <c r="B672" s="2" t="s">
        <v>50</v>
      </c>
      <c r="C672" s="2" t="s">
        <v>52</v>
      </c>
      <c r="D672" s="2">
        <v>6</v>
      </c>
      <c r="E672" s="2" t="str">
        <f t="shared" si="80"/>
        <v>Jun</v>
      </c>
      <c r="F672" s="2">
        <v>2022</v>
      </c>
      <c r="G672" s="2" t="s">
        <v>56</v>
      </c>
      <c r="H672" s="2" t="s">
        <v>59</v>
      </c>
      <c r="I672" s="2" t="s">
        <v>61</v>
      </c>
      <c r="J672" s="2" t="s">
        <v>64</v>
      </c>
      <c r="K672" s="2" t="s">
        <v>68</v>
      </c>
      <c r="L672" s="2">
        <v>280752</v>
      </c>
      <c r="M672" s="2">
        <f t="shared" si="81"/>
        <v>25267680</v>
      </c>
      <c r="N672" s="2">
        <v>243748</v>
      </c>
      <c r="O672" s="2">
        <f t="shared" si="82"/>
        <v>21937320</v>
      </c>
      <c r="P672" s="2">
        <v>143496</v>
      </c>
      <c r="Q672" s="2">
        <v>860914</v>
      </c>
      <c r="R672" s="2">
        <v>37004</v>
      </c>
      <c r="S672" s="2">
        <f t="shared" si="83"/>
        <v>3330360</v>
      </c>
      <c r="T672" s="2">
        <v>26310</v>
      </c>
      <c r="U672" s="2">
        <v>254442</v>
      </c>
      <c r="V672" s="2">
        <v>158870</v>
      </c>
      <c r="W672" s="2">
        <v>162742</v>
      </c>
      <c r="X672" s="2">
        <v>2464</v>
      </c>
      <c r="Y672" s="2">
        <f t="shared" si="84"/>
        <v>221760</v>
      </c>
      <c r="Z672" s="2">
        <v>92974</v>
      </c>
      <c r="AA672" s="2">
        <v>116442</v>
      </c>
      <c r="AB672" s="2">
        <v>-23468</v>
      </c>
      <c r="AC672" s="2">
        <v>0.8</v>
      </c>
      <c r="AD672" s="2">
        <v>120706</v>
      </c>
      <c r="AE672" s="2">
        <f t="shared" si="85"/>
        <v>10863540</v>
      </c>
      <c r="AF672" s="2">
        <v>4.3</v>
      </c>
      <c r="AG672" s="2">
        <v>0.28999999999999998</v>
      </c>
      <c r="AH672" s="2">
        <v>522</v>
      </c>
      <c r="AI672" s="2">
        <v>536.80999999999995</v>
      </c>
      <c r="AJ672" s="2">
        <v>761</v>
      </c>
      <c r="AK672" s="2">
        <v>8308</v>
      </c>
      <c r="AL672" s="2">
        <v>262073</v>
      </c>
      <c r="AM672" s="2">
        <f t="shared" si="86"/>
        <v>23586570</v>
      </c>
      <c r="AN672" s="2">
        <v>42745</v>
      </c>
      <c r="AO672" s="2">
        <f t="shared" si="87"/>
        <v>3847050</v>
      </c>
      <c r="AP672" s="2">
        <v>18679</v>
      </c>
      <c r="AQ672" s="2">
        <v>201003</v>
      </c>
      <c r="AR672" s="2">
        <v>29928</v>
      </c>
      <c r="AS672" s="2">
        <v>292117</v>
      </c>
      <c r="AT672" s="2">
        <v>294817</v>
      </c>
      <c r="AU672" s="2">
        <v>0.99</v>
      </c>
      <c r="AV672" s="2">
        <v>14148</v>
      </c>
    </row>
    <row r="673" spans="1:48" x14ac:dyDescent="0.3">
      <c r="A673" s="2" t="s">
        <v>40</v>
      </c>
      <c r="B673" s="2" t="s">
        <v>50</v>
      </c>
      <c r="C673" s="2" t="s">
        <v>52</v>
      </c>
      <c r="D673" s="2">
        <v>5</v>
      </c>
      <c r="E673" s="2" t="str">
        <f t="shared" si="80"/>
        <v>May</v>
      </c>
      <c r="F673" s="2">
        <v>2024</v>
      </c>
      <c r="G673" s="2" t="s">
        <v>56</v>
      </c>
      <c r="H673" s="2" t="s">
        <v>59</v>
      </c>
      <c r="I673" s="2" t="s">
        <v>62</v>
      </c>
      <c r="J673" s="2" t="s">
        <v>65</v>
      </c>
      <c r="K673" s="2" t="s">
        <v>71</v>
      </c>
      <c r="L673" s="2">
        <v>344729</v>
      </c>
      <c r="M673" s="2">
        <f t="shared" si="81"/>
        <v>31025610</v>
      </c>
      <c r="N673" s="2">
        <v>217126</v>
      </c>
      <c r="O673" s="2">
        <f t="shared" si="82"/>
        <v>19541340</v>
      </c>
      <c r="P673" s="2">
        <v>19370</v>
      </c>
      <c r="Q673" s="2">
        <v>270123</v>
      </c>
      <c r="R673" s="2">
        <v>127603</v>
      </c>
      <c r="S673" s="2">
        <f t="shared" si="83"/>
        <v>11484270</v>
      </c>
      <c r="T673" s="2">
        <v>132547</v>
      </c>
      <c r="U673" s="2">
        <v>212182</v>
      </c>
      <c r="V673" s="2">
        <v>129111</v>
      </c>
      <c r="W673" s="2">
        <v>143773</v>
      </c>
      <c r="X673" s="2">
        <v>87939</v>
      </c>
      <c r="Y673" s="2">
        <f t="shared" si="84"/>
        <v>7914510</v>
      </c>
      <c r="Z673" s="2">
        <v>291210</v>
      </c>
      <c r="AA673" s="2">
        <v>48748</v>
      </c>
      <c r="AB673" s="2">
        <v>242462</v>
      </c>
      <c r="AC673" s="2">
        <v>5.97</v>
      </c>
      <c r="AD673" s="2">
        <v>67480</v>
      </c>
      <c r="AE673" s="2">
        <f t="shared" si="85"/>
        <v>6073200</v>
      </c>
      <c r="AF673" s="2">
        <v>47.24</v>
      </c>
      <c r="AG673" s="2">
        <v>32.56</v>
      </c>
      <c r="AH673" s="2">
        <v>1434</v>
      </c>
      <c r="AI673" s="2">
        <v>240.23</v>
      </c>
      <c r="AJ673" s="2">
        <v>1347</v>
      </c>
      <c r="AK673" s="2">
        <v>9686</v>
      </c>
      <c r="AL673" s="2">
        <v>445299</v>
      </c>
      <c r="AM673" s="2">
        <f t="shared" si="86"/>
        <v>40076910</v>
      </c>
      <c r="AN673" s="2">
        <v>42128</v>
      </c>
      <c r="AO673" s="2">
        <f t="shared" si="87"/>
        <v>3791520</v>
      </c>
      <c r="AP673" s="2">
        <v>-100570</v>
      </c>
      <c r="AQ673" s="2">
        <v>174998</v>
      </c>
      <c r="AR673" s="2">
        <v>-28067</v>
      </c>
      <c r="AS673" s="2">
        <v>147694</v>
      </c>
      <c r="AT673" s="2">
        <v>555006</v>
      </c>
      <c r="AU673" s="2">
        <v>0.27</v>
      </c>
      <c r="AV673" s="2">
        <v>18345</v>
      </c>
    </row>
    <row r="674" spans="1:48" x14ac:dyDescent="0.3">
      <c r="A674" s="2" t="s">
        <v>44</v>
      </c>
      <c r="B674" s="2" t="s">
        <v>50</v>
      </c>
      <c r="C674" s="2" t="s">
        <v>52</v>
      </c>
      <c r="D674" s="2">
        <v>6</v>
      </c>
      <c r="E674" s="2" t="str">
        <f t="shared" si="80"/>
        <v>Jun</v>
      </c>
      <c r="F674" s="2">
        <v>2023</v>
      </c>
      <c r="G674" s="2" t="s">
        <v>36</v>
      </c>
      <c r="H674" s="2" t="s">
        <v>58</v>
      </c>
      <c r="I674" s="2" t="s">
        <v>62</v>
      </c>
      <c r="J674" s="2" t="s">
        <v>66</v>
      </c>
      <c r="K674" s="2" t="s">
        <v>70</v>
      </c>
      <c r="L674" s="2">
        <v>428524</v>
      </c>
      <c r="M674" s="2">
        <f t="shared" si="81"/>
        <v>428524</v>
      </c>
      <c r="N674" s="2">
        <v>95840</v>
      </c>
      <c r="O674" s="2">
        <f t="shared" si="82"/>
        <v>95840</v>
      </c>
      <c r="P674" s="2">
        <v>-41276</v>
      </c>
      <c r="Q674" s="2">
        <v>84541</v>
      </c>
      <c r="R674" s="2">
        <v>332684</v>
      </c>
      <c r="S674" s="2">
        <f t="shared" si="83"/>
        <v>332684</v>
      </c>
      <c r="T674" s="2">
        <v>75906</v>
      </c>
      <c r="U674" s="2">
        <v>352618</v>
      </c>
      <c r="V674" s="2">
        <v>282711</v>
      </c>
      <c r="W674" s="2">
        <v>294841</v>
      </c>
      <c r="X674" s="2">
        <v>299492</v>
      </c>
      <c r="Y674" s="2">
        <f t="shared" si="84"/>
        <v>299492</v>
      </c>
      <c r="Z674" s="2">
        <v>146387</v>
      </c>
      <c r="AA674" s="2">
        <v>125823</v>
      </c>
      <c r="AB674" s="2">
        <v>20564</v>
      </c>
      <c r="AC674" s="2">
        <v>1.1599999999999999</v>
      </c>
      <c r="AD674" s="2">
        <v>26993</v>
      </c>
      <c r="AE674" s="2">
        <f t="shared" si="85"/>
        <v>26993</v>
      </c>
      <c r="AF674" s="2">
        <v>393.51</v>
      </c>
      <c r="AG674" s="2">
        <v>354.25</v>
      </c>
      <c r="AH674" s="2">
        <v>2048</v>
      </c>
      <c r="AI674" s="2">
        <v>209.14</v>
      </c>
      <c r="AJ674" s="2">
        <v>1674</v>
      </c>
      <c r="AK674" s="2">
        <v>8187</v>
      </c>
      <c r="AL674" s="2">
        <v>239297</v>
      </c>
      <c r="AM674" s="2">
        <f t="shared" si="86"/>
        <v>239297</v>
      </c>
      <c r="AN674" s="2">
        <v>63935</v>
      </c>
      <c r="AO674" s="2">
        <f t="shared" si="87"/>
        <v>63935</v>
      </c>
      <c r="AP674" s="2">
        <v>189227</v>
      </c>
      <c r="AQ674" s="2">
        <v>31905</v>
      </c>
      <c r="AR674" s="2">
        <v>26929</v>
      </c>
      <c r="AS674" s="2">
        <v>320563</v>
      </c>
      <c r="AT674" s="2">
        <v>514372</v>
      </c>
      <c r="AU674" s="2">
        <v>0.62</v>
      </c>
      <c r="AV674" s="2">
        <v>9433</v>
      </c>
    </row>
    <row r="675" spans="1:48" x14ac:dyDescent="0.3">
      <c r="A675" s="2" t="s">
        <v>41</v>
      </c>
      <c r="B675" s="2" t="s">
        <v>48</v>
      </c>
      <c r="C675" s="2" t="s">
        <v>52</v>
      </c>
      <c r="D675" s="2">
        <v>6</v>
      </c>
      <c r="E675" s="2" t="str">
        <f t="shared" si="80"/>
        <v>Jun</v>
      </c>
      <c r="F675" s="2">
        <v>2023</v>
      </c>
      <c r="G675" s="2" t="s">
        <v>37</v>
      </c>
      <c r="H675" s="2" t="s">
        <v>58</v>
      </c>
      <c r="I675" s="2" t="s">
        <v>63</v>
      </c>
      <c r="J675" s="2" t="s">
        <v>65</v>
      </c>
      <c r="K675" s="2" t="s">
        <v>69</v>
      </c>
      <c r="L675" s="2">
        <v>422214</v>
      </c>
      <c r="M675" s="2">
        <f t="shared" si="81"/>
        <v>422214</v>
      </c>
      <c r="N675" s="2">
        <v>292602</v>
      </c>
      <c r="O675" s="2">
        <f t="shared" si="82"/>
        <v>292602</v>
      </c>
      <c r="P675" s="2">
        <v>104512</v>
      </c>
      <c r="Q675" s="2">
        <v>545728</v>
      </c>
      <c r="R675" s="2">
        <v>129612</v>
      </c>
      <c r="S675" s="2">
        <f t="shared" si="83"/>
        <v>129612</v>
      </c>
      <c r="T675" s="2">
        <v>159115</v>
      </c>
      <c r="U675" s="2">
        <v>263099</v>
      </c>
      <c r="V675" s="2">
        <v>241915</v>
      </c>
      <c r="W675" s="2">
        <v>256770</v>
      </c>
      <c r="X675" s="2">
        <v>123463</v>
      </c>
      <c r="Y675" s="2">
        <f t="shared" si="84"/>
        <v>123463</v>
      </c>
      <c r="Z675" s="2">
        <v>129214</v>
      </c>
      <c r="AA675" s="2">
        <v>32463</v>
      </c>
      <c r="AB675" s="2">
        <v>96751</v>
      </c>
      <c r="AC675" s="2">
        <v>3.98</v>
      </c>
      <c r="AD675" s="2">
        <v>28499</v>
      </c>
      <c r="AE675" s="2">
        <f t="shared" si="85"/>
        <v>28499</v>
      </c>
      <c r="AF675" s="2">
        <v>23.75</v>
      </c>
      <c r="AG675" s="2">
        <v>22.62</v>
      </c>
      <c r="AH675" s="2">
        <v>3390</v>
      </c>
      <c r="AI675" s="2">
        <v>124.51</v>
      </c>
      <c r="AJ675" s="2">
        <v>67</v>
      </c>
      <c r="AK675" s="2">
        <v>2496</v>
      </c>
      <c r="AL675" s="2">
        <v>294400</v>
      </c>
      <c r="AM675" s="2">
        <f t="shared" si="86"/>
        <v>294400</v>
      </c>
      <c r="AN675" s="2">
        <v>159425</v>
      </c>
      <c r="AO675" s="2">
        <f t="shared" si="87"/>
        <v>159425</v>
      </c>
      <c r="AP675" s="2">
        <v>127814</v>
      </c>
      <c r="AQ675" s="2">
        <v>133177</v>
      </c>
      <c r="AR675" s="2">
        <v>-39167</v>
      </c>
      <c r="AS675" s="2">
        <v>419214</v>
      </c>
      <c r="AT675" s="2">
        <v>358869</v>
      </c>
      <c r="AU675" s="2">
        <v>1.17</v>
      </c>
      <c r="AV675" s="2">
        <v>28591</v>
      </c>
    </row>
    <row r="676" spans="1:48" x14ac:dyDescent="0.3">
      <c r="A676" s="2" t="s">
        <v>42</v>
      </c>
      <c r="B676" s="2" t="s">
        <v>47</v>
      </c>
      <c r="C676" s="2" t="s">
        <v>51</v>
      </c>
      <c r="D676" s="2">
        <v>9</v>
      </c>
      <c r="E676" s="2" t="str">
        <f t="shared" si="80"/>
        <v>Sep</v>
      </c>
      <c r="F676" s="2">
        <v>2022</v>
      </c>
      <c r="G676" s="2" t="s">
        <v>37</v>
      </c>
      <c r="H676" s="2" t="s">
        <v>60</v>
      </c>
      <c r="I676" s="2" t="s">
        <v>63</v>
      </c>
      <c r="J676" s="2" t="s">
        <v>66</v>
      </c>
      <c r="K676" s="2" t="s">
        <v>71</v>
      </c>
      <c r="L676" s="2">
        <v>483810</v>
      </c>
      <c r="M676" s="2">
        <f t="shared" si="81"/>
        <v>42599470.5</v>
      </c>
      <c r="N676" s="2">
        <v>56619</v>
      </c>
      <c r="O676" s="2">
        <f t="shared" si="82"/>
        <v>4985302.95</v>
      </c>
      <c r="P676" s="2">
        <v>121099</v>
      </c>
      <c r="Q676" s="2">
        <v>377994</v>
      </c>
      <c r="R676" s="2">
        <v>427191</v>
      </c>
      <c r="S676" s="2">
        <f t="shared" si="83"/>
        <v>37614167.549999997</v>
      </c>
      <c r="T676" s="2">
        <v>62595</v>
      </c>
      <c r="U676" s="2">
        <v>421215</v>
      </c>
      <c r="V676" s="2">
        <v>401723</v>
      </c>
      <c r="W676" s="2">
        <v>416146</v>
      </c>
      <c r="X676" s="2">
        <v>390892</v>
      </c>
      <c r="Y676" s="2">
        <f t="shared" si="84"/>
        <v>34418040.600000001</v>
      </c>
      <c r="Z676" s="2">
        <v>117067</v>
      </c>
      <c r="AA676" s="2">
        <v>38612</v>
      </c>
      <c r="AB676" s="2">
        <v>78455</v>
      </c>
      <c r="AC676" s="2">
        <v>3.03</v>
      </c>
      <c r="AD676" s="2">
        <v>98186</v>
      </c>
      <c r="AE676" s="2">
        <f t="shared" si="85"/>
        <v>8645277.2999999989</v>
      </c>
      <c r="AF676" s="2">
        <v>113.01</v>
      </c>
      <c r="AG676" s="2">
        <v>103.41</v>
      </c>
      <c r="AH676" s="2">
        <v>6596</v>
      </c>
      <c r="AI676" s="2">
        <v>73.34</v>
      </c>
      <c r="AJ676" s="2">
        <v>971</v>
      </c>
      <c r="AK676" s="2">
        <v>15723</v>
      </c>
      <c r="AL676" s="2">
        <v>366642</v>
      </c>
      <c r="AM676" s="2">
        <f t="shared" si="86"/>
        <v>32282828.099999998</v>
      </c>
      <c r="AN676" s="2">
        <v>202187</v>
      </c>
      <c r="AO676" s="2">
        <f t="shared" si="87"/>
        <v>202187</v>
      </c>
      <c r="AP676" s="2">
        <v>117168</v>
      </c>
      <c r="AQ676" s="2">
        <v>-145568</v>
      </c>
      <c r="AR676" s="2">
        <v>-37663</v>
      </c>
      <c r="AS676" s="2">
        <v>45594</v>
      </c>
      <c r="AT676" s="2">
        <v>73161</v>
      </c>
      <c r="AU676" s="2">
        <v>0.62</v>
      </c>
      <c r="AV676" s="2">
        <v>19330</v>
      </c>
    </row>
    <row r="677" spans="1:48" x14ac:dyDescent="0.3">
      <c r="A677" s="2" t="s">
        <v>41</v>
      </c>
      <c r="B677" s="2" t="s">
        <v>47</v>
      </c>
      <c r="C677" s="2" t="s">
        <v>55</v>
      </c>
      <c r="D677" s="2">
        <v>9</v>
      </c>
      <c r="E677" s="2" t="str">
        <f t="shared" si="80"/>
        <v>Sep</v>
      </c>
      <c r="F677" s="2">
        <v>2022</v>
      </c>
      <c r="G677" s="2" t="s">
        <v>37</v>
      </c>
      <c r="H677" s="2" t="s">
        <v>58</v>
      </c>
      <c r="I677" s="2" t="s">
        <v>62</v>
      </c>
      <c r="J677" s="2" t="s">
        <v>64</v>
      </c>
      <c r="K677" s="2" t="s">
        <v>69</v>
      </c>
      <c r="L677" s="2">
        <v>456522</v>
      </c>
      <c r="M677" s="2">
        <f t="shared" si="81"/>
        <v>456522</v>
      </c>
      <c r="N677" s="2">
        <v>130360</v>
      </c>
      <c r="O677" s="2">
        <f t="shared" si="82"/>
        <v>130360</v>
      </c>
      <c r="P677" s="2">
        <v>165967</v>
      </c>
      <c r="Q677" s="2">
        <v>374994</v>
      </c>
      <c r="R677" s="2">
        <v>326162</v>
      </c>
      <c r="S677" s="2">
        <f t="shared" si="83"/>
        <v>326162</v>
      </c>
      <c r="T677" s="2">
        <v>60428</v>
      </c>
      <c r="U677" s="2">
        <v>396094</v>
      </c>
      <c r="V677" s="2">
        <v>333151</v>
      </c>
      <c r="W677" s="2">
        <v>348711</v>
      </c>
      <c r="X677" s="2">
        <v>317334</v>
      </c>
      <c r="Y677" s="2">
        <f t="shared" si="84"/>
        <v>317334</v>
      </c>
      <c r="Z677" s="2">
        <v>233155</v>
      </c>
      <c r="AA677" s="2">
        <v>119463</v>
      </c>
      <c r="AB677" s="2">
        <v>113692</v>
      </c>
      <c r="AC677" s="2">
        <v>1.95</v>
      </c>
      <c r="AD677" s="2">
        <v>135289</v>
      </c>
      <c r="AE677" s="2">
        <f t="shared" si="85"/>
        <v>135289</v>
      </c>
      <c r="AF677" s="2">
        <v>86.98</v>
      </c>
      <c r="AG677" s="2">
        <v>84.62</v>
      </c>
      <c r="AH677" s="2">
        <v>8532</v>
      </c>
      <c r="AI677" s="2">
        <v>53.5</v>
      </c>
      <c r="AJ677" s="2">
        <v>1925</v>
      </c>
      <c r="AK677" s="2">
        <v>18830</v>
      </c>
      <c r="AL677" s="2">
        <v>237040</v>
      </c>
      <c r="AM677" s="2">
        <f t="shared" si="86"/>
        <v>237040</v>
      </c>
      <c r="AN677" s="2">
        <v>193810</v>
      </c>
      <c r="AO677" s="2">
        <f t="shared" si="87"/>
        <v>193810</v>
      </c>
      <c r="AP677" s="2">
        <v>219482</v>
      </c>
      <c r="AQ677" s="2">
        <v>-63450</v>
      </c>
      <c r="AR677" s="2">
        <v>23659</v>
      </c>
      <c r="AS677" s="2">
        <v>102497</v>
      </c>
      <c r="AT677" s="2">
        <v>423740</v>
      </c>
      <c r="AU677" s="2">
        <v>0.24</v>
      </c>
      <c r="AV677" s="2">
        <v>2479</v>
      </c>
    </row>
    <row r="678" spans="1:48" x14ac:dyDescent="0.3">
      <c r="A678" s="2" t="s">
        <v>45</v>
      </c>
      <c r="B678" s="2" t="s">
        <v>48</v>
      </c>
      <c r="C678" s="2" t="s">
        <v>54</v>
      </c>
      <c r="D678" s="2">
        <v>5</v>
      </c>
      <c r="E678" s="2" t="str">
        <f t="shared" si="80"/>
        <v>May</v>
      </c>
      <c r="F678" s="2">
        <v>2024</v>
      </c>
      <c r="G678" s="2" t="s">
        <v>36</v>
      </c>
      <c r="H678" s="2" t="s">
        <v>60</v>
      </c>
      <c r="I678" s="2" t="s">
        <v>62</v>
      </c>
      <c r="J678" s="2" t="s">
        <v>65</v>
      </c>
      <c r="K678" s="2" t="s">
        <v>68</v>
      </c>
      <c r="L678" s="2">
        <v>136905</v>
      </c>
      <c r="M678" s="2">
        <f t="shared" si="81"/>
        <v>12054485.25</v>
      </c>
      <c r="N678" s="2">
        <v>140232</v>
      </c>
      <c r="O678" s="2">
        <f t="shared" si="82"/>
        <v>12347427.6</v>
      </c>
      <c r="P678" s="2">
        <v>-27301</v>
      </c>
      <c r="Q678" s="2">
        <v>633078</v>
      </c>
      <c r="R678" s="2">
        <v>-3327</v>
      </c>
      <c r="S678" s="2">
        <f t="shared" si="83"/>
        <v>-292942.34999999998</v>
      </c>
      <c r="T678" s="2">
        <v>147701</v>
      </c>
      <c r="U678" s="2">
        <v>-10796</v>
      </c>
      <c r="V678" s="2">
        <v>-72433</v>
      </c>
      <c r="W678" s="2">
        <v>-59383</v>
      </c>
      <c r="X678" s="2">
        <v>-30097</v>
      </c>
      <c r="Y678" s="2">
        <f t="shared" si="84"/>
        <v>-2650040.85</v>
      </c>
      <c r="Z678" s="2">
        <v>123809</v>
      </c>
      <c r="AA678" s="2">
        <v>53514</v>
      </c>
      <c r="AB678" s="2">
        <v>70295</v>
      </c>
      <c r="AC678" s="2">
        <v>2.31</v>
      </c>
      <c r="AD678" s="2">
        <v>18498</v>
      </c>
      <c r="AE678" s="2">
        <f t="shared" si="85"/>
        <v>1628748.9</v>
      </c>
      <c r="AF678" s="2">
        <v>-0.53</v>
      </c>
      <c r="AG678" s="2">
        <v>-4.75</v>
      </c>
      <c r="AH678" s="2">
        <v>8975</v>
      </c>
      <c r="AI678" s="2">
        <v>15.25</v>
      </c>
      <c r="AJ678" s="2">
        <v>1349</v>
      </c>
      <c r="AK678" s="2">
        <v>3333</v>
      </c>
      <c r="AL678" s="2">
        <v>404042</v>
      </c>
      <c r="AM678" s="2">
        <f t="shared" si="86"/>
        <v>35575898.100000001</v>
      </c>
      <c r="AN678" s="2">
        <v>136415</v>
      </c>
      <c r="AO678" s="2">
        <f t="shared" si="87"/>
        <v>136415</v>
      </c>
      <c r="AP678" s="2">
        <v>-267137</v>
      </c>
      <c r="AQ678" s="2">
        <v>3817</v>
      </c>
      <c r="AR678" s="2">
        <v>-379</v>
      </c>
      <c r="AS678" s="2">
        <v>32391</v>
      </c>
      <c r="AT678" s="2">
        <v>565515</v>
      </c>
      <c r="AU678" s="2">
        <v>0.06</v>
      </c>
      <c r="AV678" s="2">
        <v>16562</v>
      </c>
    </row>
    <row r="679" spans="1:48" x14ac:dyDescent="0.3">
      <c r="A679" s="2" t="s">
        <v>41</v>
      </c>
      <c r="B679" s="2" t="s">
        <v>49</v>
      </c>
      <c r="C679" s="2" t="s">
        <v>54</v>
      </c>
      <c r="D679" s="2">
        <v>4</v>
      </c>
      <c r="E679" s="2" t="str">
        <f t="shared" si="80"/>
        <v>Apr</v>
      </c>
      <c r="F679" s="2">
        <v>2024</v>
      </c>
      <c r="G679" s="2" t="s">
        <v>36</v>
      </c>
      <c r="H679" s="2" t="s">
        <v>60</v>
      </c>
      <c r="I679" s="2" t="s">
        <v>62</v>
      </c>
      <c r="J679" s="2" t="s">
        <v>65</v>
      </c>
      <c r="K679" s="2" t="s">
        <v>68</v>
      </c>
      <c r="L679" s="2">
        <v>264490</v>
      </c>
      <c r="M679" s="2">
        <f t="shared" si="81"/>
        <v>23288344.5</v>
      </c>
      <c r="N679" s="2">
        <v>101575</v>
      </c>
      <c r="O679" s="2">
        <f t="shared" si="82"/>
        <v>8943678.75</v>
      </c>
      <c r="P679" s="2">
        <v>167201</v>
      </c>
      <c r="Q679" s="2">
        <v>660488</v>
      </c>
      <c r="R679" s="2">
        <v>162915</v>
      </c>
      <c r="S679" s="2">
        <f t="shared" si="83"/>
        <v>14344665.75</v>
      </c>
      <c r="T679" s="2">
        <v>118982</v>
      </c>
      <c r="U679" s="2">
        <v>145508</v>
      </c>
      <c r="V679" s="2">
        <v>111739</v>
      </c>
      <c r="W679" s="2">
        <v>122770</v>
      </c>
      <c r="X679" s="2">
        <v>133876</v>
      </c>
      <c r="Y679" s="2">
        <f t="shared" si="84"/>
        <v>11787781.799999999</v>
      </c>
      <c r="Z679" s="2">
        <v>297799</v>
      </c>
      <c r="AA679" s="2">
        <v>130649</v>
      </c>
      <c r="AB679" s="2">
        <v>167150</v>
      </c>
      <c r="AC679" s="2">
        <v>2.2799999999999998</v>
      </c>
      <c r="AD679" s="2">
        <v>143009</v>
      </c>
      <c r="AE679" s="2">
        <f t="shared" si="85"/>
        <v>12591942.449999999</v>
      </c>
      <c r="AF679" s="2">
        <v>24.67</v>
      </c>
      <c r="AG679" s="2">
        <v>20.27</v>
      </c>
      <c r="AH679" s="2">
        <v>6775</v>
      </c>
      <c r="AI679" s="2">
        <v>39.03</v>
      </c>
      <c r="AJ679" s="2">
        <v>1944</v>
      </c>
      <c r="AK679" s="2">
        <v>9750</v>
      </c>
      <c r="AL679" s="2">
        <v>180292</v>
      </c>
      <c r="AM679" s="2">
        <f t="shared" si="86"/>
        <v>15874710.6</v>
      </c>
      <c r="AN679" s="2">
        <v>259191</v>
      </c>
      <c r="AO679" s="2">
        <f t="shared" si="87"/>
        <v>259191</v>
      </c>
      <c r="AP679" s="2">
        <v>84198</v>
      </c>
      <c r="AQ679" s="2">
        <v>-157616</v>
      </c>
      <c r="AR679" s="2">
        <v>-16424</v>
      </c>
      <c r="AS679" s="2">
        <v>205105</v>
      </c>
      <c r="AT679" s="2">
        <v>69357</v>
      </c>
      <c r="AU679" s="2">
        <v>2.96</v>
      </c>
      <c r="AV679" s="2">
        <v>19803</v>
      </c>
    </row>
    <row r="680" spans="1:48" x14ac:dyDescent="0.3">
      <c r="A680" s="2" t="s">
        <v>45</v>
      </c>
      <c r="B680" s="2" t="s">
        <v>47</v>
      </c>
      <c r="C680" s="2" t="s">
        <v>52</v>
      </c>
      <c r="D680" s="2">
        <v>1</v>
      </c>
      <c r="E680" s="2" t="str">
        <f t="shared" si="80"/>
        <v>Jan</v>
      </c>
      <c r="F680" s="2">
        <v>2024</v>
      </c>
      <c r="G680" s="2" t="s">
        <v>57</v>
      </c>
      <c r="H680" s="2" t="s">
        <v>59</v>
      </c>
      <c r="I680" s="2" t="s">
        <v>61</v>
      </c>
      <c r="J680" s="2" t="s">
        <v>65</v>
      </c>
      <c r="K680" s="2" t="s">
        <v>67</v>
      </c>
      <c r="L680" s="2">
        <v>358858</v>
      </c>
      <c r="M680" s="2">
        <f t="shared" si="81"/>
        <v>32297220</v>
      </c>
      <c r="N680" s="2">
        <v>252736</v>
      </c>
      <c r="O680" s="2">
        <f t="shared" si="82"/>
        <v>22746240</v>
      </c>
      <c r="P680" s="2">
        <v>-24303</v>
      </c>
      <c r="Q680" s="2">
        <v>233184</v>
      </c>
      <c r="R680" s="2">
        <v>106122</v>
      </c>
      <c r="S680" s="2">
        <f t="shared" si="83"/>
        <v>9550980</v>
      </c>
      <c r="T680" s="2">
        <v>151329</v>
      </c>
      <c r="U680" s="2">
        <v>207529</v>
      </c>
      <c r="V680" s="2">
        <v>115412</v>
      </c>
      <c r="W680" s="2">
        <v>131845</v>
      </c>
      <c r="X680" s="2">
        <v>94331</v>
      </c>
      <c r="Y680" s="2">
        <f t="shared" si="84"/>
        <v>8489790</v>
      </c>
      <c r="Z680" s="2">
        <v>225118</v>
      </c>
      <c r="AA680" s="2">
        <v>13806</v>
      </c>
      <c r="AB680" s="2">
        <v>211312</v>
      </c>
      <c r="AC680" s="2">
        <v>16.3</v>
      </c>
      <c r="AD680" s="2">
        <v>67698</v>
      </c>
      <c r="AE680" s="2">
        <f t="shared" si="85"/>
        <v>6092820</v>
      </c>
      <c r="AF680" s="2">
        <v>45.51</v>
      </c>
      <c r="AG680" s="2">
        <v>40.450000000000003</v>
      </c>
      <c r="AH680" s="2">
        <v>3267</v>
      </c>
      <c r="AI680" s="2">
        <v>109.81</v>
      </c>
      <c r="AJ680" s="2">
        <v>1433</v>
      </c>
      <c r="AK680" s="2">
        <v>4976</v>
      </c>
      <c r="AL680" s="2">
        <v>152165</v>
      </c>
      <c r="AM680" s="2">
        <f t="shared" si="86"/>
        <v>13694850</v>
      </c>
      <c r="AN680" s="2">
        <v>122081</v>
      </c>
      <c r="AO680" s="2">
        <f t="shared" si="87"/>
        <v>10987290</v>
      </c>
      <c r="AP680" s="2">
        <v>206693</v>
      </c>
      <c r="AQ680" s="2">
        <v>130655</v>
      </c>
      <c r="AR680" s="2">
        <v>5780</v>
      </c>
      <c r="AS680" s="2">
        <v>378898</v>
      </c>
      <c r="AT680" s="2">
        <v>667542</v>
      </c>
      <c r="AU680" s="2">
        <v>0.56999999999999995</v>
      </c>
      <c r="AV680" s="2">
        <v>9797</v>
      </c>
    </row>
    <row r="681" spans="1:48" x14ac:dyDescent="0.3">
      <c r="A681" s="2" t="s">
        <v>40</v>
      </c>
      <c r="B681" s="2" t="s">
        <v>49</v>
      </c>
      <c r="C681" s="2" t="s">
        <v>52</v>
      </c>
      <c r="D681" s="2">
        <v>6</v>
      </c>
      <c r="E681" s="2" t="str">
        <f t="shared" si="80"/>
        <v>Jun</v>
      </c>
      <c r="F681" s="2">
        <v>2022</v>
      </c>
      <c r="G681" s="2" t="s">
        <v>57</v>
      </c>
      <c r="H681" s="2" t="s">
        <v>58</v>
      </c>
      <c r="I681" s="2" t="s">
        <v>62</v>
      </c>
      <c r="J681" s="2" t="s">
        <v>66</v>
      </c>
      <c r="K681" s="2" t="s">
        <v>69</v>
      </c>
      <c r="L681" s="2">
        <v>415458</v>
      </c>
      <c r="M681" s="2">
        <f t="shared" si="81"/>
        <v>415458</v>
      </c>
      <c r="N681" s="2">
        <v>239044</v>
      </c>
      <c r="O681" s="2">
        <f t="shared" si="82"/>
        <v>239044</v>
      </c>
      <c r="P681" s="2">
        <v>6574</v>
      </c>
      <c r="Q681" s="2">
        <v>727006</v>
      </c>
      <c r="R681" s="2">
        <v>176414</v>
      </c>
      <c r="S681" s="2">
        <f t="shared" si="83"/>
        <v>176414</v>
      </c>
      <c r="T681" s="2">
        <v>133098</v>
      </c>
      <c r="U681" s="2">
        <v>282360</v>
      </c>
      <c r="V681" s="2">
        <v>223574</v>
      </c>
      <c r="W681" s="2">
        <v>232919</v>
      </c>
      <c r="X681" s="2">
        <v>168067</v>
      </c>
      <c r="Y681" s="2">
        <f t="shared" si="84"/>
        <v>168067</v>
      </c>
      <c r="Z681" s="2">
        <v>299806</v>
      </c>
      <c r="AA681" s="2">
        <v>15826</v>
      </c>
      <c r="AB681" s="2">
        <v>283980</v>
      </c>
      <c r="AC681" s="2">
        <v>18.940000000000001</v>
      </c>
      <c r="AD681" s="2">
        <v>107577</v>
      </c>
      <c r="AE681" s="2">
        <f t="shared" si="85"/>
        <v>107577</v>
      </c>
      <c r="AF681" s="2">
        <v>24.27</v>
      </c>
      <c r="AG681" s="2">
        <v>23.12</v>
      </c>
      <c r="AH681" s="2">
        <v>7096</v>
      </c>
      <c r="AI681" s="2">
        <v>58.54</v>
      </c>
      <c r="AJ681" s="2">
        <v>1966</v>
      </c>
      <c r="AK681" s="2">
        <v>8479</v>
      </c>
      <c r="AL681" s="2">
        <v>443098</v>
      </c>
      <c r="AM681" s="2">
        <f t="shared" si="86"/>
        <v>443098</v>
      </c>
      <c r="AN681" s="2">
        <v>233371</v>
      </c>
      <c r="AO681" s="2">
        <f t="shared" si="87"/>
        <v>233371</v>
      </c>
      <c r="AP681" s="2">
        <v>-27640</v>
      </c>
      <c r="AQ681" s="2">
        <v>5673</v>
      </c>
      <c r="AR681" s="2">
        <v>-5111</v>
      </c>
      <c r="AS681" s="2">
        <v>227840</v>
      </c>
      <c r="AT681" s="2">
        <v>227801</v>
      </c>
      <c r="AU681" s="2">
        <v>1</v>
      </c>
      <c r="AV681" s="2">
        <v>15822</v>
      </c>
    </row>
    <row r="682" spans="1:48" x14ac:dyDescent="0.3">
      <c r="A682" s="2" t="s">
        <v>44</v>
      </c>
      <c r="B682" s="2" t="s">
        <v>49</v>
      </c>
      <c r="C682" s="2" t="s">
        <v>53</v>
      </c>
      <c r="D682" s="2">
        <v>7</v>
      </c>
      <c r="E682" s="2" t="str">
        <f t="shared" si="80"/>
        <v>Jul</v>
      </c>
      <c r="F682" s="2">
        <v>2022</v>
      </c>
      <c r="G682" s="2" t="s">
        <v>56</v>
      </c>
      <c r="H682" s="2" t="s">
        <v>58</v>
      </c>
      <c r="I682" s="2" t="s">
        <v>61</v>
      </c>
      <c r="J682" s="2" t="s">
        <v>64</v>
      </c>
      <c r="K682" s="2" t="s">
        <v>69</v>
      </c>
      <c r="L682" s="2">
        <v>469818</v>
      </c>
      <c r="M682" s="2">
        <f t="shared" si="81"/>
        <v>469818</v>
      </c>
      <c r="N682" s="2">
        <v>60975</v>
      </c>
      <c r="O682" s="2">
        <f t="shared" si="82"/>
        <v>60975</v>
      </c>
      <c r="P682" s="2">
        <v>2245</v>
      </c>
      <c r="Q682" s="2">
        <v>297987</v>
      </c>
      <c r="R682" s="2">
        <v>408843</v>
      </c>
      <c r="S682" s="2">
        <f t="shared" si="83"/>
        <v>408843</v>
      </c>
      <c r="T682" s="2">
        <v>104719</v>
      </c>
      <c r="U682" s="2">
        <v>365099</v>
      </c>
      <c r="V682" s="2">
        <v>294687</v>
      </c>
      <c r="W682" s="2">
        <v>303988</v>
      </c>
      <c r="X682" s="2">
        <v>375581</v>
      </c>
      <c r="Y682" s="2">
        <f t="shared" si="84"/>
        <v>375581</v>
      </c>
      <c r="Z682" s="2">
        <v>120158</v>
      </c>
      <c r="AA682" s="2">
        <v>24808</v>
      </c>
      <c r="AB682" s="2">
        <v>95350</v>
      </c>
      <c r="AC682" s="2">
        <v>4.84</v>
      </c>
      <c r="AD682" s="2">
        <v>56184</v>
      </c>
      <c r="AE682" s="2">
        <f t="shared" si="85"/>
        <v>56184</v>
      </c>
      <c r="AF682" s="2">
        <v>137.19999999999999</v>
      </c>
      <c r="AG682" s="2">
        <v>126.04</v>
      </c>
      <c r="AH682" s="2">
        <v>8648</v>
      </c>
      <c r="AI682" s="2">
        <v>54.32</v>
      </c>
      <c r="AJ682" s="2">
        <v>1925</v>
      </c>
      <c r="AK682" s="2">
        <v>4181</v>
      </c>
      <c r="AL682" s="2">
        <v>151877</v>
      </c>
      <c r="AM682" s="2">
        <f t="shared" si="86"/>
        <v>151877</v>
      </c>
      <c r="AN682" s="2">
        <v>252871</v>
      </c>
      <c r="AO682" s="2">
        <f t="shared" si="87"/>
        <v>252871</v>
      </c>
      <c r="AP682" s="2">
        <v>317941</v>
      </c>
      <c r="AQ682" s="2">
        <v>-191896</v>
      </c>
      <c r="AR682" s="2">
        <v>-13663</v>
      </c>
      <c r="AS682" s="2">
        <v>460152</v>
      </c>
      <c r="AT682" s="2">
        <v>158463</v>
      </c>
      <c r="AU682" s="2">
        <v>2.9</v>
      </c>
      <c r="AV682" s="2">
        <v>6296</v>
      </c>
    </row>
    <row r="683" spans="1:48" x14ac:dyDescent="0.3">
      <c r="A683" s="2" t="s">
        <v>43</v>
      </c>
      <c r="B683" s="2" t="s">
        <v>49</v>
      </c>
      <c r="C683" s="2" t="s">
        <v>52</v>
      </c>
      <c r="D683" s="2">
        <v>7</v>
      </c>
      <c r="E683" s="2" t="str">
        <f t="shared" si="80"/>
        <v>Jul</v>
      </c>
      <c r="F683" s="2">
        <v>2022</v>
      </c>
      <c r="G683" s="2" t="s">
        <v>56</v>
      </c>
      <c r="H683" s="2" t="s">
        <v>60</v>
      </c>
      <c r="I683" s="2" t="s">
        <v>62</v>
      </c>
      <c r="J683" s="2" t="s">
        <v>64</v>
      </c>
      <c r="K683" s="2" t="s">
        <v>68</v>
      </c>
      <c r="L683" s="2">
        <v>431430</v>
      </c>
      <c r="M683" s="2">
        <f t="shared" si="81"/>
        <v>37987411.5</v>
      </c>
      <c r="N683" s="2">
        <v>100416</v>
      </c>
      <c r="O683" s="2">
        <f t="shared" si="82"/>
        <v>8841628.7999999989</v>
      </c>
      <c r="P683" s="2">
        <v>8488</v>
      </c>
      <c r="Q683" s="2">
        <v>689913</v>
      </c>
      <c r="R683" s="2">
        <v>331014</v>
      </c>
      <c r="S683" s="2">
        <f t="shared" si="83"/>
        <v>29145782.699999999</v>
      </c>
      <c r="T683" s="2">
        <v>101313</v>
      </c>
      <c r="U683" s="2">
        <v>330117</v>
      </c>
      <c r="V683" s="2">
        <v>260175</v>
      </c>
      <c r="W683" s="2">
        <v>261681</v>
      </c>
      <c r="X683" s="2">
        <v>298275</v>
      </c>
      <c r="Y683" s="2">
        <f t="shared" si="84"/>
        <v>26263113.75</v>
      </c>
      <c r="Z683" s="2">
        <v>119747</v>
      </c>
      <c r="AA683" s="2">
        <v>28100</v>
      </c>
      <c r="AB683" s="2">
        <v>91647</v>
      </c>
      <c r="AC683" s="2">
        <v>4.26</v>
      </c>
      <c r="AD683" s="2">
        <v>79326</v>
      </c>
      <c r="AE683" s="2">
        <f t="shared" si="85"/>
        <v>6984654.2999999998</v>
      </c>
      <c r="AF683" s="2">
        <v>47.98</v>
      </c>
      <c r="AG683" s="2">
        <v>43.23</v>
      </c>
      <c r="AH683" s="2">
        <v>2174</v>
      </c>
      <c r="AI683" s="2">
        <v>198.36</v>
      </c>
      <c r="AJ683" s="2">
        <v>926</v>
      </c>
      <c r="AK683" s="2">
        <v>14715</v>
      </c>
      <c r="AL683" s="2">
        <v>501846</v>
      </c>
      <c r="AM683" s="2">
        <f t="shared" si="86"/>
        <v>44187540.299999997</v>
      </c>
      <c r="AN683" s="2">
        <v>47785</v>
      </c>
      <c r="AO683" s="2">
        <f t="shared" si="87"/>
        <v>47785</v>
      </c>
      <c r="AP683" s="2">
        <v>-70416</v>
      </c>
      <c r="AQ683" s="2">
        <v>52631</v>
      </c>
      <c r="AR683" s="2">
        <v>3392</v>
      </c>
      <c r="AS683" s="2">
        <v>243074</v>
      </c>
      <c r="AT683" s="2">
        <v>85950</v>
      </c>
      <c r="AU683" s="2">
        <v>2.83</v>
      </c>
      <c r="AV683" s="2">
        <v>26902</v>
      </c>
    </row>
    <row r="684" spans="1:48" x14ac:dyDescent="0.3">
      <c r="A684" s="2" t="s">
        <v>41</v>
      </c>
      <c r="B684" s="2" t="s">
        <v>49</v>
      </c>
      <c r="C684" s="2" t="s">
        <v>54</v>
      </c>
      <c r="D684" s="2">
        <v>1</v>
      </c>
      <c r="E684" s="2" t="str">
        <f t="shared" si="80"/>
        <v>Jan</v>
      </c>
      <c r="F684" s="2">
        <v>2023</v>
      </c>
      <c r="G684" s="2" t="s">
        <v>36</v>
      </c>
      <c r="H684" s="2" t="s">
        <v>60</v>
      </c>
      <c r="I684" s="2" t="s">
        <v>63</v>
      </c>
      <c r="J684" s="2" t="s">
        <v>64</v>
      </c>
      <c r="K684" s="2" t="s">
        <v>69</v>
      </c>
      <c r="L684" s="2">
        <v>119406</v>
      </c>
      <c r="M684" s="2">
        <f t="shared" si="81"/>
        <v>10513698.299999999</v>
      </c>
      <c r="N684" s="2">
        <v>207316</v>
      </c>
      <c r="O684" s="2">
        <f t="shared" si="82"/>
        <v>18254173.800000001</v>
      </c>
      <c r="P684" s="2">
        <v>7554</v>
      </c>
      <c r="Q684" s="2">
        <v>936374</v>
      </c>
      <c r="R684" s="2">
        <v>-87910</v>
      </c>
      <c r="S684" s="2">
        <f t="shared" si="83"/>
        <v>-7740475.5</v>
      </c>
      <c r="T684" s="2">
        <v>190432</v>
      </c>
      <c r="U684" s="2">
        <v>-71026</v>
      </c>
      <c r="V684" s="2">
        <v>-148105</v>
      </c>
      <c r="W684" s="2">
        <v>-136693</v>
      </c>
      <c r="X684" s="2">
        <v>-96056</v>
      </c>
      <c r="Y684" s="2">
        <f t="shared" si="84"/>
        <v>-8457730.7999999989</v>
      </c>
      <c r="Z684" s="2">
        <v>89301</v>
      </c>
      <c r="AA684" s="2">
        <v>65655</v>
      </c>
      <c r="AB684" s="2">
        <v>23646</v>
      </c>
      <c r="AC684" s="2">
        <v>1.36</v>
      </c>
      <c r="AD684" s="2">
        <v>97412</v>
      </c>
      <c r="AE684" s="2">
        <f t="shared" si="85"/>
        <v>8577126.5999999996</v>
      </c>
      <c r="AF684" s="2">
        <v>-9.39</v>
      </c>
      <c r="AG684" s="2">
        <v>-10.26</v>
      </c>
      <c r="AH684" s="2">
        <v>8585</v>
      </c>
      <c r="AI684" s="2">
        <v>13.91</v>
      </c>
      <c r="AJ684" s="2">
        <v>1845</v>
      </c>
      <c r="AK684" s="2">
        <v>9330</v>
      </c>
      <c r="AL684" s="2">
        <v>464560</v>
      </c>
      <c r="AM684" s="2">
        <f t="shared" si="86"/>
        <v>40904508</v>
      </c>
      <c r="AN684" s="2">
        <v>266608</v>
      </c>
      <c r="AO684" s="2">
        <f t="shared" si="87"/>
        <v>266608</v>
      </c>
      <c r="AP684" s="2">
        <v>-345154</v>
      </c>
      <c r="AQ684" s="2">
        <v>-59292</v>
      </c>
      <c r="AR684" s="2">
        <v>-49795</v>
      </c>
      <c r="AS684" s="2">
        <v>462017</v>
      </c>
      <c r="AT684" s="2">
        <v>336804</v>
      </c>
      <c r="AU684" s="2">
        <v>1.37</v>
      </c>
      <c r="AV684" s="2">
        <v>2940</v>
      </c>
    </row>
    <row r="685" spans="1:48" x14ac:dyDescent="0.3">
      <c r="A685" s="2" t="s">
        <v>44</v>
      </c>
      <c r="B685" s="2" t="s">
        <v>47</v>
      </c>
      <c r="C685" s="2" t="s">
        <v>53</v>
      </c>
      <c r="D685" s="2">
        <v>6</v>
      </c>
      <c r="E685" s="2" t="str">
        <f t="shared" si="80"/>
        <v>Jun</v>
      </c>
      <c r="F685" s="2">
        <v>2024</v>
      </c>
      <c r="G685" s="2" t="s">
        <v>36</v>
      </c>
      <c r="H685" s="2" t="s">
        <v>58</v>
      </c>
      <c r="I685" s="2" t="s">
        <v>62</v>
      </c>
      <c r="J685" s="2" t="s">
        <v>66</v>
      </c>
      <c r="K685" s="2" t="s">
        <v>71</v>
      </c>
      <c r="L685" s="2">
        <v>390661</v>
      </c>
      <c r="M685" s="2">
        <f t="shared" si="81"/>
        <v>390661</v>
      </c>
      <c r="N685" s="2">
        <v>95298</v>
      </c>
      <c r="O685" s="2">
        <f t="shared" si="82"/>
        <v>95298</v>
      </c>
      <c r="P685" s="2">
        <v>2925</v>
      </c>
      <c r="Q685" s="2">
        <v>438245</v>
      </c>
      <c r="R685" s="2">
        <v>295363</v>
      </c>
      <c r="S685" s="2">
        <f t="shared" si="83"/>
        <v>295363</v>
      </c>
      <c r="T685" s="2">
        <v>101948</v>
      </c>
      <c r="U685" s="2">
        <v>288713</v>
      </c>
      <c r="V685" s="2">
        <v>269365</v>
      </c>
      <c r="W685" s="2">
        <v>278528</v>
      </c>
      <c r="X685" s="2">
        <v>269763</v>
      </c>
      <c r="Y685" s="2">
        <f t="shared" si="84"/>
        <v>269763</v>
      </c>
      <c r="Z685" s="2">
        <v>150892</v>
      </c>
      <c r="AA685" s="2">
        <v>195754</v>
      </c>
      <c r="AB685" s="2">
        <v>-44862</v>
      </c>
      <c r="AC685" s="2">
        <v>0.77</v>
      </c>
      <c r="AD685" s="2">
        <v>18503</v>
      </c>
      <c r="AE685" s="2">
        <f t="shared" si="85"/>
        <v>18503</v>
      </c>
      <c r="AF685" s="2">
        <v>67.400000000000006</v>
      </c>
      <c r="AG685" s="2">
        <v>61.56</v>
      </c>
      <c r="AH685" s="2">
        <v>1085</v>
      </c>
      <c r="AI685" s="2">
        <v>359.72</v>
      </c>
      <c r="AJ685" s="2">
        <v>71</v>
      </c>
      <c r="AK685" s="2">
        <v>2543</v>
      </c>
      <c r="AL685" s="2">
        <v>493043</v>
      </c>
      <c r="AM685" s="2">
        <f t="shared" si="86"/>
        <v>493043</v>
      </c>
      <c r="AN685" s="2">
        <v>55033</v>
      </c>
      <c r="AO685" s="2">
        <f t="shared" si="87"/>
        <v>55033</v>
      </c>
      <c r="AP685" s="2">
        <v>-102382</v>
      </c>
      <c r="AQ685" s="2">
        <v>40265</v>
      </c>
      <c r="AR685" s="2">
        <v>4153</v>
      </c>
      <c r="AS685" s="2">
        <v>63605</v>
      </c>
      <c r="AT685" s="2">
        <v>489343</v>
      </c>
      <c r="AU685" s="2">
        <v>0.13</v>
      </c>
      <c r="AV685" s="2">
        <v>4270</v>
      </c>
    </row>
    <row r="686" spans="1:48" x14ac:dyDescent="0.3">
      <c r="A686" s="2" t="s">
        <v>40</v>
      </c>
      <c r="B686" s="2" t="s">
        <v>47</v>
      </c>
      <c r="C686" s="2" t="s">
        <v>53</v>
      </c>
      <c r="D686" s="2">
        <v>8</v>
      </c>
      <c r="E686" s="2" t="str">
        <f t="shared" si="80"/>
        <v>Aug</v>
      </c>
      <c r="F686" s="2">
        <v>2022</v>
      </c>
      <c r="G686" s="2" t="s">
        <v>57</v>
      </c>
      <c r="H686" s="2" t="s">
        <v>60</v>
      </c>
      <c r="I686" s="2" t="s">
        <v>62</v>
      </c>
      <c r="J686" s="2" t="s">
        <v>65</v>
      </c>
      <c r="K686" s="2" t="s">
        <v>67</v>
      </c>
      <c r="L686" s="2">
        <v>240562</v>
      </c>
      <c r="M686" s="2">
        <f t="shared" si="81"/>
        <v>21181484.099999998</v>
      </c>
      <c r="N686" s="2">
        <v>197253</v>
      </c>
      <c r="O686" s="2">
        <f t="shared" si="82"/>
        <v>17368126.649999999</v>
      </c>
      <c r="P686" s="2">
        <v>18399</v>
      </c>
      <c r="Q686" s="2">
        <v>868138</v>
      </c>
      <c r="R686" s="2">
        <v>43309</v>
      </c>
      <c r="S686" s="2">
        <f t="shared" si="83"/>
        <v>3813357.4499999997</v>
      </c>
      <c r="T686" s="2">
        <v>155934</v>
      </c>
      <c r="U686" s="2">
        <v>84628</v>
      </c>
      <c r="V686" s="2">
        <v>75095</v>
      </c>
      <c r="W686" s="2">
        <v>79312</v>
      </c>
      <c r="X686" s="2">
        <v>9936</v>
      </c>
      <c r="Y686" s="2">
        <f t="shared" si="84"/>
        <v>874864.79999999993</v>
      </c>
      <c r="Z686" s="2">
        <v>26285</v>
      </c>
      <c r="AA686" s="2">
        <v>154640</v>
      </c>
      <c r="AB686" s="2">
        <v>-128355</v>
      </c>
      <c r="AC686" s="2">
        <v>0.17</v>
      </c>
      <c r="AD686" s="2">
        <v>136074</v>
      </c>
      <c r="AE686" s="2">
        <f t="shared" si="85"/>
        <v>11981315.699999999</v>
      </c>
      <c r="AF686" s="2">
        <v>4.99</v>
      </c>
      <c r="AG686" s="2">
        <v>1.1399999999999999</v>
      </c>
      <c r="AH686" s="2">
        <v>4271</v>
      </c>
      <c r="AI686" s="2">
        <v>56.31</v>
      </c>
      <c r="AJ686" s="2">
        <v>1968</v>
      </c>
      <c r="AK686" s="2">
        <v>8097</v>
      </c>
      <c r="AL686" s="2">
        <v>486345</v>
      </c>
      <c r="AM686" s="2">
        <f t="shared" si="86"/>
        <v>42822677.25</v>
      </c>
      <c r="AN686" s="2">
        <v>84568</v>
      </c>
      <c r="AO686" s="2">
        <f t="shared" si="87"/>
        <v>84568</v>
      </c>
      <c r="AP686" s="2">
        <v>-245783</v>
      </c>
      <c r="AQ686" s="2">
        <v>112685</v>
      </c>
      <c r="AR686" s="2">
        <v>-43767</v>
      </c>
      <c r="AS686" s="2">
        <v>134151</v>
      </c>
      <c r="AT686" s="2">
        <v>534952</v>
      </c>
      <c r="AU686" s="2">
        <v>0.25</v>
      </c>
      <c r="AV686" s="2">
        <v>26811</v>
      </c>
    </row>
    <row r="687" spans="1:48" x14ac:dyDescent="0.3">
      <c r="A687" s="2" t="s">
        <v>42</v>
      </c>
      <c r="B687" s="2" t="s">
        <v>48</v>
      </c>
      <c r="C687" s="2" t="s">
        <v>52</v>
      </c>
      <c r="D687" s="2">
        <v>3</v>
      </c>
      <c r="E687" s="2" t="str">
        <f t="shared" si="80"/>
        <v>Mar</v>
      </c>
      <c r="F687" s="2">
        <v>2022</v>
      </c>
      <c r="G687" s="2" t="s">
        <v>56</v>
      </c>
      <c r="H687" s="2" t="s">
        <v>58</v>
      </c>
      <c r="I687" s="2" t="s">
        <v>61</v>
      </c>
      <c r="J687" s="2" t="s">
        <v>66</v>
      </c>
      <c r="K687" s="2" t="s">
        <v>67</v>
      </c>
      <c r="L687" s="2">
        <v>379405</v>
      </c>
      <c r="M687" s="2">
        <f t="shared" si="81"/>
        <v>379405</v>
      </c>
      <c r="N687" s="2">
        <v>57195</v>
      </c>
      <c r="O687" s="2">
        <f t="shared" si="82"/>
        <v>57195</v>
      </c>
      <c r="P687" s="2">
        <v>170807</v>
      </c>
      <c r="Q687" s="2">
        <v>758578</v>
      </c>
      <c r="R687" s="2">
        <v>322210</v>
      </c>
      <c r="S687" s="2">
        <f t="shared" si="83"/>
        <v>322210</v>
      </c>
      <c r="T687" s="2">
        <v>57338</v>
      </c>
      <c r="U687" s="2">
        <v>322067</v>
      </c>
      <c r="V687" s="2">
        <v>315645</v>
      </c>
      <c r="W687" s="2">
        <v>321539</v>
      </c>
      <c r="X687" s="2">
        <v>292636</v>
      </c>
      <c r="Y687" s="2">
        <f t="shared" si="84"/>
        <v>292636</v>
      </c>
      <c r="Z687" s="2">
        <v>69579</v>
      </c>
      <c r="AA687" s="2">
        <v>33087</v>
      </c>
      <c r="AB687" s="2">
        <v>36492</v>
      </c>
      <c r="AC687" s="2">
        <v>2.1</v>
      </c>
      <c r="AD687" s="2">
        <v>141349</v>
      </c>
      <c r="AE687" s="2">
        <f t="shared" si="85"/>
        <v>141349</v>
      </c>
      <c r="AF687" s="2">
        <v>42.48</v>
      </c>
      <c r="AG687" s="2">
        <v>38.58</v>
      </c>
      <c r="AH687" s="2">
        <v>8046</v>
      </c>
      <c r="AI687" s="2">
        <v>47.15</v>
      </c>
      <c r="AJ687" s="2">
        <v>266</v>
      </c>
      <c r="AK687" s="2">
        <v>13510</v>
      </c>
      <c r="AL687" s="2">
        <v>100361</v>
      </c>
      <c r="AM687" s="2">
        <f t="shared" si="86"/>
        <v>100361</v>
      </c>
      <c r="AN687" s="2">
        <v>171928</v>
      </c>
      <c r="AO687" s="2">
        <f t="shared" si="87"/>
        <v>171928</v>
      </c>
      <c r="AP687" s="2">
        <v>279044</v>
      </c>
      <c r="AQ687" s="2">
        <v>-114733</v>
      </c>
      <c r="AR687" s="2">
        <v>-23518</v>
      </c>
      <c r="AS687" s="2">
        <v>418355</v>
      </c>
      <c r="AT687" s="2">
        <v>44073</v>
      </c>
      <c r="AU687" s="2">
        <v>9.49</v>
      </c>
      <c r="AV687" s="2">
        <v>12580</v>
      </c>
    </row>
    <row r="688" spans="1:48" x14ac:dyDescent="0.3">
      <c r="A688" s="2" t="s">
        <v>45</v>
      </c>
      <c r="B688" s="2" t="s">
        <v>47</v>
      </c>
      <c r="C688" s="2" t="s">
        <v>53</v>
      </c>
      <c r="D688" s="2">
        <v>1</v>
      </c>
      <c r="E688" s="2" t="str">
        <f t="shared" si="80"/>
        <v>Jan</v>
      </c>
      <c r="F688" s="2">
        <v>2022</v>
      </c>
      <c r="G688" s="2" t="s">
        <v>56</v>
      </c>
      <c r="H688" s="2" t="s">
        <v>58</v>
      </c>
      <c r="I688" s="2" t="s">
        <v>62</v>
      </c>
      <c r="J688" s="2" t="s">
        <v>64</v>
      </c>
      <c r="K688" s="2" t="s">
        <v>71</v>
      </c>
      <c r="L688" s="2">
        <v>259805</v>
      </c>
      <c r="M688" s="2">
        <f t="shared" si="81"/>
        <v>259805</v>
      </c>
      <c r="N688" s="2">
        <v>52846</v>
      </c>
      <c r="O688" s="2">
        <f t="shared" si="82"/>
        <v>52846</v>
      </c>
      <c r="P688" s="2">
        <v>34353</v>
      </c>
      <c r="Q688" s="2">
        <v>957701</v>
      </c>
      <c r="R688" s="2">
        <v>206959</v>
      </c>
      <c r="S688" s="2">
        <f t="shared" si="83"/>
        <v>206959</v>
      </c>
      <c r="T688" s="2">
        <v>177046</v>
      </c>
      <c r="U688" s="2">
        <v>82759</v>
      </c>
      <c r="V688" s="2">
        <v>2012</v>
      </c>
      <c r="W688" s="2">
        <v>13650</v>
      </c>
      <c r="X688" s="2">
        <v>195678</v>
      </c>
      <c r="Y688" s="2">
        <f t="shared" si="84"/>
        <v>195678</v>
      </c>
      <c r="Z688" s="2">
        <v>119451</v>
      </c>
      <c r="AA688" s="2">
        <v>10738</v>
      </c>
      <c r="AB688" s="2">
        <v>108713</v>
      </c>
      <c r="AC688" s="2">
        <v>11.12</v>
      </c>
      <c r="AD688" s="2">
        <v>43073</v>
      </c>
      <c r="AE688" s="2">
        <f t="shared" si="85"/>
        <v>43073</v>
      </c>
      <c r="AF688" s="2">
        <v>21.61</v>
      </c>
      <c r="AG688" s="2">
        <v>20.43</v>
      </c>
      <c r="AH688" s="2">
        <v>5123</v>
      </c>
      <c r="AI688" s="2">
        <v>50.7</v>
      </c>
      <c r="AJ688" s="2">
        <v>902</v>
      </c>
      <c r="AK688" s="2">
        <v>4126</v>
      </c>
      <c r="AL688" s="2">
        <v>496926</v>
      </c>
      <c r="AM688" s="2">
        <f t="shared" si="86"/>
        <v>496926</v>
      </c>
      <c r="AN688" s="2">
        <v>132949</v>
      </c>
      <c r="AO688" s="2">
        <f t="shared" si="87"/>
        <v>132949</v>
      </c>
      <c r="AP688" s="2">
        <v>-237121</v>
      </c>
      <c r="AQ688" s="2">
        <v>-80103</v>
      </c>
      <c r="AR688" s="2">
        <v>15705</v>
      </c>
      <c r="AS688" s="2">
        <v>282080</v>
      </c>
      <c r="AT688" s="2">
        <v>596180</v>
      </c>
      <c r="AU688" s="2">
        <v>0.47</v>
      </c>
      <c r="AV688" s="2">
        <v>8536</v>
      </c>
    </row>
    <row r="689" spans="1:48" x14ac:dyDescent="0.3">
      <c r="A689" s="2" t="s">
        <v>42</v>
      </c>
      <c r="B689" s="2" t="s">
        <v>48</v>
      </c>
      <c r="C689" s="2" t="s">
        <v>55</v>
      </c>
      <c r="D689" s="2">
        <v>7</v>
      </c>
      <c r="E689" s="2" t="str">
        <f t="shared" si="80"/>
        <v>Jul</v>
      </c>
      <c r="F689" s="2">
        <v>2024</v>
      </c>
      <c r="G689" s="2" t="s">
        <v>56</v>
      </c>
      <c r="H689" s="2" t="s">
        <v>60</v>
      </c>
      <c r="I689" s="2" t="s">
        <v>61</v>
      </c>
      <c r="J689" s="2" t="s">
        <v>66</v>
      </c>
      <c r="K689" s="2" t="s">
        <v>70</v>
      </c>
      <c r="L689" s="2">
        <v>243841</v>
      </c>
      <c r="M689" s="2">
        <f t="shared" si="81"/>
        <v>21470200.050000001</v>
      </c>
      <c r="N689" s="2">
        <v>202042</v>
      </c>
      <c r="O689" s="2">
        <f t="shared" si="82"/>
        <v>17789798.099999998</v>
      </c>
      <c r="P689" s="2">
        <v>110644</v>
      </c>
      <c r="Q689" s="2">
        <v>299582</v>
      </c>
      <c r="R689" s="2">
        <v>41799</v>
      </c>
      <c r="S689" s="2">
        <f t="shared" si="83"/>
        <v>3680401.9499999997</v>
      </c>
      <c r="T689" s="2">
        <v>39904</v>
      </c>
      <c r="U689" s="2">
        <v>203937</v>
      </c>
      <c r="V689" s="2">
        <v>108161</v>
      </c>
      <c r="W689" s="2">
        <v>123598</v>
      </c>
      <c r="X689" s="2">
        <v>34650</v>
      </c>
      <c r="Y689" s="2">
        <f t="shared" si="84"/>
        <v>3050932.5</v>
      </c>
      <c r="Z689" s="2">
        <v>267586</v>
      </c>
      <c r="AA689" s="2">
        <v>23006</v>
      </c>
      <c r="AB689" s="2">
        <v>244580</v>
      </c>
      <c r="AC689" s="2">
        <v>11.63</v>
      </c>
      <c r="AD689" s="2">
        <v>53268</v>
      </c>
      <c r="AE689" s="2">
        <f t="shared" si="85"/>
        <v>4690247.3999999994</v>
      </c>
      <c r="AF689" s="2">
        <v>13.95</v>
      </c>
      <c r="AG689" s="2">
        <v>11.57</v>
      </c>
      <c r="AH689" s="2">
        <v>9546</v>
      </c>
      <c r="AI689" s="2">
        <v>25.54</v>
      </c>
      <c r="AJ689" s="2">
        <v>1539</v>
      </c>
      <c r="AK689" s="2">
        <v>739</v>
      </c>
      <c r="AL689" s="2">
        <v>166238</v>
      </c>
      <c r="AM689" s="2">
        <f t="shared" si="86"/>
        <v>14637255.9</v>
      </c>
      <c r="AN689" s="2">
        <v>79764</v>
      </c>
      <c r="AO689" s="2">
        <f t="shared" si="87"/>
        <v>79764</v>
      </c>
      <c r="AP689" s="2">
        <v>77603</v>
      </c>
      <c r="AQ689" s="2">
        <v>122278</v>
      </c>
      <c r="AR689" s="2">
        <v>4509</v>
      </c>
      <c r="AS689" s="2">
        <v>23917</v>
      </c>
      <c r="AT689" s="2">
        <v>336259</v>
      </c>
      <c r="AU689" s="2">
        <v>7.0000000000000007E-2</v>
      </c>
      <c r="AV689" s="2">
        <v>13018</v>
      </c>
    </row>
    <row r="690" spans="1:48" x14ac:dyDescent="0.3">
      <c r="A690" s="2" t="s">
        <v>43</v>
      </c>
      <c r="B690" s="2" t="s">
        <v>49</v>
      </c>
      <c r="C690" s="2" t="s">
        <v>52</v>
      </c>
      <c r="D690" s="2">
        <v>4</v>
      </c>
      <c r="E690" s="2" t="str">
        <f t="shared" si="80"/>
        <v>Apr</v>
      </c>
      <c r="F690" s="2">
        <v>2024</v>
      </c>
      <c r="G690" s="2" t="s">
        <v>37</v>
      </c>
      <c r="H690" s="2" t="s">
        <v>59</v>
      </c>
      <c r="I690" s="2" t="s">
        <v>61</v>
      </c>
      <c r="J690" s="2" t="s">
        <v>66</v>
      </c>
      <c r="K690" s="2" t="s">
        <v>69</v>
      </c>
      <c r="L690" s="2">
        <v>183882</v>
      </c>
      <c r="M690" s="2">
        <f t="shared" si="81"/>
        <v>16549380</v>
      </c>
      <c r="N690" s="2">
        <v>291380</v>
      </c>
      <c r="O690" s="2">
        <f t="shared" si="82"/>
        <v>26224200</v>
      </c>
      <c r="P690" s="2">
        <v>72139</v>
      </c>
      <c r="Q690" s="2">
        <v>115267</v>
      </c>
      <c r="R690" s="2">
        <v>-107498</v>
      </c>
      <c r="S690" s="2">
        <f t="shared" si="83"/>
        <v>-9674820</v>
      </c>
      <c r="T690" s="2">
        <v>136618</v>
      </c>
      <c r="U690" s="2">
        <v>47264</v>
      </c>
      <c r="V690" s="2">
        <v>27529</v>
      </c>
      <c r="W690" s="2">
        <v>29517</v>
      </c>
      <c r="X690" s="2">
        <v>-131938</v>
      </c>
      <c r="Y690" s="2">
        <f t="shared" si="84"/>
        <v>-11874420</v>
      </c>
      <c r="Z690" s="2">
        <v>154830</v>
      </c>
      <c r="AA690" s="2">
        <v>105754</v>
      </c>
      <c r="AB690" s="2">
        <v>49076</v>
      </c>
      <c r="AC690" s="2">
        <v>1.46</v>
      </c>
      <c r="AD690" s="2">
        <v>94924</v>
      </c>
      <c r="AE690" s="2">
        <f t="shared" si="85"/>
        <v>8543160</v>
      </c>
      <c r="AF690" s="2">
        <v>-93.26</v>
      </c>
      <c r="AG690" s="2">
        <v>-114.46</v>
      </c>
      <c r="AH690" s="2">
        <v>4168</v>
      </c>
      <c r="AI690" s="2">
        <v>44.11</v>
      </c>
      <c r="AJ690" s="2">
        <v>1566</v>
      </c>
      <c r="AK690" s="2">
        <v>14113</v>
      </c>
      <c r="AL690" s="2">
        <v>547464</v>
      </c>
      <c r="AM690" s="2">
        <f t="shared" si="86"/>
        <v>49271760</v>
      </c>
      <c r="AN690" s="2">
        <v>101370</v>
      </c>
      <c r="AO690" s="2">
        <f t="shared" si="87"/>
        <v>9123300</v>
      </c>
      <c r="AP690" s="2">
        <v>-363582</v>
      </c>
      <c r="AQ690" s="2">
        <v>190010</v>
      </c>
      <c r="AR690" s="2">
        <v>9854</v>
      </c>
      <c r="AS690" s="2">
        <v>200902</v>
      </c>
      <c r="AT690" s="2">
        <v>174009</v>
      </c>
      <c r="AU690" s="2">
        <v>1.1499999999999999</v>
      </c>
      <c r="AV690" s="2">
        <v>27509</v>
      </c>
    </row>
    <row r="691" spans="1:48" x14ac:dyDescent="0.3">
      <c r="A691" s="2" t="s">
        <v>42</v>
      </c>
      <c r="B691" s="2" t="s">
        <v>48</v>
      </c>
      <c r="C691" s="2" t="s">
        <v>55</v>
      </c>
      <c r="D691" s="2">
        <v>12</v>
      </c>
      <c r="E691" s="2" t="str">
        <f t="shared" si="80"/>
        <v>Dec</v>
      </c>
      <c r="F691" s="2">
        <v>2023</v>
      </c>
      <c r="G691" s="2" t="s">
        <v>57</v>
      </c>
      <c r="H691" s="2" t="s">
        <v>58</v>
      </c>
      <c r="I691" s="2" t="s">
        <v>63</v>
      </c>
      <c r="J691" s="2" t="s">
        <v>66</v>
      </c>
      <c r="K691" s="2" t="s">
        <v>70</v>
      </c>
      <c r="L691" s="2">
        <v>408714</v>
      </c>
      <c r="M691" s="2">
        <f t="shared" si="81"/>
        <v>408714</v>
      </c>
      <c r="N691" s="2">
        <v>246320</v>
      </c>
      <c r="O691" s="2">
        <f t="shared" si="82"/>
        <v>246320</v>
      </c>
      <c r="P691" s="2">
        <v>1075</v>
      </c>
      <c r="Q691" s="2">
        <v>849748</v>
      </c>
      <c r="R691" s="2">
        <v>162394</v>
      </c>
      <c r="S691" s="2">
        <f t="shared" si="83"/>
        <v>162394</v>
      </c>
      <c r="T691" s="2">
        <v>120119</v>
      </c>
      <c r="U691" s="2">
        <v>288595</v>
      </c>
      <c r="V691" s="2">
        <v>231000</v>
      </c>
      <c r="W691" s="2">
        <v>247886</v>
      </c>
      <c r="X691" s="2">
        <v>143040</v>
      </c>
      <c r="Y691" s="2">
        <f t="shared" si="84"/>
        <v>143040</v>
      </c>
      <c r="Z691" s="2">
        <v>164615</v>
      </c>
      <c r="AA691" s="2">
        <v>150092</v>
      </c>
      <c r="AB691" s="2">
        <v>14523</v>
      </c>
      <c r="AC691" s="2">
        <v>1.1000000000000001</v>
      </c>
      <c r="AD691" s="2">
        <v>47886</v>
      </c>
      <c r="AE691" s="2">
        <f t="shared" si="85"/>
        <v>47886</v>
      </c>
      <c r="AF691" s="2">
        <v>19.11</v>
      </c>
      <c r="AG691" s="2">
        <v>16.829999999999998</v>
      </c>
      <c r="AH691" s="2">
        <v>5599</v>
      </c>
      <c r="AI691" s="2">
        <v>72.98</v>
      </c>
      <c r="AJ691" s="2">
        <v>543</v>
      </c>
      <c r="AK691" s="2">
        <v>6683</v>
      </c>
      <c r="AL691" s="2">
        <v>196921</v>
      </c>
      <c r="AM691" s="2">
        <f t="shared" si="86"/>
        <v>196921</v>
      </c>
      <c r="AN691" s="2">
        <v>105761</v>
      </c>
      <c r="AO691" s="2">
        <f t="shared" si="87"/>
        <v>105761</v>
      </c>
      <c r="AP691" s="2">
        <v>211793</v>
      </c>
      <c r="AQ691" s="2">
        <v>140559</v>
      </c>
      <c r="AR691" s="2">
        <v>16959</v>
      </c>
      <c r="AS691" s="2">
        <v>80173</v>
      </c>
      <c r="AT691" s="2">
        <v>189067</v>
      </c>
      <c r="AU691" s="2">
        <v>0.42</v>
      </c>
      <c r="AV691" s="2">
        <v>24443</v>
      </c>
    </row>
    <row r="692" spans="1:48" x14ac:dyDescent="0.3">
      <c r="A692" s="2" t="s">
        <v>44</v>
      </c>
      <c r="B692" s="2" t="s">
        <v>48</v>
      </c>
      <c r="C692" s="2" t="s">
        <v>52</v>
      </c>
      <c r="D692" s="2">
        <v>5</v>
      </c>
      <c r="E692" s="2" t="str">
        <f t="shared" si="80"/>
        <v>May</v>
      </c>
      <c r="F692" s="2">
        <v>2023</v>
      </c>
      <c r="G692" s="2" t="s">
        <v>37</v>
      </c>
      <c r="H692" s="2" t="s">
        <v>60</v>
      </c>
      <c r="I692" s="2" t="s">
        <v>63</v>
      </c>
      <c r="J692" s="2" t="s">
        <v>64</v>
      </c>
      <c r="K692" s="2" t="s">
        <v>70</v>
      </c>
      <c r="L692" s="2">
        <v>416009</v>
      </c>
      <c r="M692" s="2">
        <f t="shared" si="81"/>
        <v>36629592.449999996</v>
      </c>
      <c r="N692" s="2">
        <v>226411</v>
      </c>
      <c r="O692" s="2">
        <f t="shared" si="82"/>
        <v>19935488.550000001</v>
      </c>
      <c r="P692" s="2">
        <v>92388</v>
      </c>
      <c r="Q692" s="2">
        <v>110545</v>
      </c>
      <c r="R692" s="2">
        <v>189598</v>
      </c>
      <c r="S692" s="2">
        <f t="shared" si="83"/>
        <v>16694103.9</v>
      </c>
      <c r="T692" s="2">
        <v>92192</v>
      </c>
      <c r="U692" s="2">
        <v>323817</v>
      </c>
      <c r="V692" s="2">
        <v>239990</v>
      </c>
      <c r="W692" s="2">
        <v>252614</v>
      </c>
      <c r="X692" s="2">
        <v>170865</v>
      </c>
      <c r="Y692" s="2">
        <f t="shared" si="84"/>
        <v>15044663.25</v>
      </c>
      <c r="Z692" s="2">
        <v>152752</v>
      </c>
      <c r="AA692" s="2">
        <v>83336</v>
      </c>
      <c r="AB692" s="2">
        <v>69416</v>
      </c>
      <c r="AC692" s="2">
        <v>1.83</v>
      </c>
      <c r="AD692" s="2">
        <v>74682</v>
      </c>
      <c r="AE692" s="2">
        <f t="shared" si="85"/>
        <v>6575750.0999999996</v>
      </c>
      <c r="AF692" s="2">
        <v>171.51</v>
      </c>
      <c r="AG692" s="2">
        <v>154.56</v>
      </c>
      <c r="AH692" s="2">
        <v>2189</v>
      </c>
      <c r="AI692" s="2">
        <v>189.96</v>
      </c>
      <c r="AJ692" s="2">
        <v>250</v>
      </c>
      <c r="AK692" s="2">
        <v>3371</v>
      </c>
      <c r="AL692" s="2">
        <v>229307</v>
      </c>
      <c r="AM692" s="2">
        <f t="shared" si="86"/>
        <v>20190481.349999998</v>
      </c>
      <c r="AN692" s="2">
        <v>116958</v>
      </c>
      <c r="AO692" s="2">
        <f t="shared" si="87"/>
        <v>116958</v>
      </c>
      <c r="AP692" s="2">
        <v>186702</v>
      </c>
      <c r="AQ692" s="2">
        <v>109453</v>
      </c>
      <c r="AR692" s="2">
        <v>45397</v>
      </c>
      <c r="AS692" s="2">
        <v>172365</v>
      </c>
      <c r="AT692" s="2">
        <v>448381</v>
      </c>
      <c r="AU692" s="2">
        <v>0.38</v>
      </c>
      <c r="AV692" s="2">
        <v>27116</v>
      </c>
    </row>
    <row r="693" spans="1:48" x14ac:dyDescent="0.3">
      <c r="A693" s="2" t="s">
        <v>43</v>
      </c>
      <c r="B693" s="2" t="s">
        <v>47</v>
      </c>
      <c r="C693" s="2" t="s">
        <v>55</v>
      </c>
      <c r="D693" s="2">
        <v>2</v>
      </c>
      <c r="E693" s="2" t="str">
        <f t="shared" si="80"/>
        <v>Feb</v>
      </c>
      <c r="F693" s="2">
        <v>2023</v>
      </c>
      <c r="G693" s="2" t="s">
        <v>56</v>
      </c>
      <c r="H693" s="2" t="s">
        <v>60</v>
      </c>
      <c r="I693" s="2" t="s">
        <v>63</v>
      </c>
      <c r="J693" s="2" t="s">
        <v>65</v>
      </c>
      <c r="K693" s="2" t="s">
        <v>69</v>
      </c>
      <c r="L693" s="2">
        <v>379974</v>
      </c>
      <c r="M693" s="2">
        <f t="shared" si="81"/>
        <v>33456710.699999999</v>
      </c>
      <c r="N693" s="2">
        <v>178251</v>
      </c>
      <c r="O693" s="2">
        <f t="shared" si="82"/>
        <v>15695000.549999999</v>
      </c>
      <c r="P693" s="2">
        <v>173075</v>
      </c>
      <c r="Q693" s="2">
        <v>397368</v>
      </c>
      <c r="R693" s="2">
        <v>201723</v>
      </c>
      <c r="S693" s="2">
        <f t="shared" si="83"/>
        <v>17761710.149999999</v>
      </c>
      <c r="T693" s="2">
        <v>33711</v>
      </c>
      <c r="U693" s="2">
        <v>346263</v>
      </c>
      <c r="V693" s="2">
        <v>329393</v>
      </c>
      <c r="W693" s="2">
        <v>340591</v>
      </c>
      <c r="X693" s="2">
        <v>164446</v>
      </c>
      <c r="Y693" s="2">
        <f t="shared" si="84"/>
        <v>14479470.299999999</v>
      </c>
      <c r="Z693" s="2">
        <v>297848</v>
      </c>
      <c r="AA693" s="2">
        <v>198503</v>
      </c>
      <c r="AB693" s="2">
        <v>99345</v>
      </c>
      <c r="AC693" s="2">
        <v>1.5</v>
      </c>
      <c r="AD693" s="2">
        <v>110269</v>
      </c>
      <c r="AE693" s="2">
        <f t="shared" si="85"/>
        <v>9709185.4499999993</v>
      </c>
      <c r="AF693" s="2">
        <v>50.76</v>
      </c>
      <c r="AG693" s="2">
        <v>41.38</v>
      </c>
      <c r="AH693" s="2">
        <v>514</v>
      </c>
      <c r="AI693" s="2">
        <v>737.81</v>
      </c>
      <c r="AJ693" s="2">
        <v>1338</v>
      </c>
      <c r="AK693" s="2">
        <v>2702</v>
      </c>
      <c r="AL693" s="2">
        <v>178897</v>
      </c>
      <c r="AM693" s="2">
        <f t="shared" si="86"/>
        <v>15751880.85</v>
      </c>
      <c r="AN693" s="2">
        <v>264333</v>
      </c>
      <c r="AO693" s="2">
        <f t="shared" si="87"/>
        <v>264333</v>
      </c>
      <c r="AP693" s="2">
        <v>201077</v>
      </c>
      <c r="AQ693" s="2">
        <v>-86082</v>
      </c>
      <c r="AR693" s="2">
        <v>-429</v>
      </c>
      <c r="AS693" s="2">
        <v>168450</v>
      </c>
      <c r="AT693" s="2">
        <v>268998</v>
      </c>
      <c r="AU693" s="2">
        <v>0.63</v>
      </c>
      <c r="AV693" s="2">
        <v>21638</v>
      </c>
    </row>
    <row r="694" spans="1:48" x14ac:dyDescent="0.3">
      <c r="A694" s="2" t="s">
        <v>45</v>
      </c>
      <c r="B694" s="2" t="s">
        <v>48</v>
      </c>
      <c r="C694" s="2" t="s">
        <v>52</v>
      </c>
      <c r="D694" s="2">
        <v>7</v>
      </c>
      <c r="E694" s="2" t="str">
        <f t="shared" si="80"/>
        <v>Jul</v>
      </c>
      <c r="F694" s="2">
        <v>2023</v>
      </c>
      <c r="G694" s="2" t="s">
        <v>36</v>
      </c>
      <c r="H694" s="2" t="s">
        <v>60</v>
      </c>
      <c r="I694" s="2" t="s">
        <v>63</v>
      </c>
      <c r="J694" s="2" t="s">
        <v>64</v>
      </c>
      <c r="K694" s="2" t="s">
        <v>68</v>
      </c>
      <c r="L694" s="2">
        <v>126040</v>
      </c>
      <c r="M694" s="2">
        <f t="shared" si="81"/>
        <v>11097822</v>
      </c>
      <c r="N694" s="2">
        <v>164408</v>
      </c>
      <c r="O694" s="2">
        <f t="shared" si="82"/>
        <v>14476124.4</v>
      </c>
      <c r="P694" s="2">
        <v>180016</v>
      </c>
      <c r="Q694" s="2">
        <v>286017</v>
      </c>
      <c r="R694" s="2">
        <v>-38368</v>
      </c>
      <c r="S694" s="2">
        <f t="shared" si="83"/>
        <v>-3378302.4</v>
      </c>
      <c r="T694" s="2">
        <v>49055</v>
      </c>
      <c r="U694" s="2">
        <v>76985</v>
      </c>
      <c r="V694" s="2">
        <v>-2301</v>
      </c>
      <c r="W694" s="2">
        <v>15256</v>
      </c>
      <c r="X694" s="2">
        <v>-59086</v>
      </c>
      <c r="Y694" s="2">
        <f t="shared" si="84"/>
        <v>-5202522.3</v>
      </c>
      <c r="Z694" s="2">
        <v>83469</v>
      </c>
      <c r="AA694" s="2">
        <v>154484</v>
      </c>
      <c r="AB694" s="2">
        <v>-71015</v>
      </c>
      <c r="AC694" s="2">
        <v>0.54</v>
      </c>
      <c r="AD694" s="2">
        <v>139834</v>
      </c>
      <c r="AE694" s="2">
        <f t="shared" si="85"/>
        <v>12312383.699999999</v>
      </c>
      <c r="AF694" s="2">
        <v>-13.41</v>
      </c>
      <c r="AG694" s="2">
        <v>-20.66</v>
      </c>
      <c r="AH694" s="2">
        <v>7918</v>
      </c>
      <c r="AI694" s="2">
        <v>15.92</v>
      </c>
      <c r="AJ694" s="2">
        <v>1772</v>
      </c>
      <c r="AK694" s="2">
        <v>1671</v>
      </c>
      <c r="AL694" s="2">
        <v>360908</v>
      </c>
      <c r="AM694" s="2">
        <f t="shared" si="86"/>
        <v>31777949.399999999</v>
      </c>
      <c r="AN694" s="2">
        <v>94899</v>
      </c>
      <c r="AO694" s="2">
        <f t="shared" si="87"/>
        <v>94899</v>
      </c>
      <c r="AP694" s="2">
        <v>-234868</v>
      </c>
      <c r="AQ694" s="2">
        <v>69509</v>
      </c>
      <c r="AR694" s="2">
        <v>48700</v>
      </c>
      <c r="AS694" s="2">
        <v>332740</v>
      </c>
      <c r="AT694" s="2">
        <v>616282</v>
      </c>
      <c r="AU694" s="2">
        <v>0.54</v>
      </c>
      <c r="AV694" s="2">
        <v>5663</v>
      </c>
    </row>
    <row r="695" spans="1:48" x14ac:dyDescent="0.3">
      <c r="A695" s="2" t="s">
        <v>40</v>
      </c>
      <c r="B695" s="2" t="s">
        <v>49</v>
      </c>
      <c r="C695" s="2" t="s">
        <v>54</v>
      </c>
      <c r="D695" s="2">
        <v>1</v>
      </c>
      <c r="E695" s="2" t="str">
        <f t="shared" si="80"/>
        <v>Jan</v>
      </c>
      <c r="F695" s="2">
        <v>2022</v>
      </c>
      <c r="G695" s="2" t="s">
        <v>57</v>
      </c>
      <c r="H695" s="2" t="s">
        <v>58</v>
      </c>
      <c r="I695" s="2" t="s">
        <v>61</v>
      </c>
      <c r="J695" s="2" t="s">
        <v>66</v>
      </c>
      <c r="K695" s="2" t="s">
        <v>69</v>
      </c>
      <c r="L695" s="2">
        <v>289160</v>
      </c>
      <c r="M695" s="2">
        <f t="shared" si="81"/>
        <v>289160</v>
      </c>
      <c r="N695" s="2">
        <v>281320</v>
      </c>
      <c r="O695" s="2">
        <f t="shared" si="82"/>
        <v>281320</v>
      </c>
      <c r="P695" s="2">
        <v>172798</v>
      </c>
      <c r="Q695" s="2">
        <v>239932</v>
      </c>
      <c r="R695" s="2">
        <v>7840</v>
      </c>
      <c r="S695" s="2">
        <f t="shared" si="83"/>
        <v>7840</v>
      </c>
      <c r="T695" s="2">
        <v>46347</v>
      </c>
      <c r="U695" s="2">
        <v>242813</v>
      </c>
      <c r="V695" s="2">
        <v>153361</v>
      </c>
      <c r="W695" s="2">
        <v>164419</v>
      </c>
      <c r="X695" s="2">
        <v>-8040</v>
      </c>
      <c r="Y695" s="2">
        <f t="shared" si="84"/>
        <v>-8040</v>
      </c>
      <c r="Z695" s="2">
        <v>122111</v>
      </c>
      <c r="AA695" s="2">
        <v>192370</v>
      </c>
      <c r="AB695" s="2">
        <v>-70259</v>
      </c>
      <c r="AC695" s="2">
        <v>0.63</v>
      </c>
      <c r="AD695" s="2">
        <v>107519</v>
      </c>
      <c r="AE695" s="2">
        <f t="shared" si="85"/>
        <v>107519</v>
      </c>
      <c r="AF695" s="2">
        <v>3.27</v>
      </c>
      <c r="AG695" s="2">
        <v>-3.35</v>
      </c>
      <c r="AH695" s="2">
        <v>735</v>
      </c>
      <c r="AI695" s="2">
        <v>392.88</v>
      </c>
      <c r="AJ695" s="2">
        <v>1362</v>
      </c>
      <c r="AK695" s="2">
        <v>1217</v>
      </c>
      <c r="AL695" s="2">
        <v>197415</v>
      </c>
      <c r="AM695" s="2">
        <f t="shared" si="86"/>
        <v>197415</v>
      </c>
      <c r="AN695" s="2">
        <v>193652</v>
      </c>
      <c r="AO695" s="2">
        <f t="shared" si="87"/>
        <v>193652</v>
      </c>
      <c r="AP695" s="2">
        <v>91745</v>
      </c>
      <c r="AQ695" s="2">
        <v>87668</v>
      </c>
      <c r="AR695" s="2">
        <v>-38550</v>
      </c>
      <c r="AS695" s="2">
        <v>39802</v>
      </c>
      <c r="AT695" s="2">
        <v>558902</v>
      </c>
      <c r="AU695" s="2">
        <v>7.0000000000000007E-2</v>
      </c>
      <c r="AV695" s="2">
        <v>16799</v>
      </c>
    </row>
    <row r="696" spans="1:48" x14ac:dyDescent="0.3">
      <c r="A696" s="2" t="s">
        <v>44</v>
      </c>
      <c r="B696" s="2" t="s">
        <v>47</v>
      </c>
      <c r="C696" s="2" t="s">
        <v>52</v>
      </c>
      <c r="D696" s="2">
        <v>4</v>
      </c>
      <c r="E696" s="2" t="str">
        <f t="shared" si="80"/>
        <v>Apr</v>
      </c>
      <c r="F696" s="2">
        <v>2023</v>
      </c>
      <c r="G696" s="2" t="s">
        <v>37</v>
      </c>
      <c r="H696" s="2" t="s">
        <v>58</v>
      </c>
      <c r="I696" s="2" t="s">
        <v>62</v>
      </c>
      <c r="J696" s="2" t="s">
        <v>65</v>
      </c>
      <c r="K696" s="2" t="s">
        <v>68</v>
      </c>
      <c r="L696" s="2">
        <v>91384</v>
      </c>
      <c r="M696" s="2">
        <f t="shared" si="81"/>
        <v>91384</v>
      </c>
      <c r="N696" s="2">
        <v>231246</v>
      </c>
      <c r="O696" s="2">
        <f t="shared" si="82"/>
        <v>231246</v>
      </c>
      <c r="P696" s="2">
        <v>17020</v>
      </c>
      <c r="Q696" s="2">
        <v>971811</v>
      </c>
      <c r="R696" s="2">
        <v>-139862</v>
      </c>
      <c r="S696" s="2">
        <f t="shared" si="83"/>
        <v>-139862</v>
      </c>
      <c r="T696" s="2">
        <v>119277</v>
      </c>
      <c r="U696" s="2">
        <v>-27893</v>
      </c>
      <c r="V696" s="2">
        <v>-86806</v>
      </c>
      <c r="W696" s="2">
        <v>-84344</v>
      </c>
      <c r="X696" s="2">
        <v>-147058</v>
      </c>
      <c r="Y696" s="2">
        <f t="shared" si="84"/>
        <v>-147058</v>
      </c>
      <c r="Z696" s="2">
        <v>277246</v>
      </c>
      <c r="AA696" s="2">
        <v>54565</v>
      </c>
      <c r="AB696" s="2">
        <v>222681</v>
      </c>
      <c r="AC696" s="2">
        <v>5.08</v>
      </c>
      <c r="AD696" s="2">
        <v>103921</v>
      </c>
      <c r="AE696" s="2">
        <f t="shared" si="85"/>
        <v>103921</v>
      </c>
      <c r="AF696" s="2">
        <v>-14.39</v>
      </c>
      <c r="AG696" s="2">
        <v>-15.13</v>
      </c>
      <c r="AH696" s="2">
        <v>9185</v>
      </c>
      <c r="AI696" s="2">
        <v>9.9499999999999993</v>
      </c>
      <c r="AJ696" s="2">
        <v>922</v>
      </c>
      <c r="AK696" s="2">
        <v>5420</v>
      </c>
      <c r="AL696" s="2">
        <v>535114</v>
      </c>
      <c r="AM696" s="2">
        <f t="shared" si="86"/>
        <v>535114</v>
      </c>
      <c r="AN696" s="2">
        <v>140134</v>
      </c>
      <c r="AO696" s="2">
        <f t="shared" si="87"/>
        <v>140134</v>
      </c>
      <c r="AP696" s="2">
        <v>-443730</v>
      </c>
      <c r="AQ696" s="2">
        <v>91112</v>
      </c>
      <c r="AR696" s="2">
        <v>-26185</v>
      </c>
      <c r="AS696" s="2">
        <v>167233</v>
      </c>
      <c r="AT696" s="2">
        <v>156106</v>
      </c>
      <c r="AU696" s="2">
        <v>1.07</v>
      </c>
      <c r="AV696" s="2">
        <v>17577</v>
      </c>
    </row>
    <row r="697" spans="1:48" x14ac:dyDescent="0.3">
      <c r="A697" s="2" t="s">
        <v>40</v>
      </c>
      <c r="B697" s="2" t="s">
        <v>47</v>
      </c>
      <c r="C697" s="2" t="s">
        <v>54</v>
      </c>
      <c r="D697" s="2">
        <v>8</v>
      </c>
      <c r="E697" s="2" t="str">
        <f t="shared" si="80"/>
        <v>Aug</v>
      </c>
      <c r="F697" s="2">
        <v>2022</v>
      </c>
      <c r="G697" s="2" t="s">
        <v>56</v>
      </c>
      <c r="H697" s="2" t="s">
        <v>58</v>
      </c>
      <c r="I697" s="2" t="s">
        <v>61</v>
      </c>
      <c r="J697" s="2" t="s">
        <v>65</v>
      </c>
      <c r="K697" s="2" t="s">
        <v>71</v>
      </c>
      <c r="L697" s="2">
        <v>415338</v>
      </c>
      <c r="M697" s="2">
        <f t="shared" si="81"/>
        <v>415338</v>
      </c>
      <c r="N697" s="2">
        <v>241796</v>
      </c>
      <c r="O697" s="2">
        <f t="shared" si="82"/>
        <v>241796</v>
      </c>
      <c r="P697" s="2">
        <v>168846</v>
      </c>
      <c r="Q697" s="2">
        <v>814471</v>
      </c>
      <c r="R697" s="2">
        <v>173542</v>
      </c>
      <c r="S697" s="2">
        <f t="shared" si="83"/>
        <v>173542</v>
      </c>
      <c r="T697" s="2">
        <v>17501</v>
      </c>
      <c r="U697" s="2">
        <v>397837</v>
      </c>
      <c r="V697" s="2">
        <v>314531</v>
      </c>
      <c r="W697" s="2">
        <v>326323</v>
      </c>
      <c r="X697" s="2">
        <v>156888</v>
      </c>
      <c r="Y697" s="2">
        <f t="shared" si="84"/>
        <v>156888</v>
      </c>
      <c r="Z697" s="2">
        <v>266742</v>
      </c>
      <c r="AA697" s="2">
        <v>70486</v>
      </c>
      <c r="AB697" s="2">
        <v>196256</v>
      </c>
      <c r="AC697" s="2">
        <v>3.78</v>
      </c>
      <c r="AD697" s="2">
        <v>88313</v>
      </c>
      <c r="AE697" s="2">
        <f t="shared" si="85"/>
        <v>88313</v>
      </c>
      <c r="AF697" s="2">
        <v>21.31</v>
      </c>
      <c r="AG697" s="2">
        <v>19.260000000000002</v>
      </c>
      <c r="AH697" s="2">
        <v>3475</v>
      </c>
      <c r="AI697" s="2">
        <v>119.49</v>
      </c>
      <c r="AJ697" s="2">
        <v>312</v>
      </c>
      <c r="AK697" s="2">
        <v>4703</v>
      </c>
      <c r="AL697" s="2">
        <v>335590</v>
      </c>
      <c r="AM697" s="2">
        <f t="shared" si="86"/>
        <v>335590</v>
      </c>
      <c r="AN697" s="2">
        <v>142410</v>
      </c>
      <c r="AO697" s="2">
        <f t="shared" si="87"/>
        <v>142410</v>
      </c>
      <c r="AP697" s="2">
        <v>79748</v>
      </c>
      <c r="AQ697" s="2">
        <v>99386</v>
      </c>
      <c r="AR697" s="2">
        <v>-36602</v>
      </c>
      <c r="AS697" s="2">
        <v>149486</v>
      </c>
      <c r="AT697" s="2">
        <v>487555</v>
      </c>
      <c r="AU697" s="2">
        <v>0.31</v>
      </c>
      <c r="AV697" s="2">
        <v>28161</v>
      </c>
    </row>
    <row r="698" spans="1:48" x14ac:dyDescent="0.3">
      <c r="A698" s="2" t="s">
        <v>40</v>
      </c>
      <c r="B698" s="2" t="s">
        <v>47</v>
      </c>
      <c r="C698" s="2" t="s">
        <v>51</v>
      </c>
      <c r="D698" s="2">
        <v>12</v>
      </c>
      <c r="E698" s="2" t="str">
        <f t="shared" si="80"/>
        <v>Dec</v>
      </c>
      <c r="F698" s="2">
        <v>2022</v>
      </c>
      <c r="G698" s="2" t="s">
        <v>37</v>
      </c>
      <c r="H698" s="2" t="s">
        <v>60</v>
      </c>
      <c r="I698" s="2" t="s">
        <v>63</v>
      </c>
      <c r="J698" s="2" t="s">
        <v>64</v>
      </c>
      <c r="K698" s="2" t="s">
        <v>68</v>
      </c>
      <c r="L698" s="2">
        <v>448393</v>
      </c>
      <c r="M698" s="2">
        <f t="shared" si="81"/>
        <v>39481003.649999999</v>
      </c>
      <c r="N698" s="2">
        <v>248426</v>
      </c>
      <c r="O698" s="2">
        <f t="shared" si="82"/>
        <v>21873909.300000001</v>
      </c>
      <c r="P698" s="2">
        <v>150400</v>
      </c>
      <c r="Q698" s="2">
        <v>27350</v>
      </c>
      <c r="R698" s="2">
        <v>199967</v>
      </c>
      <c r="S698" s="2">
        <f t="shared" si="83"/>
        <v>17607094.349999998</v>
      </c>
      <c r="T698" s="2">
        <v>51461</v>
      </c>
      <c r="U698" s="2">
        <v>396932</v>
      </c>
      <c r="V698" s="2">
        <v>380373</v>
      </c>
      <c r="W698" s="2">
        <v>394148</v>
      </c>
      <c r="X698" s="2">
        <v>177834</v>
      </c>
      <c r="Y698" s="2">
        <f t="shared" si="84"/>
        <v>15658283.699999999</v>
      </c>
      <c r="Z698" s="2">
        <v>291589</v>
      </c>
      <c r="AA698" s="2">
        <v>108619</v>
      </c>
      <c r="AB698" s="2">
        <v>182970</v>
      </c>
      <c r="AC698" s="2">
        <v>2.68</v>
      </c>
      <c r="AD698" s="2">
        <v>72338</v>
      </c>
      <c r="AE698" s="2">
        <f t="shared" si="85"/>
        <v>6369360.8999999994</v>
      </c>
      <c r="AF698" s="2">
        <v>731.11</v>
      </c>
      <c r="AG698" s="2">
        <v>650.19000000000005</v>
      </c>
      <c r="AH698" s="2">
        <v>9565</v>
      </c>
      <c r="AI698" s="2">
        <v>46.87</v>
      </c>
      <c r="AJ698" s="2">
        <v>466</v>
      </c>
      <c r="AK698" s="2">
        <v>8351</v>
      </c>
      <c r="AL698" s="2">
        <v>238374</v>
      </c>
      <c r="AM698" s="2">
        <f t="shared" si="86"/>
        <v>20988830.699999999</v>
      </c>
      <c r="AN698" s="2">
        <v>180887</v>
      </c>
      <c r="AO698" s="2">
        <f t="shared" si="87"/>
        <v>180887</v>
      </c>
      <c r="AP698" s="2">
        <v>210019</v>
      </c>
      <c r="AQ698" s="2">
        <v>67539</v>
      </c>
      <c r="AR698" s="2">
        <v>4504</v>
      </c>
      <c r="AS698" s="2">
        <v>323503</v>
      </c>
      <c r="AT698" s="2">
        <v>244024</v>
      </c>
      <c r="AU698" s="2">
        <v>1.33</v>
      </c>
      <c r="AV698" s="2">
        <v>22571</v>
      </c>
    </row>
    <row r="699" spans="1:48" x14ac:dyDescent="0.3">
      <c r="A699" s="2" t="s">
        <v>43</v>
      </c>
      <c r="B699" s="2" t="s">
        <v>50</v>
      </c>
      <c r="C699" s="2" t="s">
        <v>51</v>
      </c>
      <c r="D699" s="2">
        <v>7</v>
      </c>
      <c r="E699" s="2" t="str">
        <f t="shared" si="80"/>
        <v>Jul</v>
      </c>
      <c r="F699" s="2">
        <v>2024</v>
      </c>
      <c r="G699" s="2" t="s">
        <v>36</v>
      </c>
      <c r="H699" s="2" t="s">
        <v>59</v>
      </c>
      <c r="I699" s="2" t="s">
        <v>62</v>
      </c>
      <c r="J699" s="2" t="s">
        <v>64</v>
      </c>
      <c r="K699" s="2" t="s">
        <v>70</v>
      </c>
      <c r="L699" s="2">
        <v>271008</v>
      </c>
      <c r="M699" s="2">
        <f t="shared" si="81"/>
        <v>24390720</v>
      </c>
      <c r="N699" s="2">
        <v>197969</v>
      </c>
      <c r="O699" s="2">
        <f t="shared" si="82"/>
        <v>17817210</v>
      </c>
      <c r="P699" s="2">
        <v>-31691</v>
      </c>
      <c r="Q699" s="2">
        <v>247859</v>
      </c>
      <c r="R699" s="2">
        <v>73039</v>
      </c>
      <c r="S699" s="2">
        <f t="shared" si="83"/>
        <v>6573510</v>
      </c>
      <c r="T699" s="2">
        <v>164043</v>
      </c>
      <c r="U699" s="2">
        <v>106965</v>
      </c>
      <c r="V699" s="2">
        <v>72455</v>
      </c>
      <c r="W699" s="2">
        <v>90623</v>
      </c>
      <c r="X699" s="2">
        <v>34225</v>
      </c>
      <c r="Y699" s="2">
        <f t="shared" si="84"/>
        <v>3080250</v>
      </c>
      <c r="Z699" s="2">
        <v>225066</v>
      </c>
      <c r="AA699" s="2">
        <v>125164</v>
      </c>
      <c r="AB699" s="2">
        <v>99902</v>
      </c>
      <c r="AC699" s="2">
        <v>1.8</v>
      </c>
      <c r="AD699" s="2">
        <v>144427</v>
      </c>
      <c r="AE699" s="2">
        <f t="shared" si="85"/>
        <v>12998430</v>
      </c>
      <c r="AF699" s="2">
        <v>29.47</v>
      </c>
      <c r="AG699" s="2">
        <v>13.81</v>
      </c>
      <c r="AH699" s="2">
        <v>2551</v>
      </c>
      <c r="AI699" s="2">
        <v>106.19</v>
      </c>
      <c r="AJ699" s="2">
        <v>115</v>
      </c>
      <c r="AK699" s="2">
        <v>538</v>
      </c>
      <c r="AL699" s="2">
        <v>84732</v>
      </c>
      <c r="AM699" s="2">
        <f t="shared" si="86"/>
        <v>7625880</v>
      </c>
      <c r="AN699" s="2">
        <v>107036</v>
      </c>
      <c r="AO699" s="2">
        <f t="shared" si="87"/>
        <v>9633240</v>
      </c>
      <c r="AP699" s="2">
        <v>186276</v>
      </c>
      <c r="AQ699" s="2">
        <v>90933</v>
      </c>
      <c r="AR699" s="2">
        <v>-14876</v>
      </c>
      <c r="AS699" s="2">
        <v>473991</v>
      </c>
      <c r="AT699" s="2">
        <v>57947</v>
      </c>
      <c r="AU699" s="2">
        <v>8.18</v>
      </c>
      <c r="AV699" s="2">
        <v>2505</v>
      </c>
    </row>
    <row r="700" spans="1:48" x14ac:dyDescent="0.3">
      <c r="A700" s="2" t="s">
        <v>43</v>
      </c>
      <c r="B700" s="2" t="s">
        <v>49</v>
      </c>
      <c r="C700" s="2" t="s">
        <v>52</v>
      </c>
      <c r="D700" s="2">
        <v>7</v>
      </c>
      <c r="E700" s="2" t="str">
        <f t="shared" si="80"/>
        <v>Jul</v>
      </c>
      <c r="F700" s="2">
        <v>2022</v>
      </c>
      <c r="G700" s="2" t="s">
        <v>57</v>
      </c>
      <c r="H700" s="2" t="s">
        <v>59</v>
      </c>
      <c r="I700" s="2" t="s">
        <v>61</v>
      </c>
      <c r="J700" s="2" t="s">
        <v>65</v>
      </c>
      <c r="K700" s="2" t="s">
        <v>70</v>
      </c>
      <c r="L700" s="2">
        <v>219443</v>
      </c>
      <c r="M700" s="2">
        <f t="shared" si="81"/>
        <v>19749870</v>
      </c>
      <c r="N700" s="2">
        <v>199264</v>
      </c>
      <c r="O700" s="2">
        <f t="shared" si="82"/>
        <v>17933760</v>
      </c>
      <c r="P700" s="2">
        <v>123911</v>
      </c>
      <c r="Q700" s="2">
        <v>130519</v>
      </c>
      <c r="R700" s="2">
        <v>20179</v>
      </c>
      <c r="S700" s="2">
        <f t="shared" si="83"/>
        <v>1816110</v>
      </c>
      <c r="T700" s="2">
        <v>79361</v>
      </c>
      <c r="U700" s="2">
        <v>140082</v>
      </c>
      <c r="V700" s="2">
        <v>96254</v>
      </c>
      <c r="W700" s="2">
        <v>102911</v>
      </c>
      <c r="X700" s="2">
        <v>-19568</v>
      </c>
      <c r="Y700" s="2">
        <f t="shared" si="84"/>
        <v>-1761120</v>
      </c>
      <c r="Z700" s="2">
        <v>294354</v>
      </c>
      <c r="AA700" s="2">
        <v>106822</v>
      </c>
      <c r="AB700" s="2">
        <v>187532</v>
      </c>
      <c r="AC700" s="2">
        <v>2.76</v>
      </c>
      <c r="AD700" s="2">
        <v>48141</v>
      </c>
      <c r="AE700" s="2">
        <f t="shared" si="85"/>
        <v>4332690</v>
      </c>
      <c r="AF700" s="2">
        <v>15.46</v>
      </c>
      <c r="AG700" s="2">
        <v>-14.99</v>
      </c>
      <c r="AH700" s="2">
        <v>9846</v>
      </c>
      <c r="AI700" s="2">
        <v>22.29</v>
      </c>
      <c r="AJ700" s="2">
        <v>1059</v>
      </c>
      <c r="AK700" s="2">
        <v>10269</v>
      </c>
      <c r="AL700" s="2">
        <v>229282</v>
      </c>
      <c r="AM700" s="2">
        <f t="shared" si="86"/>
        <v>20635380</v>
      </c>
      <c r="AN700" s="2">
        <v>184305</v>
      </c>
      <c r="AO700" s="2">
        <f t="shared" si="87"/>
        <v>16587450</v>
      </c>
      <c r="AP700" s="2">
        <v>-9839</v>
      </c>
      <c r="AQ700" s="2">
        <v>14959</v>
      </c>
      <c r="AR700" s="2">
        <v>-20614</v>
      </c>
      <c r="AS700" s="2">
        <v>416383</v>
      </c>
      <c r="AT700" s="2">
        <v>347781</v>
      </c>
      <c r="AU700" s="2">
        <v>1.2</v>
      </c>
      <c r="AV700" s="2">
        <v>16332</v>
      </c>
    </row>
    <row r="701" spans="1:48" x14ac:dyDescent="0.3">
      <c r="A701" s="2" t="s">
        <v>44</v>
      </c>
      <c r="B701" s="2" t="s">
        <v>48</v>
      </c>
      <c r="C701" s="2" t="s">
        <v>54</v>
      </c>
      <c r="D701" s="2">
        <v>7</v>
      </c>
      <c r="E701" s="2" t="str">
        <f t="shared" si="80"/>
        <v>Jul</v>
      </c>
      <c r="F701" s="2">
        <v>2024</v>
      </c>
      <c r="G701" s="2" t="s">
        <v>36</v>
      </c>
      <c r="H701" s="2" t="s">
        <v>58</v>
      </c>
      <c r="I701" s="2" t="s">
        <v>62</v>
      </c>
      <c r="J701" s="2" t="s">
        <v>66</v>
      </c>
      <c r="K701" s="2" t="s">
        <v>70</v>
      </c>
      <c r="L701" s="2">
        <v>101523</v>
      </c>
      <c r="M701" s="2">
        <f t="shared" si="81"/>
        <v>101523</v>
      </c>
      <c r="N701" s="2">
        <v>48283</v>
      </c>
      <c r="O701" s="2">
        <f t="shared" si="82"/>
        <v>48283</v>
      </c>
      <c r="P701" s="2">
        <v>-48669</v>
      </c>
      <c r="Q701" s="2">
        <v>891242</v>
      </c>
      <c r="R701" s="2">
        <v>53240</v>
      </c>
      <c r="S701" s="2">
        <f t="shared" si="83"/>
        <v>53240</v>
      </c>
      <c r="T701" s="2">
        <v>85601</v>
      </c>
      <c r="U701" s="2">
        <v>15922</v>
      </c>
      <c r="V701" s="2">
        <v>-64512</v>
      </c>
      <c r="W701" s="2">
        <v>-58275</v>
      </c>
      <c r="X701" s="2">
        <v>37019</v>
      </c>
      <c r="Y701" s="2">
        <f t="shared" si="84"/>
        <v>37019</v>
      </c>
      <c r="Z701" s="2">
        <v>115764</v>
      </c>
      <c r="AA701" s="2">
        <v>163726</v>
      </c>
      <c r="AB701" s="2">
        <v>-47962</v>
      </c>
      <c r="AC701" s="2">
        <v>0.71</v>
      </c>
      <c r="AD701" s="2">
        <v>30210</v>
      </c>
      <c r="AE701" s="2">
        <f t="shared" si="85"/>
        <v>30210</v>
      </c>
      <c r="AF701" s="2">
        <v>5.97</v>
      </c>
      <c r="AG701" s="2">
        <v>4.1500000000000004</v>
      </c>
      <c r="AH701" s="2">
        <v>736</v>
      </c>
      <c r="AI701" s="2">
        <v>137.75</v>
      </c>
      <c r="AJ701" s="2">
        <v>1584</v>
      </c>
      <c r="AK701" s="2">
        <v>3281</v>
      </c>
      <c r="AL701" s="2">
        <v>311791</v>
      </c>
      <c r="AM701" s="2">
        <f t="shared" si="86"/>
        <v>311791</v>
      </c>
      <c r="AN701" s="2">
        <v>40765</v>
      </c>
      <c r="AO701" s="2">
        <f t="shared" si="87"/>
        <v>40765</v>
      </c>
      <c r="AP701" s="2">
        <v>-210268</v>
      </c>
      <c r="AQ701" s="2">
        <v>7518</v>
      </c>
      <c r="AR701" s="2">
        <v>-2764</v>
      </c>
      <c r="AS701" s="2">
        <v>410383</v>
      </c>
      <c r="AT701" s="2">
        <v>184000</v>
      </c>
      <c r="AU701" s="2">
        <v>2.23</v>
      </c>
      <c r="AV701" s="2">
        <v>22779</v>
      </c>
    </row>
    <row r="702" spans="1:48" x14ac:dyDescent="0.3">
      <c r="A702" s="2" t="s">
        <v>43</v>
      </c>
      <c r="B702" s="2" t="s">
        <v>50</v>
      </c>
      <c r="C702" s="2" t="s">
        <v>54</v>
      </c>
      <c r="D702" s="2">
        <v>12</v>
      </c>
      <c r="E702" s="2" t="str">
        <f t="shared" si="80"/>
        <v>Dec</v>
      </c>
      <c r="F702" s="2">
        <v>2023</v>
      </c>
      <c r="G702" s="2" t="s">
        <v>36</v>
      </c>
      <c r="H702" s="2" t="s">
        <v>58</v>
      </c>
      <c r="I702" s="2" t="s">
        <v>61</v>
      </c>
      <c r="J702" s="2" t="s">
        <v>64</v>
      </c>
      <c r="K702" s="2" t="s">
        <v>68</v>
      </c>
      <c r="L702" s="2">
        <v>470631</v>
      </c>
      <c r="M702" s="2">
        <f t="shared" si="81"/>
        <v>470631</v>
      </c>
      <c r="N702" s="2">
        <v>147537</v>
      </c>
      <c r="O702" s="2">
        <f t="shared" si="82"/>
        <v>147537</v>
      </c>
      <c r="P702" s="2">
        <v>184828</v>
      </c>
      <c r="Q702" s="2">
        <v>399445</v>
      </c>
      <c r="R702" s="2">
        <v>323094</v>
      </c>
      <c r="S702" s="2">
        <f t="shared" si="83"/>
        <v>323094</v>
      </c>
      <c r="T702" s="2">
        <v>111368</v>
      </c>
      <c r="U702" s="2">
        <v>359263</v>
      </c>
      <c r="V702" s="2">
        <v>304321</v>
      </c>
      <c r="W702" s="2">
        <v>320994</v>
      </c>
      <c r="X702" s="2">
        <v>295477</v>
      </c>
      <c r="Y702" s="2">
        <f t="shared" si="84"/>
        <v>295477</v>
      </c>
      <c r="Z702" s="2">
        <v>287500</v>
      </c>
      <c r="AA702" s="2">
        <v>174390</v>
      </c>
      <c r="AB702" s="2">
        <v>113110</v>
      </c>
      <c r="AC702" s="2">
        <v>1.65</v>
      </c>
      <c r="AD702" s="2">
        <v>53217</v>
      </c>
      <c r="AE702" s="2">
        <f t="shared" si="85"/>
        <v>53217</v>
      </c>
      <c r="AF702" s="2">
        <v>80.89</v>
      </c>
      <c r="AG702" s="2">
        <v>73.97</v>
      </c>
      <c r="AH702" s="2">
        <v>6633</v>
      </c>
      <c r="AI702" s="2">
        <v>70.94</v>
      </c>
      <c r="AJ702" s="2">
        <v>505</v>
      </c>
      <c r="AK702" s="2">
        <v>547</v>
      </c>
      <c r="AL702" s="2">
        <v>453036</v>
      </c>
      <c r="AM702" s="2">
        <f t="shared" si="86"/>
        <v>453036</v>
      </c>
      <c r="AN702" s="2">
        <v>256689</v>
      </c>
      <c r="AO702" s="2">
        <f t="shared" si="87"/>
        <v>256689</v>
      </c>
      <c r="AP702" s="2">
        <v>17595</v>
      </c>
      <c r="AQ702" s="2">
        <v>-109152</v>
      </c>
      <c r="AR702" s="2">
        <v>13313</v>
      </c>
      <c r="AS702" s="2">
        <v>453730</v>
      </c>
      <c r="AT702" s="2">
        <v>142560</v>
      </c>
      <c r="AU702" s="2">
        <v>3.18</v>
      </c>
      <c r="AV702" s="2">
        <v>11945</v>
      </c>
    </row>
    <row r="703" spans="1:48" x14ac:dyDescent="0.3">
      <c r="A703" s="2" t="s">
        <v>44</v>
      </c>
      <c r="B703" s="2" t="s">
        <v>47</v>
      </c>
      <c r="C703" s="2" t="s">
        <v>53</v>
      </c>
      <c r="D703" s="2">
        <v>5</v>
      </c>
      <c r="E703" s="2" t="str">
        <f t="shared" si="80"/>
        <v>May</v>
      </c>
      <c r="F703" s="2">
        <v>2023</v>
      </c>
      <c r="G703" s="2" t="s">
        <v>57</v>
      </c>
      <c r="H703" s="2" t="s">
        <v>58</v>
      </c>
      <c r="I703" s="2" t="s">
        <v>62</v>
      </c>
      <c r="J703" s="2" t="s">
        <v>65</v>
      </c>
      <c r="K703" s="2" t="s">
        <v>70</v>
      </c>
      <c r="L703" s="2">
        <v>153922</v>
      </c>
      <c r="M703" s="2">
        <f t="shared" si="81"/>
        <v>153922</v>
      </c>
      <c r="N703" s="2">
        <v>61717</v>
      </c>
      <c r="O703" s="2">
        <f t="shared" si="82"/>
        <v>61717</v>
      </c>
      <c r="P703" s="2">
        <v>140676</v>
      </c>
      <c r="Q703" s="2">
        <v>723879</v>
      </c>
      <c r="R703" s="2">
        <v>92205</v>
      </c>
      <c r="S703" s="2">
        <f t="shared" si="83"/>
        <v>92205</v>
      </c>
      <c r="T703" s="2">
        <v>144223</v>
      </c>
      <c r="U703" s="2">
        <v>9699</v>
      </c>
      <c r="V703" s="2">
        <v>-77011</v>
      </c>
      <c r="W703" s="2">
        <v>-74381</v>
      </c>
      <c r="X703" s="2">
        <v>83604</v>
      </c>
      <c r="Y703" s="2">
        <f t="shared" si="84"/>
        <v>83604</v>
      </c>
      <c r="Z703" s="2">
        <v>79193</v>
      </c>
      <c r="AA703" s="2">
        <v>12472</v>
      </c>
      <c r="AB703" s="2">
        <v>66721</v>
      </c>
      <c r="AC703" s="2">
        <v>6.35</v>
      </c>
      <c r="AD703" s="2">
        <v>31695</v>
      </c>
      <c r="AE703" s="2">
        <f t="shared" si="85"/>
        <v>31695</v>
      </c>
      <c r="AF703" s="2">
        <v>12.74</v>
      </c>
      <c r="AG703" s="2">
        <v>11.55</v>
      </c>
      <c r="AH703" s="2">
        <v>5019</v>
      </c>
      <c r="AI703" s="2">
        <v>30.66</v>
      </c>
      <c r="AJ703" s="2">
        <v>658</v>
      </c>
      <c r="AK703" s="2">
        <v>19278</v>
      </c>
      <c r="AL703" s="2">
        <v>306609</v>
      </c>
      <c r="AM703" s="2">
        <f t="shared" si="86"/>
        <v>306609</v>
      </c>
      <c r="AN703" s="2">
        <v>81625</v>
      </c>
      <c r="AO703" s="2">
        <f t="shared" si="87"/>
        <v>81625</v>
      </c>
      <c r="AP703" s="2">
        <v>-152687</v>
      </c>
      <c r="AQ703" s="2">
        <v>-19908</v>
      </c>
      <c r="AR703" s="2">
        <v>-35930</v>
      </c>
      <c r="AS703" s="2">
        <v>378496</v>
      </c>
      <c r="AT703" s="2">
        <v>379214</v>
      </c>
      <c r="AU703" s="2">
        <v>1</v>
      </c>
      <c r="AV703" s="2">
        <v>27220</v>
      </c>
    </row>
    <row r="704" spans="1:48" x14ac:dyDescent="0.3">
      <c r="A704" s="2" t="s">
        <v>42</v>
      </c>
      <c r="B704" s="2" t="s">
        <v>50</v>
      </c>
      <c r="C704" s="2" t="s">
        <v>53</v>
      </c>
      <c r="D704" s="2">
        <v>11</v>
      </c>
      <c r="E704" s="2" t="str">
        <f t="shared" si="80"/>
        <v>Nov</v>
      </c>
      <c r="F704" s="2">
        <v>2024</v>
      </c>
      <c r="G704" s="2" t="s">
        <v>56</v>
      </c>
      <c r="H704" s="2" t="s">
        <v>59</v>
      </c>
      <c r="I704" s="2" t="s">
        <v>62</v>
      </c>
      <c r="J704" s="2" t="s">
        <v>65</v>
      </c>
      <c r="K704" s="2" t="s">
        <v>67</v>
      </c>
      <c r="L704" s="2">
        <v>369549</v>
      </c>
      <c r="M704" s="2">
        <f t="shared" si="81"/>
        <v>33259410</v>
      </c>
      <c r="N704" s="2">
        <v>220911</v>
      </c>
      <c r="O704" s="2">
        <f t="shared" si="82"/>
        <v>19881990</v>
      </c>
      <c r="P704" s="2">
        <v>-34105</v>
      </c>
      <c r="Q704" s="2">
        <v>371123</v>
      </c>
      <c r="R704" s="2">
        <v>148638</v>
      </c>
      <c r="S704" s="2">
        <f t="shared" si="83"/>
        <v>13377420</v>
      </c>
      <c r="T704" s="2">
        <v>18143</v>
      </c>
      <c r="U704" s="2">
        <v>351406</v>
      </c>
      <c r="V704" s="2">
        <v>337403</v>
      </c>
      <c r="W704" s="2">
        <v>349101</v>
      </c>
      <c r="X704" s="2">
        <v>112336</v>
      </c>
      <c r="Y704" s="2">
        <f t="shared" si="84"/>
        <v>10110240</v>
      </c>
      <c r="Z704" s="2">
        <v>144600</v>
      </c>
      <c r="AA704" s="2">
        <v>18072</v>
      </c>
      <c r="AB704" s="2">
        <v>126528</v>
      </c>
      <c r="AC704" s="2">
        <v>8</v>
      </c>
      <c r="AD704" s="2">
        <v>146670</v>
      </c>
      <c r="AE704" s="2">
        <f t="shared" si="85"/>
        <v>13200300</v>
      </c>
      <c r="AF704" s="2">
        <v>40.049999999999997</v>
      </c>
      <c r="AG704" s="2">
        <v>30.27</v>
      </c>
      <c r="AH704" s="2">
        <v>1589</v>
      </c>
      <c r="AI704" s="2">
        <v>232.42</v>
      </c>
      <c r="AJ704" s="2">
        <v>1004</v>
      </c>
      <c r="AK704" s="2">
        <v>19736</v>
      </c>
      <c r="AL704" s="2">
        <v>367243</v>
      </c>
      <c r="AM704" s="2">
        <f t="shared" si="86"/>
        <v>33051870</v>
      </c>
      <c r="AN704" s="2">
        <v>180042</v>
      </c>
      <c r="AO704" s="2">
        <f t="shared" si="87"/>
        <v>16203780</v>
      </c>
      <c r="AP704" s="2">
        <v>2306</v>
      </c>
      <c r="AQ704" s="2">
        <v>40869</v>
      </c>
      <c r="AR704" s="2">
        <v>2985</v>
      </c>
      <c r="AS704" s="2">
        <v>383007</v>
      </c>
      <c r="AT704" s="2">
        <v>366656</v>
      </c>
      <c r="AU704" s="2">
        <v>1.04</v>
      </c>
      <c r="AV704" s="2">
        <v>12598</v>
      </c>
    </row>
    <row r="705" spans="1:48" x14ac:dyDescent="0.3">
      <c r="A705" s="2" t="s">
        <v>45</v>
      </c>
      <c r="B705" s="2" t="s">
        <v>50</v>
      </c>
      <c r="C705" s="2" t="s">
        <v>55</v>
      </c>
      <c r="D705" s="2">
        <v>12</v>
      </c>
      <c r="E705" s="2" t="str">
        <f t="shared" si="80"/>
        <v>Dec</v>
      </c>
      <c r="F705" s="2">
        <v>2024</v>
      </c>
      <c r="G705" s="2" t="s">
        <v>56</v>
      </c>
      <c r="H705" s="2" t="s">
        <v>59</v>
      </c>
      <c r="I705" s="2" t="s">
        <v>63</v>
      </c>
      <c r="J705" s="2" t="s">
        <v>66</v>
      </c>
      <c r="K705" s="2" t="s">
        <v>69</v>
      </c>
      <c r="L705" s="2">
        <v>359840</v>
      </c>
      <c r="M705" s="2">
        <f t="shared" si="81"/>
        <v>32385600</v>
      </c>
      <c r="N705" s="2">
        <v>114242</v>
      </c>
      <c r="O705" s="2">
        <f t="shared" si="82"/>
        <v>10281780</v>
      </c>
      <c r="P705" s="2">
        <v>71021</v>
      </c>
      <c r="Q705" s="2">
        <v>449428</v>
      </c>
      <c r="R705" s="2">
        <v>245598</v>
      </c>
      <c r="S705" s="2">
        <f t="shared" si="83"/>
        <v>22103820</v>
      </c>
      <c r="T705" s="2">
        <v>23465</v>
      </c>
      <c r="U705" s="2">
        <v>336375</v>
      </c>
      <c r="V705" s="2">
        <v>277278</v>
      </c>
      <c r="W705" s="2">
        <v>293739</v>
      </c>
      <c r="X705" s="2">
        <v>230306</v>
      </c>
      <c r="Y705" s="2">
        <f t="shared" si="84"/>
        <v>20727540</v>
      </c>
      <c r="Z705" s="2">
        <v>235263</v>
      </c>
      <c r="AA705" s="2">
        <v>197264</v>
      </c>
      <c r="AB705" s="2">
        <v>37999</v>
      </c>
      <c r="AC705" s="2">
        <v>1.19</v>
      </c>
      <c r="AD705" s="2">
        <v>133623</v>
      </c>
      <c r="AE705" s="2">
        <f t="shared" si="85"/>
        <v>12026070</v>
      </c>
      <c r="AF705" s="2">
        <v>54.65</v>
      </c>
      <c r="AG705" s="2">
        <v>51.24</v>
      </c>
      <c r="AH705" s="2">
        <v>2911</v>
      </c>
      <c r="AI705" s="2">
        <v>123.57</v>
      </c>
      <c r="AJ705" s="2">
        <v>1876</v>
      </c>
      <c r="AK705" s="2">
        <v>17819</v>
      </c>
      <c r="AL705" s="2">
        <v>287020</v>
      </c>
      <c r="AM705" s="2">
        <f t="shared" si="86"/>
        <v>25831800</v>
      </c>
      <c r="AN705" s="2">
        <v>92564</v>
      </c>
      <c r="AO705" s="2">
        <f t="shared" si="87"/>
        <v>8330760</v>
      </c>
      <c r="AP705" s="2">
        <v>72820</v>
      </c>
      <c r="AQ705" s="2">
        <v>21678</v>
      </c>
      <c r="AR705" s="2">
        <v>-33886</v>
      </c>
      <c r="AS705" s="2">
        <v>308405</v>
      </c>
      <c r="AT705" s="2">
        <v>619191</v>
      </c>
      <c r="AU705" s="2">
        <v>0.5</v>
      </c>
      <c r="AV705" s="2">
        <v>7962</v>
      </c>
    </row>
    <row r="706" spans="1:48" x14ac:dyDescent="0.3">
      <c r="A706" s="2" t="s">
        <v>42</v>
      </c>
      <c r="B706" s="2" t="s">
        <v>48</v>
      </c>
      <c r="C706" s="2" t="s">
        <v>53</v>
      </c>
      <c r="D706" s="2">
        <v>12</v>
      </c>
      <c r="E706" s="2" t="str">
        <f t="shared" si="80"/>
        <v>Dec</v>
      </c>
      <c r="F706" s="2">
        <v>2023</v>
      </c>
      <c r="G706" s="2" t="s">
        <v>37</v>
      </c>
      <c r="H706" s="2" t="s">
        <v>58</v>
      </c>
      <c r="I706" s="2" t="s">
        <v>63</v>
      </c>
      <c r="J706" s="2" t="s">
        <v>65</v>
      </c>
      <c r="K706" s="2" t="s">
        <v>70</v>
      </c>
      <c r="L706" s="2">
        <v>431890</v>
      </c>
      <c r="M706" s="2">
        <f t="shared" si="81"/>
        <v>431890</v>
      </c>
      <c r="N706" s="2">
        <v>61073</v>
      </c>
      <c r="O706" s="2">
        <f t="shared" si="82"/>
        <v>61073</v>
      </c>
      <c r="P706" s="2">
        <v>142695</v>
      </c>
      <c r="Q706" s="2">
        <v>979939</v>
      </c>
      <c r="R706" s="2">
        <v>370817</v>
      </c>
      <c r="S706" s="2">
        <f t="shared" si="83"/>
        <v>370817</v>
      </c>
      <c r="T706" s="2">
        <v>27733</v>
      </c>
      <c r="U706" s="2">
        <v>404157</v>
      </c>
      <c r="V706" s="2">
        <v>341644</v>
      </c>
      <c r="W706" s="2">
        <v>343369</v>
      </c>
      <c r="X706" s="2">
        <v>353127</v>
      </c>
      <c r="Y706" s="2">
        <f t="shared" si="84"/>
        <v>353127</v>
      </c>
      <c r="Z706" s="2">
        <v>64582</v>
      </c>
      <c r="AA706" s="2">
        <v>170130</v>
      </c>
      <c r="AB706" s="2">
        <v>-105548</v>
      </c>
      <c r="AC706" s="2">
        <v>0.38</v>
      </c>
      <c r="AD706" s="2">
        <v>19365</v>
      </c>
      <c r="AE706" s="2">
        <f t="shared" si="85"/>
        <v>19365</v>
      </c>
      <c r="AF706" s="2">
        <v>37.840000000000003</v>
      </c>
      <c r="AG706" s="2">
        <v>36.04</v>
      </c>
      <c r="AH706" s="2">
        <v>3573</v>
      </c>
      <c r="AI706" s="2">
        <v>120.84</v>
      </c>
      <c r="AJ706" s="2">
        <v>142</v>
      </c>
      <c r="AK706" s="2">
        <v>19940</v>
      </c>
      <c r="AL706" s="2">
        <v>334206</v>
      </c>
      <c r="AM706" s="2">
        <f t="shared" si="86"/>
        <v>334206</v>
      </c>
      <c r="AN706" s="2">
        <v>111671</v>
      </c>
      <c r="AO706" s="2">
        <f t="shared" si="87"/>
        <v>111671</v>
      </c>
      <c r="AP706" s="2">
        <v>97684</v>
      </c>
      <c r="AQ706" s="2">
        <v>-50598</v>
      </c>
      <c r="AR706" s="2">
        <v>-41529</v>
      </c>
      <c r="AS706" s="2">
        <v>349805</v>
      </c>
      <c r="AT706" s="2">
        <v>261096</v>
      </c>
      <c r="AU706" s="2">
        <v>1.34</v>
      </c>
      <c r="AV706" s="2">
        <v>18135</v>
      </c>
    </row>
    <row r="707" spans="1:48" x14ac:dyDescent="0.3">
      <c r="A707" s="2" t="s">
        <v>45</v>
      </c>
      <c r="B707" s="2" t="s">
        <v>49</v>
      </c>
      <c r="C707" s="2" t="s">
        <v>52</v>
      </c>
      <c r="D707" s="2">
        <v>10</v>
      </c>
      <c r="E707" s="2" t="str">
        <f t="shared" ref="E707:E770" si="88">TEXT(DATE(2024, D707, 1), "mmm")</f>
        <v>Oct</v>
      </c>
      <c r="F707" s="2">
        <v>2022</v>
      </c>
      <c r="G707" s="2" t="s">
        <v>56</v>
      </c>
      <c r="H707" s="2" t="s">
        <v>60</v>
      </c>
      <c r="I707" s="2" t="s">
        <v>62</v>
      </c>
      <c r="J707" s="2" t="s">
        <v>64</v>
      </c>
      <c r="K707" s="2" t="s">
        <v>68</v>
      </c>
      <c r="L707" s="2">
        <v>278597</v>
      </c>
      <c r="M707" s="2">
        <f t="shared" ref="M707:M770" si="89">IF(H707="USD", L707*88.05, IF(H707="EUR", L707*90,L707*1))</f>
        <v>24530465.849999998</v>
      </c>
      <c r="N707" s="2">
        <v>238143</v>
      </c>
      <c r="O707" s="2">
        <f t="shared" ref="O707:O770" si="90">IF(H707="USD", N707*88.05, IF(H707="EUR", N707*90,N707*1))</f>
        <v>20968491.149999999</v>
      </c>
      <c r="P707" s="2">
        <v>-18043</v>
      </c>
      <c r="Q707" s="2">
        <v>72454</v>
      </c>
      <c r="R707" s="2">
        <v>40454</v>
      </c>
      <c r="S707" s="2">
        <f t="shared" ref="S707:S770" si="91">IF(H707="USD", R707*88.05, IF(H707="EUR", R707*90,R707*1))</f>
        <v>3561974.6999999997</v>
      </c>
      <c r="T707" s="2">
        <v>140886</v>
      </c>
      <c r="U707" s="2">
        <v>137711</v>
      </c>
      <c r="V707" s="2">
        <v>43868</v>
      </c>
      <c r="W707" s="2">
        <v>52017</v>
      </c>
      <c r="X707" s="2">
        <v>30655</v>
      </c>
      <c r="Y707" s="2">
        <f t="shared" ref="Y707:Y770" si="92">IF(H707="USD", X707*88.05, IF(H707="EUR", X707*90,X707*1))</f>
        <v>2699172.75</v>
      </c>
      <c r="Z707" s="2">
        <v>125957</v>
      </c>
      <c r="AA707" s="2">
        <v>19156</v>
      </c>
      <c r="AB707" s="2">
        <v>106801</v>
      </c>
      <c r="AC707" s="2">
        <v>6.57</v>
      </c>
      <c r="AD707" s="2">
        <v>38486</v>
      </c>
      <c r="AE707" s="2">
        <f t="shared" ref="AE707:AE770" si="93">IF(H707="USD", AD707*88.05, IF(H707="EUR", AD707*90,AD707*1))</f>
        <v>3388692.3</v>
      </c>
      <c r="AF707" s="2">
        <v>55.83</v>
      </c>
      <c r="AG707" s="2">
        <v>42.31</v>
      </c>
      <c r="AH707" s="2">
        <v>8014</v>
      </c>
      <c r="AI707" s="2">
        <v>34.76</v>
      </c>
      <c r="AJ707" s="2">
        <v>1745</v>
      </c>
      <c r="AK707" s="2">
        <v>17667</v>
      </c>
      <c r="AL707" s="2">
        <v>115618</v>
      </c>
      <c r="AM707" s="2">
        <f t="shared" ref="AM707:AM770" si="94">IF(H707="USD", AL707*88.05, IF(H707="EUR", AL707*90,AL707*1))</f>
        <v>10180164.9</v>
      </c>
      <c r="AN707" s="2">
        <v>105675</v>
      </c>
      <c r="AO707" s="2">
        <f t="shared" ref="AO707:AO770" si="95">IF(H707="IUSD", AN707*88.05, IF(H707="EUR", AN707*90,AN707*1))</f>
        <v>105675</v>
      </c>
      <c r="AP707" s="2">
        <v>162979</v>
      </c>
      <c r="AQ707" s="2">
        <v>132468</v>
      </c>
      <c r="AR707" s="2">
        <v>20122</v>
      </c>
      <c r="AS707" s="2">
        <v>461363</v>
      </c>
      <c r="AT707" s="2">
        <v>462331</v>
      </c>
      <c r="AU707" s="2">
        <v>1</v>
      </c>
      <c r="AV707" s="2">
        <v>13557</v>
      </c>
    </row>
    <row r="708" spans="1:48" x14ac:dyDescent="0.3">
      <c r="A708" s="2" t="s">
        <v>41</v>
      </c>
      <c r="B708" s="2" t="s">
        <v>50</v>
      </c>
      <c r="C708" s="2" t="s">
        <v>53</v>
      </c>
      <c r="D708" s="2">
        <v>3</v>
      </c>
      <c r="E708" s="2" t="str">
        <f t="shared" si="88"/>
        <v>Mar</v>
      </c>
      <c r="F708" s="2">
        <v>2022</v>
      </c>
      <c r="G708" s="2" t="s">
        <v>56</v>
      </c>
      <c r="H708" s="2" t="s">
        <v>59</v>
      </c>
      <c r="I708" s="2" t="s">
        <v>62</v>
      </c>
      <c r="J708" s="2" t="s">
        <v>65</v>
      </c>
      <c r="K708" s="2" t="s">
        <v>70</v>
      </c>
      <c r="L708" s="2">
        <v>201014</v>
      </c>
      <c r="M708" s="2">
        <f t="shared" si="89"/>
        <v>18091260</v>
      </c>
      <c r="N708" s="2">
        <v>84252</v>
      </c>
      <c r="O708" s="2">
        <f t="shared" si="90"/>
        <v>7582680</v>
      </c>
      <c r="P708" s="2">
        <v>197900</v>
      </c>
      <c r="Q708" s="2">
        <v>245411</v>
      </c>
      <c r="R708" s="2">
        <v>116762</v>
      </c>
      <c r="S708" s="2">
        <f t="shared" si="91"/>
        <v>10508580</v>
      </c>
      <c r="T708" s="2">
        <v>18200</v>
      </c>
      <c r="U708" s="2">
        <v>182814</v>
      </c>
      <c r="V708" s="2">
        <v>130201</v>
      </c>
      <c r="W708" s="2">
        <v>141816</v>
      </c>
      <c r="X708" s="2">
        <v>91141</v>
      </c>
      <c r="Y708" s="2">
        <f t="shared" si="92"/>
        <v>8202690</v>
      </c>
      <c r="Z708" s="2">
        <v>195516</v>
      </c>
      <c r="AA708" s="2">
        <v>110490</v>
      </c>
      <c r="AB708" s="2">
        <v>85026</v>
      </c>
      <c r="AC708" s="2">
        <v>1.77</v>
      </c>
      <c r="AD708" s="2">
        <v>24847</v>
      </c>
      <c r="AE708" s="2">
        <f t="shared" si="93"/>
        <v>2236230</v>
      </c>
      <c r="AF708" s="2">
        <v>47.58</v>
      </c>
      <c r="AG708" s="2">
        <v>37.14</v>
      </c>
      <c r="AH708" s="2">
        <v>2445</v>
      </c>
      <c r="AI708" s="2">
        <v>82.18</v>
      </c>
      <c r="AJ708" s="2">
        <v>818</v>
      </c>
      <c r="AK708" s="2">
        <v>11683</v>
      </c>
      <c r="AL708" s="2">
        <v>510781</v>
      </c>
      <c r="AM708" s="2">
        <f t="shared" si="94"/>
        <v>45970290</v>
      </c>
      <c r="AN708" s="2">
        <v>256415</v>
      </c>
      <c r="AO708" s="2">
        <f t="shared" si="95"/>
        <v>23077350</v>
      </c>
      <c r="AP708" s="2">
        <v>-309767</v>
      </c>
      <c r="AQ708" s="2">
        <v>-172163</v>
      </c>
      <c r="AR708" s="2">
        <v>17530</v>
      </c>
      <c r="AS708" s="2">
        <v>195098</v>
      </c>
      <c r="AT708" s="2">
        <v>160345</v>
      </c>
      <c r="AU708" s="2">
        <v>1.22</v>
      </c>
      <c r="AV708" s="2">
        <v>16670</v>
      </c>
    </row>
    <row r="709" spans="1:48" x14ac:dyDescent="0.3">
      <c r="A709" s="2" t="s">
        <v>46</v>
      </c>
      <c r="B709" s="2" t="s">
        <v>49</v>
      </c>
      <c r="C709" s="2" t="s">
        <v>53</v>
      </c>
      <c r="D709" s="2">
        <v>10</v>
      </c>
      <c r="E709" s="2" t="str">
        <f t="shared" si="88"/>
        <v>Oct</v>
      </c>
      <c r="F709" s="2">
        <v>2024</v>
      </c>
      <c r="G709" s="2" t="s">
        <v>56</v>
      </c>
      <c r="H709" s="2" t="s">
        <v>58</v>
      </c>
      <c r="I709" s="2" t="s">
        <v>63</v>
      </c>
      <c r="J709" s="2" t="s">
        <v>66</v>
      </c>
      <c r="K709" s="2" t="s">
        <v>68</v>
      </c>
      <c r="L709" s="2">
        <v>117320</v>
      </c>
      <c r="M709" s="2">
        <f t="shared" si="89"/>
        <v>117320</v>
      </c>
      <c r="N709" s="2">
        <v>156088</v>
      </c>
      <c r="O709" s="2">
        <f t="shared" si="90"/>
        <v>156088</v>
      </c>
      <c r="P709" s="2">
        <v>23111</v>
      </c>
      <c r="Q709" s="2">
        <v>565775</v>
      </c>
      <c r="R709" s="2">
        <v>-38768</v>
      </c>
      <c r="S709" s="2">
        <f t="shared" si="91"/>
        <v>-38768</v>
      </c>
      <c r="T709" s="2">
        <v>63439</v>
      </c>
      <c r="U709" s="2">
        <v>53881</v>
      </c>
      <c r="V709" s="2">
        <v>-21100</v>
      </c>
      <c r="W709" s="2">
        <v>-17409</v>
      </c>
      <c r="X709" s="2">
        <v>-61200</v>
      </c>
      <c r="Y709" s="2">
        <f t="shared" si="92"/>
        <v>-61200</v>
      </c>
      <c r="Z709" s="2">
        <v>197182</v>
      </c>
      <c r="AA709" s="2">
        <v>14227</v>
      </c>
      <c r="AB709" s="2">
        <v>182955</v>
      </c>
      <c r="AC709" s="2">
        <v>13.86</v>
      </c>
      <c r="AD709" s="2">
        <v>149660</v>
      </c>
      <c r="AE709" s="2">
        <f t="shared" si="93"/>
        <v>149660</v>
      </c>
      <c r="AF709" s="2">
        <v>-6.85</v>
      </c>
      <c r="AG709" s="2">
        <v>-10.82</v>
      </c>
      <c r="AH709" s="2">
        <v>2719</v>
      </c>
      <c r="AI709" s="2">
        <v>43.13</v>
      </c>
      <c r="AJ709" s="2">
        <v>1702</v>
      </c>
      <c r="AK709" s="2">
        <v>8581</v>
      </c>
      <c r="AL709" s="2">
        <v>398178</v>
      </c>
      <c r="AM709" s="2">
        <f t="shared" si="94"/>
        <v>398178</v>
      </c>
      <c r="AN709" s="2">
        <v>94180</v>
      </c>
      <c r="AO709" s="2">
        <f t="shared" si="95"/>
        <v>94180</v>
      </c>
      <c r="AP709" s="2">
        <v>-280858</v>
      </c>
      <c r="AQ709" s="2">
        <v>61908</v>
      </c>
      <c r="AR709" s="2">
        <v>893</v>
      </c>
      <c r="AS709" s="2">
        <v>145667</v>
      </c>
      <c r="AT709" s="2">
        <v>593145</v>
      </c>
      <c r="AU709" s="2">
        <v>0.25</v>
      </c>
      <c r="AV709" s="2">
        <v>20363</v>
      </c>
    </row>
    <row r="710" spans="1:48" x14ac:dyDescent="0.3">
      <c r="A710" s="2" t="s">
        <v>46</v>
      </c>
      <c r="B710" s="2" t="s">
        <v>49</v>
      </c>
      <c r="C710" s="2" t="s">
        <v>52</v>
      </c>
      <c r="D710" s="2">
        <v>7</v>
      </c>
      <c r="E710" s="2" t="str">
        <f t="shared" si="88"/>
        <v>Jul</v>
      </c>
      <c r="F710" s="2">
        <v>2022</v>
      </c>
      <c r="G710" s="2" t="s">
        <v>37</v>
      </c>
      <c r="H710" s="2" t="s">
        <v>59</v>
      </c>
      <c r="I710" s="2" t="s">
        <v>61</v>
      </c>
      <c r="J710" s="2" t="s">
        <v>66</v>
      </c>
      <c r="K710" s="2" t="s">
        <v>69</v>
      </c>
      <c r="L710" s="2">
        <v>315060</v>
      </c>
      <c r="M710" s="2">
        <f t="shared" si="89"/>
        <v>28355400</v>
      </c>
      <c r="N710" s="2">
        <v>154137</v>
      </c>
      <c r="O710" s="2">
        <f t="shared" si="90"/>
        <v>13872330</v>
      </c>
      <c r="P710" s="2">
        <v>82715</v>
      </c>
      <c r="Q710" s="2">
        <v>125048</v>
      </c>
      <c r="R710" s="2">
        <v>160923</v>
      </c>
      <c r="S710" s="2">
        <f t="shared" si="91"/>
        <v>14483070</v>
      </c>
      <c r="T710" s="2">
        <v>183145</v>
      </c>
      <c r="U710" s="2">
        <v>131915</v>
      </c>
      <c r="V710" s="2">
        <v>63776</v>
      </c>
      <c r="W710" s="2">
        <v>75117</v>
      </c>
      <c r="X710" s="2">
        <v>121754</v>
      </c>
      <c r="Y710" s="2">
        <f t="shared" si="92"/>
        <v>10957860</v>
      </c>
      <c r="Z710" s="2">
        <v>159736</v>
      </c>
      <c r="AA710" s="2">
        <v>147376</v>
      </c>
      <c r="AB710" s="2">
        <v>12360</v>
      </c>
      <c r="AC710" s="2">
        <v>1.08</v>
      </c>
      <c r="AD710" s="2">
        <v>102448</v>
      </c>
      <c r="AE710" s="2">
        <f t="shared" si="93"/>
        <v>9220320</v>
      </c>
      <c r="AF710" s="2">
        <v>128.69</v>
      </c>
      <c r="AG710" s="2">
        <v>97.37</v>
      </c>
      <c r="AH710" s="2">
        <v>4251</v>
      </c>
      <c r="AI710" s="2">
        <v>74.099999999999994</v>
      </c>
      <c r="AJ710" s="2">
        <v>912</v>
      </c>
      <c r="AK710" s="2">
        <v>16769</v>
      </c>
      <c r="AL710" s="2">
        <v>249017</v>
      </c>
      <c r="AM710" s="2">
        <f t="shared" si="94"/>
        <v>22411530</v>
      </c>
      <c r="AN710" s="2">
        <v>58354</v>
      </c>
      <c r="AO710" s="2">
        <f t="shared" si="95"/>
        <v>5251860</v>
      </c>
      <c r="AP710" s="2">
        <v>66043</v>
      </c>
      <c r="AQ710" s="2">
        <v>95783</v>
      </c>
      <c r="AR710" s="2">
        <v>12600</v>
      </c>
      <c r="AS710" s="2">
        <v>341735</v>
      </c>
      <c r="AT710" s="2">
        <v>543123</v>
      </c>
      <c r="AU710" s="2">
        <v>0.63</v>
      </c>
      <c r="AV710" s="2">
        <v>13144</v>
      </c>
    </row>
    <row r="711" spans="1:48" x14ac:dyDescent="0.3">
      <c r="A711" s="2" t="s">
        <v>42</v>
      </c>
      <c r="B711" s="2" t="s">
        <v>47</v>
      </c>
      <c r="C711" s="2" t="s">
        <v>52</v>
      </c>
      <c r="D711" s="2">
        <v>8</v>
      </c>
      <c r="E711" s="2" t="str">
        <f t="shared" si="88"/>
        <v>Aug</v>
      </c>
      <c r="F711" s="2">
        <v>2022</v>
      </c>
      <c r="G711" s="2" t="s">
        <v>57</v>
      </c>
      <c r="H711" s="2" t="s">
        <v>60</v>
      </c>
      <c r="I711" s="2" t="s">
        <v>62</v>
      </c>
      <c r="J711" s="2" t="s">
        <v>66</v>
      </c>
      <c r="K711" s="2" t="s">
        <v>68</v>
      </c>
      <c r="L711" s="2">
        <v>148818</v>
      </c>
      <c r="M711" s="2">
        <f t="shared" si="89"/>
        <v>13103424.9</v>
      </c>
      <c r="N711" s="2">
        <v>274785</v>
      </c>
      <c r="O711" s="2">
        <f t="shared" si="90"/>
        <v>24194819.25</v>
      </c>
      <c r="P711" s="2">
        <v>120699</v>
      </c>
      <c r="Q711" s="2">
        <v>913591</v>
      </c>
      <c r="R711" s="2">
        <v>-125967</v>
      </c>
      <c r="S711" s="2">
        <f t="shared" si="91"/>
        <v>-11091394.35</v>
      </c>
      <c r="T711" s="2">
        <v>41745</v>
      </c>
      <c r="U711" s="2">
        <v>107073</v>
      </c>
      <c r="V711" s="2">
        <v>88171</v>
      </c>
      <c r="W711" s="2">
        <v>103453</v>
      </c>
      <c r="X711" s="2">
        <v>-161030</v>
      </c>
      <c r="Y711" s="2">
        <f t="shared" si="92"/>
        <v>-14178691.5</v>
      </c>
      <c r="Z711" s="2">
        <v>90997</v>
      </c>
      <c r="AA711" s="2">
        <v>55472</v>
      </c>
      <c r="AB711" s="2">
        <v>35525</v>
      </c>
      <c r="AC711" s="2">
        <v>1.64</v>
      </c>
      <c r="AD711" s="2">
        <v>82074</v>
      </c>
      <c r="AE711" s="2">
        <f t="shared" si="93"/>
        <v>7226615.7000000002</v>
      </c>
      <c r="AF711" s="2">
        <v>-13.79</v>
      </c>
      <c r="AG711" s="2">
        <v>-17.63</v>
      </c>
      <c r="AH711" s="2">
        <v>358</v>
      </c>
      <c r="AI711" s="2">
        <v>414.53</v>
      </c>
      <c r="AJ711" s="2">
        <v>229</v>
      </c>
      <c r="AK711" s="2">
        <v>14547</v>
      </c>
      <c r="AL711" s="2">
        <v>452641</v>
      </c>
      <c r="AM711" s="2">
        <f t="shared" si="94"/>
        <v>39855040.049999997</v>
      </c>
      <c r="AN711" s="2">
        <v>130488</v>
      </c>
      <c r="AO711" s="2">
        <f t="shared" si="95"/>
        <v>130488</v>
      </c>
      <c r="AP711" s="2">
        <v>-303823</v>
      </c>
      <c r="AQ711" s="2">
        <v>144297</v>
      </c>
      <c r="AR711" s="2">
        <v>24175</v>
      </c>
      <c r="AS711" s="2">
        <v>39928</v>
      </c>
      <c r="AT711" s="2">
        <v>66010</v>
      </c>
      <c r="AU711" s="2">
        <v>0.6</v>
      </c>
      <c r="AV711" s="2">
        <v>18204</v>
      </c>
    </row>
    <row r="712" spans="1:48" x14ac:dyDescent="0.3">
      <c r="A712" s="2" t="s">
        <v>41</v>
      </c>
      <c r="B712" s="2" t="s">
        <v>47</v>
      </c>
      <c r="C712" s="2" t="s">
        <v>55</v>
      </c>
      <c r="D712" s="2">
        <v>7</v>
      </c>
      <c r="E712" s="2" t="str">
        <f t="shared" si="88"/>
        <v>Jul</v>
      </c>
      <c r="F712" s="2">
        <v>2023</v>
      </c>
      <c r="G712" s="2" t="s">
        <v>56</v>
      </c>
      <c r="H712" s="2" t="s">
        <v>60</v>
      </c>
      <c r="I712" s="2" t="s">
        <v>61</v>
      </c>
      <c r="J712" s="2" t="s">
        <v>64</v>
      </c>
      <c r="K712" s="2" t="s">
        <v>69</v>
      </c>
      <c r="L712" s="2">
        <v>407099</v>
      </c>
      <c r="M712" s="2">
        <f t="shared" si="89"/>
        <v>35845066.949999996</v>
      </c>
      <c r="N712" s="2">
        <v>289250</v>
      </c>
      <c r="O712" s="2">
        <f t="shared" si="90"/>
        <v>25468462.5</v>
      </c>
      <c r="P712" s="2">
        <v>12739</v>
      </c>
      <c r="Q712" s="2">
        <v>395633</v>
      </c>
      <c r="R712" s="2">
        <v>117849</v>
      </c>
      <c r="S712" s="2">
        <f t="shared" si="91"/>
        <v>10376604.449999999</v>
      </c>
      <c r="T712" s="2">
        <v>185523</v>
      </c>
      <c r="U712" s="2">
        <v>221576</v>
      </c>
      <c r="V712" s="2">
        <v>144431</v>
      </c>
      <c r="W712" s="2">
        <v>149583</v>
      </c>
      <c r="X712" s="2">
        <v>105470</v>
      </c>
      <c r="Y712" s="2">
        <f t="shared" si="92"/>
        <v>9286633.5</v>
      </c>
      <c r="Z712" s="2">
        <v>94027</v>
      </c>
      <c r="AA712" s="2">
        <v>51516</v>
      </c>
      <c r="AB712" s="2">
        <v>42511</v>
      </c>
      <c r="AC712" s="2">
        <v>1.83</v>
      </c>
      <c r="AD712" s="2">
        <v>146560</v>
      </c>
      <c r="AE712" s="2">
        <f t="shared" si="93"/>
        <v>12904608</v>
      </c>
      <c r="AF712" s="2">
        <v>29.79</v>
      </c>
      <c r="AG712" s="2">
        <v>26.66</v>
      </c>
      <c r="AH712" s="2">
        <v>7733</v>
      </c>
      <c r="AI712" s="2">
        <v>52.64</v>
      </c>
      <c r="AJ712" s="2">
        <v>1108</v>
      </c>
      <c r="AK712" s="2">
        <v>11890</v>
      </c>
      <c r="AL712" s="2">
        <v>531654</v>
      </c>
      <c r="AM712" s="2">
        <f t="shared" si="94"/>
        <v>46812134.699999996</v>
      </c>
      <c r="AN712" s="2">
        <v>149760</v>
      </c>
      <c r="AO712" s="2">
        <f t="shared" si="95"/>
        <v>149760</v>
      </c>
      <c r="AP712" s="2">
        <v>-124555</v>
      </c>
      <c r="AQ712" s="2">
        <v>139490</v>
      </c>
      <c r="AR712" s="2">
        <v>5492</v>
      </c>
      <c r="AS712" s="2">
        <v>198606</v>
      </c>
      <c r="AT712" s="2">
        <v>599192</v>
      </c>
      <c r="AU712" s="2">
        <v>0.33</v>
      </c>
      <c r="AV712" s="2">
        <v>23197</v>
      </c>
    </row>
    <row r="713" spans="1:48" x14ac:dyDescent="0.3">
      <c r="A713" s="2" t="s">
        <v>46</v>
      </c>
      <c r="B713" s="2" t="s">
        <v>48</v>
      </c>
      <c r="C713" s="2" t="s">
        <v>54</v>
      </c>
      <c r="D713" s="2">
        <v>6</v>
      </c>
      <c r="E713" s="2" t="str">
        <f t="shared" si="88"/>
        <v>Jun</v>
      </c>
      <c r="F713" s="2">
        <v>2024</v>
      </c>
      <c r="G713" s="2" t="s">
        <v>36</v>
      </c>
      <c r="H713" s="2" t="s">
        <v>59</v>
      </c>
      <c r="I713" s="2" t="s">
        <v>63</v>
      </c>
      <c r="J713" s="2" t="s">
        <v>64</v>
      </c>
      <c r="K713" s="2" t="s">
        <v>70</v>
      </c>
      <c r="L713" s="2">
        <v>105346</v>
      </c>
      <c r="M713" s="2">
        <f t="shared" si="89"/>
        <v>9481140</v>
      </c>
      <c r="N713" s="2">
        <v>83326</v>
      </c>
      <c r="O713" s="2">
        <f t="shared" si="90"/>
        <v>7499340</v>
      </c>
      <c r="P713" s="2">
        <v>37017</v>
      </c>
      <c r="Q713" s="2">
        <v>597622</v>
      </c>
      <c r="R713" s="2">
        <v>22020</v>
      </c>
      <c r="S713" s="2">
        <f t="shared" si="91"/>
        <v>1981800</v>
      </c>
      <c r="T713" s="2">
        <v>25285</v>
      </c>
      <c r="U713" s="2">
        <v>80061</v>
      </c>
      <c r="V713" s="2">
        <v>-12963</v>
      </c>
      <c r="W713" s="2">
        <v>-507</v>
      </c>
      <c r="X713" s="2">
        <v>1809</v>
      </c>
      <c r="Y713" s="2">
        <f t="shared" si="92"/>
        <v>162810</v>
      </c>
      <c r="Z713" s="2">
        <v>30878</v>
      </c>
      <c r="AA713" s="2">
        <v>95395</v>
      </c>
      <c r="AB713" s="2">
        <v>-64517</v>
      </c>
      <c r="AC713" s="2">
        <v>0.32</v>
      </c>
      <c r="AD713" s="2">
        <v>12759</v>
      </c>
      <c r="AE713" s="2">
        <f t="shared" si="93"/>
        <v>1148310</v>
      </c>
      <c r="AF713" s="2">
        <v>3.68</v>
      </c>
      <c r="AG713" s="2">
        <v>0.3</v>
      </c>
      <c r="AH713" s="2">
        <v>7219</v>
      </c>
      <c r="AI713" s="2">
        <v>14.59</v>
      </c>
      <c r="AJ713" s="2">
        <v>1369</v>
      </c>
      <c r="AK713" s="2">
        <v>9501</v>
      </c>
      <c r="AL713" s="2">
        <v>298561</v>
      </c>
      <c r="AM713" s="2">
        <f t="shared" si="94"/>
        <v>26870490</v>
      </c>
      <c r="AN713" s="2">
        <v>63923</v>
      </c>
      <c r="AO713" s="2">
        <f t="shared" si="95"/>
        <v>5753070</v>
      </c>
      <c r="AP713" s="2">
        <v>-193215</v>
      </c>
      <c r="AQ713" s="2">
        <v>19403</v>
      </c>
      <c r="AR713" s="2">
        <v>1065</v>
      </c>
      <c r="AS713" s="2">
        <v>341348</v>
      </c>
      <c r="AT713" s="2">
        <v>107334</v>
      </c>
      <c r="AU713" s="2">
        <v>3.18</v>
      </c>
      <c r="AV713" s="2">
        <v>10205</v>
      </c>
    </row>
    <row r="714" spans="1:48" x14ac:dyDescent="0.3">
      <c r="A714" s="2" t="s">
        <v>44</v>
      </c>
      <c r="B714" s="2" t="s">
        <v>48</v>
      </c>
      <c r="C714" s="2" t="s">
        <v>53</v>
      </c>
      <c r="D714" s="2">
        <v>9</v>
      </c>
      <c r="E714" s="2" t="str">
        <f t="shared" si="88"/>
        <v>Sep</v>
      </c>
      <c r="F714" s="2">
        <v>2023</v>
      </c>
      <c r="G714" s="2" t="s">
        <v>56</v>
      </c>
      <c r="H714" s="2" t="s">
        <v>58</v>
      </c>
      <c r="I714" s="2" t="s">
        <v>62</v>
      </c>
      <c r="J714" s="2" t="s">
        <v>64</v>
      </c>
      <c r="K714" s="2" t="s">
        <v>67</v>
      </c>
      <c r="L714" s="2">
        <v>497080</v>
      </c>
      <c r="M714" s="2">
        <f t="shared" si="89"/>
        <v>497080</v>
      </c>
      <c r="N714" s="2">
        <v>198528</v>
      </c>
      <c r="O714" s="2">
        <f t="shared" si="90"/>
        <v>198528</v>
      </c>
      <c r="P714" s="2">
        <v>110801</v>
      </c>
      <c r="Q714" s="2">
        <v>679819</v>
      </c>
      <c r="R714" s="2">
        <v>298552</v>
      </c>
      <c r="S714" s="2">
        <f t="shared" si="91"/>
        <v>298552</v>
      </c>
      <c r="T714" s="2">
        <v>70820</v>
      </c>
      <c r="U714" s="2">
        <v>426260</v>
      </c>
      <c r="V714" s="2">
        <v>403125</v>
      </c>
      <c r="W714" s="2">
        <v>408651</v>
      </c>
      <c r="X714" s="2">
        <v>267820</v>
      </c>
      <c r="Y714" s="2">
        <f t="shared" si="92"/>
        <v>267820</v>
      </c>
      <c r="Z714" s="2">
        <v>261470</v>
      </c>
      <c r="AA714" s="2">
        <v>180148</v>
      </c>
      <c r="AB714" s="2">
        <v>81322</v>
      </c>
      <c r="AC714" s="2">
        <v>1.45</v>
      </c>
      <c r="AD714" s="2">
        <v>61779</v>
      </c>
      <c r="AE714" s="2">
        <f t="shared" si="93"/>
        <v>61779</v>
      </c>
      <c r="AF714" s="2">
        <v>43.92</v>
      </c>
      <c r="AG714" s="2">
        <v>39.4</v>
      </c>
      <c r="AH714" s="2">
        <v>6286</v>
      </c>
      <c r="AI714" s="2">
        <v>79.06</v>
      </c>
      <c r="AJ714" s="2">
        <v>477</v>
      </c>
      <c r="AK714" s="2">
        <v>7720</v>
      </c>
      <c r="AL714" s="2">
        <v>272325</v>
      </c>
      <c r="AM714" s="2">
        <f t="shared" si="94"/>
        <v>272325</v>
      </c>
      <c r="AN714" s="2">
        <v>121770</v>
      </c>
      <c r="AO714" s="2">
        <f t="shared" si="95"/>
        <v>121770</v>
      </c>
      <c r="AP714" s="2">
        <v>224755</v>
      </c>
      <c r="AQ714" s="2">
        <v>76758</v>
      </c>
      <c r="AR714" s="2">
        <v>-22262</v>
      </c>
      <c r="AS714" s="2">
        <v>116107</v>
      </c>
      <c r="AT714" s="2">
        <v>198733</v>
      </c>
      <c r="AU714" s="2">
        <v>0.57999999999999996</v>
      </c>
      <c r="AV714" s="2">
        <v>11686</v>
      </c>
    </row>
    <row r="715" spans="1:48" x14ac:dyDescent="0.3">
      <c r="A715" s="2" t="s">
        <v>44</v>
      </c>
      <c r="B715" s="2" t="s">
        <v>50</v>
      </c>
      <c r="C715" s="2" t="s">
        <v>51</v>
      </c>
      <c r="D715" s="2">
        <v>11</v>
      </c>
      <c r="E715" s="2" t="str">
        <f t="shared" si="88"/>
        <v>Nov</v>
      </c>
      <c r="F715" s="2">
        <v>2022</v>
      </c>
      <c r="G715" s="2" t="s">
        <v>56</v>
      </c>
      <c r="H715" s="2" t="s">
        <v>59</v>
      </c>
      <c r="I715" s="2" t="s">
        <v>61</v>
      </c>
      <c r="J715" s="2" t="s">
        <v>65</v>
      </c>
      <c r="K715" s="2" t="s">
        <v>70</v>
      </c>
      <c r="L715" s="2">
        <v>271282</v>
      </c>
      <c r="M715" s="2">
        <f t="shared" si="89"/>
        <v>24415380</v>
      </c>
      <c r="N715" s="2">
        <v>168384</v>
      </c>
      <c r="O715" s="2">
        <f t="shared" si="90"/>
        <v>15154560</v>
      </c>
      <c r="P715" s="2">
        <v>37822</v>
      </c>
      <c r="Q715" s="2">
        <v>819137</v>
      </c>
      <c r="R715" s="2">
        <v>102898</v>
      </c>
      <c r="S715" s="2">
        <f t="shared" si="91"/>
        <v>9260820</v>
      </c>
      <c r="T715" s="2">
        <v>178427</v>
      </c>
      <c r="U715" s="2">
        <v>92855</v>
      </c>
      <c r="V715" s="2">
        <v>735</v>
      </c>
      <c r="W715" s="2">
        <v>16837</v>
      </c>
      <c r="X715" s="2">
        <v>87510</v>
      </c>
      <c r="Y715" s="2">
        <f t="shared" si="92"/>
        <v>7875900</v>
      </c>
      <c r="Z715" s="2">
        <v>236953</v>
      </c>
      <c r="AA715" s="2">
        <v>196593</v>
      </c>
      <c r="AB715" s="2">
        <v>40360</v>
      </c>
      <c r="AC715" s="2">
        <v>1.21</v>
      </c>
      <c r="AD715" s="2">
        <v>131031</v>
      </c>
      <c r="AE715" s="2">
        <f t="shared" si="93"/>
        <v>11792790</v>
      </c>
      <c r="AF715" s="2">
        <v>12.56</v>
      </c>
      <c r="AG715" s="2">
        <v>10.68</v>
      </c>
      <c r="AH715" s="2">
        <v>8703</v>
      </c>
      <c r="AI715" s="2">
        <v>31.17</v>
      </c>
      <c r="AJ715" s="2">
        <v>1368</v>
      </c>
      <c r="AK715" s="2">
        <v>18637</v>
      </c>
      <c r="AL715" s="2">
        <v>283948</v>
      </c>
      <c r="AM715" s="2">
        <f t="shared" si="94"/>
        <v>25555320</v>
      </c>
      <c r="AN715" s="2">
        <v>81178</v>
      </c>
      <c r="AO715" s="2">
        <f t="shared" si="95"/>
        <v>7306020</v>
      </c>
      <c r="AP715" s="2">
        <v>-12666</v>
      </c>
      <c r="AQ715" s="2">
        <v>87206</v>
      </c>
      <c r="AR715" s="2">
        <v>11322</v>
      </c>
      <c r="AS715" s="2">
        <v>46425</v>
      </c>
      <c r="AT715" s="2">
        <v>62134</v>
      </c>
      <c r="AU715" s="2">
        <v>0.75</v>
      </c>
      <c r="AV715" s="2">
        <v>20165</v>
      </c>
    </row>
    <row r="716" spans="1:48" x14ac:dyDescent="0.3">
      <c r="A716" s="2" t="s">
        <v>43</v>
      </c>
      <c r="B716" s="2" t="s">
        <v>47</v>
      </c>
      <c r="C716" s="2" t="s">
        <v>54</v>
      </c>
      <c r="D716" s="2">
        <v>6</v>
      </c>
      <c r="E716" s="2" t="str">
        <f t="shared" si="88"/>
        <v>Jun</v>
      </c>
      <c r="F716" s="2">
        <v>2022</v>
      </c>
      <c r="G716" s="2" t="s">
        <v>57</v>
      </c>
      <c r="H716" s="2" t="s">
        <v>58</v>
      </c>
      <c r="I716" s="2" t="s">
        <v>63</v>
      </c>
      <c r="J716" s="2" t="s">
        <v>66</v>
      </c>
      <c r="K716" s="2" t="s">
        <v>69</v>
      </c>
      <c r="L716" s="2">
        <v>271506</v>
      </c>
      <c r="M716" s="2">
        <f t="shared" si="89"/>
        <v>271506</v>
      </c>
      <c r="N716" s="2">
        <v>189262</v>
      </c>
      <c r="O716" s="2">
        <f t="shared" si="90"/>
        <v>189262</v>
      </c>
      <c r="P716" s="2">
        <v>79842</v>
      </c>
      <c r="Q716" s="2">
        <v>526425</v>
      </c>
      <c r="R716" s="2">
        <v>82244</v>
      </c>
      <c r="S716" s="2">
        <f t="shared" si="91"/>
        <v>82244</v>
      </c>
      <c r="T716" s="2">
        <v>17874</v>
      </c>
      <c r="U716" s="2">
        <v>253632</v>
      </c>
      <c r="V716" s="2">
        <v>190840</v>
      </c>
      <c r="W716" s="2">
        <v>210735</v>
      </c>
      <c r="X716" s="2">
        <v>64130</v>
      </c>
      <c r="Y716" s="2">
        <f t="shared" si="92"/>
        <v>64130</v>
      </c>
      <c r="Z716" s="2">
        <v>55296</v>
      </c>
      <c r="AA716" s="2">
        <v>172964</v>
      </c>
      <c r="AB716" s="2">
        <v>-117668</v>
      </c>
      <c r="AC716" s="2">
        <v>0.32</v>
      </c>
      <c r="AD716" s="2">
        <v>19204</v>
      </c>
      <c r="AE716" s="2">
        <f t="shared" si="93"/>
        <v>19204</v>
      </c>
      <c r="AF716" s="2">
        <v>15.62</v>
      </c>
      <c r="AG716" s="2">
        <v>12.18</v>
      </c>
      <c r="AH716" s="2">
        <v>8205</v>
      </c>
      <c r="AI716" s="2">
        <v>33.090000000000003</v>
      </c>
      <c r="AJ716" s="2">
        <v>581</v>
      </c>
      <c r="AK716" s="2">
        <v>17866</v>
      </c>
      <c r="AL716" s="2">
        <v>402858</v>
      </c>
      <c r="AM716" s="2">
        <f t="shared" si="94"/>
        <v>402858</v>
      </c>
      <c r="AN716" s="2">
        <v>93168</v>
      </c>
      <c r="AO716" s="2">
        <f t="shared" si="95"/>
        <v>93168</v>
      </c>
      <c r="AP716" s="2">
        <v>-131352</v>
      </c>
      <c r="AQ716" s="2">
        <v>96094</v>
      </c>
      <c r="AR716" s="2">
        <v>-1224</v>
      </c>
      <c r="AS716" s="2">
        <v>222969</v>
      </c>
      <c r="AT716" s="2">
        <v>650809</v>
      </c>
      <c r="AU716" s="2">
        <v>0.34</v>
      </c>
      <c r="AV716" s="2">
        <v>21459</v>
      </c>
    </row>
    <row r="717" spans="1:48" x14ac:dyDescent="0.3">
      <c r="A717" s="2" t="s">
        <v>46</v>
      </c>
      <c r="B717" s="2" t="s">
        <v>49</v>
      </c>
      <c r="C717" s="2" t="s">
        <v>52</v>
      </c>
      <c r="D717" s="2">
        <v>5</v>
      </c>
      <c r="E717" s="2" t="str">
        <f t="shared" si="88"/>
        <v>May</v>
      </c>
      <c r="F717" s="2">
        <v>2023</v>
      </c>
      <c r="G717" s="2" t="s">
        <v>36</v>
      </c>
      <c r="H717" s="2" t="s">
        <v>59</v>
      </c>
      <c r="I717" s="2" t="s">
        <v>62</v>
      </c>
      <c r="J717" s="2" t="s">
        <v>66</v>
      </c>
      <c r="K717" s="2" t="s">
        <v>71</v>
      </c>
      <c r="L717" s="2">
        <v>60831</v>
      </c>
      <c r="M717" s="2">
        <f t="shared" si="89"/>
        <v>5474790</v>
      </c>
      <c r="N717" s="2">
        <v>63042</v>
      </c>
      <c r="O717" s="2">
        <f t="shared" si="90"/>
        <v>5673780</v>
      </c>
      <c r="P717" s="2">
        <v>138414</v>
      </c>
      <c r="Q717" s="2">
        <v>33490</v>
      </c>
      <c r="R717" s="2">
        <v>-2211</v>
      </c>
      <c r="S717" s="2">
        <f t="shared" si="91"/>
        <v>-198990</v>
      </c>
      <c r="T717" s="2">
        <v>33307</v>
      </c>
      <c r="U717" s="2">
        <v>27524</v>
      </c>
      <c r="V717" s="2">
        <v>13208</v>
      </c>
      <c r="W717" s="2">
        <v>32556</v>
      </c>
      <c r="X717" s="2">
        <v>-10359</v>
      </c>
      <c r="Y717" s="2">
        <f t="shared" si="92"/>
        <v>-932310</v>
      </c>
      <c r="Z717" s="2">
        <v>251498</v>
      </c>
      <c r="AA717" s="2">
        <v>60482</v>
      </c>
      <c r="AB717" s="2">
        <v>191016</v>
      </c>
      <c r="AC717" s="2">
        <v>4.16</v>
      </c>
      <c r="AD717" s="2">
        <v>108539</v>
      </c>
      <c r="AE717" s="2">
        <f t="shared" si="93"/>
        <v>9768510</v>
      </c>
      <c r="AF717" s="2">
        <v>-6.6</v>
      </c>
      <c r="AG717" s="2">
        <v>-30.93</v>
      </c>
      <c r="AH717" s="2">
        <v>9452</v>
      </c>
      <c r="AI717" s="2">
        <v>6.44</v>
      </c>
      <c r="AJ717" s="2">
        <v>1426</v>
      </c>
      <c r="AK717" s="2">
        <v>16406</v>
      </c>
      <c r="AL717" s="2">
        <v>271812</v>
      </c>
      <c r="AM717" s="2">
        <f t="shared" si="94"/>
        <v>24463080</v>
      </c>
      <c r="AN717" s="2">
        <v>207354</v>
      </c>
      <c r="AO717" s="2">
        <f t="shared" si="95"/>
        <v>18661860</v>
      </c>
      <c r="AP717" s="2">
        <v>-210981</v>
      </c>
      <c r="AQ717" s="2">
        <v>-144312</v>
      </c>
      <c r="AR717" s="2">
        <v>23548</v>
      </c>
      <c r="AS717" s="2">
        <v>157954</v>
      </c>
      <c r="AT717" s="2">
        <v>345424</v>
      </c>
      <c r="AU717" s="2">
        <v>0.46</v>
      </c>
      <c r="AV717" s="2">
        <v>6274</v>
      </c>
    </row>
    <row r="718" spans="1:48" x14ac:dyDescent="0.3">
      <c r="A718" s="2" t="s">
        <v>40</v>
      </c>
      <c r="B718" s="2" t="s">
        <v>49</v>
      </c>
      <c r="C718" s="2" t="s">
        <v>53</v>
      </c>
      <c r="D718" s="2">
        <v>11</v>
      </c>
      <c r="E718" s="2" t="str">
        <f t="shared" si="88"/>
        <v>Nov</v>
      </c>
      <c r="F718" s="2">
        <v>2022</v>
      </c>
      <c r="G718" s="2" t="s">
        <v>37</v>
      </c>
      <c r="H718" s="2" t="s">
        <v>60</v>
      </c>
      <c r="I718" s="2" t="s">
        <v>61</v>
      </c>
      <c r="J718" s="2" t="s">
        <v>66</v>
      </c>
      <c r="K718" s="2" t="s">
        <v>71</v>
      </c>
      <c r="L718" s="2">
        <v>342280</v>
      </c>
      <c r="M718" s="2">
        <f t="shared" si="89"/>
        <v>30137754</v>
      </c>
      <c r="N718" s="2">
        <v>45919</v>
      </c>
      <c r="O718" s="2">
        <f t="shared" si="90"/>
        <v>4043167.9499999997</v>
      </c>
      <c r="P718" s="2">
        <v>-23132</v>
      </c>
      <c r="Q718" s="2">
        <v>335360</v>
      </c>
      <c r="R718" s="2">
        <v>296361</v>
      </c>
      <c r="S718" s="2">
        <f t="shared" si="91"/>
        <v>26094586.050000001</v>
      </c>
      <c r="T718" s="2">
        <v>131799</v>
      </c>
      <c r="U718" s="2">
        <v>210481</v>
      </c>
      <c r="V718" s="2">
        <v>204089</v>
      </c>
      <c r="W718" s="2">
        <v>223552</v>
      </c>
      <c r="X718" s="2">
        <v>286740</v>
      </c>
      <c r="Y718" s="2">
        <f t="shared" si="92"/>
        <v>25247457</v>
      </c>
      <c r="Z718" s="2">
        <v>38740</v>
      </c>
      <c r="AA718" s="2">
        <v>120406</v>
      </c>
      <c r="AB718" s="2">
        <v>-81666</v>
      </c>
      <c r="AC718" s="2">
        <v>0.32</v>
      </c>
      <c r="AD718" s="2">
        <v>128423</v>
      </c>
      <c r="AE718" s="2">
        <f t="shared" si="93"/>
        <v>11307645.15</v>
      </c>
      <c r="AF718" s="2">
        <v>88.37</v>
      </c>
      <c r="AG718" s="2">
        <v>85.5</v>
      </c>
      <c r="AH718" s="2">
        <v>8631</v>
      </c>
      <c r="AI718" s="2">
        <v>39.65</v>
      </c>
      <c r="AJ718" s="2">
        <v>264</v>
      </c>
      <c r="AK718" s="2">
        <v>17843</v>
      </c>
      <c r="AL718" s="2">
        <v>135014</v>
      </c>
      <c r="AM718" s="2">
        <f t="shared" si="94"/>
        <v>11887982.699999999</v>
      </c>
      <c r="AN718" s="2">
        <v>196666</v>
      </c>
      <c r="AO718" s="2">
        <f t="shared" si="95"/>
        <v>196666</v>
      </c>
      <c r="AP718" s="2">
        <v>207266</v>
      </c>
      <c r="AQ718" s="2">
        <v>-150747</v>
      </c>
      <c r="AR718" s="2">
        <v>21740</v>
      </c>
      <c r="AS718" s="2">
        <v>319464</v>
      </c>
      <c r="AT718" s="2">
        <v>520304</v>
      </c>
      <c r="AU718" s="2">
        <v>0.61</v>
      </c>
      <c r="AV718" s="2">
        <v>26089</v>
      </c>
    </row>
    <row r="719" spans="1:48" x14ac:dyDescent="0.3">
      <c r="A719" s="2" t="s">
        <v>44</v>
      </c>
      <c r="B719" s="2" t="s">
        <v>50</v>
      </c>
      <c r="C719" s="2" t="s">
        <v>55</v>
      </c>
      <c r="D719" s="2">
        <v>6</v>
      </c>
      <c r="E719" s="2" t="str">
        <f t="shared" si="88"/>
        <v>Jun</v>
      </c>
      <c r="F719" s="2">
        <v>2022</v>
      </c>
      <c r="G719" s="2" t="s">
        <v>56</v>
      </c>
      <c r="H719" s="2" t="s">
        <v>59</v>
      </c>
      <c r="I719" s="2" t="s">
        <v>62</v>
      </c>
      <c r="J719" s="2" t="s">
        <v>64</v>
      </c>
      <c r="K719" s="2" t="s">
        <v>71</v>
      </c>
      <c r="L719" s="2">
        <v>443004</v>
      </c>
      <c r="M719" s="2">
        <f t="shared" si="89"/>
        <v>39870360</v>
      </c>
      <c r="N719" s="2">
        <v>238379</v>
      </c>
      <c r="O719" s="2">
        <f t="shared" si="90"/>
        <v>21454110</v>
      </c>
      <c r="P719" s="2">
        <v>-13522</v>
      </c>
      <c r="Q719" s="2">
        <v>199665</v>
      </c>
      <c r="R719" s="2">
        <v>204625</v>
      </c>
      <c r="S719" s="2">
        <f t="shared" si="91"/>
        <v>18416250</v>
      </c>
      <c r="T719" s="2">
        <v>17161</v>
      </c>
      <c r="U719" s="2">
        <v>425843</v>
      </c>
      <c r="V719" s="2">
        <v>402641</v>
      </c>
      <c r="W719" s="2">
        <v>413028</v>
      </c>
      <c r="X719" s="2">
        <v>196619</v>
      </c>
      <c r="Y719" s="2">
        <f t="shared" si="92"/>
        <v>17695710</v>
      </c>
      <c r="Z719" s="2">
        <v>24171</v>
      </c>
      <c r="AA719" s="2">
        <v>132511</v>
      </c>
      <c r="AB719" s="2">
        <v>-108340</v>
      </c>
      <c r="AC719" s="2">
        <v>0.18</v>
      </c>
      <c r="AD719" s="2">
        <v>60518</v>
      </c>
      <c r="AE719" s="2">
        <f t="shared" si="93"/>
        <v>5446620</v>
      </c>
      <c r="AF719" s="2">
        <v>102.48</v>
      </c>
      <c r="AG719" s="2">
        <v>98.47</v>
      </c>
      <c r="AH719" s="2">
        <v>5240</v>
      </c>
      <c r="AI719" s="2">
        <v>84.53</v>
      </c>
      <c r="AJ719" s="2">
        <v>1972</v>
      </c>
      <c r="AK719" s="2">
        <v>16156</v>
      </c>
      <c r="AL719" s="2">
        <v>539210</v>
      </c>
      <c r="AM719" s="2">
        <f t="shared" si="94"/>
        <v>48528900</v>
      </c>
      <c r="AN719" s="2">
        <v>258854</v>
      </c>
      <c r="AO719" s="2">
        <f t="shared" si="95"/>
        <v>23296860</v>
      </c>
      <c r="AP719" s="2">
        <v>-96206</v>
      </c>
      <c r="AQ719" s="2">
        <v>-20475</v>
      </c>
      <c r="AR719" s="2">
        <v>-8190</v>
      </c>
      <c r="AS719" s="2">
        <v>330863</v>
      </c>
      <c r="AT719" s="2">
        <v>477342</v>
      </c>
      <c r="AU719" s="2">
        <v>0.69</v>
      </c>
      <c r="AV719" s="2">
        <v>15804</v>
      </c>
    </row>
    <row r="720" spans="1:48" x14ac:dyDescent="0.3">
      <c r="A720" s="2" t="s">
        <v>46</v>
      </c>
      <c r="B720" s="2" t="s">
        <v>47</v>
      </c>
      <c r="C720" s="2" t="s">
        <v>51</v>
      </c>
      <c r="D720" s="2">
        <v>10</v>
      </c>
      <c r="E720" s="2" t="str">
        <f t="shared" si="88"/>
        <v>Oct</v>
      </c>
      <c r="F720" s="2">
        <v>2023</v>
      </c>
      <c r="G720" s="2" t="s">
        <v>56</v>
      </c>
      <c r="H720" s="2" t="s">
        <v>58</v>
      </c>
      <c r="I720" s="2" t="s">
        <v>61</v>
      </c>
      <c r="J720" s="2" t="s">
        <v>66</v>
      </c>
      <c r="K720" s="2" t="s">
        <v>70</v>
      </c>
      <c r="L720" s="2">
        <v>244437</v>
      </c>
      <c r="M720" s="2">
        <f t="shared" si="89"/>
        <v>244437</v>
      </c>
      <c r="N720" s="2">
        <v>165271</v>
      </c>
      <c r="O720" s="2">
        <f t="shared" si="90"/>
        <v>165271</v>
      </c>
      <c r="P720" s="2">
        <v>189363</v>
      </c>
      <c r="Q720" s="2">
        <v>440242</v>
      </c>
      <c r="R720" s="2">
        <v>79166</v>
      </c>
      <c r="S720" s="2">
        <f t="shared" si="91"/>
        <v>79166</v>
      </c>
      <c r="T720" s="2">
        <v>92596</v>
      </c>
      <c r="U720" s="2">
        <v>151841</v>
      </c>
      <c r="V720" s="2">
        <v>145158</v>
      </c>
      <c r="W720" s="2">
        <v>156494</v>
      </c>
      <c r="X720" s="2">
        <v>65409</v>
      </c>
      <c r="Y720" s="2">
        <f t="shared" si="92"/>
        <v>65409</v>
      </c>
      <c r="Z720" s="2">
        <v>228855</v>
      </c>
      <c r="AA720" s="2">
        <v>147951</v>
      </c>
      <c r="AB720" s="2">
        <v>80904</v>
      </c>
      <c r="AC720" s="2">
        <v>1.55</v>
      </c>
      <c r="AD720" s="2">
        <v>25567</v>
      </c>
      <c r="AE720" s="2">
        <f t="shared" si="93"/>
        <v>25567</v>
      </c>
      <c r="AF720" s="2">
        <v>17.98</v>
      </c>
      <c r="AG720" s="2">
        <v>14.86</v>
      </c>
      <c r="AH720" s="2">
        <v>3152</v>
      </c>
      <c r="AI720" s="2">
        <v>77.53</v>
      </c>
      <c r="AJ720" s="2">
        <v>1126</v>
      </c>
      <c r="AK720" s="2">
        <v>10418</v>
      </c>
      <c r="AL720" s="2">
        <v>195194</v>
      </c>
      <c r="AM720" s="2">
        <f t="shared" si="94"/>
        <v>195194</v>
      </c>
      <c r="AN720" s="2">
        <v>187417</v>
      </c>
      <c r="AO720" s="2">
        <f t="shared" si="95"/>
        <v>187417</v>
      </c>
      <c r="AP720" s="2">
        <v>49243</v>
      </c>
      <c r="AQ720" s="2">
        <v>-22146</v>
      </c>
      <c r="AR720" s="2">
        <v>-777</v>
      </c>
      <c r="AS720" s="2">
        <v>119856</v>
      </c>
      <c r="AT720" s="2">
        <v>96394</v>
      </c>
      <c r="AU720" s="2">
        <v>1.24</v>
      </c>
      <c r="AV720" s="2">
        <v>15195</v>
      </c>
    </row>
    <row r="721" spans="1:48" x14ac:dyDescent="0.3">
      <c r="A721" s="2" t="s">
        <v>43</v>
      </c>
      <c r="B721" s="2" t="s">
        <v>48</v>
      </c>
      <c r="C721" s="2" t="s">
        <v>54</v>
      </c>
      <c r="D721" s="2">
        <v>4</v>
      </c>
      <c r="E721" s="2" t="str">
        <f t="shared" si="88"/>
        <v>Apr</v>
      </c>
      <c r="F721" s="2">
        <v>2022</v>
      </c>
      <c r="G721" s="2" t="s">
        <v>56</v>
      </c>
      <c r="H721" s="2" t="s">
        <v>58</v>
      </c>
      <c r="I721" s="2" t="s">
        <v>61</v>
      </c>
      <c r="J721" s="2" t="s">
        <v>65</v>
      </c>
      <c r="K721" s="2" t="s">
        <v>68</v>
      </c>
      <c r="L721" s="2">
        <v>88304</v>
      </c>
      <c r="M721" s="2">
        <f t="shared" si="89"/>
        <v>88304</v>
      </c>
      <c r="N721" s="2">
        <v>63051</v>
      </c>
      <c r="O721" s="2">
        <f t="shared" si="90"/>
        <v>63051</v>
      </c>
      <c r="P721" s="2">
        <v>-3612</v>
      </c>
      <c r="Q721" s="2">
        <v>93775</v>
      </c>
      <c r="R721" s="2">
        <v>25253</v>
      </c>
      <c r="S721" s="2">
        <f t="shared" si="91"/>
        <v>25253</v>
      </c>
      <c r="T721" s="2">
        <v>78308</v>
      </c>
      <c r="U721" s="2">
        <v>9996</v>
      </c>
      <c r="V721" s="2">
        <v>-72333</v>
      </c>
      <c r="W721" s="2">
        <v>-63003</v>
      </c>
      <c r="X721" s="2">
        <v>-14303</v>
      </c>
      <c r="Y721" s="2">
        <f t="shared" si="92"/>
        <v>-14303</v>
      </c>
      <c r="Z721" s="2">
        <v>84861</v>
      </c>
      <c r="AA721" s="2">
        <v>194497</v>
      </c>
      <c r="AB721" s="2">
        <v>-109636</v>
      </c>
      <c r="AC721" s="2">
        <v>0.44</v>
      </c>
      <c r="AD721" s="2">
        <v>16695</v>
      </c>
      <c r="AE721" s="2">
        <f t="shared" si="93"/>
        <v>16695</v>
      </c>
      <c r="AF721" s="2">
        <v>26.93</v>
      </c>
      <c r="AG721" s="2">
        <v>-15.25</v>
      </c>
      <c r="AH721" s="2">
        <v>5101</v>
      </c>
      <c r="AI721" s="2">
        <v>17.309999999999999</v>
      </c>
      <c r="AJ721" s="2">
        <v>1213</v>
      </c>
      <c r="AK721" s="2">
        <v>7500</v>
      </c>
      <c r="AL721" s="2">
        <v>265830</v>
      </c>
      <c r="AM721" s="2">
        <f t="shared" si="94"/>
        <v>265830</v>
      </c>
      <c r="AN721" s="2">
        <v>184827</v>
      </c>
      <c r="AO721" s="2">
        <f t="shared" si="95"/>
        <v>184827</v>
      </c>
      <c r="AP721" s="2">
        <v>-177526</v>
      </c>
      <c r="AQ721" s="2">
        <v>-121776</v>
      </c>
      <c r="AR721" s="2">
        <v>30694</v>
      </c>
      <c r="AS721" s="2">
        <v>396096</v>
      </c>
      <c r="AT721" s="2">
        <v>306546</v>
      </c>
      <c r="AU721" s="2">
        <v>1.29</v>
      </c>
      <c r="AV721" s="2">
        <v>14389</v>
      </c>
    </row>
    <row r="722" spans="1:48" x14ac:dyDescent="0.3">
      <c r="A722" s="2" t="s">
        <v>42</v>
      </c>
      <c r="B722" s="2" t="s">
        <v>50</v>
      </c>
      <c r="C722" s="2" t="s">
        <v>53</v>
      </c>
      <c r="D722" s="2">
        <v>6</v>
      </c>
      <c r="E722" s="2" t="str">
        <f t="shared" si="88"/>
        <v>Jun</v>
      </c>
      <c r="F722" s="2">
        <v>2023</v>
      </c>
      <c r="G722" s="2" t="s">
        <v>56</v>
      </c>
      <c r="H722" s="2" t="s">
        <v>60</v>
      </c>
      <c r="I722" s="2" t="s">
        <v>62</v>
      </c>
      <c r="J722" s="2" t="s">
        <v>65</v>
      </c>
      <c r="K722" s="2" t="s">
        <v>67</v>
      </c>
      <c r="L722" s="2">
        <v>484097</v>
      </c>
      <c r="M722" s="2">
        <f t="shared" si="89"/>
        <v>42624740.850000001</v>
      </c>
      <c r="N722" s="2">
        <v>160461</v>
      </c>
      <c r="O722" s="2">
        <f t="shared" si="90"/>
        <v>14128591.049999999</v>
      </c>
      <c r="P722" s="2">
        <v>107325</v>
      </c>
      <c r="Q722" s="2">
        <v>466612</v>
      </c>
      <c r="R722" s="2">
        <v>323636</v>
      </c>
      <c r="S722" s="2">
        <f t="shared" si="91"/>
        <v>28496149.800000001</v>
      </c>
      <c r="T722" s="2">
        <v>89780</v>
      </c>
      <c r="U722" s="2">
        <v>394317</v>
      </c>
      <c r="V722" s="2">
        <v>362886</v>
      </c>
      <c r="W722" s="2">
        <v>365330</v>
      </c>
      <c r="X722" s="2">
        <v>294587</v>
      </c>
      <c r="Y722" s="2">
        <f t="shared" si="92"/>
        <v>25938385.349999998</v>
      </c>
      <c r="Z722" s="2">
        <v>158540</v>
      </c>
      <c r="AA722" s="2">
        <v>168026</v>
      </c>
      <c r="AB722" s="2">
        <v>-9486</v>
      </c>
      <c r="AC722" s="2">
        <v>0.94</v>
      </c>
      <c r="AD722" s="2">
        <v>125480</v>
      </c>
      <c r="AE722" s="2">
        <f t="shared" si="93"/>
        <v>11048514</v>
      </c>
      <c r="AF722" s="2">
        <v>69.36</v>
      </c>
      <c r="AG722" s="2">
        <v>63.13</v>
      </c>
      <c r="AH722" s="2">
        <v>1039</v>
      </c>
      <c r="AI722" s="2">
        <v>465.48</v>
      </c>
      <c r="AJ722" s="2">
        <v>1721</v>
      </c>
      <c r="AK722" s="2">
        <v>11511</v>
      </c>
      <c r="AL722" s="2">
        <v>499559</v>
      </c>
      <c r="AM722" s="2">
        <f t="shared" si="94"/>
        <v>43986169.949999996</v>
      </c>
      <c r="AN722" s="2">
        <v>262130</v>
      </c>
      <c r="AO722" s="2">
        <f t="shared" si="95"/>
        <v>262130</v>
      </c>
      <c r="AP722" s="2">
        <v>-15462</v>
      </c>
      <c r="AQ722" s="2">
        <v>-101669</v>
      </c>
      <c r="AR722" s="2">
        <v>-16781</v>
      </c>
      <c r="AS722" s="2">
        <v>194498</v>
      </c>
      <c r="AT722" s="2">
        <v>88733</v>
      </c>
      <c r="AU722" s="2">
        <v>2.19</v>
      </c>
      <c r="AV722" s="2">
        <v>25154</v>
      </c>
    </row>
    <row r="723" spans="1:48" x14ac:dyDescent="0.3">
      <c r="A723" s="2" t="s">
        <v>41</v>
      </c>
      <c r="B723" s="2" t="s">
        <v>49</v>
      </c>
      <c r="C723" s="2" t="s">
        <v>52</v>
      </c>
      <c r="D723" s="2">
        <v>4</v>
      </c>
      <c r="E723" s="2" t="str">
        <f t="shared" si="88"/>
        <v>Apr</v>
      </c>
      <c r="F723" s="2">
        <v>2024</v>
      </c>
      <c r="G723" s="2" t="s">
        <v>36</v>
      </c>
      <c r="H723" s="2" t="s">
        <v>58</v>
      </c>
      <c r="I723" s="2" t="s">
        <v>63</v>
      </c>
      <c r="J723" s="2" t="s">
        <v>64</v>
      </c>
      <c r="K723" s="2" t="s">
        <v>67</v>
      </c>
      <c r="L723" s="2">
        <v>234861</v>
      </c>
      <c r="M723" s="2">
        <f t="shared" si="89"/>
        <v>234861</v>
      </c>
      <c r="N723" s="2">
        <v>249573</v>
      </c>
      <c r="O723" s="2">
        <f t="shared" si="90"/>
        <v>249573</v>
      </c>
      <c r="P723" s="2">
        <v>198512</v>
      </c>
      <c r="Q723" s="2">
        <v>903740</v>
      </c>
      <c r="R723" s="2">
        <v>-14712</v>
      </c>
      <c r="S723" s="2">
        <f t="shared" si="91"/>
        <v>-14712</v>
      </c>
      <c r="T723" s="2">
        <v>44151</v>
      </c>
      <c r="U723" s="2">
        <v>190710</v>
      </c>
      <c r="V723" s="2">
        <v>139890</v>
      </c>
      <c r="W723" s="2">
        <v>155059</v>
      </c>
      <c r="X723" s="2">
        <v>-53425</v>
      </c>
      <c r="Y723" s="2">
        <f t="shared" si="92"/>
        <v>-53425</v>
      </c>
      <c r="Z723" s="2">
        <v>178652</v>
      </c>
      <c r="AA723" s="2">
        <v>111879</v>
      </c>
      <c r="AB723" s="2">
        <v>66773</v>
      </c>
      <c r="AC723" s="2">
        <v>1.6</v>
      </c>
      <c r="AD723" s="2">
        <v>63308</v>
      </c>
      <c r="AE723" s="2">
        <f t="shared" si="93"/>
        <v>63308</v>
      </c>
      <c r="AF723" s="2">
        <v>-1.63</v>
      </c>
      <c r="AG723" s="2">
        <v>-5.91</v>
      </c>
      <c r="AH723" s="2">
        <v>4376</v>
      </c>
      <c r="AI723" s="2">
        <v>53.66</v>
      </c>
      <c r="AJ723" s="2">
        <v>497</v>
      </c>
      <c r="AK723" s="2">
        <v>1143</v>
      </c>
      <c r="AL723" s="2">
        <v>177091</v>
      </c>
      <c r="AM723" s="2">
        <f t="shared" si="94"/>
        <v>177091</v>
      </c>
      <c r="AN723" s="2">
        <v>157055</v>
      </c>
      <c r="AO723" s="2">
        <f t="shared" si="95"/>
        <v>157055</v>
      </c>
      <c r="AP723" s="2">
        <v>57770</v>
      </c>
      <c r="AQ723" s="2">
        <v>92518</v>
      </c>
      <c r="AR723" s="2">
        <v>31771</v>
      </c>
      <c r="AS723" s="2">
        <v>128295</v>
      </c>
      <c r="AT723" s="2">
        <v>99475</v>
      </c>
      <c r="AU723" s="2">
        <v>1.29</v>
      </c>
      <c r="AV723" s="2">
        <v>8636</v>
      </c>
    </row>
    <row r="724" spans="1:48" x14ac:dyDescent="0.3">
      <c r="A724" s="2" t="s">
        <v>40</v>
      </c>
      <c r="B724" s="2" t="s">
        <v>47</v>
      </c>
      <c r="C724" s="2" t="s">
        <v>54</v>
      </c>
      <c r="D724" s="2">
        <v>5</v>
      </c>
      <c r="E724" s="2" t="str">
        <f t="shared" si="88"/>
        <v>May</v>
      </c>
      <c r="F724" s="2">
        <v>2022</v>
      </c>
      <c r="G724" s="2" t="s">
        <v>57</v>
      </c>
      <c r="H724" s="2" t="s">
        <v>58</v>
      </c>
      <c r="I724" s="2" t="s">
        <v>62</v>
      </c>
      <c r="J724" s="2" t="s">
        <v>64</v>
      </c>
      <c r="K724" s="2" t="s">
        <v>70</v>
      </c>
      <c r="L724" s="2">
        <v>307634</v>
      </c>
      <c r="M724" s="2">
        <f t="shared" si="89"/>
        <v>307634</v>
      </c>
      <c r="N724" s="2">
        <v>291192</v>
      </c>
      <c r="O724" s="2">
        <f t="shared" si="90"/>
        <v>291192</v>
      </c>
      <c r="P724" s="2">
        <v>64080</v>
      </c>
      <c r="Q724" s="2">
        <v>174332</v>
      </c>
      <c r="R724" s="2">
        <v>16442</v>
      </c>
      <c r="S724" s="2">
        <f t="shared" si="91"/>
        <v>16442</v>
      </c>
      <c r="T724" s="2">
        <v>52600</v>
      </c>
      <c r="U724" s="2">
        <v>255034</v>
      </c>
      <c r="V724" s="2">
        <v>175018</v>
      </c>
      <c r="W724" s="2">
        <v>186622</v>
      </c>
      <c r="X724" s="2">
        <v>-20393</v>
      </c>
      <c r="Y724" s="2">
        <f t="shared" si="92"/>
        <v>-20393</v>
      </c>
      <c r="Z724" s="2">
        <v>166486</v>
      </c>
      <c r="AA724" s="2">
        <v>21804</v>
      </c>
      <c r="AB724" s="2">
        <v>144682</v>
      </c>
      <c r="AC724" s="2">
        <v>7.64</v>
      </c>
      <c r="AD724" s="2">
        <v>113871</v>
      </c>
      <c r="AE724" s="2">
        <f t="shared" si="93"/>
        <v>113871</v>
      </c>
      <c r="AF724" s="2">
        <v>9.43</v>
      </c>
      <c r="AG724" s="2">
        <v>-11.7</v>
      </c>
      <c r="AH724" s="2">
        <v>5977</v>
      </c>
      <c r="AI724" s="2">
        <v>51.46</v>
      </c>
      <c r="AJ724" s="2">
        <v>730</v>
      </c>
      <c r="AK724" s="2">
        <v>16612</v>
      </c>
      <c r="AL724" s="2">
        <v>148617</v>
      </c>
      <c r="AM724" s="2">
        <f t="shared" si="94"/>
        <v>148617</v>
      </c>
      <c r="AN724" s="2">
        <v>221373</v>
      </c>
      <c r="AO724" s="2">
        <f t="shared" si="95"/>
        <v>221373</v>
      </c>
      <c r="AP724" s="2">
        <v>159017</v>
      </c>
      <c r="AQ724" s="2">
        <v>69819</v>
      </c>
      <c r="AR724" s="2">
        <v>19400</v>
      </c>
      <c r="AS724" s="2">
        <v>406564</v>
      </c>
      <c r="AT724" s="2">
        <v>516775</v>
      </c>
      <c r="AU724" s="2">
        <v>0.79</v>
      </c>
      <c r="AV724" s="2">
        <v>28926</v>
      </c>
    </row>
    <row r="725" spans="1:48" x14ac:dyDescent="0.3">
      <c r="A725" s="2" t="s">
        <v>43</v>
      </c>
      <c r="B725" s="2" t="s">
        <v>48</v>
      </c>
      <c r="C725" s="2" t="s">
        <v>51</v>
      </c>
      <c r="D725" s="2">
        <v>6</v>
      </c>
      <c r="E725" s="2" t="str">
        <f t="shared" si="88"/>
        <v>Jun</v>
      </c>
      <c r="F725" s="2">
        <v>2022</v>
      </c>
      <c r="G725" s="2" t="s">
        <v>57</v>
      </c>
      <c r="H725" s="2" t="s">
        <v>60</v>
      </c>
      <c r="I725" s="2" t="s">
        <v>63</v>
      </c>
      <c r="J725" s="2" t="s">
        <v>64</v>
      </c>
      <c r="K725" s="2" t="s">
        <v>69</v>
      </c>
      <c r="L725" s="2">
        <v>480225</v>
      </c>
      <c r="M725" s="2">
        <f t="shared" si="89"/>
        <v>42283811.25</v>
      </c>
      <c r="N725" s="2">
        <v>139085</v>
      </c>
      <c r="O725" s="2">
        <f t="shared" si="90"/>
        <v>12246434.25</v>
      </c>
      <c r="P725" s="2">
        <v>139819</v>
      </c>
      <c r="Q725" s="2">
        <v>618037</v>
      </c>
      <c r="R725" s="2">
        <v>341140</v>
      </c>
      <c r="S725" s="2">
        <f t="shared" si="91"/>
        <v>30037377</v>
      </c>
      <c r="T725" s="2">
        <v>132068</v>
      </c>
      <c r="U725" s="2">
        <v>348157</v>
      </c>
      <c r="V725" s="2">
        <v>340908</v>
      </c>
      <c r="W725" s="2">
        <v>346541</v>
      </c>
      <c r="X725" s="2">
        <v>308110</v>
      </c>
      <c r="Y725" s="2">
        <f t="shared" si="92"/>
        <v>27129085.5</v>
      </c>
      <c r="Z725" s="2">
        <v>177212</v>
      </c>
      <c r="AA725" s="2">
        <v>144441</v>
      </c>
      <c r="AB725" s="2">
        <v>32771</v>
      </c>
      <c r="AC725" s="2">
        <v>1.23</v>
      </c>
      <c r="AD725" s="2">
        <v>73405</v>
      </c>
      <c r="AE725" s="2">
        <f t="shared" si="93"/>
        <v>6463310.25</v>
      </c>
      <c r="AF725" s="2">
        <v>55.2</v>
      </c>
      <c r="AG725" s="2">
        <v>49.85</v>
      </c>
      <c r="AH725" s="2">
        <v>8072</v>
      </c>
      <c r="AI725" s="2">
        <v>59.49</v>
      </c>
      <c r="AJ725" s="2">
        <v>928</v>
      </c>
      <c r="AK725" s="2">
        <v>17143</v>
      </c>
      <c r="AL725" s="2">
        <v>401212</v>
      </c>
      <c r="AM725" s="2">
        <f t="shared" si="94"/>
        <v>35326716.600000001</v>
      </c>
      <c r="AN725" s="2">
        <v>41896</v>
      </c>
      <c r="AO725" s="2">
        <f t="shared" si="95"/>
        <v>41896</v>
      </c>
      <c r="AP725" s="2">
        <v>79013</v>
      </c>
      <c r="AQ725" s="2">
        <v>97189</v>
      </c>
      <c r="AR725" s="2">
        <v>40310</v>
      </c>
      <c r="AS725" s="2">
        <v>245929</v>
      </c>
      <c r="AT725" s="2">
        <v>354670</v>
      </c>
      <c r="AU725" s="2">
        <v>0.69</v>
      </c>
      <c r="AV725" s="2">
        <v>24202</v>
      </c>
    </row>
    <row r="726" spans="1:48" x14ac:dyDescent="0.3">
      <c r="A726" s="2" t="s">
        <v>43</v>
      </c>
      <c r="B726" s="2" t="s">
        <v>48</v>
      </c>
      <c r="C726" s="2" t="s">
        <v>52</v>
      </c>
      <c r="D726" s="2">
        <v>1</v>
      </c>
      <c r="E726" s="2" t="str">
        <f t="shared" si="88"/>
        <v>Jan</v>
      </c>
      <c r="F726" s="2">
        <v>2023</v>
      </c>
      <c r="G726" s="2" t="s">
        <v>56</v>
      </c>
      <c r="H726" s="2" t="s">
        <v>58</v>
      </c>
      <c r="I726" s="2" t="s">
        <v>61</v>
      </c>
      <c r="J726" s="2" t="s">
        <v>66</v>
      </c>
      <c r="K726" s="2" t="s">
        <v>70</v>
      </c>
      <c r="L726" s="2">
        <v>126701</v>
      </c>
      <c r="M726" s="2">
        <f t="shared" si="89"/>
        <v>126701</v>
      </c>
      <c r="N726" s="2">
        <v>79322</v>
      </c>
      <c r="O726" s="2">
        <f t="shared" si="90"/>
        <v>79322</v>
      </c>
      <c r="P726" s="2">
        <v>-43807</v>
      </c>
      <c r="Q726" s="2">
        <v>754301</v>
      </c>
      <c r="R726" s="2">
        <v>47379</v>
      </c>
      <c r="S726" s="2">
        <f t="shared" si="91"/>
        <v>47379</v>
      </c>
      <c r="T726" s="2">
        <v>124391</v>
      </c>
      <c r="U726" s="2">
        <v>2310</v>
      </c>
      <c r="V726" s="2">
        <v>-12023</v>
      </c>
      <c r="W726" s="2">
        <v>-1539</v>
      </c>
      <c r="X726" s="2">
        <v>13067</v>
      </c>
      <c r="Y726" s="2">
        <f t="shared" si="92"/>
        <v>13067</v>
      </c>
      <c r="Z726" s="2">
        <v>173391</v>
      </c>
      <c r="AA726" s="2">
        <v>161137</v>
      </c>
      <c r="AB726" s="2">
        <v>12254</v>
      </c>
      <c r="AC726" s="2">
        <v>1.08</v>
      </c>
      <c r="AD726" s="2">
        <v>101358</v>
      </c>
      <c r="AE726" s="2">
        <f t="shared" si="93"/>
        <v>101358</v>
      </c>
      <c r="AF726" s="2">
        <v>6.28</v>
      </c>
      <c r="AG726" s="2">
        <v>1.73</v>
      </c>
      <c r="AH726" s="2">
        <v>5915</v>
      </c>
      <c r="AI726" s="2">
        <v>21.42</v>
      </c>
      <c r="AJ726" s="2">
        <v>1707</v>
      </c>
      <c r="AK726" s="2">
        <v>18039</v>
      </c>
      <c r="AL726" s="2">
        <v>80308</v>
      </c>
      <c r="AM726" s="2">
        <f t="shared" si="94"/>
        <v>80308</v>
      </c>
      <c r="AN726" s="2">
        <v>100316</v>
      </c>
      <c r="AO726" s="2">
        <f t="shared" si="95"/>
        <v>100316</v>
      </c>
      <c r="AP726" s="2">
        <v>46393</v>
      </c>
      <c r="AQ726" s="2">
        <v>-20994</v>
      </c>
      <c r="AR726" s="2">
        <v>38887</v>
      </c>
      <c r="AS726" s="2">
        <v>184672</v>
      </c>
      <c r="AT726" s="2">
        <v>503708</v>
      </c>
      <c r="AU726" s="2">
        <v>0.37</v>
      </c>
      <c r="AV726" s="2">
        <v>9509</v>
      </c>
    </row>
    <row r="727" spans="1:48" x14ac:dyDescent="0.3">
      <c r="A727" s="2" t="s">
        <v>43</v>
      </c>
      <c r="B727" s="2" t="s">
        <v>49</v>
      </c>
      <c r="C727" s="2" t="s">
        <v>51</v>
      </c>
      <c r="D727" s="2">
        <v>6</v>
      </c>
      <c r="E727" s="2" t="str">
        <f t="shared" si="88"/>
        <v>Jun</v>
      </c>
      <c r="F727" s="2">
        <v>2024</v>
      </c>
      <c r="G727" s="2" t="s">
        <v>37</v>
      </c>
      <c r="H727" s="2" t="s">
        <v>58</v>
      </c>
      <c r="I727" s="2" t="s">
        <v>61</v>
      </c>
      <c r="J727" s="2" t="s">
        <v>66</v>
      </c>
      <c r="K727" s="2" t="s">
        <v>71</v>
      </c>
      <c r="L727" s="2">
        <v>325690</v>
      </c>
      <c r="M727" s="2">
        <f t="shared" si="89"/>
        <v>325690</v>
      </c>
      <c r="N727" s="2">
        <v>51546</v>
      </c>
      <c r="O727" s="2">
        <f t="shared" si="90"/>
        <v>51546</v>
      </c>
      <c r="P727" s="2">
        <v>56734</v>
      </c>
      <c r="Q727" s="2">
        <v>633062</v>
      </c>
      <c r="R727" s="2">
        <v>274144</v>
      </c>
      <c r="S727" s="2">
        <f t="shared" si="91"/>
        <v>274144</v>
      </c>
      <c r="T727" s="2">
        <v>43837</v>
      </c>
      <c r="U727" s="2">
        <v>281853</v>
      </c>
      <c r="V727" s="2">
        <v>233477</v>
      </c>
      <c r="W727" s="2">
        <v>242061</v>
      </c>
      <c r="X727" s="2">
        <v>260445</v>
      </c>
      <c r="Y727" s="2">
        <f t="shared" si="92"/>
        <v>260445</v>
      </c>
      <c r="Z727" s="2">
        <v>83800</v>
      </c>
      <c r="AA727" s="2">
        <v>27334</v>
      </c>
      <c r="AB727" s="2">
        <v>56466</v>
      </c>
      <c r="AC727" s="2">
        <v>3.07</v>
      </c>
      <c r="AD727" s="2">
        <v>128877</v>
      </c>
      <c r="AE727" s="2">
        <f t="shared" si="93"/>
        <v>128877</v>
      </c>
      <c r="AF727" s="2">
        <v>43.3</v>
      </c>
      <c r="AG727" s="2">
        <v>41.14</v>
      </c>
      <c r="AH727" s="2">
        <v>2799</v>
      </c>
      <c r="AI727" s="2">
        <v>116.32</v>
      </c>
      <c r="AJ727" s="2">
        <v>1724</v>
      </c>
      <c r="AK727" s="2">
        <v>2602</v>
      </c>
      <c r="AL727" s="2">
        <v>212729</v>
      </c>
      <c r="AM727" s="2">
        <f t="shared" si="94"/>
        <v>212729</v>
      </c>
      <c r="AN727" s="2">
        <v>135076</v>
      </c>
      <c r="AO727" s="2">
        <f t="shared" si="95"/>
        <v>135076</v>
      </c>
      <c r="AP727" s="2">
        <v>112961</v>
      </c>
      <c r="AQ727" s="2">
        <v>-83530</v>
      </c>
      <c r="AR727" s="2">
        <v>3530</v>
      </c>
      <c r="AS727" s="2">
        <v>447394</v>
      </c>
      <c r="AT727" s="2">
        <v>366252</v>
      </c>
      <c r="AU727" s="2">
        <v>1.22</v>
      </c>
      <c r="AV727" s="2">
        <v>28759</v>
      </c>
    </row>
    <row r="728" spans="1:48" x14ac:dyDescent="0.3">
      <c r="A728" s="2" t="s">
        <v>41</v>
      </c>
      <c r="B728" s="2" t="s">
        <v>49</v>
      </c>
      <c r="C728" s="2" t="s">
        <v>53</v>
      </c>
      <c r="D728" s="2">
        <v>6</v>
      </c>
      <c r="E728" s="2" t="str">
        <f t="shared" si="88"/>
        <v>Jun</v>
      </c>
      <c r="F728" s="2">
        <v>2022</v>
      </c>
      <c r="G728" s="2" t="s">
        <v>36</v>
      </c>
      <c r="H728" s="2" t="s">
        <v>59</v>
      </c>
      <c r="I728" s="2" t="s">
        <v>61</v>
      </c>
      <c r="J728" s="2" t="s">
        <v>66</v>
      </c>
      <c r="K728" s="2" t="s">
        <v>69</v>
      </c>
      <c r="L728" s="2">
        <v>403753</v>
      </c>
      <c r="M728" s="2">
        <f t="shared" si="89"/>
        <v>36337770</v>
      </c>
      <c r="N728" s="2">
        <v>84417</v>
      </c>
      <c r="O728" s="2">
        <f t="shared" si="90"/>
        <v>7597530</v>
      </c>
      <c r="P728" s="2">
        <v>55706</v>
      </c>
      <c r="Q728" s="2">
        <v>388212</v>
      </c>
      <c r="R728" s="2">
        <v>319336</v>
      </c>
      <c r="S728" s="2">
        <f t="shared" si="91"/>
        <v>28740240</v>
      </c>
      <c r="T728" s="2">
        <v>161732</v>
      </c>
      <c r="U728" s="2">
        <v>242021</v>
      </c>
      <c r="V728" s="2">
        <v>158813</v>
      </c>
      <c r="W728" s="2">
        <v>178223</v>
      </c>
      <c r="X728" s="2">
        <v>293727</v>
      </c>
      <c r="Y728" s="2">
        <f t="shared" si="92"/>
        <v>26435430</v>
      </c>
      <c r="Z728" s="2">
        <v>231098</v>
      </c>
      <c r="AA728" s="2">
        <v>62087</v>
      </c>
      <c r="AB728" s="2">
        <v>169011</v>
      </c>
      <c r="AC728" s="2">
        <v>3.72</v>
      </c>
      <c r="AD728" s="2">
        <v>112382</v>
      </c>
      <c r="AE728" s="2">
        <f t="shared" si="93"/>
        <v>10114380</v>
      </c>
      <c r="AF728" s="2">
        <v>82.26</v>
      </c>
      <c r="AG728" s="2">
        <v>75.66</v>
      </c>
      <c r="AH728" s="2">
        <v>5726</v>
      </c>
      <c r="AI728" s="2">
        <v>70.5</v>
      </c>
      <c r="AJ728" s="2">
        <v>75</v>
      </c>
      <c r="AK728" s="2">
        <v>12472</v>
      </c>
      <c r="AL728" s="2">
        <v>418972</v>
      </c>
      <c r="AM728" s="2">
        <f t="shared" si="94"/>
        <v>37707480</v>
      </c>
      <c r="AN728" s="2">
        <v>29586</v>
      </c>
      <c r="AO728" s="2">
        <f t="shared" si="95"/>
        <v>2662740</v>
      </c>
      <c r="AP728" s="2">
        <v>-15219</v>
      </c>
      <c r="AQ728" s="2">
        <v>54831</v>
      </c>
      <c r="AR728" s="2">
        <v>21655</v>
      </c>
      <c r="AS728" s="2">
        <v>114130</v>
      </c>
      <c r="AT728" s="2">
        <v>118394</v>
      </c>
      <c r="AU728" s="2">
        <v>0.96</v>
      </c>
      <c r="AV728" s="2">
        <v>5423</v>
      </c>
    </row>
    <row r="729" spans="1:48" x14ac:dyDescent="0.3">
      <c r="A729" s="2" t="s">
        <v>44</v>
      </c>
      <c r="B729" s="2" t="s">
        <v>49</v>
      </c>
      <c r="C729" s="2" t="s">
        <v>54</v>
      </c>
      <c r="D729" s="2">
        <v>1</v>
      </c>
      <c r="E729" s="2" t="str">
        <f t="shared" si="88"/>
        <v>Jan</v>
      </c>
      <c r="F729" s="2">
        <v>2022</v>
      </c>
      <c r="G729" s="2" t="s">
        <v>36</v>
      </c>
      <c r="H729" s="2" t="s">
        <v>59</v>
      </c>
      <c r="I729" s="2" t="s">
        <v>63</v>
      </c>
      <c r="J729" s="2" t="s">
        <v>65</v>
      </c>
      <c r="K729" s="2" t="s">
        <v>67</v>
      </c>
      <c r="L729" s="2">
        <v>350430</v>
      </c>
      <c r="M729" s="2">
        <f t="shared" si="89"/>
        <v>31538700</v>
      </c>
      <c r="N729" s="2">
        <v>73652</v>
      </c>
      <c r="O729" s="2">
        <f t="shared" si="90"/>
        <v>6628680</v>
      </c>
      <c r="P729" s="2">
        <v>-49682</v>
      </c>
      <c r="Q729" s="2">
        <v>839594</v>
      </c>
      <c r="R729" s="2">
        <v>276778</v>
      </c>
      <c r="S729" s="2">
        <f t="shared" si="91"/>
        <v>24910020</v>
      </c>
      <c r="T729" s="2">
        <v>183627</v>
      </c>
      <c r="U729" s="2">
        <v>166803</v>
      </c>
      <c r="V729" s="2">
        <v>139729</v>
      </c>
      <c r="W729" s="2">
        <v>148104</v>
      </c>
      <c r="X729" s="2">
        <v>250203</v>
      </c>
      <c r="Y729" s="2">
        <f t="shared" si="92"/>
        <v>22518270</v>
      </c>
      <c r="Z729" s="2">
        <v>119523</v>
      </c>
      <c r="AA729" s="2">
        <v>169561</v>
      </c>
      <c r="AB729" s="2">
        <v>-50038</v>
      </c>
      <c r="AC729" s="2">
        <v>0.7</v>
      </c>
      <c r="AD729" s="2">
        <v>7236</v>
      </c>
      <c r="AE729" s="2">
        <f t="shared" si="93"/>
        <v>651240</v>
      </c>
      <c r="AF729" s="2">
        <v>32.97</v>
      </c>
      <c r="AG729" s="2">
        <v>29.8</v>
      </c>
      <c r="AH729" s="2">
        <v>4198</v>
      </c>
      <c r="AI729" s="2">
        <v>83.46</v>
      </c>
      <c r="AJ729" s="2">
        <v>1800</v>
      </c>
      <c r="AK729" s="2">
        <v>13297</v>
      </c>
      <c r="AL729" s="2">
        <v>412531</v>
      </c>
      <c r="AM729" s="2">
        <f t="shared" si="94"/>
        <v>37127790</v>
      </c>
      <c r="AN729" s="2">
        <v>266929</v>
      </c>
      <c r="AO729" s="2">
        <f t="shared" si="95"/>
        <v>24023610</v>
      </c>
      <c r="AP729" s="2">
        <v>-62101</v>
      </c>
      <c r="AQ729" s="2">
        <v>-193277</v>
      </c>
      <c r="AR729" s="2">
        <v>-24250</v>
      </c>
      <c r="AS729" s="2">
        <v>328924</v>
      </c>
      <c r="AT729" s="2">
        <v>63669</v>
      </c>
      <c r="AU729" s="2">
        <v>5.17</v>
      </c>
      <c r="AV729" s="2">
        <v>3106</v>
      </c>
    </row>
    <row r="730" spans="1:48" x14ac:dyDescent="0.3">
      <c r="A730" s="2" t="s">
        <v>46</v>
      </c>
      <c r="B730" s="2" t="s">
        <v>49</v>
      </c>
      <c r="C730" s="2" t="s">
        <v>55</v>
      </c>
      <c r="D730" s="2">
        <v>7</v>
      </c>
      <c r="E730" s="2" t="str">
        <f t="shared" si="88"/>
        <v>Jul</v>
      </c>
      <c r="F730" s="2">
        <v>2024</v>
      </c>
      <c r="G730" s="2" t="s">
        <v>37</v>
      </c>
      <c r="H730" s="2" t="s">
        <v>59</v>
      </c>
      <c r="I730" s="2" t="s">
        <v>61</v>
      </c>
      <c r="J730" s="2" t="s">
        <v>65</v>
      </c>
      <c r="K730" s="2" t="s">
        <v>70</v>
      </c>
      <c r="L730" s="2">
        <v>145071</v>
      </c>
      <c r="M730" s="2">
        <f t="shared" si="89"/>
        <v>13056390</v>
      </c>
      <c r="N730" s="2">
        <v>215271</v>
      </c>
      <c r="O730" s="2">
        <f t="shared" si="90"/>
        <v>19374390</v>
      </c>
      <c r="P730" s="2">
        <v>24289</v>
      </c>
      <c r="Q730" s="2">
        <v>883207</v>
      </c>
      <c r="R730" s="2">
        <v>-70200</v>
      </c>
      <c r="S730" s="2">
        <f t="shared" si="91"/>
        <v>-6318000</v>
      </c>
      <c r="T730" s="2">
        <v>185859</v>
      </c>
      <c r="U730" s="2">
        <v>-40788</v>
      </c>
      <c r="V730" s="2">
        <v>-133759</v>
      </c>
      <c r="W730" s="2">
        <v>-120753</v>
      </c>
      <c r="X730" s="2">
        <v>-99262</v>
      </c>
      <c r="Y730" s="2">
        <f t="shared" si="92"/>
        <v>-8933580</v>
      </c>
      <c r="Z730" s="2">
        <v>206847</v>
      </c>
      <c r="AA730" s="2">
        <v>20690</v>
      </c>
      <c r="AB730" s="2">
        <v>186157</v>
      </c>
      <c r="AC730" s="2">
        <v>10</v>
      </c>
      <c r="AD730" s="2">
        <v>77050</v>
      </c>
      <c r="AE730" s="2">
        <f t="shared" si="93"/>
        <v>6934500</v>
      </c>
      <c r="AF730" s="2">
        <v>-7.95</v>
      </c>
      <c r="AG730" s="2">
        <v>-11.24</v>
      </c>
      <c r="AH730" s="2">
        <v>3825</v>
      </c>
      <c r="AI730" s="2">
        <v>37.92</v>
      </c>
      <c r="AJ730" s="2">
        <v>1623</v>
      </c>
      <c r="AK730" s="2">
        <v>12633</v>
      </c>
      <c r="AL730" s="2">
        <v>265020</v>
      </c>
      <c r="AM730" s="2">
        <f t="shared" si="94"/>
        <v>23851800</v>
      </c>
      <c r="AN730" s="2">
        <v>262002</v>
      </c>
      <c r="AO730" s="2">
        <f t="shared" si="95"/>
        <v>23580180</v>
      </c>
      <c r="AP730" s="2">
        <v>-119949</v>
      </c>
      <c r="AQ730" s="2">
        <v>-46731</v>
      </c>
      <c r="AR730" s="2">
        <v>-30505</v>
      </c>
      <c r="AS730" s="2">
        <v>158033</v>
      </c>
      <c r="AT730" s="2">
        <v>208278</v>
      </c>
      <c r="AU730" s="2">
        <v>0.76</v>
      </c>
      <c r="AV730" s="2">
        <v>11187</v>
      </c>
    </row>
    <row r="731" spans="1:48" x14ac:dyDescent="0.3">
      <c r="A731" s="2" t="s">
        <v>42</v>
      </c>
      <c r="B731" s="2" t="s">
        <v>48</v>
      </c>
      <c r="C731" s="2" t="s">
        <v>53</v>
      </c>
      <c r="D731" s="2">
        <v>12</v>
      </c>
      <c r="E731" s="2" t="str">
        <f t="shared" si="88"/>
        <v>Dec</v>
      </c>
      <c r="F731" s="2">
        <v>2022</v>
      </c>
      <c r="G731" s="2" t="s">
        <v>56</v>
      </c>
      <c r="H731" s="2" t="s">
        <v>59</v>
      </c>
      <c r="I731" s="2" t="s">
        <v>62</v>
      </c>
      <c r="J731" s="2" t="s">
        <v>66</v>
      </c>
      <c r="K731" s="2" t="s">
        <v>68</v>
      </c>
      <c r="L731" s="2">
        <v>367026</v>
      </c>
      <c r="M731" s="2">
        <f t="shared" si="89"/>
        <v>33032340</v>
      </c>
      <c r="N731" s="2">
        <v>111105</v>
      </c>
      <c r="O731" s="2">
        <f t="shared" si="90"/>
        <v>9999450</v>
      </c>
      <c r="P731" s="2">
        <v>184588</v>
      </c>
      <c r="Q731" s="2">
        <v>889808</v>
      </c>
      <c r="R731" s="2">
        <v>255921</v>
      </c>
      <c r="S731" s="2">
        <f t="shared" si="91"/>
        <v>23032890</v>
      </c>
      <c r="T731" s="2">
        <v>18538</v>
      </c>
      <c r="U731" s="2">
        <v>348488</v>
      </c>
      <c r="V731" s="2">
        <v>312434</v>
      </c>
      <c r="W731" s="2">
        <v>328665</v>
      </c>
      <c r="X731" s="2">
        <v>246312</v>
      </c>
      <c r="Y731" s="2">
        <f t="shared" si="92"/>
        <v>22168080</v>
      </c>
      <c r="Z731" s="2">
        <v>79223</v>
      </c>
      <c r="AA731" s="2">
        <v>73381</v>
      </c>
      <c r="AB731" s="2">
        <v>5842</v>
      </c>
      <c r="AC731" s="2">
        <v>1.08</v>
      </c>
      <c r="AD731" s="2">
        <v>140995</v>
      </c>
      <c r="AE731" s="2">
        <f t="shared" si="93"/>
        <v>12689550</v>
      </c>
      <c r="AF731" s="2">
        <v>28.76</v>
      </c>
      <c r="AG731" s="2">
        <v>27.68</v>
      </c>
      <c r="AH731" s="2">
        <v>8966</v>
      </c>
      <c r="AI731" s="2">
        <v>40.93</v>
      </c>
      <c r="AJ731" s="2">
        <v>694</v>
      </c>
      <c r="AK731" s="2">
        <v>3859</v>
      </c>
      <c r="AL731" s="2">
        <v>417966</v>
      </c>
      <c r="AM731" s="2">
        <f t="shared" si="94"/>
        <v>37616940</v>
      </c>
      <c r="AN731" s="2">
        <v>159151</v>
      </c>
      <c r="AO731" s="2">
        <f t="shared" si="95"/>
        <v>14323590</v>
      </c>
      <c r="AP731" s="2">
        <v>-50940</v>
      </c>
      <c r="AQ731" s="2">
        <v>-48046</v>
      </c>
      <c r="AR731" s="2">
        <v>-37342</v>
      </c>
      <c r="AS731" s="2">
        <v>370360</v>
      </c>
      <c r="AT731" s="2">
        <v>75342</v>
      </c>
      <c r="AU731" s="2">
        <v>4.92</v>
      </c>
      <c r="AV731" s="2">
        <v>8871</v>
      </c>
    </row>
    <row r="732" spans="1:48" x14ac:dyDescent="0.3">
      <c r="A732" s="2" t="s">
        <v>45</v>
      </c>
      <c r="B732" s="2" t="s">
        <v>47</v>
      </c>
      <c r="C732" s="2" t="s">
        <v>53</v>
      </c>
      <c r="D732" s="2">
        <v>10</v>
      </c>
      <c r="E732" s="2" t="str">
        <f t="shared" si="88"/>
        <v>Oct</v>
      </c>
      <c r="F732" s="2">
        <v>2023</v>
      </c>
      <c r="G732" s="2" t="s">
        <v>56</v>
      </c>
      <c r="H732" s="2" t="s">
        <v>59</v>
      </c>
      <c r="I732" s="2" t="s">
        <v>61</v>
      </c>
      <c r="J732" s="2" t="s">
        <v>65</v>
      </c>
      <c r="K732" s="2" t="s">
        <v>68</v>
      </c>
      <c r="L732" s="2">
        <v>178459</v>
      </c>
      <c r="M732" s="2">
        <f t="shared" si="89"/>
        <v>16061310</v>
      </c>
      <c r="N732" s="2">
        <v>36179</v>
      </c>
      <c r="O732" s="2">
        <f t="shared" si="90"/>
        <v>3256110</v>
      </c>
      <c r="P732" s="2">
        <v>141223</v>
      </c>
      <c r="Q732" s="2">
        <v>749912</v>
      </c>
      <c r="R732" s="2">
        <v>142280</v>
      </c>
      <c r="S732" s="2">
        <f t="shared" si="91"/>
        <v>12805200</v>
      </c>
      <c r="T732" s="2">
        <v>114893</v>
      </c>
      <c r="U732" s="2">
        <v>63566</v>
      </c>
      <c r="V732" s="2">
        <v>1830</v>
      </c>
      <c r="W732" s="2">
        <v>17452</v>
      </c>
      <c r="X732" s="2">
        <v>114274</v>
      </c>
      <c r="Y732" s="2">
        <f t="shared" si="92"/>
        <v>10284660</v>
      </c>
      <c r="Z732" s="2">
        <v>120104</v>
      </c>
      <c r="AA732" s="2">
        <v>134639</v>
      </c>
      <c r="AB732" s="2">
        <v>-14535</v>
      </c>
      <c r="AC732" s="2">
        <v>0.89</v>
      </c>
      <c r="AD732" s="2">
        <v>105601</v>
      </c>
      <c r="AE732" s="2">
        <f t="shared" si="93"/>
        <v>9504090</v>
      </c>
      <c r="AF732" s="2">
        <v>18.97</v>
      </c>
      <c r="AG732" s="2">
        <v>15.24</v>
      </c>
      <c r="AH732" s="2">
        <v>3525</v>
      </c>
      <c r="AI732" s="2">
        <v>50.61</v>
      </c>
      <c r="AJ732" s="2">
        <v>1361</v>
      </c>
      <c r="AK732" s="2">
        <v>18287</v>
      </c>
      <c r="AL732" s="2">
        <v>329398</v>
      </c>
      <c r="AM732" s="2">
        <f t="shared" si="94"/>
        <v>29645820</v>
      </c>
      <c r="AN732" s="2">
        <v>223800</v>
      </c>
      <c r="AO732" s="2">
        <f t="shared" si="95"/>
        <v>20142000</v>
      </c>
      <c r="AP732" s="2">
        <v>-150939</v>
      </c>
      <c r="AQ732" s="2">
        <v>-187621</v>
      </c>
      <c r="AR732" s="2">
        <v>-39768</v>
      </c>
      <c r="AS732" s="2">
        <v>190287</v>
      </c>
      <c r="AT732" s="2">
        <v>114404</v>
      </c>
      <c r="AU732" s="2">
        <v>1.66</v>
      </c>
      <c r="AV732" s="2">
        <v>21315</v>
      </c>
    </row>
    <row r="733" spans="1:48" x14ac:dyDescent="0.3">
      <c r="A733" s="2" t="s">
        <v>42</v>
      </c>
      <c r="B733" s="2" t="s">
        <v>48</v>
      </c>
      <c r="C733" s="2" t="s">
        <v>55</v>
      </c>
      <c r="D733" s="2">
        <v>5</v>
      </c>
      <c r="E733" s="2" t="str">
        <f t="shared" si="88"/>
        <v>May</v>
      </c>
      <c r="F733" s="2">
        <v>2024</v>
      </c>
      <c r="G733" s="2" t="s">
        <v>56</v>
      </c>
      <c r="H733" s="2" t="s">
        <v>59</v>
      </c>
      <c r="I733" s="2" t="s">
        <v>63</v>
      </c>
      <c r="J733" s="2" t="s">
        <v>65</v>
      </c>
      <c r="K733" s="2" t="s">
        <v>67</v>
      </c>
      <c r="L733" s="2">
        <v>200205</v>
      </c>
      <c r="M733" s="2">
        <f t="shared" si="89"/>
        <v>18018450</v>
      </c>
      <c r="N733" s="2">
        <v>248655</v>
      </c>
      <c r="O733" s="2">
        <f t="shared" si="90"/>
        <v>22378950</v>
      </c>
      <c r="P733" s="2">
        <v>157177</v>
      </c>
      <c r="Q733" s="2">
        <v>308242</v>
      </c>
      <c r="R733" s="2">
        <v>-48450</v>
      </c>
      <c r="S733" s="2">
        <f t="shared" si="91"/>
        <v>-4360500</v>
      </c>
      <c r="T733" s="2">
        <v>27212</v>
      </c>
      <c r="U733" s="2">
        <v>172993</v>
      </c>
      <c r="V733" s="2">
        <v>156409</v>
      </c>
      <c r="W733" s="2">
        <v>169864</v>
      </c>
      <c r="X733" s="2">
        <v>-54483</v>
      </c>
      <c r="Y733" s="2">
        <f t="shared" si="92"/>
        <v>-4903470</v>
      </c>
      <c r="Z733" s="2">
        <v>123497</v>
      </c>
      <c r="AA733" s="2">
        <v>88443</v>
      </c>
      <c r="AB733" s="2">
        <v>35054</v>
      </c>
      <c r="AC733" s="2">
        <v>1.4</v>
      </c>
      <c r="AD733" s="2">
        <v>97385</v>
      </c>
      <c r="AE733" s="2">
        <f t="shared" si="93"/>
        <v>8764650</v>
      </c>
      <c r="AF733" s="2">
        <v>-15.72</v>
      </c>
      <c r="AG733" s="2">
        <v>-17.68</v>
      </c>
      <c r="AH733" s="2">
        <v>8449</v>
      </c>
      <c r="AI733" s="2">
        <v>23.69</v>
      </c>
      <c r="AJ733" s="2">
        <v>246</v>
      </c>
      <c r="AK733" s="2">
        <v>3885</v>
      </c>
      <c r="AL733" s="2">
        <v>166062</v>
      </c>
      <c r="AM733" s="2">
        <f t="shared" si="94"/>
        <v>14945580</v>
      </c>
      <c r="AN733" s="2">
        <v>108653</v>
      </c>
      <c r="AO733" s="2">
        <f t="shared" si="95"/>
        <v>9778770</v>
      </c>
      <c r="AP733" s="2">
        <v>34143</v>
      </c>
      <c r="AQ733" s="2">
        <v>140002</v>
      </c>
      <c r="AR733" s="2">
        <v>28300</v>
      </c>
      <c r="AS733" s="2">
        <v>477308</v>
      </c>
      <c r="AT733" s="2">
        <v>253806</v>
      </c>
      <c r="AU733" s="2">
        <v>1.88</v>
      </c>
      <c r="AV733" s="2">
        <v>1936</v>
      </c>
    </row>
    <row r="734" spans="1:48" x14ac:dyDescent="0.3">
      <c r="A734" s="2" t="s">
        <v>40</v>
      </c>
      <c r="B734" s="2" t="s">
        <v>49</v>
      </c>
      <c r="C734" s="2" t="s">
        <v>55</v>
      </c>
      <c r="D734" s="2">
        <v>8</v>
      </c>
      <c r="E734" s="2" t="str">
        <f t="shared" si="88"/>
        <v>Aug</v>
      </c>
      <c r="F734" s="2">
        <v>2024</v>
      </c>
      <c r="G734" s="2" t="s">
        <v>37</v>
      </c>
      <c r="H734" s="2" t="s">
        <v>59</v>
      </c>
      <c r="I734" s="2" t="s">
        <v>63</v>
      </c>
      <c r="J734" s="2" t="s">
        <v>64</v>
      </c>
      <c r="K734" s="2" t="s">
        <v>69</v>
      </c>
      <c r="L734" s="2">
        <v>300644</v>
      </c>
      <c r="M734" s="2">
        <f t="shared" si="89"/>
        <v>27057960</v>
      </c>
      <c r="N734" s="2">
        <v>59058</v>
      </c>
      <c r="O734" s="2">
        <f t="shared" si="90"/>
        <v>5315220</v>
      </c>
      <c r="P734" s="2">
        <v>162387</v>
      </c>
      <c r="Q734" s="2">
        <v>283637</v>
      </c>
      <c r="R734" s="2">
        <v>241586</v>
      </c>
      <c r="S734" s="2">
        <f t="shared" si="91"/>
        <v>21742740</v>
      </c>
      <c r="T734" s="2">
        <v>28070</v>
      </c>
      <c r="U734" s="2">
        <v>272574</v>
      </c>
      <c r="V734" s="2">
        <v>237740</v>
      </c>
      <c r="W734" s="2">
        <v>243050</v>
      </c>
      <c r="X734" s="2">
        <v>225549</v>
      </c>
      <c r="Y734" s="2">
        <f t="shared" si="92"/>
        <v>20299410</v>
      </c>
      <c r="Z734" s="2">
        <v>127616</v>
      </c>
      <c r="AA734" s="2">
        <v>85889</v>
      </c>
      <c r="AB734" s="2">
        <v>41727</v>
      </c>
      <c r="AC734" s="2">
        <v>1.49</v>
      </c>
      <c r="AD734" s="2">
        <v>58371</v>
      </c>
      <c r="AE734" s="2">
        <f t="shared" si="93"/>
        <v>5253390</v>
      </c>
      <c r="AF734" s="2">
        <v>85.17</v>
      </c>
      <c r="AG734" s="2">
        <v>79.52</v>
      </c>
      <c r="AH734" s="2">
        <v>6826</v>
      </c>
      <c r="AI734" s="2">
        <v>44.04</v>
      </c>
      <c r="AJ734" s="2">
        <v>161</v>
      </c>
      <c r="AK734" s="2">
        <v>17340</v>
      </c>
      <c r="AL734" s="2">
        <v>346770</v>
      </c>
      <c r="AM734" s="2">
        <f t="shared" si="94"/>
        <v>31209300</v>
      </c>
      <c r="AN734" s="2">
        <v>243874</v>
      </c>
      <c r="AO734" s="2">
        <f t="shared" si="95"/>
        <v>21948660</v>
      </c>
      <c r="AP734" s="2">
        <v>-46126</v>
      </c>
      <c r="AQ734" s="2">
        <v>-184816</v>
      </c>
      <c r="AR734" s="2">
        <v>-45847</v>
      </c>
      <c r="AS734" s="2">
        <v>265455</v>
      </c>
      <c r="AT734" s="2">
        <v>99221</v>
      </c>
      <c r="AU734" s="2">
        <v>2.68</v>
      </c>
      <c r="AV734" s="2">
        <v>28552</v>
      </c>
    </row>
    <row r="735" spans="1:48" x14ac:dyDescent="0.3">
      <c r="A735" s="2" t="s">
        <v>41</v>
      </c>
      <c r="B735" s="2" t="s">
        <v>47</v>
      </c>
      <c r="C735" s="2" t="s">
        <v>52</v>
      </c>
      <c r="D735" s="2">
        <v>5</v>
      </c>
      <c r="E735" s="2" t="str">
        <f t="shared" si="88"/>
        <v>May</v>
      </c>
      <c r="F735" s="2">
        <v>2022</v>
      </c>
      <c r="G735" s="2" t="s">
        <v>36</v>
      </c>
      <c r="H735" s="2" t="s">
        <v>60</v>
      </c>
      <c r="I735" s="2" t="s">
        <v>62</v>
      </c>
      <c r="J735" s="2" t="s">
        <v>66</v>
      </c>
      <c r="K735" s="2" t="s">
        <v>71</v>
      </c>
      <c r="L735" s="2">
        <v>84699</v>
      </c>
      <c r="M735" s="2">
        <f t="shared" si="89"/>
        <v>7457746.9500000002</v>
      </c>
      <c r="N735" s="2">
        <v>169203</v>
      </c>
      <c r="O735" s="2">
        <f t="shared" si="90"/>
        <v>14898324.15</v>
      </c>
      <c r="P735" s="2">
        <v>178813</v>
      </c>
      <c r="Q735" s="2">
        <v>679795</v>
      </c>
      <c r="R735" s="2">
        <v>-84504</v>
      </c>
      <c r="S735" s="2">
        <f t="shared" si="91"/>
        <v>-7440577.2000000002</v>
      </c>
      <c r="T735" s="2">
        <v>155206</v>
      </c>
      <c r="U735" s="2">
        <v>-70507</v>
      </c>
      <c r="V735" s="2">
        <v>-101004</v>
      </c>
      <c r="W735" s="2">
        <v>-94769</v>
      </c>
      <c r="X735" s="2">
        <v>-98431</v>
      </c>
      <c r="Y735" s="2">
        <f t="shared" si="92"/>
        <v>-8666849.5499999989</v>
      </c>
      <c r="Z735" s="2">
        <v>43792</v>
      </c>
      <c r="AA735" s="2">
        <v>61839</v>
      </c>
      <c r="AB735" s="2">
        <v>-18047</v>
      </c>
      <c r="AC735" s="2">
        <v>0.71</v>
      </c>
      <c r="AD735" s="2">
        <v>7352</v>
      </c>
      <c r="AE735" s="2">
        <f t="shared" si="93"/>
        <v>647343.6</v>
      </c>
      <c r="AF735" s="2">
        <v>-12.43</v>
      </c>
      <c r="AG735" s="2">
        <v>-14.48</v>
      </c>
      <c r="AH735" s="2">
        <v>8181</v>
      </c>
      <c r="AI735" s="2">
        <v>10.35</v>
      </c>
      <c r="AJ735" s="2">
        <v>1728</v>
      </c>
      <c r="AK735" s="2">
        <v>15765</v>
      </c>
      <c r="AL735" s="2">
        <v>314793</v>
      </c>
      <c r="AM735" s="2">
        <f t="shared" si="94"/>
        <v>27717523.649999999</v>
      </c>
      <c r="AN735" s="2">
        <v>65070</v>
      </c>
      <c r="AO735" s="2">
        <f t="shared" si="95"/>
        <v>65070</v>
      </c>
      <c r="AP735" s="2">
        <v>-230094</v>
      </c>
      <c r="AQ735" s="2">
        <v>104133</v>
      </c>
      <c r="AR735" s="2">
        <v>-14637</v>
      </c>
      <c r="AS735" s="2">
        <v>16560</v>
      </c>
      <c r="AT735" s="2">
        <v>375065</v>
      </c>
      <c r="AU735" s="2">
        <v>0.04</v>
      </c>
      <c r="AV735" s="2">
        <v>13512</v>
      </c>
    </row>
    <row r="736" spans="1:48" x14ac:dyDescent="0.3">
      <c r="A736" s="2" t="s">
        <v>42</v>
      </c>
      <c r="B736" s="2" t="s">
        <v>48</v>
      </c>
      <c r="C736" s="2" t="s">
        <v>51</v>
      </c>
      <c r="D736" s="2">
        <v>10</v>
      </c>
      <c r="E736" s="2" t="str">
        <f t="shared" si="88"/>
        <v>Oct</v>
      </c>
      <c r="F736" s="2">
        <v>2024</v>
      </c>
      <c r="G736" s="2" t="s">
        <v>57</v>
      </c>
      <c r="H736" s="2" t="s">
        <v>59</v>
      </c>
      <c r="I736" s="2" t="s">
        <v>62</v>
      </c>
      <c r="J736" s="2" t="s">
        <v>65</v>
      </c>
      <c r="K736" s="2" t="s">
        <v>68</v>
      </c>
      <c r="L736" s="2">
        <v>491776</v>
      </c>
      <c r="M736" s="2">
        <f t="shared" si="89"/>
        <v>44259840</v>
      </c>
      <c r="N736" s="2">
        <v>78911</v>
      </c>
      <c r="O736" s="2">
        <f t="shared" si="90"/>
        <v>7101990</v>
      </c>
      <c r="P736" s="2">
        <v>35333</v>
      </c>
      <c r="Q736" s="2">
        <v>514033</v>
      </c>
      <c r="R736" s="2">
        <v>412865</v>
      </c>
      <c r="S736" s="2">
        <f t="shared" si="91"/>
        <v>37157850</v>
      </c>
      <c r="T736" s="2">
        <v>129035</v>
      </c>
      <c r="U736" s="2">
        <v>362741</v>
      </c>
      <c r="V736" s="2">
        <v>293908</v>
      </c>
      <c r="W736" s="2">
        <v>303243</v>
      </c>
      <c r="X736" s="2">
        <v>400633</v>
      </c>
      <c r="Y736" s="2">
        <f t="shared" si="92"/>
        <v>36056970</v>
      </c>
      <c r="Z736" s="2">
        <v>164774</v>
      </c>
      <c r="AA736" s="2">
        <v>90984</v>
      </c>
      <c r="AB736" s="2">
        <v>73790</v>
      </c>
      <c r="AC736" s="2">
        <v>1.81</v>
      </c>
      <c r="AD736" s="2">
        <v>23243</v>
      </c>
      <c r="AE736" s="2">
        <f t="shared" si="93"/>
        <v>2091870</v>
      </c>
      <c r="AF736" s="2">
        <v>80.319999999999993</v>
      </c>
      <c r="AG736" s="2">
        <v>77.94</v>
      </c>
      <c r="AH736" s="2">
        <v>8756</v>
      </c>
      <c r="AI736" s="2">
        <v>56.16</v>
      </c>
      <c r="AJ736" s="2">
        <v>1948</v>
      </c>
      <c r="AK736" s="2">
        <v>9906</v>
      </c>
      <c r="AL736" s="2">
        <v>84449</v>
      </c>
      <c r="AM736" s="2">
        <f t="shared" si="94"/>
        <v>7600410</v>
      </c>
      <c r="AN736" s="2">
        <v>70692</v>
      </c>
      <c r="AO736" s="2">
        <f t="shared" si="95"/>
        <v>6362280</v>
      </c>
      <c r="AP736" s="2">
        <v>407327</v>
      </c>
      <c r="AQ736" s="2">
        <v>8219</v>
      </c>
      <c r="AR736" s="2">
        <v>-18004</v>
      </c>
      <c r="AS736" s="2">
        <v>390447</v>
      </c>
      <c r="AT736" s="2">
        <v>390989</v>
      </c>
      <c r="AU736" s="2">
        <v>1</v>
      </c>
      <c r="AV736" s="2">
        <v>17008</v>
      </c>
    </row>
    <row r="737" spans="1:48" x14ac:dyDescent="0.3">
      <c r="A737" s="2" t="s">
        <v>40</v>
      </c>
      <c r="B737" s="2" t="s">
        <v>47</v>
      </c>
      <c r="C737" s="2" t="s">
        <v>53</v>
      </c>
      <c r="D737" s="2">
        <v>5</v>
      </c>
      <c r="E737" s="2" t="str">
        <f t="shared" si="88"/>
        <v>May</v>
      </c>
      <c r="F737" s="2">
        <v>2024</v>
      </c>
      <c r="G737" s="2" t="s">
        <v>56</v>
      </c>
      <c r="H737" s="2" t="s">
        <v>58</v>
      </c>
      <c r="I737" s="2" t="s">
        <v>63</v>
      </c>
      <c r="J737" s="2" t="s">
        <v>65</v>
      </c>
      <c r="K737" s="2" t="s">
        <v>68</v>
      </c>
      <c r="L737" s="2">
        <v>431184</v>
      </c>
      <c r="M737" s="2">
        <f t="shared" si="89"/>
        <v>431184</v>
      </c>
      <c r="N737" s="2">
        <v>282489</v>
      </c>
      <c r="O737" s="2">
        <f t="shared" si="90"/>
        <v>282489</v>
      </c>
      <c r="P737" s="2">
        <v>-27231</v>
      </c>
      <c r="Q737" s="2">
        <v>875309</v>
      </c>
      <c r="R737" s="2">
        <v>148695</v>
      </c>
      <c r="S737" s="2">
        <f t="shared" si="91"/>
        <v>148695</v>
      </c>
      <c r="T737" s="2">
        <v>117971</v>
      </c>
      <c r="U737" s="2">
        <v>313213</v>
      </c>
      <c r="V737" s="2">
        <v>250160</v>
      </c>
      <c r="W737" s="2">
        <v>262646</v>
      </c>
      <c r="X737" s="2">
        <v>108771</v>
      </c>
      <c r="Y737" s="2">
        <f t="shared" si="92"/>
        <v>108771</v>
      </c>
      <c r="Z737" s="2">
        <v>105642</v>
      </c>
      <c r="AA737" s="2">
        <v>54567</v>
      </c>
      <c r="AB737" s="2">
        <v>51075</v>
      </c>
      <c r="AC737" s="2">
        <v>1.94</v>
      </c>
      <c r="AD737" s="2">
        <v>110629</v>
      </c>
      <c r="AE737" s="2">
        <f t="shared" si="93"/>
        <v>110629</v>
      </c>
      <c r="AF737" s="2">
        <v>16.989999999999998</v>
      </c>
      <c r="AG737" s="2">
        <v>12.43</v>
      </c>
      <c r="AH737" s="2">
        <v>7068</v>
      </c>
      <c r="AI737" s="2">
        <v>61</v>
      </c>
      <c r="AJ737" s="2">
        <v>1893</v>
      </c>
      <c r="AK737" s="2">
        <v>10956</v>
      </c>
      <c r="AL737" s="2">
        <v>367439</v>
      </c>
      <c r="AM737" s="2">
        <f t="shared" si="94"/>
        <v>367439</v>
      </c>
      <c r="AN737" s="2">
        <v>212198</v>
      </c>
      <c r="AO737" s="2">
        <f t="shared" si="95"/>
        <v>212198</v>
      </c>
      <c r="AP737" s="2">
        <v>63745</v>
      </c>
      <c r="AQ737" s="2">
        <v>70291</v>
      </c>
      <c r="AR737" s="2">
        <v>-41095</v>
      </c>
      <c r="AS737" s="2">
        <v>416121</v>
      </c>
      <c r="AT737" s="2">
        <v>672549</v>
      </c>
      <c r="AU737" s="2">
        <v>0.62</v>
      </c>
      <c r="AV737" s="2">
        <v>5477</v>
      </c>
    </row>
    <row r="738" spans="1:48" x14ac:dyDescent="0.3">
      <c r="A738" s="2" t="s">
        <v>40</v>
      </c>
      <c r="B738" s="2" t="s">
        <v>48</v>
      </c>
      <c r="C738" s="2" t="s">
        <v>52</v>
      </c>
      <c r="D738" s="2">
        <v>2</v>
      </c>
      <c r="E738" s="2" t="str">
        <f t="shared" si="88"/>
        <v>Feb</v>
      </c>
      <c r="F738" s="2">
        <v>2024</v>
      </c>
      <c r="G738" s="2" t="s">
        <v>37</v>
      </c>
      <c r="H738" s="2" t="s">
        <v>60</v>
      </c>
      <c r="I738" s="2" t="s">
        <v>63</v>
      </c>
      <c r="J738" s="2" t="s">
        <v>66</v>
      </c>
      <c r="K738" s="2" t="s">
        <v>70</v>
      </c>
      <c r="L738" s="2">
        <v>343578</v>
      </c>
      <c r="M738" s="2">
        <f t="shared" si="89"/>
        <v>30252042.899999999</v>
      </c>
      <c r="N738" s="2">
        <v>167611</v>
      </c>
      <c r="O738" s="2">
        <f t="shared" si="90"/>
        <v>14758148.549999999</v>
      </c>
      <c r="P738" s="2">
        <v>-3445</v>
      </c>
      <c r="Q738" s="2">
        <v>426478</v>
      </c>
      <c r="R738" s="2">
        <v>175967</v>
      </c>
      <c r="S738" s="2">
        <f t="shared" si="91"/>
        <v>15493894.35</v>
      </c>
      <c r="T738" s="2">
        <v>12698</v>
      </c>
      <c r="U738" s="2">
        <v>330880</v>
      </c>
      <c r="V738" s="2">
        <v>288024</v>
      </c>
      <c r="W738" s="2">
        <v>290911</v>
      </c>
      <c r="X738" s="2">
        <v>139948</v>
      </c>
      <c r="Y738" s="2">
        <f t="shared" si="92"/>
        <v>12322421.4</v>
      </c>
      <c r="Z738" s="2">
        <v>269883</v>
      </c>
      <c r="AA738" s="2">
        <v>76457</v>
      </c>
      <c r="AB738" s="2">
        <v>193426</v>
      </c>
      <c r="AC738" s="2">
        <v>3.53</v>
      </c>
      <c r="AD738" s="2">
        <v>23434</v>
      </c>
      <c r="AE738" s="2">
        <f t="shared" si="93"/>
        <v>2063363.7</v>
      </c>
      <c r="AF738" s="2">
        <v>41.26</v>
      </c>
      <c r="AG738" s="2">
        <v>32.81</v>
      </c>
      <c r="AH738" s="2">
        <v>1539</v>
      </c>
      <c r="AI738" s="2">
        <v>223.1</v>
      </c>
      <c r="AJ738" s="2">
        <v>1544</v>
      </c>
      <c r="AK738" s="2">
        <v>744</v>
      </c>
      <c r="AL738" s="2">
        <v>268243</v>
      </c>
      <c r="AM738" s="2">
        <f t="shared" si="94"/>
        <v>23618796.149999999</v>
      </c>
      <c r="AN738" s="2">
        <v>85254</v>
      </c>
      <c r="AO738" s="2">
        <f t="shared" si="95"/>
        <v>85254</v>
      </c>
      <c r="AP738" s="2">
        <v>75335</v>
      </c>
      <c r="AQ738" s="2">
        <v>82357</v>
      </c>
      <c r="AR738" s="2">
        <v>-2481</v>
      </c>
      <c r="AS738" s="2">
        <v>367876</v>
      </c>
      <c r="AT738" s="2">
        <v>535670</v>
      </c>
      <c r="AU738" s="2">
        <v>0.69</v>
      </c>
      <c r="AV738" s="2">
        <v>3382</v>
      </c>
    </row>
    <row r="739" spans="1:48" x14ac:dyDescent="0.3">
      <c r="A739" s="2" t="s">
        <v>41</v>
      </c>
      <c r="B739" s="2" t="s">
        <v>47</v>
      </c>
      <c r="C739" s="2" t="s">
        <v>52</v>
      </c>
      <c r="D739" s="2">
        <v>4</v>
      </c>
      <c r="E739" s="2" t="str">
        <f t="shared" si="88"/>
        <v>Apr</v>
      </c>
      <c r="F739" s="2">
        <v>2022</v>
      </c>
      <c r="G739" s="2" t="s">
        <v>37</v>
      </c>
      <c r="H739" s="2" t="s">
        <v>59</v>
      </c>
      <c r="I739" s="2" t="s">
        <v>62</v>
      </c>
      <c r="J739" s="2" t="s">
        <v>66</v>
      </c>
      <c r="K739" s="2" t="s">
        <v>67</v>
      </c>
      <c r="L739" s="2">
        <v>83206</v>
      </c>
      <c r="M739" s="2">
        <f t="shared" si="89"/>
        <v>7488540</v>
      </c>
      <c r="N739" s="2">
        <v>81154</v>
      </c>
      <c r="O739" s="2">
        <f t="shared" si="90"/>
        <v>7303860</v>
      </c>
      <c r="P739" s="2">
        <v>-5002</v>
      </c>
      <c r="Q739" s="2">
        <v>46061</v>
      </c>
      <c r="R739" s="2">
        <v>2052</v>
      </c>
      <c r="S739" s="2">
        <f t="shared" si="91"/>
        <v>184680</v>
      </c>
      <c r="T739" s="2">
        <v>65203</v>
      </c>
      <c r="U739" s="2">
        <v>18003</v>
      </c>
      <c r="V739" s="2">
        <v>12557</v>
      </c>
      <c r="W739" s="2">
        <v>26313</v>
      </c>
      <c r="X739" s="2">
        <v>-26758</v>
      </c>
      <c r="Y739" s="2">
        <f t="shared" si="92"/>
        <v>-2408220</v>
      </c>
      <c r="Z739" s="2">
        <v>97942</v>
      </c>
      <c r="AA739" s="2">
        <v>162098</v>
      </c>
      <c r="AB739" s="2">
        <v>-64156</v>
      </c>
      <c r="AC739" s="2">
        <v>0.6</v>
      </c>
      <c r="AD739" s="2">
        <v>138115</v>
      </c>
      <c r="AE739" s="2">
        <f t="shared" si="93"/>
        <v>12430350</v>
      </c>
      <c r="AF739" s="2">
        <v>4.45</v>
      </c>
      <c r="AG739" s="2">
        <v>-58.09</v>
      </c>
      <c r="AH739" s="2">
        <v>5844</v>
      </c>
      <c r="AI739" s="2">
        <v>14.24</v>
      </c>
      <c r="AJ739" s="2">
        <v>1442</v>
      </c>
      <c r="AK739" s="2">
        <v>11795</v>
      </c>
      <c r="AL739" s="2">
        <v>314079</v>
      </c>
      <c r="AM739" s="2">
        <f t="shared" si="94"/>
        <v>28267110</v>
      </c>
      <c r="AN739" s="2">
        <v>239436</v>
      </c>
      <c r="AO739" s="2">
        <f t="shared" si="95"/>
        <v>21549240</v>
      </c>
      <c r="AP739" s="2">
        <v>-230873</v>
      </c>
      <c r="AQ739" s="2">
        <v>-158282</v>
      </c>
      <c r="AR739" s="2">
        <v>26014</v>
      </c>
      <c r="AS739" s="2">
        <v>58792</v>
      </c>
      <c r="AT739" s="2">
        <v>206931</v>
      </c>
      <c r="AU739" s="2">
        <v>0.28000000000000003</v>
      </c>
      <c r="AV739" s="2">
        <v>4913</v>
      </c>
    </row>
    <row r="740" spans="1:48" x14ac:dyDescent="0.3">
      <c r="A740" s="2" t="s">
        <v>41</v>
      </c>
      <c r="B740" s="2" t="s">
        <v>48</v>
      </c>
      <c r="C740" s="2" t="s">
        <v>53</v>
      </c>
      <c r="D740" s="2">
        <v>4</v>
      </c>
      <c r="E740" s="2" t="str">
        <f t="shared" si="88"/>
        <v>Apr</v>
      </c>
      <c r="F740" s="2">
        <v>2024</v>
      </c>
      <c r="G740" s="2" t="s">
        <v>56</v>
      </c>
      <c r="H740" s="2" t="s">
        <v>59</v>
      </c>
      <c r="I740" s="2" t="s">
        <v>62</v>
      </c>
      <c r="J740" s="2" t="s">
        <v>64</v>
      </c>
      <c r="K740" s="2" t="s">
        <v>68</v>
      </c>
      <c r="L740" s="2">
        <v>420862</v>
      </c>
      <c r="M740" s="2">
        <f t="shared" si="89"/>
        <v>37877580</v>
      </c>
      <c r="N740" s="2">
        <v>181568</v>
      </c>
      <c r="O740" s="2">
        <f t="shared" si="90"/>
        <v>16341120</v>
      </c>
      <c r="P740" s="2">
        <v>100115</v>
      </c>
      <c r="Q740" s="2">
        <v>338719</v>
      </c>
      <c r="R740" s="2">
        <v>239294</v>
      </c>
      <c r="S740" s="2">
        <f t="shared" si="91"/>
        <v>21536460</v>
      </c>
      <c r="T740" s="2">
        <v>33011</v>
      </c>
      <c r="U740" s="2">
        <v>387851</v>
      </c>
      <c r="V740" s="2">
        <v>314806</v>
      </c>
      <c r="W740" s="2">
        <v>334202</v>
      </c>
      <c r="X740" s="2">
        <v>211353</v>
      </c>
      <c r="Y740" s="2">
        <f t="shared" si="92"/>
        <v>19021770</v>
      </c>
      <c r="Z740" s="2">
        <v>28873</v>
      </c>
      <c r="AA740" s="2">
        <v>14071</v>
      </c>
      <c r="AB740" s="2">
        <v>14802</v>
      </c>
      <c r="AC740" s="2">
        <v>2.0499999999999998</v>
      </c>
      <c r="AD740" s="2">
        <v>126162</v>
      </c>
      <c r="AE740" s="2">
        <f t="shared" si="93"/>
        <v>11354580</v>
      </c>
      <c r="AF740" s="2">
        <v>70.650000000000006</v>
      </c>
      <c r="AG740" s="2">
        <v>62.4</v>
      </c>
      <c r="AH740" s="2">
        <v>3136</v>
      </c>
      <c r="AI740" s="2">
        <v>134.16</v>
      </c>
      <c r="AJ740" s="2">
        <v>431</v>
      </c>
      <c r="AK740" s="2">
        <v>4856</v>
      </c>
      <c r="AL740" s="2">
        <v>242500</v>
      </c>
      <c r="AM740" s="2">
        <f t="shared" si="94"/>
        <v>21825000</v>
      </c>
      <c r="AN740" s="2">
        <v>207339</v>
      </c>
      <c r="AO740" s="2">
        <f t="shared" si="95"/>
        <v>18660510</v>
      </c>
      <c r="AP740" s="2">
        <v>178362</v>
      </c>
      <c r="AQ740" s="2">
        <v>-25771</v>
      </c>
      <c r="AR740" s="2">
        <v>-27089</v>
      </c>
      <c r="AS740" s="2">
        <v>62667</v>
      </c>
      <c r="AT740" s="2">
        <v>92708</v>
      </c>
      <c r="AU740" s="2">
        <v>0.68</v>
      </c>
      <c r="AV740" s="2">
        <v>10520</v>
      </c>
    </row>
    <row r="741" spans="1:48" x14ac:dyDescent="0.3">
      <c r="A741" s="2" t="s">
        <v>46</v>
      </c>
      <c r="B741" s="2" t="s">
        <v>48</v>
      </c>
      <c r="C741" s="2" t="s">
        <v>51</v>
      </c>
      <c r="D741" s="2">
        <v>10</v>
      </c>
      <c r="E741" s="2" t="str">
        <f t="shared" si="88"/>
        <v>Oct</v>
      </c>
      <c r="F741" s="2">
        <v>2022</v>
      </c>
      <c r="G741" s="2" t="s">
        <v>37</v>
      </c>
      <c r="H741" s="2" t="s">
        <v>58</v>
      </c>
      <c r="I741" s="2" t="s">
        <v>62</v>
      </c>
      <c r="J741" s="2" t="s">
        <v>64</v>
      </c>
      <c r="K741" s="2" t="s">
        <v>70</v>
      </c>
      <c r="L741" s="2">
        <v>468504</v>
      </c>
      <c r="M741" s="2">
        <f t="shared" si="89"/>
        <v>468504</v>
      </c>
      <c r="N741" s="2">
        <v>266998</v>
      </c>
      <c r="O741" s="2">
        <f t="shared" si="90"/>
        <v>266998</v>
      </c>
      <c r="P741" s="2">
        <v>96430</v>
      </c>
      <c r="Q741" s="2">
        <v>980524</v>
      </c>
      <c r="R741" s="2">
        <v>201506</v>
      </c>
      <c r="S741" s="2">
        <f t="shared" si="91"/>
        <v>201506</v>
      </c>
      <c r="T741" s="2">
        <v>40478</v>
      </c>
      <c r="U741" s="2">
        <v>428026</v>
      </c>
      <c r="V741" s="2">
        <v>411547</v>
      </c>
      <c r="W741" s="2">
        <v>413874</v>
      </c>
      <c r="X741" s="2">
        <v>192383</v>
      </c>
      <c r="Y741" s="2">
        <f t="shared" si="92"/>
        <v>192383</v>
      </c>
      <c r="Z741" s="2">
        <v>49837</v>
      </c>
      <c r="AA741" s="2">
        <v>51577</v>
      </c>
      <c r="AB741" s="2">
        <v>-1740</v>
      </c>
      <c r="AC741" s="2">
        <v>0.97</v>
      </c>
      <c r="AD741" s="2">
        <v>26058</v>
      </c>
      <c r="AE741" s="2">
        <f t="shared" si="93"/>
        <v>26058</v>
      </c>
      <c r="AF741" s="2">
        <v>20.55</v>
      </c>
      <c r="AG741" s="2">
        <v>19.62</v>
      </c>
      <c r="AH741" s="2">
        <v>9031</v>
      </c>
      <c r="AI741" s="2">
        <v>51.87</v>
      </c>
      <c r="AJ741" s="2">
        <v>1101</v>
      </c>
      <c r="AK741" s="2">
        <v>4752</v>
      </c>
      <c r="AL741" s="2">
        <v>143290</v>
      </c>
      <c r="AM741" s="2">
        <f t="shared" si="94"/>
        <v>143290</v>
      </c>
      <c r="AN741" s="2">
        <v>172007</v>
      </c>
      <c r="AO741" s="2">
        <f t="shared" si="95"/>
        <v>172007</v>
      </c>
      <c r="AP741" s="2">
        <v>325214</v>
      </c>
      <c r="AQ741" s="2">
        <v>94991</v>
      </c>
      <c r="AR741" s="2">
        <v>11846</v>
      </c>
      <c r="AS741" s="2">
        <v>214162</v>
      </c>
      <c r="AT741" s="2">
        <v>137461</v>
      </c>
      <c r="AU741" s="2">
        <v>1.56</v>
      </c>
      <c r="AV741" s="2">
        <v>14057</v>
      </c>
    </row>
    <row r="742" spans="1:48" x14ac:dyDescent="0.3">
      <c r="A742" s="2" t="s">
        <v>46</v>
      </c>
      <c r="B742" s="2" t="s">
        <v>50</v>
      </c>
      <c r="C742" s="2" t="s">
        <v>55</v>
      </c>
      <c r="D742" s="2">
        <v>10</v>
      </c>
      <c r="E742" s="2" t="str">
        <f t="shared" si="88"/>
        <v>Oct</v>
      </c>
      <c r="F742" s="2">
        <v>2024</v>
      </c>
      <c r="G742" s="2" t="s">
        <v>56</v>
      </c>
      <c r="H742" s="2" t="s">
        <v>60</v>
      </c>
      <c r="I742" s="2" t="s">
        <v>62</v>
      </c>
      <c r="J742" s="2" t="s">
        <v>66</v>
      </c>
      <c r="K742" s="2" t="s">
        <v>69</v>
      </c>
      <c r="L742" s="2">
        <v>219766</v>
      </c>
      <c r="M742" s="2">
        <f t="shared" si="89"/>
        <v>19350396.300000001</v>
      </c>
      <c r="N742" s="2">
        <v>65009</v>
      </c>
      <c r="O742" s="2">
        <f t="shared" si="90"/>
        <v>5724042.4500000002</v>
      </c>
      <c r="P742" s="2">
        <v>115347</v>
      </c>
      <c r="Q742" s="2">
        <v>478933</v>
      </c>
      <c r="R742" s="2">
        <v>154757</v>
      </c>
      <c r="S742" s="2">
        <f t="shared" si="91"/>
        <v>13626353.85</v>
      </c>
      <c r="T742" s="2">
        <v>112210</v>
      </c>
      <c r="U742" s="2">
        <v>107556</v>
      </c>
      <c r="V742" s="2">
        <v>58743</v>
      </c>
      <c r="W742" s="2">
        <v>65773</v>
      </c>
      <c r="X742" s="2">
        <v>147147</v>
      </c>
      <c r="Y742" s="2">
        <f t="shared" si="92"/>
        <v>12956293.35</v>
      </c>
      <c r="Z742" s="2">
        <v>72377</v>
      </c>
      <c r="AA742" s="2">
        <v>160285</v>
      </c>
      <c r="AB742" s="2">
        <v>-87908</v>
      </c>
      <c r="AC742" s="2">
        <v>0.45</v>
      </c>
      <c r="AD742" s="2">
        <v>138800</v>
      </c>
      <c r="AE742" s="2">
        <f t="shared" si="93"/>
        <v>12221340</v>
      </c>
      <c r="AF742" s="2">
        <v>32.31</v>
      </c>
      <c r="AG742" s="2">
        <v>30.72</v>
      </c>
      <c r="AH742" s="2">
        <v>8613</v>
      </c>
      <c r="AI742" s="2">
        <v>25.51</v>
      </c>
      <c r="AJ742" s="2">
        <v>1220</v>
      </c>
      <c r="AK742" s="2">
        <v>5885</v>
      </c>
      <c r="AL742" s="2">
        <v>342512</v>
      </c>
      <c r="AM742" s="2">
        <f t="shared" si="94"/>
        <v>30158181.599999998</v>
      </c>
      <c r="AN742" s="2">
        <v>83621</v>
      </c>
      <c r="AO742" s="2">
        <f t="shared" si="95"/>
        <v>83621</v>
      </c>
      <c r="AP742" s="2">
        <v>-122746</v>
      </c>
      <c r="AQ742" s="2">
        <v>-18612</v>
      </c>
      <c r="AR742" s="2">
        <v>-18089</v>
      </c>
      <c r="AS742" s="2">
        <v>34425</v>
      </c>
      <c r="AT742" s="2">
        <v>457800</v>
      </c>
      <c r="AU742" s="2">
        <v>0.08</v>
      </c>
      <c r="AV742" s="2">
        <v>13418</v>
      </c>
    </row>
    <row r="743" spans="1:48" x14ac:dyDescent="0.3">
      <c r="A743" s="2" t="s">
        <v>41</v>
      </c>
      <c r="B743" s="2" t="s">
        <v>49</v>
      </c>
      <c r="C743" s="2" t="s">
        <v>53</v>
      </c>
      <c r="D743" s="2">
        <v>8</v>
      </c>
      <c r="E743" s="2" t="str">
        <f t="shared" si="88"/>
        <v>Aug</v>
      </c>
      <c r="F743" s="2">
        <v>2023</v>
      </c>
      <c r="G743" s="2" t="s">
        <v>56</v>
      </c>
      <c r="H743" s="2" t="s">
        <v>58</v>
      </c>
      <c r="I743" s="2" t="s">
        <v>63</v>
      </c>
      <c r="J743" s="2" t="s">
        <v>65</v>
      </c>
      <c r="K743" s="2" t="s">
        <v>68</v>
      </c>
      <c r="L743" s="2">
        <v>310657</v>
      </c>
      <c r="M743" s="2">
        <f t="shared" si="89"/>
        <v>310657</v>
      </c>
      <c r="N743" s="2">
        <v>109396</v>
      </c>
      <c r="O743" s="2">
        <f t="shared" si="90"/>
        <v>109396</v>
      </c>
      <c r="P743" s="2">
        <v>-10143</v>
      </c>
      <c r="Q743" s="2">
        <v>405981</v>
      </c>
      <c r="R743" s="2">
        <v>201261</v>
      </c>
      <c r="S743" s="2">
        <f t="shared" si="91"/>
        <v>201261</v>
      </c>
      <c r="T743" s="2">
        <v>190847</v>
      </c>
      <c r="U743" s="2">
        <v>119810</v>
      </c>
      <c r="V743" s="2">
        <v>41725</v>
      </c>
      <c r="W743" s="2">
        <v>57636</v>
      </c>
      <c r="X743" s="2">
        <v>168243</v>
      </c>
      <c r="Y743" s="2">
        <f t="shared" si="92"/>
        <v>168243</v>
      </c>
      <c r="Z743" s="2">
        <v>92906</v>
      </c>
      <c r="AA743" s="2">
        <v>110113</v>
      </c>
      <c r="AB743" s="2">
        <v>-17207</v>
      </c>
      <c r="AC743" s="2">
        <v>0.84</v>
      </c>
      <c r="AD743" s="2">
        <v>95031</v>
      </c>
      <c r="AE743" s="2">
        <f t="shared" si="93"/>
        <v>95031</v>
      </c>
      <c r="AF743" s="2">
        <v>49.57</v>
      </c>
      <c r="AG743" s="2">
        <v>41.44</v>
      </c>
      <c r="AH743" s="2">
        <v>3080</v>
      </c>
      <c r="AI743" s="2">
        <v>100.83</v>
      </c>
      <c r="AJ743" s="2">
        <v>1383</v>
      </c>
      <c r="AK743" s="2">
        <v>4907</v>
      </c>
      <c r="AL743" s="2">
        <v>410402</v>
      </c>
      <c r="AM743" s="2">
        <f t="shared" si="94"/>
        <v>410402</v>
      </c>
      <c r="AN743" s="2">
        <v>60590</v>
      </c>
      <c r="AO743" s="2">
        <f t="shared" si="95"/>
        <v>60590</v>
      </c>
      <c r="AP743" s="2">
        <v>-99745</v>
      </c>
      <c r="AQ743" s="2">
        <v>48806</v>
      </c>
      <c r="AR743" s="2">
        <v>-7585</v>
      </c>
      <c r="AS743" s="2">
        <v>23106</v>
      </c>
      <c r="AT743" s="2">
        <v>544179</v>
      </c>
      <c r="AU743" s="2">
        <v>0.04</v>
      </c>
      <c r="AV743" s="2">
        <v>29310</v>
      </c>
    </row>
    <row r="744" spans="1:48" x14ac:dyDescent="0.3">
      <c r="A744" s="2" t="s">
        <v>46</v>
      </c>
      <c r="B744" s="2" t="s">
        <v>50</v>
      </c>
      <c r="C744" s="2" t="s">
        <v>51</v>
      </c>
      <c r="D744" s="2">
        <v>3</v>
      </c>
      <c r="E744" s="2" t="str">
        <f t="shared" si="88"/>
        <v>Mar</v>
      </c>
      <c r="F744" s="2">
        <v>2024</v>
      </c>
      <c r="G744" s="2" t="s">
        <v>56</v>
      </c>
      <c r="H744" s="2" t="s">
        <v>58</v>
      </c>
      <c r="I744" s="2" t="s">
        <v>61</v>
      </c>
      <c r="J744" s="2" t="s">
        <v>64</v>
      </c>
      <c r="K744" s="2" t="s">
        <v>67</v>
      </c>
      <c r="L744" s="2">
        <v>431146</v>
      </c>
      <c r="M744" s="2">
        <f t="shared" si="89"/>
        <v>431146</v>
      </c>
      <c r="N744" s="2">
        <v>138891</v>
      </c>
      <c r="O744" s="2">
        <f t="shared" si="90"/>
        <v>138891</v>
      </c>
      <c r="P744" s="2">
        <v>160344</v>
      </c>
      <c r="Q744" s="2">
        <v>757977</v>
      </c>
      <c r="R744" s="2">
        <v>292255</v>
      </c>
      <c r="S744" s="2">
        <f t="shared" si="91"/>
        <v>292255</v>
      </c>
      <c r="T744" s="2">
        <v>124845</v>
      </c>
      <c r="U744" s="2">
        <v>306301</v>
      </c>
      <c r="V744" s="2">
        <v>300229</v>
      </c>
      <c r="W744" s="2">
        <v>309555</v>
      </c>
      <c r="X744" s="2">
        <v>274755</v>
      </c>
      <c r="Y744" s="2">
        <f t="shared" si="92"/>
        <v>274755</v>
      </c>
      <c r="Z744" s="2">
        <v>131686</v>
      </c>
      <c r="AA744" s="2">
        <v>110290</v>
      </c>
      <c r="AB744" s="2">
        <v>21396</v>
      </c>
      <c r="AC744" s="2">
        <v>1.19</v>
      </c>
      <c r="AD744" s="2">
        <v>21825</v>
      </c>
      <c r="AE744" s="2">
        <f t="shared" si="93"/>
        <v>21825</v>
      </c>
      <c r="AF744" s="2">
        <v>38.56</v>
      </c>
      <c r="AG744" s="2">
        <v>36.25</v>
      </c>
      <c r="AH744" s="2">
        <v>6897</v>
      </c>
      <c r="AI744" s="2">
        <v>62.5</v>
      </c>
      <c r="AJ744" s="2">
        <v>427</v>
      </c>
      <c r="AK744" s="2">
        <v>14875</v>
      </c>
      <c r="AL744" s="2">
        <v>334375</v>
      </c>
      <c r="AM744" s="2">
        <f t="shared" si="94"/>
        <v>334375</v>
      </c>
      <c r="AN744" s="2">
        <v>170807</v>
      </c>
      <c r="AO744" s="2">
        <f t="shared" si="95"/>
        <v>170807</v>
      </c>
      <c r="AP744" s="2">
        <v>96771</v>
      </c>
      <c r="AQ744" s="2">
        <v>-31916</v>
      </c>
      <c r="AR744" s="2">
        <v>-41913</v>
      </c>
      <c r="AS744" s="2">
        <v>233238</v>
      </c>
      <c r="AT744" s="2">
        <v>502707</v>
      </c>
      <c r="AU744" s="2">
        <v>0.46</v>
      </c>
      <c r="AV744" s="2">
        <v>15537</v>
      </c>
    </row>
    <row r="745" spans="1:48" x14ac:dyDescent="0.3">
      <c r="A745" s="2" t="s">
        <v>44</v>
      </c>
      <c r="B745" s="2" t="s">
        <v>48</v>
      </c>
      <c r="C745" s="2" t="s">
        <v>55</v>
      </c>
      <c r="D745" s="2">
        <v>1</v>
      </c>
      <c r="E745" s="2" t="str">
        <f t="shared" si="88"/>
        <v>Jan</v>
      </c>
      <c r="F745" s="2">
        <v>2024</v>
      </c>
      <c r="G745" s="2" t="s">
        <v>36</v>
      </c>
      <c r="H745" s="2" t="s">
        <v>60</v>
      </c>
      <c r="I745" s="2" t="s">
        <v>63</v>
      </c>
      <c r="J745" s="2" t="s">
        <v>66</v>
      </c>
      <c r="K745" s="2" t="s">
        <v>70</v>
      </c>
      <c r="L745" s="2">
        <v>467718</v>
      </c>
      <c r="M745" s="2">
        <f t="shared" si="89"/>
        <v>41182569.899999999</v>
      </c>
      <c r="N745" s="2">
        <v>134473</v>
      </c>
      <c r="O745" s="2">
        <f t="shared" si="90"/>
        <v>11840347.65</v>
      </c>
      <c r="P745" s="2">
        <v>167953</v>
      </c>
      <c r="Q745" s="2">
        <v>731507</v>
      </c>
      <c r="R745" s="2">
        <v>333245</v>
      </c>
      <c r="S745" s="2">
        <f t="shared" si="91"/>
        <v>29342222.25</v>
      </c>
      <c r="T745" s="2">
        <v>133448</v>
      </c>
      <c r="U745" s="2">
        <v>334270</v>
      </c>
      <c r="V745" s="2">
        <v>284622</v>
      </c>
      <c r="W745" s="2">
        <v>290537</v>
      </c>
      <c r="X745" s="2">
        <v>300841</v>
      </c>
      <c r="Y745" s="2">
        <f t="shared" si="92"/>
        <v>26489050.050000001</v>
      </c>
      <c r="Z745" s="2">
        <v>161494</v>
      </c>
      <c r="AA745" s="2">
        <v>125267</v>
      </c>
      <c r="AB745" s="2">
        <v>36227</v>
      </c>
      <c r="AC745" s="2">
        <v>1.29</v>
      </c>
      <c r="AD745" s="2">
        <v>92161</v>
      </c>
      <c r="AE745" s="2">
        <f t="shared" si="93"/>
        <v>8114776.0499999998</v>
      </c>
      <c r="AF745" s="2">
        <v>45.56</v>
      </c>
      <c r="AG745" s="2">
        <v>41.13</v>
      </c>
      <c r="AH745" s="2">
        <v>2467</v>
      </c>
      <c r="AI745" s="2">
        <v>189.51</v>
      </c>
      <c r="AJ745" s="2">
        <v>1154</v>
      </c>
      <c r="AK745" s="2">
        <v>11949</v>
      </c>
      <c r="AL745" s="2">
        <v>166596</v>
      </c>
      <c r="AM745" s="2">
        <f t="shared" si="94"/>
        <v>14668777.799999999</v>
      </c>
      <c r="AN745" s="2">
        <v>41344</v>
      </c>
      <c r="AO745" s="2">
        <f t="shared" si="95"/>
        <v>41344</v>
      </c>
      <c r="AP745" s="2">
        <v>301122</v>
      </c>
      <c r="AQ745" s="2">
        <v>93129</v>
      </c>
      <c r="AR745" s="2">
        <v>33668</v>
      </c>
      <c r="AS745" s="2">
        <v>308608</v>
      </c>
      <c r="AT745" s="2">
        <v>526534</v>
      </c>
      <c r="AU745" s="2">
        <v>0.59</v>
      </c>
      <c r="AV745" s="2">
        <v>1786</v>
      </c>
    </row>
    <row r="746" spans="1:48" x14ac:dyDescent="0.3">
      <c r="A746" s="2" t="s">
        <v>43</v>
      </c>
      <c r="B746" s="2" t="s">
        <v>49</v>
      </c>
      <c r="C746" s="2" t="s">
        <v>54</v>
      </c>
      <c r="D746" s="2">
        <v>7</v>
      </c>
      <c r="E746" s="2" t="str">
        <f t="shared" si="88"/>
        <v>Jul</v>
      </c>
      <c r="F746" s="2">
        <v>2024</v>
      </c>
      <c r="G746" s="2" t="s">
        <v>37</v>
      </c>
      <c r="H746" s="2" t="s">
        <v>58</v>
      </c>
      <c r="I746" s="2" t="s">
        <v>62</v>
      </c>
      <c r="J746" s="2" t="s">
        <v>64</v>
      </c>
      <c r="K746" s="2" t="s">
        <v>69</v>
      </c>
      <c r="L746" s="2">
        <v>294732</v>
      </c>
      <c r="M746" s="2">
        <f t="shared" si="89"/>
        <v>294732</v>
      </c>
      <c r="N746" s="2">
        <v>286019</v>
      </c>
      <c r="O746" s="2">
        <f t="shared" si="90"/>
        <v>286019</v>
      </c>
      <c r="P746" s="2">
        <v>83092</v>
      </c>
      <c r="Q746" s="2">
        <v>282919</v>
      </c>
      <c r="R746" s="2">
        <v>8713</v>
      </c>
      <c r="S746" s="2">
        <f t="shared" si="91"/>
        <v>8713</v>
      </c>
      <c r="T746" s="2">
        <v>48589</v>
      </c>
      <c r="U746" s="2">
        <v>246143</v>
      </c>
      <c r="V746" s="2">
        <v>209767</v>
      </c>
      <c r="W746" s="2">
        <v>215003</v>
      </c>
      <c r="X746" s="2">
        <v>-15590</v>
      </c>
      <c r="Y746" s="2">
        <f t="shared" si="92"/>
        <v>-15590</v>
      </c>
      <c r="Z746" s="2">
        <v>28364</v>
      </c>
      <c r="AA746" s="2">
        <v>70917</v>
      </c>
      <c r="AB746" s="2">
        <v>-42553</v>
      </c>
      <c r="AC746" s="2">
        <v>0.4</v>
      </c>
      <c r="AD746" s="2">
        <v>79353</v>
      </c>
      <c r="AE746" s="2">
        <f t="shared" si="93"/>
        <v>79353</v>
      </c>
      <c r="AF746" s="2">
        <v>3.08</v>
      </c>
      <c r="AG746" s="2">
        <v>-5.51</v>
      </c>
      <c r="AH746" s="2">
        <v>3802</v>
      </c>
      <c r="AI746" s="2">
        <v>77.5</v>
      </c>
      <c r="AJ746" s="2">
        <v>1088</v>
      </c>
      <c r="AK746" s="2">
        <v>17847</v>
      </c>
      <c r="AL746" s="2">
        <v>530019</v>
      </c>
      <c r="AM746" s="2">
        <f t="shared" si="94"/>
        <v>530019</v>
      </c>
      <c r="AN746" s="2">
        <v>255755</v>
      </c>
      <c r="AO746" s="2">
        <f t="shared" si="95"/>
        <v>255755</v>
      </c>
      <c r="AP746" s="2">
        <v>-235287</v>
      </c>
      <c r="AQ746" s="2">
        <v>30264</v>
      </c>
      <c r="AR746" s="2">
        <v>-31268</v>
      </c>
      <c r="AS746" s="2">
        <v>404428</v>
      </c>
      <c r="AT746" s="2">
        <v>21583</v>
      </c>
      <c r="AU746" s="2">
        <v>18.739999999999998</v>
      </c>
      <c r="AV746" s="2">
        <v>5840</v>
      </c>
    </row>
    <row r="747" spans="1:48" x14ac:dyDescent="0.3">
      <c r="A747" s="2" t="s">
        <v>42</v>
      </c>
      <c r="B747" s="2" t="s">
        <v>48</v>
      </c>
      <c r="C747" s="2" t="s">
        <v>53</v>
      </c>
      <c r="D747" s="2">
        <v>9</v>
      </c>
      <c r="E747" s="2" t="str">
        <f t="shared" si="88"/>
        <v>Sep</v>
      </c>
      <c r="F747" s="2">
        <v>2023</v>
      </c>
      <c r="G747" s="2" t="s">
        <v>57</v>
      </c>
      <c r="H747" s="2" t="s">
        <v>60</v>
      </c>
      <c r="I747" s="2" t="s">
        <v>63</v>
      </c>
      <c r="J747" s="2" t="s">
        <v>65</v>
      </c>
      <c r="K747" s="2" t="s">
        <v>70</v>
      </c>
      <c r="L747" s="2">
        <v>79851</v>
      </c>
      <c r="M747" s="2">
        <f t="shared" si="89"/>
        <v>7030880.5499999998</v>
      </c>
      <c r="N747" s="2">
        <v>215096</v>
      </c>
      <c r="O747" s="2">
        <f t="shared" si="90"/>
        <v>18939202.800000001</v>
      </c>
      <c r="P747" s="2">
        <v>195701</v>
      </c>
      <c r="Q747" s="2">
        <v>134678</v>
      </c>
      <c r="R747" s="2">
        <v>-135245</v>
      </c>
      <c r="S747" s="2">
        <f t="shared" si="91"/>
        <v>-11908322.25</v>
      </c>
      <c r="T747" s="2">
        <v>186086</v>
      </c>
      <c r="U747" s="2">
        <v>-106235</v>
      </c>
      <c r="V747" s="2">
        <v>-130747</v>
      </c>
      <c r="W747" s="2">
        <v>-115450</v>
      </c>
      <c r="X747" s="2">
        <v>-140402</v>
      </c>
      <c r="Y747" s="2">
        <f t="shared" si="92"/>
        <v>-12362396.1</v>
      </c>
      <c r="Z747" s="2">
        <v>79201</v>
      </c>
      <c r="AA747" s="2">
        <v>81224</v>
      </c>
      <c r="AB747" s="2">
        <v>-2023</v>
      </c>
      <c r="AC747" s="2">
        <v>0.98</v>
      </c>
      <c r="AD747" s="2">
        <v>114059</v>
      </c>
      <c r="AE747" s="2">
        <f t="shared" si="93"/>
        <v>10042894.949999999</v>
      </c>
      <c r="AF747" s="2">
        <v>-100.42</v>
      </c>
      <c r="AG747" s="2">
        <v>-104.25</v>
      </c>
      <c r="AH747" s="2">
        <v>4984</v>
      </c>
      <c r="AI747" s="2">
        <v>16.02</v>
      </c>
      <c r="AJ747" s="2">
        <v>830</v>
      </c>
      <c r="AK747" s="2">
        <v>1103</v>
      </c>
      <c r="AL747" s="2">
        <v>320892</v>
      </c>
      <c r="AM747" s="2">
        <f t="shared" si="94"/>
        <v>28254540.599999998</v>
      </c>
      <c r="AN747" s="2">
        <v>256138</v>
      </c>
      <c r="AO747" s="2">
        <f t="shared" si="95"/>
        <v>256138</v>
      </c>
      <c r="AP747" s="2">
        <v>-241041</v>
      </c>
      <c r="AQ747" s="2">
        <v>-41042</v>
      </c>
      <c r="AR747" s="2">
        <v>19484</v>
      </c>
      <c r="AS747" s="2">
        <v>186920</v>
      </c>
      <c r="AT747" s="2">
        <v>213232</v>
      </c>
      <c r="AU747" s="2">
        <v>0.88</v>
      </c>
      <c r="AV747" s="2">
        <v>25849</v>
      </c>
    </row>
    <row r="748" spans="1:48" x14ac:dyDescent="0.3">
      <c r="A748" s="2" t="s">
        <v>42</v>
      </c>
      <c r="B748" s="2" t="s">
        <v>50</v>
      </c>
      <c r="C748" s="2" t="s">
        <v>53</v>
      </c>
      <c r="D748" s="2">
        <v>6</v>
      </c>
      <c r="E748" s="2" t="str">
        <f t="shared" si="88"/>
        <v>Jun</v>
      </c>
      <c r="F748" s="2">
        <v>2024</v>
      </c>
      <c r="G748" s="2" t="s">
        <v>36</v>
      </c>
      <c r="H748" s="2" t="s">
        <v>58</v>
      </c>
      <c r="I748" s="2" t="s">
        <v>62</v>
      </c>
      <c r="J748" s="2" t="s">
        <v>65</v>
      </c>
      <c r="K748" s="2" t="s">
        <v>71</v>
      </c>
      <c r="L748" s="2">
        <v>373640</v>
      </c>
      <c r="M748" s="2">
        <f t="shared" si="89"/>
        <v>373640</v>
      </c>
      <c r="N748" s="2">
        <v>208339</v>
      </c>
      <c r="O748" s="2">
        <f t="shared" si="90"/>
        <v>208339</v>
      </c>
      <c r="P748" s="2">
        <v>14738</v>
      </c>
      <c r="Q748" s="2">
        <v>252096</v>
      </c>
      <c r="R748" s="2">
        <v>165301</v>
      </c>
      <c r="S748" s="2">
        <f t="shared" si="91"/>
        <v>165301</v>
      </c>
      <c r="T748" s="2">
        <v>120400</v>
      </c>
      <c r="U748" s="2">
        <v>253240</v>
      </c>
      <c r="V748" s="2">
        <v>203683</v>
      </c>
      <c r="W748" s="2">
        <v>217376</v>
      </c>
      <c r="X748" s="2">
        <v>145046</v>
      </c>
      <c r="Y748" s="2">
        <f t="shared" si="92"/>
        <v>145046</v>
      </c>
      <c r="Z748" s="2">
        <v>71353</v>
      </c>
      <c r="AA748" s="2">
        <v>65847</v>
      </c>
      <c r="AB748" s="2">
        <v>5506</v>
      </c>
      <c r="AC748" s="2">
        <v>1.08</v>
      </c>
      <c r="AD748" s="2">
        <v>110280</v>
      </c>
      <c r="AE748" s="2">
        <f t="shared" si="93"/>
        <v>110280</v>
      </c>
      <c r="AF748" s="2">
        <v>65.569999999999993</v>
      </c>
      <c r="AG748" s="2">
        <v>57.54</v>
      </c>
      <c r="AH748" s="2">
        <v>4844</v>
      </c>
      <c r="AI748" s="2">
        <v>77.12</v>
      </c>
      <c r="AJ748" s="2">
        <v>1288</v>
      </c>
      <c r="AK748" s="2">
        <v>1232</v>
      </c>
      <c r="AL748" s="2">
        <v>392487</v>
      </c>
      <c r="AM748" s="2">
        <f t="shared" si="94"/>
        <v>392487</v>
      </c>
      <c r="AN748" s="2">
        <v>210101</v>
      </c>
      <c r="AO748" s="2">
        <f t="shared" si="95"/>
        <v>210101</v>
      </c>
      <c r="AP748" s="2">
        <v>-18847</v>
      </c>
      <c r="AQ748" s="2">
        <v>-1762</v>
      </c>
      <c r="AR748" s="2">
        <v>-35062</v>
      </c>
      <c r="AS748" s="2">
        <v>302694</v>
      </c>
      <c r="AT748" s="2">
        <v>167131</v>
      </c>
      <c r="AU748" s="2">
        <v>1.81</v>
      </c>
      <c r="AV748" s="2">
        <v>9866</v>
      </c>
    </row>
    <row r="749" spans="1:48" x14ac:dyDescent="0.3">
      <c r="A749" s="2" t="s">
        <v>45</v>
      </c>
      <c r="B749" s="2" t="s">
        <v>47</v>
      </c>
      <c r="C749" s="2" t="s">
        <v>51</v>
      </c>
      <c r="D749" s="2">
        <v>2</v>
      </c>
      <c r="E749" s="2" t="str">
        <f t="shared" si="88"/>
        <v>Feb</v>
      </c>
      <c r="F749" s="2">
        <v>2023</v>
      </c>
      <c r="G749" s="2" t="s">
        <v>56</v>
      </c>
      <c r="H749" s="2" t="s">
        <v>60</v>
      </c>
      <c r="I749" s="2" t="s">
        <v>63</v>
      </c>
      <c r="J749" s="2" t="s">
        <v>66</v>
      </c>
      <c r="K749" s="2" t="s">
        <v>67</v>
      </c>
      <c r="L749" s="2">
        <v>440654</v>
      </c>
      <c r="M749" s="2">
        <f t="shared" si="89"/>
        <v>38799584.699999996</v>
      </c>
      <c r="N749" s="2">
        <v>158151</v>
      </c>
      <c r="O749" s="2">
        <f t="shared" si="90"/>
        <v>13925195.549999999</v>
      </c>
      <c r="P749" s="2">
        <v>163146</v>
      </c>
      <c r="Q749" s="2">
        <v>393934</v>
      </c>
      <c r="R749" s="2">
        <v>282503</v>
      </c>
      <c r="S749" s="2">
        <f t="shared" si="91"/>
        <v>24874389.149999999</v>
      </c>
      <c r="T749" s="2">
        <v>140048</v>
      </c>
      <c r="U749" s="2">
        <v>300606</v>
      </c>
      <c r="V749" s="2">
        <v>288767</v>
      </c>
      <c r="W749" s="2">
        <v>301741</v>
      </c>
      <c r="X749" s="2">
        <v>247447</v>
      </c>
      <c r="Y749" s="2">
        <f t="shared" si="92"/>
        <v>21787708.349999998</v>
      </c>
      <c r="Z749" s="2">
        <v>194464</v>
      </c>
      <c r="AA749" s="2">
        <v>157929</v>
      </c>
      <c r="AB749" s="2">
        <v>36535</v>
      </c>
      <c r="AC749" s="2">
        <v>1.23</v>
      </c>
      <c r="AD749" s="2">
        <v>114623</v>
      </c>
      <c r="AE749" s="2">
        <f t="shared" si="93"/>
        <v>10092555.15</v>
      </c>
      <c r="AF749" s="2">
        <v>71.709999999999994</v>
      </c>
      <c r="AG749" s="2">
        <v>62.81</v>
      </c>
      <c r="AH749" s="2">
        <v>4597</v>
      </c>
      <c r="AI749" s="2">
        <v>95.84</v>
      </c>
      <c r="AJ749" s="2">
        <v>72</v>
      </c>
      <c r="AK749" s="2">
        <v>6336</v>
      </c>
      <c r="AL749" s="2">
        <v>244481</v>
      </c>
      <c r="AM749" s="2">
        <f t="shared" si="94"/>
        <v>21526552.050000001</v>
      </c>
      <c r="AN749" s="2">
        <v>49825</v>
      </c>
      <c r="AO749" s="2">
        <f t="shared" si="95"/>
        <v>49825</v>
      </c>
      <c r="AP749" s="2">
        <v>196173</v>
      </c>
      <c r="AQ749" s="2">
        <v>108326</v>
      </c>
      <c r="AR749" s="2">
        <v>-9538</v>
      </c>
      <c r="AS749" s="2">
        <v>475149</v>
      </c>
      <c r="AT749" s="2">
        <v>419994</v>
      </c>
      <c r="AU749" s="2">
        <v>1.1299999999999999</v>
      </c>
      <c r="AV749" s="2">
        <v>10448</v>
      </c>
    </row>
    <row r="750" spans="1:48" x14ac:dyDescent="0.3">
      <c r="A750" s="2" t="s">
        <v>42</v>
      </c>
      <c r="B750" s="2" t="s">
        <v>47</v>
      </c>
      <c r="C750" s="2" t="s">
        <v>52</v>
      </c>
      <c r="D750" s="2">
        <v>2</v>
      </c>
      <c r="E750" s="2" t="str">
        <f t="shared" si="88"/>
        <v>Feb</v>
      </c>
      <c r="F750" s="2">
        <v>2023</v>
      </c>
      <c r="G750" s="2" t="s">
        <v>37</v>
      </c>
      <c r="H750" s="2" t="s">
        <v>59</v>
      </c>
      <c r="I750" s="2" t="s">
        <v>62</v>
      </c>
      <c r="J750" s="2" t="s">
        <v>64</v>
      </c>
      <c r="K750" s="2" t="s">
        <v>67</v>
      </c>
      <c r="L750" s="2">
        <v>267830</v>
      </c>
      <c r="M750" s="2">
        <f t="shared" si="89"/>
        <v>24104700</v>
      </c>
      <c r="N750" s="2">
        <v>295058</v>
      </c>
      <c r="O750" s="2">
        <f t="shared" si="90"/>
        <v>26555220</v>
      </c>
      <c r="P750" s="2">
        <v>138957</v>
      </c>
      <c r="Q750" s="2">
        <v>501108</v>
      </c>
      <c r="R750" s="2">
        <v>-27228</v>
      </c>
      <c r="S750" s="2">
        <f t="shared" si="91"/>
        <v>-2450520</v>
      </c>
      <c r="T750" s="2">
        <v>87832</v>
      </c>
      <c r="U750" s="2">
        <v>179998</v>
      </c>
      <c r="V750" s="2">
        <v>121728</v>
      </c>
      <c r="W750" s="2">
        <v>122762</v>
      </c>
      <c r="X750" s="2">
        <v>-35665</v>
      </c>
      <c r="Y750" s="2">
        <f t="shared" si="92"/>
        <v>-3209850</v>
      </c>
      <c r="Z750" s="2">
        <v>241916</v>
      </c>
      <c r="AA750" s="2">
        <v>171964</v>
      </c>
      <c r="AB750" s="2">
        <v>69952</v>
      </c>
      <c r="AC750" s="2">
        <v>1.41</v>
      </c>
      <c r="AD750" s="2">
        <v>76649</v>
      </c>
      <c r="AE750" s="2">
        <f t="shared" si="93"/>
        <v>6898410</v>
      </c>
      <c r="AF750" s="2">
        <v>-5.43</v>
      </c>
      <c r="AG750" s="2">
        <v>-7.12</v>
      </c>
      <c r="AH750" s="2">
        <v>1243</v>
      </c>
      <c r="AI750" s="2">
        <v>215.3</v>
      </c>
      <c r="AJ750" s="2">
        <v>385</v>
      </c>
      <c r="AK750" s="2">
        <v>7269</v>
      </c>
      <c r="AL750" s="2">
        <v>100175</v>
      </c>
      <c r="AM750" s="2">
        <f t="shared" si="94"/>
        <v>9015750</v>
      </c>
      <c r="AN750" s="2">
        <v>40523</v>
      </c>
      <c r="AO750" s="2">
        <f t="shared" si="95"/>
        <v>3647070</v>
      </c>
      <c r="AP750" s="2">
        <v>167655</v>
      </c>
      <c r="AQ750" s="2">
        <v>254535</v>
      </c>
      <c r="AR750" s="2">
        <v>48885</v>
      </c>
      <c r="AS750" s="2">
        <v>71019</v>
      </c>
      <c r="AT750" s="2">
        <v>679606</v>
      </c>
      <c r="AU750" s="2">
        <v>0.1</v>
      </c>
      <c r="AV750" s="2">
        <v>13213</v>
      </c>
    </row>
    <row r="751" spans="1:48" x14ac:dyDescent="0.3">
      <c r="A751" s="2" t="s">
        <v>42</v>
      </c>
      <c r="B751" s="2" t="s">
        <v>49</v>
      </c>
      <c r="C751" s="2" t="s">
        <v>52</v>
      </c>
      <c r="D751" s="2">
        <v>1</v>
      </c>
      <c r="E751" s="2" t="str">
        <f t="shared" si="88"/>
        <v>Jan</v>
      </c>
      <c r="F751" s="2">
        <v>2023</v>
      </c>
      <c r="G751" s="2" t="s">
        <v>57</v>
      </c>
      <c r="H751" s="2" t="s">
        <v>60</v>
      </c>
      <c r="I751" s="2" t="s">
        <v>62</v>
      </c>
      <c r="J751" s="2" t="s">
        <v>65</v>
      </c>
      <c r="K751" s="2" t="s">
        <v>68</v>
      </c>
      <c r="L751" s="2">
        <v>282142</v>
      </c>
      <c r="M751" s="2">
        <f t="shared" si="89"/>
        <v>24842603.099999998</v>
      </c>
      <c r="N751" s="2">
        <v>249205</v>
      </c>
      <c r="O751" s="2">
        <f t="shared" si="90"/>
        <v>21942500.25</v>
      </c>
      <c r="P751" s="2">
        <v>109903</v>
      </c>
      <c r="Q751" s="2">
        <v>49469</v>
      </c>
      <c r="R751" s="2">
        <v>32937</v>
      </c>
      <c r="S751" s="2">
        <f t="shared" si="91"/>
        <v>2900102.85</v>
      </c>
      <c r="T751" s="2">
        <v>63756</v>
      </c>
      <c r="U751" s="2">
        <v>218386</v>
      </c>
      <c r="V751" s="2">
        <v>123721</v>
      </c>
      <c r="W751" s="2">
        <v>132531</v>
      </c>
      <c r="X751" s="2">
        <v>16914</v>
      </c>
      <c r="Y751" s="2">
        <f t="shared" si="92"/>
        <v>1489277.7</v>
      </c>
      <c r="Z751" s="2">
        <v>160183</v>
      </c>
      <c r="AA751" s="2">
        <v>12326</v>
      </c>
      <c r="AB751" s="2">
        <v>147857</v>
      </c>
      <c r="AC751" s="2">
        <v>12.99</v>
      </c>
      <c r="AD751" s="2">
        <v>63302</v>
      </c>
      <c r="AE751" s="2">
        <f t="shared" si="93"/>
        <v>5573741.0999999996</v>
      </c>
      <c r="AF751" s="2">
        <v>66.58</v>
      </c>
      <c r="AG751" s="2">
        <v>34.19</v>
      </c>
      <c r="AH751" s="2">
        <v>6312</v>
      </c>
      <c r="AI751" s="2">
        <v>44.69</v>
      </c>
      <c r="AJ751" s="2">
        <v>1263</v>
      </c>
      <c r="AK751" s="2">
        <v>16453</v>
      </c>
      <c r="AL751" s="2">
        <v>195560</v>
      </c>
      <c r="AM751" s="2">
        <f t="shared" si="94"/>
        <v>17219058</v>
      </c>
      <c r="AN751" s="2">
        <v>197916</v>
      </c>
      <c r="AO751" s="2">
        <f t="shared" si="95"/>
        <v>197916</v>
      </c>
      <c r="AP751" s="2">
        <v>86582</v>
      </c>
      <c r="AQ751" s="2">
        <v>51289</v>
      </c>
      <c r="AR751" s="2">
        <v>-35960</v>
      </c>
      <c r="AS751" s="2">
        <v>138715</v>
      </c>
      <c r="AT751" s="2">
        <v>560007</v>
      </c>
      <c r="AU751" s="2">
        <v>0.25</v>
      </c>
      <c r="AV751" s="2">
        <v>2018</v>
      </c>
    </row>
    <row r="752" spans="1:48" x14ac:dyDescent="0.3">
      <c r="A752" s="2" t="s">
        <v>44</v>
      </c>
      <c r="B752" s="2" t="s">
        <v>50</v>
      </c>
      <c r="C752" s="2" t="s">
        <v>51</v>
      </c>
      <c r="D752" s="2">
        <v>6</v>
      </c>
      <c r="E752" s="2" t="str">
        <f t="shared" si="88"/>
        <v>Jun</v>
      </c>
      <c r="F752" s="2">
        <v>2022</v>
      </c>
      <c r="G752" s="2" t="s">
        <v>56</v>
      </c>
      <c r="H752" s="2" t="s">
        <v>58</v>
      </c>
      <c r="I752" s="2" t="s">
        <v>63</v>
      </c>
      <c r="J752" s="2" t="s">
        <v>65</v>
      </c>
      <c r="K752" s="2" t="s">
        <v>70</v>
      </c>
      <c r="L752" s="2">
        <v>156478</v>
      </c>
      <c r="M752" s="2">
        <f t="shared" si="89"/>
        <v>156478</v>
      </c>
      <c r="N752" s="2">
        <v>297181</v>
      </c>
      <c r="O752" s="2">
        <f t="shared" si="90"/>
        <v>297181</v>
      </c>
      <c r="P752" s="2">
        <v>88450</v>
      </c>
      <c r="Q752" s="2">
        <v>595967</v>
      </c>
      <c r="R752" s="2">
        <v>-140703</v>
      </c>
      <c r="S752" s="2">
        <f t="shared" si="91"/>
        <v>-140703</v>
      </c>
      <c r="T752" s="2">
        <v>63791</v>
      </c>
      <c r="U752" s="2">
        <v>92687</v>
      </c>
      <c r="V752" s="2">
        <v>62675</v>
      </c>
      <c r="W752" s="2">
        <v>77725</v>
      </c>
      <c r="X752" s="2">
        <v>-166804</v>
      </c>
      <c r="Y752" s="2">
        <f t="shared" si="92"/>
        <v>-166804</v>
      </c>
      <c r="Z752" s="2">
        <v>242518</v>
      </c>
      <c r="AA752" s="2">
        <v>130827</v>
      </c>
      <c r="AB752" s="2">
        <v>111691</v>
      </c>
      <c r="AC752" s="2">
        <v>1.85</v>
      </c>
      <c r="AD752" s="2">
        <v>63382</v>
      </c>
      <c r="AE752" s="2">
        <f t="shared" si="93"/>
        <v>63382</v>
      </c>
      <c r="AF752" s="2">
        <v>-23.61</v>
      </c>
      <c r="AG752" s="2">
        <v>-27.99</v>
      </c>
      <c r="AH752" s="2">
        <v>6305</v>
      </c>
      <c r="AI752" s="2">
        <v>24.81</v>
      </c>
      <c r="AJ752" s="2">
        <v>330</v>
      </c>
      <c r="AK752" s="2">
        <v>6030</v>
      </c>
      <c r="AL752" s="2">
        <v>311065</v>
      </c>
      <c r="AM752" s="2">
        <f t="shared" si="94"/>
        <v>311065</v>
      </c>
      <c r="AN752" s="2">
        <v>45296</v>
      </c>
      <c r="AO752" s="2">
        <f t="shared" si="95"/>
        <v>45296</v>
      </c>
      <c r="AP752" s="2">
        <v>-154587</v>
      </c>
      <c r="AQ752" s="2">
        <v>251885</v>
      </c>
      <c r="AR752" s="2">
        <v>-6351</v>
      </c>
      <c r="AS752" s="2">
        <v>453911</v>
      </c>
      <c r="AT752" s="2">
        <v>547291</v>
      </c>
      <c r="AU752" s="2">
        <v>0.83</v>
      </c>
      <c r="AV752" s="2">
        <v>24995</v>
      </c>
    </row>
    <row r="753" spans="1:48" x14ac:dyDescent="0.3">
      <c r="A753" s="2" t="s">
        <v>44</v>
      </c>
      <c r="B753" s="2" t="s">
        <v>50</v>
      </c>
      <c r="C753" s="2" t="s">
        <v>53</v>
      </c>
      <c r="D753" s="2">
        <v>8</v>
      </c>
      <c r="E753" s="2" t="str">
        <f t="shared" si="88"/>
        <v>Aug</v>
      </c>
      <c r="F753" s="2">
        <v>2022</v>
      </c>
      <c r="G753" s="2" t="s">
        <v>37</v>
      </c>
      <c r="H753" s="2" t="s">
        <v>58</v>
      </c>
      <c r="I753" s="2" t="s">
        <v>62</v>
      </c>
      <c r="J753" s="2" t="s">
        <v>64</v>
      </c>
      <c r="K753" s="2" t="s">
        <v>69</v>
      </c>
      <c r="L753" s="2">
        <v>473638</v>
      </c>
      <c r="M753" s="2">
        <f t="shared" si="89"/>
        <v>473638</v>
      </c>
      <c r="N753" s="2">
        <v>38146</v>
      </c>
      <c r="O753" s="2">
        <f t="shared" si="90"/>
        <v>38146</v>
      </c>
      <c r="P753" s="2">
        <v>143301</v>
      </c>
      <c r="Q753" s="2">
        <v>964343</v>
      </c>
      <c r="R753" s="2">
        <v>435492</v>
      </c>
      <c r="S753" s="2">
        <f t="shared" si="91"/>
        <v>435492</v>
      </c>
      <c r="T753" s="2">
        <v>53820</v>
      </c>
      <c r="U753" s="2">
        <v>419818</v>
      </c>
      <c r="V753" s="2">
        <v>393430</v>
      </c>
      <c r="W753" s="2">
        <v>399181</v>
      </c>
      <c r="X753" s="2">
        <v>420076</v>
      </c>
      <c r="Y753" s="2">
        <f t="shared" si="92"/>
        <v>420076</v>
      </c>
      <c r="Z753" s="2">
        <v>44421</v>
      </c>
      <c r="AA753" s="2">
        <v>80141</v>
      </c>
      <c r="AB753" s="2">
        <v>-35720</v>
      </c>
      <c r="AC753" s="2">
        <v>0.55000000000000004</v>
      </c>
      <c r="AD753" s="2">
        <v>78091</v>
      </c>
      <c r="AE753" s="2">
        <f t="shared" si="93"/>
        <v>78091</v>
      </c>
      <c r="AF753" s="2">
        <v>45.16</v>
      </c>
      <c r="AG753" s="2">
        <v>43.56</v>
      </c>
      <c r="AH753" s="2">
        <v>9971</v>
      </c>
      <c r="AI753" s="2">
        <v>47.5</v>
      </c>
      <c r="AJ753" s="2">
        <v>209</v>
      </c>
      <c r="AK753" s="2">
        <v>12786</v>
      </c>
      <c r="AL753" s="2">
        <v>323248</v>
      </c>
      <c r="AM753" s="2">
        <f t="shared" si="94"/>
        <v>323248</v>
      </c>
      <c r="AN753" s="2">
        <v>128690</v>
      </c>
      <c r="AO753" s="2">
        <f t="shared" si="95"/>
        <v>128690</v>
      </c>
      <c r="AP753" s="2">
        <v>150390</v>
      </c>
      <c r="AQ753" s="2">
        <v>-90544</v>
      </c>
      <c r="AR753" s="2">
        <v>46249</v>
      </c>
      <c r="AS753" s="2">
        <v>247297</v>
      </c>
      <c r="AT753" s="2">
        <v>678291</v>
      </c>
      <c r="AU753" s="2">
        <v>0.36</v>
      </c>
      <c r="AV753" s="2">
        <v>13936</v>
      </c>
    </row>
    <row r="754" spans="1:48" x14ac:dyDescent="0.3">
      <c r="A754" s="2" t="s">
        <v>43</v>
      </c>
      <c r="B754" s="2" t="s">
        <v>48</v>
      </c>
      <c r="C754" s="2" t="s">
        <v>53</v>
      </c>
      <c r="D754" s="2">
        <v>1</v>
      </c>
      <c r="E754" s="2" t="str">
        <f t="shared" si="88"/>
        <v>Jan</v>
      </c>
      <c r="F754" s="2">
        <v>2023</v>
      </c>
      <c r="G754" s="2" t="s">
        <v>56</v>
      </c>
      <c r="H754" s="2" t="s">
        <v>59</v>
      </c>
      <c r="I754" s="2" t="s">
        <v>61</v>
      </c>
      <c r="J754" s="2" t="s">
        <v>66</v>
      </c>
      <c r="K754" s="2" t="s">
        <v>68</v>
      </c>
      <c r="L754" s="2">
        <v>362285</v>
      </c>
      <c r="M754" s="2">
        <f t="shared" si="89"/>
        <v>32605650</v>
      </c>
      <c r="N754" s="2">
        <v>50428</v>
      </c>
      <c r="O754" s="2">
        <f t="shared" si="90"/>
        <v>4538520</v>
      </c>
      <c r="P754" s="2">
        <v>72580</v>
      </c>
      <c r="Q754" s="2">
        <v>645695</v>
      </c>
      <c r="R754" s="2">
        <v>311857</v>
      </c>
      <c r="S754" s="2">
        <f t="shared" si="91"/>
        <v>28067130</v>
      </c>
      <c r="T754" s="2">
        <v>46958</v>
      </c>
      <c r="U754" s="2">
        <v>315327</v>
      </c>
      <c r="V754" s="2">
        <v>276966</v>
      </c>
      <c r="W754" s="2">
        <v>291706</v>
      </c>
      <c r="X754" s="2">
        <v>273451</v>
      </c>
      <c r="Y754" s="2">
        <f t="shared" si="92"/>
        <v>24610590</v>
      </c>
      <c r="Z754" s="2">
        <v>200032</v>
      </c>
      <c r="AA754" s="2">
        <v>47458</v>
      </c>
      <c r="AB754" s="2">
        <v>152574</v>
      </c>
      <c r="AC754" s="2">
        <v>4.21</v>
      </c>
      <c r="AD754" s="2">
        <v>54242</v>
      </c>
      <c r="AE754" s="2">
        <f t="shared" si="93"/>
        <v>4881780</v>
      </c>
      <c r="AF754" s="2">
        <v>48.3</v>
      </c>
      <c r="AG754" s="2">
        <v>42.35</v>
      </c>
      <c r="AH754" s="2">
        <v>2268</v>
      </c>
      <c r="AI754" s="2">
        <v>159.66999999999999</v>
      </c>
      <c r="AJ754" s="2">
        <v>1734</v>
      </c>
      <c r="AK754" s="2">
        <v>6006</v>
      </c>
      <c r="AL754" s="2">
        <v>354473</v>
      </c>
      <c r="AM754" s="2">
        <f t="shared" si="94"/>
        <v>31902570</v>
      </c>
      <c r="AN754" s="2">
        <v>111399</v>
      </c>
      <c r="AO754" s="2">
        <f t="shared" si="95"/>
        <v>10025910</v>
      </c>
      <c r="AP754" s="2">
        <v>7812</v>
      </c>
      <c r="AQ754" s="2">
        <v>-60971</v>
      </c>
      <c r="AR754" s="2">
        <v>-31215</v>
      </c>
      <c r="AS754" s="2">
        <v>113934</v>
      </c>
      <c r="AT754" s="2">
        <v>558733</v>
      </c>
      <c r="AU754" s="2">
        <v>0.2</v>
      </c>
      <c r="AV754" s="2">
        <v>18630</v>
      </c>
    </row>
    <row r="755" spans="1:48" x14ac:dyDescent="0.3">
      <c r="A755" s="2" t="s">
        <v>41</v>
      </c>
      <c r="B755" s="2" t="s">
        <v>49</v>
      </c>
      <c r="C755" s="2" t="s">
        <v>53</v>
      </c>
      <c r="D755" s="2">
        <v>12</v>
      </c>
      <c r="E755" s="2" t="str">
        <f t="shared" si="88"/>
        <v>Dec</v>
      </c>
      <c r="F755" s="2">
        <v>2022</v>
      </c>
      <c r="G755" s="2" t="s">
        <v>57</v>
      </c>
      <c r="H755" s="2" t="s">
        <v>59</v>
      </c>
      <c r="I755" s="2" t="s">
        <v>62</v>
      </c>
      <c r="J755" s="2" t="s">
        <v>64</v>
      </c>
      <c r="K755" s="2" t="s">
        <v>67</v>
      </c>
      <c r="L755" s="2">
        <v>78643</v>
      </c>
      <c r="M755" s="2">
        <f t="shared" si="89"/>
        <v>7077870</v>
      </c>
      <c r="N755" s="2">
        <v>61677</v>
      </c>
      <c r="O755" s="2">
        <f t="shared" si="90"/>
        <v>5550930</v>
      </c>
      <c r="P755" s="2">
        <v>756</v>
      </c>
      <c r="Q755" s="2">
        <v>264053</v>
      </c>
      <c r="R755" s="2">
        <v>16966</v>
      </c>
      <c r="S755" s="2">
        <f t="shared" si="91"/>
        <v>1526940</v>
      </c>
      <c r="T755" s="2">
        <v>172488</v>
      </c>
      <c r="U755" s="2">
        <v>-93845</v>
      </c>
      <c r="V755" s="2">
        <v>-142365</v>
      </c>
      <c r="W755" s="2">
        <v>-137588</v>
      </c>
      <c r="X755" s="2">
        <v>11915</v>
      </c>
      <c r="Y755" s="2">
        <f t="shared" si="92"/>
        <v>1072350</v>
      </c>
      <c r="Z755" s="2">
        <v>277092</v>
      </c>
      <c r="AA755" s="2">
        <v>123882</v>
      </c>
      <c r="AB755" s="2">
        <v>153210</v>
      </c>
      <c r="AC755" s="2">
        <v>2.2400000000000002</v>
      </c>
      <c r="AD755" s="2">
        <v>56916</v>
      </c>
      <c r="AE755" s="2">
        <f t="shared" si="93"/>
        <v>5122440</v>
      </c>
      <c r="AF755" s="2">
        <v>6.43</v>
      </c>
      <c r="AG755" s="2">
        <v>4.51</v>
      </c>
      <c r="AH755" s="2">
        <v>6759</v>
      </c>
      <c r="AI755" s="2">
        <v>11.63</v>
      </c>
      <c r="AJ755" s="2">
        <v>1458</v>
      </c>
      <c r="AK755" s="2">
        <v>18352</v>
      </c>
      <c r="AL755" s="2">
        <v>186871</v>
      </c>
      <c r="AM755" s="2">
        <f t="shared" si="94"/>
        <v>16818390</v>
      </c>
      <c r="AN755" s="2">
        <v>40744</v>
      </c>
      <c r="AO755" s="2">
        <f t="shared" si="95"/>
        <v>3666960</v>
      </c>
      <c r="AP755" s="2">
        <v>-108228</v>
      </c>
      <c r="AQ755" s="2">
        <v>20933</v>
      </c>
      <c r="AR755" s="2">
        <v>48944</v>
      </c>
      <c r="AS755" s="2">
        <v>291314</v>
      </c>
      <c r="AT755" s="2">
        <v>687619</v>
      </c>
      <c r="AU755" s="2">
        <v>0.42</v>
      </c>
      <c r="AV755" s="2">
        <v>14661</v>
      </c>
    </row>
    <row r="756" spans="1:48" x14ac:dyDescent="0.3">
      <c r="A756" s="2" t="s">
        <v>46</v>
      </c>
      <c r="B756" s="2" t="s">
        <v>47</v>
      </c>
      <c r="C756" s="2" t="s">
        <v>54</v>
      </c>
      <c r="D756" s="2">
        <v>1</v>
      </c>
      <c r="E756" s="2" t="str">
        <f t="shared" si="88"/>
        <v>Jan</v>
      </c>
      <c r="F756" s="2">
        <v>2023</v>
      </c>
      <c r="G756" s="2" t="s">
        <v>37</v>
      </c>
      <c r="H756" s="2" t="s">
        <v>59</v>
      </c>
      <c r="I756" s="2" t="s">
        <v>62</v>
      </c>
      <c r="J756" s="2" t="s">
        <v>64</v>
      </c>
      <c r="K756" s="2" t="s">
        <v>70</v>
      </c>
      <c r="L756" s="2">
        <v>229383</v>
      </c>
      <c r="M756" s="2">
        <f t="shared" si="89"/>
        <v>20644470</v>
      </c>
      <c r="N756" s="2">
        <v>64868</v>
      </c>
      <c r="O756" s="2">
        <f t="shared" si="90"/>
        <v>5838120</v>
      </c>
      <c r="P756" s="2">
        <v>-40124</v>
      </c>
      <c r="Q756" s="2">
        <v>592296</v>
      </c>
      <c r="R756" s="2">
        <v>164515</v>
      </c>
      <c r="S756" s="2">
        <f t="shared" si="91"/>
        <v>14806350</v>
      </c>
      <c r="T756" s="2">
        <v>52260</v>
      </c>
      <c r="U756" s="2">
        <v>177123</v>
      </c>
      <c r="V756" s="2">
        <v>158839</v>
      </c>
      <c r="W756" s="2">
        <v>163588</v>
      </c>
      <c r="X756" s="2">
        <v>159186</v>
      </c>
      <c r="Y756" s="2">
        <f t="shared" si="92"/>
        <v>14326740</v>
      </c>
      <c r="Z756" s="2">
        <v>173483</v>
      </c>
      <c r="AA756" s="2">
        <v>16247</v>
      </c>
      <c r="AB756" s="2">
        <v>157236</v>
      </c>
      <c r="AC756" s="2">
        <v>10.68</v>
      </c>
      <c r="AD756" s="2">
        <v>60030</v>
      </c>
      <c r="AE756" s="2">
        <f t="shared" si="93"/>
        <v>5402700</v>
      </c>
      <c r="AF756" s="2">
        <v>27.78</v>
      </c>
      <c r="AG756" s="2">
        <v>26.88</v>
      </c>
      <c r="AH756" s="2">
        <v>9416</v>
      </c>
      <c r="AI756" s="2">
        <v>24.36</v>
      </c>
      <c r="AJ756" s="2">
        <v>333</v>
      </c>
      <c r="AK756" s="2">
        <v>15619</v>
      </c>
      <c r="AL756" s="2">
        <v>327959</v>
      </c>
      <c r="AM756" s="2">
        <f t="shared" si="94"/>
        <v>29516310</v>
      </c>
      <c r="AN756" s="2">
        <v>149168</v>
      </c>
      <c r="AO756" s="2">
        <f t="shared" si="95"/>
        <v>13425120</v>
      </c>
      <c r="AP756" s="2">
        <v>-98576</v>
      </c>
      <c r="AQ756" s="2">
        <v>-84300</v>
      </c>
      <c r="AR756" s="2">
        <v>-37080</v>
      </c>
      <c r="AS756" s="2">
        <v>324365</v>
      </c>
      <c r="AT756" s="2">
        <v>242953</v>
      </c>
      <c r="AU756" s="2">
        <v>1.34</v>
      </c>
      <c r="AV756" s="2">
        <v>4300</v>
      </c>
    </row>
    <row r="757" spans="1:48" x14ac:dyDescent="0.3">
      <c r="A757" s="2" t="s">
        <v>43</v>
      </c>
      <c r="B757" s="2" t="s">
        <v>50</v>
      </c>
      <c r="C757" s="2" t="s">
        <v>52</v>
      </c>
      <c r="D757" s="2">
        <v>1</v>
      </c>
      <c r="E757" s="2" t="str">
        <f t="shared" si="88"/>
        <v>Jan</v>
      </c>
      <c r="F757" s="2">
        <v>2022</v>
      </c>
      <c r="G757" s="2" t="s">
        <v>57</v>
      </c>
      <c r="H757" s="2" t="s">
        <v>60</v>
      </c>
      <c r="I757" s="2" t="s">
        <v>62</v>
      </c>
      <c r="J757" s="2" t="s">
        <v>64</v>
      </c>
      <c r="K757" s="2" t="s">
        <v>69</v>
      </c>
      <c r="L757" s="2">
        <v>196722</v>
      </c>
      <c r="M757" s="2">
        <f t="shared" si="89"/>
        <v>17321372.099999998</v>
      </c>
      <c r="N757" s="2">
        <v>142693</v>
      </c>
      <c r="O757" s="2">
        <f t="shared" si="90"/>
        <v>12564118.65</v>
      </c>
      <c r="P757" s="2">
        <v>165528</v>
      </c>
      <c r="Q757" s="2">
        <v>814406</v>
      </c>
      <c r="R757" s="2">
        <v>54029</v>
      </c>
      <c r="S757" s="2">
        <f t="shared" si="91"/>
        <v>4757253.45</v>
      </c>
      <c r="T757" s="2">
        <v>163110</v>
      </c>
      <c r="U757" s="2">
        <v>33612</v>
      </c>
      <c r="V757" s="2">
        <v>-37200</v>
      </c>
      <c r="W757" s="2">
        <v>-23889</v>
      </c>
      <c r="X757" s="2">
        <v>37172</v>
      </c>
      <c r="Y757" s="2">
        <f t="shared" si="92"/>
        <v>3272994.6</v>
      </c>
      <c r="Z757" s="2">
        <v>127582</v>
      </c>
      <c r="AA757" s="2">
        <v>131822</v>
      </c>
      <c r="AB757" s="2">
        <v>-4240</v>
      </c>
      <c r="AC757" s="2">
        <v>0.97</v>
      </c>
      <c r="AD757" s="2">
        <v>139884</v>
      </c>
      <c r="AE757" s="2">
        <f t="shared" si="93"/>
        <v>12316786.199999999</v>
      </c>
      <c r="AF757" s="2">
        <v>6.63</v>
      </c>
      <c r="AG757" s="2">
        <v>4.5599999999999996</v>
      </c>
      <c r="AH757" s="2">
        <v>5937</v>
      </c>
      <c r="AI757" s="2">
        <v>33.130000000000003</v>
      </c>
      <c r="AJ757" s="2">
        <v>140</v>
      </c>
      <c r="AK757" s="2">
        <v>2415</v>
      </c>
      <c r="AL757" s="2">
        <v>466252</v>
      </c>
      <c r="AM757" s="2">
        <f t="shared" si="94"/>
        <v>41053488.600000001</v>
      </c>
      <c r="AN757" s="2">
        <v>140224</v>
      </c>
      <c r="AO757" s="2">
        <f t="shared" si="95"/>
        <v>140224</v>
      </c>
      <c r="AP757" s="2">
        <v>-269530</v>
      </c>
      <c r="AQ757" s="2">
        <v>2469</v>
      </c>
      <c r="AR757" s="2">
        <v>-10907</v>
      </c>
      <c r="AS757" s="2">
        <v>111144</v>
      </c>
      <c r="AT757" s="2">
        <v>675305</v>
      </c>
      <c r="AU757" s="2">
        <v>0.16</v>
      </c>
      <c r="AV757" s="2">
        <v>23451</v>
      </c>
    </row>
    <row r="758" spans="1:48" x14ac:dyDescent="0.3">
      <c r="A758" s="2" t="s">
        <v>45</v>
      </c>
      <c r="B758" s="2" t="s">
        <v>48</v>
      </c>
      <c r="C758" s="2" t="s">
        <v>54</v>
      </c>
      <c r="D758" s="2">
        <v>10</v>
      </c>
      <c r="E758" s="2" t="str">
        <f t="shared" si="88"/>
        <v>Oct</v>
      </c>
      <c r="F758" s="2">
        <v>2022</v>
      </c>
      <c r="G758" s="2" t="s">
        <v>56</v>
      </c>
      <c r="H758" s="2" t="s">
        <v>60</v>
      </c>
      <c r="I758" s="2" t="s">
        <v>61</v>
      </c>
      <c r="J758" s="2" t="s">
        <v>64</v>
      </c>
      <c r="K758" s="2" t="s">
        <v>67</v>
      </c>
      <c r="L758" s="2">
        <v>179947</v>
      </c>
      <c r="M758" s="2">
        <f t="shared" si="89"/>
        <v>15844333.35</v>
      </c>
      <c r="N758" s="2">
        <v>135328</v>
      </c>
      <c r="O758" s="2">
        <f t="shared" si="90"/>
        <v>11915630.4</v>
      </c>
      <c r="P758" s="2">
        <v>25007</v>
      </c>
      <c r="Q758" s="2">
        <v>509105</v>
      </c>
      <c r="R758" s="2">
        <v>44619</v>
      </c>
      <c r="S758" s="2">
        <f t="shared" si="91"/>
        <v>3928702.9499999997</v>
      </c>
      <c r="T758" s="2">
        <v>47836</v>
      </c>
      <c r="U758" s="2">
        <v>132111</v>
      </c>
      <c r="V758" s="2">
        <v>106140</v>
      </c>
      <c r="W758" s="2">
        <v>109402</v>
      </c>
      <c r="X758" s="2">
        <v>30643</v>
      </c>
      <c r="Y758" s="2">
        <f t="shared" si="92"/>
        <v>2698116.15</v>
      </c>
      <c r="Z758" s="2">
        <v>299245</v>
      </c>
      <c r="AA758" s="2">
        <v>144194</v>
      </c>
      <c r="AB758" s="2">
        <v>155051</v>
      </c>
      <c r="AC758" s="2">
        <v>2.08</v>
      </c>
      <c r="AD758" s="2">
        <v>112736</v>
      </c>
      <c r="AE758" s="2">
        <f t="shared" si="93"/>
        <v>9926404.7999999989</v>
      </c>
      <c r="AF758" s="2">
        <v>8.76</v>
      </c>
      <c r="AG758" s="2">
        <v>6.02</v>
      </c>
      <c r="AH758" s="2">
        <v>2772</v>
      </c>
      <c r="AI758" s="2">
        <v>64.89</v>
      </c>
      <c r="AJ758" s="2">
        <v>1701</v>
      </c>
      <c r="AK758" s="2">
        <v>3896</v>
      </c>
      <c r="AL758" s="2">
        <v>463157</v>
      </c>
      <c r="AM758" s="2">
        <f t="shared" si="94"/>
        <v>40780973.850000001</v>
      </c>
      <c r="AN758" s="2">
        <v>26639</v>
      </c>
      <c r="AO758" s="2">
        <f t="shared" si="95"/>
        <v>26639</v>
      </c>
      <c r="AP758" s="2">
        <v>-283210</v>
      </c>
      <c r="AQ758" s="2">
        <v>108689</v>
      </c>
      <c r="AR758" s="2">
        <v>31020</v>
      </c>
      <c r="AS758" s="2">
        <v>105678</v>
      </c>
      <c r="AT758" s="2">
        <v>82501</v>
      </c>
      <c r="AU758" s="2">
        <v>1.28</v>
      </c>
      <c r="AV758" s="2">
        <v>10137</v>
      </c>
    </row>
    <row r="759" spans="1:48" x14ac:dyDescent="0.3">
      <c r="A759" s="2" t="s">
        <v>42</v>
      </c>
      <c r="B759" s="2" t="s">
        <v>49</v>
      </c>
      <c r="C759" s="2" t="s">
        <v>53</v>
      </c>
      <c r="D759" s="2">
        <v>5</v>
      </c>
      <c r="E759" s="2" t="str">
        <f t="shared" si="88"/>
        <v>May</v>
      </c>
      <c r="F759" s="2">
        <v>2024</v>
      </c>
      <c r="G759" s="2" t="s">
        <v>56</v>
      </c>
      <c r="H759" s="2" t="s">
        <v>60</v>
      </c>
      <c r="I759" s="2" t="s">
        <v>63</v>
      </c>
      <c r="J759" s="2" t="s">
        <v>64</v>
      </c>
      <c r="K759" s="2" t="s">
        <v>69</v>
      </c>
      <c r="L759" s="2">
        <v>115837</v>
      </c>
      <c r="M759" s="2">
        <f t="shared" si="89"/>
        <v>10199447.85</v>
      </c>
      <c r="N759" s="2">
        <v>152894</v>
      </c>
      <c r="O759" s="2">
        <f t="shared" si="90"/>
        <v>13462316.699999999</v>
      </c>
      <c r="P759" s="2">
        <v>-37657</v>
      </c>
      <c r="Q759" s="2">
        <v>159824</v>
      </c>
      <c r="R759" s="2">
        <v>-37057</v>
      </c>
      <c r="S759" s="2">
        <f t="shared" si="91"/>
        <v>-3262868.85</v>
      </c>
      <c r="T759" s="2">
        <v>127657</v>
      </c>
      <c r="U759" s="2">
        <v>-11820</v>
      </c>
      <c r="V759" s="2">
        <v>-25094</v>
      </c>
      <c r="W759" s="2">
        <v>-7347</v>
      </c>
      <c r="X759" s="2">
        <v>-57214</v>
      </c>
      <c r="Y759" s="2">
        <f t="shared" si="92"/>
        <v>-5037692.7</v>
      </c>
      <c r="Z759" s="2">
        <v>161806</v>
      </c>
      <c r="AA759" s="2">
        <v>51728</v>
      </c>
      <c r="AB759" s="2">
        <v>110078</v>
      </c>
      <c r="AC759" s="2">
        <v>3.13</v>
      </c>
      <c r="AD759" s="2">
        <v>13376</v>
      </c>
      <c r="AE759" s="2">
        <f t="shared" si="93"/>
        <v>1177756.8</v>
      </c>
      <c r="AF759" s="2">
        <v>-23.19</v>
      </c>
      <c r="AG759" s="2">
        <v>-35.799999999999997</v>
      </c>
      <c r="AH759" s="2">
        <v>8190</v>
      </c>
      <c r="AI759" s="2">
        <v>14.14</v>
      </c>
      <c r="AJ759" s="2">
        <v>1804</v>
      </c>
      <c r="AK759" s="2">
        <v>9331</v>
      </c>
      <c r="AL759" s="2">
        <v>512688</v>
      </c>
      <c r="AM759" s="2">
        <f t="shared" si="94"/>
        <v>45142178.399999999</v>
      </c>
      <c r="AN759" s="2">
        <v>154806</v>
      </c>
      <c r="AO759" s="2">
        <f t="shared" si="95"/>
        <v>154806</v>
      </c>
      <c r="AP759" s="2">
        <v>-396851</v>
      </c>
      <c r="AQ759" s="2">
        <v>-1912</v>
      </c>
      <c r="AR759" s="2">
        <v>-33507</v>
      </c>
      <c r="AS759" s="2">
        <v>366579</v>
      </c>
      <c r="AT759" s="2">
        <v>387398</v>
      </c>
      <c r="AU759" s="2">
        <v>0.95</v>
      </c>
      <c r="AV759" s="2">
        <v>23539</v>
      </c>
    </row>
    <row r="760" spans="1:48" x14ac:dyDescent="0.3">
      <c r="A760" s="2" t="s">
        <v>46</v>
      </c>
      <c r="B760" s="2" t="s">
        <v>50</v>
      </c>
      <c r="C760" s="2" t="s">
        <v>52</v>
      </c>
      <c r="D760" s="2">
        <v>7</v>
      </c>
      <c r="E760" s="2" t="str">
        <f t="shared" si="88"/>
        <v>Jul</v>
      </c>
      <c r="F760" s="2">
        <v>2022</v>
      </c>
      <c r="G760" s="2" t="s">
        <v>57</v>
      </c>
      <c r="H760" s="2" t="s">
        <v>60</v>
      </c>
      <c r="I760" s="2" t="s">
        <v>61</v>
      </c>
      <c r="J760" s="2" t="s">
        <v>65</v>
      </c>
      <c r="K760" s="2" t="s">
        <v>70</v>
      </c>
      <c r="L760" s="2">
        <v>461663</v>
      </c>
      <c r="M760" s="2">
        <f t="shared" si="89"/>
        <v>40649427.149999999</v>
      </c>
      <c r="N760" s="2">
        <v>222412</v>
      </c>
      <c r="O760" s="2">
        <f t="shared" si="90"/>
        <v>19583376.599999998</v>
      </c>
      <c r="P760" s="2">
        <v>2051</v>
      </c>
      <c r="Q760" s="2">
        <v>974251</v>
      </c>
      <c r="R760" s="2">
        <v>239251</v>
      </c>
      <c r="S760" s="2">
        <f t="shared" si="91"/>
        <v>21066050.550000001</v>
      </c>
      <c r="T760" s="2">
        <v>62184</v>
      </c>
      <c r="U760" s="2">
        <v>399479</v>
      </c>
      <c r="V760" s="2">
        <v>314506</v>
      </c>
      <c r="W760" s="2">
        <v>334404</v>
      </c>
      <c r="X760" s="2">
        <v>209380</v>
      </c>
      <c r="Y760" s="2">
        <f t="shared" si="92"/>
        <v>18435909</v>
      </c>
      <c r="Z760" s="2">
        <v>205160</v>
      </c>
      <c r="AA760" s="2">
        <v>189203</v>
      </c>
      <c r="AB760" s="2">
        <v>15957</v>
      </c>
      <c r="AC760" s="2">
        <v>1.08</v>
      </c>
      <c r="AD760" s="2">
        <v>62359</v>
      </c>
      <c r="AE760" s="2">
        <f t="shared" si="93"/>
        <v>5490709.9500000002</v>
      </c>
      <c r="AF760" s="2">
        <v>24.56</v>
      </c>
      <c r="AG760" s="2">
        <v>21.49</v>
      </c>
      <c r="AH760" s="2">
        <v>1285</v>
      </c>
      <c r="AI760" s="2">
        <v>358.99</v>
      </c>
      <c r="AJ760" s="2">
        <v>542</v>
      </c>
      <c r="AK760" s="2">
        <v>8964</v>
      </c>
      <c r="AL760" s="2">
        <v>416062</v>
      </c>
      <c r="AM760" s="2">
        <f t="shared" si="94"/>
        <v>36634259.100000001</v>
      </c>
      <c r="AN760" s="2">
        <v>88228</v>
      </c>
      <c r="AO760" s="2">
        <f t="shared" si="95"/>
        <v>88228</v>
      </c>
      <c r="AP760" s="2">
        <v>45601</v>
      </c>
      <c r="AQ760" s="2">
        <v>134184</v>
      </c>
      <c r="AR760" s="2">
        <v>18993</v>
      </c>
      <c r="AS760" s="2">
        <v>229039</v>
      </c>
      <c r="AT760" s="2">
        <v>514950</v>
      </c>
      <c r="AU760" s="2">
        <v>0.44</v>
      </c>
      <c r="AV760" s="2">
        <v>20984</v>
      </c>
    </row>
    <row r="761" spans="1:48" x14ac:dyDescent="0.3">
      <c r="A761" s="2" t="s">
        <v>45</v>
      </c>
      <c r="B761" s="2" t="s">
        <v>50</v>
      </c>
      <c r="C761" s="2" t="s">
        <v>53</v>
      </c>
      <c r="D761" s="2">
        <v>4</v>
      </c>
      <c r="E761" s="2" t="str">
        <f t="shared" si="88"/>
        <v>Apr</v>
      </c>
      <c r="F761" s="2">
        <v>2022</v>
      </c>
      <c r="G761" s="2" t="s">
        <v>36</v>
      </c>
      <c r="H761" s="2" t="s">
        <v>60</v>
      </c>
      <c r="I761" s="2" t="s">
        <v>61</v>
      </c>
      <c r="J761" s="2" t="s">
        <v>66</v>
      </c>
      <c r="K761" s="2" t="s">
        <v>69</v>
      </c>
      <c r="L761" s="2">
        <v>116894</v>
      </c>
      <c r="M761" s="2">
        <f t="shared" si="89"/>
        <v>10292516.699999999</v>
      </c>
      <c r="N761" s="2">
        <v>268987</v>
      </c>
      <c r="O761" s="2">
        <f t="shared" si="90"/>
        <v>23684305.349999998</v>
      </c>
      <c r="P761" s="2">
        <v>136085</v>
      </c>
      <c r="Q761" s="2">
        <v>696888</v>
      </c>
      <c r="R761" s="2">
        <v>-152093</v>
      </c>
      <c r="S761" s="2">
        <f t="shared" si="91"/>
        <v>-13391788.65</v>
      </c>
      <c r="T761" s="2">
        <v>178052</v>
      </c>
      <c r="U761" s="2">
        <v>-61158</v>
      </c>
      <c r="V761" s="2">
        <v>-112463</v>
      </c>
      <c r="W761" s="2">
        <v>-94255</v>
      </c>
      <c r="X761" s="2">
        <v>-188611</v>
      </c>
      <c r="Y761" s="2">
        <f t="shared" si="92"/>
        <v>-16607198.549999999</v>
      </c>
      <c r="Z761" s="2">
        <v>143134</v>
      </c>
      <c r="AA761" s="2">
        <v>142184</v>
      </c>
      <c r="AB761" s="2">
        <v>950</v>
      </c>
      <c r="AC761" s="2">
        <v>1.01</v>
      </c>
      <c r="AD761" s="2">
        <v>139224</v>
      </c>
      <c r="AE761" s="2">
        <f t="shared" si="93"/>
        <v>12258673.199999999</v>
      </c>
      <c r="AF761" s="2">
        <v>-21.82</v>
      </c>
      <c r="AG761" s="2">
        <v>-27.06</v>
      </c>
      <c r="AH761" s="2">
        <v>5991</v>
      </c>
      <c r="AI761" s="2">
        <v>19.510000000000002</v>
      </c>
      <c r="AJ761" s="2">
        <v>533</v>
      </c>
      <c r="AK761" s="2">
        <v>12464</v>
      </c>
      <c r="AL761" s="2">
        <v>337355</v>
      </c>
      <c r="AM761" s="2">
        <f t="shared" si="94"/>
        <v>29704107.75</v>
      </c>
      <c r="AN761" s="2">
        <v>35809</v>
      </c>
      <c r="AO761" s="2">
        <f t="shared" si="95"/>
        <v>35809</v>
      </c>
      <c r="AP761" s="2">
        <v>-220461</v>
      </c>
      <c r="AQ761" s="2">
        <v>233178</v>
      </c>
      <c r="AR761" s="2">
        <v>-21607</v>
      </c>
      <c r="AS761" s="2">
        <v>303428</v>
      </c>
      <c r="AT761" s="2">
        <v>664547</v>
      </c>
      <c r="AU761" s="2">
        <v>0.46</v>
      </c>
      <c r="AV761" s="2">
        <v>9410</v>
      </c>
    </row>
    <row r="762" spans="1:48" x14ac:dyDescent="0.3">
      <c r="A762" s="2" t="s">
        <v>43</v>
      </c>
      <c r="B762" s="2" t="s">
        <v>47</v>
      </c>
      <c r="C762" s="2" t="s">
        <v>53</v>
      </c>
      <c r="D762" s="2">
        <v>1</v>
      </c>
      <c r="E762" s="2" t="str">
        <f t="shared" si="88"/>
        <v>Jan</v>
      </c>
      <c r="F762" s="2">
        <v>2024</v>
      </c>
      <c r="G762" s="2" t="s">
        <v>36</v>
      </c>
      <c r="H762" s="2" t="s">
        <v>58</v>
      </c>
      <c r="I762" s="2" t="s">
        <v>61</v>
      </c>
      <c r="J762" s="2" t="s">
        <v>66</v>
      </c>
      <c r="K762" s="2" t="s">
        <v>68</v>
      </c>
      <c r="L762" s="2">
        <v>211140</v>
      </c>
      <c r="M762" s="2">
        <f t="shared" si="89"/>
        <v>211140</v>
      </c>
      <c r="N762" s="2">
        <v>35461</v>
      </c>
      <c r="O762" s="2">
        <f t="shared" si="90"/>
        <v>35461</v>
      </c>
      <c r="P762" s="2">
        <v>135502</v>
      </c>
      <c r="Q762" s="2">
        <v>227500</v>
      </c>
      <c r="R762" s="2">
        <v>175679</v>
      </c>
      <c r="S762" s="2">
        <f t="shared" si="91"/>
        <v>175679</v>
      </c>
      <c r="T762" s="2">
        <v>93399</v>
      </c>
      <c r="U762" s="2">
        <v>117741</v>
      </c>
      <c r="V762" s="2">
        <v>72420</v>
      </c>
      <c r="W762" s="2">
        <v>90950</v>
      </c>
      <c r="X762" s="2">
        <v>153950</v>
      </c>
      <c r="Y762" s="2">
        <f t="shared" si="92"/>
        <v>153950</v>
      </c>
      <c r="Z762" s="2">
        <v>220964</v>
      </c>
      <c r="AA762" s="2">
        <v>197017</v>
      </c>
      <c r="AB762" s="2">
        <v>23947</v>
      </c>
      <c r="AC762" s="2">
        <v>1.1200000000000001</v>
      </c>
      <c r="AD762" s="2">
        <v>41442</v>
      </c>
      <c r="AE762" s="2">
        <f t="shared" si="93"/>
        <v>41442</v>
      </c>
      <c r="AF762" s="2">
        <v>77.22</v>
      </c>
      <c r="AG762" s="2">
        <v>67.67</v>
      </c>
      <c r="AH762" s="2">
        <v>6222</v>
      </c>
      <c r="AI762" s="2">
        <v>33.93</v>
      </c>
      <c r="AJ762" s="2">
        <v>189</v>
      </c>
      <c r="AK762" s="2">
        <v>6974</v>
      </c>
      <c r="AL762" s="2">
        <v>139548</v>
      </c>
      <c r="AM762" s="2">
        <f t="shared" si="94"/>
        <v>139548</v>
      </c>
      <c r="AN762" s="2">
        <v>174527</v>
      </c>
      <c r="AO762" s="2">
        <f t="shared" si="95"/>
        <v>174527</v>
      </c>
      <c r="AP762" s="2">
        <v>71592</v>
      </c>
      <c r="AQ762" s="2">
        <v>-139066</v>
      </c>
      <c r="AR762" s="2">
        <v>-5005</v>
      </c>
      <c r="AS762" s="2">
        <v>232488</v>
      </c>
      <c r="AT762" s="2">
        <v>589746</v>
      </c>
      <c r="AU762" s="2">
        <v>0.39</v>
      </c>
      <c r="AV762" s="2">
        <v>1852</v>
      </c>
    </row>
    <row r="763" spans="1:48" x14ac:dyDescent="0.3">
      <c r="A763" s="2" t="s">
        <v>42</v>
      </c>
      <c r="B763" s="2" t="s">
        <v>50</v>
      </c>
      <c r="C763" s="2" t="s">
        <v>51</v>
      </c>
      <c r="D763" s="2">
        <v>1</v>
      </c>
      <c r="E763" s="2" t="str">
        <f t="shared" si="88"/>
        <v>Jan</v>
      </c>
      <c r="F763" s="2">
        <v>2023</v>
      </c>
      <c r="G763" s="2" t="s">
        <v>37</v>
      </c>
      <c r="H763" s="2" t="s">
        <v>58</v>
      </c>
      <c r="I763" s="2" t="s">
        <v>63</v>
      </c>
      <c r="J763" s="2" t="s">
        <v>65</v>
      </c>
      <c r="K763" s="2" t="s">
        <v>68</v>
      </c>
      <c r="L763" s="2">
        <v>441984</v>
      </c>
      <c r="M763" s="2">
        <f t="shared" si="89"/>
        <v>441984</v>
      </c>
      <c r="N763" s="2">
        <v>99987</v>
      </c>
      <c r="O763" s="2">
        <f t="shared" si="90"/>
        <v>99987</v>
      </c>
      <c r="P763" s="2">
        <v>49172</v>
      </c>
      <c r="Q763" s="2">
        <v>854703</v>
      </c>
      <c r="R763" s="2">
        <v>341997</v>
      </c>
      <c r="S763" s="2">
        <f t="shared" si="91"/>
        <v>341997</v>
      </c>
      <c r="T763" s="2">
        <v>129143</v>
      </c>
      <c r="U763" s="2">
        <v>312841</v>
      </c>
      <c r="V763" s="2">
        <v>274606</v>
      </c>
      <c r="W763" s="2">
        <v>292587</v>
      </c>
      <c r="X763" s="2">
        <v>302028</v>
      </c>
      <c r="Y763" s="2">
        <f t="shared" si="92"/>
        <v>302028</v>
      </c>
      <c r="Z763" s="2">
        <v>181781</v>
      </c>
      <c r="AA763" s="2">
        <v>140518</v>
      </c>
      <c r="AB763" s="2">
        <v>41263</v>
      </c>
      <c r="AC763" s="2">
        <v>1.29</v>
      </c>
      <c r="AD763" s="2">
        <v>93756</v>
      </c>
      <c r="AE763" s="2">
        <f t="shared" si="93"/>
        <v>93756</v>
      </c>
      <c r="AF763" s="2">
        <v>40.01</v>
      </c>
      <c r="AG763" s="2">
        <v>35.340000000000003</v>
      </c>
      <c r="AH763" s="2">
        <v>7759</v>
      </c>
      <c r="AI763" s="2">
        <v>56.96</v>
      </c>
      <c r="AJ763" s="2">
        <v>1536</v>
      </c>
      <c r="AK763" s="2">
        <v>15135</v>
      </c>
      <c r="AL763" s="2">
        <v>158504</v>
      </c>
      <c r="AM763" s="2">
        <f t="shared" si="94"/>
        <v>158504</v>
      </c>
      <c r="AN763" s="2">
        <v>126959</v>
      </c>
      <c r="AO763" s="2">
        <f t="shared" si="95"/>
        <v>126959</v>
      </c>
      <c r="AP763" s="2">
        <v>283480</v>
      </c>
      <c r="AQ763" s="2">
        <v>-26972</v>
      </c>
      <c r="AR763" s="2">
        <v>-9850</v>
      </c>
      <c r="AS763" s="2">
        <v>458025</v>
      </c>
      <c r="AT763" s="2">
        <v>162003</v>
      </c>
      <c r="AU763" s="2">
        <v>2.83</v>
      </c>
      <c r="AV763" s="2">
        <v>21784</v>
      </c>
    </row>
    <row r="764" spans="1:48" x14ac:dyDescent="0.3">
      <c r="A764" s="2" t="s">
        <v>43</v>
      </c>
      <c r="B764" s="2" t="s">
        <v>47</v>
      </c>
      <c r="C764" s="2" t="s">
        <v>52</v>
      </c>
      <c r="D764" s="2">
        <v>10</v>
      </c>
      <c r="E764" s="2" t="str">
        <f t="shared" si="88"/>
        <v>Oct</v>
      </c>
      <c r="F764" s="2">
        <v>2024</v>
      </c>
      <c r="G764" s="2" t="s">
        <v>37</v>
      </c>
      <c r="H764" s="2" t="s">
        <v>58</v>
      </c>
      <c r="I764" s="2" t="s">
        <v>62</v>
      </c>
      <c r="J764" s="2" t="s">
        <v>66</v>
      </c>
      <c r="K764" s="2" t="s">
        <v>70</v>
      </c>
      <c r="L764" s="2">
        <v>369427</v>
      </c>
      <c r="M764" s="2">
        <f t="shared" si="89"/>
        <v>369427</v>
      </c>
      <c r="N764" s="2">
        <v>42183</v>
      </c>
      <c r="O764" s="2">
        <f t="shared" si="90"/>
        <v>42183</v>
      </c>
      <c r="P764" s="2">
        <v>13418</v>
      </c>
      <c r="Q764" s="2">
        <v>382676</v>
      </c>
      <c r="R764" s="2">
        <v>327244</v>
      </c>
      <c r="S764" s="2">
        <f t="shared" si="91"/>
        <v>327244</v>
      </c>
      <c r="T764" s="2">
        <v>195373</v>
      </c>
      <c r="U764" s="2">
        <v>174054</v>
      </c>
      <c r="V764" s="2">
        <v>88384</v>
      </c>
      <c r="W764" s="2">
        <v>100088</v>
      </c>
      <c r="X764" s="2">
        <v>295289</v>
      </c>
      <c r="Y764" s="2">
        <f t="shared" si="92"/>
        <v>295289</v>
      </c>
      <c r="Z764" s="2">
        <v>231365</v>
      </c>
      <c r="AA764" s="2">
        <v>47625</v>
      </c>
      <c r="AB764" s="2">
        <v>183740</v>
      </c>
      <c r="AC764" s="2">
        <v>4.8600000000000003</v>
      </c>
      <c r="AD764" s="2">
        <v>27592</v>
      </c>
      <c r="AE764" s="2">
        <f t="shared" si="93"/>
        <v>27592</v>
      </c>
      <c r="AF764" s="2">
        <v>85.51</v>
      </c>
      <c r="AG764" s="2">
        <v>77.16</v>
      </c>
      <c r="AH764" s="2">
        <v>3478</v>
      </c>
      <c r="AI764" s="2">
        <v>106.19</v>
      </c>
      <c r="AJ764" s="2">
        <v>1093</v>
      </c>
      <c r="AK764" s="2">
        <v>7383</v>
      </c>
      <c r="AL764" s="2">
        <v>449070</v>
      </c>
      <c r="AM764" s="2">
        <f t="shared" si="94"/>
        <v>449070</v>
      </c>
      <c r="AN764" s="2">
        <v>266011</v>
      </c>
      <c r="AO764" s="2">
        <f t="shared" si="95"/>
        <v>266011</v>
      </c>
      <c r="AP764" s="2">
        <v>-79643</v>
      </c>
      <c r="AQ764" s="2">
        <v>-223828</v>
      </c>
      <c r="AR764" s="2">
        <v>25878</v>
      </c>
      <c r="AS764" s="2">
        <v>426775</v>
      </c>
      <c r="AT764" s="2">
        <v>528328</v>
      </c>
      <c r="AU764" s="2">
        <v>0.81</v>
      </c>
      <c r="AV764" s="2">
        <v>23191</v>
      </c>
    </row>
    <row r="765" spans="1:48" x14ac:dyDescent="0.3">
      <c r="A765" s="2" t="s">
        <v>42</v>
      </c>
      <c r="B765" s="2" t="s">
        <v>50</v>
      </c>
      <c r="C765" s="2" t="s">
        <v>53</v>
      </c>
      <c r="D765" s="2">
        <v>3</v>
      </c>
      <c r="E765" s="2" t="str">
        <f t="shared" si="88"/>
        <v>Mar</v>
      </c>
      <c r="F765" s="2">
        <v>2022</v>
      </c>
      <c r="G765" s="2" t="s">
        <v>36</v>
      </c>
      <c r="H765" s="2" t="s">
        <v>60</v>
      </c>
      <c r="I765" s="2" t="s">
        <v>61</v>
      </c>
      <c r="J765" s="2" t="s">
        <v>66</v>
      </c>
      <c r="K765" s="2" t="s">
        <v>67</v>
      </c>
      <c r="L765" s="2">
        <v>162021</v>
      </c>
      <c r="M765" s="2">
        <f t="shared" si="89"/>
        <v>14265949.049999999</v>
      </c>
      <c r="N765" s="2">
        <v>269859</v>
      </c>
      <c r="O765" s="2">
        <f t="shared" si="90"/>
        <v>23761084.949999999</v>
      </c>
      <c r="P765" s="2">
        <v>-46987</v>
      </c>
      <c r="Q765" s="2">
        <v>104241</v>
      </c>
      <c r="R765" s="2">
        <v>-107838</v>
      </c>
      <c r="S765" s="2">
        <f t="shared" si="91"/>
        <v>-9495135.9000000004</v>
      </c>
      <c r="T765" s="2">
        <v>136834</v>
      </c>
      <c r="U765" s="2">
        <v>25187</v>
      </c>
      <c r="V765" s="2">
        <v>-50609</v>
      </c>
      <c r="W765" s="2">
        <v>-42364</v>
      </c>
      <c r="X765" s="2">
        <v>-120151</v>
      </c>
      <c r="Y765" s="2">
        <f t="shared" si="92"/>
        <v>-10579295.549999999</v>
      </c>
      <c r="Z765" s="2">
        <v>189488</v>
      </c>
      <c r="AA765" s="2">
        <v>24698</v>
      </c>
      <c r="AB765" s="2">
        <v>164790</v>
      </c>
      <c r="AC765" s="2">
        <v>7.67</v>
      </c>
      <c r="AD765" s="2">
        <v>83962</v>
      </c>
      <c r="AE765" s="2">
        <f t="shared" si="93"/>
        <v>7392854.0999999996</v>
      </c>
      <c r="AF765" s="2">
        <v>-103.45</v>
      </c>
      <c r="AG765" s="2">
        <v>-115.26</v>
      </c>
      <c r="AH765" s="2">
        <v>4069</v>
      </c>
      <c r="AI765" s="2">
        <v>39.81</v>
      </c>
      <c r="AJ765" s="2">
        <v>1949</v>
      </c>
      <c r="AK765" s="2">
        <v>17692</v>
      </c>
      <c r="AL765" s="2">
        <v>544030</v>
      </c>
      <c r="AM765" s="2">
        <f t="shared" si="94"/>
        <v>47901841.5</v>
      </c>
      <c r="AN765" s="2">
        <v>217092</v>
      </c>
      <c r="AO765" s="2">
        <f t="shared" si="95"/>
        <v>217092</v>
      </c>
      <c r="AP765" s="2">
        <v>-382009</v>
      </c>
      <c r="AQ765" s="2">
        <v>52767</v>
      </c>
      <c r="AR765" s="2">
        <v>-20925</v>
      </c>
      <c r="AS765" s="2">
        <v>165844</v>
      </c>
      <c r="AT765" s="2">
        <v>468633</v>
      </c>
      <c r="AU765" s="2">
        <v>0.35</v>
      </c>
      <c r="AV765" s="2">
        <v>4829</v>
      </c>
    </row>
    <row r="766" spans="1:48" x14ac:dyDescent="0.3">
      <c r="A766" s="2" t="s">
        <v>40</v>
      </c>
      <c r="B766" s="2" t="s">
        <v>48</v>
      </c>
      <c r="C766" s="2" t="s">
        <v>55</v>
      </c>
      <c r="D766" s="2">
        <v>5</v>
      </c>
      <c r="E766" s="2" t="str">
        <f t="shared" si="88"/>
        <v>May</v>
      </c>
      <c r="F766" s="2">
        <v>2022</v>
      </c>
      <c r="G766" s="2" t="s">
        <v>57</v>
      </c>
      <c r="H766" s="2" t="s">
        <v>59</v>
      </c>
      <c r="I766" s="2" t="s">
        <v>62</v>
      </c>
      <c r="J766" s="2" t="s">
        <v>64</v>
      </c>
      <c r="K766" s="2" t="s">
        <v>71</v>
      </c>
      <c r="L766" s="2">
        <v>198501</v>
      </c>
      <c r="M766" s="2">
        <f t="shared" si="89"/>
        <v>17865090</v>
      </c>
      <c r="N766" s="2">
        <v>190181</v>
      </c>
      <c r="O766" s="2">
        <f t="shared" si="90"/>
        <v>17116290</v>
      </c>
      <c r="P766" s="2">
        <v>174350</v>
      </c>
      <c r="Q766" s="2">
        <v>126538</v>
      </c>
      <c r="R766" s="2">
        <v>8320</v>
      </c>
      <c r="S766" s="2">
        <f t="shared" si="91"/>
        <v>748800</v>
      </c>
      <c r="T766" s="2">
        <v>100185</v>
      </c>
      <c r="U766" s="2">
        <v>98316</v>
      </c>
      <c r="V766" s="2">
        <v>28279</v>
      </c>
      <c r="W766" s="2">
        <v>38742</v>
      </c>
      <c r="X766" s="2">
        <v>-14569</v>
      </c>
      <c r="Y766" s="2">
        <f t="shared" si="92"/>
        <v>-1311210</v>
      </c>
      <c r="Z766" s="2">
        <v>39011</v>
      </c>
      <c r="AA766" s="2">
        <v>77613</v>
      </c>
      <c r="AB766" s="2">
        <v>-38602</v>
      </c>
      <c r="AC766" s="2">
        <v>0.5</v>
      </c>
      <c r="AD766" s="2">
        <v>42148</v>
      </c>
      <c r="AE766" s="2">
        <f t="shared" si="93"/>
        <v>3793320</v>
      </c>
      <c r="AF766" s="2">
        <v>6.58</v>
      </c>
      <c r="AG766" s="2">
        <v>-11.51</v>
      </c>
      <c r="AH766" s="2">
        <v>845</v>
      </c>
      <c r="AI766" s="2">
        <v>234.63</v>
      </c>
      <c r="AJ766" s="2">
        <v>1412</v>
      </c>
      <c r="AK766" s="2">
        <v>7137</v>
      </c>
      <c r="AL766" s="2">
        <v>449801</v>
      </c>
      <c r="AM766" s="2">
        <f t="shared" si="94"/>
        <v>40482090</v>
      </c>
      <c r="AN766" s="2">
        <v>122222</v>
      </c>
      <c r="AO766" s="2">
        <f t="shared" si="95"/>
        <v>10999980</v>
      </c>
      <c r="AP766" s="2">
        <v>-251300</v>
      </c>
      <c r="AQ766" s="2">
        <v>67959</v>
      </c>
      <c r="AR766" s="2">
        <v>-7446</v>
      </c>
      <c r="AS766" s="2">
        <v>161530</v>
      </c>
      <c r="AT766" s="2">
        <v>415290</v>
      </c>
      <c r="AU766" s="2">
        <v>0.39</v>
      </c>
      <c r="AV766" s="2">
        <v>29917</v>
      </c>
    </row>
    <row r="767" spans="1:48" x14ac:dyDescent="0.3">
      <c r="A767" s="2" t="s">
        <v>42</v>
      </c>
      <c r="B767" s="2" t="s">
        <v>48</v>
      </c>
      <c r="C767" s="2" t="s">
        <v>55</v>
      </c>
      <c r="D767" s="2">
        <v>5</v>
      </c>
      <c r="E767" s="2" t="str">
        <f t="shared" si="88"/>
        <v>May</v>
      </c>
      <c r="F767" s="2">
        <v>2023</v>
      </c>
      <c r="G767" s="2" t="s">
        <v>56</v>
      </c>
      <c r="H767" s="2" t="s">
        <v>58</v>
      </c>
      <c r="I767" s="2" t="s">
        <v>61</v>
      </c>
      <c r="J767" s="2" t="s">
        <v>66</v>
      </c>
      <c r="K767" s="2" t="s">
        <v>71</v>
      </c>
      <c r="L767" s="2">
        <v>155065</v>
      </c>
      <c r="M767" s="2">
        <f t="shared" si="89"/>
        <v>155065</v>
      </c>
      <c r="N767" s="2">
        <v>95129</v>
      </c>
      <c r="O767" s="2">
        <f t="shared" si="90"/>
        <v>95129</v>
      </c>
      <c r="P767" s="2">
        <v>-30306</v>
      </c>
      <c r="Q767" s="2">
        <v>410109</v>
      </c>
      <c r="R767" s="2">
        <v>59936</v>
      </c>
      <c r="S767" s="2">
        <f t="shared" si="91"/>
        <v>59936</v>
      </c>
      <c r="T767" s="2">
        <v>162530</v>
      </c>
      <c r="U767" s="2">
        <v>-7465</v>
      </c>
      <c r="V767" s="2">
        <v>-13462</v>
      </c>
      <c r="W767" s="2">
        <v>-8777</v>
      </c>
      <c r="X767" s="2">
        <v>51062</v>
      </c>
      <c r="Y767" s="2">
        <f t="shared" si="92"/>
        <v>51062</v>
      </c>
      <c r="Z767" s="2">
        <v>94143</v>
      </c>
      <c r="AA767" s="2">
        <v>99997</v>
      </c>
      <c r="AB767" s="2">
        <v>-5854</v>
      </c>
      <c r="AC767" s="2">
        <v>0.94</v>
      </c>
      <c r="AD767" s="2">
        <v>111641</v>
      </c>
      <c r="AE767" s="2">
        <f t="shared" si="93"/>
        <v>111641</v>
      </c>
      <c r="AF767" s="2">
        <v>14.61</v>
      </c>
      <c r="AG767" s="2">
        <v>12.45</v>
      </c>
      <c r="AH767" s="2">
        <v>7245</v>
      </c>
      <c r="AI767" s="2">
        <v>21.4</v>
      </c>
      <c r="AJ767" s="2">
        <v>1892</v>
      </c>
      <c r="AK767" s="2">
        <v>19803</v>
      </c>
      <c r="AL767" s="2">
        <v>470482</v>
      </c>
      <c r="AM767" s="2">
        <f t="shared" si="94"/>
        <v>470482</v>
      </c>
      <c r="AN767" s="2">
        <v>44582</v>
      </c>
      <c r="AO767" s="2">
        <f t="shared" si="95"/>
        <v>44582</v>
      </c>
      <c r="AP767" s="2">
        <v>-315417</v>
      </c>
      <c r="AQ767" s="2">
        <v>50547</v>
      </c>
      <c r="AR767" s="2">
        <v>-1841</v>
      </c>
      <c r="AS767" s="2">
        <v>26257</v>
      </c>
      <c r="AT767" s="2">
        <v>583535</v>
      </c>
      <c r="AU767" s="2">
        <v>0.04</v>
      </c>
      <c r="AV767" s="2">
        <v>4981</v>
      </c>
    </row>
    <row r="768" spans="1:48" x14ac:dyDescent="0.3">
      <c r="A768" s="2" t="s">
        <v>40</v>
      </c>
      <c r="B768" s="2" t="s">
        <v>48</v>
      </c>
      <c r="C768" s="2" t="s">
        <v>53</v>
      </c>
      <c r="D768" s="2">
        <v>9</v>
      </c>
      <c r="E768" s="2" t="str">
        <f t="shared" si="88"/>
        <v>Sep</v>
      </c>
      <c r="F768" s="2">
        <v>2022</v>
      </c>
      <c r="G768" s="2" t="s">
        <v>56</v>
      </c>
      <c r="H768" s="2" t="s">
        <v>58</v>
      </c>
      <c r="I768" s="2" t="s">
        <v>61</v>
      </c>
      <c r="J768" s="2" t="s">
        <v>64</v>
      </c>
      <c r="K768" s="2" t="s">
        <v>71</v>
      </c>
      <c r="L768" s="2">
        <v>414662</v>
      </c>
      <c r="M768" s="2">
        <f t="shared" si="89"/>
        <v>414662</v>
      </c>
      <c r="N768" s="2">
        <v>196710</v>
      </c>
      <c r="O768" s="2">
        <f t="shared" si="90"/>
        <v>196710</v>
      </c>
      <c r="P768" s="2">
        <v>147290</v>
      </c>
      <c r="Q768" s="2">
        <v>387276</v>
      </c>
      <c r="R768" s="2">
        <v>217952</v>
      </c>
      <c r="S768" s="2">
        <f t="shared" si="91"/>
        <v>217952</v>
      </c>
      <c r="T768" s="2">
        <v>63055</v>
      </c>
      <c r="U768" s="2">
        <v>351607</v>
      </c>
      <c r="V768" s="2">
        <v>304355</v>
      </c>
      <c r="W768" s="2">
        <v>307475</v>
      </c>
      <c r="X768" s="2">
        <v>183902</v>
      </c>
      <c r="Y768" s="2">
        <f t="shared" si="92"/>
        <v>183902</v>
      </c>
      <c r="Z768" s="2">
        <v>39460</v>
      </c>
      <c r="AA768" s="2">
        <v>28143</v>
      </c>
      <c r="AB768" s="2">
        <v>11317</v>
      </c>
      <c r="AC768" s="2">
        <v>1.4</v>
      </c>
      <c r="AD768" s="2">
        <v>63783</v>
      </c>
      <c r="AE768" s="2">
        <f t="shared" si="93"/>
        <v>63783</v>
      </c>
      <c r="AF768" s="2">
        <v>56.28</v>
      </c>
      <c r="AG768" s="2">
        <v>47.49</v>
      </c>
      <c r="AH768" s="2">
        <v>8707</v>
      </c>
      <c r="AI768" s="2">
        <v>47.62</v>
      </c>
      <c r="AJ768" s="2">
        <v>1483</v>
      </c>
      <c r="AK768" s="2">
        <v>15606</v>
      </c>
      <c r="AL768" s="2">
        <v>303933</v>
      </c>
      <c r="AM768" s="2">
        <f t="shared" si="94"/>
        <v>303933</v>
      </c>
      <c r="AN768" s="2">
        <v>95829</v>
      </c>
      <c r="AO768" s="2">
        <f t="shared" si="95"/>
        <v>95829</v>
      </c>
      <c r="AP768" s="2">
        <v>110729</v>
      </c>
      <c r="AQ768" s="2">
        <v>100881</v>
      </c>
      <c r="AR768" s="2">
        <v>9640</v>
      </c>
      <c r="AS768" s="2">
        <v>172962</v>
      </c>
      <c r="AT768" s="2">
        <v>367554</v>
      </c>
      <c r="AU768" s="2">
        <v>0.47</v>
      </c>
      <c r="AV768" s="2">
        <v>17566</v>
      </c>
    </row>
    <row r="769" spans="1:48" x14ac:dyDescent="0.3">
      <c r="A769" s="2" t="s">
        <v>44</v>
      </c>
      <c r="B769" s="2" t="s">
        <v>49</v>
      </c>
      <c r="C769" s="2" t="s">
        <v>51</v>
      </c>
      <c r="D769" s="2">
        <v>9</v>
      </c>
      <c r="E769" s="2" t="str">
        <f t="shared" si="88"/>
        <v>Sep</v>
      </c>
      <c r="F769" s="2">
        <v>2024</v>
      </c>
      <c r="G769" s="2" t="s">
        <v>37</v>
      </c>
      <c r="H769" s="2" t="s">
        <v>60</v>
      </c>
      <c r="I769" s="2" t="s">
        <v>61</v>
      </c>
      <c r="J769" s="2" t="s">
        <v>66</v>
      </c>
      <c r="K769" s="2" t="s">
        <v>67</v>
      </c>
      <c r="L769" s="2">
        <v>436575</v>
      </c>
      <c r="M769" s="2">
        <f t="shared" si="89"/>
        <v>38440428.75</v>
      </c>
      <c r="N769" s="2">
        <v>295035</v>
      </c>
      <c r="O769" s="2">
        <f t="shared" si="90"/>
        <v>25977831.75</v>
      </c>
      <c r="P769" s="2">
        <v>124295</v>
      </c>
      <c r="Q769" s="2">
        <v>825283</v>
      </c>
      <c r="R769" s="2">
        <v>141540</v>
      </c>
      <c r="S769" s="2">
        <f t="shared" si="91"/>
        <v>12462597</v>
      </c>
      <c r="T769" s="2">
        <v>76978</v>
      </c>
      <c r="U769" s="2">
        <v>359597</v>
      </c>
      <c r="V769" s="2">
        <v>284966</v>
      </c>
      <c r="W769" s="2">
        <v>298997</v>
      </c>
      <c r="X769" s="2">
        <v>116709</v>
      </c>
      <c r="Y769" s="2">
        <f t="shared" si="92"/>
        <v>10276227.449999999</v>
      </c>
      <c r="Z769" s="2">
        <v>119221</v>
      </c>
      <c r="AA769" s="2">
        <v>195501</v>
      </c>
      <c r="AB769" s="2">
        <v>-76280</v>
      </c>
      <c r="AC769" s="2">
        <v>0.61</v>
      </c>
      <c r="AD769" s="2">
        <v>50028</v>
      </c>
      <c r="AE769" s="2">
        <f t="shared" si="93"/>
        <v>4404965.3999999994</v>
      </c>
      <c r="AF769" s="2">
        <v>17.149999999999999</v>
      </c>
      <c r="AG769" s="2">
        <v>14.14</v>
      </c>
      <c r="AH769" s="2">
        <v>669</v>
      </c>
      <c r="AI769" s="2">
        <v>651.6</v>
      </c>
      <c r="AJ769" s="2">
        <v>1670</v>
      </c>
      <c r="AK769" s="2">
        <v>12878</v>
      </c>
      <c r="AL769" s="2">
        <v>164464</v>
      </c>
      <c r="AM769" s="2">
        <f t="shared" si="94"/>
        <v>14481055.199999999</v>
      </c>
      <c r="AN769" s="2">
        <v>141753</v>
      </c>
      <c r="AO769" s="2">
        <f t="shared" si="95"/>
        <v>141753</v>
      </c>
      <c r="AP769" s="2">
        <v>272111</v>
      </c>
      <c r="AQ769" s="2">
        <v>153282</v>
      </c>
      <c r="AR769" s="2">
        <v>28629</v>
      </c>
      <c r="AS769" s="2">
        <v>114386</v>
      </c>
      <c r="AT769" s="2">
        <v>565156</v>
      </c>
      <c r="AU769" s="2">
        <v>0.2</v>
      </c>
      <c r="AV769" s="2">
        <v>21968</v>
      </c>
    </row>
    <row r="770" spans="1:48" x14ac:dyDescent="0.3">
      <c r="A770" s="2" t="s">
        <v>42</v>
      </c>
      <c r="B770" s="2" t="s">
        <v>49</v>
      </c>
      <c r="C770" s="2" t="s">
        <v>53</v>
      </c>
      <c r="D770" s="2">
        <v>9</v>
      </c>
      <c r="E770" s="2" t="str">
        <f t="shared" si="88"/>
        <v>Sep</v>
      </c>
      <c r="F770" s="2">
        <v>2023</v>
      </c>
      <c r="G770" s="2" t="s">
        <v>37</v>
      </c>
      <c r="H770" s="2" t="s">
        <v>60</v>
      </c>
      <c r="I770" s="2" t="s">
        <v>61</v>
      </c>
      <c r="J770" s="2" t="s">
        <v>65</v>
      </c>
      <c r="K770" s="2" t="s">
        <v>68</v>
      </c>
      <c r="L770" s="2">
        <v>372743</v>
      </c>
      <c r="M770" s="2">
        <f t="shared" si="89"/>
        <v>32820021.149999999</v>
      </c>
      <c r="N770" s="2">
        <v>280783</v>
      </c>
      <c r="O770" s="2">
        <f t="shared" si="90"/>
        <v>24722943.149999999</v>
      </c>
      <c r="P770" s="2">
        <v>148069</v>
      </c>
      <c r="Q770" s="2">
        <v>208462</v>
      </c>
      <c r="R770" s="2">
        <v>91960</v>
      </c>
      <c r="S770" s="2">
        <f t="shared" si="91"/>
        <v>8097078</v>
      </c>
      <c r="T770" s="2">
        <v>47670</v>
      </c>
      <c r="U770" s="2">
        <v>325073</v>
      </c>
      <c r="V770" s="2">
        <v>310514</v>
      </c>
      <c r="W770" s="2">
        <v>328131</v>
      </c>
      <c r="X770" s="2">
        <v>76774</v>
      </c>
      <c r="Y770" s="2">
        <f t="shared" si="92"/>
        <v>6759950.7000000002</v>
      </c>
      <c r="Z770" s="2">
        <v>126701</v>
      </c>
      <c r="AA770" s="2">
        <v>84244</v>
      </c>
      <c r="AB770" s="2">
        <v>42457</v>
      </c>
      <c r="AC770" s="2">
        <v>1.5</v>
      </c>
      <c r="AD770" s="2">
        <v>137970</v>
      </c>
      <c r="AE770" s="2">
        <f t="shared" si="93"/>
        <v>12148258.5</v>
      </c>
      <c r="AF770" s="2">
        <v>44.11</v>
      </c>
      <c r="AG770" s="2">
        <v>36.83</v>
      </c>
      <c r="AH770" s="2">
        <v>4345</v>
      </c>
      <c r="AI770" s="2">
        <v>85.77</v>
      </c>
      <c r="AJ770" s="2">
        <v>1686</v>
      </c>
      <c r="AK770" s="2">
        <v>1632</v>
      </c>
      <c r="AL770" s="2">
        <v>162637</v>
      </c>
      <c r="AM770" s="2">
        <f t="shared" si="94"/>
        <v>14320187.85</v>
      </c>
      <c r="AN770" s="2">
        <v>145258</v>
      </c>
      <c r="AO770" s="2">
        <f t="shared" si="95"/>
        <v>145258</v>
      </c>
      <c r="AP770" s="2">
        <v>210106</v>
      </c>
      <c r="AQ770" s="2">
        <v>135525</v>
      </c>
      <c r="AR770" s="2">
        <v>-4402</v>
      </c>
      <c r="AS770" s="2">
        <v>122331</v>
      </c>
      <c r="AT770" s="2">
        <v>72823</v>
      </c>
      <c r="AU770" s="2">
        <v>1.68</v>
      </c>
      <c r="AV770" s="2">
        <v>24157</v>
      </c>
    </row>
    <row r="771" spans="1:48" x14ac:dyDescent="0.3">
      <c r="A771" s="2" t="s">
        <v>43</v>
      </c>
      <c r="B771" s="2" t="s">
        <v>48</v>
      </c>
      <c r="C771" s="2" t="s">
        <v>55</v>
      </c>
      <c r="D771" s="2">
        <v>8</v>
      </c>
      <c r="E771" s="2" t="str">
        <f t="shared" ref="E771:E834" si="96">TEXT(DATE(2024, D771, 1), "mmm")</f>
        <v>Aug</v>
      </c>
      <c r="F771" s="2">
        <v>2024</v>
      </c>
      <c r="G771" s="2" t="s">
        <v>56</v>
      </c>
      <c r="H771" s="2" t="s">
        <v>60</v>
      </c>
      <c r="I771" s="2" t="s">
        <v>61</v>
      </c>
      <c r="J771" s="2" t="s">
        <v>66</v>
      </c>
      <c r="K771" s="2" t="s">
        <v>68</v>
      </c>
      <c r="L771" s="2">
        <v>338258</v>
      </c>
      <c r="M771" s="2">
        <f t="shared" ref="M771:M834" si="97">IF(H771="USD", L771*88.05, IF(H771="EUR", L771*90,L771*1))</f>
        <v>29783616.899999999</v>
      </c>
      <c r="N771" s="2">
        <v>297047</v>
      </c>
      <c r="O771" s="2">
        <f t="shared" ref="O771:O834" si="98">IF(H771="USD", N771*88.05, IF(H771="EUR", N771*90,N771*1))</f>
        <v>26154988.349999998</v>
      </c>
      <c r="P771" s="2">
        <v>166821</v>
      </c>
      <c r="Q771" s="2">
        <v>847273</v>
      </c>
      <c r="R771" s="2">
        <v>41211</v>
      </c>
      <c r="S771" s="2">
        <f t="shared" ref="S771:S834" si="99">IF(H771="USD", R771*88.05, IF(H771="EUR", R771*90,R771*1))</f>
        <v>3628628.55</v>
      </c>
      <c r="T771" s="2">
        <v>87622</v>
      </c>
      <c r="U771" s="2">
        <v>250636</v>
      </c>
      <c r="V771" s="2">
        <v>200742</v>
      </c>
      <c r="W771" s="2">
        <v>203042</v>
      </c>
      <c r="X771" s="2">
        <v>32255</v>
      </c>
      <c r="Y771" s="2">
        <f t="shared" ref="Y771:Y834" si="100">IF(H771="USD", X771*88.05, IF(H771="EUR", X771*90,X771*1))</f>
        <v>2840052.75</v>
      </c>
      <c r="Z771" s="2">
        <v>143146</v>
      </c>
      <c r="AA771" s="2">
        <v>147708</v>
      </c>
      <c r="AB771" s="2">
        <v>-4562</v>
      </c>
      <c r="AC771" s="2">
        <v>0.97</v>
      </c>
      <c r="AD771" s="2">
        <v>57896</v>
      </c>
      <c r="AE771" s="2">
        <f t="shared" ref="AE771:AE834" si="101">IF(H771="USD", AD771*88.05, IF(H771="EUR", AD771*90,AD771*1))</f>
        <v>5097742.8</v>
      </c>
      <c r="AF771" s="2">
        <v>4.8600000000000003</v>
      </c>
      <c r="AG771" s="2">
        <v>3.81</v>
      </c>
      <c r="AH771" s="2">
        <v>2166</v>
      </c>
      <c r="AI771" s="2">
        <v>156.1</v>
      </c>
      <c r="AJ771" s="2">
        <v>988</v>
      </c>
      <c r="AK771" s="2">
        <v>1004</v>
      </c>
      <c r="AL771" s="2">
        <v>116044</v>
      </c>
      <c r="AM771" s="2">
        <f t="shared" ref="AM771:AM834" si="102">IF(H771="USD", AL771*88.05, IF(H771="EUR", AL771*90,AL771*1))</f>
        <v>10217674.199999999</v>
      </c>
      <c r="AN771" s="2">
        <v>234982</v>
      </c>
      <c r="AO771" s="2">
        <f t="shared" ref="AO771:AO834" si="103">IF(H771="IUSD", AN771*88.05, IF(H771="EUR", AN771*90,AN771*1))</f>
        <v>234982</v>
      </c>
      <c r="AP771" s="2">
        <v>222214</v>
      </c>
      <c r="AQ771" s="2">
        <v>62065</v>
      </c>
      <c r="AR771" s="2">
        <v>29516</v>
      </c>
      <c r="AS771" s="2">
        <v>249078</v>
      </c>
      <c r="AT771" s="2">
        <v>253348</v>
      </c>
      <c r="AU771" s="2">
        <v>0.98</v>
      </c>
      <c r="AV771" s="2">
        <v>24948</v>
      </c>
    </row>
    <row r="772" spans="1:48" x14ac:dyDescent="0.3">
      <c r="A772" s="2" t="s">
        <v>46</v>
      </c>
      <c r="B772" s="2" t="s">
        <v>48</v>
      </c>
      <c r="C772" s="2" t="s">
        <v>52</v>
      </c>
      <c r="D772" s="2">
        <v>11</v>
      </c>
      <c r="E772" s="2" t="str">
        <f t="shared" si="96"/>
        <v>Nov</v>
      </c>
      <c r="F772" s="2">
        <v>2022</v>
      </c>
      <c r="G772" s="2" t="s">
        <v>36</v>
      </c>
      <c r="H772" s="2" t="s">
        <v>58</v>
      </c>
      <c r="I772" s="2" t="s">
        <v>61</v>
      </c>
      <c r="J772" s="2" t="s">
        <v>65</v>
      </c>
      <c r="K772" s="2" t="s">
        <v>68</v>
      </c>
      <c r="L772" s="2">
        <v>354619</v>
      </c>
      <c r="M772" s="2">
        <f t="shared" si="97"/>
        <v>354619</v>
      </c>
      <c r="N772" s="2">
        <v>118882</v>
      </c>
      <c r="O772" s="2">
        <f t="shared" si="98"/>
        <v>118882</v>
      </c>
      <c r="P772" s="2">
        <v>-703</v>
      </c>
      <c r="Q772" s="2">
        <v>453084</v>
      </c>
      <c r="R772" s="2">
        <v>235737</v>
      </c>
      <c r="S772" s="2">
        <f t="shared" si="99"/>
        <v>235737</v>
      </c>
      <c r="T772" s="2">
        <v>103925</v>
      </c>
      <c r="U772" s="2">
        <v>250694</v>
      </c>
      <c r="V772" s="2">
        <v>222285</v>
      </c>
      <c r="W772" s="2">
        <v>242135</v>
      </c>
      <c r="X772" s="2">
        <v>210695</v>
      </c>
      <c r="Y772" s="2">
        <f t="shared" si="100"/>
        <v>210695</v>
      </c>
      <c r="Z772" s="2">
        <v>196878</v>
      </c>
      <c r="AA772" s="2">
        <v>65566</v>
      </c>
      <c r="AB772" s="2">
        <v>131312</v>
      </c>
      <c r="AC772" s="2">
        <v>3</v>
      </c>
      <c r="AD772" s="2">
        <v>135426</v>
      </c>
      <c r="AE772" s="2">
        <f t="shared" si="101"/>
        <v>135426</v>
      </c>
      <c r="AF772" s="2">
        <v>52.03</v>
      </c>
      <c r="AG772" s="2">
        <v>46.5</v>
      </c>
      <c r="AH772" s="2">
        <v>7997</v>
      </c>
      <c r="AI772" s="2">
        <v>44.34</v>
      </c>
      <c r="AJ772" s="2">
        <v>483</v>
      </c>
      <c r="AK772" s="2">
        <v>8870</v>
      </c>
      <c r="AL772" s="2">
        <v>377785</v>
      </c>
      <c r="AM772" s="2">
        <f t="shared" si="102"/>
        <v>377785</v>
      </c>
      <c r="AN772" s="2">
        <v>276502</v>
      </c>
      <c r="AO772" s="2">
        <f t="shared" si="103"/>
        <v>276502</v>
      </c>
      <c r="AP772" s="2">
        <v>-23166</v>
      </c>
      <c r="AQ772" s="2">
        <v>-157620</v>
      </c>
      <c r="AR772" s="2">
        <v>-3183</v>
      </c>
      <c r="AS772" s="2">
        <v>17903</v>
      </c>
      <c r="AT772" s="2">
        <v>585340</v>
      </c>
      <c r="AU772" s="2">
        <v>0.03</v>
      </c>
      <c r="AV772" s="2">
        <v>13802</v>
      </c>
    </row>
    <row r="773" spans="1:48" x14ac:dyDescent="0.3">
      <c r="A773" s="2" t="s">
        <v>44</v>
      </c>
      <c r="B773" s="2" t="s">
        <v>48</v>
      </c>
      <c r="C773" s="2" t="s">
        <v>51</v>
      </c>
      <c r="D773" s="2">
        <v>9</v>
      </c>
      <c r="E773" s="2" t="str">
        <f t="shared" si="96"/>
        <v>Sep</v>
      </c>
      <c r="F773" s="2">
        <v>2023</v>
      </c>
      <c r="G773" s="2" t="s">
        <v>37</v>
      </c>
      <c r="H773" s="2" t="s">
        <v>59</v>
      </c>
      <c r="I773" s="2" t="s">
        <v>63</v>
      </c>
      <c r="J773" s="2" t="s">
        <v>64</v>
      </c>
      <c r="K773" s="2" t="s">
        <v>70</v>
      </c>
      <c r="L773" s="2">
        <v>447817</v>
      </c>
      <c r="M773" s="2">
        <f t="shared" si="97"/>
        <v>40303530</v>
      </c>
      <c r="N773" s="2">
        <v>221612</v>
      </c>
      <c r="O773" s="2">
        <f t="shared" si="98"/>
        <v>19945080</v>
      </c>
      <c r="P773" s="2">
        <v>132198</v>
      </c>
      <c r="Q773" s="2">
        <v>441371</v>
      </c>
      <c r="R773" s="2">
        <v>226205</v>
      </c>
      <c r="S773" s="2">
        <f t="shared" si="99"/>
        <v>20358450</v>
      </c>
      <c r="T773" s="2">
        <v>134166</v>
      </c>
      <c r="U773" s="2">
        <v>313651</v>
      </c>
      <c r="V773" s="2">
        <v>275790</v>
      </c>
      <c r="W773" s="2">
        <v>295174</v>
      </c>
      <c r="X773" s="2">
        <v>202280</v>
      </c>
      <c r="Y773" s="2">
        <f t="shared" si="100"/>
        <v>18205200</v>
      </c>
      <c r="Z773" s="2">
        <v>161027</v>
      </c>
      <c r="AA773" s="2">
        <v>119968</v>
      </c>
      <c r="AB773" s="2">
        <v>41059</v>
      </c>
      <c r="AC773" s="2">
        <v>1.34</v>
      </c>
      <c r="AD773" s="2">
        <v>14685</v>
      </c>
      <c r="AE773" s="2">
        <f t="shared" si="101"/>
        <v>1321650</v>
      </c>
      <c r="AF773" s="2">
        <v>51.25</v>
      </c>
      <c r="AG773" s="2">
        <v>45.83</v>
      </c>
      <c r="AH773" s="2">
        <v>6599</v>
      </c>
      <c r="AI773" s="2">
        <v>67.849999999999994</v>
      </c>
      <c r="AJ773" s="2">
        <v>1275</v>
      </c>
      <c r="AK773" s="2">
        <v>19028</v>
      </c>
      <c r="AL773" s="2">
        <v>332833</v>
      </c>
      <c r="AM773" s="2">
        <f t="shared" si="102"/>
        <v>29954970</v>
      </c>
      <c r="AN773" s="2">
        <v>120383</v>
      </c>
      <c r="AO773" s="2">
        <f t="shared" si="103"/>
        <v>10834470</v>
      </c>
      <c r="AP773" s="2">
        <v>114984</v>
      </c>
      <c r="AQ773" s="2">
        <v>101229</v>
      </c>
      <c r="AR773" s="2">
        <v>-17438</v>
      </c>
      <c r="AS773" s="2">
        <v>388102</v>
      </c>
      <c r="AT773" s="2">
        <v>42789</v>
      </c>
      <c r="AU773" s="2">
        <v>9.07</v>
      </c>
      <c r="AV773" s="2">
        <v>21415</v>
      </c>
    </row>
    <row r="774" spans="1:48" x14ac:dyDescent="0.3">
      <c r="A774" s="2" t="s">
        <v>40</v>
      </c>
      <c r="B774" s="2" t="s">
        <v>47</v>
      </c>
      <c r="C774" s="2" t="s">
        <v>53</v>
      </c>
      <c r="D774" s="2">
        <v>8</v>
      </c>
      <c r="E774" s="2" t="str">
        <f t="shared" si="96"/>
        <v>Aug</v>
      </c>
      <c r="F774" s="2">
        <v>2022</v>
      </c>
      <c r="G774" s="2" t="s">
        <v>56</v>
      </c>
      <c r="H774" s="2" t="s">
        <v>60</v>
      </c>
      <c r="I774" s="2" t="s">
        <v>62</v>
      </c>
      <c r="J774" s="2" t="s">
        <v>64</v>
      </c>
      <c r="K774" s="2" t="s">
        <v>68</v>
      </c>
      <c r="L774" s="2">
        <v>258506</v>
      </c>
      <c r="M774" s="2">
        <f t="shared" si="97"/>
        <v>22761453.300000001</v>
      </c>
      <c r="N774" s="2">
        <v>296426</v>
      </c>
      <c r="O774" s="2">
        <f t="shared" si="98"/>
        <v>26100309.300000001</v>
      </c>
      <c r="P774" s="2">
        <v>21163</v>
      </c>
      <c r="Q774" s="2">
        <v>689445</v>
      </c>
      <c r="R774" s="2">
        <v>-37920</v>
      </c>
      <c r="S774" s="2">
        <f t="shared" si="99"/>
        <v>-3338856</v>
      </c>
      <c r="T774" s="2">
        <v>189645</v>
      </c>
      <c r="U774" s="2">
        <v>68861</v>
      </c>
      <c r="V774" s="2">
        <v>-10789</v>
      </c>
      <c r="W774" s="2">
        <v>-1175</v>
      </c>
      <c r="X774" s="2">
        <v>-53723</v>
      </c>
      <c r="Y774" s="2">
        <f t="shared" si="100"/>
        <v>-4730310.1499999994</v>
      </c>
      <c r="Z774" s="2">
        <v>168009</v>
      </c>
      <c r="AA774" s="2">
        <v>22335</v>
      </c>
      <c r="AB774" s="2">
        <v>145674</v>
      </c>
      <c r="AC774" s="2">
        <v>7.52</v>
      </c>
      <c r="AD774" s="2">
        <v>88818</v>
      </c>
      <c r="AE774" s="2">
        <f t="shared" si="101"/>
        <v>7820424.8999999994</v>
      </c>
      <c r="AF774" s="2">
        <v>-5.5</v>
      </c>
      <c r="AG774" s="2">
        <v>-7.79</v>
      </c>
      <c r="AH774" s="2">
        <v>6999</v>
      </c>
      <c r="AI774" s="2">
        <v>36.93</v>
      </c>
      <c r="AJ774" s="2">
        <v>973</v>
      </c>
      <c r="AK774" s="2">
        <v>17092</v>
      </c>
      <c r="AL774" s="2">
        <v>331663</v>
      </c>
      <c r="AM774" s="2">
        <f t="shared" si="102"/>
        <v>29202927.149999999</v>
      </c>
      <c r="AN774" s="2">
        <v>235771</v>
      </c>
      <c r="AO774" s="2">
        <f t="shared" si="103"/>
        <v>235771</v>
      </c>
      <c r="AP774" s="2">
        <v>-73157</v>
      </c>
      <c r="AQ774" s="2">
        <v>60655</v>
      </c>
      <c r="AR774" s="2">
        <v>-47540</v>
      </c>
      <c r="AS774" s="2">
        <v>113175</v>
      </c>
      <c r="AT774" s="2">
        <v>679496</v>
      </c>
      <c r="AU774" s="2">
        <v>0.17</v>
      </c>
      <c r="AV774" s="2">
        <v>29887</v>
      </c>
    </row>
    <row r="775" spans="1:48" x14ac:dyDescent="0.3">
      <c r="A775" s="2" t="s">
        <v>46</v>
      </c>
      <c r="B775" s="2" t="s">
        <v>48</v>
      </c>
      <c r="C775" s="2" t="s">
        <v>55</v>
      </c>
      <c r="D775" s="2">
        <v>8</v>
      </c>
      <c r="E775" s="2" t="str">
        <f t="shared" si="96"/>
        <v>Aug</v>
      </c>
      <c r="F775" s="2">
        <v>2022</v>
      </c>
      <c r="G775" s="2" t="s">
        <v>37</v>
      </c>
      <c r="H775" s="2" t="s">
        <v>60</v>
      </c>
      <c r="I775" s="2" t="s">
        <v>62</v>
      </c>
      <c r="J775" s="2" t="s">
        <v>64</v>
      </c>
      <c r="K775" s="2" t="s">
        <v>68</v>
      </c>
      <c r="L775" s="2">
        <v>395842</v>
      </c>
      <c r="M775" s="2">
        <f t="shared" si="97"/>
        <v>34853888.100000001</v>
      </c>
      <c r="N775" s="2">
        <v>42166</v>
      </c>
      <c r="O775" s="2">
        <f t="shared" si="98"/>
        <v>3712716.3</v>
      </c>
      <c r="P775" s="2">
        <v>-15412</v>
      </c>
      <c r="Q775" s="2">
        <v>248536</v>
      </c>
      <c r="R775" s="2">
        <v>353676</v>
      </c>
      <c r="S775" s="2">
        <f t="shared" si="99"/>
        <v>31141171.800000001</v>
      </c>
      <c r="T775" s="2">
        <v>174390</v>
      </c>
      <c r="U775" s="2">
        <v>221452</v>
      </c>
      <c r="V775" s="2">
        <v>151329</v>
      </c>
      <c r="W775" s="2">
        <v>170785</v>
      </c>
      <c r="X775" s="2">
        <v>341793</v>
      </c>
      <c r="Y775" s="2">
        <f t="shared" si="100"/>
        <v>30094873.649999999</v>
      </c>
      <c r="Z775" s="2">
        <v>57350</v>
      </c>
      <c r="AA775" s="2">
        <v>15472</v>
      </c>
      <c r="AB775" s="2">
        <v>41878</v>
      </c>
      <c r="AC775" s="2">
        <v>3.71</v>
      </c>
      <c r="AD775" s="2">
        <v>27794</v>
      </c>
      <c r="AE775" s="2">
        <f t="shared" si="101"/>
        <v>2447261.6999999997</v>
      </c>
      <c r="AF775" s="2">
        <v>142.30000000000001</v>
      </c>
      <c r="AG775" s="2">
        <v>137.52000000000001</v>
      </c>
      <c r="AH775" s="2">
        <v>2069</v>
      </c>
      <c r="AI775" s="2">
        <v>191.23</v>
      </c>
      <c r="AJ775" s="2">
        <v>1995</v>
      </c>
      <c r="AK775" s="2">
        <v>15836</v>
      </c>
      <c r="AL775" s="2">
        <v>141628</v>
      </c>
      <c r="AM775" s="2">
        <f t="shared" si="102"/>
        <v>12470345.4</v>
      </c>
      <c r="AN775" s="2">
        <v>237638</v>
      </c>
      <c r="AO775" s="2">
        <f t="shared" si="103"/>
        <v>237638</v>
      </c>
      <c r="AP775" s="2">
        <v>254214</v>
      </c>
      <c r="AQ775" s="2">
        <v>-195472</v>
      </c>
      <c r="AR775" s="2">
        <v>-3318</v>
      </c>
      <c r="AS775" s="2">
        <v>78794</v>
      </c>
      <c r="AT775" s="2">
        <v>378069</v>
      </c>
      <c r="AU775" s="2">
        <v>0.21</v>
      </c>
      <c r="AV775" s="2">
        <v>2247</v>
      </c>
    </row>
    <row r="776" spans="1:48" x14ac:dyDescent="0.3">
      <c r="A776" s="2" t="s">
        <v>40</v>
      </c>
      <c r="B776" s="2" t="s">
        <v>49</v>
      </c>
      <c r="C776" s="2" t="s">
        <v>52</v>
      </c>
      <c r="D776" s="2">
        <v>8</v>
      </c>
      <c r="E776" s="2" t="str">
        <f t="shared" si="96"/>
        <v>Aug</v>
      </c>
      <c r="F776" s="2">
        <v>2024</v>
      </c>
      <c r="G776" s="2" t="s">
        <v>36</v>
      </c>
      <c r="H776" s="2" t="s">
        <v>59</v>
      </c>
      <c r="I776" s="2" t="s">
        <v>63</v>
      </c>
      <c r="J776" s="2" t="s">
        <v>64</v>
      </c>
      <c r="K776" s="2" t="s">
        <v>68</v>
      </c>
      <c r="L776" s="2">
        <v>124164</v>
      </c>
      <c r="M776" s="2">
        <f t="shared" si="97"/>
        <v>11174760</v>
      </c>
      <c r="N776" s="2">
        <v>163168</v>
      </c>
      <c r="O776" s="2">
        <f t="shared" si="98"/>
        <v>14685120</v>
      </c>
      <c r="P776" s="2">
        <v>38187</v>
      </c>
      <c r="Q776" s="2">
        <v>96327</v>
      </c>
      <c r="R776" s="2">
        <v>-39004</v>
      </c>
      <c r="S776" s="2">
        <f t="shared" si="99"/>
        <v>-3510360</v>
      </c>
      <c r="T776" s="2">
        <v>151715</v>
      </c>
      <c r="U776" s="2">
        <v>-27551</v>
      </c>
      <c r="V776" s="2">
        <v>-76652</v>
      </c>
      <c r="W776" s="2">
        <v>-74201</v>
      </c>
      <c r="X776" s="2">
        <v>-63597</v>
      </c>
      <c r="Y776" s="2">
        <f t="shared" si="100"/>
        <v>-5723730</v>
      </c>
      <c r="Z776" s="2">
        <v>27970</v>
      </c>
      <c r="AA776" s="2">
        <v>94248</v>
      </c>
      <c r="AB776" s="2">
        <v>-66278</v>
      </c>
      <c r="AC776" s="2">
        <v>0.3</v>
      </c>
      <c r="AD776" s="2">
        <v>135460</v>
      </c>
      <c r="AE776" s="2">
        <f t="shared" si="101"/>
        <v>12191400</v>
      </c>
      <c r="AF776" s="2">
        <v>-40.49</v>
      </c>
      <c r="AG776" s="2">
        <v>-66.02</v>
      </c>
      <c r="AH776" s="2">
        <v>887</v>
      </c>
      <c r="AI776" s="2">
        <v>139.82</v>
      </c>
      <c r="AJ776" s="2">
        <v>1918</v>
      </c>
      <c r="AK776" s="2">
        <v>16765</v>
      </c>
      <c r="AL776" s="2">
        <v>270032</v>
      </c>
      <c r="AM776" s="2">
        <f t="shared" si="102"/>
        <v>24302880</v>
      </c>
      <c r="AN776" s="2">
        <v>205697</v>
      </c>
      <c r="AO776" s="2">
        <f t="shared" si="103"/>
        <v>18512730</v>
      </c>
      <c r="AP776" s="2">
        <v>-145868</v>
      </c>
      <c r="AQ776" s="2">
        <v>-42529</v>
      </c>
      <c r="AR776" s="2">
        <v>8334</v>
      </c>
      <c r="AS776" s="2">
        <v>477076</v>
      </c>
      <c r="AT776" s="2">
        <v>584651</v>
      </c>
      <c r="AU776" s="2">
        <v>0.82</v>
      </c>
      <c r="AV776" s="2">
        <v>18271</v>
      </c>
    </row>
    <row r="777" spans="1:48" x14ac:dyDescent="0.3">
      <c r="A777" s="2" t="s">
        <v>45</v>
      </c>
      <c r="B777" s="2" t="s">
        <v>47</v>
      </c>
      <c r="C777" s="2" t="s">
        <v>55</v>
      </c>
      <c r="D777" s="2">
        <v>8</v>
      </c>
      <c r="E777" s="2" t="str">
        <f t="shared" si="96"/>
        <v>Aug</v>
      </c>
      <c r="F777" s="2">
        <v>2022</v>
      </c>
      <c r="G777" s="2" t="s">
        <v>57</v>
      </c>
      <c r="H777" s="2" t="s">
        <v>59</v>
      </c>
      <c r="I777" s="2" t="s">
        <v>61</v>
      </c>
      <c r="J777" s="2" t="s">
        <v>65</v>
      </c>
      <c r="K777" s="2" t="s">
        <v>71</v>
      </c>
      <c r="L777" s="2">
        <v>271986</v>
      </c>
      <c r="M777" s="2">
        <f t="shared" si="97"/>
        <v>24478740</v>
      </c>
      <c r="N777" s="2">
        <v>284174</v>
      </c>
      <c r="O777" s="2">
        <f t="shared" si="98"/>
        <v>25575660</v>
      </c>
      <c r="P777" s="2">
        <v>153570</v>
      </c>
      <c r="Q777" s="2">
        <v>571157</v>
      </c>
      <c r="R777" s="2">
        <v>-12188</v>
      </c>
      <c r="S777" s="2">
        <f t="shared" si="99"/>
        <v>-1096920</v>
      </c>
      <c r="T777" s="2">
        <v>136391</v>
      </c>
      <c r="U777" s="2">
        <v>135595</v>
      </c>
      <c r="V777" s="2">
        <v>57766</v>
      </c>
      <c r="W777" s="2">
        <v>74256</v>
      </c>
      <c r="X777" s="2">
        <v>-27422</v>
      </c>
      <c r="Y777" s="2">
        <f t="shared" si="100"/>
        <v>-2467980</v>
      </c>
      <c r="Z777" s="2">
        <v>224366</v>
      </c>
      <c r="AA777" s="2">
        <v>89347</v>
      </c>
      <c r="AB777" s="2">
        <v>135019</v>
      </c>
      <c r="AC777" s="2">
        <v>2.5099999999999998</v>
      </c>
      <c r="AD777" s="2">
        <v>130587</v>
      </c>
      <c r="AE777" s="2">
        <f t="shared" si="101"/>
        <v>11752830</v>
      </c>
      <c r="AF777" s="2">
        <v>-2.13</v>
      </c>
      <c r="AG777" s="2">
        <v>-4.8</v>
      </c>
      <c r="AH777" s="2">
        <v>2448</v>
      </c>
      <c r="AI777" s="2">
        <v>111.06</v>
      </c>
      <c r="AJ777" s="2">
        <v>74</v>
      </c>
      <c r="AK777" s="2">
        <v>16927</v>
      </c>
      <c r="AL777" s="2">
        <v>395301</v>
      </c>
      <c r="AM777" s="2">
        <f t="shared" si="102"/>
        <v>35577090</v>
      </c>
      <c r="AN777" s="2">
        <v>128930</v>
      </c>
      <c r="AO777" s="2">
        <f t="shared" si="103"/>
        <v>11603700</v>
      </c>
      <c r="AP777" s="2">
        <v>-123315</v>
      </c>
      <c r="AQ777" s="2">
        <v>155244</v>
      </c>
      <c r="AR777" s="2">
        <v>-8210</v>
      </c>
      <c r="AS777" s="2">
        <v>47708</v>
      </c>
      <c r="AT777" s="2">
        <v>262415</v>
      </c>
      <c r="AU777" s="2">
        <v>0.18</v>
      </c>
      <c r="AV777" s="2">
        <v>2607</v>
      </c>
    </row>
    <row r="778" spans="1:48" x14ac:dyDescent="0.3">
      <c r="A778" s="2" t="s">
        <v>41</v>
      </c>
      <c r="B778" s="2" t="s">
        <v>48</v>
      </c>
      <c r="C778" s="2" t="s">
        <v>51</v>
      </c>
      <c r="D778" s="2">
        <v>5</v>
      </c>
      <c r="E778" s="2" t="str">
        <f t="shared" si="96"/>
        <v>May</v>
      </c>
      <c r="F778" s="2">
        <v>2024</v>
      </c>
      <c r="G778" s="2" t="s">
        <v>37</v>
      </c>
      <c r="H778" s="2" t="s">
        <v>59</v>
      </c>
      <c r="I778" s="2" t="s">
        <v>63</v>
      </c>
      <c r="J778" s="2" t="s">
        <v>66</v>
      </c>
      <c r="K778" s="2" t="s">
        <v>69</v>
      </c>
      <c r="L778" s="2">
        <v>466872</v>
      </c>
      <c r="M778" s="2">
        <f t="shared" si="97"/>
        <v>42018480</v>
      </c>
      <c r="N778" s="2">
        <v>156931</v>
      </c>
      <c r="O778" s="2">
        <f t="shared" si="98"/>
        <v>14123790</v>
      </c>
      <c r="P778" s="2">
        <v>169467</v>
      </c>
      <c r="Q778" s="2">
        <v>602419</v>
      </c>
      <c r="R778" s="2">
        <v>309941</v>
      </c>
      <c r="S778" s="2">
        <f t="shared" si="99"/>
        <v>27894690</v>
      </c>
      <c r="T778" s="2">
        <v>101999</v>
      </c>
      <c r="U778" s="2">
        <v>364873</v>
      </c>
      <c r="V778" s="2">
        <v>276044</v>
      </c>
      <c r="W778" s="2">
        <v>281047</v>
      </c>
      <c r="X778" s="2">
        <v>284684</v>
      </c>
      <c r="Y778" s="2">
        <f t="shared" si="100"/>
        <v>25621560</v>
      </c>
      <c r="Z778" s="2">
        <v>243860</v>
      </c>
      <c r="AA778" s="2">
        <v>182306</v>
      </c>
      <c r="AB778" s="2">
        <v>61554</v>
      </c>
      <c r="AC778" s="2">
        <v>1.34</v>
      </c>
      <c r="AD778" s="2">
        <v>133661</v>
      </c>
      <c r="AE778" s="2">
        <f t="shared" si="101"/>
        <v>12029490</v>
      </c>
      <c r="AF778" s="2">
        <v>51.45</v>
      </c>
      <c r="AG778" s="2">
        <v>47.26</v>
      </c>
      <c r="AH778" s="2">
        <v>6075</v>
      </c>
      <c r="AI778" s="2">
        <v>76.84</v>
      </c>
      <c r="AJ778" s="2">
        <v>1956</v>
      </c>
      <c r="AK778" s="2">
        <v>16331</v>
      </c>
      <c r="AL778" s="2">
        <v>291840</v>
      </c>
      <c r="AM778" s="2">
        <f t="shared" si="102"/>
        <v>26265600</v>
      </c>
      <c r="AN778" s="2">
        <v>29005</v>
      </c>
      <c r="AO778" s="2">
        <f t="shared" si="103"/>
        <v>2610450</v>
      </c>
      <c r="AP778" s="2">
        <v>175032</v>
      </c>
      <c r="AQ778" s="2">
        <v>127926</v>
      </c>
      <c r="AR778" s="2">
        <v>-31834</v>
      </c>
      <c r="AS778" s="2">
        <v>90030</v>
      </c>
      <c r="AT778" s="2">
        <v>227103</v>
      </c>
      <c r="AU778" s="2">
        <v>0.4</v>
      </c>
      <c r="AV778" s="2">
        <v>15690</v>
      </c>
    </row>
    <row r="779" spans="1:48" x14ac:dyDescent="0.3">
      <c r="A779" s="2" t="s">
        <v>46</v>
      </c>
      <c r="B779" s="2" t="s">
        <v>49</v>
      </c>
      <c r="C779" s="2" t="s">
        <v>54</v>
      </c>
      <c r="D779" s="2">
        <v>10</v>
      </c>
      <c r="E779" s="2" t="str">
        <f t="shared" si="96"/>
        <v>Oct</v>
      </c>
      <c r="F779" s="2">
        <v>2022</v>
      </c>
      <c r="G779" s="2" t="s">
        <v>56</v>
      </c>
      <c r="H779" s="2" t="s">
        <v>60</v>
      </c>
      <c r="I779" s="2" t="s">
        <v>63</v>
      </c>
      <c r="J779" s="2" t="s">
        <v>64</v>
      </c>
      <c r="K779" s="2" t="s">
        <v>68</v>
      </c>
      <c r="L779" s="2">
        <v>431030</v>
      </c>
      <c r="M779" s="2">
        <f t="shared" si="97"/>
        <v>37952191.5</v>
      </c>
      <c r="N779" s="2">
        <v>114372</v>
      </c>
      <c r="O779" s="2">
        <f t="shared" si="98"/>
        <v>10070454.6</v>
      </c>
      <c r="P779" s="2">
        <v>80315</v>
      </c>
      <c r="Q779" s="2">
        <v>543117</v>
      </c>
      <c r="R779" s="2">
        <v>316658</v>
      </c>
      <c r="S779" s="2">
        <f t="shared" si="99"/>
        <v>27881736.899999999</v>
      </c>
      <c r="T779" s="2">
        <v>139729</v>
      </c>
      <c r="U779" s="2">
        <v>291301</v>
      </c>
      <c r="V779" s="2">
        <v>192735</v>
      </c>
      <c r="W779" s="2">
        <v>198471</v>
      </c>
      <c r="X779" s="2">
        <v>289964</v>
      </c>
      <c r="Y779" s="2">
        <f t="shared" si="100"/>
        <v>25531330.199999999</v>
      </c>
      <c r="Z779" s="2">
        <v>67864</v>
      </c>
      <c r="AA779" s="2">
        <v>53188</v>
      </c>
      <c r="AB779" s="2">
        <v>14676</v>
      </c>
      <c r="AC779" s="2">
        <v>1.28</v>
      </c>
      <c r="AD779" s="2">
        <v>18023</v>
      </c>
      <c r="AE779" s="2">
        <f t="shared" si="101"/>
        <v>1586925.15</v>
      </c>
      <c r="AF779" s="2">
        <v>58.3</v>
      </c>
      <c r="AG779" s="2">
        <v>53.39</v>
      </c>
      <c r="AH779" s="2">
        <v>7570</v>
      </c>
      <c r="AI779" s="2">
        <v>56.93</v>
      </c>
      <c r="AJ779" s="2">
        <v>1104</v>
      </c>
      <c r="AK779" s="2">
        <v>14416</v>
      </c>
      <c r="AL779" s="2">
        <v>285536</v>
      </c>
      <c r="AM779" s="2">
        <f t="shared" si="102"/>
        <v>25141444.800000001</v>
      </c>
      <c r="AN779" s="2">
        <v>207267</v>
      </c>
      <c r="AO779" s="2">
        <f t="shared" si="103"/>
        <v>207267</v>
      </c>
      <c r="AP779" s="2">
        <v>145494</v>
      </c>
      <c r="AQ779" s="2">
        <v>-92895</v>
      </c>
      <c r="AR779" s="2">
        <v>23697</v>
      </c>
      <c r="AS779" s="2">
        <v>230556</v>
      </c>
      <c r="AT779" s="2">
        <v>234434</v>
      </c>
      <c r="AU779" s="2">
        <v>0.98</v>
      </c>
      <c r="AV779" s="2">
        <v>9854</v>
      </c>
    </row>
    <row r="780" spans="1:48" x14ac:dyDescent="0.3">
      <c r="A780" s="2" t="s">
        <v>41</v>
      </c>
      <c r="B780" s="2" t="s">
        <v>47</v>
      </c>
      <c r="C780" s="2" t="s">
        <v>53</v>
      </c>
      <c r="D780" s="2">
        <v>3</v>
      </c>
      <c r="E780" s="2" t="str">
        <f t="shared" si="96"/>
        <v>Mar</v>
      </c>
      <c r="F780" s="2">
        <v>2024</v>
      </c>
      <c r="G780" s="2" t="s">
        <v>36</v>
      </c>
      <c r="H780" s="2" t="s">
        <v>60</v>
      </c>
      <c r="I780" s="2" t="s">
        <v>63</v>
      </c>
      <c r="J780" s="2" t="s">
        <v>64</v>
      </c>
      <c r="K780" s="2" t="s">
        <v>69</v>
      </c>
      <c r="L780" s="2">
        <v>466975</v>
      </c>
      <c r="M780" s="2">
        <f t="shared" si="97"/>
        <v>41117148.75</v>
      </c>
      <c r="N780" s="2">
        <v>98751</v>
      </c>
      <c r="O780" s="2">
        <f t="shared" si="98"/>
        <v>8695025.5499999989</v>
      </c>
      <c r="P780" s="2">
        <v>57100</v>
      </c>
      <c r="Q780" s="2">
        <v>825561</v>
      </c>
      <c r="R780" s="2">
        <v>368224</v>
      </c>
      <c r="S780" s="2">
        <f t="shared" si="99"/>
        <v>32422123.199999999</v>
      </c>
      <c r="T780" s="2">
        <v>151454</v>
      </c>
      <c r="U780" s="2">
        <v>315521</v>
      </c>
      <c r="V780" s="2">
        <v>297022</v>
      </c>
      <c r="W780" s="2">
        <v>310335</v>
      </c>
      <c r="X780" s="2">
        <v>361721</v>
      </c>
      <c r="Y780" s="2">
        <f t="shared" si="100"/>
        <v>31849534.050000001</v>
      </c>
      <c r="Z780" s="2">
        <v>272975</v>
      </c>
      <c r="AA780" s="2">
        <v>14566</v>
      </c>
      <c r="AB780" s="2">
        <v>258409</v>
      </c>
      <c r="AC780" s="2">
        <v>18.739999999999998</v>
      </c>
      <c r="AD780" s="2">
        <v>85853</v>
      </c>
      <c r="AE780" s="2">
        <f t="shared" si="101"/>
        <v>7559356.6499999994</v>
      </c>
      <c r="AF780" s="2">
        <v>44.6</v>
      </c>
      <c r="AG780" s="2">
        <v>43.82</v>
      </c>
      <c r="AH780" s="2">
        <v>3271</v>
      </c>
      <c r="AI780" s="2">
        <v>142.72</v>
      </c>
      <c r="AJ780" s="2">
        <v>1541</v>
      </c>
      <c r="AK780" s="2">
        <v>10875</v>
      </c>
      <c r="AL780" s="2">
        <v>504470</v>
      </c>
      <c r="AM780" s="2">
        <f t="shared" si="102"/>
        <v>44418583.5</v>
      </c>
      <c r="AN780" s="2">
        <v>98454</v>
      </c>
      <c r="AO780" s="2">
        <f t="shared" si="103"/>
        <v>98454</v>
      </c>
      <c r="AP780" s="2">
        <v>-37495</v>
      </c>
      <c r="AQ780" s="2">
        <v>297</v>
      </c>
      <c r="AR780" s="2">
        <v>38912</v>
      </c>
      <c r="AS780" s="2">
        <v>78725</v>
      </c>
      <c r="AT780" s="2">
        <v>251525</v>
      </c>
      <c r="AU780" s="2">
        <v>0.31</v>
      </c>
      <c r="AV780" s="2">
        <v>19127</v>
      </c>
    </row>
    <row r="781" spans="1:48" x14ac:dyDescent="0.3">
      <c r="A781" s="2" t="s">
        <v>45</v>
      </c>
      <c r="B781" s="2" t="s">
        <v>47</v>
      </c>
      <c r="C781" s="2" t="s">
        <v>52</v>
      </c>
      <c r="D781" s="2">
        <v>4</v>
      </c>
      <c r="E781" s="2" t="str">
        <f t="shared" si="96"/>
        <v>Apr</v>
      </c>
      <c r="F781" s="2">
        <v>2024</v>
      </c>
      <c r="G781" s="2" t="s">
        <v>56</v>
      </c>
      <c r="H781" s="2" t="s">
        <v>58</v>
      </c>
      <c r="I781" s="2" t="s">
        <v>62</v>
      </c>
      <c r="J781" s="2" t="s">
        <v>64</v>
      </c>
      <c r="K781" s="2" t="s">
        <v>68</v>
      </c>
      <c r="L781" s="2">
        <v>104932</v>
      </c>
      <c r="M781" s="2">
        <f t="shared" si="97"/>
        <v>104932</v>
      </c>
      <c r="N781" s="2">
        <v>202452</v>
      </c>
      <c r="O781" s="2">
        <f t="shared" si="98"/>
        <v>202452</v>
      </c>
      <c r="P781" s="2">
        <v>38252</v>
      </c>
      <c r="Q781" s="2">
        <v>953844</v>
      </c>
      <c r="R781" s="2">
        <v>-97520</v>
      </c>
      <c r="S781" s="2">
        <f t="shared" si="99"/>
        <v>-97520</v>
      </c>
      <c r="T781" s="2">
        <v>154276</v>
      </c>
      <c r="U781" s="2">
        <v>-49344</v>
      </c>
      <c r="V781" s="2">
        <v>-118337</v>
      </c>
      <c r="W781" s="2">
        <v>-116808</v>
      </c>
      <c r="X781" s="2">
        <v>-102697</v>
      </c>
      <c r="Y781" s="2">
        <f t="shared" si="100"/>
        <v>-102697</v>
      </c>
      <c r="Z781" s="2">
        <v>32034</v>
      </c>
      <c r="AA781" s="2">
        <v>109198</v>
      </c>
      <c r="AB781" s="2">
        <v>-77164</v>
      </c>
      <c r="AC781" s="2">
        <v>0.28999999999999998</v>
      </c>
      <c r="AD781" s="2">
        <v>44202</v>
      </c>
      <c r="AE781" s="2">
        <f t="shared" si="101"/>
        <v>44202</v>
      </c>
      <c r="AF781" s="2">
        <v>-10.220000000000001</v>
      </c>
      <c r="AG781" s="2">
        <v>-10.77</v>
      </c>
      <c r="AH781" s="2">
        <v>9873</v>
      </c>
      <c r="AI781" s="2">
        <v>10.63</v>
      </c>
      <c r="AJ781" s="2">
        <v>1280</v>
      </c>
      <c r="AK781" s="2">
        <v>12673</v>
      </c>
      <c r="AL781" s="2">
        <v>402454</v>
      </c>
      <c r="AM781" s="2">
        <f t="shared" si="102"/>
        <v>402454</v>
      </c>
      <c r="AN781" s="2">
        <v>244885</v>
      </c>
      <c r="AO781" s="2">
        <f t="shared" si="103"/>
        <v>244885</v>
      </c>
      <c r="AP781" s="2">
        <v>-297522</v>
      </c>
      <c r="AQ781" s="2">
        <v>-42433</v>
      </c>
      <c r="AR781" s="2">
        <v>24259</v>
      </c>
      <c r="AS781" s="2">
        <v>301200</v>
      </c>
      <c r="AT781" s="2">
        <v>435719</v>
      </c>
      <c r="AU781" s="2">
        <v>0.69</v>
      </c>
      <c r="AV781" s="2">
        <v>9035</v>
      </c>
    </row>
    <row r="782" spans="1:48" x14ac:dyDescent="0.3">
      <c r="A782" s="2" t="s">
        <v>41</v>
      </c>
      <c r="B782" s="2" t="s">
        <v>49</v>
      </c>
      <c r="C782" s="2" t="s">
        <v>51</v>
      </c>
      <c r="D782" s="2">
        <v>9</v>
      </c>
      <c r="E782" s="2" t="str">
        <f t="shared" si="96"/>
        <v>Sep</v>
      </c>
      <c r="F782" s="2">
        <v>2023</v>
      </c>
      <c r="G782" s="2" t="s">
        <v>36</v>
      </c>
      <c r="H782" s="2" t="s">
        <v>58</v>
      </c>
      <c r="I782" s="2" t="s">
        <v>63</v>
      </c>
      <c r="J782" s="2" t="s">
        <v>65</v>
      </c>
      <c r="K782" s="2" t="s">
        <v>71</v>
      </c>
      <c r="L782" s="2">
        <v>218640</v>
      </c>
      <c r="M782" s="2">
        <f t="shared" si="97"/>
        <v>218640</v>
      </c>
      <c r="N782" s="2">
        <v>269024</v>
      </c>
      <c r="O782" s="2">
        <f t="shared" si="98"/>
        <v>269024</v>
      </c>
      <c r="P782" s="2">
        <v>148214</v>
      </c>
      <c r="Q782" s="2">
        <v>687562</v>
      </c>
      <c r="R782" s="2">
        <v>-50384</v>
      </c>
      <c r="S782" s="2">
        <f t="shared" si="99"/>
        <v>-50384</v>
      </c>
      <c r="T782" s="2">
        <v>38878</v>
      </c>
      <c r="U782" s="2">
        <v>179762</v>
      </c>
      <c r="V782" s="2">
        <v>147557</v>
      </c>
      <c r="W782" s="2">
        <v>149488</v>
      </c>
      <c r="X782" s="2">
        <v>-85442</v>
      </c>
      <c r="Y782" s="2">
        <f t="shared" si="100"/>
        <v>-85442</v>
      </c>
      <c r="Z782" s="2">
        <v>185238</v>
      </c>
      <c r="AA782" s="2">
        <v>169492</v>
      </c>
      <c r="AB782" s="2">
        <v>15746</v>
      </c>
      <c r="AC782" s="2">
        <v>1.0900000000000001</v>
      </c>
      <c r="AD782" s="2">
        <v>143859</v>
      </c>
      <c r="AE782" s="2">
        <f t="shared" si="101"/>
        <v>143859</v>
      </c>
      <c r="AF782" s="2">
        <v>-7.33</v>
      </c>
      <c r="AG782" s="2">
        <v>-12.43</v>
      </c>
      <c r="AH782" s="2">
        <v>9194</v>
      </c>
      <c r="AI782" s="2">
        <v>23.78</v>
      </c>
      <c r="AJ782" s="2">
        <v>1475</v>
      </c>
      <c r="AK782" s="2">
        <v>6160</v>
      </c>
      <c r="AL782" s="2">
        <v>282345</v>
      </c>
      <c r="AM782" s="2">
        <f t="shared" si="102"/>
        <v>282345</v>
      </c>
      <c r="AN782" s="2">
        <v>63698</v>
      </c>
      <c r="AO782" s="2">
        <f t="shared" si="103"/>
        <v>63698</v>
      </c>
      <c r="AP782" s="2">
        <v>-63705</v>
      </c>
      <c r="AQ782" s="2">
        <v>205326</v>
      </c>
      <c r="AR782" s="2">
        <v>41806</v>
      </c>
      <c r="AS782" s="2">
        <v>439613</v>
      </c>
      <c r="AT782" s="2">
        <v>334735</v>
      </c>
      <c r="AU782" s="2">
        <v>1.31</v>
      </c>
      <c r="AV782" s="2">
        <v>2736</v>
      </c>
    </row>
    <row r="783" spans="1:48" x14ac:dyDescent="0.3">
      <c r="A783" s="2" t="s">
        <v>44</v>
      </c>
      <c r="B783" s="2" t="s">
        <v>49</v>
      </c>
      <c r="C783" s="2" t="s">
        <v>51</v>
      </c>
      <c r="D783" s="2">
        <v>7</v>
      </c>
      <c r="E783" s="2" t="str">
        <f t="shared" si="96"/>
        <v>Jul</v>
      </c>
      <c r="F783" s="2">
        <v>2023</v>
      </c>
      <c r="G783" s="2" t="s">
        <v>57</v>
      </c>
      <c r="H783" s="2" t="s">
        <v>58</v>
      </c>
      <c r="I783" s="2" t="s">
        <v>61</v>
      </c>
      <c r="J783" s="2" t="s">
        <v>65</v>
      </c>
      <c r="K783" s="2" t="s">
        <v>71</v>
      </c>
      <c r="L783" s="2">
        <v>476808</v>
      </c>
      <c r="M783" s="2">
        <f t="shared" si="97"/>
        <v>476808</v>
      </c>
      <c r="N783" s="2">
        <v>98126</v>
      </c>
      <c r="O783" s="2">
        <f t="shared" si="98"/>
        <v>98126</v>
      </c>
      <c r="P783" s="2">
        <v>199999</v>
      </c>
      <c r="Q783" s="2">
        <v>995658</v>
      </c>
      <c r="R783" s="2">
        <v>378682</v>
      </c>
      <c r="S783" s="2">
        <f t="shared" si="99"/>
        <v>378682</v>
      </c>
      <c r="T783" s="2">
        <v>86321</v>
      </c>
      <c r="U783" s="2">
        <v>390487</v>
      </c>
      <c r="V783" s="2">
        <v>296513</v>
      </c>
      <c r="W783" s="2">
        <v>302548</v>
      </c>
      <c r="X783" s="2">
        <v>342518</v>
      </c>
      <c r="Y783" s="2">
        <f t="shared" si="100"/>
        <v>342518</v>
      </c>
      <c r="Z783" s="2">
        <v>193803</v>
      </c>
      <c r="AA783" s="2">
        <v>36023</v>
      </c>
      <c r="AB783" s="2">
        <v>157780</v>
      </c>
      <c r="AC783" s="2">
        <v>5.38</v>
      </c>
      <c r="AD783" s="2">
        <v>59748</v>
      </c>
      <c r="AE783" s="2">
        <f t="shared" si="101"/>
        <v>59748</v>
      </c>
      <c r="AF783" s="2">
        <v>38.03</v>
      </c>
      <c r="AG783" s="2">
        <v>34.4</v>
      </c>
      <c r="AH783" s="2">
        <v>5012</v>
      </c>
      <c r="AI783" s="2">
        <v>95.11</v>
      </c>
      <c r="AJ783" s="2">
        <v>217</v>
      </c>
      <c r="AK783" s="2">
        <v>12666</v>
      </c>
      <c r="AL783" s="2">
        <v>540627</v>
      </c>
      <c r="AM783" s="2">
        <f t="shared" si="102"/>
        <v>540627</v>
      </c>
      <c r="AN783" s="2">
        <v>122287</v>
      </c>
      <c r="AO783" s="2">
        <f t="shared" si="103"/>
        <v>122287</v>
      </c>
      <c r="AP783" s="2">
        <v>-63819</v>
      </c>
      <c r="AQ783" s="2">
        <v>-24161</v>
      </c>
      <c r="AR783" s="2">
        <v>-36658</v>
      </c>
      <c r="AS783" s="2">
        <v>226195</v>
      </c>
      <c r="AT783" s="2">
        <v>613481</v>
      </c>
      <c r="AU783" s="2">
        <v>0.37</v>
      </c>
      <c r="AV783" s="2">
        <v>17166</v>
      </c>
    </row>
    <row r="784" spans="1:48" x14ac:dyDescent="0.3">
      <c r="A784" s="2" t="s">
        <v>46</v>
      </c>
      <c r="B784" s="2" t="s">
        <v>47</v>
      </c>
      <c r="C784" s="2" t="s">
        <v>54</v>
      </c>
      <c r="D784" s="2">
        <v>12</v>
      </c>
      <c r="E784" s="2" t="str">
        <f t="shared" si="96"/>
        <v>Dec</v>
      </c>
      <c r="F784" s="2">
        <v>2022</v>
      </c>
      <c r="G784" s="2" t="s">
        <v>57</v>
      </c>
      <c r="H784" s="2" t="s">
        <v>58</v>
      </c>
      <c r="I784" s="2" t="s">
        <v>63</v>
      </c>
      <c r="J784" s="2" t="s">
        <v>65</v>
      </c>
      <c r="K784" s="2" t="s">
        <v>69</v>
      </c>
      <c r="L784" s="2">
        <v>145278</v>
      </c>
      <c r="M784" s="2">
        <f t="shared" si="97"/>
        <v>145278</v>
      </c>
      <c r="N784" s="2">
        <v>123247</v>
      </c>
      <c r="O784" s="2">
        <f t="shared" si="98"/>
        <v>123247</v>
      </c>
      <c r="P784" s="2">
        <v>174383</v>
      </c>
      <c r="Q784" s="2">
        <v>275695</v>
      </c>
      <c r="R784" s="2">
        <v>22031</v>
      </c>
      <c r="S784" s="2">
        <f t="shared" si="99"/>
        <v>22031</v>
      </c>
      <c r="T784" s="2">
        <v>165426</v>
      </c>
      <c r="U784" s="2">
        <v>-20148</v>
      </c>
      <c r="V784" s="2">
        <v>-56179</v>
      </c>
      <c r="W784" s="2">
        <v>-45412</v>
      </c>
      <c r="X784" s="2">
        <v>-9933</v>
      </c>
      <c r="Y784" s="2">
        <f t="shared" si="100"/>
        <v>-9933</v>
      </c>
      <c r="Z784" s="2">
        <v>76004</v>
      </c>
      <c r="AA784" s="2">
        <v>41181</v>
      </c>
      <c r="AB784" s="2">
        <v>34823</v>
      </c>
      <c r="AC784" s="2">
        <v>1.85</v>
      </c>
      <c r="AD784" s="2">
        <v>27008</v>
      </c>
      <c r="AE784" s="2">
        <f t="shared" si="101"/>
        <v>27008</v>
      </c>
      <c r="AF784" s="2">
        <v>7.99</v>
      </c>
      <c r="AG784" s="2">
        <v>-3.6</v>
      </c>
      <c r="AH784" s="2">
        <v>8698</v>
      </c>
      <c r="AI784" s="2">
        <v>16.7</v>
      </c>
      <c r="AJ784" s="2">
        <v>1416</v>
      </c>
      <c r="AK784" s="2">
        <v>8396</v>
      </c>
      <c r="AL784" s="2">
        <v>463038</v>
      </c>
      <c r="AM784" s="2">
        <f t="shared" si="102"/>
        <v>463038</v>
      </c>
      <c r="AN784" s="2">
        <v>29319</v>
      </c>
      <c r="AO784" s="2">
        <f t="shared" si="103"/>
        <v>29319</v>
      </c>
      <c r="AP784" s="2">
        <v>-317760</v>
      </c>
      <c r="AQ784" s="2">
        <v>93928</v>
      </c>
      <c r="AR784" s="2">
        <v>-4554</v>
      </c>
      <c r="AS784" s="2">
        <v>383109</v>
      </c>
      <c r="AT784" s="2">
        <v>520725</v>
      </c>
      <c r="AU784" s="2">
        <v>0.74</v>
      </c>
      <c r="AV784" s="2">
        <v>13817</v>
      </c>
    </row>
    <row r="785" spans="1:48" x14ac:dyDescent="0.3">
      <c r="A785" s="2" t="s">
        <v>40</v>
      </c>
      <c r="B785" s="2" t="s">
        <v>49</v>
      </c>
      <c r="C785" s="2" t="s">
        <v>54</v>
      </c>
      <c r="D785" s="2">
        <v>9</v>
      </c>
      <c r="E785" s="2" t="str">
        <f t="shared" si="96"/>
        <v>Sep</v>
      </c>
      <c r="F785" s="2">
        <v>2022</v>
      </c>
      <c r="G785" s="2" t="s">
        <v>56</v>
      </c>
      <c r="H785" s="2" t="s">
        <v>58</v>
      </c>
      <c r="I785" s="2" t="s">
        <v>62</v>
      </c>
      <c r="J785" s="2" t="s">
        <v>66</v>
      </c>
      <c r="K785" s="2" t="s">
        <v>71</v>
      </c>
      <c r="L785" s="2">
        <v>457457</v>
      </c>
      <c r="M785" s="2">
        <f t="shared" si="97"/>
        <v>457457</v>
      </c>
      <c r="N785" s="2">
        <v>198421</v>
      </c>
      <c r="O785" s="2">
        <f t="shared" si="98"/>
        <v>198421</v>
      </c>
      <c r="P785" s="2">
        <v>99003</v>
      </c>
      <c r="Q785" s="2">
        <v>167763</v>
      </c>
      <c r="R785" s="2">
        <v>259036</v>
      </c>
      <c r="S785" s="2">
        <f t="shared" si="99"/>
        <v>259036</v>
      </c>
      <c r="T785" s="2">
        <v>122498</v>
      </c>
      <c r="U785" s="2">
        <v>334959</v>
      </c>
      <c r="V785" s="2">
        <v>264490</v>
      </c>
      <c r="W785" s="2">
        <v>279643</v>
      </c>
      <c r="X785" s="2">
        <v>224565</v>
      </c>
      <c r="Y785" s="2">
        <f t="shared" si="100"/>
        <v>224565</v>
      </c>
      <c r="Z785" s="2">
        <v>220036</v>
      </c>
      <c r="AA785" s="2">
        <v>71317</v>
      </c>
      <c r="AB785" s="2">
        <v>148719</v>
      </c>
      <c r="AC785" s="2">
        <v>3.09</v>
      </c>
      <c r="AD785" s="2">
        <v>131156</v>
      </c>
      <c r="AE785" s="2">
        <f t="shared" si="101"/>
        <v>131156</v>
      </c>
      <c r="AF785" s="2">
        <v>154.4</v>
      </c>
      <c r="AG785" s="2">
        <v>133.86000000000001</v>
      </c>
      <c r="AH785" s="2">
        <v>9280</v>
      </c>
      <c r="AI785" s="2">
        <v>49.29</v>
      </c>
      <c r="AJ785" s="2">
        <v>1140</v>
      </c>
      <c r="AK785" s="2">
        <v>3089</v>
      </c>
      <c r="AL785" s="2">
        <v>505564</v>
      </c>
      <c r="AM785" s="2">
        <f t="shared" si="102"/>
        <v>505564</v>
      </c>
      <c r="AN785" s="2">
        <v>178799</v>
      </c>
      <c r="AO785" s="2">
        <f t="shared" si="103"/>
        <v>178799</v>
      </c>
      <c r="AP785" s="2">
        <v>-48107</v>
      </c>
      <c r="AQ785" s="2">
        <v>19622</v>
      </c>
      <c r="AR785" s="2">
        <v>-31345</v>
      </c>
      <c r="AS785" s="2">
        <v>57507</v>
      </c>
      <c r="AT785" s="2">
        <v>309827</v>
      </c>
      <c r="AU785" s="2">
        <v>0.19</v>
      </c>
      <c r="AV785" s="2">
        <v>1624</v>
      </c>
    </row>
    <row r="786" spans="1:48" x14ac:dyDescent="0.3">
      <c r="A786" s="2" t="s">
        <v>42</v>
      </c>
      <c r="B786" s="2" t="s">
        <v>47</v>
      </c>
      <c r="C786" s="2" t="s">
        <v>53</v>
      </c>
      <c r="D786" s="2">
        <v>11</v>
      </c>
      <c r="E786" s="2" t="str">
        <f t="shared" si="96"/>
        <v>Nov</v>
      </c>
      <c r="F786" s="2">
        <v>2023</v>
      </c>
      <c r="G786" s="2" t="s">
        <v>57</v>
      </c>
      <c r="H786" s="2" t="s">
        <v>58</v>
      </c>
      <c r="I786" s="2" t="s">
        <v>62</v>
      </c>
      <c r="J786" s="2" t="s">
        <v>66</v>
      </c>
      <c r="K786" s="2" t="s">
        <v>70</v>
      </c>
      <c r="L786" s="2">
        <v>416758</v>
      </c>
      <c r="M786" s="2">
        <f t="shared" si="97"/>
        <v>416758</v>
      </c>
      <c r="N786" s="2">
        <v>284270</v>
      </c>
      <c r="O786" s="2">
        <f t="shared" si="98"/>
        <v>284270</v>
      </c>
      <c r="P786" s="2">
        <v>88045</v>
      </c>
      <c r="Q786" s="2">
        <v>427587</v>
      </c>
      <c r="R786" s="2">
        <v>132488</v>
      </c>
      <c r="S786" s="2">
        <f t="shared" si="99"/>
        <v>132488</v>
      </c>
      <c r="T786" s="2">
        <v>97300</v>
      </c>
      <c r="U786" s="2">
        <v>319458</v>
      </c>
      <c r="V786" s="2">
        <v>255310</v>
      </c>
      <c r="W786" s="2">
        <v>257775</v>
      </c>
      <c r="X786" s="2">
        <v>122143</v>
      </c>
      <c r="Y786" s="2">
        <f t="shared" si="100"/>
        <v>122143</v>
      </c>
      <c r="Z786" s="2">
        <v>143936</v>
      </c>
      <c r="AA786" s="2">
        <v>39207</v>
      </c>
      <c r="AB786" s="2">
        <v>104729</v>
      </c>
      <c r="AC786" s="2">
        <v>3.67</v>
      </c>
      <c r="AD786" s="2">
        <v>61119</v>
      </c>
      <c r="AE786" s="2">
        <f t="shared" si="101"/>
        <v>61119</v>
      </c>
      <c r="AF786" s="2">
        <v>30.98</v>
      </c>
      <c r="AG786" s="2">
        <v>28.57</v>
      </c>
      <c r="AH786" s="2">
        <v>2242</v>
      </c>
      <c r="AI786" s="2">
        <v>185.8</v>
      </c>
      <c r="AJ786" s="2">
        <v>1776</v>
      </c>
      <c r="AK786" s="2">
        <v>7915</v>
      </c>
      <c r="AL786" s="2">
        <v>232055</v>
      </c>
      <c r="AM786" s="2">
        <f t="shared" si="102"/>
        <v>232055</v>
      </c>
      <c r="AN786" s="2">
        <v>270892</v>
      </c>
      <c r="AO786" s="2">
        <f t="shared" si="103"/>
        <v>270892</v>
      </c>
      <c r="AP786" s="2">
        <v>184703</v>
      </c>
      <c r="AQ786" s="2">
        <v>13378</v>
      </c>
      <c r="AR786" s="2">
        <v>-32090</v>
      </c>
      <c r="AS786" s="2">
        <v>72812</v>
      </c>
      <c r="AT786" s="2">
        <v>34214</v>
      </c>
      <c r="AU786" s="2">
        <v>2.13</v>
      </c>
      <c r="AV786" s="2">
        <v>7325</v>
      </c>
    </row>
    <row r="787" spans="1:48" x14ac:dyDescent="0.3">
      <c r="A787" s="2" t="s">
        <v>44</v>
      </c>
      <c r="B787" s="2" t="s">
        <v>47</v>
      </c>
      <c r="C787" s="2" t="s">
        <v>53</v>
      </c>
      <c r="D787" s="2">
        <v>11</v>
      </c>
      <c r="E787" s="2" t="str">
        <f t="shared" si="96"/>
        <v>Nov</v>
      </c>
      <c r="F787" s="2">
        <v>2024</v>
      </c>
      <c r="G787" s="2" t="s">
        <v>37</v>
      </c>
      <c r="H787" s="2" t="s">
        <v>60</v>
      </c>
      <c r="I787" s="2" t="s">
        <v>61</v>
      </c>
      <c r="J787" s="2" t="s">
        <v>64</v>
      </c>
      <c r="K787" s="2" t="s">
        <v>67</v>
      </c>
      <c r="L787" s="2">
        <v>304445</v>
      </c>
      <c r="M787" s="2">
        <f t="shared" si="97"/>
        <v>26806382.25</v>
      </c>
      <c r="N787" s="2">
        <v>257568</v>
      </c>
      <c r="O787" s="2">
        <f t="shared" si="98"/>
        <v>22678862.399999999</v>
      </c>
      <c r="P787" s="2">
        <v>-14460</v>
      </c>
      <c r="Q787" s="2">
        <v>59271</v>
      </c>
      <c r="R787" s="2">
        <v>46877</v>
      </c>
      <c r="S787" s="2">
        <f t="shared" si="99"/>
        <v>4127519.85</v>
      </c>
      <c r="T787" s="2">
        <v>76642</v>
      </c>
      <c r="U787" s="2">
        <v>227803</v>
      </c>
      <c r="V787" s="2">
        <v>217582</v>
      </c>
      <c r="W787" s="2">
        <v>222092</v>
      </c>
      <c r="X787" s="2">
        <v>15302</v>
      </c>
      <c r="Y787" s="2">
        <f t="shared" si="100"/>
        <v>1347341.0999999999</v>
      </c>
      <c r="Z787" s="2">
        <v>153684</v>
      </c>
      <c r="AA787" s="2">
        <v>57193</v>
      </c>
      <c r="AB787" s="2">
        <v>96491</v>
      </c>
      <c r="AC787" s="2">
        <v>2.69</v>
      </c>
      <c r="AD787" s="2">
        <v>101050</v>
      </c>
      <c r="AE787" s="2">
        <f t="shared" si="101"/>
        <v>8897452.5</v>
      </c>
      <c r="AF787" s="2">
        <v>79.09</v>
      </c>
      <c r="AG787" s="2">
        <v>25.82</v>
      </c>
      <c r="AH787" s="2">
        <v>8450</v>
      </c>
      <c r="AI787" s="2">
        <v>36.020000000000003</v>
      </c>
      <c r="AJ787" s="2">
        <v>1084</v>
      </c>
      <c r="AK787" s="2">
        <v>3517</v>
      </c>
      <c r="AL787" s="2">
        <v>419879</v>
      </c>
      <c r="AM787" s="2">
        <f t="shared" si="102"/>
        <v>36970345.949999996</v>
      </c>
      <c r="AN787" s="2">
        <v>191735</v>
      </c>
      <c r="AO787" s="2">
        <f t="shared" si="103"/>
        <v>191735</v>
      </c>
      <c r="AP787" s="2">
        <v>-115434</v>
      </c>
      <c r="AQ787" s="2">
        <v>65833</v>
      </c>
      <c r="AR787" s="2">
        <v>-8058</v>
      </c>
      <c r="AS787" s="2">
        <v>215855</v>
      </c>
      <c r="AT787" s="2">
        <v>195388</v>
      </c>
      <c r="AU787" s="2">
        <v>1.1000000000000001</v>
      </c>
      <c r="AV787" s="2">
        <v>7942</v>
      </c>
    </row>
    <row r="788" spans="1:48" x14ac:dyDescent="0.3">
      <c r="A788" s="2" t="s">
        <v>44</v>
      </c>
      <c r="B788" s="2" t="s">
        <v>47</v>
      </c>
      <c r="C788" s="2" t="s">
        <v>51</v>
      </c>
      <c r="D788" s="2">
        <v>11</v>
      </c>
      <c r="E788" s="2" t="str">
        <f t="shared" si="96"/>
        <v>Nov</v>
      </c>
      <c r="F788" s="2">
        <v>2024</v>
      </c>
      <c r="G788" s="2" t="s">
        <v>36</v>
      </c>
      <c r="H788" s="2" t="s">
        <v>58</v>
      </c>
      <c r="I788" s="2" t="s">
        <v>63</v>
      </c>
      <c r="J788" s="2" t="s">
        <v>65</v>
      </c>
      <c r="K788" s="2" t="s">
        <v>67</v>
      </c>
      <c r="L788" s="2">
        <v>484262</v>
      </c>
      <c r="M788" s="2">
        <f t="shared" si="97"/>
        <v>484262</v>
      </c>
      <c r="N788" s="2">
        <v>156155</v>
      </c>
      <c r="O788" s="2">
        <f t="shared" si="98"/>
        <v>156155</v>
      </c>
      <c r="P788" s="2">
        <v>132211</v>
      </c>
      <c r="Q788" s="2">
        <v>498780</v>
      </c>
      <c r="R788" s="2">
        <v>328107</v>
      </c>
      <c r="S788" s="2">
        <f t="shared" si="99"/>
        <v>328107</v>
      </c>
      <c r="T788" s="2">
        <v>139286</v>
      </c>
      <c r="U788" s="2">
        <v>344976</v>
      </c>
      <c r="V788" s="2">
        <v>304990</v>
      </c>
      <c r="W788" s="2">
        <v>312297</v>
      </c>
      <c r="X788" s="2">
        <v>317057</v>
      </c>
      <c r="Y788" s="2">
        <f t="shared" si="100"/>
        <v>317057</v>
      </c>
      <c r="Z788" s="2">
        <v>276684</v>
      </c>
      <c r="AA788" s="2">
        <v>146850</v>
      </c>
      <c r="AB788" s="2">
        <v>129834</v>
      </c>
      <c r="AC788" s="2">
        <v>1.88</v>
      </c>
      <c r="AD788" s="2">
        <v>6437</v>
      </c>
      <c r="AE788" s="2">
        <f t="shared" si="101"/>
        <v>6437</v>
      </c>
      <c r="AF788" s="2">
        <v>65.78</v>
      </c>
      <c r="AG788" s="2">
        <v>63.57</v>
      </c>
      <c r="AH788" s="2">
        <v>6599</v>
      </c>
      <c r="AI788" s="2">
        <v>73.37</v>
      </c>
      <c r="AJ788" s="2">
        <v>460</v>
      </c>
      <c r="AK788" s="2">
        <v>9698</v>
      </c>
      <c r="AL788" s="2">
        <v>222587</v>
      </c>
      <c r="AM788" s="2">
        <f t="shared" si="102"/>
        <v>222587</v>
      </c>
      <c r="AN788" s="2">
        <v>105410</v>
      </c>
      <c r="AO788" s="2">
        <f t="shared" si="103"/>
        <v>105410</v>
      </c>
      <c r="AP788" s="2">
        <v>261675</v>
      </c>
      <c r="AQ788" s="2">
        <v>50745</v>
      </c>
      <c r="AR788" s="2">
        <v>26284</v>
      </c>
      <c r="AS788" s="2">
        <v>85872</v>
      </c>
      <c r="AT788" s="2">
        <v>392431</v>
      </c>
      <c r="AU788" s="2">
        <v>0.22</v>
      </c>
      <c r="AV788" s="2">
        <v>26061</v>
      </c>
    </row>
    <row r="789" spans="1:48" x14ac:dyDescent="0.3">
      <c r="A789" s="2" t="s">
        <v>42</v>
      </c>
      <c r="B789" s="2" t="s">
        <v>47</v>
      </c>
      <c r="C789" s="2" t="s">
        <v>53</v>
      </c>
      <c r="D789" s="2">
        <v>7</v>
      </c>
      <c r="E789" s="2" t="str">
        <f t="shared" si="96"/>
        <v>Jul</v>
      </c>
      <c r="F789" s="2">
        <v>2023</v>
      </c>
      <c r="G789" s="2" t="s">
        <v>36</v>
      </c>
      <c r="H789" s="2" t="s">
        <v>60</v>
      </c>
      <c r="I789" s="2" t="s">
        <v>61</v>
      </c>
      <c r="J789" s="2" t="s">
        <v>66</v>
      </c>
      <c r="K789" s="2" t="s">
        <v>68</v>
      </c>
      <c r="L789" s="2">
        <v>446513</v>
      </c>
      <c r="M789" s="2">
        <f t="shared" si="97"/>
        <v>39315469.649999999</v>
      </c>
      <c r="N789" s="2">
        <v>141618</v>
      </c>
      <c r="O789" s="2">
        <f t="shared" si="98"/>
        <v>12469464.9</v>
      </c>
      <c r="P789" s="2">
        <v>156185</v>
      </c>
      <c r="Q789" s="2">
        <v>379487</v>
      </c>
      <c r="R789" s="2">
        <v>304895</v>
      </c>
      <c r="S789" s="2">
        <f t="shared" si="99"/>
        <v>26846004.75</v>
      </c>
      <c r="T789" s="2">
        <v>190020</v>
      </c>
      <c r="U789" s="2">
        <v>256493</v>
      </c>
      <c r="V789" s="2">
        <v>194809</v>
      </c>
      <c r="W789" s="2">
        <v>200239</v>
      </c>
      <c r="X789" s="2">
        <v>274785</v>
      </c>
      <c r="Y789" s="2">
        <f t="shared" si="100"/>
        <v>24194819.25</v>
      </c>
      <c r="Z789" s="2">
        <v>45542</v>
      </c>
      <c r="AA789" s="2">
        <v>15434</v>
      </c>
      <c r="AB789" s="2">
        <v>30108</v>
      </c>
      <c r="AC789" s="2">
        <v>2.95</v>
      </c>
      <c r="AD789" s="2">
        <v>78565</v>
      </c>
      <c r="AE789" s="2">
        <f t="shared" si="101"/>
        <v>6917648.25</v>
      </c>
      <c r="AF789" s="2">
        <v>80.34</v>
      </c>
      <c r="AG789" s="2">
        <v>72.41</v>
      </c>
      <c r="AH789" s="2">
        <v>5749</v>
      </c>
      <c r="AI789" s="2">
        <v>77.650000000000006</v>
      </c>
      <c r="AJ789" s="2">
        <v>1238</v>
      </c>
      <c r="AK789" s="2">
        <v>11298</v>
      </c>
      <c r="AL789" s="2">
        <v>125627</v>
      </c>
      <c r="AM789" s="2">
        <f t="shared" si="102"/>
        <v>11061457.35</v>
      </c>
      <c r="AN789" s="2">
        <v>267045</v>
      </c>
      <c r="AO789" s="2">
        <f t="shared" si="103"/>
        <v>267045</v>
      </c>
      <c r="AP789" s="2">
        <v>320886</v>
      </c>
      <c r="AQ789" s="2">
        <v>-125427</v>
      </c>
      <c r="AR789" s="2">
        <v>-6944</v>
      </c>
      <c r="AS789" s="2">
        <v>431759</v>
      </c>
      <c r="AT789" s="2">
        <v>157792</v>
      </c>
      <c r="AU789" s="2">
        <v>2.74</v>
      </c>
      <c r="AV789" s="2">
        <v>11559</v>
      </c>
    </row>
    <row r="790" spans="1:48" x14ac:dyDescent="0.3">
      <c r="A790" s="2" t="s">
        <v>46</v>
      </c>
      <c r="B790" s="2" t="s">
        <v>48</v>
      </c>
      <c r="C790" s="2" t="s">
        <v>53</v>
      </c>
      <c r="D790" s="2">
        <v>12</v>
      </c>
      <c r="E790" s="2" t="str">
        <f t="shared" si="96"/>
        <v>Dec</v>
      </c>
      <c r="F790" s="2">
        <v>2023</v>
      </c>
      <c r="G790" s="2" t="s">
        <v>36</v>
      </c>
      <c r="H790" s="2" t="s">
        <v>60</v>
      </c>
      <c r="I790" s="2" t="s">
        <v>63</v>
      </c>
      <c r="J790" s="2" t="s">
        <v>66</v>
      </c>
      <c r="K790" s="2" t="s">
        <v>71</v>
      </c>
      <c r="L790" s="2">
        <v>261063</v>
      </c>
      <c r="M790" s="2">
        <f t="shared" si="97"/>
        <v>22986597.149999999</v>
      </c>
      <c r="N790" s="2">
        <v>36248</v>
      </c>
      <c r="O790" s="2">
        <f t="shared" si="98"/>
        <v>3191636.4</v>
      </c>
      <c r="P790" s="2">
        <v>-21781</v>
      </c>
      <c r="Q790" s="2">
        <v>584314</v>
      </c>
      <c r="R790" s="2">
        <v>224815</v>
      </c>
      <c r="S790" s="2">
        <f t="shared" si="99"/>
        <v>19794960.75</v>
      </c>
      <c r="T790" s="2">
        <v>26109</v>
      </c>
      <c r="U790" s="2">
        <v>234954</v>
      </c>
      <c r="V790" s="2">
        <v>222048</v>
      </c>
      <c r="W790" s="2">
        <v>233701</v>
      </c>
      <c r="X790" s="2">
        <v>219081</v>
      </c>
      <c r="Y790" s="2">
        <f t="shared" si="100"/>
        <v>19290082.050000001</v>
      </c>
      <c r="Z790" s="2">
        <v>136209</v>
      </c>
      <c r="AA790" s="2">
        <v>116527</v>
      </c>
      <c r="AB790" s="2">
        <v>19682</v>
      </c>
      <c r="AC790" s="2">
        <v>1.17</v>
      </c>
      <c r="AD790" s="2">
        <v>98443</v>
      </c>
      <c r="AE790" s="2">
        <f t="shared" si="101"/>
        <v>8667906.1500000004</v>
      </c>
      <c r="AF790" s="2">
        <v>38.47</v>
      </c>
      <c r="AG790" s="2">
        <v>37.49</v>
      </c>
      <c r="AH790" s="2">
        <v>4397</v>
      </c>
      <c r="AI790" s="2">
        <v>59.36</v>
      </c>
      <c r="AJ790" s="2">
        <v>189</v>
      </c>
      <c r="AK790" s="2">
        <v>18795</v>
      </c>
      <c r="AL790" s="2">
        <v>347215</v>
      </c>
      <c r="AM790" s="2">
        <f t="shared" si="102"/>
        <v>30572280.75</v>
      </c>
      <c r="AN790" s="2">
        <v>188006</v>
      </c>
      <c r="AO790" s="2">
        <f t="shared" si="103"/>
        <v>188006</v>
      </c>
      <c r="AP790" s="2">
        <v>-86152</v>
      </c>
      <c r="AQ790" s="2">
        <v>-151758</v>
      </c>
      <c r="AR790" s="2">
        <v>-28134</v>
      </c>
      <c r="AS790" s="2">
        <v>294237</v>
      </c>
      <c r="AT790" s="2">
        <v>147291</v>
      </c>
      <c r="AU790" s="2">
        <v>2</v>
      </c>
      <c r="AV790" s="2">
        <v>21265</v>
      </c>
    </row>
    <row r="791" spans="1:48" x14ac:dyDescent="0.3">
      <c r="A791" s="2" t="s">
        <v>40</v>
      </c>
      <c r="B791" s="2" t="s">
        <v>49</v>
      </c>
      <c r="C791" s="2" t="s">
        <v>54</v>
      </c>
      <c r="D791" s="2">
        <v>8</v>
      </c>
      <c r="E791" s="2" t="str">
        <f t="shared" si="96"/>
        <v>Aug</v>
      </c>
      <c r="F791" s="2">
        <v>2022</v>
      </c>
      <c r="G791" s="2" t="s">
        <v>57</v>
      </c>
      <c r="H791" s="2" t="s">
        <v>59</v>
      </c>
      <c r="I791" s="2" t="s">
        <v>61</v>
      </c>
      <c r="J791" s="2" t="s">
        <v>65</v>
      </c>
      <c r="K791" s="2" t="s">
        <v>67</v>
      </c>
      <c r="L791" s="2">
        <v>269037</v>
      </c>
      <c r="M791" s="2">
        <f t="shared" si="97"/>
        <v>24213330</v>
      </c>
      <c r="N791" s="2">
        <v>26609</v>
      </c>
      <c r="O791" s="2">
        <f t="shared" si="98"/>
        <v>2394810</v>
      </c>
      <c r="P791" s="2">
        <v>165888</v>
      </c>
      <c r="Q791" s="2">
        <v>684738</v>
      </c>
      <c r="R791" s="2">
        <v>242428</v>
      </c>
      <c r="S791" s="2">
        <f t="shared" si="99"/>
        <v>21818520</v>
      </c>
      <c r="T791" s="2">
        <v>159675</v>
      </c>
      <c r="U791" s="2">
        <v>109362</v>
      </c>
      <c r="V791" s="2">
        <v>61343</v>
      </c>
      <c r="W791" s="2">
        <v>62932</v>
      </c>
      <c r="X791" s="2">
        <v>204349</v>
      </c>
      <c r="Y791" s="2">
        <f t="shared" si="100"/>
        <v>18391410</v>
      </c>
      <c r="Z791" s="2">
        <v>211186</v>
      </c>
      <c r="AA791" s="2">
        <v>197241</v>
      </c>
      <c r="AB791" s="2">
        <v>13945</v>
      </c>
      <c r="AC791" s="2">
        <v>1.07</v>
      </c>
      <c r="AD791" s="2">
        <v>56477</v>
      </c>
      <c r="AE791" s="2">
        <f t="shared" si="101"/>
        <v>5082930</v>
      </c>
      <c r="AF791" s="2">
        <v>35.4</v>
      </c>
      <c r="AG791" s="2">
        <v>29.84</v>
      </c>
      <c r="AH791" s="2">
        <v>5482</v>
      </c>
      <c r="AI791" s="2">
        <v>49.07</v>
      </c>
      <c r="AJ791" s="2">
        <v>530</v>
      </c>
      <c r="AK791" s="2">
        <v>6065</v>
      </c>
      <c r="AL791" s="2">
        <v>455826</v>
      </c>
      <c r="AM791" s="2">
        <f t="shared" si="102"/>
        <v>41024340</v>
      </c>
      <c r="AN791" s="2">
        <v>270990</v>
      </c>
      <c r="AO791" s="2">
        <f t="shared" si="103"/>
        <v>24389100</v>
      </c>
      <c r="AP791" s="2">
        <v>-186789</v>
      </c>
      <c r="AQ791" s="2">
        <v>-244381</v>
      </c>
      <c r="AR791" s="2">
        <v>-41</v>
      </c>
      <c r="AS791" s="2">
        <v>436866</v>
      </c>
      <c r="AT791" s="2">
        <v>532367</v>
      </c>
      <c r="AU791" s="2">
        <v>0.82</v>
      </c>
      <c r="AV791" s="2">
        <v>6156</v>
      </c>
    </row>
    <row r="792" spans="1:48" x14ac:dyDescent="0.3">
      <c r="A792" s="2" t="s">
        <v>44</v>
      </c>
      <c r="B792" s="2" t="s">
        <v>48</v>
      </c>
      <c r="C792" s="2" t="s">
        <v>51</v>
      </c>
      <c r="D792" s="2">
        <v>12</v>
      </c>
      <c r="E792" s="2" t="str">
        <f t="shared" si="96"/>
        <v>Dec</v>
      </c>
      <c r="F792" s="2">
        <v>2024</v>
      </c>
      <c r="G792" s="2" t="s">
        <v>57</v>
      </c>
      <c r="H792" s="2" t="s">
        <v>60</v>
      </c>
      <c r="I792" s="2" t="s">
        <v>61</v>
      </c>
      <c r="J792" s="2" t="s">
        <v>66</v>
      </c>
      <c r="K792" s="2" t="s">
        <v>69</v>
      </c>
      <c r="L792" s="2">
        <v>389191</v>
      </c>
      <c r="M792" s="2">
        <f t="shared" si="97"/>
        <v>34268267.549999997</v>
      </c>
      <c r="N792" s="2">
        <v>191518</v>
      </c>
      <c r="O792" s="2">
        <f t="shared" si="98"/>
        <v>16863159.899999999</v>
      </c>
      <c r="P792" s="2">
        <v>-7221</v>
      </c>
      <c r="Q792" s="2">
        <v>529153</v>
      </c>
      <c r="R792" s="2">
        <v>197673</v>
      </c>
      <c r="S792" s="2">
        <f t="shared" si="99"/>
        <v>17405107.649999999</v>
      </c>
      <c r="T792" s="2">
        <v>157817</v>
      </c>
      <c r="U792" s="2">
        <v>231374</v>
      </c>
      <c r="V792" s="2">
        <v>151568</v>
      </c>
      <c r="W792" s="2">
        <v>158030</v>
      </c>
      <c r="X792" s="2">
        <v>191953</v>
      </c>
      <c r="Y792" s="2">
        <f t="shared" si="100"/>
        <v>16901461.649999999</v>
      </c>
      <c r="Z792" s="2">
        <v>33509</v>
      </c>
      <c r="AA792" s="2">
        <v>78002</v>
      </c>
      <c r="AB792" s="2">
        <v>-44493</v>
      </c>
      <c r="AC792" s="2">
        <v>0.43</v>
      </c>
      <c r="AD792" s="2">
        <v>94912</v>
      </c>
      <c r="AE792" s="2">
        <f t="shared" si="101"/>
        <v>8357001.5999999996</v>
      </c>
      <c r="AF792" s="2">
        <v>37.36</v>
      </c>
      <c r="AG792" s="2">
        <v>36.28</v>
      </c>
      <c r="AH792" s="2">
        <v>3856</v>
      </c>
      <c r="AI792" s="2">
        <v>100.91</v>
      </c>
      <c r="AJ792" s="2">
        <v>1485</v>
      </c>
      <c r="AK792" s="2">
        <v>5763</v>
      </c>
      <c r="AL792" s="2">
        <v>514573</v>
      </c>
      <c r="AM792" s="2">
        <f t="shared" si="102"/>
        <v>45308152.649999999</v>
      </c>
      <c r="AN792" s="2">
        <v>238696</v>
      </c>
      <c r="AO792" s="2">
        <f t="shared" si="103"/>
        <v>238696</v>
      </c>
      <c r="AP792" s="2">
        <v>-125382</v>
      </c>
      <c r="AQ792" s="2">
        <v>-47178</v>
      </c>
      <c r="AR792" s="2">
        <v>16245</v>
      </c>
      <c r="AS792" s="2">
        <v>217234</v>
      </c>
      <c r="AT792" s="2">
        <v>676056</v>
      </c>
      <c r="AU792" s="2">
        <v>0.32</v>
      </c>
      <c r="AV792" s="2">
        <v>22614</v>
      </c>
    </row>
    <row r="793" spans="1:48" x14ac:dyDescent="0.3">
      <c r="A793" s="2" t="s">
        <v>41</v>
      </c>
      <c r="B793" s="2" t="s">
        <v>48</v>
      </c>
      <c r="C793" s="2" t="s">
        <v>55</v>
      </c>
      <c r="D793" s="2">
        <v>3</v>
      </c>
      <c r="E793" s="2" t="str">
        <f t="shared" si="96"/>
        <v>Mar</v>
      </c>
      <c r="F793" s="2">
        <v>2023</v>
      </c>
      <c r="G793" s="2" t="s">
        <v>37</v>
      </c>
      <c r="H793" s="2" t="s">
        <v>60</v>
      </c>
      <c r="I793" s="2" t="s">
        <v>61</v>
      </c>
      <c r="J793" s="2" t="s">
        <v>65</v>
      </c>
      <c r="K793" s="2" t="s">
        <v>69</v>
      </c>
      <c r="L793" s="2">
        <v>110920</v>
      </c>
      <c r="M793" s="2">
        <f t="shared" si="97"/>
        <v>9766506</v>
      </c>
      <c r="N793" s="2">
        <v>194574</v>
      </c>
      <c r="O793" s="2">
        <f t="shared" si="98"/>
        <v>17132240.699999999</v>
      </c>
      <c r="P793" s="2">
        <v>22511</v>
      </c>
      <c r="Q793" s="2">
        <v>942185</v>
      </c>
      <c r="R793" s="2">
        <v>-83654</v>
      </c>
      <c r="S793" s="2">
        <f t="shared" si="99"/>
        <v>-7365734.7000000002</v>
      </c>
      <c r="T793" s="2">
        <v>104249</v>
      </c>
      <c r="U793" s="2">
        <v>6671</v>
      </c>
      <c r="V793" s="2">
        <v>-56174</v>
      </c>
      <c r="W793" s="2">
        <v>-36460</v>
      </c>
      <c r="X793" s="2">
        <v>-96666</v>
      </c>
      <c r="Y793" s="2">
        <f t="shared" si="100"/>
        <v>-8511441.2999999989</v>
      </c>
      <c r="Z793" s="2">
        <v>273820</v>
      </c>
      <c r="AA793" s="2">
        <v>72183</v>
      </c>
      <c r="AB793" s="2">
        <v>201637</v>
      </c>
      <c r="AC793" s="2">
        <v>3.79</v>
      </c>
      <c r="AD793" s="2">
        <v>100196</v>
      </c>
      <c r="AE793" s="2">
        <f t="shared" si="101"/>
        <v>8822257.7999999989</v>
      </c>
      <c r="AF793" s="2">
        <v>-8.8800000000000008</v>
      </c>
      <c r="AG793" s="2">
        <v>-10.26</v>
      </c>
      <c r="AH793" s="2">
        <v>3199</v>
      </c>
      <c r="AI793" s="2">
        <v>34.659999999999997</v>
      </c>
      <c r="AJ793" s="2">
        <v>1335</v>
      </c>
      <c r="AK793" s="2">
        <v>4624</v>
      </c>
      <c r="AL793" s="2">
        <v>251175</v>
      </c>
      <c r="AM793" s="2">
        <f t="shared" si="102"/>
        <v>22115958.75</v>
      </c>
      <c r="AN793" s="2">
        <v>170982</v>
      </c>
      <c r="AO793" s="2">
        <f t="shared" si="103"/>
        <v>170982</v>
      </c>
      <c r="AP793" s="2">
        <v>-140255</v>
      </c>
      <c r="AQ793" s="2">
        <v>23592</v>
      </c>
      <c r="AR793" s="2">
        <v>25679</v>
      </c>
      <c r="AS793" s="2">
        <v>349722</v>
      </c>
      <c r="AT793" s="2">
        <v>349756</v>
      </c>
      <c r="AU793" s="2">
        <v>1</v>
      </c>
      <c r="AV793" s="2">
        <v>15305</v>
      </c>
    </row>
    <row r="794" spans="1:48" x14ac:dyDescent="0.3">
      <c r="A794" s="2" t="s">
        <v>42</v>
      </c>
      <c r="B794" s="2" t="s">
        <v>48</v>
      </c>
      <c r="C794" s="2" t="s">
        <v>55</v>
      </c>
      <c r="D794" s="2">
        <v>8</v>
      </c>
      <c r="E794" s="2" t="str">
        <f t="shared" si="96"/>
        <v>Aug</v>
      </c>
      <c r="F794" s="2">
        <v>2024</v>
      </c>
      <c r="G794" s="2" t="s">
        <v>57</v>
      </c>
      <c r="H794" s="2" t="s">
        <v>60</v>
      </c>
      <c r="I794" s="2" t="s">
        <v>62</v>
      </c>
      <c r="J794" s="2" t="s">
        <v>65</v>
      </c>
      <c r="K794" s="2" t="s">
        <v>69</v>
      </c>
      <c r="L794" s="2">
        <v>57089</v>
      </c>
      <c r="M794" s="2">
        <f t="shared" si="97"/>
        <v>5026686.45</v>
      </c>
      <c r="N794" s="2">
        <v>128364</v>
      </c>
      <c r="O794" s="2">
        <f t="shared" si="98"/>
        <v>11302450.199999999</v>
      </c>
      <c r="P794" s="2">
        <v>-6386</v>
      </c>
      <c r="Q794" s="2">
        <v>70660</v>
      </c>
      <c r="R794" s="2">
        <v>-71275</v>
      </c>
      <c r="S794" s="2">
        <f t="shared" si="99"/>
        <v>-6275763.75</v>
      </c>
      <c r="T794" s="2">
        <v>52723</v>
      </c>
      <c r="U794" s="2">
        <v>4366</v>
      </c>
      <c r="V794" s="2">
        <v>-6708</v>
      </c>
      <c r="W794" s="2">
        <v>8991</v>
      </c>
      <c r="X794" s="2">
        <v>-94967</v>
      </c>
      <c r="Y794" s="2">
        <f t="shared" si="100"/>
        <v>-8361844.3499999996</v>
      </c>
      <c r="Z794" s="2">
        <v>297907</v>
      </c>
      <c r="AA794" s="2">
        <v>185233</v>
      </c>
      <c r="AB794" s="2">
        <v>112674</v>
      </c>
      <c r="AC794" s="2">
        <v>1.61</v>
      </c>
      <c r="AD794" s="2">
        <v>96902</v>
      </c>
      <c r="AE794" s="2">
        <f t="shared" si="101"/>
        <v>8532221.0999999996</v>
      </c>
      <c r="AF794" s="2">
        <v>-100.87</v>
      </c>
      <c r="AG794" s="2">
        <v>-134.4</v>
      </c>
      <c r="AH794" s="2">
        <v>1141</v>
      </c>
      <c r="AI794" s="2">
        <v>49.99</v>
      </c>
      <c r="AJ794" s="2">
        <v>555</v>
      </c>
      <c r="AK794" s="2">
        <v>8706</v>
      </c>
      <c r="AL794" s="2">
        <v>321276</v>
      </c>
      <c r="AM794" s="2">
        <f t="shared" si="102"/>
        <v>28288351.800000001</v>
      </c>
      <c r="AN794" s="2">
        <v>116012</v>
      </c>
      <c r="AO794" s="2">
        <f t="shared" si="103"/>
        <v>116012</v>
      </c>
      <c r="AP794" s="2">
        <v>-264187</v>
      </c>
      <c r="AQ794" s="2">
        <v>12352</v>
      </c>
      <c r="AR794" s="2">
        <v>48021</v>
      </c>
      <c r="AS794" s="2">
        <v>234008</v>
      </c>
      <c r="AT794" s="2">
        <v>372037</v>
      </c>
      <c r="AU794" s="2">
        <v>0.63</v>
      </c>
      <c r="AV794" s="2">
        <v>23254</v>
      </c>
    </row>
    <row r="795" spans="1:48" x14ac:dyDescent="0.3">
      <c r="A795" s="2" t="s">
        <v>40</v>
      </c>
      <c r="B795" s="2" t="s">
        <v>48</v>
      </c>
      <c r="C795" s="2" t="s">
        <v>52</v>
      </c>
      <c r="D795" s="2">
        <v>4</v>
      </c>
      <c r="E795" s="2" t="str">
        <f t="shared" si="96"/>
        <v>Apr</v>
      </c>
      <c r="F795" s="2">
        <v>2024</v>
      </c>
      <c r="G795" s="2" t="s">
        <v>36</v>
      </c>
      <c r="H795" s="2" t="s">
        <v>59</v>
      </c>
      <c r="I795" s="2" t="s">
        <v>62</v>
      </c>
      <c r="J795" s="2" t="s">
        <v>65</v>
      </c>
      <c r="K795" s="2" t="s">
        <v>68</v>
      </c>
      <c r="L795" s="2">
        <v>72880</v>
      </c>
      <c r="M795" s="2">
        <f t="shared" si="97"/>
        <v>6559200</v>
      </c>
      <c r="N795" s="2">
        <v>178271</v>
      </c>
      <c r="O795" s="2">
        <f t="shared" si="98"/>
        <v>16044390</v>
      </c>
      <c r="P795" s="2">
        <v>72862</v>
      </c>
      <c r="Q795" s="2">
        <v>488787</v>
      </c>
      <c r="R795" s="2">
        <v>-105391</v>
      </c>
      <c r="S795" s="2">
        <f t="shared" si="99"/>
        <v>-9485190</v>
      </c>
      <c r="T795" s="2">
        <v>73237</v>
      </c>
      <c r="U795" s="2">
        <v>-357</v>
      </c>
      <c r="V795" s="2">
        <v>-90216</v>
      </c>
      <c r="W795" s="2">
        <v>-74627</v>
      </c>
      <c r="X795" s="2">
        <v>-122336</v>
      </c>
      <c r="Y795" s="2">
        <f t="shared" si="100"/>
        <v>-11010240</v>
      </c>
      <c r="Z795" s="2">
        <v>48365</v>
      </c>
      <c r="AA795" s="2">
        <v>47600</v>
      </c>
      <c r="AB795" s="2">
        <v>765</v>
      </c>
      <c r="AC795" s="2">
        <v>1.02</v>
      </c>
      <c r="AD795" s="2">
        <v>132894</v>
      </c>
      <c r="AE795" s="2">
        <f t="shared" si="101"/>
        <v>11960460</v>
      </c>
      <c r="AF795" s="2">
        <v>-21.56</v>
      </c>
      <c r="AG795" s="2">
        <v>-25.03</v>
      </c>
      <c r="AH795" s="2">
        <v>3161</v>
      </c>
      <c r="AI795" s="2">
        <v>23.05</v>
      </c>
      <c r="AJ795" s="2">
        <v>887</v>
      </c>
      <c r="AK795" s="2">
        <v>10959</v>
      </c>
      <c r="AL795" s="2">
        <v>162034</v>
      </c>
      <c r="AM795" s="2">
        <f t="shared" si="102"/>
        <v>14583060</v>
      </c>
      <c r="AN795" s="2">
        <v>263914</v>
      </c>
      <c r="AO795" s="2">
        <f t="shared" si="103"/>
        <v>23752260</v>
      </c>
      <c r="AP795" s="2">
        <v>-89154</v>
      </c>
      <c r="AQ795" s="2">
        <v>-85643</v>
      </c>
      <c r="AR795" s="2">
        <v>-8695</v>
      </c>
      <c r="AS795" s="2">
        <v>470984</v>
      </c>
      <c r="AT795" s="2">
        <v>38663</v>
      </c>
      <c r="AU795" s="2">
        <v>12.18</v>
      </c>
      <c r="AV795" s="2">
        <v>24144</v>
      </c>
    </row>
    <row r="796" spans="1:48" x14ac:dyDescent="0.3">
      <c r="A796" s="2" t="s">
        <v>43</v>
      </c>
      <c r="B796" s="2" t="s">
        <v>47</v>
      </c>
      <c r="C796" s="2" t="s">
        <v>54</v>
      </c>
      <c r="D796" s="2">
        <v>6</v>
      </c>
      <c r="E796" s="2" t="str">
        <f t="shared" si="96"/>
        <v>Jun</v>
      </c>
      <c r="F796" s="2">
        <v>2023</v>
      </c>
      <c r="G796" s="2" t="s">
        <v>37</v>
      </c>
      <c r="H796" s="2" t="s">
        <v>60</v>
      </c>
      <c r="I796" s="2" t="s">
        <v>63</v>
      </c>
      <c r="J796" s="2" t="s">
        <v>64</v>
      </c>
      <c r="K796" s="2" t="s">
        <v>67</v>
      </c>
      <c r="L796" s="2">
        <v>98271</v>
      </c>
      <c r="M796" s="2">
        <f t="shared" si="97"/>
        <v>8652761.5499999989</v>
      </c>
      <c r="N796" s="2">
        <v>47921</v>
      </c>
      <c r="O796" s="2">
        <f t="shared" si="98"/>
        <v>4219444.05</v>
      </c>
      <c r="P796" s="2">
        <v>-6921</v>
      </c>
      <c r="Q796" s="2">
        <v>720297</v>
      </c>
      <c r="R796" s="2">
        <v>50350</v>
      </c>
      <c r="S796" s="2">
        <f t="shared" si="99"/>
        <v>4433317.5</v>
      </c>
      <c r="T796" s="2">
        <v>153491</v>
      </c>
      <c r="U796" s="2">
        <v>-55220</v>
      </c>
      <c r="V796" s="2">
        <v>-150934</v>
      </c>
      <c r="W796" s="2">
        <v>-133937</v>
      </c>
      <c r="X796" s="2">
        <v>15785</v>
      </c>
      <c r="Y796" s="2">
        <f t="shared" si="100"/>
        <v>1389869.25</v>
      </c>
      <c r="Z796" s="2">
        <v>293601</v>
      </c>
      <c r="AA796" s="2">
        <v>53977</v>
      </c>
      <c r="AB796" s="2">
        <v>239624</v>
      </c>
      <c r="AC796" s="2">
        <v>5.44</v>
      </c>
      <c r="AD796" s="2">
        <v>147788</v>
      </c>
      <c r="AE796" s="2">
        <f t="shared" si="101"/>
        <v>13012733.4</v>
      </c>
      <c r="AF796" s="2">
        <v>6.99</v>
      </c>
      <c r="AG796" s="2">
        <v>2.19</v>
      </c>
      <c r="AH796" s="2">
        <v>9324</v>
      </c>
      <c r="AI796" s="2">
        <v>10.54</v>
      </c>
      <c r="AJ796" s="2">
        <v>989</v>
      </c>
      <c r="AK796" s="2">
        <v>13094</v>
      </c>
      <c r="AL796" s="2">
        <v>271036</v>
      </c>
      <c r="AM796" s="2">
        <f t="shared" si="102"/>
        <v>23864719.800000001</v>
      </c>
      <c r="AN796" s="2">
        <v>102875</v>
      </c>
      <c r="AO796" s="2">
        <f t="shared" si="103"/>
        <v>102875</v>
      </c>
      <c r="AP796" s="2">
        <v>-172765</v>
      </c>
      <c r="AQ796" s="2">
        <v>-54954</v>
      </c>
      <c r="AR796" s="2">
        <v>37507</v>
      </c>
      <c r="AS796" s="2">
        <v>111309</v>
      </c>
      <c r="AT796" s="2">
        <v>205227</v>
      </c>
      <c r="AU796" s="2">
        <v>0.54</v>
      </c>
      <c r="AV796" s="2">
        <v>6957</v>
      </c>
    </row>
    <row r="797" spans="1:48" x14ac:dyDescent="0.3">
      <c r="A797" s="2" t="s">
        <v>44</v>
      </c>
      <c r="B797" s="2" t="s">
        <v>47</v>
      </c>
      <c r="C797" s="2" t="s">
        <v>52</v>
      </c>
      <c r="D797" s="2">
        <v>1</v>
      </c>
      <c r="E797" s="2" t="str">
        <f t="shared" si="96"/>
        <v>Jan</v>
      </c>
      <c r="F797" s="2">
        <v>2024</v>
      </c>
      <c r="G797" s="2" t="s">
        <v>37</v>
      </c>
      <c r="H797" s="2" t="s">
        <v>59</v>
      </c>
      <c r="I797" s="2" t="s">
        <v>62</v>
      </c>
      <c r="J797" s="2" t="s">
        <v>66</v>
      </c>
      <c r="K797" s="2" t="s">
        <v>67</v>
      </c>
      <c r="L797" s="2">
        <v>236088</v>
      </c>
      <c r="M797" s="2">
        <f t="shared" si="97"/>
        <v>21247920</v>
      </c>
      <c r="N797" s="2">
        <v>263134</v>
      </c>
      <c r="O797" s="2">
        <f t="shared" si="98"/>
        <v>23682060</v>
      </c>
      <c r="P797" s="2">
        <v>77597</v>
      </c>
      <c r="Q797" s="2">
        <v>511576</v>
      </c>
      <c r="R797" s="2">
        <v>-27046</v>
      </c>
      <c r="S797" s="2">
        <f t="shared" si="99"/>
        <v>-2434140</v>
      </c>
      <c r="T797" s="2">
        <v>99540</v>
      </c>
      <c r="U797" s="2">
        <v>136548</v>
      </c>
      <c r="V797" s="2">
        <v>86168</v>
      </c>
      <c r="W797" s="2">
        <v>90637</v>
      </c>
      <c r="X797" s="2">
        <v>-36244</v>
      </c>
      <c r="Y797" s="2">
        <f t="shared" si="100"/>
        <v>-3261960</v>
      </c>
      <c r="Z797" s="2">
        <v>227640</v>
      </c>
      <c r="AA797" s="2">
        <v>183868</v>
      </c>
      <c r="AB797" s="2">
        <v>43772</v>
      </c>
      <c r="AC797" s="2">
        <v>1.24</v>
      </c>
      <c r="AD797" s="2">
        <v>64327</v>
      </c>
      <c r="AE797" s="2">
        <f t="shared" si="101"/>
        <v>5789430</v>
      </c>
      <c r="AF797" s="2">
        <v>-5.29</v>
      </c>
      <c r="AG797" s="2">
        <v>-7.08</v>
      </c>
      <c r="AH797" s="2">
        <v>974</v>
      </c>
      <c r="AI797" s="2">
        <v>242.14</v>
      </c>
      <c r="AJ797" s="2">
        <v>262</v>
      </c>
      <c r="AK797" s="2">
        <v>2205</v>
      </c>
      <c r="AL797" s="2">
        <v>187354</v>
      </c>
      <c r="AM797" s="2">
        <f t="shared" si="102"/>
        <v>16861860</v>
      </c>
      <c r="AN797" s="2">
        <v>199416</v>
      </c>
      <c r="AO797" s="2">
        <f t="shared" si="103"/>
        <v>17947440</v>
      </c>
      <c r="AP797" s="2">
        <v>48734</v>
      </c>
      <c r="AQ797" s="2">
        <v>63718</v>
      </c>
      <c r="AR797" s="2">
        <v>-22597</v>
      </c>
      <c r="AS797" s="2">
        <v>27591</v>
      </c>
      <c r="AT797" s="2">
        <v>49263</v>
      </c>
      <c r="AU797" s="2">
        <v>0.56000000000000005</v>
      </c>
      <c r="AV797" s="2">
        <v>3915</v>
      </c>
    </row>
    <row r="798" spans="1:48" x14ac:dyDescent="0.3">
      <c r="A798" s="2" t="s">
        <v>40</v>
      </c>
      <c r="B798" s="2" t="s">
        <v>47</v>
      </c>
      <c r="C798" s="2" t="s">
        <v>51</v>
      </c>
      <c r="D798" s="2">
        <v>2</v>
      </c>
      <c r="E798" s="2" t="str">
        <f t="shared" si="96"/>
        <v>Feb</v>
      </c>
      <c r="F798" s="2">
        <v>2022</v>
      </c>
      <c r="G798" s="2" t="s">
        <v>36</v>
      </c>
      <c r="H798" s="2" t="s">
        <v>58</v>
      </c>
      <c r="I798" s="2" t="s">
        <v>61</v>
      </c>
      <c r="J798" s="2" t="s">
        <v>64</v>
      </c>
      <c r="K798" s="2" t="s">
        <v>67</v>
      </c>
      <c r="L798" s="2">
        <v>302253</v>
      </c>
      <c r="M798" s="2">
        <f t="shared" si="97"/>
        <v>302253</v>
      </c>
      <c r="N798" s="2">
        <v>33617</v>
      </c>
      <c r="O798" s="2">
        <f t="shared" si="98"/>
        <v>33617</v>
      </c>
      <c r="P798" s="2">
        <v>-8095</v>
      </c>
      <c r="Q798" s="2">
        <v>502840</v>
      </c>
      <c r="R798" s="2">
        <v>268636</v>
      </c>
      <c r="S798" s="2">
        <f t="shared" si="99"/>
        <v>268636</v>
      </c>
      <c r="T798" s="2">
        <v>78493</v>
      </c>
      <c r="U798" s="2">
        <v>223760</v>
      </c>
      <c r="V798" s="2">
        <v>143068</v>
      </c>
      <c r="W798" s="2">
        <v>144238</v>
      </c>
      <c r="X798" s="2">
        <v>246434</v>
      </c>
      <c r="Y798" s="2">
        <f t="shared" si="100"/>
        <v>246434</v>
      </c>
      <c r="Z798" s="2">
        <v>80990</v>
      </c>
      <c r="AA798" s="2">
        <v>51632</v>
      </c>
      <c r="AB798" s="2">
        <v>29358</v>
      </c>
      <c r="AC798" s="2">
        <v>1.57</v>
      </c>
      <c r="AD798" s="2">
        <v>9000</v>
      </c>
      <c r="AE798" s="2">
        <f t="shared" si="101"/>
        <v>9000</v>
      </c>
      <c r="AF798" s="2">
        <v>53.42</v>
      </c>
      <c r="AG798" s="2">
        <v>49.01</v>
      </c>
      <c r="AH798" s="2">
        <v>7795</v>
      </c>
      <c r="AI798" s="2">
        <v>38.770000000000003</v>
      </c>
      <c r="AJ798" s="2">
        <v>394</v>
      </c>
      <c r="AK798" s="2">
        <v>3234</v>
      </c>
      <c r="AL798" s="2">
        <v>120110</v>
      </c>
      <c r="AM798" s="2">
        <f t="shared" si="102"/>
        <v>120110</v>
      </c>
      <c r="AN798" s="2">
        <v>132488</v>
      </c>
      <c r="AO798" s="2">
        <f t="shared" si="103"/>
        <v>132488</v>
      </c>
      <c r="AP798" s="2">
        <v>182143</v>
      </c>
      <c r="AQ798" s="2">
        <v>-98871</v>
      </c>
      <c r="AR798" s="2">
        <v>27544</v>
      </c>
      <c r="AS798" s="2">
        <v>306829</v>
      </c>
      <c r="AT798" s="2">
        <v>464089</v>
      </c>
      <c r="AU798" s="2">
        <v>0.66</v>
      </c>
      <c r="AV798" s="2">
        <v>17589</v>
      </c>
    </row>
    <row r="799" spans="1:48" x14ac:dyDescent="0.3">
      <c r="A799" s="2" t="s">
        <v>41</v>
      </c>
      <c r="B799" s="2" t="s">
        <v>50</v>
      </c>
      <c r="C799" s="2" t="s">
        <v>55</v>
      </c>
      <c r="D799" s="2">
        <v>7</v>
      </c>
      <c r="E799" s="2" t="str">
        <f t="shared" si="96"/>
        <v>Jul</v>
      </c>
      <c r="F799" s="2">
        <v>2023</v>
      </c>
      <c r="G799" s="2" t="s">
        <v>56</v>
      </c>
      <c r="H799" s="2" t="s">
        <v>60</v>
      </c>
      <c r="I799" s="2" t="s">
        <v>62</v>
      </c>
      <c r="J799" s="2" t="s">
        <v>65</v>
      </c>
      <c r="K799" s="2" t="s">
        <v>69</v>
      </c>
      <c r="L799" s="2">
        <v>219474</v>
      </c>
      <c r="M799" s="2">
        <f t="shared" si="97"/>
        <v>19324685.699999999</v>
      </c>
      <c r="N799" s="2">
        <v>176250</v>
      </c>
      <c r="O799" s="2">
        <f t="shared" si="98"/>
        <v>15518812.5</v>
      </c>
      <c r="P799" s="2">
        <v>57801</v>
      </c>
      <c r="Q799" s="2">
        <v>675290</v>
      </c>
      <c r="R799" s="2">
        <v>43224</v>
      </c>
      <c r="S799" s="2">
        <f t="shared" si="99"/>
        <v>3805873.1999999997</v>
      </c>
      <c r="T799" s="2">
        <v>90480</v>
      </c>
      <c r="U799" s="2">
        <v>128994</v>
      </c>
      <c r="V799" s="2">
        <v>52640</v>
      </c>
      <c r="W799" s="2">
        <v>57938</v>
      </c>
      <c r="X799" s="2">
        <v>17375</v>
      </c>
      <c r="Y799" s="2">
        <f t="shared" si="100"/>
        <v>1529868.75</v>
      </c>
      <c r="Z799" s="2">
        <v>77775</v>
      </c>
      <c r="AA799" s="2">
        <v>132646</v>
      </c>
      <c r="AB799" s="2">
        <v>-54871</v>
      </c>
      <c r="AC799" s="2">
        <v>0.59</v>
      </c>
      <c r="AD799" s="2">
        <v>145185</v>
      </c>
      <c r="AE799" s="2">
        <f t="shared" si="101"/>
        <v>12783539.25</v>
      </c>
      <c r="AF799" s="2">
        <v>6.4</v>
      </c>
      <c r="AG799" s="2">
        <v>2.57</v>
      </c>
      <c r="AH799" s="2">
        <v>9633</v>
      </c>
      <c r="AI799" s="2">
        <v>22.78</v>
      </c>
      <c r="AJ799" s="2">
        <v>608</v>
      </c>
      <c r="AK799" s="2">
        <v>12595</v>
      </c>
      <c r="AL799" s="2">
        <v>443454</v>
      </c>
      <c r="AM799" s="2">
        <f t="shared" si="102"/>
        <v>39046124.699999996</v>
      </c>
      <c r="AN799" s="2">
        <v>250874</v>
      </c>
      <c r="AO799" s="2">
        <f t="shared" si="103"/>
        <v>250874</v>
      </c>
      <c r="AP799" s="2">
        <v>-223980</v>
      </c>
      <c r="AQ799" s="2">
        <v>-74624</v>
      </c>
      <c r="AR799" s="2">
        <v>22172</v>
      </c>
      <c r="AS799" s="2">
        <v>171842</v>
      </c>
      <c r="AT799" s="2">
        <v>152941</v>
      </c>
      <c r="AU799" s="2">
        <v>1.1200000000000001</v>
      </c>
      <c r="AV799" s="2">
        <v>6480</v>
      </c>
    </row>
    <row r="800" spans="1:48" x14ac:dyDescent="0.3">
      <c r="A800" s="2" t="s">
        <v>46</v>
      </c>
      <c r="B800" s="2" t="s">
        <v>47</v>
      </c>
      <c r="C800" s="2" t="s">
        <v>55</v>
      </c>
      <c r="D800" s="2">
        <v>6</v>
      </c>
      <c r="E800" s="2" t="str">
        <f t="shared" si="96"/>
        <v>Jun</v>
      </c>
      <c r="F800" s="2">
        <v>2024</v>
      </c>
      <c r="G800" s="2" t="s">
        <v>57</v>
      </c>
      <c r="H800" s="2" t="s">
        <v>58</v>
      </c>
      <c r="I800" s="2" t="s">
        <v>62</v>
      </c>
      <c r="J800" s="2" t="s">
        <v>66</v>
      </c>
      <c r="K800" s="2" t="s">
        <v>69</v>
      </c>
      <c r="L800" s="2">
        <v>259913</v>
      </c>
      <c r="M800" s="2">
        <f t="shared" si="97"/>
        <v>259913</v>
      </c>
      <c r="N800" s="2">
        <v>99805</v>
      </c>
      <c r="O800" s="2">
        <f t="shared" si="98"/>
        <v>99805</v>
      </c>
      <c r="P800" s="2">
        <v>12887</v>
      </c>
      <c r="Q800" s="2">
        <v>236948</v>
      </c>
      <c r="R800" s="2">
        <v>160108</v>
      </c>
      <c r="S800" s="2">
        <f t="shared" si="99"/>
        <v>160108</v>
      </c>
      <c r="T800" s="2">
        <v>199492</v>
      </c>
      <c r="U800" s="2">
        <v>60421</v>
      </c>
      <c r="V800" s="2">
        <v>39219</v>
      </c>
      <c r="W800" s="2">
        <v>44594</v>
      </c>
      <c r="X800" s="2">
        <v>137675</v>
      </c>
      <c r="Y800" s="2">
        <f t="shared" si="100"/>
        <v>137675</v>
      </c>
      <c r="Z800" s="2">
        <v>239243</v>
      </c>
      <c r="AA800" s="2">
        <v>124401</v>
      </c>
      <c r="AB800" s="2">
        <v>114842</v>
      </c>
      <c r="AC800" s="2">
        <v>1.92</v>
      </c>
      <c r="AD800" s="2">
        <v>104258</v>
      </c>
      <c r="AE800" s="2">
        <f t="shared" si="101"/>
        <v>104258</v>
      </c>
      <c r="AF800" s="2">
        <v>67.569999999999993</v>
      </c>
      <c r="AG800" s="2">
        <v>58.1</v>
      </c>
      <c r="AH800" s="2">
        <v>2019</v>
      </c>
      <c r="AI800" s="2">
        <v>128.66999999999999</v>
      </c>
      <c r="AJ800" s="2">
        <v>85</v>
      </c>
      <c r="AK800" s="2">
        <v>12392</v>
      </c>
      <c r="AL800" s="2">
        <v>253540</v>
      </c>
      <c r="AM800" s="2">
        <f t="shared" si="102"/>
        <v>253540</v>
      </c>
      <c r="AN800" s="2">
        <v>51499</v>
      </c>
      <c r="AO800" s="2">
        <f t="shared" si="103"/>
        <v>51499</v>
      </c>
      <c r="AP800" s="2">
        <v>6373</v>
      </c>
      <c r="AQ800" s="2">
        <v>48306</v>
      </c>
      <c r="AR800" s="2">
        <v>-994</v>
      </c>
      <c r="AS800" s="2">
        <v>143851</v>
      </c>
      <c r="AT800" s="2">
        <v>223141</v>
      </c>
      <c r="AU800" s="2">
        <v>0.64</v>
      </c>
      <c r="AV800" s="2">
        <v>18751</v>
      </c>
    </row>
    <row r="801" spans="1:48" x14ac:dyDescent="0.3">
      <c r="A801" s="2" t="s">
        <v>46</v>
      </c>
      <c r="B801" s="2" t="s">
        <v>48</v>
      </c>
      <c r="C801" s="2" t="s">
        <v>55</v>
      </c>
      <c r="D801" s="2">
        <v>10</v>
      </c>
      <c r="E801" s="2" t="str">
        <f t="shared" si="96"/>
        <v>Oct</v>
      </c>
      <c r="F801" s="2">
        <v>2023</v>
      </c>
      <c r="G801" s="2" t="s">
        <v>57</v>
      </c>
      <c r="H801" s="2" t="s">
        <v>60</v>
      </c>
      <c r="I801" s="2" t="s">
        <v>63</v>
      </c>
      <c r="J801" s="2" t="s">
        <v>66</v>
      </c>
      <c r="K801" s="2" t="s">
        <v>68</v>
      </c>
      <c r="L801" s="2">
        <v>400977</v>
      </c>
      <c r="M801" s="2">
        <f t="shared" si="97"/>
        <v>35306024.850000001</v>
      </c>
      <c r="N801" s="2">
        <v>89197</v>
      </c>
      <c r="O801" s="2">
        <f t="shared" si="98"/>
        <v>7853795.8499999996</v>
      </c>
      <c r="P801" s="2">
        <v>140317</v>
      </c>
      <c r="Q801" s="2">
        <v>243396</v>
      </c>
      <c r="R801" s="2">
        <v>311780</v>
      </c>
      <c r="S801" s="2">
        <f t="shared" si="99"/>
        <v>27452229</v>
      </c>
      <c r="T801" s="2">
        <v>123428</v>
      </c>
      <c r="U801" s="2">
        <v>277549</v>
      </c>
      <c r="V801" s="2">
        <v>212661</v>
      </c>
      <c r="W801" s="2">
        <v>214064</v>
      </c>
      <c r="X801" s="2">
        <v>273085</v>
      </c>
      <c r="Y801" s="2">
        <f t="shared" si="100"/>
        <v>24045134.25</v>
      </c>
      <c r="Z801" s="2">
        <v>40655</v>
      </c>
      <c r="AA801" s="2">
        <v>129800</v>
      </c>
      <c r="AB801" s="2">
        <v>-89145</v>
      </c>
      <c r="AC801" s="2">
        <v>0.31</v>
      </c>
      <c r="AD801" s="2">
        <v>70620</v>
      </c>
      <c r="AE801" s="2">
        <f t="shared" si="101"/>
        <v>6218091</v>
      </c>
      <c r="AF801" s="2">
        <v>128.1</v>
      </c>
      <c r="AG801" s="2">
        <v>112.2</v>
      </c>
      <c r="AH801" s="2">
        <v>4235</v>
      </c>
      <c r="AI801" s="2">
        <v>94.66</v>
      </c>
      <c r="AJ801" s="2">
        <v>1667</v>
      </c>
      <c r="AK801" s="2">
        <v>11088</v>
      </c>
      <c r="AL801" s="2">
        <v>146448</v>
      </c>
      <c r="AM801" s="2">
        <f t="shared" si="102"/>
        <v>12894746.4</v>
      </c>
      <c r="AN801" s="2">
        <v>103156</v>
      </c>
      <c r="AO801" s="2">
        <f t="shared" si="103"/>
        <v>103156</v>
      </c>
      <c r="AP801" s="2">
        <v>254529</v>
      </c>
      <c r="AQ801" s="2">
        <v>-13959</v>
      </c>
      <c r="AR801" s="2">
        <v>-2658</v>
      </c>
      <c r="AS801" s="2">
        <v>413457</v>
      </c>
      <c r="AT801" s="2">
        <v>64579</v>
      </c>
      <c r="AU801" s="2">
        <v>6.4</v>
      </c>
      <c r="AV801" s="2">
        <v>17736</v>
      </c>
    </row>
    <row r="802" spans="1:48" x14ac:dyDescent="0.3">
      <c r="A802" s="2" t="s">
        <v>42</v>
      </c>
      <c r="B802" s="2" t="s">
        <v>50</v>
      </c>
      <c r="C802" s="2" t="s">
        <v>52</v>
      </c>
      <c r="D802" s="2">
        <v>12</v>
      </c>
      <c r="E802" s="2" t="str">
        <f t="shared" si="96"/>
        <v>Dec</v>
      </c>
      <c r="F802" s="2">
        <v>2023</v>
      </c>
      <c r="G802" s="2" t="s">
        <v>36</v>
      </c>
      <c r="H802" s="2" t="s">
        <v>59</v>
      </c>
      <c r="I802" s="2" t="s">
        <v>61</v>
      </c>
      <c r="J802" s="2" t="s">
        <v>64</v>
      </c>
      <c r="K802" s="2" t="s">
        <v>70</v>
      </c>
      <c r="L802" s="2">
        <v>280425</v>
      </c>
      <c r="M802" s="2">
        <f t="shared" si="97"/>
        <v>25238250</v>
      </c>
      <c r="N802" s="2">
        <v>149414</v>
      </c>
      <c r="O802" s="2">
        <f t="shared" si="98"/>
        <v>13447260</v>
      </c>
      <c r="P802" s="2">
        <v>54886</v>
      </c>
      <c r="Q802" s="2">
        <v>625333</v>
      </c>
      <c r="R802" s="2">
        <v>131011</v>
      </c>
      <c r="S802" s="2">
        <f t="shared" si="99"/>
        <v>11790990</v>
      </c>
      <c r="T802" s="2">
        <v>85148</v>
      </c>
      <c r="U802" s="2">
        <v>195277</v>
      </c>
      <c r="V802" s="2">
        <v>95754</v>
      </c>
      <c r="W802" s="2">
        <v>100281</v>
      </c>
      <c r="X802" s="2">
        <v>94004</v>
      </c>
      <c r="Y802" s="2">
        <f t="shared" si="100"/>
        <v>8460360</v>
      </c>
      <c r="Z802" s="2">
        <v>118772</v>
      </c>
      <c r="AA802" s="2">
        <v>50553</v>
      </c>
      <c r="AB802" s="2">
        <v>68219</v>
      </c>
      <c r="AC802" s="2">
        <v>2.35</v>
      </c>
      <c r="AD802" s="2">
        <v>13609</v>
      </c>
      <c r="AE802" s="2">
        <f t="shared" si="101"/>
        <v>1224810</v>
      </c>
      <c r="AF802" s="2">
        <v>20.95</v>
      </c>
      <c r="AG802" s="2">
        <v>15.03</v>
      </c>
      <c r="AH802" s="2">
        <v>5692</v>
      </c>
      <c r="AI802" s="2">
        <v>49.26</v>
      </c>
      <c r="AJ802" s="2">
        <v>1117</v>
      </c>
      <c r="AK802" s="2">
        <v>4597</v>
      </c>
      <c r="AL802" s="2">
        <v>249531</v>
      </c>
      <c r="AM802" s="2">
        <f t="shared" si="102"/>
        <v>22457790</v>
      </c>
      <c r="AN802" s="2">
        <v>264026</v>
      </c>
      <c r="AO802" s="2">
        <f t="shared" si="103"/>
        <v>23762340</v>
      </c>
      <c r="AP802" s="2">
        <v>30894</v>
      </c>
      <c r="AQ802" s="2">
        <v>-114612</v>
      </c>
      <c r="AR802" s="2">
        <v>12105</v>
      </c>
      <c r="AS802" s="2">
        <v>416604</v>
      </c>
      <c r="AT802" s="2">
        <v>105847</v>
      </c>
      <c r="AU802" s="2">
        <v>3.94</v>
      </c>
      <c r="AV802" s="2">
        <v>3930</v>
      </c>
    </row>
    <row r="803" spans="1:48" x14ac:dyDescent="0.3">
      <c r="A803" s="2" t="s">
        <v>41</v>
      </c>
      <c r="B803" s="2" t="s">
        <v>50</v>
      </c>
      <c r="C803" s="2" t="s">
        <v>53</v>
      </c>
      <c r="D803" s="2">
        <v>5</v>
      </c>
      <c r="E803" s="2" t="str">
        <f t="shared" si="96"/>
        <v>May</v>
      </c>
      <c r="F803" s="2">
        <v>2024</v>
      </c>
      <c r="G803" s="2" t="s">
        <v>56</v>
      </c>
      <c r="H803" s="2" t="s">
        <v>58</v>
      </c>
      <c r="I803" s="2" t="s">
        <v>62</v>
      </c>
      <c r="J803" s="2" t="s">
        <v>64</v>
      </c>
      <c r="K803" s="2" t="s">
        <v>67</v>
      </c>
      <c r="L803" s="2">
        <v>217441</v>
      </c>
      <c r="M803" s="2">
        <f t="shared" si="97"/>
        <v>217441</v>
      </c>
      <c r="N803" s="2">
        <v>162647</v>
      </c>
      <c r="O803" s="2">
        <f t="shared" si="98"/>
        <v>162647</v>
      </c>
      <c r="P803" s="2">
        <v>43807</v>
      </c>
      <c r="Q803" s="2">
        <v>930179</v>
      </c>
      <c r="R803" s="2">
        <v>54794</v>
      </c>
      <c r="S803" s="2">
        <f t="shared" si="99"/>
        <v>54794</v>
      </c>
      <c r="T803" s="2">
        <v>107678</v>
      </c>
      <c r="U803" s="2">
        <v>109763</v>
      </c>
      <c r="V803" s="2">
        <v>70271</v>
      </c>
      <c r="W803" s="2">
        <v>73336</v>
      </c>
      <c r="X803" s="2">
        <v>38010</v>
      </c>
      <c r="Y803" s="2">
        <f t="shared" si="100"/>
        <v>38010</v>
      </c>
      <c r="Z803" s="2">
        <v>65874</v>
      </c>
      <c r="AA803" s="2">
        <v>99053</v>
      </c>
      <c r="AB803" s="2">
        <v>-33179</v>
      </c>
      <c r="AC803" s="2">
        <v>0.67</v>
      </c>
      <c r="AD803" s="2">
        <v>148513</v>
      </c>
      <c r="AE803" s="2">
        <f t="shared" si="101"/>
        <v>148513</v>
      </c>
      <c r="AF803" s="2">
        <v>5.89</v>
      </c>
      <c r="AG803" s="2">
        <v>4.09</v>
      </c>
      <c r="AH803" s="2">
        <v>4808</v>
      </c>
      <c r="AI803" s="2">
        <v>45.22</v>
      </c>
      <c r="AJ803" s="2">
        <v>1816</v>
      </c>
      <c r="AK803" s="2">
        <v>15713</v>
      </c>
      <c r="AL803" s="2">
        <v>191382</v>
      </c>
      <c r="AM803" s="2">
        <f t="shared" si="102"/>
        <v>191382</v>
      </c>
      <c r="AN803" s="2">
        <v>149657</v>
      </c>
      <c r="AO803" s="2">
        <f t="shared" si="103"/>
        <v>149657</v>
      </c>
      <c r="AP803" s="2">
        <v>26059</v>
      </c>
      <c r="AQ803" s="2">
        <v>12990</v>
      </c>
      <c r="AR803" s="2">
        <v>49229</v>
      </c>
      <c r="AS803" s="2">
        <v>406258</v>
      </c>
      <c r="AT803" s="2">
        <v>160658</v>
      </c>
      <c r="AU803" s="2">
        <v>2.5299999999999998</v>
      </c>
      <c r="AV803" s="2">
        <v>23313</v>
      </c>
    </row>
    <row r="804" spans="1:48" x14ac:dyDescent="0.3">
      <c r="A804" s="2" t="s">
        <v>42</v>
      </c>
      <c r="B804" s="2" t="s">
        <v>50</v>
      </c>
      <c r="C804" s="2" t="s">
        <v>52</v>
      </c>
      <c r="D804" s="2">
        <v>7</v>
      </c>
      <c r="E804" s="2" t="str">
        <f t="shared" si="96"/>
        <v>Jul</v>
      </c>
      <c r="F804" s="2">
        <v>2022</v>
      </c>
      <c r="G804" s="2" t="s">
        <v>57</v>
      </c>
      <c r="H804" s="2" t="s">
        <v>60</v>
      </c>
      <c r="I804" s="2" t="s">
        <v>62</v>
      </c>
      <c r="J804" s="2" t="s">
        <v>66</v>
      </c>
      <c r="K804" s="2" t="s">
        <v>68</v>
      </c>
      <c r="L804" s="2">
        <v>351377</v>
      </c>
      <c r="M804" s="2">
        <f t="shared" si="97"/>
        <v>30938744.849999998</v>
      </c>
      <c r="N804" s="2">
        <v>148169</v>
      </c>
      <c r="O804" s="2">
        <f t="shared" si="98"/>
        <v>13046280.449999999</v>
      </c>
      <c r="P804" s="2">
        <v>105806</v>
      </c>
      <c r="Q804" s="2">
        <v>222959</v>
      </c>
      <c r="R804" s="2">
        <v>203208</v>
      </c>
      <c r="S804" s="2">
        <f t="shared" si="99"/>
        <v>17892464.399999999</v>
      </c>
      <c r="T804" s="2">
        <v>39678</v>
      </c>
      <c r="U804" s="2">
        <v>311699</v>
      </c>
      <c r="V804" s="2">
        <v>224608</v>
      </c>
      <c r="W804" s="2">
        <v>234945</v>
      </c>
      <c r="X804" s="2">
        <v>196363</v>
      </c>
      <c r="Y804" s="2">
        <f t="shared" si="100"/>
        <v>17289762.149999999</v>
      </c>
      <c r="Z804" s="2">
        <v>155319</v>
      </c>
      <c r="AA804" s="2">
        <v>90870</v>
      </c>
      <c r="AB804" s="2">
        <v>64449</v>
      </c>
      <c r="AC804" s="2">
        <v>1.71</v>
      </c>
      <c r="AD804" s="2">
        <v>147025</v>
      </c>
      <c r="AE804" s="2">
        <f t="shared" si="101"/>
        <v>12945551.25</v>
      </c>
      <c r="AF804" s="2">
        <v>91.14</v>
      </c>
      <c r="AG804" s="2">
        <v>88.07</v>
      </c>
      <c r="AH804" s="2">
        <v>7361</v>
      </c>
      <c r="AI804" s="2">
        <v>47.73</v>
      </c>
      <c r="AJ804" s="2">
        <v>968</v>
      </c>
      <c r="AK804" s="2">
        <v>1555</v>
      </c>
      <c r="AL804" s="2">
        <v>132846</v>
      </c>
      <c r="AM804" s="2">
        <f t="shared" si="102"/>
        <v>11697090.299999999</v>
      </c>
      <c r="AN804" s="2">
        <v>279634</v>
      </c>
      <c r="AO804" s="2">
        <f t="shared" si="103"/>
        <v>279634</v>
      </c>
      <c r="AP804" s="2">
        <v>218531</v>
      </c>
      <c r="AQ804" s="2">
        <v>-131465</v>
      </c>
      <c r="AR804" s="2">
        <v>-30708</v>
      </c>
      <c r="AS804" s="2">
        <v>79086</v>
      </c>
      <c r="AT804" s="2">
        <v>124984</v>
      </c>
      <c r="AU804" s="2">
        <v>0.63</v>
      </c>
      <c r="AV804" s="2">
        <v>10073</v>
      </c>
    </row>
    <row r="805" spans="1:48" x14ac:dyDescent="0.3">
      <c r="A805" s="2" t="s">
        <v>44</v>
      </c>
      <c r="B805" s="2" t="s">
        <v>47</v>
      </c>
      <c r="C805" s="2" t="s">
        <v>55</v>
      </c>
      <c r="D805" s="2">
        <v>2</v>
      </c>
      <c r="E805" s="2" t="str">
        <f t="shared" si="96"/>
        <v>Feb</v>
      </c>
      <c r="F805" s="2">
        <v>2023</v>
      </c>
      <c r="G805" s="2" t="s">
        <v>56</v>
      </c>
      <c r="H805" s="2" t="s">
        <v>60</v>
      </c>
      <c r="I805" s="2" t="s">
        <v>63</v>
      </c>
      <c r="J805" s="2" t="s">
        <v>64</v>
      </c>
      <c r="K805" s="2" t="s">
        <v>69</v>
      </c>
      <c r="L805" s="2">
        <v>377575</v>
      </c>
      <c r="M805" s="2">
        <f t="shared" si="97"/>
        <v>33245478.75</v>
      </c>
      <c r="N805" s="2">
        <v>279901</v>
      </c>
      <c r="O805" s="2">
        <f t="shared" si="98"/>
        <v>24645283.050000001</v>
      </c>
      <c r="P805" s="2">
        <v>-5246</v>
      </c>
      <c r="Q805" s="2">
        <v>759148</v>
      </c>
      <c r="R805" s="2">
        <v>97674</v>
      </c>
      <c r="S805" s="2">
        <f t="shared" si="99"/>
        <v>8600195.6999999993</v>
      </c>
      <c r="T805" s="2">
        <v>23484</v>
      </c>
      <c r="U805" s="2">
        <v>354091</v>
      </c>
      <c r="V805" s="2">
        <v>335390</v>
      </c>
      <c r="W805" s="2">
        <v>354676</v>
      </c>
      <c r="X805" s="2">
        <v>65599</v>
      </c>
      <c r="Y805" s="2">
        <f t="shared" si="100"/>
        <v>5775991.9500000002</v>
      </c>
      <c r="Z805" s="2">
        <v>41779</v>
      </c>
      <c r="AA805" s="2">
        <v>14676</v>
      </c>
      <c r="AB805" s="2">
        <v>27103</v>
      </c>
      <c r="AC805" s="2">
        <v>2.85</v>
      </c>
      <c r="AD805" s="2">
        <v>53659</v>
      </c>
      <c r="AE805" s="2">
        <f t="shared" si="101"/>
        <v>4724674.95</v>
      </c>
      <c r="AF805" s="2">
        <v>12.87</v>
      </c>
      <c r="AG805" s="2">
        <v>8.64</v>
      </c>
      <c r="AH805" s="2">
        <v>8349</v>
      </c>
      <c r="AI805" s="2">
        <v>45.22</v>
      </c>
      <c r="AJ805" s="2">
        <v>456</v>
      </c>
      <c r="AK805" s="2">
        <v>5474</v>
      </c>
      <c r="AL805" s="2">
        <v>221223</v>
      </c>
      <c r="AM805" s="2">
        <f t="shared" si="102"/>
        <v>19478685.149999999</v>
      </c>
      <c r="AN805" s="2">
        <v>253022</v>
      </c>
      <c r="AO805" s="2">
        <f t="shared" si="103"/>
        <v>253022</v>
      </c>
      <c r="AP805" s="2">
        <v>156352</v>
      </c>
      <c r="AQ805" s="2">
        <v>26879</v>
      </c>
      <c r="AR805" s="2">
        <v>-18355</v>
      </c>
      <c r="AS805" s="2">
        <v>276638</v>
      </c>
      <c r="AT805" s="2">
        <v>466631</v>
      </c>
      <c r="AU805" s="2">
        <v>0.59</v>
      </c>
      <c r="AV805" s="2">
        <v>9146</v>
      </c>
    </row>
    <row r="806" spans="1:48" x14ac:dyDescent="0.3">
      <c r="A806" s="2" t="s">
        <v>42</v>
      </c>
      <c r="B806" s="2" t="s">
        <v>48</v>
      </c>
      <c r="C806" s="2" t="s">
        <v>54</v>
      </c>
      <c r="D806" s="2">
        <v>10</v>
      </c>
      <c r="E806" s="2" t="str">
        <f t="shared" si="96"/>
        <v>Oct</v>
      </c>
      <c r="F806" s="2">
        <v>2024</v>
      </c>
      <c r="G806" s="2" t="s">
        <v>36</v>
      </c>
      <c r="H806" s="2" t="s">
        <v>59</v>
      </c>
      <c r="I806" s="2" t="s">
        <v>63</v>
      </c>
      <c r="J806" s="2" t="s">
        <v>64</v>
      </c>
      <c r="K806" s="2" t="s">
        <v>70</v>
      </c>
      <c r="L806" s="2">
        <v>497233</v>
      </c>
      <c r="M806" s="2">
        <f t="shared" si="97"/>
        <v>44750970</v>
      </c>
      <c r="N806" s="2">
        <v>120394</v>
      </c>
      <c r="O806" s="2">
        <f t="shared" si="98"/>
        <v>10835460</v>
      </c>
      <c r="P806" s="2">
        <v>37933</v>
      </c>
      <c r="Q806" s="2">
        <v>422261</v>
      </c>
      <c r="R806" s="2">
        <v>376839</v>
      </c>
      <c r="S806" s="2">
        <f t="shared" si="99"/>
        <v>33915510</v>
      </c>
      <c r="T806" s="2">
        <v>181347</v>
      </c>
      <c r="U806" s="2">
        <v>315886</v>
      </c>
      <c r="V806" s="2">
        <v>273442</v>
      </c>
      <c r="W806" s="2">
        <v>284397</v>
      </c>
      <c r="X806" s="2">
        <v>358845</v>
      </c>
      <c r="Y806" s="2">
        <f t="shared" si="100"/>
        <v>32296050</v>
      </c>
      <c r="Z806" s="2">
        <v>229719</v>
      </c>
      <c r="AA806" s="2">
        <v>128991</v>
      </c>
      <c r="AB806" s="2">
        <v>100728</v>
      </c>
      <c r="AC806" s="2">
        <v>1.78</v>
      </c>
      <c r="AD806" s="2">
        <v>131221</v>
      </c>
      <c r="AE806" s="2">
        <f t="shared" si="101"/>
        <v>11809890</v>
      </c>
      <c r="AF806" s="2">
        <v>89.24</v>
      </c>
      <c r="AG806" s="2">
        <v>84.98</v>
      </c>
      <c r="AH806" s="2">
        <v>5928</v>
      </c>
      <c r="AI806" s="2">
        <v>83.86</v>
      </c>
      <c r="AJ806" s="2">
        <v>136</v>
      </c>
      <c r="AK806" s="2">
        <v>1833</v>
      </c>
      <c r="AL806" s="2">
        <v>457283</v>
      </c>
      <c r="AM806" s="2">
        <f t="shared" si="102"/>
        <v>41155470</v>
      </c>
      <c r="AN806" s="2">
        <v>103297</v>
      </c>
      <c r="AO806" s="2">
        <f t="shared" si="103"/>
        <v>9296730</v>
      </c>
      <c r="AP806" s="2">
        <v>39950</v>
      </c>
      <c r="AQ806" s="2">
        <v>17097</v>
      </c>
      <c r="AR806" s="2">
        <v>-15763</v>
      </c>
      <c r="AS806" s="2">
        <v>251476</v>
      </c>
      <c r="AT806" s="2">
        <v>73020</v>
      </c>
      <c r="AU806" s="2">
        <v>3.44</v>
      </c>
      <c r="AV806" s="2">
        <v>10756</v>
      </c>
    </row>
    <row r="807" spans="1:48" x14ac:dyDescent="0.3">
      <c r="A807" s="2" t="s">
        <v>43</v>
      </c>
      <c r="B807" s="2" t="s">
        <v>47</v>
      </c>
      <c r="C807" s="2" t="s">
        <v>54</v>
      </c>
      <c r="D807" s="2">
        <v>4</v>
      </c>
      <c r="E807" s="2" t="str">
        <f t="shared" si="96"/>
        <v>Apr</v>
      </c>
      <c r="F807" s="2">
        <v>2023</v>
      </c>
      <c r="G807" s="2" t="s">
        <v>36</v>
      </c>
      <c r="H807" s="2" t="s">
        <v>60</v>
      </c>
      <c r="I807" s="2" t="s">
        <v>61</v>
      </c>
      <c r="J807" s="2" t="s">
        <v>65</v>
      </c>
      <c r="K807" s="2" t="s">
        <v>71</v>
      </c>
      <c r="L807" s="2">
        <v>123285</v>
      </c>
      <c r="M807" s="2">
        <f t="shared" si="97"/>
        <v>10855244.25</v>
      </c>
      <c r="N807" s="2">
        <v>196602</v>
      </c>
      <c r="O807" s="2">
        <f t="shared" si="98"/>
        <v>17310806.099999998</v>
      </c>
      <c r="P807" s="2">
        <v>190890</v>
      </c>
      <c r="Q807" s="2">
        <v>72823</v>
      </c>
      <c r="R807" s="2">
        <v>-73317</v>
      </c>
      <c r="S807" s="2">
        <f t="shared" si="99"/>
        <v>-6455561.8499999996</v>
      </c>
      <c r="T807" s="2">
        <v>86162</v>
      </c>
      <c r="U807" s="2">
        <v>37123</v>
      </c>
      <c r="V807" s="2">
        <v>14438</v>
      </c>
      <c r="W807" s="2">
        <v>20022</v>
      </c>
      <c r="X807" s="2">
        <v>-108949</v>
      </c>
      <c r="Y807" s="2">
        <f t="shared" si="100"/>
        <v>-9592959.4499999993</v>
      </c>
      <c r="Z807" s="2">
        <v>185461</v>
      </c>
      <c r="AA807" s="2">
        <v>162774</v>
      </c>
      <c r="AB807" s="2">
        <v>22687</v>
      </c>
      <c r="AC807" s="2">
        <v>1.1399999999999999</v>
      </c>
      <c r="AD807" s="2">
        <v>13564</v>
      </c>
      <c r="AE807" s="2">
        <f t="shared" si="101"/>
        <v>1194310.2</v>
      </c>
      <c r="AF807" s="2">
        <v>-100.68</v>
      </c>
      <c r="AG807" s="2">
        <v>-149.61000000000001</v>
      </c>
      <c r="AH807" s="2">
        <v>6861</v>
      </c>
      <c r="AI807" s="2">
        <v>17.97</v>
      </c>
      <c r="AJ807" s="2">
        <v>1108</v>
      </c>
      <c r="AK807" s="2">
        <v>6289</v>
      </c>
      <c r="AL807" s="2">
        <v>275263</v>
      </c>
      <c r="AM807" s="2">
        <f t="shared" si="102"/>
        <v>24236907.149999999</v>
      </c>
      <c r="AN807" s="2">
        <v>236752</v>
      </c>
      <c r="AO807" s="2">
        <f t="shared" si="103"/>
        <v>236752</v>
      </c>
      <c r="AP807" s="2">
        <v>-151978</v>
      </c>
      <c r="AQ807" s="2">
        <v>-40150</v>
      </c>
      <c r="AR807" s="2">
        <v>-4198</v>
      </c>
      <c r="AS807" s="2">
        <v>11062</v>
      </c>
      <c r="AT807" s="2">
        <v>257918</v>
      </c>
      <c r="AU807" s="2">
        <v>0.04</v>
      </c>
      <c r="AV807" s="2">
        <v>1372</v>
      </c>
    </row>
    <row r="808" spans="1:48" x14ac:dyDescent="0.3">
      <c r="A808" s="2" t="s">
        <v>42</v>
      </c>
      <c r="B808" s="2" t="s">
        <v>49</v>
      </c>
      <c r="C808" s="2" t="s">
        <v>52</v>
      </c>
      <c r="D808" s="2">
        <v>5</v>
      </c>
      <c r="E808" s="2" t="str">
        <f t="shared" si="96"/>
        <v>May</v>
      </c>
      <c r="F808" s="2">
        <v>2023</v>
      </c>
      <c r="G808" s="2" t="s">
        <v>56</v>
      </c>
      <c r="H808" s="2" t="s">
        <v>58</v>
      </c>
      <c r="I808" s="2" t="s">
        <v>63</v>
      </c>
      <c r="J808" s="2" t="s">
        <v>66</v>
      </c>
      <c r="K808" s="2" t="s">
        <v>70</v>
      </c>
      <c r="L808" s="2">
        <v>413431</v>
      </c>
      <c r="M808" s="2">
        <f t="shared" si="97"/>
        <v>413431</v>
      </c>
      <c r="N808" s="2">
        <v>170338</v>
      </c>
      <c r="O808" s="2">
        <f t="shared" si="98"/>
        <v>170338</v>
      </c>
      <c r="P808" s="2">
        <v>180726</v>
      </c>
      <c r="Q808" s="2">
        <v>52331</v>
      </c>
      <c r="R808" s="2">
        <v>243093</v>
      </c>
      <c r="S808" s="2">
        <f t="shared" si="99"/>
        <v>243093</v>
      </c>
      <c r="T808" s="2">
        <v>170400</v>
      </c>
      <c r="U808" s="2">
        <v>243031</v>
      </c>
      <c r="V808" s="2">
        <v>175247</v>
      </c>
      <c r="W808" s="2">
        <v>191014</v>
      </c>
      <c r="X808" s="2">
        <v>224612</v>
      </c>
      <c r="Y808" s="2">
        <f t="shared" si="100"/>
        <v>224612</v>
      </c>
      <c r="Z808" s="2">
        <v>235987</v>
      </c>
      <c r="AA808" s="2">
        <v>116120</v>
      </c>
      <c r="AB808" s="2">
        <v>119867</v>
      </c>
      <c r="AC808" s="2">
        <v>2.0299999999999998</v>
      </c>
      <c r="AD808" s="2">
        <v>55246</v>
      </c>
      <c r="AE808" s="2">
        <f t="shared" si="101"/>
        <v>55246</v>
      </c>
      <c r="AF808" s="2">
        <v>464.52</v>
      </c>
      <c r="AG808" s="2">
        <v>429.21</v>
      </c>
      <c r="AH808" s="2">
        <v>6593</v>
      </c>
      <c r="AI808" s="2">
        <v>62.7</v>
      </c>
      <c r="AJ808" s="2">
        <v>1934</v>
      </c>
      <c r="AK808" s="2">
        <v>3836</v>
      </c>
      <c r="AL808" s="2">
        <v>197382</v>
      </c>
      <c r="AM808" s="2">
        <f t="shared" si="102"/>
        <v>197382</v>
      </c>
      <c r="AN808" s="2">
        <v>270406</v>
      </c>
      <c r="AO808" s="2">
        <f t="shared" si="103"/>
        <v>270406</v>
      </c>
      <c r="AP808" s="2">
        <v>216049</v>
      </c>
      <c r="AQ808" s="2">
        <v>-100068</v>
      </c>
      <c r="AR808" s="2">
        <v>-24424</v>
      </c>
      <c r="AS808" s="2">
        <v>375089</v>
      </c>
      <c r="AT808" s="2">
        <v>430252</v>
      </c>
      <c r="AU808" s="2">
        <v>0.87</v>
      </c>
      <c r="AV808" s="2">
        <v>16813</v>
      </c>
    </row>
    <row r="809" spans="1:48" x14ac:dyDescent="0.3">
      <c r="A809" s="2" t="s">
        <v>42</v>
      </c>
      <c r="B809" s="2" t="s">
        <v>50</v>
      </c>
      <c r="C809" s="2" t="s">
        <v>52</v>
      </c>
      <c r="D809" s="2">
        <v>8</v>
      </c>
      <c r="E809" s="2" t="str">
        <f t="shared" si="96"/>
        <v>Aug</v>
      </c>
      <c r="F809" s="2">
        <v>2024</v>
      </c>
      <c r="G809" s="2" t="s">
        <v>36</v>
      </c>
      <c r="H809" s="2" t="s">
        <v>59</v>
      </c>
      <c r="I809" s="2" t="s">
        <v>61</v>
      </c>
      <c r="J809" s="2" t="s">
        <v>65</v>
      </c>
      <c r="K809" s="2" t="s">
        <v>68</v>
      </c>
      <c r="L809" s="2">
        <v>294633</v>
      </c>
      <c r="M809" s="2">
        <f t="shared" si="97"/>
        <v>26516970</v>
      </c>
      <c r="N809" s="2">
        <v>82336</v>
      </c>
      <c r="O809" s="2">
        <f t="shared" si="98"/>
        <v>7410240</v>
      </c>
      <c r="P809" s="2">
        <v>192288</v>
      </c>
      <c r="Q809" s="2">
        <v>556228</v>
      </c>
      <c r="R809" s="2">
        <v>212297</v>
      </c>
      <c r="S809" s="2">
        <f t="shared" si="99"/>
        <v>19106730</v>
      </c>
      <c r="T809" s="2">
        <v>34208</v>
      </c>
      <c r="U809" s="2">
        <v>260425</v>
      </c>
      <c r="V809" s="2">
        <v>238958</v>
      </c>
      <c r="W809" s="2">
        <v>246289</v>
      </c>
      <c r="X809" s="2">
        <v>177207</v>
      </c>
      <c r="Y809" s="2">
        <f t="shared" si="100"/>
        <v>15948630</v>
      </c>
      <c r="Z809" s="2">
        <v>71122</v>
      </c>
      <c r="AA809" s="2">
        <v>152579</v>
      </c>
      <c r="AB809" s="2">
        <v>-81457</v>
      </c>
      <c r="AC809" s="2">
        <v>0.47</v>
      </c>
      <c r="AD809" s="2">
        <v>94438</v>
      </c>
      <c r="AE809" s="2">
        <f t="shared" si="101"/>
        <v>8499420</v>
      </c>
      <c r="AF809" s="2">
        <v>38.17</v>
      </c>
      <c r="AG809" s="2">
        <v>31.86</v>
      </c>
      <c r="AH809" s="2">
        <v>9590</v>
      </c>
      <c r="AI809" s="2">
        <v>30.72</v>
      </c>
      <c r="AJ809" s="2">
        <v>1526</v>
      </c>
      <c r="AK809" s="2">
        <v>11014</v>
      </c>
      <c r="AL809" s="2">
        <v>409158</v>
      </c>
      <c r="AM809" s="2">
        <f t="shared" si="102"/>
        <v>36824220</v>
      </c>
      <c r="AN809" s="2">
        <v>165794</v>
      </c>
      <c r="AO809" s="2">
        <f t="shared" si="103"/>
        <v>14921460</v>
      </c>
      <c r="AP809" s="2">
        <v>-114525</v>
      </c>
      <c r="AQ809" s="2">
        <v>-83458</v>
      </c>
      <c r="AR809" s="2">
        <v>36288</v>
      </c>
      <c r="AS809" s="2">
        <v>84469</v>
      </c>
      <c r="AT809" s="2">
        <v>232291</v>
      </c>
      <c r="AU809" s="2">
        <v>0.36</v>
      </c>
      <c r="AV809" s="2">
        <v>25194</v>
      </c>
    </row>
    <row r="810" spans="1:48" x14ac:dyDescent="0.3">
      <c r="A810" s="2" t="s">
        <v>44</v>
      </c>
      <c r="B810" s="2" t="s">
        <v>49</v>
      </c>
      <c r="C810" s="2" t="s">
        <v>51</v>
      </c>
      <c r="D810" s="2">
        <v>6</v>
      </c>
      <c r="E810" s="2" t="str">
        <f t="shared" si="96"/>
        <v>Jun</v>
      </c>
      <c r="F810" s="2">
        <v>2022</v>
      </c>
      <c r="G810" s="2" t="s">
        <v>36</v>
      </c>
      <c r="H810" s="2" t="s">
        <v>58</v>
      </c>
      <c r="I810" s="2" t="s">
        <v>61</v>
      </c>
      <c r="J810" s="2" t="s">
        <v>65</v>
      </c>
      <c r="K810" s="2" t="s">
        <v>70</v>
      </c>
      <c r="L810" s="2">
        <v>367624</v>
      </c>
      <c r="M810" s="2">
        <f t="shared" si="97"/>
        <v>367624</v>
      </c>
      <c r="N810" s="2">
        <v>190063</v>
      </c>
      <c r="O810" s="2">
        <f t="shared" si="98"/>
        <v>190063</v>
      </c>
      <c r="P810" s="2">
        <v>39604</v>
      </c>
      <c r="Q810" s="2">
        <v>394471</v>
      </c>
      <c r="R810" s="2">
        <v>177561</v>
      </c>
      <c r="S810" s="2">
        <f t="shared" si="99"/>
        <v>177561</v>
      </c>
      <c r="T810" s="2">
        <v>115939</v>
      </c>
      <c r="U810" s="2">
        <v>251685</v>
      </c>
      <c r="V810" s="2">
        <v>191302</v>
      </c>
      <c r="W810" s="2">
        <v>192425</v>
      </c>
      <c r="X810" s="2">
        <v>140706</v>
      </c>
      <c r="Y810" s="2">
        <f t="shared" si="100"/>
        <v>140706</v>
      </c>
      <c r="Z810" s="2">
        <v>192462</v>
      </c>
      <c r="AA810" s="2">
        <v>38536</v>
      </c>
      <c r="AB810" s="2">
        <v>153926</v>
      </c>
      <c r="AC810" s="2">
        <v>4.99</v>
      </c>
      <c r="AD810" s="2">
        <v>63247</v>
      </c>
      <c r="AE810" s="2">
        <f t="shared" si="101"/>
        <v>63247</v>
      </c>
      <c r="AF810" s="2">
        <v>45.01</v>
      </c>
      <c r="AG810" s="2">
        <v>35.67</v>
      </c>
      <c r="AH810" s="2">
        <v>3710</v>
      </c>
      <c r="AI810" s="2">
        <v>99.06</v>
      </c>
      <c r="AJ810" s="2">
        <v>1390</v>
      </c>
      <c r="AK810" s="2">
        <v>1145</v>
      </c>
      <c r="AL810" s="2">
        <v>449525</v>
      </c>
      <c r="AM810" s="2">
        <f t="shared" si="102"/>
        <v>449525</v>
      </c>
      <c r="AN810" s="2">
        <v>44234</v>
      </c>
      <c r="AO810" s="2">
        <f t="shared" si="103"/>
        <v>44234</v>
      </c>
      <c r="AP810" s="2">
        <v>-81901</v>
      </c>
      <c r="AQ810" s="2">
        <v>145829</v>
      </c>
      <c r="AR810" s="2">
        <v>21574</v>
      </c>
      <c r="AS810" s="2">
        <v>263610</v>
      </c>
      <c r="AT810" s="2">
        <v>202271</v>
      </c>
      <c r="AU810" s="2">
        <v>1.3</v>
      </c>
      <c r="AV810" s="2">
        <v>11385</v>
      </c>
    </row>
    <row r="811" spans="1:48" x14ac:dyDescent="0.3">
      <c r="A811" s="2" t="s">
        <v>41</v>
      </c>
      <c r="B811" s="2" t="s">
        <v>50</v>
      </c>
      <c r="C811" s="2" t="s">
        <v>52</v>
      </c>
      <c r="D811" s="2">
        <v>6</v>
      </c>
      <c r="E811" s="2" t="str">
        <f t="shared" si="96"/>
        <v>Jun</v>
      </c>
      <c r="F811" s="2">
        <v>2024</v>
      </c>
      <c r="G811" s="2" t="s">
        <v>37</v>
      </c>
      <c r="H811" s="2" t="s">
        <v>58</v>
      </c>
      <c r="I811" s="2" t="s">
        <v>62</v>
      </c>
      <c r="J811" s="2" t="s">
        <v>66</v>
      </c>
      <c r="K811" s="2" t="s">
        <v>69</v>
      </c>
      <c r="L811" s="2">
        <v>61312</v>
      </c>
      <c r="M811" s="2">
        <f t="shared" si="97"/>
        <v>61312</v>
      </c>
      <c r="N811" s="2">
        <v>132299</v>
      </c>
      <c r="O811" s="2">
        <f t="shared" si="98"/>
        <v>132299</v>
      </c>
      <c r="P811" s="2">
        <v>97084</v>
      </c>
      <c r="Q811" s="2">
        <v>581319</v>
      </c>
      <c r="R811" s="2">
        <v>-70987</v>
      </c>
      <c r="S811" s="2">
        <f t="shared" si="99"/>
        <v>-70987</v>
      </c>
      <c r="T811" s="2">
        <v>24099</v>
      </c>
      <c r="U811" s="2">
        <v>37213</v>
      </c>
      <c r="V811" s="2">
        <v>-9918</v>
      </c>
      <c r="W811" s="2">
        <v>5298</v>
      </c>
      <c r="X811" s="2">
        <v>-107601</v>
      </c>
      <c r="Y811" s="2">
        <f t="shared" si="100"/>
        <v>-107601</v>
      </c>
      <c r="Z811" s="2">
        <v>113775</v>
      </c>
      <c r="AA811" s="2">
        <v>189560</v>
      </c>
      <c r="AB811" s="2">
        <v>-75785</v>
      </c>
      <c r="AC811" s="2">
        <v>0.6</v>
      </c>
      <c r="AD811" s="2">
        <v>9864</v>
      </c>
      <c r="AE811" s="2">
        <f t="shared" si="101"/>
        <v>9864</v>
      </c>
      <c r="AF811" s="2">
        <v>-12.21</v>
      </c>
      <c r="AG811" s="2">
        <v>-18.510000000000002</v>
      </c>
      <c r="AH811" s="2">
        <v>2192</v>
      </c>
      <c r="AI811" s="2">
        <v>27.96</v>
      </c>
      <c r="AJ811" s="2">
        <v>770</v>
      </c>
      <c r="AK811" s="2">
        <v>16827</v>
      </c>
      <c r="AL811" s="2">
        <v>283549</v>
      </c>
      <c r="AM811" s="2">
        <f t="shared" si="102"/>
        <v>283549</v>
      </c>
      <c r="AN811" s="2">
        <v>136311</v>
      </c>
      <c r="AO811" s="2">
        <f t="shared" si="103"/>
        <v>136311</v>
      </c>
      <c r="AP811" s="2">
        <v>-222237</v>
      </c>
      <c r="AQ811" s="2">
        <v>-4012</v>
      </c>
      <c r="AR811" s="2">
        <v>-48952</v>
      </c>
      <c r="AS811" s="2">
        <v>131082</v>
      </c>
      <c r="AT811" s="2">
        <v>389614</v>
      </c>
      <c r="AU811" s="2">
        <v>0.34</v>
      </c>
      <c r="AV811" s="2">
        <v>21308</v>
      </c>
    </row>
    <row r="812" spans="1:48" x14ac:dyDescent="0.3">
      <c r="A812" s="2" t="s">
        <v>40</v>
      </c>
      <c r="B812" s="2" t="s">
        <v>50</v>
      </c>
      <c r="C812" s="2" t="s">
        <v>52</v>
      </c>
      <c r="D812" s="2">
        <v>5</v>
      </c>
      <c r="E812" s="2" t="str">
        <f t="shared" si="96"/>
        <v>May</v>
      </c>
      <c r="F812" s="2">
        <v>2023</v>
      </c>
      <c r="G812" s="2" t="s">
        <v>56</v>
      </c>
      <c r="H812" s="2" t="s">
        <v>60</v>
      </c>
      <c r="I812" s="2" t="s">
        <v>62</v>
      </c>
      <c r="J812" s="2" t="s">
        <v>66</v>
      </c>
      <c r="K812" s="2" t="s">
        <v>70</v>
      </c>
      <c r="L812" s="2">
        <v>472711</v>
      </c>
      <c r="M812" s="2">
        <f t="shared" si="97"/>
        <v>41622203.549999997</v>
      </c>
      <c r="N812" s="2">
        <v>151565</v>
      </c>
      <c r="O812" s="2">
        <f t="shared" si="98"/>
        <v>13345298.25</v>
      </c>
      <c r="P812" s="2">
        <v>38977</v>
      </c>
      <c r="Q812" s="2">
        <v>157730</v>
      </c>
      <c r="R812" s="2">
        <v>321146</v>
      </c>
      <c r="S812" s="2">
        <f t="shared" si="99"/>
        <v>28276905.300000001</v>
      </c>
      <c r="T812" s="2">
        <v>110099</v>
      </c>
      <c r="U812" s="2">
        <v>362612</v>
      </c>
      <c r="V812" s="2">
        <v>309743</v>
      </c>
      <c r="W812" s="2">
        <v>319541</v>
      </c>
      <c r="X812" s="2">
        <v>297835</v>
      </c>
      <c r="Y812" s="2">
        <f t="shared" si="100"/>
        <v>26224371.75</v>
      </c>
      <c r="Z812" s="2">
        <v>218726</v>
      </c>
      <c r="AA812" s="2">
        <v>71418</v>
      </c>
      <c r="AB812" s="2">
        <v>147308</v>
      </c>
      <c r="AC812" s="2">
        <v>3.06</v>
      </c>
      <c r="AD812" s="2">
        <v>58468</v>
      </c>
      <c r="AE812" s="2">
        <f t="shared" si="101"/>
        <v>5148107.3999999994</v>
      </c>
      <c r="AF812" s="2">
        <v>203.6</v>
      </c>
      <c r="AG812" s="2">
        <v>188.82</v>
      </c>
      <c r="AH812" s="2">
        <v>1073</v>
      </c>
      <c r="AI812" s="2">
        <v>440.14</v>
      </c>
      <c r="AJ812" s="2">
        <v>215</v>
      </c>
      <c r="AK812" s="2">
        <v>13229</v>
      </c>
      <c r="AL812" s="2">
        <v>266020</v>
      </c>
      <c r="AM812" s="2">
        <f t="shared" si="102"/>
        <v>23423061</v>
      </c>
      <c r="AN812" s="2">
        <v>58592</v>
      </c>
      <c r="AO812" s="2">
        <f t="shared" si="103"/>
        <v>58592</v>
      </c>
      <c r="AP812" s="2">
        <v>206691</v>
      </c>
      <c r="AQ812" s="2">
        <v>92973</v>
      </c>
      <c r="AR812" s="2">
        <v>-12380</v>
      </c>
      <c r="AS812" s="2">
        <v>221009</v>
      </c>
      <c r="AT812" s="2">
        <v>94555</v>
      </c>
      <c r="AU812" s="2">
        <v>2.34</v>
      </c>
      <c r="AV812" s="2">
        <v>7044</v>
      </c>
    </row>
    <row r="813" spans="1:48" x14ac:dyDescent="0.3">
      <c r="A813" s="2" t="s">
        <v>40</v>
      </c>
      <c r="B813" s="2" t="s">
        <v>49</v>
      </c>
      <c r="C813" s="2" t="s">
        <v>55</v>
      </c>
      <c r="D813" s="2">
        <v>10</v>
      </c>
      <c r="E813" s="2" t="str">
        <f t="shared" si="96"/>
        <v>Oct</v>
      </c>
      <c r="F813" s="2">
        <v>2022</v>
      </c>
      <c r="G813" s="2" t="s">
        <v>57</v>
      </c>
      <c r="H813" s="2" t="s">
        <v>60</v>
      </c>
      <c r="I813" s="2" t="s">
        <v>62</v>
      </c>
      <c r="J813" s="2" t="s">
        <v>65</v>
      </c>
      <c r="K813" s="2" t="s">
        <v>69</v>
      </c>
      <c r="L813" s="2">
        <v>410389</v>
      </c>
      <c r="M813" s="2">
        <f t="shared" si="97"/>
        <v>36134751.449999996</v>
      </c>
      <c r="N813" s="2">
        <v>141335</v>
      </c>
      <c r="O813" s="2">
        <f t="shared" si="98"/>
        <v>12444546.75</v>
      </c>
      <c r="P813" s="2">
        <v>93697</v>
      </c>
      <c r="Q813" s="2">
        <v>577925</v>
      </c>
      <c r="R813" s="2">
        <v>269054</v>
      </c>
      <c r="S813" s="2">
        <f t="shared" si="99"/>
        <v>23690204.699999999</v>
      </c>
      <c r="T813" s="2">
        <v>138330</v>
      </c>
      <c r="U813" s="2">
        <v>272059</v>
      </c>
      <c r="V813" s="2">
        <v>220165</v>
      </c>
      <c r="W813" s="2">
        <v>233574</v>
      </c>
      <c r="X813" s="2">
        <v>246985</v>
      </c>
      <c r="Y813" s="2">
        <f t="shared" si="100"/>
        <v>21747029.25</v>
      </c>
      <c r="Z813" s="2">
        <v>135799</v>
      </c>
      <c r="AA813" s="2">
        <v>68928</v>
      </c>
      <c r="AB813" s="2">
        <v>66871</v>
      </c>
      <c r="AC813" s="2">
        <v>1.97</v>
      </c>
      <c r="AD813" s="2">
        <v>21007</v>
      </c>
      <c r="AE813" s="2">
        <f t="shared" si="101"/>
        <v>1849666.3499999999</v>
      </c>
      <c r="AF813" s="2">
        <v>46.56</v>
      </c>
      <c r="AG813" s="2">
        <v>42.74</v>
      </c>
      <c r="AH813" s="2">
        <v>2562</v>
      </c>
      <c r="AI813" s="2">
        <v>160.12</v>
      </c>
      <c r="AJ813" s="2">
        <v>1253</v>
      </c>
      <c r="AK813" s="2">
        <v>3316</v>
      </c>
      <c r="AL813" s="2">
        <v>397737</v>
      </c>
      <c r="AM813" s="2">
        <f t="shared" si="102"/>
        <v>35020742.850000001</v>
      </c>
      <c r="AN813" s="2">
        <v>235327</v>
      </c>
      <c r="AO813" s="2">
        <f t="shared" si="103"/>
        <v>235327</v>
      </c>
      <c r="AP813" s="2">
        <v>12652</v>
      </c>
      <c r="AQ813" s="2">
        <v>-93992</v>
      </c>
      <c r="AR813" s="2">
        <v>42997</v>
      </c>
      <c r="AS813" s="2">
        <v>421052</v>
      </c>
      <c r="AT813" s="2">
        <v>679457</v>
      </c>
      <c r="AU813" s="2">
        <v>0.62</v>
      </c>
      <c r="AV813" s="2">
        <v>11803</v>
      </c>
    </row>
    <row r="814" spans="1:48" x14ac:dyDescent="0.3">
      <c r="A814" s="2" t="s">
        <v>43</v>
      </c>
      <c r="B814" s="2" t="s">
        <v>49</v>
      </c>
      <c r="C814" s="2" t="s">
        <v>53</v>
      </c>
      <c r="D814" s="2">
        <v>5</v>
      </c>
      <c r="E814" s="2" t="str">
        <f t="shared" si="96"/>
        <v>May</v>
      </c>
      <c r="F814" s="2">
        <v>2022</v>
      </c>
      <c r="G814" s="2" t="s">
        <v>57</v>
      </c>
      <c r="H814" s="2" t="s">
        <v>59</v>
      </c>
      <c r="I814" s="2" t="s">
        <v>62</v>
      </c>
      <c r="J814" s="2" t="s">
        <v>66</v>
      </c>
      <c r="K814" s="2" t="s">
        <v>70</v>
      </c>
      <c r="L814" s="2">
        <v>310171</v>
      </c>
      <c r="M814" s="2">
        <f t="shared" si="97"/>
        <v>27915390</v>
      </c>
      <c r="N814" s="2">
        <v>142183</v>
      </c>
      <c r="O814" s="2">
        <f t="shared" si="98"/>
        <v>12796470</v>
      </c>
      <c r="P814" s="2">
        <v>140070</v>
      </c>
      <c r="Q814" s="2">
        <v>619344</v>
      </c>
      <c r="R814" s="2">
        <v>167988</v>
      </c>
      <c r="S814" s="2">
        <f t="shared" si="99"/>
        <v>15118920</v>
      </c>
      <c r="T814" s="2">
        <v>91422</v>
      </c>
      <c r="U814" s="2">
        <v>218749</v>
      </c>
      <c r="V814" s="2">
        <v>208921</v>
      </c>
      <c r="W814" s="2">
        <v>219207</v>
      </c>
      <c r="X814" s="2">
        <v>136398</v>
      </c>
      <c r="Y814" s="2">
        <f t="shared" si="100"/>
        <v>12275820</v>
      </c>
      <c r="Z814" s="2">
        <v>48728</v>
      </c>
      <c r="AA814" s="2">
        <v>34601</v>
      </c>
      <c r="AB814" s="2">
        <v>14127</v>
      </c>
      <c r="AC814" s="2">
        <v>1.41</v>
      </c>
      <c r="AD814" s="2">
        <v>106202</v>
      </c>
      <c r="AE814" s="2">
        <f t="shared" si="101"/>
        <v>9558180</v>
      </c>
      <c r="AF814" s="2">
        <v>27.12</v>
      </c>
      <c r="AG814" s="2">
        <v>22.02</v>
      </c>
      <c r="AH814" s="2">
        <v>5525</v>
      </c>
      <c r="AI814" s="2">
        <v>56.13</v>
      </c>
      <c r="AJ814" s="2">
        <v>1587</v>
      </c>
      <c r="AK814" s="2">
        <v>19705</v>
      </c>
      <c r="AL814" s="2">
        <v>500990</v>
      </c>
      <c r="AM814" s="2">
        <f t="shared" si="102"/>
        <v>45089100</v>
      </c>
      <c r="AN814" s="2">
        <v>223452</v>
      </c>
      <c r="AO814" s="2">
        <f t="shared" si="103"/>
        <v>20110680</v>
      </c>
      <c r="AP814" s="2">
        <v>-190819</v>
      </c>
      <c r="AQ814" s="2">
        <v>-81269</v>
      </c>
      <c r="AR814" s="2">
        <v>47525</v>
      </c>
      <c r="AS814" s="2">
        <v>420976</v>
      </c>
      <c r="AT814" s="2">
        <v>281454</v>
      </c>
      <c r="AU814" s="2">
        <v>1.5</v>
      </c>
      <c r="AV814" s="2">
        <v>16732</v>
      </c>
    </row>
    <row r="815" spans="1:48" x14ac:dyDescent="0.3">
      <c r="A815" s="2" t="s">
        <v>42</v>
      </c>
      <c r="B815" s="2" t="s">
        <v>47</v>
      </c>
      <c r="C815" s="2" t="s">
        <v>55</v>
      </c>
      <c r="D815" s="2">
        <v>1</v>
      </c>
      <c r="E815" s="2" t="str">
        <f t="shared" si="96"/>
        <v>Jan</v>
      </c>
      <c r="F815" s="2">
        <v>2022</v>
      </c>
      <c r="G815" s="2" t="s">
        <v>37</v>
      </c>
      <c r="H815" s="2" t="s">
        <v>59</v>
      </c>
      <c r="I815" s="2" t="s">
        <v>62</v>
      </c>
      <c r="J815" s="2" t="s">
        <v>65</v>
      </c>
      <c r="K815" s="2" t="s">
        <v>68</v>
      </c>
      <c r="L815" s="2">
        <v>227940</v>
      </c>
      <c r="M815" s="2">
        <f t="shared" si="97"/>
        <v>20514600</v>
      </c>
      <c r="N815" s="2">
        <v>198801</v>
      </c>
      <c r="O815" s="2">
        <f t="shared" si="98"/>
        <v>17892090</v>
      </c>
      <c r="P815" s="2">
        <v>23521</v>
      </c>
      <c r="Q815" s="2">
        <v>730964</v>
      </c>
      <c r="R815" s="2">
        <v>29139</v>
      </c>
      <c r="S815" s="2">
        <f t="shared" si="99"/>
        <v>2622510</v>
      </c>
      <c r="T815" s="2">
        <v>153160</v>
      </c>
      <c r="U815" s="2">
        <v>74780</v>
      </c>
      <c r="V815" s="2">
        <v>-2435</v>
      </c>
      <c r="W815" s="2">
        <v>17100</v>
      </c>
      <c r="X815" s="2">
        <v>17416</v>
      </c>
      <c r="Y815" s="2">
        <f t="shared" si="100"/>
        <v>1567440</v>
      </c>
      <c r="Z815" s="2">
        <v>22214</v>
      </c>
      <c r="AA815" s="2">
        <v>113914</v>
      </c>
      <c r="AB815" s="2">
        <v>-91700</v>
      </c>
      <c r="AC815" s="2">
        <v>0.2</v>
      </c>
      <c r="AD815" s="2">
        <v>48709</v>
      </c>
      <c r="AE815" s="2">
        <f t="shared" si="101"/>
        <v>4383810</v>
      </c>
      <c r="AF815" s="2">
        <v>3.99</v>
      </c>
      <c r="AG815" s="2">
        <v>2.38</v>
      </c>
      <c r="AH815" s="2">
        <v>2386</v>
      </c>
      <c r="AI815" s="2">
        <v>95.49</v>
      </c>
      <c r="AJ815" s="2">
        <v>964</v>
      </c>
      <c r="AK815" s="2">
        <v>9302</v>
      </c>
      <c r="AL815" s="2">
        <v>155140</v>
      </c>
      <c r="AM815" s="2">
        <f t="shared" si="102"/>
        <v>13962600</v>
      </c>
      <c r="AN815" s="2">
        <v>224453</v>
      </c>
      <c r="AO815" s="2">
        <f t="shared" si="103"/>
        <v>20200770</v>
      </c>
      <c r="AP815" s="2">
        <v>72800</v>
      </c>
      <c r="AQ815" s="2">
        <v>-25652</v>
      </c>
      <c r="AR815" s="2">
        <v>-4396</v>
      </c>
      <c r="AS815" s="2">
        <v>288910</v>
      </c>
      <c r="AT815" s="2">
        <v>528869</v>
      </c>
      <c r="AU815" s="2">
        <v>0.55000000000000004</v>
      </c>
      <c r="AV815" s="2">
        <v>26641</v>
      </c>
    </row>
    <row r="816" spans="1:48" x14ac:dyDescent="0.3">
      <c r="A816" s="2" t="s">
        <v>44</v>
      </c>
      <c r="B816" s="2" t="s">
        <v>49</v>
      </c>
      <c r="C816" s="2" t="s">
        <v>53</v>
      </c>
      <c r="D816" s="2">
        <v>12</v>
      </c>
      <c r="E816" s="2" t="str">
        <f t="shared" si="96"/>
        <v>Dec</v>
      </c>
      <c r="F816" s="2">
        <v>2022</v>
      </c>
      <c r="G816" s="2" t="s">
        <v>36</v>
      </c>
      <c r="H816" s="2" t="s">
        <v>59</v>
      </c>
      <c r="I816" s="2" t="s">
        <v>61</v>
      </c>
      <c r="J816" s="2" t="s">
        <v>65</v>
      </c>
      <c r="K816" s="2" t="s">
        <v>71</v>
      </c>
      <c r="L816" s="2">
        <v>271711</v>
      </c>
      <c r="M816" s="2">
        <f t="shared" si="97"/>
        <v>24453990</v>
      </c>
      <c r="N816" s="2">
        <v>292494</v>
      </c>
      <c r="O816" s="2">
        <f t="shared" si="98"/>
        <v>26324460</v>
      </c>
      <c r="P816" s="2">
        <v>-1233</v>
      </c>
      <c r="Q816" s="2">
        <v>881126</v>
      </c>
      <c r="R816" s="2">
        <v>-20783</v>
      </c>
      <c r="S816" s="2">
        <f t="shared" si="99"/>
        <v>-1870470</v>
      </c>
      <c r="T816" s="2">
        <v>124092</v>
      </c>
      <c r="U816" s="2">
        <v>147619</v>
      </c>
      <c r="V816" s="2">
        <v>124449</v>
      </c>
      <c r="W816" s="2">
        <v>141179</v>
      </c>
      <c r="X816" s="2">
        <v>-52040</v>
      </c>
      <c r="Y816" s="2">
        <f t="shared" si="100"/>
        <v>-4683600</v>
      </c>
      <c r="Z816" s="2">
        <v>90262</v>
      </c>
      <c r="AA816" s="2">
        <v>71950</v>
      </c>
      <c r="AB816" s="2">
        <v>18312</v>
      </c>
      <c r="AC816" s="2">
        <v>1.25</v>
      </c>
      <c r="AD816" s="2">
        <v>80537</v>
      </c>
      <c r="AE816" s="2">
        <f t="shared" si="101"/>
        <v>7248330</v>
      </c>
      <c r="AF816" s="2">
        <v>-2.36</v>
      </c>
      <c r="AG816" s="2">
        <v>-5.91</v>
      </c>
      <c r="AH816" s="2">
        <v>1582</v>
      </c>
      <c r="AI816" s="2">
        <v>171.64</v>
      </c>
      <c r="AJ816" s="2">
        <v>928</v>
      </c>
      <c r="AK816" s="2">
        <v>18064</v>
      </c>
      <c r="AL816" s="2">
        <v>347382</v>
      </c>
      <c r="AM816" s="2">
        <f t="shared" si="102"/>
        <v>31264380</v>
      </c>
      <c r="AN816" s="2">
        <v>258850</v>
      </c>
      <c r="AO816" s="2">
        <f t="shared" si="103"/>
        <v>23296500</v>
      </c>
      <c r="AP816" s="2">
        <v>-75671</v>
      </c>
      <c r="AQ816" s="2">
        <v>33644</v>
      </c>
      <c r="AR816" s="2">
        <v>-13692</v>
      </c>
      <c r="AS816" s="2">
        <v>432938</v>
      </c>
      <c r="AT816" s="2">
        <v>497038</v>
      </c>
      <c r="AU816" s="2">
        <v>0.87</v>
      </c>
      <c r="AV816" s="2">
        <v>8475</v>
      </c>
    </row>
    <row r="817" spans="1:48" x14ac:dyDescent="0.3">
      <c r="A817" s="2" t="s">
        <v>44</v>
      </c>
      <c r="B817" s="2" t="s">
        <v>49</v>
      </c>
      <c r="C817" s="2" t="s">
        <v>55</v>
      </c>
      <c r="D817" s="2">
        <v>4</v>
      </c>
      <c r="E817" s="2" t="str">
        <f t="shared" si="96"/>
        <v>Apr</v>
      </c>
      <c r="F817" s="2">
        <v>2023</v>
      </c>
      <c r="G817" s="2" t="s">
        <v>36</v>
      </c>
      <c r="H817" s="2" t="s">
        <v>58</v>
      </c>
      <c r="I817" s="2" t="s">
        <v>62</v>
      </c>
      <c r="J817" s="2" t="s">
        <v>64</v>
      </c>
      <c r="K817" s="2" t="s">
        <v>67</v>
      </c>
      <c r="L817" s="2">
        <v>57173</v>
      </c>
      <c r="M817" s="2">
        <f t="shared" si="97"/>
        <v>57173</v>
      </c>
      <c r="N817" s="2">
        <v>197973</v>
      </c>
      <c r="O817" s="2">
        <f t="shared" si="98"/>
        <v>197973</v>
      </c>
      <c r="P817" s="2">
        <v>-3837</v>
      </c>
      <c r="Q817" s="2">
        <v>47172</v>
      </c>
      <c r="R817" s="2">
        <v>-140800</v>
      </c>
      <c r="S817" s="2">
        <f t="shared" si="99"/>
        <v>-140800</v>
      </c>
      <c r="T817" s="2">
        <v>125482</v>
      </c>
      <c r="U817" s="2">
        <v>-68309</v>
      </c>
      <c r="V817" s="2">
        <v>-153508</v>
      </c>
      <c r="W817" s="2">
        <v>-139548</v>
      </c>
      <c r="X817" s="2">
        <v>-145938</v>
      </c>
      <c r="Y817" s="2">
        <f t="shared" si="100"/>
        <v>-145938</v>
      </c>
      <c r="Z817" s="2">
        <v>88843</v>
      </c>
      <c r="AA817" s="2">
        <v>81848</v>
      </c>
      <c r="AB817" s="2">
        <v>6995</v>
      </c>
      <c r="AC817" s="2">
        <v>1.0900000000000001</v>
      </c>
      <c r="AD817" s="2">
        <v>67717</v>
      </c>
      <c r="AE817" s="2">
        <f t="shared" si="101"/>
        <v>67717</v>
      </c>
      <c r="AF817" s="2">
        <v>-298.48</v>
      </c>
      <c r="AG817" s="2">
        <v>-309.37</v>
      </c>
      <c r="AH817" s="2">
        <v>2314</v>
      </c>
      <c r="AI817" s="2">
        <v>24.7</v>
      </c>
      <c r="AJ817" s="2">
        <v>496</v>
      </c>
      <c r="AK817" s="2">
        <v>4789</v>
      </c>
      <c r="AL817" s="2">
        <v>401727</v>
      </c>
      <c r="AM817" s="2">
        <f t="shared" si="102"/>
        <v>401727</v>
      </c>
      <c r="AN817" s="2">
        <v>156835</v>
      </c>
      <c r="AO817" s="2">
        <f t="shared" si="103"/>
        <v>156835</v>
      </c>
      <c r="AP817" s="2">
        <v>-344554</v>
      </c>
      <c r="AQ817" s="2">
        <v>41138</v>
      </c>
      <c r="AR817" s="2">
        <v>15349</v>
      </c>
      <c r="AS817" s="2">
        <v>141138</v>
      </c>
      <c r="AT817" s="2">
        <v>687404</v>
      </c>
      <c r="AU817" s="2">
        <v>0.21</v>
      </c>
      <c r="AV817" s="2">
        <v>4491</v>
      </c>
    </row>
    <row r="818" spans="1:48" x14ac:dyDescent="0.3">
      <c r="A818" s="2" t="s">
        <v>40</v>
      </c>
      <c r="B818" s="2" t="s">
        <v>48</v>
      </c>
      <c r="C818" s="2" t="s">
        <v>55</v>
      </c>
      <c r="D818" s="2">
        <v>9</v>
      </c>
      <c r="E818" s="2" t="str">
        <f t="shared" si="96"/>
        <v>Sep</v>
      </c>
      <c r="F818" s="2">
        <v>2024</v>
      </c>
      <c r="G818" s="2" t="s">
        <v>37</v>
      </c>
      <c r="H818" s="2" t="s">
        <v>58</v>
      </c>
      <c r="I818" s="2" t="s">
        <v>62</v>
      </c>
      <c r="J818" s="2" t="s">
        <v>65</v>
      </c>
      <c r="K818" s="2" t="s">
        <v>70</v>
      </c>
      <c r="L818" s="2">
        <v>459633</v>
      </c>
      <c r="M818" s="2">
        <f t="shared" si="97"/>
        <v>459633</v>
      </c>
      <c r="N818" s="2">
        <v>279585</v>
      </c>
      <c r="O818" s="2">
        <f t="shared" si="98"/>
        <v>279585</v>
      </c>
      <c r="P818" s="2">
        <v>103331</v>
      </c>
      <c r="Q818" s="2">
        <v>651170</v>
      </c>
      <c r="R818" s="2">
        <v>180048</v>
      </c>
      <c r="S818" s="2">
        <f t="shared" si="99"/>
        <v>180048</v>
      </c>
      <c r="T818" s="2">
        <v>144139</v>
      </c>
      <c r="U818" s="2">
        <v>315494</v>
      </c>
      <c r="V818" s="2">
        <v>248957</v>
      </c>
      <c r="W818" s="2">
        <v>263429</v>
      </c>
      <c r="X818" s="2">
        <v>159286</v>
      </c>
      <c r="Y818" s="2">
        <f t="shared" si="100"/>
        <v>159286</v>
      </c>
      <c r="Z818" s="2">
        <v>154041</v>
      </c>
      <c r="AA818" s="2">
        <v>121954</v>
      </c>
      <c r="AB818" s="2">
        <v>32087</v>
      </c>
      <c r="AC818" s="2">
        <v>1.26</v>
      </c>
      <c r="AD818" s="2">
        <v>119369</v>
      </c>
      <c r="AE818" s="2">
        <f t="shared" si="101"/>
        <v>119369</v>
      </c>
      <c r="AF818" s="2">
        <v>27.65</v>
      </c>
      <c r="AG818" s="2">
        <v>24.46</v>
      </c>
      <c r="AH818" s="2">
        <v>3934</v>
      </c>
      <c r="AI818" s="2">
        <v>116.81</v>
      </c>
      <c r="AJ818" s="2">
        <v>1780</v>
      </c>
      <c r="AK818" s="2">
        <v>8174</v>
      </c>
      <c r="AL818" s="2">
        <v>344375</v>
      </c>
      <c r="AM818" s="2">
        <f t="shared" si="102"/>
        <v>344375</v>
      </c>
      <c r="AN818" s="2">
        <v>39325</v>
      </c>
      <c r="AO818" s="2">
        <f t="shared" si="103"/>
        <v>39325</v>
      </c>
      <c r="AP818" s="2">
        <v>115258</v>
      </c>
      <c r="AQ818" s="2">
        <v>240260</v>
      </c>
      <c r="AR818" s="2">
        <v>23493</v>
      </c>
      <c r="AS818" s="2">
        <v>262605</v>
      </c>
      <c r="AT818" s="2">
        <v>686146</v>
      </c>
      <c r="AU818" s="2">
        <v>0.38</v>
      </c>
      <c r="AV818" s="2">
        <v>21359</v>
      </c>
    </row>
    <row r="819" spans="1:48" x14ac:dyDescent="0.3">
      <c r="A819" s="2" t="s">
        <v>44</v>
      </c>
      <c r="B819" s="2" t="s">
        <v>49</v>
      </c>
      <c r="C819" s="2" t="s">
        <v>51</v>
      </c>
      <c r="D819" s="2">
        <v>2</v>
      </c>
      <c r="E819" s="2" t="str">
        <f t="shared" si="96"/>
        <v>Feb</v>
      </c>
      <c r="F819" s="2">
        <v>2024</v>
      </c>
      <c r="G819" s="2" t="s">
        <v>37</v>
      </c>
      <c r="H819" s="2" t="s">
        <v>58</v>
      </c>
      <c r="I819" s="2" t="s">
        <v>62</v>
      </c>
      <c r="J819" s="2" t="s">
        <v>66</v>
      </c>
      <c r="K819" s="2" t="s">
        <v>71</v>
      </c>
      <c r="L819" s="2">
        <v>408458</v>
      </c>
      <c r="M819" s="2">
        <f t="shared" si="97"/>
        <v>408458</v>
      </c>
      <c r="N819" s="2">
        <v>106556</v>
      </c>
      <c r="O819" s="2">
        <f t="shared" si="98"/>
        <v>106556</v>
      </c>
      <c r="P819" s="2">
        <v>55584</v>
      </c>
      <c r="Q819" s="2">
        <v>149841</v>
      </c>
      <c r="R819" s="2">
        <v>301902</v>
      </c>
      <c r="S819" s="2">
        <f t="shared" si="99"/>
        <v>301902</v>
      </c>
      <c r="T819" s="2">
        <v>54247</v>
      </c>
      <c r="U819" s="2">
        <v>354211</v>
      </c>
      <c r="V819" s="2">
        <v>295750</v>
      </c>
      <c r="W819" s="2">
        <v>309926</v>
      </c>
      <c r="X819" s="2">
        <v>263086</v>
      </c>
      <c r="Y819" s="2">
        <f t="shared" si="100"/>
        <v>263086</v>
      </c>
      <c r="Z819" s="2">
        <v>29613</v>
      </c>
      <c r="AA819" s="2">
        <v>90839</v>
      </c>
      <c r="AB819" s="2">
        <v>-61226</v>
      </c>
      <c r="AC819" s="2">
        <v>0.33</v>
      </c>
      <c r="AD819" s="2">
        <v>75628</v>
      </c>
      <c r="AE819" s="2">
        <f t="shared" si="101"/>
        <v>75628</v>
      </c>
      <c r="AF819" s="2">
        <v>201.48</v>
      </c>
      <c r="AG819" s="2">
        <v>175.58</v>
      </c>
      <c r="AH819" s="2">
        <v>9528</v>
      </c>
      <c r="AI819" s="2">
        <v>42.86</v>
      </c>
      <c r="AJ819" s="2">
        <v>1551</v>
      </c>
      <c r="AK819" s="2">
        <v>16146</v>
      </c>
      <c r="AL819" s="2">
        <v>348643</v>
      </c>
      <c r="AM819" s="2">
        <f t="shared" si="102"/>
        <v>348643</v>
      </c>
      <c r="AN819" s="2">
        <v>142456</v>
      </c>
      <c r="AO819" s="2">
        <f t="shared" si="103"/>
        <v>142456</v>
      </c>
      <c r="AP819" s="2">
        <v>59815</v>
      </c>
      <c r="AQ819" s="2">
        <v>-35900</v>
      </c>
      <c r="AR819" s="2">
        <v>-44160</v>
      </c>
      <c r="AS819" s="2">
        <v>30287</v>
      </c>
      <c r="AT819" s="2">
        <v>513675</v>
      </c>
      <c r="AU819" s="2">
        <v>0.06</v>
      </c>
      <c r="AV819" s="2">
        <v>19133</v>
      </c>
    </row>
    <row r="820" spans="1:48" x14ac:dyDescent="0.3">
      <c r="A820" s="2" t="s">
        <v>41</v>
      </c>
      <c r="B820" s="2" t="s">
        <v>47</v>
      </c>
      <c r="C820" s="2" t="s">
        <v>53</v>
      </c>
      <c r="D820" s="2">
        <v>11</v>
      </c>
      <c r="E820" s="2" t="str">
        <f t="shared" si="96"/>
        <v>Nov</v>
      </c>
      <c r="F820" s="2">
        <v>2022</v>
      </c>
      <c r="G820" s="2" t="s">
        <v>36</v>
      </c>
      <c r="H820" s="2" t="s">
        <v>58</v>
      </c>
      <c r="I820" s="2" t="s">
        <v>61</v>
      </c>
      <c r="J820" s="2" t="s">
        <v>65</v>
      </c>
      <c r="K820" s="2" t="s">
        <v>70</v>
      </c>
      <c r="L820" s="2">
        <v>104338</v>
      </c>
      <c r="M820" s="2">
        <f t="shared" si="97"/>
        <v>104338</v>
      </c>
      <c r="N820" s="2">
        <v>84271</v>
      </c>
      <c r="O820" s="2">
        <f t="shared" si="98"/>
        <v>84271</v>
      </c>
      <c r="P820" s="2">
        <v>34950</v>
      </c>
      <c r="Q820" s="2">
        <v>696587</v>
      </c>
      <c r="R820" s="2">
        <v>20067</v>
      </c>
      <c r="S820" s="2">
        <f t="shared" si="99"/>
        <v>20067</v>
      </c>
      <c r="T820" s="2">
        <v>68643</v>
      </c>
      <c r="U820" s="2">
        <v>35695</v>
      </c>
      <c r="V820" s="2">
        <v>5313</v>
      </c>
      <c r="W820" s="2">
        <v>8028</v>
      </c>
      <c r="X820" s="2">
        <v>9696</v>
      </c>
      <c r="Y820" s="2">
        <f t="shared" si="100"/>
        <v>9696</v>
      </c>
      <c r="Z820" s="2">
        <v>25934</v>
      </c>
      <c r="AA820" s="2">
        <v>61172</v>
      </c>
      <c r="AB820" s="2">
        <v>-35238</v>
      </c>
      <c r="AC820" s="2">
        <v>0.42</v>
      </c>
      <c r="AD820" s="2">
        <v>146660</v>
      </c>
      <c r="AE820" s="2">
        <f t="shared" si="101"/>
        <v>146660</v>
      </c>
      <c r="AF820" s="2">
        <v>2.88</v>
      </c>
      <c r="AG820" s="2">
        <v>1.39</v>
      </c>
      <c r="AH820" s="2">
        <v>4927</v>
      </c>
      <c r="AI820" s="2">
        <v>21.17</v>
      </c>
      <c r="AJ820" s="2">
        <v>1426</v>
      </c>
      <c r="AK820" s="2">
        <v>18714</v>
      </c>
      <c r="AL820" s="2">
        <v>106068</v>
      </c>
      <c r="AM820" s="2">
        <f t="shared" si="102"/>
        <v>106068</v>
      </c>
      <c r="AN820" s="2">
        <v>96884</v>
      </c>
      <c r="AO820" s="2">
        <f t="shared" si="103"/>
        <v>96884</v>
      </c>
      <c r="AP820" s="2">
        <v>-1730</v>
      </c>
      <c r="AQ820" s="2">
        <v>-12613</v>
      </c>
      <c r="AR820" s="2">
        <v>-3462</v>
      </c>
      <c r="AS820" s="2">
        <v>350467</v>
      </c>
      <c r="AT820" s="2">
        <v>57488</v>
      </c>
      <c r="AU820" s="2">
        <v>6.1</v>
      </c>
      <c r="AV820" s="2">
        <v>12390</v>
      </c>
    </row>
    <row r="821" spans="1:48" x14ac:dyDescent="0.3">
      <c r="A821" s="2" t="s">
        <v>42</v>
      </c>
      <c r="B821" s="2" t="s">
        <v>50</v>
      </c>
      <c r="C821" s="2" t="s">
        <v>55</v>
      </c>
      <c r="D821" s="2">
        <v>6</v>
      </c>
      <c r="E821" s="2" t="str">
        <f t="shared" si="96"/>
        <v>Jun</v>
      </c>
      <c r="F821" s="2">
        <v>2022</v>
      </c>
      <c r="G821" s="2" t="s">
        <v>56</v>
      </c>
      <c r="H821" s="2" t="s">
        <v>60</v>
      </c>
      <c r="I821" s="2" t="s">
        <v>63</v>
      </c>
      <c r="J821" s="2" t="s">
        <v>65</v>
      </c>
      <c r="K821" s="2" t="s">
        <v>71</v>
      </c>
      <c r="L821" s="2">
        <v>139896</v>
      </c>
      <c r="M821" s="2">
        <f t="shared" si="97"/>
        <v>12317842.799999999</v>
      </c>
      <c r="N821" s="2">
        <v>128790</v>
      </c>
      <c r="O821" s="2">
        <f t="shared" si="98"/>
        <v>11339959.5</v>
      </c>
      <c r="P821" s="2">
        <v>98131</v>
      </c>
      <c r="Q821" s="2">
        <v>702399</v>
      </c>
      <c r="R821" s="2">
        <v>11106</v>
      </c>
      <c r="S821" s="2">
        <f t="shared" si="99"/>
        <v>977883.29999999993</v>
      </c>
      <c r="T821" s="2">
        <v>23390</v>
      </c>
      <c r="U821" s="2">
        <v>116506</v>
      </c>
      <c r="V821" s="2">
        <v>86620</v>
      </c>
      <c r="W821" s="2">
        <v>91079</v>
      </c>
      <c r="X821" s="2">
        <v>-12028</v>
      </c>
      <c r="Y821" s="2">
        <f t="shared" si="100"/>
        <v>-1059065.3999999999</v>
      </c>
      <c r="Z821" s="2">
        <v>155699</v>
      </c>
      <c r="AA821" s="2">
        <v>116706</v>
      </c>
      <c r="AB821" s="2">
        <v>38993</v>
      </c>
      <c r="AC821" s="2">
        <v>1.33</v>
      </c>
      <c r="AD821" s="2">
        <v>99984</v>
      </c>
      <c r="AE821" s="2">
        <f t="shared" si="101"/>
        <v>8803591.1999999993</v>
      </c>
      <c r="AF821" s="2">
        <v>1.58</v>
      </c>
      <c r="AG821" s="2">
        <v>-1.71</v>
      </c>
      <c r="AH821" s="2">
        <v>9307</v>
      </c>
      <c r="AI821" s="2">
        <v>15.03</v>
      </c>
      <c r="AJ821" s="2">
        <v>584</v>
      </c>
      <c r="AK821" s="2">
        <v>9516</v>
      </c>
      <c r="AL821" s="2">
        <v>219018</v>
      </c>
      <c r="AM821" s="2">
        <f t="shared" si="102"/>
        <v>19284534.899999999</v>
      </c>
      <c r="AN821" s="2">
        <v>160525</v>
      </c>
      <c r="AO821" s="2">
        <f t="shared" si="103"/>
        <v>160525</v>
      </c>
      <c r="AP821" s="2">
        <v>-79122</v>
      </c>
      <c r="AQ821" s="2">
        <v>-31735</v>
      </c>
      <c r="AR821" s="2">
        <v>-31053</v>
      </c>
      <c r="AS821" s="2">
        <v>96770</v>
      </c>
      <c r="AT821" s="2">
        <v>603735</v>
      </c>
      <c r="AU821" s="2">
        <v>0.16</v>
      </c>
      <c r="AV821" s="2">
        <v>19433</v>
      </c>
    </row>
    <row r="822" spans="1:48" x14ac:dyDescent="0.3">
      <c r="A822" s="2" t="s">
        <v>46</v>
      </c>
      <c r="B822" s="2" t="s">
        <v>50</v>
      </c>
      <c r="C822" s="2" t="s">
        <v>55</v>
      </c>
      <c r="D822" s="2">
        <v>2</v>
      </c>
      <c r="E822" s="2" t="str">
        <f t="shared" si="96"/>
        <v>Feb</v>
      </c>
      <c r="F822" s="2">
        <v>2024</v>
      </c>
      <c r="G822" s="2" t="s">
        <v>37</v>
      </c>
      <c r="H822" s="2" t="s">
        <v>59</v>
      </c>
      <c r="I822" s="2" t="s">
        <v>63</v>
      </c>
      <c r="J822" s="2" t="s">
        <v>66</v>
      </c>
      <c r="K822" s="2" t="s">
        <v>69</v>
      </c>
      <c r="L822" s="2">
        <v>89314</v>
      </c>
      <c r="M822" s="2">
        <f t="shared" si="97"/>
        <v>8038260</v>
      </c>
      <c r="N822" s="2">
        <v>237833</v>
      </c>
      <c r="O822" s="2">
        <f t="shared" si="98"/>
        <v>21404970</v>
      </c>
      <c r="P822" s="2">
        <v>146976</v>
      </c>
      <c r="Q822" s="2">
        <v>614737</v>
      </c>
      <c r="R822" s="2">
        <v>-148519</v>
      </c>
      <c r="S822" s="2">
        <f t="shared" si="99"/>
        <v>-13366710</v>
      </c>
      <c r="T822" s="2">
        <v>184469</v>
      </c>
      <c r="U822" s="2">
        <v>-95155</v>
      </c>
      <c r="V822" s="2">
        <v>-167451</v>
      </c>
      <c r="W822" s="2">
        <v>-153086</v>
      </c>
      <c r="X822" s="2">
        <v>-160568</v>
      </c>
      <c r="Y822" s="2">
        <f t="shared" si="100"/>
        <v>-14451120</v>
      </c>
      <c r="Z822" s="2">
        <v>242929</v>
      </c>
      <c r="AA822" s="2">
        <v>181928</v>
      </c>
      <c r="AB822" s="2">
        <v>61001</v>
      </c>
      <c r="AC822" s="2">
        <v>1.34</v>
      </c>
      <c r="AD822" s="2">
        <v>12549</v>
      </c>
      <c r="AE822" s="2">
        <f t="shared" si="101"/>
        <v>1129410</v>
      </c>
      <c r="AF822" s="2">
        <v>-24.16</v>
      </c>
      <c r="AG822" s="2">
        <v>-26.12</v>
      </c>
      <c r="AH822" s="2">
        <v>1786</v>
      </c>
      <c r="AI822" s="2">
        <v>49.98</v>
      </c>
      <c r="AJ822" s="2">
        <v>1099</v>
      </c>
      <c r="AK822" s="2">
        <v>13424</v>
      </c>
      <c r="AL822" s="2">
        <v>306821</v>
      </c>
      <c r="AM822" s="2">
        <f t="shared" si="102"/>
        <v>27613890</v>
      </c>
      <c r="AN822" s="2">
        <v>43680</v>
      </c>
      <c r="AO822" s="2">
        <f t="shared" si="103"/>
        <v>3931200</v>
      </c>
      <c r="AP822" s="2">
        <v>-217507</v>
      </c>
      <c r="AQ822" s="2">
        <v>194153</v>
      </c>
      <c r="AR822" s="2">
        <v>-47781</v>
      </c>
      <c r="AS822" s="2">
        <v>404651</v>
      </c>
      <c r="AT822" s="2">
        <v>106988</v>
      </c>
      <c r="AU822" s="2">
        <v>3.78</v>
      </c>
      <c r="AV822" s="2">
        <v>1562</v>
      </c>
    </row>
    <row r="823" spans="1:48" x14ac:dyDescent="0.3">
      <c r="A823" s="2" t="s">
        <v>40</v>
      </c>
      <c r="B823" s="2" t="s">
        <v>48</v>
      </c>
      <c r="C823" s="2" t="s">
        <v>53</v>
      </c>
      <c r="D823" s="2">
        <v>9</v>
      </c>
      <c r="E823" s="2" t="str">
        <f t="shared" si="96"/>
        <v>Sep</v>
      </c>
      <c r="F823" s="2">
        <v>2022</v>
      </c>
      <c r="G823" s="2" t="s">
        <v>56</v>
      </c>
      <c r="H823" s="2" t="s">
        <v>60</v>
      </c>
      <c r="I823" s="2" t="s">
        <v>62</v>
      </c>
      <c r="J823" s="2" t="s">
        <v>66</v>
      </c>
      <c r="K823" s="2" t="s">
        <v>71</v>
      </c>
      <c r="L823" s="2">
        <v>76655</v>
      </c>
      <c r="M823" s="2">
        <f t="shared" si="97"/>
        <v>6749472.75</v>
      </c>
      <c r="N823" s="2">
        <v>80730</v>
      </c>
      <c r="O823" s="2">
        <f t="shared" si="98"/>
        <v>7108276.5</v>
      </c>
      <c r="P823" s="2">
        <v>186146</v>
      </c>
      <c r="Q823" s="2">
        <v>348120</v>
      </c>
      <c r="R823" s="2">
        <v>-4075</v>
      </c>
      <c r="S823" s="2">
        <f t="shared" si="99"/>
        <v>-358803.75</v>
      </c>
      <c r="T823" s="2">
        <v>140389</v>
      </c>
      <c r="U823" s="2">
        <v>-63734</v>
      </c>
      <c r="V823" s="2">
        <v>-139761</v>
      </c>
      <c r="W823" s="2">
        <v>-128070</v>
      </c>
      <c r="X823" s="2">
        <v>-36518</v>
      </c>
      <c r="Y823" s="2">
        <f t="shared" si="100"/>
        <v>-3215409.9</v>
      </c>
      <c r="Z823" s="2">
        <v>278026</v>
      </c>
      <c r="AA823" s="2">
        <v>45434</v>
      </c>
      <c r="AB823" s="2">
        <v>232592</v>
      </c>
      <c r="AC823" s="2">
        <v>6.12</v>
      </c>
      <c r="AD823" s="2">
        <v>126659</v>
      </c>
      <c r="AE823" s="2">
        <f t="shared" si="101"/>
        <v>11152324.949999999</v>
      </c>
      <c r="AF823" s="2">
        <v>-1.17</v>
      </c>
      <c r="AG823" s="2">
        <v>-10.49</v>
      </c>
      <c r="AH823" s="2">
        <v>7633</v>
      </c>
      <c r="AI823" s="2">
        <v>10.039999999999999</v>
      </c>
      <c r="AJ823" s="2">
        <v>79</v>
      </c>
      <c r="AK823" s="2">
        <v>12431</v>
      </c>
      <c r="AL823" s="2">
        <v>182510</v>
      </c>
      <c r="AM823" s="2">
        <f t="shared" si="102"/>
        <v>16070005.5</v>
      </c>
      <c r="AN823" s="2">
        <v>150830</v>
      </c>
      <c r="AO823" s="2">
        <f t="shared" si="103"/>
        <v>150830</v>
      </c>
      <c r="AP823" s="2">
        <v>-105855</v>
      </c>
      <c r="AQ823" s="2">
        <v>-70100</v>
      </c>
      <c r="AR823" s="2">
        <v>14841</v>
      </c>
      <c r="AS823" s="2">
        <v>372101</v>
      </c>
      <c r="AT823" s="2">
        <v>405722</v>
      </c>
      <c r="AU823" s="2">
        <v>0.92</v>
      </c>
      <c r="AV823" s="2">
        <v>18294</v>
      </c>
    </row>
    <row r="824" spans="1:48" x14ac:dyDescent="0.3">
      <c r="A824" s="2" t="s">
        <v>45</v>
      </c>
      <c r="B824" s="2" t="s">
        <v>47</v>
      </c>
      <c r="C824" s="2" t="s">
        <v>51</v>
      </c>
      <c r="D824" s="2">
        <v>5</v>
      </c>
      <c r="E824" s="2" t="str">
        <f t="shared" si="96"/>
        <v>May</v>
      </c>
      <c r="F824" s="2">
        <v>2024</v>
      </c>
      <c r="G824" s="2" t="s">
        <v>57</v>
      </c>
      <c r="H824" s="2" t="s">
        <v>60</v>
      </c>
      <c r="I824" s="2" t="s">
        <v>63</v>
      </c>
      <c r="J824" s="2" t="s">
        <v>64</v>
      </c>
      <c r="K824" s="2" t="s">
        <v>67</v>
      </c>
      <c r="L824" s="2">
        <v>148313</v>
      </c>
      <c r="M824" s="2">
        <f t="shared" si="97"/>
        <v>13058959.65</v>
      </c>
      <c r="N824" s="2">
        <v>295479</v>
      </c>
      <c r="O824" s="2">
        <f t="shared" si="98"/>
        <v>26016925.949999999</v>
      </c>
      <c r="P824" s="2">
        <v>108823</v>
      </c>
      <c r="Q824" s="2">
        <v>123681</v>
      </c>
      <c r="R824" s="2">
        <v>-147166</v>
      </c>
      <c r="S824" s="2">
        <f t="shared" si="99"/>
        <v>-12957966.299999999</v>
      </c>
      <c r="T824" s="2">
        <v>125412</v>
      </c>
      <c r="U824" s="2">
        <v>22901</v>
      </c>
      <c r="V824" s="2">
        <v>-70360</v>
      </c>
      <c r="W824" s="2">
        <v>-62466</v>
      </c>
      <c r="X824" s="2">
        <v>-169029</v>
      </c>
      <c r="Y824" s="2">
        <f t="shared" si="100"/>
        <v>-14883003.449999999</v>
      </c>
      <c r="Z824" s="2">
        <v>109949</v>
      </c>
      <c r="AA824" s="2">
        <v>191309</v>
      </c>
      <c r="AB824" s="2">
        <v>-81360</v>
      </c>
      <c r="AC824" s="2">
        <v>0.56999999999999995</v>
      </c>
      <c r="AD824" s="2">
        <v>21509</v>
      </c>
      <c r="AE824" s="2">
        <f t="shared" si="101"/>
        <v>1893867.45</v>
      </c>
      <c r="AF824" s="2">
        <v>-118.99</v>
      </c>
      <c r="AG824" s="2">
        <v>-136.66</v>
      </c>
      <c r="AH824" s="2">
        <v>6564</v>
      </c>
      <c r="AI824" s="2">
        <v>22.59</v>
      </c>
      <c r="AJ824" s="2">
        <v>836</v>
      </c>
      <c r="AK824" s="2">
        <v>19474</v>
      </c>
      <c r="AL824" s="2">
        <v>286314</v>
      </c>
      <c r="AM824" s="2">
        <f t="shared" si="102"/>
        <v>25209947.699999999</v>
      </c>
      <c r="AN824" s="2">
        <v>128304</v>
      </c>
      <c r="AO824" s="2">
        <f t="shared" si="103"/>
        <v>128304</v>
      </c>
      <c r="AP824" s="2">
        <v>-138001</v>
      </c>
      <c r="AQ824" s="2">
        <v>167175</v>
      </c>
      <c r="AR824" s="2">
        <v>-19008</v>
      </c>
      <c r="AS824" s="2">
        <v>89837</v>
      </c>
      <c r="AT824" s="2">
        <v>650795</v>
      </c>
      <c r="AU824" s="2">
        <v>0.14000000000000001</v>
      </c>
      <c r="AV824" s="2">
        <v>26959</v>
      </c>
    </row>
    <row r="825" spans="1:48" x14ac:dyDescent="0.3">
      <c r="A825" s="2" t="s">
        <v>45</v>
      </c>
      <c r="B825" s="2" t="s">
        <v>50</v>
      </c>
      <c r="C825" s="2" t="s">
        <v>53</v>
      </c>
      <c r="D825" s="2">
        <v>9</v>
      </c>
      <c r="E825" s="2" t="str">
        <f t="shared" si="96"/>
        <v>Sep</v>
      </c>
      <c r="F825" s="2">
        <v>2024</v>
      </c>
      <c r="G825" s="2" t="s">
        <v>36</v>
      </c>
      <c r="H825" s="2" t="s">
        <v>58</v>
      </c>
      <c r="I825" s="2" t="s">
        <v>61</v>
      </c>
      <c r="J825" s="2" t="s">
        <v>66</v>
      </c>
      <c r="K825" s="2" t="s">
        <v>71</v>
      </c>
      <c r="L825" s="2">
        <v>182799</v>
      </c>
      <c r="M825" s="2">
        <f t="shared" si="97"/>
        <v>182799</v>
      </c>
      <c r="N825" s="2">
        <v>179570</v>
      </c>
      <c r="O825" s="2">
        <f t="shared" si="98"/>
        <v>179570</v>
      </c>
      <c r="P825" s="2">
        <v>90467</v>
      </c>
      <c r="Q825" s="2">
        <v>881759</v>
      </c>
      <c r="R825" s="2">
        <v>3229</v>
      </c>
      <c r="S825" s="2">
        <f t="shared" si="99"/>
        <v>3229</v>
      </c>
      <c r="T825" s="2">
        <v>122535</v>
      </c>
      <c r="U825" s="2">
        <v>60264</v>
      </c>
      <c r="V825" s="2">
        <v>-12254</v>
      </c>
      <c r="W825" s="2">
        <v>-9365</v>
      </c>
      <c r="X825" s="2">
        <v>-30726</v>
      </c>
      <c r="Y825" s="2">
        <f t="shared" si="100"/>
        <v>-30726</v>
      </c>
      <c r="Z825" s="2">
        <v>67999</v>
      </c>
      <c r="AA825" s="2">
        <v>121628</v>
      </c>
      <c r="AB825" s="2">
        <v>-53629</v>
      </c>
      <c r="AC825" s="2">
        <v>0.56000000000000005</v>
      </c>
      <c r="AD825" s="2">
        <v>69042</v>
      </c>
      <c r="AE825" s="2">
        <f t="shared" si="101"/>
        <v>69042</v>
      </c>
      <c r="AF825" s="2">
        <v>0.37</v>
      </c>
      <c r="AG825" s="2">
        <v>-3.48</v>
      </c>
      <c r="AH825" s="2">
        <v>9248</v>
      </c>
      <c r="AI825" s="2">
        <v>19.760000000000002</v>
      </c>
      <c r="AJ825" s="2">
        <v>728</v>
      </c>
      <c r="AK825" s="2">
        <v>8704</v>
      </c>
      <c r="AL825" s="2">
        <v>513912</v>
      </c>
      <c r="AM825" s="2">
        <f t="shared" si="102"/>
        <v>513912</v>
      </c>
      <c r="AN825" s="2">
        <v>26172</v>
      </c>
      <c r="AO825" s="2">
        <f t="shared" si="103"/>
        <v>26172</v>
      </c>
      <c r="AP825" s="2">
        <v>-331113</v>
      </c>
      <c r="AQ825" s="2">
        <v>153398</v>
      </c>
      <c r="AR825" s="2">
        <v>37476</v>
      </c>
      <c r="AS825" s="2">
        <v>49592</v>
      </c>
      <c r="AT825" s="2">
        <v>143114</v>
      </c>
      <c r="AU825" s="2">
        <v>0.35</v>
      </c>
      <c r="AV825" s="2">
        <v>10868</v>
      </c>
    </row>
    <row r="826" spans="1:48" x14ac:dyDescent="0.3">
      <c r="A826" s="2" t="s">
        <v>40</v>
      </c>
      <c r="B826" s="2" t="s">
        <v>48</v>
      </c>
      <c r="C826" s="2" t="s">
        <v>51</v>
      </c>
      <c r="D826" s="2">
        <v>12</v>
      </c>
      <c r="E826" s="2" t="str">
        <f t="shared" si="96"/>
        <v>Dec</v>
      </c>
      <c r="F826" s="2">
        <v>2022</v>
      </c>
      <c r="G826" s="2" t="s">
        <v>56</v>
      </c>
      <c r="H826" s="2" t="s">
        <v>59</v>
      </c>
      <c r="I826" s="2" t="s">
        <v>62</v>
      </c>
      <c r="J826" s="2" t="s">
        <v>65</v>
      </c>
      <c r="K826" s="2" t="s">
        <v>67</v>
      </c>
      <c r="L826" s="2">
        <v>434374</v>
      </c>
      <c r="M826" s="2">
        <f t="shared" si="97"/>
        <v>39093660</v>
      </c>
      <c r="N826" s="2">
        <v>278741</v>
      </c>
      <c r="O826" s="2">
        <f t="shared" si="98"/>
        <v>25086690</v>
      </c>
      <c r="P826" s="2">
        <v>51664</v>
      </c>
      <c r="Q826" s="2">
        <v>679478</v>
      </c>
      <c r="R826" s="2">
        <v>155633</v>
      </c>
      <c r="S826" s="2">
        <f t="shared" si="99"/>
        <v>14006970</v>
      </c>
      <c r="T826" s="2">
        <v>27616</v>
      </c>
      <c r="U826" s="2">
        <v>406758</v>
      </c>
      <c r="V826" s="2">
        <v>375826</v>
      </c>
      <c r="W826" s="2">
        <v>395105</v>
      </c>
      <c r="X826" s="2">
        <v>148924</v>
      </c>
      <c r="Y826" s="2">
        <f t="shared" si="100"/>
        <v>13403160</v>
      </c>
      <c r="Z826" s="2">
        <v>25233</v>
      </c>
      <c r="AA826" s="2">
        <v>99565</v>
      </c>
      <c r="AB826" s="2">
        <v>-74332</v>
      </c>
      <c r="AC826" s="2">
        <v>0.25</v>
      </c>
      <c r="AD826" s="2">
        <v>86789</v>
      </c>
      <c r="AE826" s="2">
        <f t="shared" si="101"/>
        <v>7811010</v>
      </c>
      <c r="AF826" s="2">
        <v>22.9</v>
      </c>
      <c r="AG826" s="2">
        <v>21.92</v>
      </c>
      <c r="AH826" s="2">
        <v>1305</v>
      </c>
      <c r="AI826" s="2">
        <v>332.6</v>
      </c>
      <c r="AJ826" s="2">
        <v>1675</v>
      </c>
      <c r="AK826" s="2">
        <v>3622</v>
      </c>
      <c r="AL826" s="2">
        <v>479225</v>
      </c>
      <c r="AM826" s="2">
        <f t="shared" si="102"/>
        <v>43130250</v>
      </c>
      <c r="AN826" s="2">
        <v>103493</v>
      </c>
      <c r="AO826" s="2">
        <f t="shared" si="103"/>
        <v>9314370</v>
      </c>
      <c r="AP826" s="2">
        <v>-44851</v>
      </c>
      <c r="AQ826" s="2">
        <v>175248</v>
      </c>
      <c r="AR826" s="2">
        <v>-38462</v>
      </c>
      <c r="AS826" s="2">
        <v>31873</v>
      </c>
      <c r="AT826" s="2">
        <v>359571</v>
      </c>
      <c r="AU826" s="2">
        <v>0.09</v>
      </c>
      <c r="AV826" s="2">
        <v>3229</v>
      </c>
    </row>
    <row r="827" spans="1:48" x14ac:dyDescent="0.3">
      <c r="A827" s="2" t="s">
        <v>43</v>
      </c>
      <c r="B827" s="2" t="s">
        <v>50</v>
      </c>
      <c r="C827" s="2" t="s">
        <v>51</v>
      </c>
      <c r="D827" s="2">
        <v>10</v>
      </c>
      <c r="E827" s="2" t="str">
        <f t="shared" si="96"/>
        <v>Oct</v>
      </c>
      <c r="F827" s="2">
        <v>2024</v>
      </c>
      <c r="G827" s="2" t="s">
        <v>56</v>
      </c>
      <c r="H827" s="2" t="s">
        <v>58</v>
      </c>
      <c r="I827" s="2" t="s">
        <v>61</v>
      </c>
      <c r="J827" s="2" t="s">
        <v>66</v>
      </c>
      <c r="K827" s="2" t="s">
        <v>67</v>
      </c>
      <c r="L827" s="2">
        <v>429610</v>
      </c>
      <c r="M827" s="2">
        <f t="shared" si="97"/>
        <v>429610</v>
      </c>
      <c r="N827" s="2">
        <v>175888</v>
      </c>
      <c r="O827" s="2">
        <f t="shared" si="98"/>
        <v>175888</v>
      </c>
      <c r="P827" s="2">
        <v>-32145</v>
      </c>
      <c r="Q827" s="2">
        <v>250766</v>
      </c>
      <c r="R827" s="2">
        <v>253722</v>
      </c>
      <c r="S827" s="2">
        <f t="shared" si="99"/>
        <v>253722</v>
      </c>
      <c r="T827" s="2">
        <v>101702</v>
      </c>
      <c r="U827" s="2">
        <v>327908</v>
      </c>
      <c r="V827" s="2">
        <v>257777</v>
      </c>
      <c r="W827" s="2">
        <v>261704</v>
      </c>
      <c r="X827" s="2">
        <v>225022</v>
      </c>
      <c r="Y827" s="2">
        <f t="shared" si="100"/>
        <v>225022</v>
      </c>
      <c r="Z827" s="2">
        <v>32779</v>
      </c>
      <c r="AA827" s="2">
        <v>66402</v>
      </c>
      <c r="AB827" s="2">
        <v>-33623</v>
      </c>
      <c r="AC827" s="2">
        <v>0.49</v>
      </c>
      <c r="AD827" s="2">
        <v>126649</v>
      </c>
      <c r="AE827" s="2">
        <f t="shared" si="101"/>
        <v>126649</v>
      </c>
      <c r="AF827" s="2">
        <v>101.18</v>
      </c>
      <c r="AG827" s="2">
        <v>89.73</v>
      </c>
      <c r="AH827" s="2">
        <v>9968</v>
      </c>
      <c r="AI827" s="2">
        <v>43.09</v>
      </c>
      <c r="AJ827" s="2">
        <v>273</v>
      </c>
      <c r="AK827" s="2">
        <v>5172</v>
      </c>
      <c r="AL827" s="2">
        <v>327765</v>
      </c>
      <c r="AM827" s="2">
        <f t="shared" si="102"/>
        <v>327765</v>
      </c>
      <c r="AN827" s="2">
        <v>216972</v>
      </c>
      <c r="AO827" s="2">
        <f t="shared" si="103"/>
        <v>216972</v>
      </c>
      <c r="AP827" s="2">
        <v>101845</v>
      </c>
      <c r="AQ827" s="2">
        <v>-41084</v>
      </c>
      <c r="AR827" s="2">
        <v>-28667</v>
      </c>
      <c r="AS827" s="2">
        <v>199014</v>
      </c>
      <c r="AT827" s="2">
        <v>519698</v>
      </c>
      <c r="AU827" s="2">
        <v>0.38</v>
      </c>
      <c r="AV827" s="2">
        <v>9575</v>
      </c>
    </row>
    <row r="828" spans="1:48" x14ac:dyDescent="0.3">
      <c r="A828" s="2" t="s">
        <v>46</v>
      </c>
      <c r="B828" s="2" t="s">
        <v>47</v>
      </c>
      <c r="C828" s="2" t="s">
        <v>54</v>
      </c>
      <c r="D828" s="2">
        <v>5</v>
      </c>
      <c r="E828" s="2" t="str">
        <f t="shared" si="96"/>
        <v>May</v>
      </c>
      <c r="F828" s="2">
        <v>2024</v>
      </c>
      <c r="G828" s="2" t="s">
        <v>36</v>
      </c>
      <c r="H828" s="2" t="s">
        <v>58</v>
      </c>
      <c r="I828" s="2" t="s">
        <v>61</v>
      </c>
      <c r="J828" s="2" t="s">
        <v>66</v>
      </c>
      <c r="K828" s="2" t="s">
        <v>71</v>
      </c>
      <c r="L828" s="2">
        <v>176300</v>
      </c>
      <c r="M828" s="2">
        <f t="shared" si="97"/>
        <v>176300</v>
      </c>
      <c r="N828" s="2">
        <v>147671</v>
      </c>
      <c r="O828" s="2">
        <f t="shared" si="98"/>
        <v>147671</v>
      </c>
      <c r="P828" s="2">
        <v>146550</v>
      </c>
      <c r="Q828" s="2">
        <v>180696</v>
      </c>
      <c r="R828" s="2">
        <v>28629</v>
      </c>
      <c r="S828" s="2">
        <f t="shared" si="99"/>
        <v>28629</v>
      </c>
      <c r="T828" s="2">
        <v>99438</v>
      </c>
      <c r="U828" s="2">
        <v>76862</v>
      </c>
      <c r="V828" s="2">
        <v>10532</v>
      </c>
      <c r="W828" s="2">
        <v>26668</v>
      </c>
      <c r="X828" s="2">
        <v>18367</v>
      </c>
      <c r="Y828" s="2">
        <f t="shared" si="100"/>
        <v>18367</v>
      </c>
      <c r="Z828" s="2">
        <v>236221</v>
      </c>
      <c r="AA828" s="2">
        <v>177703</v>
      </c>
      <c r="AB828" s="2">
        <v>58518</v>
      </c>
      <c r="AC828" s="2">
        <v>1.33</v>
      </c>
      <c r="AD828" s="2">
        <v>25074</v>
      </c>
      <c r="AE828" s="2">
        <f t="shared" si="101"/>
        <v>25074</v>
      </c>
      <c r="AF828" s="2">
        <v>15.84</v>
      </c>
      <c r="AG828" s="2">
        <v>10.16</v>
      </c>
      <c r="AH828" s="2">
        <v>1067</v>
      </c>
      <c r="AI828" s="2">
        <v>165.07</v>
      </c>
      <c r="AJ828" s="2">
        <v>155</v>
      </c>
      <c r="AK828" s="2">
        <v>5152</v>
      </c>
      <c r="AL828" s="2">
        <v>72838</v>
      </c>
      <c r="AM828" s="2">
        <f t="shared" si="102"/>
        <v>72838</v>
      </c>
      <c r="AN828" s="2">
        <v>244748</v>
      </c>
      <c r="AO828" s="2">
        <f t="shared" si="103"/>
        <v>244748</v>
      </c>
      <c r="AP828" s="2">
        <v>103462</v>
      </c>
      <c r="AQ828" s="2">
        <v>-97077</v>
      </c>
      <c r="AR828" s="2">
        <v>-44312</v>
      </c>
      <c r="AS828" s="2">
        <v>150896</v>
      </c>
      <c r="AT828" s="2">
        <v>311731</v>
      </c>
      <c r="AU828" s="2">
        <v>0.48</v>
      </c>
      <c r="AV828" s="2">
        <v>8394</v>
      </c>
    </row>
    <row r="829" spans="1:48" x14ac:dyDescent="0.3">
      <c r="A829" s="2" t="s">
        <v>41</v>
      </c>
      <c r="B829" s="2" t="s">
        <v>49</v>
      </c>
      <c r="C829" s="2" t="s">
        <v>51</v>
      </c>
      <c r="D829" s="2">
        <v>12</v>
      </c>
      <c r="E829" s="2" t="str">
        <f t="shared" si="96"/>
        <v>Dec</v>
      </c>
      <c r="F829" s="2">
        <v>2024</v>
      </c>
      <c r="G829" s="2" t="s">
        <v>36</v>
      </c>
      <c r="H829" s="2" t="s">
        <v>59</v>
      </c>
      <c r="I829" s="2" t="s">
        <v>62</v>
      </c>
      <c r="J829" s="2" t="s">
        <v>64</v>
      </c>
      <c r="K829" s="2" t="s">
        <v>67</v>
      </c>
      <c r="L829" s="2">
        <v>417180</v>
      </c>
      <c r="M829" s="2">
        <f t="shared" si="97"/>
        <v>37546200</v>
      </c>
      <c r="N829" s="2">
        <v>295807</v>
      </c>
      <c r="O829" s="2">
        <f t="shared" si="98"/>
        <v>26622630</v>
      </c>
      <c r="P829" s="2">
        <v>102807</v>
      </c>
      <c r="Q829" s="2">
        <v>615675</v>
      </c>
      <c r="R829" s="2">
        <v>121373</v>
      </c>
      <c r="S829" s="2">
        <f t="shared" si="99"/>
        <v>10923570</v>
      </c>
      <c r="T829" s="2">
        <v>141611</v>
      </c>
      <c r="U829" s="2">
        <v>275569</v>
      </c>
      <c r="V829" s="2">
        <v>264016</v>
      </c>
      <c r="W829" s="2">
        <v>270268</v>
      </c>
      <c r="X829" s="2">
        <v>101395</v>
      </c>
      <c r="Y829" s="2">
        <f t="shared" si="100"/>
        <v>9125550</v>
      </c>
      <c r="Z829" s="2">
        <v>61964</v>
      </c>
      <c r="AA829" s="2">
        <v>132229</v>
      </c>
      <c r="AB829" s="2">
        <v>-70265</v>
      </c>
      <c r="AC829" s="2">
        <v>0.47</v>
      </c>
      <c r="AD829" s="2">
        <v>57311</v>
      </c>
      <c r="AE829" s="2">
        <f t="shared" si="101"/>
        <v>5157990</v>
      </c>
      <c r="AF829" s="2">
        <v>19.71</v>
      </c>
      <c r="AG829" s="2">
        <v>16.47</v>
      </c>
      <c r="AH829" s="2">
        <v>5302</v>
      </c>
      <c r="AI829" s="2">
        <v>78.67</v>
      </c>
      <c r="AJ829" s="2">
        <v>1613</v>
      </c>
      <c r="AK829" s="2">
        <v>17508</v>
      </c>
      <c r="AL829" s="2">
        <v>529047</v>
      </c>
      <c r="AM829" s="2">
        <f t="shared" si="102"/>
        <v>47614230</v>
      </c>
      <c r="AN829" s="2">
        <v>87229</v>
      </c>
      <c r="AO829" s="2">
        <f t="shared" si="103"/>
        <v>7850610</v>
      </c>
      <c r="AP829" s="2">
        <v>-111867</v>
      </c>
      <c r="AQ829" s="2">
        <v>208578</v>
      </c>
      <c r="AR829" s="2">
        <v>-13826</v>
      </c>
      <c r="AS829" s="2">
        <v>462019</v>
      </c>
      <c r="AT829" s="2">
        <v>501703</v>
      </c>
      <c r="AU829" s="2">
        <v>0.92</v>
      </c>
      <c r="AV829" s="2">
        <v>16000</v>
      </c>
    </row>
    <row r="830" spans="1:48" x14ac:dyDescent="0.3">
      <c r="A830" s="2" t="s">
        <v>45</v>
      </c>
      <c r="B830" s="2" t="s">
        <v>48</v>
      </c>
      <c r="C830" s="2" t="s">
        <v>54</v>
      </c>
      <c r="D830" s="2">
        <v>9</v>
      </c>
      <c r="E830" s="2" t="str">
        <f t="shared" si="96"/>
        <v>Sep</v>
      </c>
      <c r="F830" s="2">
        <v>2022</v>
      </c>
      <c r="G830" s="2" t="s">
        <v>57</v>
      </c>
      <c r="H830" s="2" t="s">
        <v>59</v>
      </c>
      <c r="I830" s="2" t="s">
        <v>61</v>
      </c>
      <c r="J830" s="2" t="s">
        <v>65</v>
      </c>
      <c r="K830" s="2" t="s">
        <v>67</v>
      </c>
      <c r="L830" s="2">
        <v>490851</v>
      </c>
      <c r="M830" s="2">
        <f t="shared" si="97"/>
        <v>44176590</v>
      </c>
      <c r="N830" s="2">
        <v>96630</v>
      </c>
      <c r="O830" s="2">
        <f t="shared" si="98"/>
        <v>8696700</v>
      </c>
      <c r="P830" s="2">
        <v>197108</v>
      </c>
      <c r="Q830" s="2">
        <v>140098</v>
      </c>
      <c r="R830" s="2">
        <v>394221</v>
      </c>
      <c r="S830" s="2">
        <f t="shared" si="99"/>
        <v>35479890</v>
      </c>
      <c r="T830" s="2">
        <v>180839</v>
      </c>
      <c r="U830" s="2">
        <v>310012</v>
      </c>
      <c r="V830" s="2">
        <v>298148</v>
      </c>
      <c r="W830" s="2">
        <v>312414</v>
      </c>
      <c r="X830" s="2">
        <v>360453</v>
      </c>
      <c r="Y830" s="2">
        <f t="shared" si="100"/>
        <v>32440770</v>
      </c>
      <c r="Z830" s="2">
        <v>224609</v>
      </c>
      <c r="AA830" s="2">
        <v>54012</v>
      </c>
      <c r="AB830" s="2">
        <v>170597</v>
      </c>
      <c r="AC830" s="2">
        <v>4.16</v>
      </c>
      <c r="AD830" s="2">
        <v>8597</v>
      </c>
      <c r="AE830" s="2">
        <f t="shared" si="101"/>
        <v>773730</v>
      </c>
      <c r="AF830" s="2">
        <v>281.39</v>
      </c>
      <c r="AG830" s="2">
        <v>257.27999999999997</v>
      </c>
      <c r="AH830" s="2">
        <v>4859</v>
      </c>
      <c r="AI830" s="2">
        <v>101</v>
      </c>
      <c r="AJ830" s="2">
        <v>1712</v>
      </c>
      <c r="AK830" s="2">
        <v>2527</v>
      </c>
      <c r="AL830" s="2">
        <v>317970</v>
      </c>
      <c r="AM830" s="2">
        <f t="shared" si="102"/>
        <v>28617300</v>
      </c>
      <c r="AN830" s="2">
        <v>27990</v>
      </c>
      <c r="AO830" s="2">
        <f t="shared" si="103"/>
        <v>2519100</v>
      </c>
      <c r="AP830" s="2">
        <v>172881</v>
      </c>
      <c r="AQ830" s="2">
        <v>68640</v>
      </c>
      <c r="AR830" s="2">
        <v>42459</v>
      </c>
      <c r="AS830" s="2">
        <v>101917</v>
      </c>
      <c r="AT830" s="2">
        <v>349276</v>
      </c>
      <c r="AU830" s="2">
        <v>0.28999999999999998</v>
      </c>
      <c r="AV830" s="2">
        <v>12977</v>
      </c>
    </row>
    <row r="831" spans="1:48" x14ac:dyDescent="0.3">
      <c r="A831" s="2" t="s">
        <v>40</v>
      </c>
      <c r="B831" s="2" t="s">
        <v>49</v>
      </c>
      <c r="C831" s="2" t="s">
        <v>52</v>
      </c>
      <c r="D831" s="2">
        <v>2</v>
      </c>
      <c r="E831" s="2" t="str">
        <f t="shared" si="96"/>
        <v>Feb</v>
      </c>
      <c r="F831" s="2">
        <v>2023</v>
      </c>
      <c r="G831" s="2" t="s">
        <v>36</v>
      </c>
      <c r="H831" s="2" t="s">
        <v>60</v>
      </c>
      <c r="I831" s="2" t="s">
        <v>62</v>
      </c>
      <c r="J831" s="2" t="s">
        <v>64</v>
      </c>
      <c r="K831" s="2" t="s">
        <v>69</v>
      </c>
      <c r="L831" s="2">
        <v>421867</v>
      </c>
      <c r="M831" s="2">
        <f t="shared" si="97"/>
        <v>37145389.350000001</v>
      </c>
      <c r="N831" s="2">
        <v>284544</v>
      </c>
      <c r="O831" s="2">
        <f t="shared" si="98"/>
        <v>25054099.199999999</v>
      </c>
      <c r="P831" s="2">
        <v>109071</v>
      </c>
      <c r="Q831" s="2">
        <v>900494</v>
      </c>
      <c r="R831" s="2">
        <v>137323</v>
      </c>
      <c r="S831" s="2">
        <f t="shared" si="99"/>
        <v>12091290.15</v>
      </c>
      <c r="T831" s="2">
        <v>52656</v>
      </c>
      <c r="U831" s="2">
        <v>369211</v>
      </c>
      <c r="V831" s="2">
        <v>352857</v>
      </c>
      <c r="W831" s="2">
        <v>365474</v>
      </c>
      <c r="X831" s="2">
        <v>116700</v>
      </c>
      <c r="Y831" s="2">
        <f t="shared" si="100"/>
        <v>10275435</v>
      </c>
      <c r="Z831" s="2">
        <v>37022</v>
      </c>
      <c r="AA831" s="2">
        <v>162416</v>
      </c>
      <c r="AB831" s="2">
        <v>-125394</v>
      </c>
      <c r="AC831" s="2">
        <v>0.23</v>
      </c>
      <c r="AD831" s="2">
        <v>57466</v>
      </c>
      <c r="AE831" s="2">
        <f t="shared" si="101"/>
        <v>5059881.3</v>
      </c>
      <c r="AF831" s="2">
        <v>15.25</v>
      </c>
      <c r="AG831" s="2">
        <v>12.96</v>
      </c>
      <c r="AH831" s="2">
        <v>2251</v>
      </c>
      <c r="AI831" s="2">
        <v>187.33</v>
      </c>
      <c r="AJ831" s="2">
        <v>1530</v>
      </c>
      <c r="AK831" s="2">
        <v>5160</v>
      </c>
      <c r="AL831" s="2">
        <v>136644</v>
      </c>
      <c r="AM831" s="2">
        <f t="shared" si="102"/>
        <v>12031504.199999999</v>
      </c>
      <c r="AN831" s="2">
        <v>220901</v>
      </c>
      <c r="AO831" s="2">
        <f t="shared" si="103"/>
        <v>220901</v>
      </c>
      <c r="AP831" s="2">
        <v>285223</v>
      </c>
      <c r="AQ831" s="2">
        <v>63643</v>
      </c>
      <c r="AR831" s="2">
        <v>47276</v>
      </c>
      <c r="AS831" s="2">
        <v>214860</v>
      </c>
      <c r="AT831" s="2">
        <v>452076</v>
      </c>
      <c r="AU831" s="2">
        <v>0.48</v>
      </c>
      <c r="AV831" s="2">
        <v>23636</v>
      </c>
    </row>
    <row r="832" spans="1:48" x14ac:dyDescent="0.3">
      <c r="A832" s="2" t="s">
        <v>42</v>
      </c>
      <c r="B832" s="2" t="s">
        <v>47</v>
      </c>
      <c r="C832" s="2" t="s">
        <v>51</v>
      </c>
      <c r="D832" s="2">
        <v>11</v>
      </c>
      <c r="E832" s="2" t="str">
        <f t="shared" si="96"/>
        <v>Nov</v>
      </c>
      <c r="F832" s="2">
        <v>2023</v>
      </c>
      <c r="G832" s="2" t="s">
        <v>56</v>
      </c>
      <c r="H832" s="2" t="s">
        <v>58</v>
      </c>
      <c r="I832" s="2" t="s">
        <v>61</v>
      </c>
      <c r="J832" s="2" t="s">
        <v>64</v>
      </c>
      <c r="K832" s="2" t="s">
        <v>68</v>
      </c>
      <c r="L832" s="2">
        <v>184170</v>
      </c>
      <c r="M832" s="2">
        <f t="shared" si="97"/>
        <v>184170</v>
      </c>
      <c r="N832" s="2">
        <v>240509</v>
      </c>
      <c r="O832" s="2">
        <f t="shared" si="98"/>
        <v>240509</v>
      </c>
      <c r="P832" s="2">
        <v>166008</v>
      </c>
      <c r="Q832" s="2">
        <v>150438</v>
      </c>
      <c r="R832" s="2">
        <v>-56339</v>
      </c>
      <c r="S832" s="2">
        <f t="shared" si="99"/>
        <v>-56339</v>
      </c>
      <c r="T832" s="2">
        <v>30978</v>
      </c>
      <c r="U832" s="2">
        <v>153192</v>
      </c>
      <c r="V832" s="2">
        <v>56882</v>
      </c>
      <c r="W832" s="2">
        <v>76827</v>
      </c>
      <c r="X832" s="2">
        <v>-87828</v>
      </c>
      <c r="Y832" s="2">
        <f t="shared" si="100"/>
        <v>-87828</v>
      </c>
      <c r="Z832" s="2">
        <v>290047</v>
      </c>
      <c r="AA832" s="2">
        <v>112330</v>
      </c>
      <c r="AB832" s="2">
        <v>177717</v>
      </c>
      <c r="AC832" s="2">
        <v>2.58</v>
      </c>
      <c r="AD832" s="2">
        <v>7577</v>
      </c>
      <c r="AE832" s="2">
        <f t="shared" si="101"/>
        <v>7577</v>
      </c>
      <c r="AF832" s="2">
        <v>-37.450000000000003</v>
      </c>
      <c r="AG832" s="2">
        <v>-58.38</v>
      </c>
      <c r="AH832" s="2">
        <v>7444</v>
      </c>
      <c r="AI832" s="2">
        <v>24.74</v>
      </c>
      <c r="AJ832" s="2">
        <v>110</v>
      </c>
      <c r="AK832" s="2">
        <v>5036</v>
      </c>
      <c r="AL832" s="2">
        <v>468931</v>
      </c>
      <c r="AM832" s="2">
        <f t="shared" si="102"/>
        <v>468931</v>
      </c>
      <c r="AN832" s="2">
        <v>31654</v>
      </c>
      <c r="AO832" s="2">
        <f t="shared" si="103"/>
        <v>31654</v>
      </c>
      <c r="AP832" s="2">
        <v>-284761</v>
      </c>
      <c r="AQ832" s="2">
        <v>208855</v>
      </c>
      <c r="AR832" s="2">
        <v>37097</v>
      </c>
      <c r="AS832" s="2">
        <v>480989</v>
      </c>
      <c r="AT832" s="2">
        <v>261185</v>
      </c>
      <c r="AU832" s="2">
        <v>1.84</v>
      </c>
      <c r="AV832" s="2">
        <v>13874</v>
      </c>
    </row>
    <row r="833" spans="1:48" x14ac:dyDescent="0.3">
      <c r="A833" s="2" t="s">
        <v>46</v>
      </c>
      <c r="B833" s="2" t="s">
        <v>47</v>
      </c>
      <c r="C833" s="2" t="s">
        <v>53</v>
      </c>
      <c r="D833" s="2">
        <v>7</v>
      </c>
      <c r="E833" s="2" t="str">
        <f t="shared" si="96"/>
        <v>Jul</v>
      </c>
      <c r="F833" s="2">
        <v>2023</v>
      </c>
      <c r="G833" s="2" t="s">
        <v>37</v>
      </c>
      <c r="H833" s="2" t="s">
        <v>58</v>
      </c>
      <c r="I833" s="2" t="s">
        <v>63</v>
      </c>
      <c r="J833" s="2" t="s">
        <v>65</v>
      </c>
      <c r="K833" s="2" t="s">
        <v>69</v>
      </c>
      <c r="L833" s="2">
        <v>447260</v>
      </c>
      <c r="M833" s="2">
        <f t="shared" si="97"/>
        <v>447260</v>
      </c>
      <c r="N833" s="2">
        <v>77437</v>
      </c>
      <c r="O833" s="2">
        <f t="shared" si="98"/>
        <v>77437</v>
      </c>
      <c r="P833" s="2">
        <v>32589</v>
      </c>
      <c r="Q833" s="2">
        <v>633776</v>
      </c>
      <c r="R833" s="2">
        <v>369823</v>
      </c>
      <c r="S833" s="2">
        <f t="shared" si="99"/>
        <v>369823</v>
      </c>
      <c r="T833" s="2">
        <v>53997</v>
      </c>
      <c r="U833" s="2">
        <v>393263</v>
      </c>
      <c r="V833" s="2">
        <v>377370</v>
      </c>
      <c r="W833" s="2">
        <v>391746</v>
      </c>
      <c r="X833" s="2">
        <v>363454</v>
      </c>
      <c r="Y833" s="2">
        <f t="shared" si="100"/>
        <v>363454</v>
      </c>
      <c r="Z833" s="2">
        <v>137317</v>
      </c>
      <c r="AA833" s="2">
        <v>84316</v>
      </c>
      <c r="AB833" s="2">
        <v>53001</v>
      </c>
      <c r="AC833" s="2">
        <v>1.63</v>
      </c>
      <c r="AD833" s="2">
        <v>118891</v>
      </c>
      <c r="AE833" s="2">
        <f t="shared" si="101"/>
        <v>118891</v>
      </c>
      <c r="AF833" s="2">
        <v>58.35</v>
      </c>
      <c r="AG833" s="2">
        <v>57.35</v>
      </c>
      <c r="AH833" s="2">
        <v>9950</v>
      </c>
      <c r="AI833" s="2">
        <v>44.95</v>
      </c>
      <c r="AJ833" s="2">
        <v>225</v>
      </c>
      <c r="AK833" s="2">
        <v>9997</v>
      </c>
      <c r="AL833" s="2">
        <v>377344</v>
      </c>
      <c r="AM833" s="2">
        <f t="shared" si="102"/>
        <v>377344</v>
      </c>
      <c r="AN833" s="2">
        <v>168646</v>
      </c>
      <c r="AO833" s="2">
        <f t="shared" si="103"/>
        <v>168646</v>
      </c>
      <c r="AP833" s="2">
        <v>69916</v>
      </c>
      <c r="AQ833" s="2">
        <v>-91209</v>
      </c>
      <c r="AR833" s="2">
        <v>-40517</v>
      </c>
      <c r="AS833" s="2">
        <v>48961</v>
      </c>
      <c r="AT833" s="2">
        <v>131788</v>
      </c>
      <c r="AU833" s="2">
        <v>0.37</v>
      </c>
      <c r="AV833" s="2">
        <v>11144</v>
      </c>
    </row>
    <row r="834" spans="1:48" x14ac:dyDescent="0.3">
      <c r="A834" s="2" t="s">
        <v>46</v>
      </c>
      <c r="B834" s="2" t="s">
        <v>50</v>
      </c>
      <c r="C834" s="2" t="s">
        <v>54</v>
      </c>
      <c r="D834" s="2">
        <v>8</v>
      </c>
      <c r="E834" s="2" t="str">
        <f t="shared" si="96"/>
        <v>Aug</v>
      </c>
      <c r="F834" s="2">
        <v>2023</v>
      </c>
      <c r="G834" s="2" t="s">
        <v>36</v>
      </c>
      <c r="H834" s="2" t="s">
        <v>58</v>
      </c>
      <c r="I834" s="2" t="s">
        <v>63</v>
      </c>
      <c r="J834" s="2" t="s">
        <v>66</v>
      </c>
      <c r="K834" s="2" t="s">
        <v>68</v>
      </c>
      <c r="L834" s="2">
        <v>493544</v>
      </c>
      <c r="M834" s="2">
        <f t="shared" si="97"/>
        <v>493544</v>
      </c>
      <c r="N834" s="2">
        <v>252774</v>
      </c>
      <c r="O834" s="2">
        <f t="shared" si="98"/>
        <v>252774</v>
      </c>
      <c r="P834" s="2">
        <v>21263</v>
      </c>
      <c r="Q834" s="2">
        <v>958411</v>
      </c>
      <c r="R834" s="2">
        <v>240770</v>
      </c>
      <c r="S834" s="2">
        <f t="shared" si="99"/>
        <v>240770</v>
      </c>
      <c r="T834" s="2">
        <v>77955</v>
      </c>
      <c r="U834" s="2">
        <v>415589</v>
      </c>
      <c r="V834" s="2">
        <v>381275</v>
      </c>
      <c r="W834" s="2">
        <v>384101</v>
      </c>
      <c r="X834" s="2">
        <v>228207</v>
      </c>
      <c r="Y834" s="2">
        <f t="shared" si="100"/>
        <v>228207</v>
      </c>
      <c r="Z834" s="2">
        <v>68581</v>
      </c>
      <c r="AA834" s="2">
        <v>114542</v>
      </c>
      <c r="AB834" s="2">
        <v>-45961</v>
      </c>
      <c r="AC834" s="2">
        <v>0.6</v>
      </c>
      <c r="AD834" s="2">
        <v>115668</v>
      </c>
      <c r="AE834" s="2">
        <f t="shared" si="101"/>
        <v>115668</v>
      </c>
      <c r="AF834" s="2">
        <v>25.12</v>
      </c>
      <c r="AG834" s="2">
        <v>23.81</v>
      </c>
      <c r="AH834" s="2">
        <v>1852</v>
      </c>
      <c r="AI834" s="2">
        <v>266.35000000000002</v>
      </c>
      <c r="AJ834" s="2">
        <v>1680</v>
      </c>
      <c r="AK834" s="2">
        <v>16481</v>
      </c>
      <c r="AL834" s="2">
        <v>129743</v>
      </c>
      <c r="AM834" s="2">
        <f t="shared" si="102"/>
        <v>129743</v>
      </c>
      <c r="AN834" s="2">
        <v>219947</v>
      </c>
      <c r="AO834" s="2">
        <f t="shared" si="103"/>
        <v>219947</v>
      </c>
      <c r="AP834" s="2">
        <v>363801</v>
      </c>
      <c r="AQ834" s="2">
        <v>32827</v>
      </c>
      <c r="AR834" s="2">
        <v>-33585</v>
      </c>
      <c r="AS834" s="2">
        <v>144668</v>
      </c>
      <c r="AT834" s="2">
        <v>663674</v>
      </c>
      <c r="AU834" s="2">
        <v>0.22</v>
      </c>
      <c r="AV834" s="2">
        <v>9781</v>
      </c>
    </row>
    <row r="835" spans="1:48" x14ac:dyDescent="0.3">
      <c r="A835" s="2" t="s">
        <v>45</v>
      </c>
      <c r="B835" s="2" t="s">
        <v>50</v>
      </c>
      <c r="C835" s="2" t="s">
        <v>52</v>
      </c>
      <c r="D835" s="2">
        <v>3</v>
      </c>
      <c r="E835" s="2" t="str">
        <f t="shared" ref="E835:E898" si="104">TEXT(DATE(2024, D835, 1), "mmm")</f>
        <v>Mar</v>
      </c>
      <c r="F835" s="2">
        <v>2023</v>
      </c>
      <c r="G835" s="2" t="s">
        <v>36</v>
      </c>
      <c r="H835" s="2" t="s">
        <v>59</v>
      </c>
      <c r="I835" s="2" t="s">
        <v>63</v>
      </c>
      <c r="J835" s="2" t="s">
        <v>65</v>
      </c>
      <c r="K835" s="2" t="s">
        <v>68</v>
      </c>
      <c r="L835" s="2">
        <v>229067</v>
      </c>
      <c r="M835" s="2">
        <f t="shared" ref="M835:M898" si="105">IF(H835="USD", L835*88.05, IF(H835="EUR", L835*90,L835*1))</f>
        <v>20616030</v>
      </c>
      <c r="N835" s="2">
        <v>40394</v>
      </c>
      <c r="O835" s="2">
        <f t="shared" ref="O835:O898" si="106">IF(H835="USD", N835*88.05, IF(H835="EUR", N835*90,N835*1))</f>
        <v>3635460</v>
      </c>
      <c r="P835" s="2">
        <v>65942</v>
      </c>
      <c r="Q835" s="2">
        <v>714741</v>
      </c>
      <c r="R835" s="2">
        <v>188673</v>
      </c>
      <c r="S835" s="2">
        <f t="shared" ref="S835:S898" si="107">IF(H835="USD", R835*88.05, IF(H835="EUR", R835*90,R835*1))</f>
        <v>16980570</v>
      </c>
      <c r="T835" s="2">
        <v>11188</v>
      </c>
      <c r="U835" s="2">
        <v>217879</v>
      </c>
      <c r="V835" s="2">
        <v>191435</v>
      </c>
      <c r="W835" s="2">
        <v>199637</v>
      </c>
      <c r="X835" s="2">
        <v>150375</v>
      </c>
      <c r="Y835" s="2">
        <f t="shared" ref="Y835:Y898" si="108">IF(H835="USD", X835*88.05, IF(H835="EUR", X835*90,X835*1))</f>
        <v>13533750</v>
      </c>
      <c r="Z835" s="2">
        <v>162171</v>
      </c>
      <c r="AA835" s="2">
        <v>182709</v>
      </c>
      <c r="AB835" s="2">
        <v>-20538</v>
      </c>
      <c r="AC835" s="2">
        <v>0.89</v>
      </c>
      <c r="AD835" s="2">
        <v>16090</v>
      </c>
      <c r="AE835" s="2">
        <f t="shared" ref="AE835:AE898" si="109">IF(H835="USD", AD835*88.05, IF(H835="EUR", AD835*90,AD835*1))</f>
        <v>1448100</v>
      </c>
      <c r="AF835" s="2">
        <v>26.4</v>
      </c>
      <c r="AG835" s="2">
        <v>21.04</v>
      </c>
      <c r="AH835" s="2">
        <v>3537</v>
      </c>
      <c r="AI835" s="2">
        <v>64.739999999999995</v>
      </c>
      <c r="AJ835" s="2">
        <v>1536</v>
      </c>
      <c r="AK835" s="2">
        <v>643</v>
      </c>
      <c r="AL835" s="2">
        <v>169931</v>
      </c>
      <c r="AM835" s="2">
        <f t="shared" ref="AM835:AM898" si="110">IF(H835="USD", AL835*88.05, IF(H835="EUR", AL835*90,AL835*1))</f>
        <v>15293790</v>
      </c>
      <c r="AN835" s="2">
        <v>279729</v>
      </c>
      <c r="AO835" s="2">
        <f t="shared" ref="AO835:AO898" si="111">IF(H835="IUSD", AN835*88.05, IF(H835="EUR", AN835*90,AN835*1))</f>
        <v>25175610</v>
      </c>
      <c r="AP835" s="2">
        <v>59136</v>
      </c>
      <c r="AQ835" s="2">
        <v>-239335</v>
      </c>
      <c r="AR835" s="2">
        <v>18014</v>
      </c>
      <c r="AS835" s="2">
        <v>80851</v>
      </c>
      <c r="AT835" s="2">
        <v>223804</v>
      </c>
      <c r="AU835" s="2">
        <v>0.36</v>
      </c>
      <c r="AV835" s="2">
        <v>2633</v>
      </c>
    </row>
    <row r="836" spans="1:48" x14ac:dyDescent="0.3">
      <c r="A836" s="2" t="s">
        <v>40</v>
      </c>
      <c r="B836" s="2" t="s">
        <v>48</v>
      </c>
      <c r="C836" s="2" t="s">
        <v>52</v>
      </c>
      <c r="D836" s="2">
        <v>1</v>
      </c>
      <c r="E836" s="2" t="str">
        <f t="shared" si="104"/>
        <v>Jan</v>
      </c>
      <c r="F836" s="2">
        <v>2022</v>
      </c>
      <c r="G836" s="2" t="s">
        <v>37</v>
      </c>
      <c r="H836" s="2" t="s">
        <v>58</v>
      </c>
      <c r="I836" s="2" t="s">
        <v>61</v>
      </c>
      <c r="J836" s="2" t="s">
        <v>64</v>
      </c>
      <c r="K836" s="2" t="s">
        <v>69</v>
      </c>
      <c r="L836" s="2">
        <v>276588</v>
      </c>
      <c r="M836" s="2">
        <f t="shared" si="105"/>
        <v>276588</v>
      </c>
      <c r="N836" s="2">
        <v>106068</v>
      </c>
      <c r="O836" s="2">
        <f t="shared" si="106"/>
        <v>106068</v>
      </c>
      <c r="P836" s="2">
        <v>159219</v>
      </c>
      <c r="Q836" s="2">
        <v>130417</v>
      </c>
      <c r="R836" s="2">
        <v>170520</v>
      </c>
      <c r="S836" s="2">
        <f t="shared" si="107"/>
        <v>170520</v>
      </c>
      <c r="T836" s="2">
        <v>49308</v>
      </c>
      <c r="U836" s="2">
        <v>227280</v>
      </c>
      <c r="V836" s="2">
        <v>168394</v>
      </c>
      <c r="W836" s="2">
        <v>182009</v>
      </c>
      <c r="X836" s="2">
        <v>163969</v>
      </c>
      <c r="Y836" s="2">
        <f t="shared" si="108"/>
        <v>163969</v>
      </c>
      <c r="Z836" s="2">
        <v>208344</v>
      </c>
      <c r="AA836" s="2">
        <v>93769</v>
      </c>
      <c r="AB836" s="2">
        <v>114575</v>
      </c>
      <c r="AC836" s="2">
        <v>2.2200000000000002</v>
      </c>
      <c r="AD836" s="2">
        <v>106928</v>
      </c>
      <c r="AE836" s="2">
        <f t="shared" si="109"/>
        <v>106928</v>
      </c>
      <c r="AF836" s="2">
        <v>130.75</v>
      </c>
      <c r="AG836" s="2">
        <v>125.73</v>
      </c>
      <c r="AH836" s="2">
        <v>6723</v>
      </c>
      <c r="AI836" s="2">
        <v>41.13</v>
      </c>
      <c r="AJ836" s="2">
        <v>657</v>
      </c>
      <c r="AK836" s="2">
        <v>11519</v>
      </c>
      <c r="AL836" s="2">
        <v>252659</v>
      </c>
      <c r="AM836" s="2">
        <f t="shared" si="110"/>
        <v>252659</v>
      </c>
      <c r="AN836" s="2">
        <v>49349</v>
      </c>
      <c r="AO836" s="2">
        <f t="shared" si="111"/>
        <v>49349</v>
      </c>
      <c r="AP836" s="2">
        <v>23929</v>
      </c>
      <c r="AQ836" s="2">
        <v>56719</v>
      </c>
      <c r="AR836" s="2">
        <v>17497</v>
      </c>
      <c r="AS836" s="2">
        <v>328833</v>
      </c>
      <c r="AT836" s="2">
        <v>518194</v>
      </c>
      <c r="AU836" s="2">
        <v>0.63</v>
      </c>
      <c r="AV836" s="2">
        <v>8317</v>
      </c>
    </row>
    <row r="837" spans="1:48" x14ac:dyDescent="0.3">
      <c r="A837" s="2" t="s">
        <v>46</v>
      </c>
      <c r="B837" s="2" t="s">
        <v>50</v>
      </c>
      <c r="C837" s="2" t="s">
        <v>51</v>
      </c>
      <c r="D837" s="2">
        <v>2</v>
      </c>
      <c r="E837" s="2" t="str">
        <f t="shared" si="104"/>
        <v>Feb</v>
      </c>
      <c r="F837" s="2">
        <v>2022</v>
      </c>
      <c r="G837" s="2" t="s">
        <v>36</v>
      </c>
      <c r="H837" s="2" t="s">
        <v>58</v>
      </c>
      <c r="I837" s="2" t="s">
        <v>62</v>
      </c>
      <c r="J837" s="2" t="s">
        <v>64</v>
      </c>
      <c r="K837" s="2" t="s">
        <v>67</v>
      </c>
      <c r="L837" s="2">
        <v>264265</v>
      </c>
      <c r="M837" s="2">
        <f t="shared" si="105"/>
        <v>264265</v>
      </c>
      <c r="N837" s="2">
        <v>32657</v>
      </c>
      <c r="O837" s="2">
        <f t="shared" si="106"/>
        <v>32657</v>
      </c>
      <c r="P837" s="2">
        <v>-47992</v>
      </c>
      <c r="Q837" s="2">
        <v>970409</v>
      </c>
      <c r="R837" s="2">
        <v>231608</v>
      </c>
      <c r="S837" s="2">
        <f t="shared" si="107"/>
        <v>231608</v>
      </c>
      <c r="T837" s="2">
        <v>181434</v>
      </c>
      <c r="U837" s="2">
        <v>82831</v>
      </c>
      <c r="V837" s="2">
        <v>31354</v>
      </c>
      <c r="W837" s="2">
        <v>51213</v>
      </c>
      <c r="X837" s="2">
        <v>193223</v>
      </c>
      <c r="Y837" s="2">
        <f t="shared" si="108"/>
        <v>193223</v>
      </c>
      <c r="Z837" s="2">
        <v>221368</v>
      </c>
      <c r="AA837" s="2">
        <v>121261</v>
      </c>
      <c r="AB837" s="2">
        <v>100107</v>
      </c>
      <c r="AC837" s="2">
        <v>1.83</v>
      </c>
      <c r="AD837" s="2">
        <v>6610</v>
      </c>
      <c r="AE837" s="2">
        <f t="shared" si="109"/>
        <v>6610</v>
      </c>
      <c r="AF837" s="2">
        <v>23.87</v>
      </c>
      <c r="AG837" s="2">
        <v>19.91</v>
      </c>
      <c r="AH837" s="2">
        <v>3407</v>
      </c>
      <c r="AI837" s="2">
        <v>77.540000000000006</v>
      </c>
      <c r="AJ837" s="2">
        <v>190</v>
      </c>
      <c r="AK837" s="2">
        <v>771</v>
      </c>
      <c r="AL837" s="2">
        <v>296017</v>
      </c>
      <c r="AM837" s="2">
        <f t="shared" si="110"/>
        <v>296017</v>
      </c>
      <c r="AN837" s="2">
        <v>164997</v>
      </c>
      <c r="AO837" s="2">
        <f t="shared" si="111"/>
        <v>164997</v>
      </c>
      <c r="AP837" s="2">
        <v>-31752</v>
      </c>
      <c r="AQ837" s="2">
        <v>-132340</v>
      </c>
      <c r="AR837" s="2">
        <v>3469</v>
      </c>
      <c r="AS837" s="2">
        <v>379938</v>
      </c>
      <c r="AT837" s="2">
        <v>400650</v>
      </c>
      <c r="AU837" s="2">
        <v>0.95</v>
      </c>
      <c r="AV837" s="2">
        <v>20883</v>
      </c>
    </row>
    <row r="838" spans="1:48" x14ac:dyDescent="0.3">
      <c r="A838" s="2" t="s">
        <v>43</v>
      </c>
      <c r="B838" s="2" t="s">
        <v>50</v>
      </c>
      <c r="C838" s="2" t="s">
        <v>53</v>
      </c>
      <c r="D838" s="2">
        <v>10</v>
      </c>
      <c r="E838" s="2" t="str">
        <f t="shared" si="104"/>
        <v>Oct</v>
      </c>
      <c r="F838" s="2">
        <v>2023</v>
      </c>
      <c r="G838" s="2" t="s">
        <v>36</v>
      </c>
      <c r="H838" s="2" t="s">
        <v>58</v>
      </c>
      <c r="I838" s="2" t="s">
        <v>63</v>
      </c>
      <c r="J838" s="2" t="s">
        <v>65</v>
      </c>
      <c r="K838" s="2" t="s">
        <v>69</v>
      </c>
      <c r="L838" s="2">
        <v>433886</v>
      </c>
      <c r="M838" s="2">
        <f t="shared" si="105"/>
        <v>433886</v>
      </c>
      <c r="N838" s="2">
        <v>56736</v>
      </c>
      <c r="O838" s="2">
        <f t="shared" si="106"/>
        <v>56736</v>
      </c>
      <c r="P838" s="2">
        <v>14277</v>
      </c>
      <c r="Q838" s="2">
        <v>980640</v>
      </c>
      <c r="R838" s="2">
        <v>377150</v>
      </c>
      <c r="S838" s="2">
        <f t="shared" si="107"/>
        <v>377150</v>
      </c>
      <c r="T838" s="2">
        <v>67393</v>
      </c>
      <c r="U838" s="2">
        <v>366493</v>
      </c>
      <c r="V838" s="2">
        <v>339499</v>
      </c>
      <c r="W838" s="2">
        <v>351535</v>
      </c>
      <c r="X838" s="2">
        <v>353702</v>
      </c>
      <c r="Y838" s="2">
        <f t="shared" si="108"/>
        <v>353702</v>
      </c>
      <c r="Z838" s="2">
        <v>183467</v>
      </c>
      <c r="AA838" s="2">
        <v>60461</v>
      </c>
      <c r="AB838" s="2">
        <v>123006</v>
      </c>
      <c r="AC838" s="2">
        <v>3.03</v>
      </c>
      <c r="AD838" s="2">
        <v>113414</v>
      </c>
      <c r="AE838" s="2">
        <f t="shared" si="109"/>
        <v>113414</v>
      </c>
      <c r="AF838" s="2">
        <v>38.46</v>
      </c>
      <c r="AG838" s="2">
        <v>36.07</v>
      </c>
      <c r="AH838" s="2">
        <v>8038</v>
      </c>
      <c r="AI838" s="2">
        <v>53.97</v>
      </c>
      <c r="AJ838" s="2">
        <v>135</v>
      </c>
      <c r="AK838" s="2">
        <v>14249</v>
      </c>
      <c r="AL838" s="2">
        <v>135059</v>
      </c>
      <c r="AM838" s="2">
        <f t="shared" si="110"/>
        <v>135059</v>
      </c>
      <c r="AN838" s="2">
        <v>200080</v>
      </c>
      <c r="AO838" s="2">
        <f t="shared" si="111"/>
        <v>200080</v>
      </c>
      <c r="AP838" s="2">
        <v>298827</v>
      </c>
      <c r="AQ838" s="2">
        <v>-143344</v>
      </c>
      <c r="AR838" s="2">
        <v>38114</v>
      </c>
      <c r="AS838" s="2">
        <v>28647</v>
      </c>
      <c r="AT838" s="2">
        <v>604887</v>
      </c>
      <c r="AU838" s="2">
        <v>0.05</v>
      </c>
      <c r="AV838" s="2">
        <v>1643</v>
      </c>
    </row>
    <row r="839" spans="1:48" x14ac:dyDescent="0.3">
      <c r="A839" s="2" t="s">
        <v>42</v>
      </c>
      <c r="B839" s="2" t="s">
        <v>47</v>
      </c>
      <c r="C839" s="2" t="s">
        <v>51</v>
      </c>
      <c r="D839" s="2">
        <v>5</v>
      </c>
      <c r="E839" s="2" t="str">
        <f t="shared" si="104"/>
        <v>May</v>
      </c>
      <c r="F839" s="2">
        <v>2023</v>
      </c>
      <c r="G839" s="2" t="s">
        <v>37</v>
      </c>
      <c r="H839" s="2" t="s">
        <v>58</v>
      </c>
      <c r="I839" s="2" t="s">
        <v>62</v>
      </c>
      <c r="J839" s="2" t="s">
        <v>64</v>
      </c>
      <c r="K839" s="2" t="s">
        <v>67</v>
      </c>
      <c r="L839" s="2">
        <v>265468</v>
      </c>
      <c r="M839" s="2">
        <f t="shared" si="105"/>
        <v>265468</v>
      </c>
      <c r="N839" s="2">
        <v>186517</v>
      </c>
      <c r="O839" s="2">
        <f t="shared" si="106"/>
        <v>186517</v>
      </c>
      <c r="P839" s="2">
        <v>163818</v>
      </c>
      <c r="Q839" s="2">
        <v>166852</v>
      </c>
      <c r="R839" s="2">
        <v>78951</v>
      </c>
      <c r="S839" s="2">
        <f t="shared" si="107"/>
        <v>78951</v>
      </c>
      <c r="T839" s="2">
        <v>185628</v>
      </c>
      <c r="U839" s="2">
        <v>79840</v>
      </c>
      <c r="V839" s="2">
        <v>63872</v>
      </c>
      <c r="W839" s="2">
        <v>77067</v>
      </c>
      <c r="X839" s="2">
        <v>61460</v>
      </c>
      <c r="Y839" s="2">
        <f t="shared" si="108"/>
        <v>61460</v>
      </c>
      <c r="Z839" s="2">
        <v>164303</v>
      </c>
      <c r="AA839" s="2">
        <v>27974</v>
      </c>
      <c r="AB839" s="2">
        <v>136329</v>
      </c>
      <c r="AC839" s="2">
        <v>5.87</v>
      </c>
      <c r="AD839" s="2">
        <v>10296</v>
      </c>
      <c r="AE839" s="2">
        <f t="shared" si="109"/>
        <v>10296</v>
      </c>
      <c r="AF839" s="2">
        <v>47.32</v>
      </c>
      <c r="AG839" s="2">
        <v>36.83</v>
      </c>
      <c r="AH839" s="2">
        <v>2592</v>
      </c>
      <c r="AI839" s="2">
        <v>102.38</v>
      </c>
      <c r="AJ839" s="2">
        <v>1561</v>
      </c>
      <c r="AK839" s="2">
        <v>5966</v>
      </c>
      <c r="AL839" s="2">
        <v>504961</v>
      </c>
      <c r="AM839" s="2">
        <f t="shared" si="110"/>
        <v>504961</v>
      </c>
      <c r="AN839" s="2">
        <v>87342</v>
      </c>
      <c r="AO839" s="2">
        <f t="shared" si="111"/>
        <v>87342</v>
      </c>
      <c r="AP839" s="2">
        <v>-239493</v>
      </c>
      <c r="AQ839" s="2">
        <v>99175</v>
      </c>
      <c r="AR839" s="2">
        <v>-28712</v>
      </c>
      <c r="AS839" s="2">
        <v>97331</v>
      </c>
      <c r="AT839" s="2">
        <v>486458</v>
      </c>
      <c r="AU839" s="2">
        <v>0.2</v>
      </c>
      <c r="AV839" s="2">
        <v>13651</v>
      </c>
    </row>
    <row r="840" spans="1:48" x14ac:dyDescent="0.3">
      <c r="A840" s="2" t="s">
        <v>44</v>
      </c>
      <c r="B840" s="2" t="s">
        <v>47</v>
      </c>
      <c r="C840" s="2" t="s">
        <v>55</v>
      </c>
      <c r="D840" s="2">
        <v>9</v>
      </c>
      <c r="E840" s="2" t="str">
        <f t="shared" si="104"/>
        <v>Sep</v>
      </c>
      <c r="F840" s="2">
        <v>2024</v>
      </c>
      <c r="G840" s="2" t="s">
        <v>56</v>
      </c>
      <c r="H840" s="2" t="s">
        <v>60</v>
      </c>
      <c r="I840" s="2" t="s">
        <v>63</v>
      </c>
      <c r="J840" s="2" t="s">
        <v>66</v>
      </c>
      <c r="K840" s="2" t="s">
        <v>69</v>
      </c>
      <c r="L840" s="2">
        <v>194669</v>
      </c>
      <c r="M840" s="2">
        <f t="shared" si="105"/>
        <v>17140605.449999999</v>
      </c>
      <c r="N840" s="2">
        <v>80705</v>
      </c>
      <c r="O840" s="2">
        <f t="shared" si="106"/>
        <v>7106075.25</v>
      </c>
      <c r="P840" s="2">
        <v>66999</v>
      </c>
      <c r="Q840" s="2">
        <v>772701</v>
      </c>
      <c r="R840" s="2">
        <v>113964</v>
      </c>
      <c r="S840" s="2">
        <f t="shared" si="107"/>
        <v>10034530.199999999</v>
      </c>
      <c r="T840" s="2">
        <v>26454</v>
      </c>
      <c r="U840" s="2">
        <v>168215</v>
      </c>
      <c r="V840" s="2">
        <v>138113</v>
      </c>
      <c r="W840" s="2">
        <v>145590</v>
      </c>
      <c r="X840" s="2">
        <v>93598</v>
      </c>
      <c r="Y840" s="2">
        <f t="shared" si="108"/>
        <v>8241303.8999999994</v>
      </c>
      <c r="Z840" s="2">
        <v>30863</v>
      </c>
      <c r="AA840" s="2">
        <v>21437</v>
      </c>
      <c r="AB840" s="2">
        <v>9426</v>
      </c>
      <c r="AC840" s="2">
        <v>1.44</v>
      </c>
      <c r="AD840" s="2">
        <v>128097</v>
      </c>
      <c r="AE840" s="2">
        <f t="shared" si="109"/>
        <v>11278940.85</v>
      </c>
      <c r="AF840" s="2">
        <v>14.75</v>
      </c>
      <c r="AG840" s="2">
        <v>12.11</v>
      </c>
      <c r="AH840" s="2">
        <v>7596</v>
      </c>
      <c r="AI840" s="2">
        <v>25.62</v>
      </c>
      <c r="AJ840" s="2">
        <v>684</v>
      </c>
      <c r="AK840" s="2">
        <v>3623</v>
      </c>
      <c r="AL840" s="2">
        <v>386243</v>
      </c>
      <c r="AM840" s="2">
        <f t="shared" si="110"/>
        <v>34008696.149999999</v>
      </c>
      <c r="AN840" s="2">
        <v>121398</v>
      </c>
      <c r="AO840" s="2">
        <f t="shared" si="111"/>
        <v>121398</v>
      </c>
      <c r="AP840" s="2">
        <v>-191574</v>
      </c>
      <c r="AQ840" s="2">
        <v>-40693</v>
      </c>
      <c r="AR840" s="2">
        <v>20526</v>
      </c>
      <c r="AS840" s="2">
        <v>103509</v>
      </c>
      <c r="AT840" s="2">
        <v>673953</v>
      </c>
      <c r="AU840" s="2">
        <v>0.15</v>
      </c>
      <c r="AV840" s="2">
        <v>26753</v>
      </c>
    </row>
    <row r="841" spans="1:48" x14ac:dyDescent="0.3">
      <c r="A841" s="2" t="s">
        <v>42</v>
      </c>
      <c r="B841" s="2" t="s">
        <v>48</v>
      </c>
      <c r="C841" s="2" t="s">
        <v>52</v>
      </c>
      <c r="D841" s="2">
        <v>5</v>
      </c>
      <c r="E841" s="2" t="str">
        <f t="shared" si="104"/>
        <v>May</v>
      </c>
      <c r="F841" s="2">
        <v>2024</v>
      </c>
      <c r="G841" s="2" t="s">
        <v>57</v>
      </c>
      <c r="H841" s="2" t="s">
        <v>59</v>
      </c>
      <c r="I841" s="2" t="s">
        <v>63</v>
      </c>
      <c r="J841" s="2" t="s">
        <v>66</v>
      </c>
      <c r="K841" s="2" t="s">
        <v>69</v>
      </c>
      <c r="L841" s="2">
        <v>127305</v>
      </c>
      <c r="M841" s="2">
        <f t="shared" si="105"/>
        <v>11457450</v>
      </c>
      <c r="N841" s="2">
        <v>30300</v>
      </c>
      <c r="O841" s="2">
        <f t="shared" si="106"/>
        <v>2727000</v>
      </c>
      <c r="P841" s="2">
        <v>106097</v>
      </c>
      <c r="Q841" s="2">
        <v>407004</v>
      </c>
      <c r="R841" s="2">
        <v>97005</v>
      </c>
      <c r="S841" s="2">
        <f t="shared" si="107"/>
        <v>8730450</v>
      </c>
      <c r="T841" s="2">
        <v>51451</v>
      </c>
      <c r="U841" s="2">
        <v>75854</v>
      </c>
      <c r="V841" s="2">
        <v>18458</v>
      </c>
      <c r="W841" s="2">
        <v>24875</v>
      </c>
      <c r="X841" s="2">
        <v>82077</v>
      </c>
      <c r="Y841" s="2">
        <f t="shared" si="108"/>
        <v>7386930</v>
      </c>
      <c r="Z841" s="2">
        <v>44201</v>
      </c>
      <c r="AA841" s="2">
        <v>38837</v>
      </c>
      <c r="AB841" s="2">
        <v>5364</v>
      </c>
      <c r="AC841" s="2">
        <v>1.1399999999999999</v>
      </c>
      <c r="AD841" s="2">
        <v>146631</v>
      </c>
      <c r="AE841" s="2">
        <f t="shared" si="109"/>
        <v>13196790</v>
      </c>
      <c r="AF841" s="2">
        <v>23.83</v>
      </c>
      <c r="AG841" s="2">
        <v>20.170000000000002</v>
      </c>
      <c r="AH841" s="2">
        <v>7844</v>
      </c>
      <c r="AI841" s="2">
        <v>16.23</v>
      </c>
      <c r="AJ841" s="2">
        <v>1468</v>
      </c>
      <c r="AK841" s="2">
        <v>8396</v>
      </c>
      <c r="AL841" s="2">
        <v>304483</v>
      </c>
      <c r="AM841" s="2">
        <f t="shared" si="110"/>
        <v>27403470</v>
      </c>
      <c r="AN841" s="2">
        <v>151354</v>
      </c>
      <c r="AO841" s="2">
        <f t="shared" si="111"/>
        <v>13621860</v>
      </c>
      <c r="AP841" s="2">
        <v>-177178</v>
      </c>
      <c r="AQ841" s="2">
        <v>-121054</v>
      </c>
      <c r="AR841" s="2">
        <v>-4142</v>
      </c>
      <c r="AS841" s="2">
        <v>468507</v>
      </c>
      <c r="AT841" s="2">
        <v>327648</v>
      </c>
      <c r="AU841" s="2">
        <v>1.43</v>
      </c>
      <c r="AV841" s="2">
        <v>23144</v>
      </c>
    </row>
    <row r="842" spans="1:48" x14ac:dyDescent="0.3">
      <c r="A842" s="2" t="s">
        <v>45</v>
      </c>
      <c r="B842" s="2" t="s">
        <v>49</v>
      </c>
      <c r="C842" s="2" t="s">
        <v>55</v>
      </c>
      <c r="D842" s="2">
        <v>1</v>
      </c>
      <c r="E842" s="2" t="str">
        <f t="shared" si="104"/>
        <v>Jan</v>
      </c>
      <c r="F842" s="2">
        <v>2024</v>
      </c>
      <c r="G842" s="2" t="s">
        <v>57</v>
      </c>
      <c r="H842" s="2" t="s">
        <v>60</v>
      </c>
      <c r="I842" s="2" t="s">
        <v>61</v>
      </c>
      <c r="J842" s="2" t="s">
        <v>65</v>
      </c>
      <c r="K842" s="2" t="s">
        <v>70</v>
      </c>
      <c r="L842" s="2">
        <v>183413</v>
      </c>
      <c r="M842" s="2">
        <f t="shared" si="105"/>
        <v>16149514.65</v>
      </c>
      <c r="N842" s="2">
        <v>168731</v>
      </c>
      <c r="O842" s="2">
        <f t="shared" si="106"/>
        <v>14856764.549999999</v>
      </c>
      <c r="P842" s="2">
        <v>-8492</v>
      </c>
      <c r="Q842" s="2">
        <v>285925</v>
      </c>
      <c r="R842" s="2">
        <v>14682</v>
      </c>
      <c r="S842" s="2">
        <f t="shared" si="107"/>
        <v>1292750.0999999999</v>
      </c>
      <c r="T842" s="2">
        <v>190697</v>
      </c>
      <c r="U842" s="2">
        <v>-7284</v>
      </c>
      <c r="V842" s="2">
        <v>-45416</v>
      </c>
      <c r="W842" s="2">
        <v>-39695</v>
      </c>
      <c r="X842" s="2">
        <v>-20571</v>
      </c>
      <c r="Y842" s="2">
        <f t="shared" si="108"/>
        <v>-1811276.55</v>
      </c>
      <c r="Z842" s="2">
        <v>120531</v>
      </c>
      <c r="AA842" s="2">
        <v>115825</v>
      </c>
      <c r="AB842" s="2">
        <v>4706</v>
      </c>
      <c r="AC842" s="2">
        <v>1.04</v>
      </c>
      <c r="AD842" s="2">
        <v>35286</v>
      </c>
      <c r="AE842" s="2">
        <f t="shared" si="109"/>
        <v>3106932.3</v>
      </c>
      <c r="AF842" s="2">
        <v>5.13</v>
      </c>
      <c r="AG842" s="2">
        <v>-7.19</v>
      </c>
      <c r="AH842" s="2">
        <v>3061</v>
      </c>
      <c r="AI842" s="2">
        <v>59.9</v>
      </c>
      <c r="AJ842" s="2">
        <v>402</v>
      </c>
      <c r="AK842" s="2">
        <v>18925</v>
      </c>
      <c r="AL842" s="2">
        <v>228716</v>
      </c>
      <c r="AM842" s="2">
        <f t="shared" si="110"/>
        <v>20138443.800000001</v>
      </c>
      <c r="AN842" s="2">
        <v>136177</v>
      </c>
      <c r="AO842" s="2">
        <f t="shared" si="111"/>
        <v>136177</v>
      </c>
      <c r="AP842" s="2">
        <v>-45303</v>
      </c>
      <c r="AQ842" s="2">
        <v>32554</v>
      </c>
      <c r="AR842" s="2">
        <v>22276</v>
      </c>
      <c r="AS842" s="2">
        <v>251480</v>
      </c>
      <c r="AT842" s="2">
        <v>680557</v>
      </c>
      <c r="AU842" s="2">
        <v>0.37</v>
      </c>
      <c r="AV842" s="2">
        <v>8177</v>
      </c>
    </row>
    <row r="843" spans="1:48" x14ac:dyDescent="0.3">
      <c r="A843" s="2" t="s">
        <v>40</v>
      </c>
      <c r="B843" s="2" t="s">
        <v>48</v>
      </c>
      <c r="C843" s="2" t="s">
        <v>55</v>
      </c>
      <c r="D843" s="2">
        <v>12</v>
      </c>
      <c r="E843" s="2" t="str">
        <f t="shared" si="104"/>
        <v>Dec</v>
      </c>
      <c r="F843" s="2">
        <v>2023</v>
      </c>
      <c r="G843" s="2" t="s">
        <v>57</v>
      </c>
      <c r="H843" s="2" t="s">
        <v>59</v>
      </c>
      <c r="I843" s="2" t="s">
        <v>63</v>
      </c>
      <c r="J843" s="2" t="s">
        <v>65</v>
      </c>
      <c r="K843" s="2" t="s">
        <v>71</v>
      </c>
      <c r="L843" s="2">
        <v>382219</v>
      </c>
      <c r="M843" s="2">
        <f t="shared" si="105"/>
        <v>34399710</v>
      </c>
      <c r="N843" s="2">
        <v>82005</v>
      </c>
      <c r="O843" s="2">
        <f t="shared" si="106"/>
        <v>7380450</v>
      </c>
      <c r="P843" s="2">
        <v>17170</v>
      </c>
      <c r="Q843" s="2">
        <v>474687</v>
      </c>
      <c r="R843" s="2">
        <v>300214</v>
      </c>
      <c r="S843" s="2">
        <f t="shared" si="107"/>
        <v>27019260</v>
      </c>
      <c r="T843" s="2">
        <v>130008</v>
      </c>
      <c r="U843" s="2">
        <v>252211</v>
      </c>
      <c r="V843" s="2">
        <v>206881</v>
      </c>
      <c r="W843" s="2">
        <v>219663</v>
      </c>
      <c r="X843" s="2">
        <v>260654</v>
      </c>
      <c r="Y843" s="2">
        <f t="shared" si="108"/>
        <v>23458860</v>
      </c>
      <c r="Z843" s="2">
        <v>65697</v>
      </c>
      <c r="AA843" s="2">
        <v>173791</v>
      </c>
      <c r="AB843" s="2">
        <v>-108094</v>
      </c>
      <c r="AC843" s="2">
        <v>0.38</v>
      </c>
      <c r="AD843" s="2">
        <v>123685</v>
      </c>
      <c r="AE843" s="2">
        <f t="shared" si="109"/>
        <v>11131650</v>
      </c>
      <c r="AF843" s="2">
        <v>63.24</v>
      </c>
      <c r="AG843" s="2">
        <v>54.91</v>
      </c>
      <c r="AH843" s="2">
        <v>8358</v>
      </c>
      <c r="AI843" s="2">
        <v>45.73</v>
      </c>
      <c r="AJ843" s="2">
        <v>1801</v>
      </c>
      <c r="AK843" s="2">
        <v>3142</v>
      </c>
      <c r="AL843" s="2">
        <v>215706</v>
      </c>
      <c r="AM843" s="2">
        <f t="shared" si="110"/>
        <v>19413540</v>
      </c>
      <c r="AN843" s="2">
        <v>47362</v>
      </c>
      <c r="AO843" s="2">
        <f t="shared" si="111"/>
        <v>4262580</v>
      </c>
      <c r="AP843" s="2">
        <v>166513</v>
      </c>
      <c r="AQ843" s="2">
        <v>34643</v>
      </c>
      <c r="AR843" s="2">
        <v>12741</v>
      </c>
      <c r="AS843" s="2">
        <v>413980</v>
      </c>
      <c r="AT843" s="2">
        <v>596007</v>
      </c>
      <c r="AU843" s="2">
        <v>0.69</v>
      </c>
      <c r="AV843" s="2">
        <v>15947</v>
      </c>
    </row>
    <row r="844" spans="1:48" x14ac:dyDescent="0.3">
      <c r="A844" s="2" t="s">
        <v>46</v>
      </c>
      <c r="B844" s="2" t="s">
        <v>47</v>
      </c>
      <c r="C844" s="2" t="s">
        <v>54</v>
      </c>
      <c r="D844" s="2">
        <v>1</v>
      </c>
      <c r="E844" s="2" t="str">
        <f t="shared" si="104"/>
        <v>Jan</v>
      </c>
      <c r="F844" s="2">
        <v>2023</v>
      </c>
      <c r="G844" s="2" t="s">
        <v>56</v>
      </c>
      <c r="H844" s="2" t="s">
        <v>58</v>
      </c>
      <c r="I844" s="2" t="s">
        <v>62</v>
      </c>
      <c r="J844" s="2" t="s">
        <v>66</v>
      </c>
      <c r="K844" s="2" t="s">
        <v>69</v>
      </c>
      <c r="L844" s="2">
        <v>226415</v>
      </c>
      <c r="M844" s="2">
        <f t="shared" si="105"/>
        <v>226415</v>
      </c>
      <c r="N844" s="2">
        <v>279252</v>
      </c>
      <c r="O844" s="2">
        <f t="shared" si="106"/>
        <v>279252</v>
      </c>
      <c r="P844" s="2">
        <v>23444</v>
      </c>
      <c r="Q844" s="2">
        <v>512865</v>
      </c>
      <c r="R844" s="2">
        <v>-52837</v>
      </c>
      <c r="S844" s="2">
        <f t="shared" si="107"/>
        <v>-52837</v>
      </c>
      <c r="T844" s="2">
        <v>91698</v>
      </c>
      <c r="U844" s="2">
        <v>134717</v>
      </c>
      <c r="V844" s="2">
        <v>126386</v>
      </c>
      <c r="W844" s="2">
        <v>138022</v>
      </c>
      <c r="X844" s="2">
        <v>-86133</v>
      </c>
      <c r="Y844" s="2">
        <f t="shared" si="108"/>
        <v>-86133</v>
      </c>
      <c r="Z844" s="2">
        <v>135640</v>
      </c>
      <c r="AA844" s="2">
        <v>74381</v>
      </c>
      <c r="AB844" s="2">
        <v>61259</v>
      </c>
      <c r="AC844" s="2">
        <v>1.82</v>
      </c>
      <c r="AD844" s="2">
        <v>91166</v>
      </c>
      <c r="AE844" s="2">
        <f t="shared" si="109"/>
        <v>91166</v>
      </c>
      <c r="AF844" s="2">
        <v>-10.3</v>
      </c>
      <c r="AG844" s="2">
        <v>-16.79</v>
      </c>
      <c r="AH844" s="2">
        <v>9969</v>
      </c>
      <c r="AI844" s="2">
        <v>22.71</v>
      </c>
      <c r="AJ844" s="2">
        <v>1497</v>
      </c>
      <c r="AK844" s="2">
        <v>6074</v>
      </c>
      <c r="AL844" s="2">
        <v>229396</v>
      </c>
      <c r="AM844" s="2">
        <f t="shared" si="110"/>
        <v>229396</v>
      </c>
      <c r="AN844" s="2">
        <v>63658</v>
      </c>
      <c r="AO844" s="2">
        <f t="shared" si="111"/>
        <v>63658</v>
      </c>
      <c r="AP844" s="2">
        <v>-2981</v>
      </c>
      <c r="AQ844" s="2">
        <v>215594</v>
      </c>
      <c r="AR844" s="2">
        <v>-19852</v>
      </c>
      <c r="AS844" s="2">
        <v>360743</v>
      </c>
      <c r="AT844" s="2">
        <v>296192</v>
      </c>
      <c r="AU844" s="2">
        <v>1.22</v>
      </c>
      <c r="AV844" s="2">
        <v>29673</v>
      </c>
    </row>
    <row r="845" spans="1:48" x14ac:dyDescent="0.3">
      <c r="A845" s="2" t="s">
        <v>42</v>
      </c>
      <c r="B845" s="2" t="s">
        <v>47</v>
      </c>
      <c r="C845" s="2" t="s">
        <v>55</v>
      </c>
      <c r="D845" s="2">
        <v>2</v>
      </c>
      <c r="E845" s="2" t="str">
        <f t="shared" si="104"/>
        <v>Feb</v>
      </c>
      <c r="F845" s="2">
        <v>2022</v>
      </c>
      <c r="G845" s="2" t="s">
        <v>57</v>
      </c>
      <c r="H845" s="2" t="s">
        <v>59</v>
      </c>
      <c r="I845" s="2" t="s">
        <v>62</v>
      </c>
      <c r="J845" s="2" t="s">
        <v>65</v>
      </c>
      <c r="K845" s="2" t="s">
        <v>71</v>
      </c>
      <c r="L845" s="2">
        <v>273537</v>
      </c>
      <c r="M845" s="2">
        <f t="shared" si="105"/>
        <v>24618330</v>
      </c>
      <c r="N845" s="2">
        <v>256691</v>
      </c>
      <c r="O845" s="2">
        <f t="shared" si="106"/>
        <v>23102190</v>
      </c>
      <c r="P845" s="2">
        <v>160231</v>
      </c>
      <c r="Q845" s="2">
        <v>412835</v>
      </c>
      <c r="R845" s="2">
        <v>16846</v>
      </c>
      <c r="S845" s="2">
        <f t="shared" si="107"/>
        <v>1516140</v>
      </c>
      <c r="T845" s="2">
        <v>22311</v>
      </c>
      <c r="U845" s="2">
        <v>251226</v>
      </c>
      <c r="V845" s="2">
        <v>168708</v>
      </c>
      <c r="W845" s="2">
        <v>182529</v>
      </c>
      <c r="X845" s="2">
        <v>9610</v>
      </c>
      <c r="Y845" s="2">
        <f t="shared" si="108"/>
        <v>864900</v>
      </c>
      <c r="Z845" s="2">
        <v>160799</v>
      </c>
      <c r="AA845" s="2">
        <v>73930</v>
      </c>
      <c r="AB845" s="2">
        <v>86869</v>
      </c>
      <c r="AC845" s="2">
        <v>2.17</v>
      </c>
      <c r="AD845" s="2">
        <v>52061</v>
      </c>
      <c r="AE845" s="2">
        <f t="shared" si="109"/>
        <v>4685490</v>
      </c>
      <c r="AF845" s="2">
        <v>4.08</v>
      </c>
      <c r="AG845" s="2">
        <v>2.33</v>
      </c>
      <c r="AH845" s="2">
        <v>547</v>
      </c>
      <c r="AI845" s="2">
        <v>499.16</v>
      </c>
      <c r="AJ845" s="2">
        <v>1181</v>
      </c>
      <c r="AK845" s="2">
        <v>18413</v>
      </c>
      <c r="AL845" s="2">
        <v>472152</v>
      </c>
      <c r="AM845" s="2">
        <f t="shared" si="110"/>
        <v>42493680</v>
      </c>
      <c r="AN845" s="2">
        <v>61450</v>
      </c>
      <c r="AO845" s="2">
        <f t="shared" si="111"/>
        <v>5530500</v>
      </c>
      <c r="AP845" s="2">
        <v>-198615</v>
      </c>
      <c r="AQ845" s="2">
        <v>195241</v>
      </c>
      <c r="AR845" s="2">
        <v>45797</v>
      </c>
      <c r="AS845" s="2">
        <v>452541</v>
      </c>
      <c r="AT845" s="2">
        <v>591358</v>
      </c>
      <c r="AU845" s="2">
        <v>0.77</v>
      </c>
      <c r="AV845" s="2">
        <v>2564</v>
      </c>
    </row>
    <row r="846" spans="1:48" x14ac:dyDescent="0.3">
      <c r="A846" s="2" t="s">
        <v>44</v>
      </c>
      <c r="B846" s="2" t="s">
        <v>48</v>
      </c>
      <c r="C846" s="2" t="s">
        <v>52</v>
      </c>
      <c r="D846" s="2">
        <v>1</v>
      </c>
      <c r="E846" s="2" t="str">
        <f t="shared" si="104"/>
        <v>Jan</v>
      </c>
      <c r="F846" s="2">
        <v>2024</v>
      </c>
      <c r="G846" s="2" t="s">
        <v>56</v>
      </c>
      <c r="H846" s="2" t="s">
        <v>60</v>
      </c>
      <c r="I846" s="2" t="s">
        <v>63</v>
      </c>
      <c r="J846" s="2" t="s">
        <v>66</v>
      </c>
      <c r="K846" s="2" t="s">
        <v>67</v>
      </c>
      <c r="L846" s="2">
        <v>380822</v>
      </c>
      <c r="M846" s="2">
        <f t="shared" si="105"/>
        <v>33531377.099999998</v>
      </c>
      <c r="N846" s="2">
        <v>119445</v>
      </c>
      <c r="O846" s="2">
        <f t="shared" si="106"/>
        <v>10517132.25</v>
      </c>
      <c r="P846" s="2">
        <v>31084</v>
      </c>
      <c r="Q846" s="2">
        <v>166125</v>
      </c>
      <c r="R846" s="2">
        <v>261377</v>
      </c>
      <c r="S846" s="2">
        <f t="shared" si="107"/>
        <v>23014244.849999998</v>
      </c>
      <c r="T846" s="2">
        <v>172784</v>
      </c>
      <c r="U846" s="2">
        <v>208038</v>
      </c>
      <c r="V846" s="2">
        <v>192324</v>
      </c>
      <c r="W846" s="2">
        <v>210401</v>
      </c>
      <c r="X846" s="2">
        <v>248778</v>
      </c>
      <c r="Y846" s="2">
        <f t="shared" si="108"/>
        <v>21904902.899999999</v>
      </c>
      <c r="Z846" s="2">
        <v>53260</v>
      </c>
      <c r="AA846" s="2">
        <v>135476</v>
      </c>
      <c r="AB846" s="2">
        <v>-82216</v>
      </c>
      <c r="AC846" s="2">
        <v>0.39</v>
      </c>
      <c r="AD846" s="2">
        <v>92937</v>
      </c>
      <c r="AE846" s="2">
        <f t="shared" si="109"/>
        <v>8183102.8499999996</v>
      </c>
      <c r="AF846" s="2">
        <v>157.34</v>
      </c>
      <c r="AG846" s="2">
        <v>149.75</v>
      </c>
      <c r="AH846" s="2">
        <v>6531</v>
      </c>
      <c r="AI846" s="2">
        <v>58.3</v>
      </c>
      <c r="AJ846" s="2">
        <v>228</v>
      </c>
      <c r="AK846" s="2">
        <v>3135</v>
      </c>
      <c r="AL846" s="2">
        <v>253936</v>
      </c>
      <c r="AM846" s="2">
        <f t="shared" si="110"/>
        <v>22359064.800000001</v>
      </c>
      <c r="AN846" s="2">
        <v>130011</v>
      </c>
      <c r="AO846" s="2">
        <f t="shared" si="111"/>
        <v>130011</v>
      </c>
      <c r="AP846" s="2">
        <v>126886</v>
      </c>
      <c r="AQ846" s="2">
        <v>-10566</v>
      </c>
      <c r="AR846" s="2">
        <v>-46975</v>
      </c>
      <c r="AS846" s="2">
        <v>194078</v>
      </c>
      <c r="AT846" s="2">
        <v>111037</v>
      </c>
      <c r="AU846" s="2">
        <v>1.75</v>
      </c>
      <c r="AV846" s="2">
        <v>12160</v>
      </c>
    </row>
    <row r="847" spans="1:48" x14ac:dyDescent="0.3">
      <c r="A847" s="2" t="s">
        <v>43</v>
      </c>
      <c r="B847" s="2" t="s">
        <v>48</v>
      </c>
      <c r="C847" s="2" t="s">
        <v>52</v>
      </c>
      <c r="D847" s="2">
        <v>8</v>
      </c>
      <c r="E847" s="2" t="str">
        <f t="shared" si="104"/>
        <v>Aug</v>
      </c>
      <c r="F847" s="2">
        <v>2024</v>
      </c>
      <c r="G847" s="2" t="s">
        <v>36</v>
      </c>
      <c r="H847" s="2" t="s">
        <v>58</v>
      </c>
      <c r="I847" s="2" t="s">
        <v>62</v>
      </c>
      <c r="J847" s="2" t="s">
        <v>66</v>
      </c>
      <c r="K847" s="2" t="s">
        <v>70</v>
      </c>
      <c r="L847" s="2">
        <v>363506</v>
      </c>
      <c r="M847" s="2">
        <f t="shared" si="105"/>
        <v>363506</v>
      </c>
      <c r="N847" s="2">
        <v>51836</v>
      </c>
      <c r="O847" s="2">
        <f t="shared" si="106"/>
        <v>51836</v>
      </c>
      <c r="P847" s="2">
        <v>199429</v>
      </c>
      <c r="Q847" s="2">
        <v>831154</v>
      </c>
      <c r="R847" s="2">
        <v>311670</v>
      </c>
      <c r="S847" s="2">
        <f t="shared" si="107"/>
        <v>311670</v>
      </c>
      <c r="T847" s="2">
        <v>51428</v>
      </c>
      <c r="U847" s="2">
        <v>312078</v>
      </c>
      <c r="V847" s="2">
        <v>253352</v>
      </c>
      <c r="W847" s="2">
        <v>257425</v>
      </c>
      <c r="X847" s="2">
        <v>296145</v>
      </c>
      <c r="Y847" s="2">
        <f t="shared" si="108"/>
        <v>296145</v>
      </c>
      <c r="Z847" s="2">
        <v>191720</v>
      </c>
      <c r="AA847" s="2">
        <v>134275</v>
      </c>
      <c r="AB847" s="2">
        <v>57445</v>
      </c>
      <c r="AC847" s="2">
        <v>1.43</v>
      </c>
      <c r="AD847" s="2">
        <v>145198</v>
      </c>
      <c r="AE847" s="2">
        <f t="shared" si="109"/>
        <v>145198</v>
      </c>
      <c r="AF847" s="2">
        <v>37.5</v>
      </c>
      <c r="AG847" s="2">
        <v>35.630000000000003</v>
      </c>
      <c r="AH847" s="2">
        <v>3879</v>
      </c>
      <c r="AI847" s="2">
        <v>93.69</v>
      </c>
      <c r="AJ847" s="2">
        <v>631</v>
      </c>
      <c r="AK847" s="2">
        <v>11105</v>
      </c>
      <c r="AL847" s="2">
        <v>343078</v>
      </c>
      <c r="AM847" s="2">
        <f t="shared" si="110"/>
        <v>343078</v>
      </c>
      <c r="AN847" s="2">
        <v>231203</v>
      </c>
      <c r="AO847" s="2">
        <f t="shared" si="111"/>
        <v>231203</v>
      </c>
      <c r="AP847" s="2">
        <v>20428</v>
      </c>
      <c r="AQ847" s="2">
        <v>-179367</v>
      </c>
      <c r="AR847" s="2">
        <v>-11948</v>
      </c>
      <c r="AS847" s="2">
        <v>126141</v>
      </c>
      <c r="AT847" s="2">
        <v>454840</v>
      </c>
      <c r="AU847" s="2">
        <v>0.28000000000000003</v>
      </c>
      <c r="AV847" s="2">
        <v>12734</v>
      </c>
    </row>
    <row r="848" spans="1:48" x14ac:dyDescent="0.3">
      <c r="A848" s="2" t="s">
        <v>42</v>
      </c>
      <c r="B848" s="2" t="s">
        <v>49</v>
      </c>
      <c r="C848" s="2" t="s">
        <v>53</v>
      </c>
      <c r="D848" s="2">
        <v>2</v>
      </c>
      <c r="E848" s="2" t="str">
        <f t="shared" si="104"/>
        <v>Feb</v>
      </c>
      <c r="F848" s="2">
        <v>2022</v>
      </c>
      <c r="G848" s="2" t="s">
        <v>57</v>
      </c>
      <c r="H848" s="2" t="s">
        <v>60</v>
      </c>
      <c r="I848" s="2" t="s">
        <v>62</v>
      </c>
      <c r="J848" s="2" t="s">
        <v>66</v>
      </c>
      <c r="K848" s="2" t="s">
        <v>70</v>
      </c>
      <c r="L848" s="2">
        <v>276784</v>
      </c>
      <c r="M848" s="2">
        <f t="shared" si="105"/>
        <v>24370831.199999999</v>
      </c>
      <c r="N848" s="2">
        <v>54334</v>
      </c>
      <c r="O848" s="2">
        <f t="shared" si="106"/>
        <v>4784108.7</v>
      </c>
      <c r="P848" s="2">
        <v>124144</v>
      </c>
      <c r="Q848" s="2">
        <v>207664</v>
      </c>
      <c r="R848" s="2">
        <v>222450</v>
      </c>
      <c r="S848" s="2">
        <f t="shared" si="107"/>
        <v>19586722.5</v>
      </c>
      <c r="T848" s="2">
        <v>93380</v>
      </c>
      <c r="U848" s="2">
        <v>183404</v>
      </c>
      <c r="V848" s="2">
        <v>132147</v>
      </c>
      <c r="W848" s="2">
        <v>148307</v>
      </c>
      <c r="X848" s="2">
        <v>192547</v>
      </c>
      <c r="Y848" s="2">
        <f t="shared" si="108"/>
        <v>16953763.349999998</v>
      </c>
      <c r="Z848" s="2">
        <v>39374</v>
      </c>
      <c r="AA848" s="2">
        <v>79509</v>
      </c>
      <c r="AB848" s="2">
        <v>-40135</v>
      </c>
      <c r="AC848" s="2">
        <v>0.5</v>
      </c>
      <c r="AD848" s="2">
        <v>133503</v>
      </c>
      <c r="AE848" s="2">
        <f t="shared" si="109"/>
        <v>11754939.15</v>
      </c>
      <c r="AF848" s="2">
        <v>107.12</v>
      </c>
      <c r="AG848" s="2">
        <v>92.72</v>
      </c>
      <c r="AH848" s="2">
        <v>5407</v>
      </c>
      <c r="AI848" s="2">
        <v>51.18</v>
      </c>
      <c r="AJ848" s="2">
        <v>1025</v>
      </c>
      <c r="AK848" s="2">
        <v>13925</v>
      </c>
      <c r="AL848" s="2">
        <v>175065</v>
      </c>
      <c r="AM848" s="2">
        <f t="shared" si="110"/>
        <v>15414473.25</v>
      </c>
      <c r="AN848" s="2">
        <v>97913</v>
      </c>
      <c r="AO848" s="2">
        <f t="shared" si="111"/>
        <v>97913</v>
      </c>
      <c r="AP848" s="2">
        <v>101719</v>
      </c>
      <c r="AQ848" s="2">
        <v>-43579</v>
      </c>
      <c r="AR848" s="2">
        <v>45147</v>
      </c>
      <c r="AS848" s="2">
        <v>414337</v>
      </c>
      <c r="AT848" s="2">
        <v>34068</v>
      </c>
      <c r="AU848" s="2">
        <v>12.16</v>
      </c>
      <c r="AV848" s="2">
        <v>23517</v>
      </c>
    </row>
    <row r="849" spans="1:48" x14ac:dyDescent="0.3">
      <c r="A849" s="2" t="s">
        <v>42</v>
      </c>
      <c r="B849" s="2" t="s">
        <v>47</v>
      </c>
      <c r="C849" s="2" t="s">
        <v>51</v>
      </c>
      <c r="D849" s="2">
        <v>12</v>
      </c>
      <c r="E849" s="2" t="str">
        <f t="shared" si="104"/>
        <v>Dec</v>
      </c>
      <c r="F849" s="2">
        <v>2022</v>
      </c>
      <c r="G849" s="2" t="s">
        <v>37</v>
      </c>
      <c r="H849" s="2" t="s">
        <v>60</v>
      </c>
      <c r="I849" s="2" t="s">
        <v>62</v>
      </c>
      <c r="J849" s="2" t="s">
        <v>66</v>
      </c>
      <c r="K849" s="2" t="s">
        <v>68</v>
      </c>
      <c r="L849" s="2">
        <v>388507</v>
      </c>
      <c r="M849" s="2">
        <f t="shared" si="105"/>
        <v>34208041.350000001</v>
      </c>
      <c r="N849" s="2">
        <v>47102</v>
      </c>
      <c r="O849" s="2">
        <f t="shared" si="106"/>
        <v>4147331.1</v>
      </c>
      <c r="P849" s="2">
        <v>74518</v>
      </c>
      <c r="Q849" s="2">
        <v>121341</v>
      </c>
      <c r="R849" s="2">
        <v>341405</v>
      </c>
      <c r="S849" s="2">
        <f t="shared" si="107"/>
        <v>30060710.25</v>
      </c>
      <c r="T849" s="2">
        <v>70844</v>
      </c>
      <c r="U849" s="2">
        <v>317663</v>
      </c>
      <c r="V849" s="2">
        <v>238088</v>
      </c>
      <c r="W849" s="2">
        <v>242628</v>
      </c>
      <c r="X849" s="2">
        <v>302943</v>
      </c>
      <c r="Y849" s="2">
        <f t="shared" si="108"/>
        <v>26674131.149999999</v>
      </c>
      <c r="Z849" s="2">
        <v>121702</v>
      </c>
      <c r="AA849" s="2">
        <v>191060</v>
      </c>
      <c r="AB849" s="2">
        <v>-69358</v>
      </c>
      <c r="AC849" s="2">
        <v>0.64</v>
      </c>
      <c r="AD849" s="2">
        <v>108172</v>
      </c>
      <c r="AE849" s="2">
        <f t="shared" si="109"/>
        <v>9524544.5999999996</v>
      </c>
      <c r="AF849" s="2">
        <v>281.36</v>
      </c>
      <c r="AG849" s="2">
        <v>249.66</v>
      </c>
      <c r="AH849" s="2">
        <v>712</v>
      </c>
      <c r="AI849" s="2">
        <v>544.89</v>
      </c>
      <c r="AJ849" s="2">
        <v>1999</v>
      </c>
      <c r="AK849" s="2">
        <v>16538</v>
      </c>
      <c r="AL849" s="2">
        <v>359564</v>
      </c>
      <c r="AM849" s="2">
        <f t="shared" si="110"/>
        <v>31659610.199999999</v>
      </c>
      <c r="AN849" s="2">
        <v>98559</v>
      </c>
      <c r="AO849" s="2">
        <f t="shared" si="111"/>
        <v>98559</v>
      </c>
      <c r="AP849" s="2">
        <v>28943</v>
      </c>
      <c r="AQ849" s="2">
        <v>-51457</v>
      </c>
      <c r="AR849" s="2">
        <v>38401</v>
      </c>
      <c r="AS849" s="2">
        <v>217453</v>
      </c>
      <c r="AT849" s="2">
        <v>80983</v>
      </c>
      <c r="AU849" s="2">
        <v>2.69</v>
      </c>
      <c r="AV849" s="2">
        <v>13668</v>
      </c>
    </row>
    <row r="850" spans="1:48" x14ac:dyDescent="0.3">
      <c r="A850" s="2" t="s">
        <v>43</v>
      </c>
      <c r="B850" s="2" t="s">
        <v>50</v>
      </c>
      <c r="C850" s="2" t="s">
        <v>53</v>
      </c>
      <c r="D850" s="2">
        <v>11</v>
      </c>
      <c r="E850" s="2" t="str">
        <f t="shared" si="104"/>
        <v>Nov</v>
      </c>
      <c r="F850" s="2">
        <v>2022</v>
      </c>
      <c r="G850" s="2" t="s">
        <v>56</v>
      </c>
      <c r="H850" s="2" t="s">
        <v>60</v>
      </c>
      <c r="I850" s="2" t="s">
        <v>62</v>
      </c>
      <c r="J850" s="2" t="s">
        <v>65</v>
      </c>
      <c r="K850" s="2" t="s">
        <v>71</v>
      </c>
      <c r="L850" s="2">
        <v>299174</v>
      </c>
      <c r="M850" s="2">
        <f t="shared" si="105"/>
        <v>26342270.699999999</v>
      </c>
      <c r="N850" s="2">
        <v>240606</v>
      </c>
      <c r="O850" s="2">
        <f t="shared" si="106"/>
        <v>21185358.300000001</v>
      </c>
      <c r="P850" s="2">
        <v>-12513</v>
      </c>
      <c r="Q850" s="2">
        <v>799072</v>
      </c>
      <c r="R850" s="2">
        <v>58568</v>
      </c>
      <c r="S850" s="2">
        <f t="shared" si="107"/>
        <v>5156912.3999999994</v>
      </c>
      <c r="T850" s="2">
        <v>43796</v>
      </c>
      <c r="U850" s="2">
        <v>255378</v>
      </c>
      <c r="V850" s="2">
        <v>156459</v>
      </c>
      <c r="W850" s="2">
        <v>175462</v>
      </c>
      <c r="X850" s="2">
        <v>37686</v>
      </c>
      <c r="Y850" s="2">
        <f t="shared" si="108"/>
        <v>3318252.3</v>
      </c>
      <c r="Z850" s="2">
        <v>30636</v>
      </c>
      <c r="AA850" s="2">
        <v>19257</v>
      </c>
      <c r="AB850" s="2">
        <v>11379</v>
      </c>
      <c r="AC850" s="2">
        <v>1.59</v>
      </c>
      <c r="AD850" s="2">
        <v>148025</v>
      </c>
      <c r="AE850" s="2">
        <f t="shared" si="109"/>
        <v>13033601.25</v>
      </c>
      <c r="AF850" s="2">
        <v>7.33</v>
      </c>
      <c r="AG850" s="2">
        <v>4.72</v>
      </c>
      <c r="AH850" s="2">
        <v>6648</v>
      </c>
      <c r="AI850" s="2">
        <v>45</v>
      </c>
      <c r="AJ850" s="2">
        <v>688</v>
      </c>
      <c r="AK850" s="2">
        <v>17336</v>
      </c>
      <c r="AL850" s="2">
        <v>525198</v>
      </c>
      <c r="AM850" s="2">
        <f t="shared" si="110"/>
        <v>46243683.899999999</v>
      </c>
      <c r="AN850" s="2">
        <v>185524</v>
      </c>
      <c r="AO850" s="2">
        <f t="shared" si="111"/>
        <v>185524</v>
      </c>
      <c r="AP850" s="2">
        <v>-226024</v>
      </c>
      <c r="AQ850" s="2">
        <v>55082</v>
      </c>
      <c r="AR850" s="2">
        <v>-39900</v>
      </c>
      <c r="AS850" s="2">
        <v>76143</v>
      </c>
      <c r="AT850" s="2">
        <v>268675</v>
      </c>
      <c r="AU850" s="2">
        <v>0.28000000000000003</v>
      </c>
      <c r="AV850" s="2">
        <v>18373</v>
      </c>
    </row>
    <row r="851" spans="1:48" x14ac:dyDescent="0.3">
      <c r="A851" s="2" t="s">
        <v>43</v>
      </c>
      <c r="B851" s="2" t="s">
        <v>47</v>
      </c>
      <c r="C851" s="2" t="s">
        <v>53</v>
      </c>
      <c r="D851" s="2">
        <v>8</v>
      </c>
      <c r="E851" s="2" t="str">
        <f t="shared" si="104"/>
        <v>Aug</v>
      </c>
      <c r="F851" s="2">
        <v>2024</v>
      </c>
      <c r="G851" s="2" t="s">
        <v>57</v>
      </c>
      <c r="H851" s="2" t="s">
        <v>59</v>
      </c>
      <c r="I851" s="2" t="s">
        <v>62</v>
      </c>
      <c r="J851" s="2" t="s">
        <v>66</v>
      </c>
      <c r="K851" s="2" t="s">
        <v>70</v>
      </c>
      <c r="L851" s="2">
        <v>303444</v>
      </c>
      <c r="M851" s="2">
        <f t="shared" si="105"/>
        <v>27309960</v>
      </c>
      <c r="N851" s="2">
        <v>245557</v>
      </c>
      <c r="O851" s="2">
        <f t="shared" si="106"/>
        <v>22100130</v>
      </c>
      <c r="P851" s="2">
        <v>85520</v>
      </c>
      <c r="Q851" s="2">
        <v>504434</v>
      </c>
      <c r="R851" s="2">
        <v>57887</v>
      </c>
      <c r="S851" s="2">
        <f t="shared" si="107"/>
        <v>5209830</v>
      </c>
      <c r="T851" s="2">
        <v>68187</v>
      </c>
      <c r="U851" s="2">
        <v>235257</v>
      </c>
      <c r="V851" s="2">
        <v>145808</v>
      </c>
      <c r="W851" s="2">
        <v>150681</v>
      </c>
      <c r="X851" s="2">
        <v>42212</v>
      </c>
      <c r="Y851" s="2">
        <f t="shared" si="108"/>
        <v>3799080</v>
      </c>
      <c r="Z851" s="2">
        <v>171039</v>
      </c>
      <c r="AA851" s="2">
        <v>30544</v>
      </c>
      <c r="AB851" s="2">
        <v>140495</v>
      </c>
      <c r="AC851" s="2">
        <v>5.6</v>
      </c>
      <c r="AD851" s="2">
        <v>19698</v>
      </c>
      <c r="AE851" s="2">
        <f t="shared" si="109"/>
        <v>1772820</v>
      </c>
      <c r="AF851" s="2">
        <v>11.48</v>
      </c>
      <c r="AG851" s="2">
        <v>8.3699999999999992</v>
      </c>
      <c r="AH851" s="2">
        <v>6605</v>
      </c>
      <c r="AI851" s="2">
        <v>45.93</v>
      </c>
      <c r="AJ851" s="2">
        <v>463</v>
      </c>
      <c r="AK851" s="2">
        <v>7412</v>
      </c>
      <c r="AL851" s="2">
        <v>85805</v>
      </c>
      <c r="AM851" s="2">
        <f t="shared" si="110"/>
        <v>7722450</v>
      </c>
      <c r="AN851" s="2">
        <v>253395</v>
      </c>
      <c r="AO851" s="2">
        <f t="shared" si="111"/>
        <v>22805550</v>
      </c>
      <c r="AP851" s="2">
        <v>217639</v>
      </c>
      <c r="AQ851" s="2">
        <v>-7838</v>
      </c>
      <c r="AR851" s="2">
        <v>26299</v>
      </c>
      <c r="AS851" s="2">
        <v>155375</v>
      </c>
      <c r="AT851" s="2">
        <v>542853</v>
      </c>
      <c r="AU851" s="2">
        <v>0.28999999999999998</v>
      </c>
      <c r="AV851" s="2">
        <v>8256</v>
      </c>
    </row>
    <row r="852" spans="1:48" x14ac:dyDescent="0.3">
      <c r="A852" s="2" t="s">
        <v>40</v>
      </c>
      <c r="B852" s="2" t="s">
        <v>50</v>
      </c>
      <c r="C852" s="2" t="s">
        <v>51</v>
      </c>
      <c r="D852" s="2">
        <v>11</v>
      </c>
      <c r="E852" s="2" t="str">
        <f t="shared" si="104"/>
        <v>Nov</v>
      </c>
      <c r="F852" s="2">
        <v>2022</v>
      </c>
      <c r="G852" s="2" t="s">
        <v>37</v>
      </c>
      <c r="H852" s="2" t="s">
        <v>60</v>
      </c>
      <c r="I852" s="2" t="s">
        <v>63</v>
      </c>
      <c r="J852" s="2" t="s">
        <v>66</v>
      </c>
      <c r="K852" s="2" t="s">
        <v>67</v>
      </c>
      <c r="L852" s="2">
        <v>122810</v>
      </c>
      <c r="M852" s="2">
        <f t="shared" si="105"/>
        <v>10813420.5</v>
      </c>
      <c r="N852" s="2">
        <v>24536</v>
      </c>
      <c r="O852" s="2">
        <f t="shared" si="106"/>
        <v>2160394.7999999998</v>
      </c>
      <c r="P852" s="2">
        <v>63584</v>
      </c>
      <c r="Q852" s="2">
        <v>62683</v>
      </c>
      <c r="R852" s="2">
        <v>98274</v>
      </c>
      <c r="S852" s="2">
        <f t="shared" si="107"/>
        <v>8653025.6999999993</v>
      </c>
      <c r="T852" s="2">
        <v>24725</v>
      </c>
      <c r="U852" s="2">
        <v>98085</v>
      </c>
      <c r="V852" s="2">
        <v>50456</v>
      </c>
      <c r="W852" s="2">
        <v>66347</v>
      </c>
      <c r="X852" s="2">
        <v>79472</v>
      </c>
      <c r="Y852" s="2">
        <f t="shared" si="108"/>
        <v>6997509.5999999996</v>
      </c>
      <c r="Z852" s="2">
        <v>143669</v>
      </c>
      <c r="AA852" s="2">
        <v>176885</v>
      </c>
      <c r="AB852" s="2">
        <v>-33216</v>
      </c>
      <c r="AC852" s="2">
        <v>0.81</v>
      </c>
      <c r="AD852" s="2">
        <v>90985</v>
      </c>
      <c r="AE852" s="2">
        <f t="shared" si="109"/>
        <v>8011229.25</v>
      </c>
      <c r="AF852" s="2">
        <v>156.78</v>
      </c>
      <c r="AG852" s="2">
        <v>126.78</v>
      </c>
      <c r="AH852" s="2">
        <v>2792</v>
      </c>
      <c r="AI852" s="2">
        <v>43.97</v>
      </c>
      <c r="AJ852" s="2">
        <v>255</v>
      </c>
      <c r="AK852" s="2">
        <v>19427</v>
      </c>
      <c r="AL852" s="2">
        <v>524735</v>
      </c>
      <c r="AM852" s="2">
        <f t="shared" si="110"/>
        <v>46202916.75</v>
      </c>
      <c r="AN852" s="2">
        <v>263032</v>
      </c>
      <c r="AO852" s="2">
        <f t="shared" si="111"/>
        <v>263032</v>
      </c>
      <c r="AP852" s="2">
        <v>-401925</v>
      </c>
      <c r="AQ852" s="2">
        <v>-238496</v>
      </c>
      <c r="AR852" s="2">
        <v>-32188</v>
      </c>
      <c r="AS852" s="2">
        <v>476913</v>
      </c>
      <c r="AT852" s="2">
        <v>645984</v>
      </c>
      <c r="AU852" s="2">
        <v>0.74</v>
      </c>
      <c r="AV852" s="2">
        <v>26356</v>
      </c>
    </row>
    <row r="853" spans="1:48" x14ac:dyDescent="0.3">
      <c r="A853" s="2" t="s">
        <v>46</v>
      </c>
      <c r="B853" s="2" t="s">
        <v>50</v>
      </c>
      <c r="C853" s="2" t="s">
        <v>52</v>
      </c>
      <c r="D853" s="2">
        <v>5</v>
      </c>
      <c r="E853" s="2" t="str">
        <f t="shared" si="104"/>
        <v>May</v>
      </c>
      <c r="F853" s="2">
        <v>2023</v>
      </c>
      <c r="G853" s="2" t="s">
        <v>57</v>
      </c>
      <c r="H853" s="2" t="s">
        <v>59</v>
      </c>
      <c r="I853" s="2" t="s">
        <v>62</v>
      </c>
      <c r="J853" s="2" t="s">
        <v>64</v>
      </c>
      <c r="K853" s="2" t="s">
        <v>68</v>
      </c>
      <c r="L853" s="2">
        <v>150331</v>
      </c>
      <c r="M853" s="2">
        <f t="shared" si="105"/>
        <v>13529790</v>
      </c>
      <c r="N853" s="2">
        <v>51335</v>
      </c>
      <c r="O853" s="2">
        <f t="shared" si="106"/>
        <v>4620150</v>
      </c>
      <c r="P853" s="2">
        <v>112371</v>
      </c>
      <c r="Q853" s="2">
        <v>764177</v>
      </c>
      <c r="R853" s="2">
        <v>98996</v>
      </c>
      <c r="S853" s="2">
        <f t="shared" si="107"/>
        <v>8909640</v>
      </c>
      <c r="T853" s="2">
        <v>127585</v>
      </c>
      <c r="U853" s="2">
        <v>22746</v>
      </c>
      <c r="V853" s="2">
        <v>-37977</v>
      </c>
      <c r="W853" s="2">
        <v>-20029</v>
      </c>
      <c r="X853" s="2">
        <v>68646</v>
      </c>
      <c r="Y853" s="2">
        <f t="shared" si="108"/>
        <v>6178140</v>
      </c>
      <c r="Z853" s="2">
        <v>33979</v>
      </c>
      <c r="AA853" s="2">
        <v>145503</v>
      </c>
      <c r="AB853" s="2">
        <v>-111524</v>
      </c>
      <c r="AC853" s="2">
        <v>0.23</v>
      </c>
      <c r="AD853" s="2">
        <v>89829</v>
      </c>
      <c r="AE853" s="2">
        <f t="shared" si="109"/>
        <v>8084610</v>
      </c>
      <c r="AF853" s="2">
        <v>12.95</v>
      </c>
      <c r="AG853" s="2">
        <v>8.98</v>
      </c>
      <c r="AH853" s="2">
        <v>4774</v>
      </c>
      <c r="AI853" s="2">
        <v>31.48</v>
      </c>
      <c r="AJ853" s="2">
        <v>999</v>
      </c>
      <c r="AK853" s="2">
        <v>16205</v>
      </c>
      <c r="AL853" s="2">
        <v>402639</v>
      </c>
      <c r="AM853" s="2">
        <f t="shared" si="110"/>
        <v>36237510</v>
      </c>
      <c r="AN853" s="2">
        <v>246945</v>
      </c>
      <c r="AO853" s="2">
        <f t="shared" si="111"/>
        <v>22225050</v>
      </c>
      <c r="AP853" s="2">
        <v>-252308</v>
      </c>
      <c r="AQ853" s="2">
        <v>-195610</v>
      </c>
      <c r="AR853" s="2">
        <v>-24371</v>
      </c>
      <c r="AS853" s="2">
        <v>497458</v>
      </c>
      <c r="AT853" s="2">
        <v>236350</v>
      </c>
      <c r="AU853" s="2">
        <v>2.1</v>
      </c>
      <c r="AV853" s="2">
        <v>21135</v>
      </c>
    </row>
    <row r="854" spans="1:48" x14ac:dyDescent="0.3">
      <c r="A854" s="2" t="s">
        <v>46</v>
      </c>
      <c r="B854" s="2" t="s">
        <v>50</v>
      </c>
      <c r="C854" s="2" t="s">
        <v>54</v>
      </c>
      <c r="D854" s="2">
        <v>1</v>
      </c>
      <c r="E854" s="2" t="str">
        <f t="shared" si="104"/>
        <v>Jan</v>
      </c>
      <c r="F854" s="2">
        <v>2023</v>
      </c>
      <c r="G854" s="2" t="s">
        <v>56</v>
      </c>
      <c r="H854" s="2" t="s">
        <v>60</v>
      </c>
      <c r="I854" s="2" t="s">
        <v>62</v>
      </c>
      <c r="J854" s="2" t="s">
        <v>64</v>
      </c>
      <c r="K854" s="2" t="s">
        <v>70</v>
      </c>
      <c r="L854" s="2">
        <v>300654</v>
      </c>
      <c r="M854" s="2">
        <f t="shared" si="105"/>
        <v>26472584.699999999</v>
      </c>
      <c r="N854" s="2">
        <v>122160</v>
      </c>
      <c r="O854" s="2">
        <f t="shared" si="106"/>
        <v>10756188</v>
      </c>
      <c r="P854" s="2">
        <v>147615</v>
      </c>
      <c r="Q854" s="2">
        <v>538715</v>
      </c>
      <c r="R854" s="2">
        <v>178494</v>
      </c>
      <c r="S854" s="2">
        <f t="shared" si="107"/>
        <v>15716396.699999999</v>
      </c>
      <c r="T854" s="2">
        <v>162582</v>
      </c>
      <c r="U854" s="2">
        <v>138072</v>
      </c>
      <c r="V854" s="2">
        <v>125388</v>
      </c>
      <c r="W854" s="2">
        <v>138609</v>
      </c>
      <c r="X854" s="2">
        <v>150017</v>
      </c>
      <c r="Y854" s="2">
        <f t="shared" si="108"/>
        <v>13208996.85</v>
      </c>
      <c r="Z854" s="2">
        <v>222673</v>
      </c>
      <c r="AA854" s="2">
        <v>120557</v>
      </c>
      <c r="AB854" s="2">
        <v>102116</v>
      </c>
      <c r="AC854" s="2">
        <v>1.85</v>
      </c>
      <c r="AD854" s="2">
        <v>40534</v>
      </c>
      <c r="AE854" s="2">
        <f t="shared" si="109"/>
        <v>3569018.6999999997</v>
      </c>
      <c r="AF854" s="2">
        <v>33.130000000000003</v>
      </c>
      <c r="AG854" s="2">
        <v>27.85</v>
      </c>
      <c r="AH854" s="2">
        <v>9015</v>
      </c>
      <c r="AI854" s="2">
        <v>33.35</v>
      </c>
      <c r="AJ854" s="2">
        <v>824</v>
      </c>
      <c r="AK854" s="2">
        <v>5195</v>
      </c>
      <c r="AL854" s="2">
        <v>224592</v>
      </c>
      <c r="AM854" s="2">
        <f t="shared" si="110"/>
        <v>19775325.599999998</v>
      </c>
      <c r="AN854" s="2">
        <v>251832</v>
      </c>
      <c r="AO854" s="2">
        <f t="shared" si="111"/>
        <v>251832</v>
      </c>
      <c r="AP854" s="2">
        <v>76062</v>
      </c>
      <c r="AQ854" s="2">
        <v>-129672</v>
      </c>
      <c r="AR854" s="2">
        <v>36312</v>
      </c>
      <c r="AS854" s="2">
        <v>492193</v>
      </c>
      <c r="AT854" s="2">
        <v>216923</v>
      </c>
      <c r="AU854" s="2">
        <v>2.27</v>
      </c>
      <c r="AV854" s="2">
        <v>24201</v>
      </c>
    </row>
    <row r="855" spans="1:48" x14ac:dyDescent="0.3">
      <c r="A855" s="2" t="s">
        <v>40</v>
      </c>
      <c r="B855" s="2" t="s">
        <v>49</v>
      </c>
      <c r="C855" s="2" t="s">
        <v>55</v>
      </c>
      <c r="D855" s="2">
        <v>4</v>
      </c>
      <c r="E855" s="2" t="str">
        <f t="shared" si="104"/>
        <v>Apr</v>
      </c>
      <c r="F855" s="2">
        <v>2023</v>
      </c>
      <c r="G855" s="2" t="s">
        <v>56</v>
      </c>
      <c r="H855" s="2" t="s">
        <v>60</v>
      </c>
      <c r="I855" s="2" t="s">
        <v>63</v>
      </c>
      <c r="J855" s="2" t="s">
        <v>64</v>
      </c>
      <c r="K855" s="2" t="s">
        <v>67</v>
      </c>
      <c r="L855" s="2">
        <v>392708</v>
      </c>
      <c r="M855" s="2">
        <f t="shared" si="105"/>
        <v>34577939.399999999</v>
      </c>
      <c r="N855" s="2">
        <v>279906</v>
      </c>
      <c r="O855" s="2">
        <f t="shared" si="106"/>
        <v>24645723.300000001</v>
      </c>
      <c r="P855" s="2">
        <v>160056</v>
      </c>
      <c r="Q855" s="2">
        <v>222569</v>
      </c>
      <c r="R855" s="2">
        <v>112802</v>
      </c>
      <c r="S855" s="2">
        <f t="shared" si="107"/>
        <v>9932216.0999999996</v>
      </c>
      <c r="T855" s="2">
        <v>10722</v>
      </c>
      <c r="U855" s="2">
        <v>381986</v>
      </c>
      <c r="V855" s="2">
        <v>329698</v>
      </c>
      <c r="W855" s="2">
        <v>339385</v>
      </c>
      <c r="X855" s="2">
        <v>78020</v>
      </c>
      <c r="Y855" s="2">
        <f t="shared" si="108"/>
        <v>6869661</v>
      </c>
      <c r="Z855" s="2">
        <v>218989</v>
      </c>
      <c r="AA855" s="2">
        <v>137581</v>
      </c>
      <c r="AB855" s="2">
        <v>81408</v>
      </c>
      <c r="AC855" s="2">
        <v>1.59</v>
      </c>
      <c r="AD855" s="2">
        <v>121296</v>
      </c>
      <c r="AE855" s="2">
        <f t="shared" si="109"/>
        <v>10680112.799999999</v>
      </c>
      <c r="AF855" s="2">
        <v>50.68</v>
      </c>
      <c r="AG855" s="2">
        <v>35.049999999999997</v>
      </c>
      <c r="AH855" s="2">
        <v>6924</v>
      </c>
      <c r="AI855" s="2">
        <v>56.71</v>
      </c>
      <c r="AJ855" s="2">
        <v>1140</v>
      </c>
      <c r="AK855" s="2">
        <v>12323</v>
      </c>
      <c r="AL855" s="2">
        <v>476670</v>
      </c>
      <c r="AM855" s="2">
        <f t="shared" si="110"/>
        <v>41970793.5</v>
      </c>
      <c r="AN855" s="2">
        <v>218866</v>
      </c>
      <c r="AO855" s="2">
        <f t="shared" si="111"/>
        <v>218866</v>
      </c>
      <c r="AP855" s="2">
        <v>-83962</v>
      </c>
      <c r="AQ855" s="2">
        <v>61040</v>
      </c>
      <c r="AR855" s="2">
        <v>9694</v>
      </c>
      <c r="AS855" s="2">
        <v>198370</v>
      </c>
      <c r="AT855" s="2">
        <v>680692</v>
      </c>
      <c r="AU855" s="2">
        <v>0.28999999999999998</v>
      </c>
      <c r="AV855" s="2">
        <v>29450</v>
      </c>
    </row>
    <row r="856" spans="1:48" x14ac:dyDescent="0.3">
      <c r="A856" s="2" t="s">
        <v>43</v>
      </c>
      <c r="B856" s="2" t="s">
        <v>48</v>
      </c>
      <c r="C856" s="2" t="s">
        <v>54</v>
      </c>
      <c r="D856" s="2">
        <v>12</v>
      </c>
      <c r="E856" s="2" t="str">
        <f t="shared" si="104"/>
        <v>Dec</v>
      </c>
      <c r="F856" s="2">
        <v>2022</v>
      </c>
      <c r="G856" s="2" t="s">
        <v>36</v>
      </c>
      <c r="H856" s="2" t="s">
        <v>59</v>
      </c>
      <c r="I856" s="2" t="s">
        <v>61</v>
      </c>
      <c r="J856" s="2" t="s">
        <v>64</v>
      </c>
      <c r="K856" s="2" t="s">
        <v>71</v>
      </c>
      <c r="L856" s="2">
        <v>383297</v>
      </c>
      <c r="M856" s="2">
        <f t="shared" si="105"/>
        <v>34496730</v>
      </c>
      <c r="N856" s="2">
        <v>123960</v>
      </c>
      <c r="O856" s="2">
        <f t="shared" si="106"/>
        <v>11156400</v>
      </c>
      <c r="P856" s="2">
        <v>76265</v>
      </c>
      <c r="Q856" s="2">
        <v>861581</v>
      </c>
      <c r="R856" s="2">
        <v>259337</v>
      </c>
      <c r="S856" s="2">
        <f t="shared" si="107"/>
        <v>23340330</v>
      </c>
      <c r="T856" s="2">
        <v>189689</v>
      </c>
      <c r="U856" s="2">
        <v>193608</v>
      </c>
      <c r="V856" s="2">
        <v>114921</v>
      </c>
      <c r="W856" s="2">
        <v>125998</v>
      </c>
      <c r="X856" s="2">
        <v>253282</v>
      </c>
      <c r="Y856" s="2">
        <f t="shared" si="108"/>
        <v>22795380</v>
      </c>
      <c r="Z856" s="2">
        <v>22499</v>
      </c>
      <c r="AA856" s="2">
        <v>56089</v>
      </c>
      <c r="AB856" s="2">
        <v>-33590</v>
      </c>
      <c r="AC856" s="2">
        <v>0.4</v>
      </c>
      <c r="AD856" s="2">
        <v>46729</v>
      </c>
      <c r="AE856" s="2">
        <f t="shared" si="109"/>
        <v>4205610</v>
      </c>
      <c r="AF856" s="2">
        <v>30.1</v>
      </c>
      <c r="AG856" s="2">
        <v>29.4</v>
      </c>
      <c r="AH856" s="2">
        <v>6245</v>
      </c>
      <c r="AI856" s="2">
        <v>61.37</v>
      </c>
      <c r="AJ856" s="2">
        <v>528</v>
      </c>
      <c r="AK856" s="2">
        <v>6193</v>
      </c>
      <c r="AL856" s="2">
        <v>286159</v>
      </c>
      <c r="AM856" s="2">
        <f t="shared" si="110"/>
        <v>25754310</v>
      </c>
      <c r="AN856" s="2">
        <v>209976</v>
      </c>
      <c r="AO856" s="2">
        <f t="shared" si="111"/>
        <v>18897840</v>
      </c>
      <c r="AP856" s="2">
        <v>97138</v>
      </c>
      <c r="AQ856" s="2">
        <v>-86016</v>
      </c>
      <c r="AR856" s="2">
        <v>8627</v>
      </c>
      <c r="AS856" s="2">
        <v>200193</v>
      </c>
      <c r="AT856" s="2">
        <v>224449</v>
      </c>
      <c r="AU856" s="2">
        <v>0.89</v>
      </c>
      <c r="AV856" s="2">
        <v>5605</v>
      </c>
    </row>
    <row r="857" spans="1:48" x14ac:dyDescent="0.3">
      <c r="A857" s="2" t="s">
        <v>44</v>
      </c>
      <c r="B857" s="2" t="s">
        <v>50</v>
      </c>
      <c r="C857" s="2" t="s">
        <v>55</v>
      </c>
      <c r="D857" s="2">
        <v>2</v>
      </c>
      <c r="E857" s="2" t="str">
        <f t="shared" si="104"/>
        <v>Feb</v>
      </c>
      <c r="F857" s="2">
        <v>2024</v>
      </c>
      <c r="G857" s="2" t="s">
        <v>56</v>
      </c>
      <c r="H857" s="2" t="s">
        <v>59</v>
      </c>
      <c r="I857" s="2" t="s">
        <v>62</v>
      </c>
      <c r="J857" s="2" t="s">
        <v>65</v>
      </c>
      <c r="K857" s="2" t="s">
        <v>67</v>
      </c>
      <c r="L857" s="2">
        <v>255824</v>
      </c>
      <c r="M857" s="2">
        <f t="shared" si="105"/>
        <v>23024160</v>
      </c>
      <c r="N857" s="2">
        <v>62761</v>
      </c>
      <c r="O857" s="2">
        <f t="shared" si="106"/>
        <v>5648490</v>
      </c>
      <c r="P857" s="2">
        <v>196770</v>
      </c>
      <c r="Q857" s="2">
        <v>756911</v>
      </c>
      <c r="R857" s="2">
        <v>193063</v>
      </c>
      <c r="S857" s="2">
        <f t="shared" si="107"/>
        <v>17375670</v>
      </c>
      <c r="T857" s="2">
        <v>193624</v>
      </c>
      <c r="U857" s="2">
        <v>62200</v>
      </c>
      <c r="V857" s="2">
        <v>-3810</v>
      </c>
      <c r="W857" s="2">
        <v>12881</v>
      </c>
      <c r="X857" s="2">
        <v>161122</v>
      </c>
      <c r="Y857" s="2">
        <f t="shared" si="108"/>
        <v>14500980</v>
      </c>
      <c r="Z857" s="2">
        <v>52653</v>
      </c>
      <c r="AA857" s="2">
        <v>175799</v>
      </c>
      <c r="AB857" s="2">
        <v>-123146</v>
      </c>
      <c r="AC857" s="2">
        <v>0.3</v>
      </c>
      <c r="AD857" s="2">
        <v>5227</v>
      </c>
      <c r="AE857" s="2">
        <f t="shared" si="109"/>
        <v>470430</v>
      </c>
      <c r="AF857" s="2">
        <v>25.51</v>
      </c>
      <c r="AG857" s="2">
        <v>21.29</v>
      </c>
      <c r="AH857" s="2">
        <v>3423</v>
      </c>
      <c r="AI857" s="2">
        <v>74.709999999999994</v>
      </c>
      <c r="AJ857" s="2">
        <v>1211</v>
      </c>
      <c r="AK857" s="2">
        <v>1731</v>
      </c>
      <c r="AL857" s="2">
        <v>390875</v>
      </c>
      <c r="AM857" s="2">
        <f t="shared" si="110"/>
        <v>35178750</v>
      </c>
      <c r="AN857" s="2">
        <v>48859</v>
      </c>
      <c r="AO857" s="2">
        <f t="shared" si="111"/>
        <v>4397310</v>
      </c>
      <c r="AP857" s="2">
        <v>-135051</v>
      </c>
      <c r="AQ857" s="2">
        <v>13902</v>
      </c>
      <c r="AR857" s="2">
        <v>-48053</v>
      </c>
      <c r="AS857" s="2">
        <v>361950</v>
      </c>
      <c r="AT857" s="2">
        <v>275632</v>
      </c>
      <c r="AU857" s="2">
        <v>1.31</v>
      </c>
      <c r="AV857" s="2">
        <v>23094</v>
      </c>
    </row>
    <row r="858" spans="1:48" x14ac:dyDescent="0.3">
      <c r="A858" s="2" t="s">
        <v>46</v>
      </c>
      <c r="B858" s="2" t="s">
        <v>48</v>
      </c>
      <c r="C858" s="2" t="s">
        <v>51</v>
      </c>
      <c r="D858" s="2">
        <v>6</v>
      </c>
      <c r="E858" s="2" t="str">
        <f t="shared" si="104"/>
        <v>Jun</v>
      </c>
      <c r="F858" s="2">
        <v>2024</v>
      </c>
      <c r="G858" s="2" t="s">
        <v>57</v>
      </c>
      <c r="H858" s="2" t="s">
        <v>60</v>
      </c>
      <c r="I858" s="2" t="s">
        <v>61</v>
      </c>
      <c r="J858" s="2" t="s">
        <v>64</v>
      </c>
      <c r="K858" s="2" t="s">
        <v>67</v>
      </c>
      <c r="L858" s="2">
        <v>362917</v>
      </c>
      <c r="M858" s="2">
        <f t="shared" si="105"/>
        <v>31954841.849999998</v>
      </c>
      <c r="N858" s="2">
        <v>112963</v>
      </c>
      <c r="O858" s="2">
        <f t="shared" si="106"/>
        <v>9946392.1500000004</v>
      </c>
      <c r="P858" s="2">
        <v>157573</v>
      </c>
      <c r="Q858" s="2">
        <v>993572</v>
      </c>
      <c r="R858" s="2">
        <v>249954</v>
      </c>
      <c r="S858" s="2">
        <f t="shared" si="107"/>
        <v>22008449.699999999</v>
      </c>
      <c r="T858" s="2">
        <v>193535</v>
      </c>
      <c r="U858" s="2">
        <v>169382</v>
      </c>
      <c r="V858" s="2">
        <v>115521</v>
      </c>
      <c r="W858" s="2">
        <v>128621</v>
      </c>
      <c r="X858" s="2">
        <v>217164</v>
      </c>
      <c r="Y858" s="2">
        <f t="shared" si="108"/>
        <v>19121290.199999999</v>
      </c>
      <c r="Z858" s="2">
        <v>125151</v>
      </c>
      <c r="AA858" s="2">
        <v>191939</v>
      </c>
      <c r="AB858" s="2">
        <v>-66788</v>
      </c>
      <c r="AC858" s="2">
        <v>0.65</v>
      </c>
      <c r="AD858" s="2">
        <v>15586</v>
      </c>
      <c r="AE858" s="2">
        <f t="shared" si="109"/>
        <v>1372347.3</v>
      </c>
      <c r="AF858" s="2">
        <v>25.16</v>
      </c>
      <c r="AG858" s="2">
        <v>21.86</v>
      </c>
      <c r="AH858" s="2">
        <v>5314</v>
      </c>
      <c r="AI858" s="2">
        <v>68.28</v>
      </c>
      <c r="AJ858" s="2">
        <v>274</v>
      </c>
      <c r="AK858" s="2">
        <v>5079</v>
      </c>
      <c r="AL858" s="2">
        <v>198910</v>
      </c>
      <c r="AM858" s="2">
        <f t="shared" si="110"/>
        <v>17514025.5</v>
      </c>
      <c r="AN858" s="2">
        <v>59480</v>
      </c>
      <c r="AO858" s="2">
        <f t="shared" si="111"/>
        <v>59480</v>
      </c>
      <c r="AP858" s="2">
        <v>164007</v>
      </c>
      <c r="AQ858" s="2">
        <v>53483</v>
      </c>
      <c r="AR858" s="2">
        <v>-33011</v>
      </c>
      <c r="AS858" s="2">
        <v>261541</v>
      </c>
      <c r="AT858" s="2">
        <v>542312</v>
      </c>
      <c r="AU858" s="2">
        <v>0.48</v>
      </c>
      <c r="AV858" s="2">
        <v>3598</v>
      </c>
    </row>
    <row r="859" spans="1:48" x14ac:dyDescent="0.3">
      <c r="A859" s="2" t="s">
        <v>44</v>
      </c>
      <c r="B859" s="2" t="s">
        <v>50</v>
      </c>
      <c r="C859" s="2" t="s">
        <v>51</v>
      </c>
      <c r="D859" s="2">
        <v>5</v>
      </c>
      <c r="E859" s="2" t="str">
        <f t="shared" si="104"/>
        <v>May</v>
      </c>
      <c r="F859" s="2">
        <v>2022</v>
      </c>
      <c r="G859" s="2" t="s">
        <v>56</v>
      </c>
      <c r="H859" s="2" t="s">
        <v>60</v>
      </c>
      <c r="I859" s="2" t="s">
        <v>61</v>
      </c>
      <c r="J859" s="2" t="s">
        <v>64</v>
      </c>
      <c r="K859" s="2" t="s">
        <v>67</v>
      </c>
      <c r="L859" s="2">
        <v>349483</v>
      </c>
      <c r="M859" s="2">
        <f t="shared" si="105"/>
        <v>30771978.149999999</v>
      </c>
      <c r="N859" s="2">
        <v>236785</v>
      </c>
      <c r="O859" s="2">
        <f t="shared" si="106"/>
        <v>20848919.25</v>
      </c>
      <c r="P859" s="2">
        <v>88736</v>
      </c>
      <c r="Q859" s="2">
        <v>823060</v>
      </c>
      <c r="R859" s="2">
        <v>112698</v>
      </c>
      <c r="S859" s="2">
        <f t="shared" si="107"/>
        <v>9923058.9000000004</v>
      </c>
      <c r="T859" s="2">
        <v>160330</v>
      </c>
      <c r="U859" s="2">
        <v>189153</v>
      </c>
      <c r="V859" s="2">
        <v>171150</v>
      </c>
      <c r="W859" s="2">
        <v>189174</v>
      </c>
      <c r="X859" s="2">
        <v>88289</v>
      </c>
      <c r="Y859" s="2">
        <f t="shared" si="108"/>
        <v>7773846.4500000002</v>
      </c>
      <c r="Z859" s="2">
        <v>281604</v>
      </c>
      <c r="AA859" s="2">
        <v>23079</v>
      </c>
      <c r="AB859" s="2">
        <v>258525</v>
      </c>
      <c r="AC859" s="2">
        <v>12.2</v>
      </c>
      <c r="AD859" s="2">
        <v>38575</v>
      </c>
      <c r="AE859" s="2">
        <f t="shared" si="109"/>
        <v>3396528.75</v>
      </c>
      <c r="AF859" s="2">
        <v>13.69</v>
      </c>
      <c r="AG859" s="2">
        <v>10.73</v>
      </c>
      <c r="AH859" s="2">
        <v>1726</v>
      </c>
      <c r="AI859" s="2">
        <v>202.36</v>
      </c>
      <c r="AJ859" s="2">
        <v>1134</v>
      </c>
      <c r="AK859" s="2">
        <v>7736</v>
      </c>
      <c r="AL859" s="2">
        <v>303151</v>
      </c>
      <c r="AM859" s="2">
        <f t="shared" si="110"/>
        <v>26692445.550000001</v>
      </c>
      <c r="AN859" s="2">
        <v>97530</v>
      </c>
      <c r="AO859" s="2">
        <f t="shared" si="111"/>
        <v>97530</v>
      </c>
      <c r="AP859" s="2">
        <v>46332</v>
      </c>
      <c r="AQ859" s="2">
        <v>139255</v>
      </c>
      <c r="AR859" s="2">
        <v>22111</v>
      </c>
      <c r="AS859" s="2">
        <v>389672</v>
      </c>
      <c r="AT859" s="2">
        <v>526983</v>
      </c>
      <c r="AU859" s="2">
        <v>0.74</v>
      </c>
      <c r="AV859" s="2">
        <v>28177</v>
      </c>
    </row>
    <row r="860" spans="1:48" x14ac:dyDescent="0.3">
      <c r="A860" s="2" t="s">
        <v>43</v>
      </c>
      <c r="B860" s="2" t="s">
        <v>49</v>
      </c>
      <c r="C860" s="2" t="s">
        <v>53</v>
      </c>
      <c r="D860" s="2">
        <v>12</v>
      </c>
      <c r="E860" s="2" t="str">
        <f t="shared" si="104"/>
        <v>Dec</v>
      </c>
      <c r="F860" s="2">
        <v>2022</v>
      </c>
      <c r="G860" s="2" t="s">
        <v>37</v>
      </c>
      <c r="H860" s="2" t="s">
        <v>58</v>
      </c>
      <c r="I860" s="2" t="s">
        <v>63</v>
      </c>
      <c r="J860" s="2" t="s">
        <v>64</v>
      </c>
      <c r="K860" s="2" t="s">
        <v>69</v>
      </c>
      <c r="L860" s="2">
        <v>393492</v>
      </c>
      <c r="M860" s="2">
        <f t="shared" si="105"/>
        <v>393492</v>
      </c>
      <c r="N860" s="2">
        <v>87196</v>
      </c>
      <c r="O860" s="2">
        <f t="shared" si="106"/>
        <v>87196</v>
      </c>
      <c r="P860" s="2">
        <v>-19431</v>
      </c>
      <c r="Q860" s="2">
        <v>614443</v>
      </c>
      <c r="R860" s="2">
        <v>306296</v>
      </c>
      <c r="S860" s="2">
        <f t="shared" si="107"/>
        <v>306296</v>
      </c>
      <c r="T860" s="2">
        <v>134883</v>
      </c>
      <c r="U860" s="2">
        <v>258609</v>
      </c>
      <c r="V860" s="2">
        <v>212069</v>
      </c>
      <c r="W860" s="2">
        <v>229615</v>
      </c>
      <c r="X860" s="2">
        <v>291989</v>
      </c>
      <c r="Y860" s="2">
        <f t="shared" si="108"/>
        <v>291989</v>
      </c>
      <c r="Z860" s="2">
        <v>248950</v>
      </c>
      <c r="AA860" s="2">
        <v>141058</v>
      </c>
      <c r="AB860" s="2">
        <v>107892</v>
      </c>
      <c r="AC860" s="2">
        <v>1.76</v>
      </c>
      <c r="AD860" s="2">
        <v>120235</v>
      </c>
      <c r="AE860" s="2">
        <f t="shared" si="109"/>
        <v>120235</v>
      </c>
      <c r="AF860" s="2">
        <v>49.85</v>
      </c>
      <c r="AG860" s="2">
        <v>47.52</v>
      </c>
      <c r="AH860" s="2">
        <v>7323</v>
      </c>
      <c r="AI860" s="2">
        <v>53.73</v>
      </c>
      <c r="AJ860" s="2">
        <v>1962</v>
      </c>
      <c r="AK860" s="2">
        <v>15911</v>
      </c>
      <c r="AL860" s="2">
        <v>179099</v>
      </c>
      <c r="AM860" s="2">
        <f t="shared" si="110"/>
        <v>179099</v>
      </c>
      <c r="AN860" s="2">
        <v>109038</v>
      </c>
      <c r="AO860" s="2">
        <f t="shared" si="111"/>
        <v>109038</v>
      </c>
      <c r="AP860" s="2">
        <v>214393</v>
      </c>
      <c r="AQ860" s="2">
        <v>-21842</v>
      </c>
      <c r="AR860" s="2">
        <v>-14296</v>
      </c>
      <c r="AS860" s="2">
        <v>225831</v>
      </c>
      <c r="AT860" s="2">
        <v>405666</v>
      </c>
      <c r="AU860" s="2">
        <v>0.56000000000000005</v>
      </c>
      <c r="AV860" s="2">
        <v>24507</v>
      </c>
    </row>
    <row r="861" spans="1:48" x14ac:dyDescent="0.3">
      <c r="A861" s="2" t="s">
        <v>42</v>
      </c>
      <c r="B861" s="2" t="s">
        <v>50</v>
      </c>
      <c r="C861" s="2" t="s">
        <v>51</v>
      </c>
      <c r="D861" s="2">
        <v>9</v>
      </c>
      <c r="E861" s="2" t="str">
        <f t="shared" si="104"/>
        <v>Sep</v>
      </c>
      <c r="F861" s="2">
        <v>2024</v>
      </c>
      <c r="G861" s="2" t="s">
        <v>36</v>
      </c>
      <c r="H861" s="2" t="s">
        <v>60</v>
      </c>
      <c r="I861" s="2" t="s">
        <v>61</v>
      </c>
      <c r="J861" s="2" t="s">
        <v>65</v>
      </c>
      <c r="K861" s="2" t="s">
        <v>70</v>
      </c>
      <c r="L861" s="2">
        <v>69395</v>
      </c>
      <c r="M861" s="2">
        <f t="shared" si="105"/>
        <v>6110229.75</v>
      </c>
      <c r="N861" s="2">
        <v>281749</v>
      </c>
      <c r="O861" s="2">
        <f t="shared" si="106"/>
        <v>24807999.449999999</v>
      </c>
      <c r="P861" s="2">
        <v>34720</v>
      </c>
      <c r="Q861" s="2">
        <v>112230</v>
      </c>
      <c r="R861" s="2">
        <v>-212354</v>
      </c>
      <c r="S861" s="2">
        <f t="shared" si="107"/>
        <v>-18697769.699999999</v>
      </c>
      <c r="T861" s="2">
        <v>52697</v>
      </c>
      <c r="U861" s="2">
        <v>16698</v>
      </c>
      <c r="V861" s="2">
        <v>-29637</v>
      </c>
      <c r="W861" s="2">
        <v>-24291</v>
      </c>
      <c r="X861" s="2">
        <v>-221638</v>
      </c>
      <c r="Y861" s="2">
        <f t="shared" si="108"/>
        <v>-19515225.899999999</v>
      </c>
      <c r="Z861" s="2">
        <v>278628</v>
      </c>
      <c r="AA861" s="2">
        <v>77942</v>
      </c>
      <c r="AB861" s="2">
        <v>200686</v>
      </c>
      <c r="AC861" s="2">
        <v>3.57</v>
      </c>
      <c r="AD861" s="2">
        <v>17263</v>
      </c>
      <c r="AE861" s="2">
        <f t="shared" si="109"/>
        <v>1520007.15</v>
      </c>
      <c r="AF861" s="2">
        <v>-189.21</v>
      </c>
      <c r="AG861" s="2">
        <v>-197.48</v>
      </c>
      <c r="AH861" s="2">
        <v>5278</v>
      </c>
      <c r="AI861" s="2">
        <v>13.15</v>
      </c>
      <c r="AJ861" s="2">
        <v>1687</v>
      </c>
      <c r="AK861" s="2">
        <v>11297</v>
      </c>
      <c r="AL861" s="2">
        <v>389216</v>
      </c>
      <c r="AM861" s="2">
        <f t="shared" si="110"/>
        <v>34270468.799999997</v>
      </c>
      <c r="AN861" s="2">
        <v>87354</v>
      </c>
      <c r="AO861" s="2">
        <f t="shared" si="111"/>
        <v>87354</v>
      </c>
      <c r="AP861" s="2">
        <v>-319821</v>
      </c>
      <c r="AQ861" s="2">
        <v>194395</v>
      </c>
      <c r="AR861" s="2">
        <v>13729</v>
      </c>
      <c r="AS861" s="2">
        <v>475797</v>
      </c>
      <c r="AT861" s="2">
        <v>559742</v>
      </c>
      <c r="AU861" s="2">
        <v>0.85</v>
      </c>
      <c r="AV861" s="2">
        <v>4306</v>
      </c>
    </row>
    <row r="862" spans="1:48" x14ac:dyDescent="0.3">
      <c r="A862" s="2" t="s">
        <v>40</v>
      </c>
      <c r="B862" s="2" t="s">
        <v>48</v>
      </c>
      <c r="C862" s="2" t="s">
        <v>55</v>
      </c>
      <c r="D862" s="2">
        <v>12</v>
      </c>
      <c r="E862" s="2" t="str">
        <f t="shared" si="104"/>
        <v>Dec</v>
      </c>
      <c r="F862" s="2">
        <v>2023</v>
      </c>
      <c r="G862" s="2" t="s">
        <v>36</v>
      </c>
      <c r="H862" s="2" t="s">
        <v>60</v>
      </c>
      <c r="I862" s="2" t="s">
        <v>61</v>
      </c>
      <c r="J862" s="2" t="s">
        <v>66</v>
      </c>
      <c r="K862" s="2" t="s">
        <v>67</v>
      </c>
      <c r="L862" s="2">
        <v>465808</v>
      </c>
      <c r="M862" s="2">
        <f t="shared" si="105"/>
        <v>41014394.399999999</v>
      </c>
      <c r="N862" s="2">
        <v>189933</v>
      </c>
      <c r="O862" s="2">
        <f t="shared" si="106"/>
        <v>16723600.65</v>
      </c>
      <c r="P862" s="2">
        <v>73189</v>
      </c>
      <c r="Q862" s="2">
        <v>242287</v>
      </c>
      <c r="R862" s="2">
        <v>275875</v>
      </c>
      <c r="S862" s="2">
        <f t="shared" si="107"/>
        <v>24290793.75</v>
      </c>
      <c r="T862" s="2">
        <v>163705</v>
      </c>
      <c r="U862" s="2">
        <v>302103</v>
      </c>
      <c r="V862" s="2">
        <v>249321</v>
      </c>
      <c r="W862" s="2">
        <v>258025</v>
      </c>
      <c r="X862" s="2">
        <v>245455</v>
      </c>
      <c r="Y862" s="2">
        <f t="shared" si="108"/>
        <v>21612312.75</v>
      </c>
      <c r="Z862" s="2">
        <v>49589</v>
      </c>
      <c r="AA862" s="2">
        <v>42900</v>
      </c>
      <c r="AB862" s="2">
        <v>6689</v>
      </c>
      <c r="AC862" s="2">
        <v>1.1599999999999999</v>
      </c>
      <c r="AD862" s="2">
        <v>70478</v>
      </c>
      <c r="AE862" s="2">
        <f t="shared" si="109"/>
        <v>6205587.8999999994</v>
      </c>
      <c r="AF862" s="2">
        <v>113.86</v>
      </c>
      <c r="AG862" s="2">
        <v>101.31</v>
      </c>
      <c r="AH862" s="2">
        <v>3571</v>
      </c>
      <c r="AI862" s="2">
        <v>130.41</v>
      </c>
      <c r="AJ862" s="2">
        <v>1366</v>
      </c>
      <c r="AK862" s="2">
        <v>7240</v>
      </c>
      <c r="AL862" s="2">
        <v>329485</v>
      </c>
      <c r="AM862" s="2">
        <f t="shared" si="110"/>
        <v>29011154.25</v>
      </c>
      <c r="AN862" s="2">
        <v>141603</v>
      </c>
      <c r="AO862" s="2">
        <f t="shared" si="111"/>
        <v>141603</v>
      </c>
      <c r="AP862" s="2">
        <v>136323</v>
      </c>
      <c r="AQ862" s="2">
        <v>48330</v>
      </c>
      <c r="AR862" s="2">
        <v>37567</v>
      </c>
      <c r="AS862" s="2">
        <v>185267</v>
      </c>
      <c r="AT862" s="2">
        <v>24254</v>
      </c>
      <c r="AU862" s="2">
        <v>7.64</v>
      </c>
      <c r="AV862" s="2">
        <v>22717</v>
      </c>
    </row>
    <row r="863" spans="1:48" x14ac:dyDescent="0.3">
      <c r="A863" s="2" t="s">
        <v>45</v>
      </c>
      <c r="B863" s="2" t="s">
        <v>49</v>
      </c>
      <c r="C863" s="2" t="s">
        <v>54</v>
      </c>
      <c r="D863" s="2">
        <v>3</v>
      </c>
      <c r="E863" s="2" t="str">
        <f t="shared" si="104"/>
        <v>Mar</v>
      </c>
      <c r="F863" s="2">
        <v>2023</v>
      </c>
      <c r="G863" s="2" t="s">
        <v>56</v>
      </c>
      <c r="H863" s="2" t="s">
        <v>58</v>
      </c>
      <c r="I863" s="2" t="s">
        <v>61</v>
      </c>
      <c r="J863" s="2" t="s">
        <v>64</v>
      </c>
      <c r="K863" s="2" t="s">
        <v>68</v>
      </c>
      <c r="L863" s="2">
        <v>106804</v>
      </c>
      <c r="M863" s="2">
        <f t="shared" si="105"/>
        <v>106804</v>
      </c>
      <c r="N863" s="2">
        <v>173913</v>
      </c>
      <c r="O863" s="2">
        <f t="shared" si="106"/>
        <v>173913</v>
      </c>
      <c r="P863" s="2">
        <v>160516</v>
      </c>
      <c r="Q863" s="2">
        <v>553940</v>
      </c>
      <c r="R863" s="2">
        <v>-67109</v>
      </c>
      <c r="S863" s="2">
        <f t="shared" si="107"/>
        <v>-67109</v>
      </c>
      <c r="T863" s="2">
        <v>184656</v>
      </c>
      <c r="U863" s="2">
        <v>-77852</v>
      </c>
      <c r="V863" s="2">
        <v>-102213</v>
      </c>
      <c r="W863" s="2">
        <v>-90856</v>
      </c>
      <c r="X863" s="2">
        <v>-104994</v>
      </c>
      <c r="Y863" s="2">
        <f t="shared" si="108"/>
        <v>-104994</v>
      </c>
      <c r="Z863" s="2">
        <v>278669</v>
      </c>
      <c r="AA863" s="2">
        <v>84403</v>
      </c>
      <c r="AB863" s="2">
        <v>194266</v>
      </c>
      <c r="AC863" s="2">
        <v>3.3</v>
      </c>
      <c r="AD863" s="2">
        <v>10516</v>
      </c>
      <c r="AE863" s="2">
        <f t="shared" si="109"/>
        <v>10516</v>
      </c>
      <c r="AF863" s="2">
        <v>-12.11</v>
      </c>
      <c r="AG863" s="2">
        <v>-18.95</v>
      </c>
      <c r="AH863" s="2">
        <v>7357</v>
      </c>
      <c r="AI863" s="2">
        <v>14.52</v>
      </c>
      <c r="AJ863" s="2">
        <v>64</v>
      </c>
      <c r="AK863" s="2">
        <v>13841</v>
      </c>
      <c r="AL863" s="2">
        <v>272769</v>
      </c>
      <c r="AM863" s="2">
        <f t="shared" si="110"/>
        <v>272769</v>
      </c>
      <c r="AN863" s="2">
        <v>239305</v>
      </c>
      <c r="AO863" s="2">
        <f t="shared" si="111"/>
        <v>239305</v>
      </c>
      <c r="AP863" s="2">
        <v>-165965</v>
      </c>
      <c r="AQ863" s="2">
        <v>-65392</v>
      </c>
      <c r="AR863" s="2">
        <v>4111</v>
      </c>
      <c r="AS863" s="2">
        <v>289945</v>
      </c>
      <c r="AT863" s="2">
        <v>674003</v>
      </c>
      <c r="AU863" s="2">
        <v>0.43</v>
      </c>
      <c r="AV863" s="2">
        <v>19200</v>
      </c>
    </row>
    <row r="864" spans="1:48" x14ac:dyDescent="0.3">
      <c r="A864" s="2" t="s">
        <v>43</v>
      </c>
      <c r="B864" s="2" t="s">
        <v>48</v>
      </c>
      <c r="C864" s="2" t="s">
        <v>54</v>
      </c>
      <c r="D864" s="2">
        <v>5</v>
      </c>
      <c r="E864" s="2" t="str">
        <f t="shared" si="104"/>
        <v>May</v>
      </c>
      <c r="F864" s="2">
        <v>2024</v>
      </c>
      <c r="G864" s="2" t="s">
        <v>57</v>
      </c>
      <c r="H864" s="2" t="s">
        <v>60</v>
      </c>
      <c r="I864" s="2" t="s">
        <v>63</v>
      </c>
      <c r="J864" s="2" t="s">
        <v>66</v>
      </c>
      <c r="K864" s="2" t="s">
        <v>69</v>
      </c>
      <c r="L864" s="2">
        <v>427446</v>
      </c>
      <c r="M864" s="2">
        <f t="shared" si="105"/>
        <v>37636620.299999997</v>
      </c>
      <c r="N864" s="2">
        <v>218678</v>
      </c>
      <c r="O864" s="2">
        <f t="shared" si="106"/>
        <v>19254597.899999999</v>
      </c>
      <c r="P864" s="2">
        <v>72415</v>
      </c>
      <c r="Q864" s="2">
        <v>896013</v>
      </c>
      <c r="R864" s="2">
        <v>208768</v>
      </c>
      <c r="S864" s="2">
        <f t="shared" si="107"/>
        <v>18382022.399999999</v>
      </c>
      <c r="T864" s="2">
        <v>16690</v>
      </c>
      <c r="U864" s="2">
        <v>410756</v>
      </c>
      <c r="V864" s="2">
        <v>327487</v>
      </c>
      <c r="W864" s="2">
        <v>332951</v>
      </c>
      <c r="X864" s="2">
        <v>189409</v>
      </c>
      <c r="Y864" s="2">
        <f t="shared" si="108"/>
        <v>16677462.449999999</v>
      </c>
      <c r="Z864" s="2">
        <v>230815</v>
      </c>
      <c r="AA864" s="2">
        <v>82690</v>
      </c>
      <c r="AB864" s="2">
        <v>148125</v>
      </c>
      <c r="AC864" s="2">
        <v>2.79</v>
      </c>
      <c r="AD864" s="2">
        <v>47852</v>
      </c>
      <c r="AE864" s="2">
        <f t="shared" si="109"/>
        <v>4213368.5999999996</v>
      </c>
      <c r="AF864" s="2">
        <v>23.3</v>
      </c>
      <c r="AG864" s="2">
        <v>21.14</v>
      </c>
      <c r="AH864" s="2">
        <v>2201</v>
      </c>
      <c r="AI864" s="2">
        <v>194.12</v>
      </c>
      <c r="AJ864" s="2">
        <v>99</v>
      </c>
      <c r="AK864" s="2">
        <v>6308</v>
      </c>
      <c r="AL864" s="2">
        <v>540473</v>
      </c>
      <c r="AM864" s="2">
        <f t="shared" si="110"/>
        <v>47588647.649999999</v>
      </c>
      <c r="AN864" s="2">
        <v>250500</v>
      </c>
      <c r="AO864" s="2">
        <f t="shared" si="111"/>
        <v>250500</v>
      </c>
      <c r="AP864" s="2">
        <v>-113027</v>
      </c>
      <c r="AQ864" s="2">
        <v>-31822</v>
      </c>
      <c r="AR864" s="2">
        <v>27707</v>
      </c>
      <c r="AS864" s="2">
        <v>332827</v>
      </c>
      <c r="AT864" s="2">
        <v>366346</v>
      </c>
      <c r="AU864" s="2">
        <v>0.91</v>
      </c>
      <c r="AV864" s="2">
        <v>13278</v>
      </c>
    </row>
    <row r="865" spans="1:48" x14ac:dyDescent="0.3">
      <c r="A865" s="2" t="s">
        <v>43</v>
      </c>
      <c r="B865" s="2" t="s">
        <v>48</v>
      </c>
      <c r="C865" s="2" t="s">
        <v>54</v>
      </c>
      <c r="D865" s="2">
        <v>10</v>
      </c>
      <c r="E865" s="2" t="str">
        <f t="shared" si="104"/>
        <v>Oct</v>
      </c>
      <c r="F865" s="2">
        <v>2022</v>
      </c>
      <c r="G865" s="2" t="s">
        <v>36</v>
      </c>
      <c r="H865" s="2" t="s">
        <v>60</v>
      </c>
      <c r="I865" s="2" t="s">
        <v>62</v>
      </c>
      <c r="J865" s="2" t="s">
        <v>64</v>
      </c>
      <c r="K865" s="2" t="s">
        <v>67</v>
      </c>
      <c r="L865" s="2">
        <v>414528</v>
      </c>
      <c r="M865" s="2">
        <f t="shared" si="105"/>
        <v>36499190.399999999</v>
      </c>
      <c r="N865" s="2">
        <v>118951</v>
      </c>
      <c r="O865" s="2">
        <f t="shared" si="106"/>
        <v>10473635.549999999</v>
      </c>
      <c r="P865" s="2">
        <v>29285</v>
      </c>
      <c r="Q865" s="2">
        <v>378377</v>
      </c>
      <c r="R865" s="2">
        <v>295577</v>
      </c>
      <c r="S865" s="2">
        <f t="shared" si="107"/>
        <v>26025554.849999998</v>
      </c>
      <c r="T865" s="2">
        <v>149223</v>
      </c>
      <c r="U865" s="2">
        <v>265305</v>
      </c>
      <c r="V865" s="2">
        <v>214029</v>
      </c>
      <c r="W865" s="2">
        <v>224359</v>
      </c>
      <c r="X865" s="2">
        <v>282870</v>
      </c>
      <c r="Y865" s="2">
        <f t="shared" si="108"/>
        <v>24906703.5</v>
      </c>
      <c r="Z865" s="2">
        <v>194457</v>
      </c>
      <c r="AA865" s="2">
        <v>121593</v>
      </c>
      <c r="AB865" s="2">
        <v>72864</v>
      </c>
      <c r="AC865" s="2">
        <v>1.6</v>
      </c>
      <c r="AD865" s="2">
        <v>54875</v>
      </c>
      <c r="AE865" s="2">
        <f t="shared" si="109"/>
        <v>4831743.75</v>
      </c>
      <c r="AF865" s="2">
        <v>78.12</v>
      </c>
      <c r="AG865" s="2">
        <v>74.760000000000005</v>
      </c>
      <c r="AH865" s="2">
        <v>7006</v>
      </c>
      <c r="AI865" s="2">
        <v>59.16</v>
      </c>
      <c r="AJ865" s="2">
        <v>1845</v>
      </c>
      <c r="AK865" s="2">
        <v>4006</v>
      </c>
      <c r="AL865" s="2">
        <v>230677</v>
      </c>
      <c r="AM865" s="2">
        <f t="shared" si="110"/>
        <v>20311109.849999998</v>
      </c>
      <c r="AN865" s="2">
        <v>133189</v>
      </c>
      <c r="AO865" s="2">
        <f t="shared" si="111"/>
        <v>133189</v>
      </c>
      <c r="AP865" s="2">
        <v>183851</v>
      </c>
      <c r="AQ865" s="2">
        <v>-14238</v>
      </c>
      <c r="AR865" s="2">
        <v>-37221</v>
      </c>
      <c r="AS865" s="2">
        <v>140372</v>
      </c>
      <c r="AT865" s="2">
        <v>126894</v>
      </c>
      <c r="AU865" s="2">
        <v>1.1100000000000001</v>
      </c>
      <c r="AV865" s="2">
        <v>14965</v>
      </c>
    </row>
    <row r="866" spans="1:48" x14ac:dyDescent="0.3">
      <c r="A866" s="2" t="s">
        <v>41</v>
      </c>
      <c r="B866" s="2" t="s">
        <v>48</v>
      </c>
      <c r="C866" s="2" t="s">
        <v>54</v>
      </c>
      <c r="D866" s="2">
        <v>7</v>
      </c>
      <c r="E866" s="2" t="str">
        <f t="shared" si="104"/>
        <v>Jul</v>
      </c>
      <c r="F866" s="2">
        <v>2023</v>
      </c>
      <c r="G866" s="2" t="s">
        <v>57</v>
      </c>
      <c r="H866" s="2" t="s">
        <v>59</v>
      </c>
      <c r="I866" s="2" t="s">
        <v>63</v>
      </c>
      <c r="J866" s="2" t="s">
        <v>65</v>
      </c>
      <c r="K866" s="2" t="s">
        <v>67</v>
      </c>
      <c r="L866" s="2">
        <v>359171</v>
      </c>
      <c r="M866" s="2">
        <f t="shared" si="105"/>
        <v>32325390</v>
      </c>
      <c r="N866" s="2">
        <v>152306</v>
      </c>
      <c r="O866" s="2">
        <f t="shared" si="106"/>
        <v>13707540</v>
      </c>
      <c r="P866" s="2">
        <v>39448</v>
      </c>
      <c r="Q866" s="2">
        <v>561749</v>
      </c>
      <c r="R866" s="2">
        <v>206865</v>
      </c>
      <c r="S866" s="2">
        <f t="shared" si="107"/>
        <v>18617850</v>
      </c>
      <c r="T866" s="2">
        <v>115003</v>
      </c>
      <c r="U866" s="2">
        <v>244168</v>
      </c>
      <c r="V866" s="2">
        <v>203787</v>
      </c>
      <c r="W866" s="2">
        <v>217269</v>
      </c>
      <c r="X866" s="2">
        <v>188799</v>
      </c>
      <c r="Y866" s="2">
        <f t="shared" si="108"/>
        <v>16991910</v>
      </c>
      <c r="Z866" s="2">
        <v>30232</v>
      </c>
      <c r="AA866" s="2">
        <v>43557</v>
      </c>
      <c r="AB866" s="2">
        <v>-13325</v>
      </c>
      <c r="AC866" s="2">
        <v>0.69</v>
      </c>
      <c r="AD866" s="2">
        <v>86557</v>
      </c>
      <c r="AE866" s="2">
        <f t="shared" si="109"/>
        <v>7790130</v>
      </c>
      <c r="AF866" s="2">
        <v>36.83</v>
      </c>
      <c r="AG866" s="2">
        <v>33.61</v>
      </c>
      <c r="AH866" s="2">
        <v>5778</v>
      </c>
      <c r="AI866" s="2">
        <v>62.15</v>
      </c>
      <c r="AJ866" s="2">
        <v>1174</v>
      </c>
      <c r="AK866" s="2">
        <v>18733</v>
      </c>
      <c r="AL866" s="2">
        <v>356634</v>
      </c>
      <c r="AM866" s="2">
        <f t="shared" si="110"/>
        <v>32097060</v>
      </c>
      <c r="AN866" s="2">
        <v>257041</v>
      </c>
      <c r="AO866" s="2">
        <f t="shared" si="111"/>
        <v>23133690</v>
      </c>
      <c r="AP866" s="2">
        <v>2537</v>
      </c>
      <c r="AQ866" s="2">
        <v>-104735</v>
      </c>
      <c r="AR866" s="2">
        <v>-15298</v>
      </c>
      <c r="AS866" s="2">
        <v>481443</v>
      </c>
      <c r="AT866" s="2">
        <v>456684</v>
      </c>
      <c r="AU866" s="2">
        <v>1.05</v>
      </c>
      <c r="AV866" s="2">
        <v>8506</v>
      </c>
    </row>
    <row r="867" spans="1:48" x14ac:dyDescent="0.3">
      <c r="A867" s="2" t="s">
        <v>43</v>
      </c>
      <c r="B867" s="2" t="s">
        <v>50</v>
      </c>
      <c r="C867" s="2" t="s">
        <v>53</v>
      </c>
      <c r="D867" s="2">
        <v>9</v>
      </c>
      <c r="E867" s="2" t="str">
        <f t="shared" si="104"/>
        <v>Sep</v>
      </c>
      <c r="F867" s="2">
        <v>2023</v>
      </c>
      <c r="G867" s="2" t="s">
        <v>57</v>
      </c>
      <c r="H867" s="2" t="s">
        <v>59</v>
      </c>
      <c r="I867" s="2" t="s">
        <v>63</v>
      </c>
      <c r="J867" s="2" t="s">
        <v>65</v>
      </c>
      <c r="K867" s="2" t="s">
        <v>70</v>
      </c>
      <c r="L867" s="2">
        <v>357621</v>
      </c>
      <c r="M867" s="2">
        <f t="shared" si="105"/>
        <v>32185890</v>
      </c>
      <c r="N867" s="2">
        <v>210033</v>
      </c>
      <c r="O867" s="2">
        <f t="shared" si="106"/>
        <v>18902970</v>
      </c>
      <c r="P867" s="2">
        <v>73035</v>
      </c>
      <c r="Q867" s="2">
        <v>64866</v>
      </c>
      <c r="R867" s="2">
        <v>147588</v>
      </c>
      <c r="S867" s="2">
        <f t="shared" si="107"/>
        <v>13282920</v>
      </c>
      <c r="T867" s="2">
        <v>117782</v>
      </c>
      <c r="U867" s="2">
        <v>239839</v>
      </c>
      <c r="V867" s="2">
        <v>152435</v>
      </c>
      <c r="W867" s="2">
        <v>169956</v>
      </c>
      <c r="X867" s="2">
        <v>131361</v>
      </c>
      <c r="Y867" s="2">
        <f t="shared" si="108"/>
        <v>11822490</v>
      </c>
      <c r="Z867" s="2">
        <v>158071</v>
      </c>
      <c r="AA867" s="2">
        <v>15511</v>
      </c>
      <c r="AB867" s="2">
        <v>142560</v>
      </c>
      <c r="AC867" s="2">
        <v>10.19</v>
      </c>
      <c r="AD867" s="2">
        <v>64665</v>
      </c>
      <c r="AE867" s="2">
        <f t="shared" si="109"/>
        <v>5819850</v>
      </c>
      <c r="AF867" s="2">
        <v>227.52</v>
      </c>
      <c r="AG867" s="2">
        <v>202.51</v>
      </c>
      <c r="AH867" s="2">
        <v>3095</v>
      </c>
      <c r="AI867" s="2">
        <v>115.51</v>
      </c>
      <c r="AJ867" s="2">
        <v>1499</v>
      </c>
      <c r="AK867" s="2">
        <v>13149</v>
      </c>
      <c r="AL867" s="2">
        <v>462013</v>
      </c>
      <c r="AM867" s="2">
        <f t="shared" si="110"/>
        <v>41581170</v>
      </c>
      <c r="AN867" s="2">
        <v>51110</v>
      </c>
      <c r="AO867" s="2">
        <f t="shared" si="111"/>
        <v>4599900</v>
      </c>
      <c r="AP867" s="2">
        <v>-104392</v>
      </c>
      <c r="AQ867" s="2">
        <v>158923</v>
      </c>
      <c r="AR867" s="2">
        <v>-30910</v>
      </c>
      <c r="AS867" s="2">
        <v>439092</v>
      </c>
      <c r="AT867" s="2">
        <v>681687</v>
      </c>
      <c r="AU867" s="2">
        <v>0.64</v>
      </c>
      <c r="AV867" s="2">
        <v>22101</v>
      </c>
    </row>
    <row r="868" spans="1:48" x14ac:dyDescent="0.3">
      <c r="A868" s="2" t="s">
        <v>46</v>
      </c>
      <c r="B868" s="2" t="s">
        <v>49</v>
      </c>
      <c r="C868" s="2" t="s">
        <v>54</v>
      </c>
      <c r="D868" s="2">
        <v>3</v>
      </c>
      <c r="E868" s="2" t="str">
        <f t="shared" si="104"/>
        <v>Mar</v>
      </c>
      <c r="F868" s="2">
        <v>2023</v>
      </c>
      <c r="G868" s="2" t="s">
        <v>37</v>
      </c>
      <c r="H868" s="2" t="s">
        <v>59</v>
      </c>
      <c r="I868" s="2" t="s">
        <v>63</v>
      </c>
      <c r="J868" s="2" t="s">
        <v>65</v>
      </c>
      <c r="K868" s="2" t="s">
        <v>69</v>
      </c>
      <c r="L868" s="2">
        <v>231228</v>
      </c>
      <c r="M868" s="2">
        <f t="shared" si="105"/>
        <v>20810520</v>
      </c>
      <c r="N868" s="2">
        <v>177791</v>
      </c>
      <c r="O868" s="2">
        <f t="shared" si="106"/>
        <v>16001190</v>
      </c>
      <c r="P868" s="2">
        <v>-44943</v>
      </c>
      <c r="Q868" s="2">
        <v>976379</v>
      </c>
      <c r="R868" s="2">
        <v>53437</v>
      </c>
      <c r="S868" s="2">
        <f t="shared" si="107"/>
        <v>4809330</v>
      </c>
      <c r="T868" s="2">
        <v>66598</v>
      </c>
      <c r="U868" s="2">
        <v>164630</v>
      </c>
      <c r="V868" s="2">
        <v>80454</v>
      </c>
      <c r="W868" s="2">
        <v>91329</v>
      </c>
      <c r="X868" s="2">
        <v>34405</v>
      </c>
      <c r="Y868" s="2">
        <f t="shared" si="108"/>
        <v>3096450</v>
      </c>
      <c r="Z868" s="2">
        <v>276929</v>
      </c>
      <c r="AA868" s="2">
        <v>43758</v>
      </c>
      <c r="AB868" s="2">
        <v>233171</v>
      </c>
      <c r="AC868" s="2">
        <v>6.33</v>
      </c>
      <c r="AD868" s="2">
        <v>31826</v>
      </c>
      <c r="AE868" s="2">
        <f t="shared" si="109"/>
        <v>2864340</v>
      </c>
      <c r="AF868" s="2">
        <v>5.47</v>
      </c>
      <c r="AG868" s="2">
        <v>3.52</v>
      </c>
      <c r="AH868" s="2">
        <v>7313</v>
      </c>
      <c r="AI868" s="2">
        <v>31.61</v>
      </c>
      <c r="AJ868" s="2">
        <v>1013</v>
      </c>
      <c r="AK868" s="2">
        <v>2269</v>
      </c>
      <c r="AL868" s="2">
        <v>375432</v>
      </c>
      <c r="AM868" s="2">
        <f t="shared" si="110"/>
        <v>33788880</v>
      </c>
      <c r="AN868" s="2">
        <v>91076</v>
      </c>
      <c r="AO868" s="2">
        <f t="shared" si="111"/>
        <v>8196840</v>
      </c>
      <c r="AP868" s="2">
        <v>-144204</v>
      </c>
      <c r="AQ868" s="2">
        <v>86715</v>
      </c>
      <c r="AR868" s="2">
        <v>-49271</v>
      </c>
      <c r="AS868" s="2">
        <v>466175</v>
      </c>
      <c r="AT868" s="2">
        <v>139381</v>
      </c>
      <c r="AU868" s="2">
        <v>3.34</v>
      </c>
      <c r="AV868" s="2">
        <v>22077</v>
      </c>
    </row>
    <row r="869" spans="1:48" x14ac:dyDescent="0.3">
      <c r="A869" s="2" t="s">
        <v>45</v>
      </c>
      <c r="B869" s="2" t="s">
        <v>49</v>
      </c>
      <c r="C869" s="2" t="s">
        <v>55</v>
      </c>
      <c r="D869" s="2">
        <v>4</v>
      </c>
      <c r="E869" s="2" t="str">
        <f t="shared" si="104"/>
        <v>Apr</v>
      </c>
      <c r="F869" s="2">
        <v>2022</v>
      </c>
      <c r="G869" s="2" t="s">
        <v>36</v>
      </c>
      <c r="H869" s="2" t="s">
        <v>60</v>
      </c>
      <c r="I869" s="2" t="s">
        <v>62</v>
      </c>
      <c r="J869" s="2" t="s">
        <v>66</v>
      </c>
      <c r="K869" s="2" t="s">
        <v>67</v>
      </c>
      <c r="L869" s="2">
        <v>74087</v>
      </c>
      <c r="M869" s="2">
        <f t="shared" si="105"/>
        <v>6523360.3499999996</v>
      </c>
      <c r="N869" s="2">
        <v>107597</v>
      </c>
      <c r="O869" s="2">
        <f t="shared" si="106"/>
        <v>9473915.8499999996</v>
      </c>
      <c r="P869" s="2">
        <v>19997</v>
      </c>
      <c r="Q869" s="2">
        <v>171959</v>
      </c>
      <c r="R869" s="2">
        <v>-33510</v>
      </c>
      <c r="S869" s="2">
        <f t="shared" si="107"/>
        <v>-2950555.5</v>
      </c>
      <c r="T869" s="2">
        <v>32871</v>
      </c>
      <c r="U869" s="2">
        <v>41216</v>
      </c>
      <c r="V869" s="2">
        <v>-3432</v>
      </c>
      <c r="W869" s="2">
        <v>4674</v>
      </c>
      <c r="X869" s="2">
        <v>-40110</v>
      </c>
      <c r="Y869" s="2">
        <f t="shared" si="108"/>
        <v>-3531685.5</v>
      </c>
      <c r="Z869" s="2">
        <v>70468</v>
      </c>
      <c r="AA869" s="2">
        <v>23598</v>
      </c>
      <c r="AB869" s="2">
        <v>46870</v>
      </c>
      <c r="AC869" s="2">
        <v>2.99</v>
      </c>
      <c r="AD869" s="2">
        <v>51914</v>
      </c>
      <c r="AE869" s="2">
        <f t="shared" si="109"/>
        <v>4571027.7</v>
      </c>
      <c r="AF869" s="2">
        <v>-19.489999999999998</v>
      </c>
      <c r="AG869" s="2">
        <v>-23.33</v>
      </c>
      <c r="AH869" s="2">
        <v>4412</v>
      </c>
      <c r="AI869" s="2">
        <v>16.79</v>
      </c>
      <c r="AJ869" s="2">
        <v>1083</v>
      </c>
      <c r="AK869" s="2">
        <v>5562</v>
      </c>
      <c r="AL869" s="2">
        <v>214674</v>
      </c>
      <c r="AM869" s="2">
        <f t="shared" si="110"/>
        <v>18902045.699999999</v>
      </c>
      <c r="AN869" s="2">
        <v>138125</v>
      </c>
      <c r="AO869" s="2">
        <f t="shared" si="111"/>
        <v>138125</v>
      </c>
      <c r="AP869" s="2">
        <v>-140587</v>
      </c>
      <c r="AQ869" s="2">
        <v>-30528</v>
      </c>
      <c r="AR869" s="2">
        <v>-39814</v>
      </c>
      <c r="AS869" s="2">
        <v>395553</v>
      </c>
      <c r="AT869" s="2">
        <v>527774</v>
      </c>
      <c r="AU869" s="2">
        <v>0.75</v>
      </c>
      <c r="AV869" s="2">
        <v>26814</v>
      </c>
    </row>
    <row r="870" spans="1:48" x14ac:dyDescent="0.3">
      <c r="A870" s="2" t="s">
        <v>42</v>
      </c>
      <c r="B870" s="2" t="s">
        <v>49</v>
      </c>
      <c r="C870" s="2" t="s">
        <v>53</v>
      </c>
      <c r="D870" s="2">
        <v>1</v>
      </c>
      <c r="E870" s="2" t="str">
        <f t="shared" si="104"/>
        <v>Jan</v>
      </c>
      <c r="F870" s="2">
        <v>2022</v>
      </c>
      <c r="G870" s="2" t="s">
        <v>56</v>
      </c>
      <c r="H870" s="2" t="s">
        <v>59</v>
      </c>
      <c r="I870" s="2" t="s">
        <v>61</v>
      </c>
      <c r="J870" s="2" t="s">
        <v>65</v>
      </c>
      <c r="K870" s="2" t="s">
        <v>67</v>
      </c>
      <c r="L870" s="2">
        <v>364518</v>
      </c>
      <c r="M870" s="2">
        <f t="shared" si="105"/>
        <v>32806620</v>
      </c>
      <c r="N870" s="2">
        <v>22830</v>
      </c>
      <c r="O870" s="2">
        <f t="shared" si="106"/>
        <v>2054700</v>
      </c>
      <c r="P870" s="2">
        <v>51456</v>
      </c>
      <c r="Q870" s="2">
        <v>659221</v>
      </c>
      <c r="R870" s="2">
        <v>341688</v>
      </c>
      <c r="S870" s="2">
        <f t="shared" si="107"/>
        <v>30751920</v>
      </c>
      <c r="T870" s="2">
        <v>166435</v>
      </c>
      <c r="U870" s="2">
        <v>198083</v>
      </c>
      <c r="V870" s="2">
        <v>147351</v>
      </c>
      <c r="W870" s="2">
        <v>163725</v>
      </c>
      <c r="X870" s="2">
        <v>308977</v>
      </c>
      <c r="Y870" s="2">
        <f t="shared" si="108"/>
        <v>27807930</v>
      </c>
      <c r="Z870" s="2">
        <v>23544</v>
      </c>
      <c r="AA870" s="2">
        <v>96167</v>
      </c>
      <c r="AB870" s="2">
        <v>-72623</v>
      </c>
      <c r="AC870" s="2">
        <v>0.24</v>
      </c>
      <c r="AD870" s="2">
        <v>76987</v>
      </c>
      <c r="AE870" s="2">
        <f t="shared" si="109"/>
        <v>6928830</v>
      </c>
      <c r="AF870" s="2">
        <v>51.83</v>
      </c>
      <c r="AG870" s="2">
        <v>46.87</v>
      </c>
      <c r="AH870" s="2">
        <v>6877</v>
      </c>
      <c r="AI870" s="2">
        <v>53</v>
      </c>
      <c r="AJ870" s="2">
        <v>805</v>
      </c>
      <c r="AK870" s="2">
        <v>3664</v>
      </c>
      <c r="AL870" s="2">
        <v>383076</v>
      </c>
      <c r="AM870" s="2">
        <f t="shared" si="110"/>
        <v>34476840</v>
      </c>
      <c r="AN870" s="2">
        <v>175703</v>
      </c>
      <c r="AO870" s="2">
        <f t="shared" si="111"/>
        <v>15813270</v>
      </c>
      <c r="AP870" s="2">
        <v>-18558</v>
      </c>
      <c r="AQ870" s="2">
        <v>-152873</v>
      </c>
      <c r="AR870" s="2">
        <v>-8051</v>
      </c>
      <c r="AS870" s="2">
        <v>254846</v>
      </c>
      <c r="AT870" s="2">
        <v>206508</v>
      </c>
      <c r="AU870" s="2">
        <v>1.23</v>
      </c>
      <c r="AV870" s="2">
        <v>21224</v>
      </c>
    </row>
    <row r="871" spans="1:48" x14ac:dyDescent="0.3">
      <c r="A871" s="2" t="s">
        <v>44</v>
      </c>
      <c r="B871" s="2" t="s">
        <v>47</v>
      </c>
      <c r="C871" s="2" t="s">
        <v>53</v>
      </c>
      <c r="D871" s="2">
        <v>2</v>
      </c>
      <c r="E871" s="2" t="str">
        <f t="shared" si="104"/>
        <v>Feb</v>
      </c>
      <c r="F871" s="2">
        <v>2023</v>
      </c>
      <c r="G871" s="2" t="s">
        <v>57</v>
      </c>
      <c r="H871" s="2" t="s">
        <v>60</v>
      </c>
      <c r="I871" s="2" t="s">
        <v>62</v>
      </c>
      <c r="J871" s="2" t="s">
        <v>66</v>
      </c>
      <c r="K871" s="2" t="s">
        <v>71</v>
      </c>
      <c r="L871" s="2">
        <v>344702</v>
      </c>
      <c r="M871" s="2">
        <f t="shared" si="105"/>
        <v>30351011.099999998</v>
      </c>
      <c r="N871" s="2">
        <v>94800</v>
      </c>
      <c r="O871" s="2">
        <f t="shared" si="106"/>
        <v>8347140</v>
      </c>
      <c r="P871" s="2">
        <v>6959</v>
      </c>
      <c r="Q871" s="2">
        <v>563101</v>
      </c>
      <c r="R871" s="2">
        <v>249902</v>
      </c>
      <c r="S871" s="2">
        <f t="shared" si="107"/>
        <v>22003871.099999998</v>
      </c>
      <c r="T871" s="2">
        <v>101679</v>
      </c>
      <c r="U871" s="2">
        <v>243023</v>
      </c>
      <c r="V871" s="2">
        <v>185111</v>
      </c>
      <c r="W871" s="2">
        <v>201842</v>
      </c>
      <c r="X871" s="2">
        <v>215198</v>
      </c>
      <c r="Y871" s="2">
        <f t="shared" si="108"/>
        <v>18948183.899999999</v>
      </c>
      <c r="Z871" s="2">
        <v>166684</v>
      </c>
      <c r="AA871" s="2">
        <v>197645</v>
      </c>
      <c r="AB871" s="2">
        <v>-30961</v>
      </c>
      <c r="AC871" s="2">
        <v>0.84</v>
      </c>
      <c r="AD871" s="2">
        <v>31318</v>
      </c>
      <c r="AE871" s="2">
        <f t="shared" si="109"/>
        <v>2757549.9</v>
      </c>
      <c r="AF871" s="2">
        <v>44.38</v>
      </c>
      <c r="AG871" s="2">
        <v>38.22</v>
      </c>
      <c r="AH871" s="2">
        <v>1277</v>
      </c>
      <c r="AI871" s="2">
        <v>269.72000000000003</v>
      </c>
      <c r="AJ871" s="2">
        <v>172</v>
      </c>
      <c r="AK871" s="2">
        <v>3325</v>
      </c>
      <c r="AL871" s="2">
        <v>359351</v>
      </c>
      <c r="AM871" s="2">
        <f t="shared" si="110"/>
        <v>31640855.550000001</v>
      </c>
      <c r="AN871" s="2">
        <v>123695</v>
      </c>
      <c r="AO871" s="2">
        <f t="shared" si="111"/>
        <v>123695</v>
      </c>
      <c r="AP871" s="2">
        <v>-14649</v>
      </c>
      <c r="AQ871" s="2">
        <v>-28895</v>
      </c>
      <c r="AR871" s="2">
        <v>-36789</v>
      </c>
      <c r="AS871" s="2">
        <v>182519</v>
      </c>
      <c r="AT871" s="2">
        <v>447189</v>
      </c>
      <c r="AU871" s="2">
        <v>0.41</v>
      </c>
      <c r="AV871" s="2">
        <v>17892</v>
      </c>
    </row>
    <row r="872" spans="1:48" x14ac:dyDescent="0.3">
      <c r="A872" s="2" t="s">
        <v>41</v>
      </c>
      <c r="B872" s="2" t="s">
        <v>47</v>
      </c>
      <c r="C872" s="2" t="s">
        <v>53</v>
      </c>
      <c r="D872" s="2">
        <v>3</v>
      </c>
      <c r="E872" s="2" t="str">
        <f t="shared" si="104"/>
        <v>Mar</v>
      </c>
      <c r="F872" s="2">
        <v>2022</v>
      </c>
      <c r="G872" s="2" t="s">
        <v>36</v>
      </c>
      <c r="H872" s="2" t="s">
        <v>58</v>
      </c>
      <c r="I872" s="2" t="s">
        <v>61</v>
      </c>
      <c r="J872" s="2" t="s">
        <v>65</v>
      </c>
      <c r="K872" s="2" t="s">
        <v>68</v>
      </c>
      <c r="L872" s="2">
        <v>164054</v>
      </c>
      <c r="M872" s="2">
        <f t="shared" si="105"/>
        <v>164054</v>
      </c>
      <c r="N872" s="2">
        <v>190719</v>
      </c>
      <c r="O872" s="2">
        <f t="shared" si="106"/>
        <v>190719</v>
      </c>
      <c r="P872" s="2">
        <v>105294</v>
      </c>
      <c r="Q872" s="2">
        <v>841862</v>
      </c>
      <c r="R872" s="2">
        <v>-26665</v>
      </c>
      <c r="S872" s="2">
        <f t="shared" si="107"/>
        <v>-26665</v>
      </c>
      <c r="T872" s="2">
        <v>165102</v>
      </c>
      <c r="U872" s="2">
        <v>-1048</v>
      </c>
      <c r="V872" s="2">
        <v>-60832</v>
      </c>
      <c r="W872" s="2">
        <v>-55581</v>
      </c>
      <c r="X872" s="2">
        <v>-39888</v>
      </c>
      <c r="Y872" s="2">
        <f t="shared" si="108"/>
        <v>-39888</v>
      </c>
      <c r="Z872" s="2">
        <v>277316</v>
      </c>
      <c r="AA872" s="2">
        <v>172092</v>
      </c>
      <c r="AB872" s="2">
        <v>105224</v>
      </c>
      <c r="AC872" s="2">
        <v>1.61</v>
      </c>
      <c r="AD872" s="2">
        <v>148984</v>
      </c>
      <c r="AE872" s="2">
        <f t="shared" si="109"/>
        <v>148984</v>
      </c>
      <c r="AF872" s="2">
        <v>-3.17</v>
      </c>
      <c r="AG872" s="2">
        <v>-4.74</v>
      </c>
      <c r="AH872" s="2">
        <v>7779</v>
      </c>
      <c r="AI872" s="2">
        <v>21.09</v>
      </c>
      <c r="AJ872" s="2">
        <v>711</v>
      </c>
      <c r="AK872" s="2">
        <v>19719</v>
      </c>
      <c r="AL872" s="2">
        <v>255465</v>
      </c>
      <c r="AM872" s="2">
        <f t="shared" si="110"/>
        <v>255465</v>
      </c>
      <c r="AN872" s="2">
        <v>138219</v>
      </c>
      <c r="AO872" s="2">
        <f t="shared" si="111"/>
        <v>138219</v>
      </c>
      <c r="AP872" s="2">
        <v>-91411</v>
      </c>
      <c r="AQ872" s="2">
        <v>52500</v>
      </c>
      <c r="AR872" s="2">
        <v>29727</v>
      </c>
      <c r="AS872" s="2">
        <v>172016</v>
      </c>
      <c r="AT872" s="2">
        <v>26920</v>
      </c>
      <c r="AU872" s="2">
        <v>6.39</v>
      </c>
      <c r="AV872" s="2">
        <v>9614</v>
      </c>
    </row>
    <row r="873" spans="1:48" x14ac:dyDescent="0.3">
      <c r="A873" s="2" t="s">
        <v>45</v>
      </c>
      <c r="B873" s="2" t="s">
        <v>49</v>
      </c>
      <c r="C873" s="2" t="s">
        <v>51</v>
      </c>
      <c r="D873" s="2">
        <v>10</v>
      </c>
      <c r="E873" s="2" t="str">
        <f t="shared" si="104"/>
        <v>Oct</v>
      </c>
      <c r="F873" s="2">
        <v>2024</v>
      </c>
      <c r="G873" s="2" t="s">
        <v>36</v>
      </c>
      <c r="H873" s="2" t="s">
        <v>59</v>
      </c>
      <c r="I873" s="2" t="s">
        <v>62</v>
      </c>
      <c r="J873" s="2" t="s">
        <v>64</v>
      </c>
      <c r="K873" s="2" t="s">
        <v>68</v>
      </c>
      <c r="L873" s="2">
        <v>285518</v>
      </c>
      <c r="M873" s="2">
        <f t="shared" si="105"/>
        <v>25696620</v>
      </c>
      <c r="N873" s="2">
        <v>92709</v>
      </c>
      <c r="O873" s="2">
        <f t="shared" si="106"/>
        <v>8343810</v>
      </c>
      <c r="P873" s="2">
        <v>45468</v>
      </c>
      <c r="Q873" s="2">
        <v>531340</v>
      </c>
      <c r="R873" s="2">
        <v>192809</v>
      </c>
      <c r="S873" s="2">
        <f t="shared" si="107"/>
        <v>17352810</v>
      </c>
      <c r="T873" s="2">
        <v>175728</v>
      </c>
      <c r="U873" s="2">
        <v>109790</v>
      </c>
      <c r="V873" s="2">
        <v>103080</v>
      </c>
      <c r="W873" s="2">
        <v>105138</v>
      </c>
      <c r="X873" s="2">
        <v>181860</v>
      </c>
      <c r="Y873" s="2">
        <f t="shared" si="108"/>
        <v>16367400</v>
      </c>
      <c r="Z873" s="2">
        <v>107893</v>
      </c>
      <c r="AA873" s="2">
        <v>24726</v>
      </c>
      <c r="AB873" s="2">
        <v>83167</v>
      </c>
      <c r="AC873" s="2">
        <v>4.3600000000000003</v>
      </c>
      <c r="AD873" s="2">
        <v>70674</v>
      </c>
      <c r="AE873" s="2">
        <f t="shared" si="109"/>
        <v>6360660</v>
      </c>
      <c r="AF873" s="2">
        <v>36.29</v>
      </c>
      <c r="AG873" s="2">
        <v>34.229999999999997</v>
      </c>
      <c r="AH873" s="2">
        <v>1428</v>
      </c>
      <c r="AI873" s="2">
        <v>199.8</v>
      </c>
      <c r="AJ873" s="2">
        <v>1968</v>
      </c>
      <c r="AK873" s="2">
        <v>17120</v>
      </c>
      <c r="AL873" s="2">
        <v>384261</v>
      </c>
      <c r="AM873" s="2">
        <f t="shared" si="110"/>
        <v>34583490</v>
      </c>
      <c r="AN873" s="2">
        <v>186075</v>
      </c>
      <c r="AO873" s="2">
        <f t="shared" si="111"/>
        <v>16746750</v>
      </c>
      <c r="AP873" s="2">
        <v>-98743</v>
      </c>
      <c r="AQ873" s="2">
        <v>-93366</v>
      </c>
      <c r="AR873" s="2">
        <v>-838</v>
      </c>
      <c r="AS873" s="2">
        <v>191544</v>
      </c>
      <c r="AT873" s="2">
        <v>207650</v>
      </c>
      <c r="AU873" s="2">
        <v>0.92</v>
      </c>
      <c r="AV873" s="2">
        <v>29445</v>
      </c>
    </row>
    <row r="874" spans="1:48" x14ac:dyDescent="0.3">
      <c r="A874" s="2" t="s">
        <v>40</v>
      </c>
      <c r="B874" s="2" t="s">
        <v>50</v>
      </c>
      <c r="C874" s="2" t="s">
        <v>53</v>
      </c>
      <c r="D874" s="2">
        <v>7</v>
      </c>
      <c r="E874" s="2" t="str">
        <f t="shared" si="104"/>
        <v>Jul</v>
      </c>
      <c r="F874" s="2">
        <v>2022</v>
      </c>
      <c r="G874" s="2" t="s">
        <v>57</v>
      </c>
      <c r="H874" s="2" t="s">
        <v>58</v>
      </c>
      <c r="I874" s="2" t="s">
        <v>63</v>
      </c>
      <c r="J874" s="2" t="s">
        <v>64</v>
      </c>
      <c r="K874" s="2" t="s">
        <v>70</v>
      </c>
      <c r="L874" s="2">
        <v>91975</v>
      </c>
      <c r="M874" s="2">
        <f t="shared" si="105"/>
        <v>91975</v>
      </c>
      <c r="N874" s="2">
        <v>70230</v>
      </c>
      <c r="O874" s="2">
        <f t="shared" si="106"/>
        <v>70230</v>
      </c>
      <c r="P874" s="2">
        <v>116970</v>
      </c>
      <c r="Q874" s="2">
        <v>812114</v>
      </c>
      <c r="R874" s="2">
        <v>21745</v>
      </c>
      <c r="S874" s="2">
        <f t="shared" si="107"/>
        <v>21745</v>
      </c>
      <c r="T874" s="2">
        <v>165811</v>
      </c>
      <c r="U874" s="2">
        <v>-73836</v>
      </c>
      <c r="V874" s="2">
        <v>-111256</v>
      </c>
      <c r="W874" s="2">
        <v>-105642</v>
      </c>
      <c r="X874" s="2">
        <v>-11072</v>
      </c>
      <c r="Y874" s="2">
        <f t="shared" si="108"/>
        <v>-11072</v>
      </c>
      <c r="Z874" s="2">
        <v>55564</v>
      </c>
      <c r="AA874" s="2">
        <v>49041</v>
      </c>
      <c r="AB874" s="2">
        <v>6523</v>
      </c>
      <c r="AC874" s="2">
        <v>1.1299999999999999</v>
      </c>
      <c r="AD874" s="2">
        <v>127164</v>
      </c>
      <c r="AE874" s="2">
        <f t="shared" si="109"/>
        <v>127164</v>
      </c>
      <c r="AF874" s="2">
        <v>2.68</v>
      </c>
      <c r="AG874" s="2">
        <v>-1.36</v>
      </c>
      <c r="AH874" s="2">
        <v>9169</v>
      </c>
      <c r="AI874" s="2">
        <v>10.029999999999999</v>
      </c>
      <c r="AJ874" s="2">
        <v>720</v>
      </c>
      <c r="AK874" s="2">
        <v>8316</v>
      </c>
      <c r="AL874" s="2">
        <v>384514</v>
      </c>
      <c r="AM874" s="2">
        <f t="shared" si="110"/>
        <v>384514</v>
      </c>
      <c r="AN874" s="2">
        <v>117746</v>
      </c>
      <c r="AO874" s="2">
        <f t="shared" si="111"/>
        <v>117746</v>
      </c>
      <c r="AP874" s="2">
        <v>-292539</v>
      </c>
      <c r="AQ874" s="2">
        <v>-47516</v>
      </c>
      <c r="AR874" s="2">
        <v>22106</v>
      </c>
      <c r="AS874" s="2">
        <v>370203</v>
      </c>
      <c r="AT874" s="2">
        <v>489910</v>
      </c>
      <c r="AU874" s="2">
        <v>0.76</v>
      </c>
      <c r="AV874" s="2">
        <v>23148</v>
      </c>
    </row>
    <row r="875" spans="1:48" x14ac:dyDescent="0.3">
      <c r="A875" s="2" t="s">
        <v>46</v>
      </c>
      <c r="B875" s="2" t="s">
        <v>47</v>
      </c>
      <c r="C875" s="2" t="s">
        <v>55</v>
      </c>
      <c r="D875" s="2">
        <v>7</v>
      </c>
      <c r="E875" s="2" t="str">
        <f t="shared" si="104"/>
        <v>Jul</v>
      </c>
      <c r="F875" s="2">
        <v>2024</v>
      </c>
      <c r="G875" s="2" t="s">
        <v>56</v>
      </c>
      <c r="H875" s="2" t="s">
        <v>60</v>
      </c>
      <c r="I875" s="2" t="s">
        <v>63</v>
      </c>
      <c r="J875" s="2" t="s">
        <v>64</v>
      </c>
      <c r="K875" s="2" t="s">
        <v>69</v>
      </c>
      <c r="L875" s="2">
        <v>279116</v>
      </c>
      <c r="M875" s="2">
        <f t="shared" si="105"/>
        <v>24576163.800000001</v>
      </c>
      <c r="N875" s="2">
        <v>51563</v>
      </c>
      <c r="O875" s="2">
        <f t="shared" si="106"/>
        <v>4540122.1499999994</v>
      </c>
      <c r="P875" s="2">
        <v>139676</v>
      </c>
      <c r="Q875" s="2">
        <v>721050</v>
      </c>
      <c r="R875" s="2">
        <v>227553</v>
      </c>
      <c r="S875" s="2">
        <f t="shared" si="107"/>
        <v>20036041.649999999</v>
      </c>
      <c r="T875" s="2">
        <v>182433</v>
      </c>
      <c r="U875" s="2">
        <v>96683</v>
      </c>
      <c r="V875" s="2">
        <v>74139</v>
      </c>
      <c r="W875" s="2">
        <v>83500</v>
      </c>
      <c r="X875" s="2">
        <v>188884</v>
      </c>
      <c r="Y875" s="2">
        <f t="shared" si="108"/>
        <v>16631236.199999999</v>
      </c>
      <c r="Z875" s="2">
        <v>191268</v>
      </c>
      <c r="AA875" s="2">
        <v>60750</v>
      </c>
      <c r="AB875" s="2">
        <v>130518</v>
      </c>
      <c r="AC875" s="2">
        <v>3.15</v>
      </c>
      <c r="AD875" s="2">
        <v>97491</v>
      </c>
      <c r="AE875" s="2">
        <f t="shared" si="109"/>
        <v>8584082.5499999989</v>
      </c>
      <c r="AF875" s="2">
        <v>31.56</v>
      </c>
      <c r="AG875" s="2">
        <v>26.2</v>
      </c>
      <c r="AH875" s="2">
        <v>1281</v>
      </c>
      <c r="AI875" s="2">
        <v>217.72</v>
      </c>
      <c r="AJ875" s="2">
        <v>1045</v>
      </c>
      <c r="AK875" s="2">
        <v>6407</v>
      </c>
      <c r="AL875" s="2">
        <v>88353</v>
      </c>
      <c r="AM875" s="2">
        <f t="shared" si="110"/>
        <v>7779481.6499999994</v>
      </c>
      <c r="AN875" s="2">
        <v>254713</v>
      </c>
      <c r="AO875" s="2">
        <f t="shared" si="111"/>
        <v>254713</v>
      </c>
      <c r="AP875" s="2">
        <v>190763</v>
      </c>
      <c r="AQ875" s="2">
        <v>-203150</v>
      </c>
      <c r="AR875" s="2">
        <v>-10193</v>
      </c>
      <c r="AS875" s="2">
        <v>124528</v>
      </c>
      <c r="AT875" s="2">
        <v>628808</v>
      </c>
      <c r="AU875" s="2">
        <v>0.2</v>
      </c>
      <c r="AV875" s="2">
        <v>2757</v>
      </c>
    </row>
    <row r="876" spans="1:48" x14ac:dyDescent="0.3">
      <c r="A876" s="2" t="s">
        <v>42</v>
      </c>
      <c r="B876" s="2" t="s">
        <v>50</v>
      </c>
      <c r="C876" s="2" t="s">
        <v>54</v>
      </c>
      <c r="D876" s="2">
        <v>1</v>
      </c>
      <c r="E876" s="2" t="str">
        <f t="shared" si="104"/>
        <v>Jan</v>
      </c>
      <c r="F876" s="2">
        <v>2023</v>
      </c>
      <c r="G876" s="2" t="s">
        <v>36</v>
      </c>
      <c r="H876" s="2" t="s">
        <v>60</v>
      </c>
      <c r="I876" s="2" t="s">
        <v>61</v>
      </c>
      <c r="J876" s="2" t="s">
        <v>64</v>
      </c>
      <c r="K876" s="2" t="s">
        <v>67</v>
      </c>
      <c r="L876" s="2">
        <v>402262</v>
      </c>
      <c r="M876" s="2">
        <f t="shared" si="105"/>
        <v>35419169.100000001</v>
      </c>
      <c r="N876" s="2">
        <v>272942</v>
      </c>
      <c r="O876" s="2">
        <f t="shared" si="106"/>
        <v>24032543.099999998</v>
      </c>
      <c r="P876" s="2">
        <v>96941</v>
      </c>
      <c r="Q876" s="2">
        <v>105398</v>
      </c>
      <c r="R876" s="2">
        <v>129320</v>
      </c>
      <c r="S876" s="2">
        <f t="shared" si="107"/>
        <v>11386626</v>
      </c>
      <c r="T876" s="2">
        <v>159988</v>
      </c>
      <c r="U876" s="2">
        <v>242274</v>
      </c>
      <c r="V876" s="2">
        <v>211317</v>
      </c>
      <c r="W876" s="2">
        <v>223053</v>
      </c>
      <c r="X876" s="2">
        <v>97441</v>
      </c>
      <c r="Y876" s="2">
        <f t="shared" si="108"/>
        <v>8579680.0499999989</v>
      </c>
      <c r="Z876" s="2">
        <v>251047</v>
      </c>
      <c r="AA876" s="2">
        <v>194146</v>
      </c>
      <c r="AB876" s="2">
        <v>56901</v>
      </c>
      <c r="AC876" s="2">
        <v>1.29</v>
      </c>
      <c r="AD876" s="2">
        <v>67631</v>
      </c>
      <c r="AE876" s="2">
        <f t="shared" si="109"/>
        <v>5954909.5499999998</v>
      </c>
      <c r="AF876" s="2">
        <v>122.7</v>
      </c>
      <c r="AG876" s="2">
        <v>92.45</v>
      </c>
      <c r="AH876" s="2">
        <v>5828</v>
      </c>
      <c r="AI876" s="2">
        <v>69.010000000000005</v>
      </c>
      <c r="AJ876" s="2">
        <v>302</v>
      </c>
      <c r="AK876" s="2">
        <v>6195</v>
      </c>
      <c r="AL876" s="2">
        <v>476732</v>
      </c>
      <c r="AM876" s="2">
        <f t="shared" si="110"/>
        <v>41976252.600000001</v>
      </c>
      <c r="AN876" s="2">
        <v>186364</v>
      </c>
      <c r="AO876" s="2">
        <f t="shared" si="111"/>
        <v>186364</v>
      </c>
      <c r="AP876" s="2">
        <v>-74470</v>
      </c>
      <c r="AQ876" s="2">
        <v>86578</v>
      </c>
      <c r="AR876" s="2">
        <v>42460</v>
      </c>
      <c r="AS876" s="2">
        <v>227416</v>
      </c>
      <c r="AT876" s="2">
        <v>303051</v>
      </c>
      <c r="AU876" s="2">
        <v>0.75</v>
      </c>
      <c r="AV876" s="2">
        <v>17838</v>
      </c>
    </row>
    <row r="877" spans="1:48" x14ac:dyDescent="0.3">
      <c r="A877" s="2" t="s">
        <v>45</v>
      </c>
      <c r="B877" s="2" t="s">
        <v>50</v>
      </c>
      <c r="C877" s="2" t="s">
        <v>51</v>
      </c>
      <c r="D877" s="2">
        <v>9</v>
      </c>
      <c r="E877" s="2" t="str">
        <f t="shared" si="104"/>
        <v>Sep</v>
      </c>
      <c r="F877" s="2">
        <v>2023</v>
      </c>
      <c r="G877" s="2" t="s">
        <v>36</v>
      </c>
      <c r="H877" s="2" t="s">
        <v>58</v>
      </c>
      <c r="I877" s="2" t="s">
        <v>63</v>
      </c>
      <c r="J877" s="2" t="s">
        <v>66</v>
      </c>
      <c r="K877" s="2" t="s">
        <v>69</v>
      </c>
      <c r="L877" s="2">
        <v>210716</v>
      </c>
      <c r="M877" s="2">
        <f t="shared" si="105"/>
        <v>210716</v>
      </c>
      <c r="N877" s="2">
        <v>188458</v>
      </c>
      <c r="O877" s="2">
        <f t="shared" si="106"/>
        <v>188458</v>
      </c>
      <c r="P877" s="2">
        <v>-37375</v>
      </c>
      <c r="Q877" s="2">
        <v>572856</v>
      </c>
      <c r="R877" s="2">
        <v>22258</v>
      </c>
      <c r="S877" s="2">
        <f t="shared" si="107"/>
        <v>22258</v>
      </c>
      <c r="T877" s="2">
        <v>125360</v>
      </c>
      <c r="U877" s="2">
        <v>85356</v>
      </c>
      <c r="V877" s="2">
        <v>31376</v>
      </c>
      <c r="W877" s="2">
        <v>39600</v>
      </c>
      <c r="X877" s="2">
        <v>-9468</v>
      </c>
      <c r="Y877" s="2">
        <f t="shared" si="108"/>
        <v>-9468</v>
      </c>
      <c r="Z877" s="2">
        <v>71965</v>
      </c>
      <c r="AA877" s="2">
        <v>82232</v>
      </c>
      <c r="AB877" s="2">
        <v>-10267</v>
      </c>
      <c r="AC877" s="2">
        <v>0.88</v>
      </c>
      <c r="AD877" s="2">
        <v>114090</v>
      </c>
      <c r="AE877" s="2">
        <f t="shared" si="109"/>
        <v>114090</v>
      </c>
      <c r="AF877" s="2">
        <v>3.89</v>
      </c>
      <c r="AG877" s="2">
        <v>-1.65</v>
      </c>
      <c r="AH877" s="2">
        <v>6396</v>
      </c>
      <c r="AI877" s="2">
        <v>32.94</v>
      </c>
      <c r="AJ877" s="2">
        <v>1405</v>
      </c>
      <c r="AK877" s="2">
        <v>12410</v>
      </c>
      <c r="AL877" s="2">
        <v>453874</v>
      </c>
      <c r="AM877" s="2">
        <f t="shared" si="110"/>
        <v>453874</v>
      </c>
      <c r="AN877" s="2">
        <v>276961</v>
      </c>
      <c r="AO877" s="2">
        <f t="shared" si="111"/>
        <v>276961</v>
      </c>
      <c r="AP877" s="2">
        <v>-243158</v>
      </c>
      <c r="AQ877" s="2">
        <v>-88503</v>
      </c>
      <c r="AR877" s="2">
        <v>-45866</v>
      </c>
      <c r="AS877" s="2">
        <v>239472</v>
      </c>
      <c r="AT877" s="2">
        <v>446506</v>
      </c>
      <c r="AU877" s="2">
        <v>0.54</v>
      </c>
      <c r="AV877" s="2">
        <v>6565</v>
      </c>
    </row>
    <row r="878" spans="1:48" x14ac:dyDescent="0.3">
      <c r="A878" s="2" t="s">
        <v>44</v>
      </c>
      <c r="B878" s="2" t="s">
        <v>47</v>
      </c>
      <c r="C878" s="2" t="s">
        <v>54</v>
      </c>
      <c r="D878" s="2">
        <v>3</v>
      </c>
      <c r="E878" s="2" t="str">
        <f t="shared" si="104"/>
        <v>Mar</v>
      </c>
      <c r="F878" s="2">
        <v>2024</v>
      </c>
      <c r="G878" s="2" t="s">
        <v>56</v>
      </c>
      <c r="H878" s="2" t="s">
        <v>58</v>
      </c>
      <c r="I878" s="2" t="s">
        <v>63</v>
      </c>
      <c r="J878" s="2" t="s">
        <v>65</v>
      </c>
      <c r="K878" s="2" t="s">
        <v>70</v>
      </c>
      <c r="L878" s="2">
        <v>336211</v>
      </c>
      <c r="M878" s="2">
        <f t="shared" si="105"/>
        <v>336211</v>
      </c>
      <c r="N878" s="2">
        <v>189335</v>
      </c>
      <c r="O878" s="2">
        <f t="shared" si="106"/>
        <v>189335</v>
      </c>
      <c r="P878" s="2">
        <v>134791</v>
      </c>
      <c r="Q878" s="2">
        <v>277287</v>
      </c>
      <c r="R878" s="2">
        <v>146876</v>
      </c>
      <c r="S878" s="2">
        <f t="shared" si="107"/>
        <v>146876</v>
      </c>
      <c r="T878" s="2">
        <v>184916</v>
      </c>
      <c r="U878" s="2">
        <v>151295</v>
      </c>
      <c r="V878" s="2">
        <v>99532</v>
      </c>
      <c r="W878" s="2">
        <v>116527</v>
      </c>
      <c r="X878" s="2">
        <v>130652</v>
      </c>
      <c r="Y878" s="2">
        <f t="shared" si="108"/>
        <v>130652</v>
      </c>
      <c r="Z878" s="2">
        <v>83592</v>
      </c>
      <c r="AA878" s="2">
        <v>159488</v>
      </c>
      <c r="AB878" s="2">
        <v>-75896</v>
      </c>
      <c r="AC878" s="2">
        <v>0.52</v>
      </c>
      <c r="AD878" s="2">
        <v>63410</v>
      </c>
      <c r="AE878" s="2">
        <f t="shared" si="109"/>
        <v>63410</v>
      </c>
      <c r="AF878" s="2">
        <v>52.97</v>
      </c>
      <c r="AG878" s="2">
        <v>47.12</v>
      </c>
      <c r="AH878" s="2">
        <v>4988</v>
      </c>
      <c r="AI878" s="2">
        <v>67.39</v>
      </c>
      <c r="AJ878" s="2">
        <v>1274</v>
      </c>
      <c r="AK878" s="2">
        <v>12377</v>
      </c>
      <c r="AL878" s="2">
        <v>70917</v>
      </c>
      <c r="AM878" s="2">
        <f t="shared" si="110"/>
        <v>70917</v>
      </c>
      <c r="AN878" s="2">
        <v>201111</v>
      </c>
      <c r="AO878" s="2">
        <f t="shared" si="111"/>
        <v>201111</v>
      </c>
      <c r="AP878" s="2">
        <v>265294</v>
      </c>
      <c r="AQ878" s="2">
        <v>-11776</v>
      </c>
      <c r="AR878" s="2">
        <v>-34674</v>
      </c>
      <c r="AS878" s="2">
        <v>419023</v>
      </c>
      <c r="AT878" s="2">
        <v>32946</v>
      </c>
      <c r="AU878" s="2">
        <v>12.72</v>
      </c>
      <c r="AV878" s="2">
        <v>3300</v>
      </c>
    </row>
    <row r="879" spans="1:48" x14ac:dyDescent="0.3">
      <c r="A879" s="2" t="s">
        <v>42</v>
      </c>
      <c r="B879" s="2" t="s">
        <v>48</v>
      </c>
      <c r="C879" s="2" t="s">
        <v>52</v>
      </c>
      <c r="D879" s="2">
        <v>3</v>
      </c>
      <c r="E879" s="2" t="str">
        <f t="shared" si="104"/>
        <v>Mar</v>
      </c>
      <c r="F879" s="2">
        <v>2023</v>
      </c>
      <c r="G879" s="2" t="s">
        <v>57</v>
      </c>
      <c r="H879" s="2" t="s">
        <v>58</v>
      </c>
      <c r="I879" s="2" t="s">
        <v>62</v>
      </c>
      <c r="J879" s="2" t="s">
        <v>66</v>
      </c>
      <c r="K879" s="2" t="s">
        <v>71</v>
      </c>
      <c r="L879" s="2">
        <v>90698</v>
      </c>
      <c r="M879" s="2">
        <f t="shared" si="105"/>
        <v>90698</v>
      </c>
      <c r="N879" s="2">
        <v>24914</v>
      </c>
      <c r="O879" s="2">
        <f t="shared" si="106"/>
        <v>24914</v>
      </c>
      <c r="P879" s="2">
        <v>152142</v>
      </c>
      <c r="Q879" s="2">
        <v>298426</v>
      </c>
      <c r="R879" s="2">
        <v>65784</v>
      </c>
      <c r="S879" s="2">
        <f t="shared" si="107"/>
        <v>65784</v>
      </c>
      <c r="T879" s="2">
        <v>193377</v>
      </c>
      <c r="U879" s="2">
        <v>-102679</v>
      </c>
      <c r="V879" s="2">
        <v>-189036</v>
      </c>
      <c r="W879" s="2">
        <v>-171971</v>
      </c>
      <c r="X879" s="2">
        <v>28900</v>
      </c>
      <c r="Y879" s="2">
        <f t="shared" si="108"/>
        <v>28900</v>
      </c>
      <c r="Z879" s="2">
        <v>24462</v>
      </c>
      <c r="AA879" s="2">
        <v>70504</v>
      </c>
      <c r="AB879" s="2">
        <v>-46042</v>
      </c>
      <c r="AC879" s="2">
        <v>0.35</v>
      </c>
      <c r="AD879" s="2">
        <v>81664</v>
      </c>
      <c r="AE879" s="2">
        <f t="shared" si="109"/>
        <v>81664</v>
      </c>
      <c r="AF879" s="2">
        <v>22.04</v>
      </c>
      <c r="AG879" s="2">
        <v>9.68</v>
      </c>
      <c r="AH879" s="2">
        <v>5118</v>
      </c>
      <c r="AI879" s="2">
        <v>17.72</v>
      </c>
      <c r="AJ879" s="2">
        <v>1869</v>
      </c>
      <c r="AK879" s="2">
        <v>3635</v>
      </c>
      <c r="AL879" s="2">
        <v>102420</v>
      </c>
      <c r="AM879" s="2">
        <f t="shared" si="110"/>
        <v>102420</v>
      </c>
      <c r="AN879" s="2">
        <v>231908</v>
      </c>
      <c r="AO879" s="2">
        <f t="shared" si="111"/>
        <v>231908</v>
      </c>
      <c r="AP879" s="2">
        <v>-11722</v>
      </c>
      <c r="AQ879" s="2">
        <v>-206994</v>
      </c>
      <c r="AR879" s="2">
        <v>-41218</v>
      </c>
      <c r="AS879" s="2">
        <v>433069</v>
      </c>
      <c r="AT879" s="2">
        <v>482920</v>
      </c>
      <c r="AU879" s="2">
        <v>0.9</v>
      </c>
      <c r="AV879" s="2">
        <v>21172</v>
      </c>
    </row>
    <row r="880" spans="1:48" x14ac:dyDescent="0.3">
      <c r="A880" s="2" t="s">
        <v>46</v>
      </c>
      <c r="B880" s="2" t="s">
        <v>48</v>
      </c>
      <c r="C880" s="2" t="s">
        <v>51</v>
      </c>
      <c r="D880" s="2">
        <v>2</v>
      </c>
      <c r="E880" s="2" t="str">
        <f t="shared" si="104"/>
        <v>Feb</v>
      </c>
      <c r="F880" s="2">
        <v>2023</v>
      </c>
      <c r="G880" s="2" t="s">
        <v>57</v>
      </c>
      <c r="H880" s="2" t="s">
        <v>58</v>
      </c>
      <c r="I880" s="2" t="s">
        <v>61</v>
      </c>
      <c r="J880" s="2" t="s">
        <v>66</v>
      </c>
      <c r="K880" s="2" t="s">
        <v>70</v>
      </c>
      <c r="L880" s="2">
        <v>53765</v>
      </c>
      <c r="M880" s="2">
        <f t="shared" si="105"/>
        <v>53765</v>
      </c>
      <c r="N880" s="2">
        <v>238788</v>
      </c>
      <c r="O880" s="2">
        <f t="shared" si="106"/>
        <v>238788</v>
      </c>
      <c r="P880" s="2">
        <v>77264</v>
      </c>
      <c r="Q880" s="2">
        <v>438140</v>
      </c>
      <c r="R880" s="2">
        <v>-185023</v>
      </c>
      <c r="S880" s="2">
        <f t="shared" si="107"/>
        <v>-185023</v>
      </c>
      <c r="T880" s="2">
        <v>92184</v>
      </c>
      <c r="U880" s="2">
        <v>-38419</v>
      </c>
      <c r="V880" s="2">
        <v>-125569</v>
      </c>
      <c r="W880" s="2">
        <v>-121518</v>
      </c>
      <c r="X880" s="2">
        <v>-206047</v>
      </c>
      <c r="Y880" s="2">
        <f t="shared" si="108"/>
        <v>-206047</v>
      </c>
      <c r="Z880" s="2">
        <v>49779</v>
      </c>
      <c r="AA880" s="2">
        <v>116262</v>
      </c>
      <c r="AB880" s="2">
        <v>-66483</v>
      </c>
      <c r="AC880" s="2">
        <v>0.43</v>
      </c>
      <c r="AD880" s="2">
        <v>112176</v>
      </c>
      <c r="AE880" s="2">
        <f t="shared" si="109"/>
        <v>112176</v>
      </c>
      <c r="AF880" s="2">
        <v>-42.23</v>
      </c>
      <c r="AG880" s="2">
        <v>-47.03</v>
      </c>
      <c r="AH880" s="2">
        <v>8326</v>
      </c>
      <c r="AI880" s="2">
        <v>6.46</v>
      </c>
      <c r="AJ880" s="2">
        <v>1171</v>
      </c>
      <c r="AK880" s="2">
        <v>6947</v>
      </c>
      <c r="AL880" s="2">
        <v>74711</v>
      </c>
      <c r="AM880" s="2">
        <f t="shared" si="110"/>
        <v>74711</v>
      </c>
      <c r="AN880" s="2">
        <v>117583</v>
      </c>
      <c r="AO880" s="2">
        <f t="shared" si="111"/>
        <v>117583</v>
      </c>
      <c r="AP880" s="2">
        <v>-20946</v>
      </c>
      <c r="AQ880" s="2">
        <v>121205</v>
      </c>
      <c r="AR880" s="2">
        <v>8832</v>
      </c>
      <c r="AS880" s="2">
        <v>331005</v>
      </c>
      <c r="AT880" s="2">
        <v>64169</v>
      </c>
      <c r="AU880" s="2">
        <v>5.16</v>
      </c>
      <c r="AV880" s="2">
        <v>1158</v>
      </c>
    </row>
    <row r="881" spans="1:48" x14ac:dyDescent="0.3">
      <c r="A881" s="2" t="s">
        <v>40</v>
      </c>
      <c r="B881" s="2" t="s">
        <v>48</v>
      </c>
      <c r="C881" s="2" t="s">
        <v>55</v>
      </c>
      <c r="D881" s="2">
        <v>3</v>
      </c>
      <c r="E881" s="2" t="str">
        <f t="shared" si="104"/>
        <v>Mar</v>
      </c>
      <c r="F881" s="2">
        <v>2023</v>
      </c>
      <c r="G881" s="2" t="s">
        <v>57</v>
      </c>
      <c r="H881" s="2" t="s">
        <v>59</v>
      </c>
      <c r="I881" s="2" t="s">
        <v>62</v>
      </c>
      <c r="J881" s="2" t="s">
        <v>64</v>
      </c>
      <c r="K881" s="2" t="s">
        <v>68</v>
      </c>
      <c r="L881" s="2">
        <v>456523</v>
      </c>
      <c r="M881" s="2">
        <f t="shared" si="105"/>
        <v>41087070</v>
      </c>
      <c r="N881" s="2">
        <v>37472</v>
      </c>
      <c r="O881" s="2">
        <f t="shared" si="106"/>
        <v>3372480</v>
      </c>
      <c r="P881" s="2">
        <v>183845</v>
      </c>
      <c r="Q881" s="2">
        <v>532846</v>
      </c>
      <c r="R881" s="2">
        <v>419051</v>
      </c>
      <c r="S881" s="2">
        <f t="shared" si="107"/>
        <v>37714590</v>
      </c>
      <c r="T881" s="2">
        <v>142137</v>
      </c>
      <c r="U881" s="2">
        <v>314386</v>
      </c>
      <c r="V881" s="2">
        <v>221092</v>
      </c>
      <c r="W881" s="2">
        <v>225758</v>
      </c>
      <c r="X881" s="2">
        <v>393545</v>
      </c>
      <c r="Y881" s="2">
        <f t="shared" si="108"/>
        <v>35419050</v>
      </c>
      <c r="Z881" s="2">
        <v>258591</v>
      </c>
      <c r="AA881" s="2">
        <v>52673</v>
      </c>
      <c r="AB881" s="2">
        <v>205918</v>
      </c>
      <c r="AC881" s="2">
        <v>4.91</v>
      </c>
      <c r="AD881" s="2">
        <v>81607</v>
      </c>
      <c r="AE881" s="2">
        <f t="shared" si="109"/>
        <v>7344630</v>
      </c>
      <c r="AF881" s="2">
        <v>78.64</v>
      </c>
      <c r="AG881" s="2">
        <v>73.86</v>
      </c>
      <c r="AH881" s="2">
        <v>6513</v>
      </c>
      <c r="AI881" s="2">
        <v>70.08</v>
      </c>
      <c r="AJ881" s="2">
        <v>1295</v>
      </c>
      <c r="AK881" s="2">
        <v>10965</v>
      </c>
      <c r="AL881" s="2">
        <v>320329</v>
      </c>
      <c r="AM881" s="2">
        <f t="shared" si="110"/>
        <v>28829610</v>
      </c>
      <c r="AN881" s="2">
        <v>229383</v>
      </c>
      <c r="AO881" s="2">
        <f t="shared" si="111"/>
        <v>20644470</v>
      </c>
      <c r="AP881" s="2">
        <v>136194</v>
      </c>
      <c r="AQ881" s="2">
        <v>-191911</v>
      </c>
      <c r="AR881" s="2">
        <v>37000</v>
      </c>
      <c r="AS881" s="2">
        <v>244512</v>
      </c>
      <c r="AT881" s="2">
        <v>625512</v>
      </c>
      <c r="AU881" s="2">
        <v>0.39</v>
      </c>
      <c r="AV881" s="2">
        <v>28782</v>
      </c>
    </row>
    <row r="882" spans="1:48" x14ac:dyDescent="0.3">
      <c r="A882" s="2" t="s">
        <v>40</v>
      </c>
      <c r="B882" s="2" t="s">
        <v>47</v>
      </c>
      <c r="C882" s="2" t="s">
        <v>51</v>
      </c>
      <c r="D882" s="2">
        <v>6</v>
      </c>
      <c r="E882" s="2" t="str">
        <f t="shared" si="104"/>
        <v>Jun</v>
      </c>
      <c r="F882" s="2">
        <v>2022</v>
      </c>
      <c r="G882" s="2" t="s">
        <v>57</v>
      </c>
      <c r="H882" s="2" t="s">
        <v>58</v>
      </c>
      <c r="I882" s="2" t="s">
        <v>62</v>
      </c>
      <c r="J882" s="2" t="s">
        <v>65</v>
      </c>
      <c r="K882" s="2" t="s">
        <v>71</v>
      </c>
      <c r="L882" s="2">
        <v>78775</v>
      </c>
      <c r="M882" s="2">
        <f t="shared" si="105"/>
        <v>78775</v>
      </c>
      <c r="N882" s="2">
        <v>149005</v>
      </c>
      <c r="O882" s="2">
        <f t="shared" si="106"/>
        <v>149005</v>
      </c>
      <c r="P882" s="2">
        <v>182756</v>
      </c>
      <c r="Q882" s="2">
        <v>691161</v>
      </c>
      <c r="R882" s="2">
        <v>-70230</v>
      </c>
      <c r="S882" s="2">
        <f t="shared" si="107"/>
        <v>-70230</v>
      </c>
      <c r="T882" s="2">
        <v>164590</v>
      </c>
      <c r="U882" s="2">
        <v>-85815</v>
      </c>
      <c r="V882" s="2">
        <v>-159537</v>
      </c>
      <c r="W882" s="2">
        <v>-155777</v>
      </c>
      <c r="X882" s="2">
        <v>-87651</v>
      </c>
      <c r="Y882" s="2">
        <f t="shared" si="108"/>
        <v>-87651</v>
      </c>
      <c r="Z882" s="2">
        <v>250786</v>
      </c>
      <c r="AA882" s="2">
        <v>46310</v>
      </c>
      <c r="AB882" s="2">
        <v>204476</v>
      </c>
      <c r="AC882" s="2">
        <v>5.42</v>
      </c>
      <c r="AD882" s="2">
        <v>9366</v>
      </c>
      <c r="AE882" s="2">
        <f t="shared" si="109"/>
        <v>9366</v>
      </c>
      <c r="AF882" s="2">
        <v>-10.16</v>
      </c>
      <c r="AG882" s="2">
        <v>-12.68</v>
      </c>
      <c r="AH882" s="2">
        <v>1798</v>
      </c>
      <c r="AI882" s="2">
        <v>43.79</v>
      </c>
      <c r="AJ882" s="2">
        <v>769</v>
      </c>
      <c r="AK882" s="2">
        <v>19234</v>
      </c>
      <c r="AL882" s="2">
        <v>132241</v>
      </c>
      <c r="AM882" s="2">
        <f t="shared" si="110"/>
        <v>132241</v>
      </c>
      <c r="AN882" s="2">
        <v>66232</v>
      </c>
      <c r="AO882" s="2">
        <f t="shared" si="111"/>
        <v>66232</v>
      </c>
      <c r="AP882" s="2">
        <v>-53466</v>
      </c>
      <c r="AQ882" s="2">
        <v>82773</v>
      </c>
      <c r="AR882" s="2">
        <v>-46777</v>
      </c>
      <c r="AS882" s="2">
        <v>146738</v>
      </c>
      <c r="AT882" s="2">
        <v>649792</v>
      </c>
      <c r="AU882" s="2">
        <v>0.23</v>
      </c>
      <c r="AV882" s="2">
        <v>28774</v>
      </c>
    </row>
    <row r="883" spans="1:48" x14ac:dyDescent="0.3">
      <c r="A883" s="2" t="s">
        <v>42</v>
      </c>
      <c r="B883" s="2" t="s">
        <v>50</v>
      </c>
      <c r="C883" s="2" t="s">
        <v>53</v>
      </c>
      <c r="D883" s="2">
        <v>10</v>
      </c>
      <c r="E883" s="2" t="str">
        <f t="shared" si="104"/>
        <v>Oct</v>
      </c>
      <c r="F883" s="2">
        <v>2022</v>
      </c>
      <c r="G883" s="2" t="s">
        <v>56</v>
      </c>
      <c r="H883" s="2" t="s">
        <v>59</v>
      </c>
      <c r="I883" s="2" t="s">
        <v>63</v>
      </c>
      <c r="J883" s="2" t="s">
        <v>66</v>
      </c>
      <c r="K883" s="2" t="s">
        <v>67</v>
      </c>
      <c r="L883" s="2">
        <v>267042</v>
      </c>
      <c r="M883" s="2">
        <f t="shared" si="105"/>
        <v>24033780</v>
      </c>
      <c r="N883" s="2">
        <v>79582</v>
      </c>
      <c r="O883" s="2">
        <f t="shared" si="106"/>
        <v>7162380</v>
      </c>
      <c r="P883" s="2">
        <v>148238</v>
      </c>
      <c r="Q883" s="2">
        <v>609449</v>
      </c>
      <c r="R883" s="2">
        <v>187460</v>
      </c>
      <c r="S883" s="2">
        <f t="shared" si="107"/>
        <v>16871400</v>
      </c>
      <c r="T883" s="2">
        <v>21646</v>
      </c>
      <c r="U883" s="2">
        <v>245396</v>
      </c>
      <c r="V883" s="2">
        <v>146382</v>
      </c>
      <c r="W883" s="2">
        <v>148742</v>
      </c>
      <c r="X883" s="2">
        <v>172654</v>
      </c>
      <c r="Y883" s="2">
        <f t="shared" si="108"/>
        <v>15538860</v>
      </c>
      <c r="Z883" s="2">
        <v>97815</v>
      </c>
      <c r="AA883" s="2">
        <v>53050</v>
      </c>
      <c r="AB883" s="2">
        <v>44765</v>
      </c>
      <c r="AC883" s="2">
        <v>1.84</v>
      </c>
      <c r="AD883" s="2">
        <v>22449</v>
      </c>
      <c r="AE883" s="2">
        <f t="shared" si="109"/>
        <v>2020410</v>
      </c>
      <c r="AF883" s="2">
        <v>30.76</v>
      </c>
      <c r="AG883" s="2">
        <v>28.33</v>
      </c>
      <c r="AH883" s="2">
        <v>5765</v>
      </c>
      <c r="AI883" s="2">
        <v>46.31</v>
      </c>
      <c r="AJ883" s="2">
        <v>324</v>
      </c>
      <c r="AK883" s="2">
        <v>17075</v>
      </c>
      <c r="AL883" s="2">
        <v>167853</v>
      </c>
      <c r="AM883" s="2">
        <f t="shared" si="110"/>
        <v>15106770</v>
      </c>
      <c r="AN883" s="2">
        <v>105097</v>
      </c>
      <c r="AO883" s="2">
        <f t="shared" si="111"/>
        <v>9458730</v>
      </c>
      <c r="AP883" s="2">
        <v>99189</v>
      </c>
      <c r="AQ883" s="2">
        <v>-25515</v>
      </c>
      <c r="AR883" s="2">
        <v>-3926</v>
      </c>
      <c r="AS883" s="2">
        <v>458847</v>
      </c>
      <c r="AT883" s="2">
        <v>515763</v>
      </c>
      <c r="AU883" s="2">
        <v>0.89</v>
      </c>
      <c r="AV883" s="2">
        <v>18141</v>
      </c>
    </row>
    <row r="884" spans="1:48" x14ac:dyDescent="0.3">
      <c r="A884" s="2" t="s">
        <v>43</v>
      </c>
      <c r="B884" s="2" t="s">
        <v>47</v>
      </c>
      <c r="C884" s="2" t="s">
        <v>51</v>
      </c>
      <c r="D884" s="2">
        <v>4</v>
      </c>
      <c r="E884" s="2" t="str">
        <f t="shared" si="104"/>
        <v>Apr</v>
      </c>
      <c r="F884" s="2">
        <v>2024</v>
      </c>
      <c r="G884" s="2" t="s">
        <v>37</v>
      </c>
      <c r="H884" s="2" t="s">
        <v>58</v>
      </c>
      <c r="I884" s="2" t="s">
        <v>62</v>
      </c>
      <c r="J884" s="2" t="s">
        <v>66</v>
      </c>
      <c r="K884" s="2" t="s">
        <v>70</v>
      </c>
      <c r="L884" s="2">
        <v>429343</v>
      </c>
      <c r="M884" s="2">
        <f t="shared" si="105"/>
        <v>429343</v>
      </c>
      <c r="N884" s="2">
        <v>268869</v>
      </c>
      <c r="O884" s="2">
        <f t="shared" si="106"/>
        <v>268869</v>
      </c>
      <c r="P884" s="2">
        <v>-40663</v>
      </c>
      <c r="Q884" s="2">
        <v>721452</v>
      </c>
      <c r="R884" s="2">
        <v>160474</v>
      </c>
      <c r="S884" s="2">
        <f t="shared" si="107"/>
        <v>160474</v>
      </c>
      <c r="T884" s="2">
        <v>92126</v>
      </c>
      <c r="U884" s="2">
        <v>337217</v>
      </c>
      <c r="V884" s="2">
        <v>329655</v>
      </c>
      <c r="W884" s="2">
        <v>339269</v>
      </c>
      <c r="X884" s="2">
        <v>126075</v>
      </c>
      <c r="Y884" s="2">
        <f t="shared" si="108"/>
        <v>126075</v>
      </c>
      <c r="Z884" s="2">
        <v>65871</v>
      </c>
      <c r="AA884" s="2">
        <v>183522</v>
      </c>
      <c r="AB884" s="2">
        <v>-117651</v>
      </c>
      <c r="AC884" s="2">
        <v>0.36</v>
      </c>
      <c r="AD884" s="2">
        <v>132674</v>
      </c>
      <c r="AE884" s="2">
        <f t="shared" si="109"/>
        <v>132674</v>
      </c>
      <c r="AF884" s="2">
        <v>22.24</v>
      </c>
      <c r="AG884" s="2">
        <v>17.48</v>
      </c>
      <c r="AH884" s="2">
        <v>7154</v>
      </c>
      <c r="AI884" s="2">
        <v>60.01</v>
      </c>
      <c r="AJ884" s="2">
        <v>553</v>
      </c>
      <c r="AK884" s="2">
        <v>1796</v>
      </c>
      <c r="AL884" s="2">
        <v>126395</v>
      </c>
      <c r="AM884" s="2">
        <f t="shared" si="110"/>
        <v>126395</v>
      </c>
      <c r="AN884" s="2">
        <v>261880</v>
      </c>
      <c r="AO884" s="2">
        <f t="shared" si="111"/>
        <v>261880</v>
      </c>
      <c r="AP884" s="2">
        <v>302948</v>
      </c>
      <c r="AQ884" s="2">
        <v>6989</v>
      </c>
      <c r="AR884" s="2">
        <v>49244</v>
      </c>
      <c r="AS884" s="2">
        <v>411831</v>
      </c>
      <c r="AT884" s="2">
        <v>122730</v>
      </c>
      <c r="AU884" s="2">
        <v>3.36</v>
      </c>
      <c r="AV884" s="2">
        <v>1284</v>
      </c>
    </row>
    <row r="885" spans="1:48" x14ac:dyDescent="0.3">
      <c r="A885" s="2" t="s">
        <v>42</v>
      </c>
      <c r="B885" s="2" t="s">
        <v>49</v>
      </c>
      <c r="C885" s="2" t="s">
        <v>53</v>
      </c>
      <c r="D885" s="2">
        <v>2</v>
      </c>
      <c r="E885" s="2" t="str">
        <f t="shared" si="104"/>
        <v>Feb</v>
      </c>
      <c r="F885" s="2">
        <v>2024</v>
      </c>
      <c r="G885" s="2" t="s">
        <v>56</v>
      </c>
      <c r="H885" s="2" t="s">
        <v>58</v>
      </c>
      <c r="I885" s="2" t="s">
        <v>61</v>
      </c>
      <c r="J885" s="2" t="s">
        <v>66</v>
      </c>
      <c r="K885" s="2" t="s">
        <v>69</v>
      </c>
      <c r="L885" s="2">
        <v>168323</v>
      </c>
      <c r="M885" s="2">
        <f t="shared" si="105"/>
        <v>168323</v>
      </c>
      <c r="N885" s="2">
        <v>267157</v>
      </c>
      <c r="O885" s="2">
        <f t="shared" si="106"/>
        <v>267157</v>
      </c>
      <c r="P885" s="2">
        <v>157194</v>
      </c>
      <c r="Q885" s="2">
        <v>667409</v>
      </c>
      <c r="R885" s="2">
        <v>-98834</v>
      </c>
      <c r="S885" s="2">
        <f t="shared" si="107"/>
        <v>-98834</v>
      </c>
      <c r="T885" s="2">
        <v>104317</v>
      </c>
      <c r="U885" s="2">
        <v>64006</v>
      </c>
      <c r="V885" s="2">
        <v>-24945</v>
      </c>
      <c r="W885" s="2">
        <v>-21116</v>
      </c>
      <c r="X885" s="2">
        <v>-108644</v>
      </c>
      <c r="Y885" s="2">
        <f t="shared" si="108"/>
        <v>-108644</v>
      </c>
      <c r="Z885" s="2">
        <v>218856</v>
      </c>
      <c r="AA885" s="2">
        <v>176966</v>
      </c>
      <c r="AB885" s="2">
        <v>41890</v>
      </c>
      <c r="AC885" s="2">
        <v>1.24</v>
      </c>
      <c r="AD885" s="2">
        <v>31196</v>
      </c>
      <c r="AE885" s="2">
        <f t="shared" si="109"/>
        <v>31196</v>
      </c>
      <c r="AF885" s="2">
        <v>-14.81</v>
      </c>
      <c r="AG885" s="2">
        <v>-16.28</v>
      </c>
      <c r="AH885" s="2">
        <v>3690</v>
      </c>
      <c r="AI885" s="2">
        <v>45.6</v>
      </c>
      <c r="AJ885" s="2">
        <v>895</v>
      </c>
      <c r="AK885" s="2">
        <v>7349</v>
      </c>
      <c r="AL885" s="2">
        <v>308481</v>
      </c>
      <c r="AM885" s="2">
        <f t="shared" si="110"/>
        <v>308481</v>
      </c>
      <c r="AN885" s="2">
        <v>241590</v>
      </c>
      <c r="AO885" s="2">
        <f t="shared" si="111"/>
        <v>241590</v>
      </c>
      <c r="AP885" s="2">
        <v>-140158</v>
      </c>
      <c r="AQ885" s="2">
        <v>25567</v>
      </c>
      <c r="AR885" s="2">
        <v>-30253</v>
      </c>
      <c r="AS885" s="2">
        <v>24738</v>
      </c>
      <c r="AT885" s="2">
        <v>531720</v>
      </c>
      <c r="AU885" s="2">
        <v>0.05</v>
      </c>
      <c r="AV885" s="2">
        <v>26650</v>
      </c>
    </row>
    <row r="886" spans="1:48" x14ac:dyDescent="0.3">
      <c r="A886" s="2" t="s">
        <v>43</v>
      </c>
      <c r="B886" s="2" t="s">
        <v>50</v>
      </c>
      <c r="C886" s="2" t="s">
        <v>54</v>
      </c>
      <c r="D886" s="2">
        <v>8</v>
      </c>
      <c r="E886" s="2" t="str">
        <f t="shared" si="104"/>
        <v>Aug</v>
      </c>
      <c r="F886" s="2">
        <v>2022</v>
      </c>
      <c r="G886" s="2" t="s">
        <v>56</v>
      </c>
      <c r="H886" s="2" t="s">
        <v>59</v>
      </c>
      <c r="I886" s="2" t="s">
        <v>63</v>
      </c>
      <c r="J886" s="2" t="s">
        <v>66</v>
      </c>
      <c r="K886" s="2" t="s">
        <v>69</v>
      </c>
      <c r="L886" s="2">
        <v>331423</v>
      </c>
      <c r="M886" s="2">
        <f t="shared" si="105"/>
        <v>29828070</v>
      </c>
      <c r="N886" s="2">
        <v>120731</v>
      </c>
      <c r="O886" s="2">
        <f t="shared" si="106"/>
        <v>10865790</v>
      </c>
      <c r="P886" s="2">
        <v>104232</v>
      </c>
      <c r="Q886" s="2">
        <v>871981</v>
      </c>
      <c r="R886" s="2">
        <v>210692</v>
      </c>
      <c r="S886" s="2">
        <f t="shared" si="107"/>
        <v>18962280</v>
      </c>
      <c r="T886" s="2">
        <v>64915</v>
      </c>
      <c r="U886" s="2">
        <v>266508</v>
      </c>
      <c r="V886" s="2">
        <v>228629</v>
      </c>
      <c r="W886" s="2">
        <v>244438</v>
      </c>
      <c r="X886" s="2">
        <v>197024</v>
      </c>
      <c r="Y886" s="2">
        <f t="shared" si="108"/>
        <v>17732160</v>
      </c>
      <c r="Z886" s="2">
        <v>112301</v>
      </c>
      <c r="AA886" s="2">
        <v>101186</v>
      </c>
      <c r="AB886" s="2">
        <v>11115</v>
      </c>
      <c r="AC886" s="2">
        <v>1.1100000000000001</v>
      </c>
      <c r="AD886" s="2">
        <v>94603</v>
      </c>
      <c r="AE886" s="2">
        <f t="shared" si="109"/>
        <v>8514270</v>
      </c>
      <c r="AF886" s="2">
        <v>24.16</v>
      </c>
      <c r="AG886" s="2">
        <v>22.59</v>
      </c>
      <c r="AH886" s="2">
        <v>2571</v>
      </c>
      <c r="AI886" s="2">
        <v>128.86000000000001</v>
      </c>
      <c r="AJ886" s="2">
        <v>608</v>
      </c>
      <c r="AK886" s="2">
        <v>6493</v>
      </c>
      <c r="AL886" s="2">
        <v>425443</v>
      </c>
      <c r="AM886" s="2">
        <f t="shared" si="110"/>
        <v>38289870</v>
      </c>
      <c r="AN886" s="2">
        <v>162939</v>
      </c>
      <c r="AO886" s="2">
        <f t="shared" si="111"/>
        <v>14664510</v>
      </c>
      <c r="AP886" s="2">
        <v>-94020</v>
      </c>
      <c r="AQ886" s="2">
        <v>-42208</v>
      </c>
      <c r="AR886" s="2">
        <v>9232</v>
      </c>
      <c r="AS886" s="2">
        <v>159307</v>
      </c>
      <c r="AT886" s="2">
        <v>477052</v>
      </c>
      <c r="AU886" s="2">
        <v>0.33</v>
      </c>
      <c r="AV886" s="2">
        <v>15296</v>
      </c>
    </row>
    <row r="887" spans="1:48" x14ac:dyDescent="0.3">
      <c r="A887" s="2" t="s">
        <v>45</v>
      </c>
      <c r="B887" s="2" t="s">
        <v>47</v>
      </c>
      <c r="C887" s="2" t="s">
        <v>51</v>
      </c>
      <c r="D887" s="2">
        <v>1</v>
      </c>
      <c r="E887" s="2" t="str">
        <f t="shared" si="104"/>
        <v>Jan</v>
      </c>
      <c r="F887" s="2">
        <v>2023</v>
      </c>
      <c r="G887" s="2" t="s">
        <v>57</v>
      </c>
      <c r="H887" s="2" t="s">
        <v>60</v>
      </c>
      <c r="I887" s="2" t="s">
        <v>61</v>
      </c>
      <c r="J887" s="2" t="s">
        <v>65</v>
      </c>
      <c r="K887" s="2" t="s">
        <v>68</v>
      </c>
      <c r="L887" s="2">
        <v>96639</v>
      </c>
      <c r="M887" s="2">
        <f t="shared" si="105"/>
        <v>8509063.9499999993</v>
      </c>
      <c r="N887" s="2">
        <v>185924</v>
      </c>
      <c r="O887" s="2">
        <f t="shared" si="106"/>
        <v>16370608.199999999</v>
      </c>
      <c r="P887" s="2">
        <v>48339</v>
      </c>
      <c r="Q887" s="2">
        <v>872950</v>
      </c>
      <c r="R887" s="2">
        <v>-89285</v>
      </c>
      <c r="S887" s="2">
        <f t="shared" si="107"/>
        <v>-7861544.25</v>
      </c>
      <c r="T887" s="2">
        <v>29885</v>
      </c>
      <c r="U887" s="2">
        <v>66754</v>
      </c>
      <c r="V887" s="2">
        <v>9385</v>
      </c>
      <c r="W887" s="2">
        <v>10530</v>
      </c>
      <c r="X887" s="2">
        <v>-121796</v>
      </c>
      <c r="Y887" s="2">
        <f t="shared" si="108"/>
        <v>-10724137.799999999</v>
      </c>
      <c r="Z887" s="2">
        <v>219954</v>
      </c>
      <c r="AA887" s="2">
        <v>46193</v>
      </c>
      <c r="AB887" s="2">
        <v>173761</v>
      </c>
      <c r="AC887" s="2">
        <v>4.76</v>
      </c>
      <c r="AD887" s="2">
        <v>51406</v>
      </c>
      <c r="AE887" s="2">
        <f t="shared" si="109"/>
        <v>4526298.3</v>
      </c>
      <c r="AF887" s="2">
        <v>-10.23</v>
      </c>
      <c r="AG887" s="2">
        <v>-13.95</v>
      </c>
      <c r="AH887" s="2">
        <v>7045</v>
      </c>
      <c r="AI887" s="2">
        <v>13.72</v>
      </c>
      <c r="AJ887" s="2">
        <v>676</v>
      </c>
      <c r="AK887" s="2">
        <v>19135</v>
      </c>
      <c r="AL887" s="2">
        <v>382620</v>
      </c>
      <c r="AM887" s="2">
        <f t="shared" si="110"/>
        <v>33689691</v>
      </c>
      <c r="AN887" s="2">
        <v>116494</v>
      </c>
      <c r="AO887" s="2">
        <f t="shared" si="111"/>
        <v>116494</v>
      </c>
      <c r="AP887" s="2">
        <v>-285981</v>
      </c>
      <c r="AQ887" s="2">
        <v>69430</v>
      </c>
      <c r="AR887" s="2">
        <v>-20453</v>
      </c>
      <c r="AS887" s="2">
        <v>274061</v>
      </c>
      <c r="AT887" s="2">
        <v>87182</v>
      </c>
      <c r="AU887" s="2">
        <v>3.14</v>
      </c>
      <c r="AV887" s="2">
        <v>9908</v>
      </c>
    </row>
    <row r="888" spans="1:48" x14ac:dyDescent="0.3">
      <c r="A888" s="2" t="s">
        <v>40</v>
      </c>
      <c r="B888" s="2" t="s">
        <v>50</v>
      </c>
      <c r="C888" s="2" t="s">
        <v>51</v>
      </c>
      <c r="D888" s="2">
        <v>10</v>
      </c>
      <c r="E888" s="2" t="str">
        <f t="shared" si="104"/>
        <v>Oct</v>
      </c>
      <c r="F888" s="2">
        <v>2022</v>
      </c>
      <c r="G888" s="2" t="s">
        <v>36</v>
      </c>
      <c r="H888" s="2" t="s">
        <v>60</v>
      </c>
      <c r="I888" s="2" t="s">
        <v>61</v>
      </c>
      <c r="J888" s="2" t="s">
        <v>64</v>
      </c>
      <c r="K888" s="2" t="s">
        <v>68</v>
      </c>
      <c r="L888" s="2">
        <v>375982</v>
      </c>
      <c r="M888" s="2">
        <f t="shared" si="105"/>
        <v>33105215.099999998</v>
      </c>
      <c r="N888" s="2">
        <v>160002</v>
      </c>
      <c r="O888" s="2">
        <f t="shared" si="106"/>
        <v>14088176.1</v>
      </c>
      <c r="P888" s="2">
        <v>130948</v>
      </c>
      <c r="Q888" s="2">
        <v>455181</v>
      </c>
      <c r="R888" s="2">
        <v>215980</v>
      </c>
      <c r="S888" s="2">
        <f t="shared" si="107"/>
        <v>19017039</v>
      </c>
      <c r="T888" s="2">
        <v>146934</v>
      </c>
      <c r="U888" s="2">
        <v>229048</v>
      </c>
      <c r="V888" s="2">
        <v>132564</v>
      </c>
      <c r="W888" s="2">
        <v>135937</v>
      </c>
      <c r="X888" s="2">
        <v>187227</v>
      </c>
      <c r="Y888" s="2">
        <f t="shared" si="108"/>
        <v>16485337.35</v>
      </c>
      <c r="Z888" s="2">
        <v>207525</v>
      </c>
      <c r="AA888" s="2">
        <v>84404</v>
      </c>
      <c r="AB888" s="2">
        <v>123121</v>
      </c>
      <c r="AC888" s="2">
        <v>2.46</v>
      </c>
      <c r="AD888" s="2">
        <v>26416</v>
      </c>
      <c r="AE888" s="2">
        <f t="shared" si="109"/>
        <v>2325928.7999999998</v>
      </c>
      <c r="AF888" s="2">
        <v>47.45</v>
      </c>
      <c r="AG888" s="2">
        <v>41.13</v>
      </c>
      <c r="AH888" s="2">
        <v>2407</v>
      </c>
      <c r="AI888" s="2">
        <v>156.13999999999999</v>
      </c>
      <c r="AJ888" s="2">
        <v>1993</v>
      </c>
      <c r="AK888" s="2">
        <v>8576</v>
      </c>
      <c r="AL888" s="2">
        <v>352718</v>
      </c>
      <c r="AM888" s="2">
        <f t="shared" si="110"/>
        <v>31056819.899999999</v>
      </c>
      <c r="AN888" s="2">
        <v>32050</v>
      </c>
      <c r="AO888" s="2">
        <f t="shared" si="111"/>
        <v>32050</v>
      </c>
      <c r="AP888" s="2">
        <v>23264</v>
      </c>
      <c r="AQ888" s="2">
        <v>127952</v>
      </c>
      <c r="AR888" s="2">
        <v>38579</v>
      </c>
      <c r="AS888" s="2">
        <v>318097</v>
      </c>
      <c r="AT888" s="2">
        <v>374939</v>
      </c>
      <c r="AU888" s="2">
        <v>0.85</v>
      </c>
      <c r="AV888" s="2">
        <v>20695</v>
      </c>
    </row>
    <row r="889" spans="1:48" x14ac:dyDescent="0.3">
      <c r="A889" s="2" t="s">
        <v>46</v>
      </c>
      <c r="B889" s="2" t="s">
        <v>47</v>
      </c>
      <c r="C889" s="2" t="s">
        <v>55</v>
      </c>
      <c r="D889" s="2">
        <v>8</v>
      </c>
      <c r="E889" s="2" t="str">
        <f t="shared" si="104"/>
        <v>Aug</v>
      </c>
      <c r="F889" s="2">
        <v>2023</v>
      </c>
      <c r="G889" s="2" t="s">
        <v>56</v>
      </c>
      <c r="H889" s="2" t="s">
        <v>60</v>
      </c>
      <c r="I889" s="2" t="s">
        <v>61</v>
      </c>
      <c r="J889" s="2" t="s">
        <v>64</v>
      </c>
      <c r="K889" s="2" t="s">
        <v>68</v>
      </c>
      <c r="L889" s="2">
        <v>143912</v>
      </c>
      <c r="M889" s="2">
        <f t="shared" si="105"/>
        <v>12671451.6</v>
      </c>
      <c r="N889" s="2">
        <v>121303</v>
      </c>
      <c r="O889" s="2">
        <f t="shared" si="106"/>
        <v>10680729.15</v>
      </c>
      <c r="P889" s="2">
        <v>41588</v>
      </c>
      <c r="Q889" s="2">
        <v>453502</v>
      </c>
      <c r="R889" s="2">
        <v>22609</v>
      </c>
      <c r="S889" s="2">
        <f t="shared" si="107"/>
        <v>1990722.45</v>
      </c>
      <c r="T889" s="2">
        <v>147287</v>
      </c>
      <c r="U889" s="2">
        <v>-3375</v>
      </c>
      <c r="V889" s="2">
        <v>-70874</v>
      </c>
      <c r="W889" s="2">
        <v>-69645</v>
      </c>
      <c r="X889" s="2">
        <v>6031</v>
      </c>
      <c r="Y889" s="2">
        <f t="shared" si="108"/>
        <v>531029.54999999993</v>
      </c>
      <c r="Z889" s="2">
        <v>169092</v>
      </c>
      <c r="AA889" s="2">
        <v>165458</v>
      </c>
      <c r="AB889" s="2">
        <v>3634</v>
      </c>
      <c r="AC889" s="2">
        <v>1.02</v>
      </c>
      <c r="AD889" s="2">
        <v>106630</v>
      </c>
      <c r="AE889" s="2">
        <f t="shared" si="109"/>
        <v>9388771.5</v>
      </c>
      <c r="AF889" s="2">
        <v>4.99</v>
      </c>
      <c r="AG889" s="2">
        <v>1.33</v>
      </c>
      <c r="AH889" s="2">
        <v>5267</v>
      </c>
      <c r="AI889" s="2">
        <v>27.32</v>
      </c>
      <c r="AJ889" s="2">
        <v>745</v>
      </c>
      <c r="AK889" s="2">
        <v>12505</v>
      </c>
      <c r="AL889" s="2">
        <v>299448</v>
      </c>
      <c r="AM889" s="2">
        <f t="shared" si="110"/>
        <v>26366396.399999999</v>
      </c>
      <c r="AN889" s="2">
        <v>116474</v>
      </c>
      <c r="AO889" s="2">
        <f t="shared" si="111"/>
        <v>116474</v>
      </c>
      <c r="AP889" s="2">
        <v>-155536</v>
      </c>
      <c r="AQ889" s="2">
        <v>4829</v>
      </c>
      <c r="AR889" s="2">
        <v>36720</v>
      </c>
      <c r="AS889" s="2">
        <v>242133</v>
      </c>
      <c r="AT889" s="2">
        <v>551724</v>
      </c>
      <c r="AU889" s="2">
        <v>0.44</v>
      </c>
      <c r="AV889" s="2">
        <v>27484</v>
      </c>
    </row>
    <row r="890" spans="1:48" x14ac:dyDescent="0.3">
      <c r="A890" s="2" t="s">
        <v>41</v>
      </c>
      <c r="B890" s="2" t="s">
        <v>49</v>
      </c>
      <c r="C890" s="2" t="s">
        <v>52</v>
      </c>
      <c r="D890" s="2">
        <v>2</v>
      </c>
      <c r="E890" s="2" t="str">
        <f t="shared" si="104"/>
        <v>Feb</v>
      </c>
      <c r="F890" s="2">
        <v>2024</v>
      </c>
      <c r="G890" s="2" t="s">
        <v>57</v>
      </c>
      <c r="H890" s="2" t="s">
        <v>60</v>
      </c>
      <c r="I890" s="2" t="s">
        <v>61</v>
      </c>
      <c r="J890" s="2" t="s">
        <v>66</v>
      </c>
      <c r="K890" s="2" t="s">
        <v>68</v>
      </c>
      <c r="L890" s="2">
        <v>86673</v>
      </c>
      <c r="M890" s="2">
        <f t="shared" si="105"/>
        <v>7631557.6499999994</v>
      </c>
      <c r="N890" s="2">
        <v>179598</v>
      </c>
      <c r="O890" s="2">
        <f t="shared" si="106"/>
        <v>15813603.9</v>
      </c>
      <c r="P890" s="2">
        <v>198266</v>
      </c>
      <c r="Q890" s="2">
        <v>476505</v>
      </c>
      <c r="R890" s="2">
        <v>-92925</v>
      </c>
      <c r="S890" s="2">
        <f t="shared" si="107"/>
        <v>-8182046.25</v>
      </c>
      <c r="T890" s="2">
        <v>150923</v>
      </c>
      <c r="U890" s="2">
        <v>-64250</v>
      </c>
      <c r="V890" s="2">
        <v>-126597</v>
      </c>
      <c r="W890" s="2">
        <v>-115536</v>
      </c>
      <c r="X890" s="2">
        <v>-101006</v>
      </c>
      <c r="Y890" s="2">
        <f t="shared" si="108"/>
        <v>-8893578.2999999989</v>
      </c>
      <c r="Z890" s="2">
        <v>63788</v>
      </c>
      <c r="AA890" s="2">
        <v>42684</v>
      </c>
      <c r="AB890" s="2">
        <v>21104</v>
      </c>
      <c r="AC890" s="2">
        <v>1.49</v>
      </c>
      <c r="AD890" s="2">
        <v>134217</v>
      </c>
      <c r="AE890" s="2">
        <f t="shared" si="109"/>
        <v>11817806.85</v>
      </c>
      <c r="AF890" s="2">
        <v>-19.5</v>
      </c>
      <c r="AG890" s="2">
        <v>-21.2</v>
      </c>
      <c r="AH890" s="2">
        <v>207</v>
      </c>
      <c r="AI890" s="2">
        <v>416.7</v>
      </c>
      <c r="AJ890" s="2">
        <v>419</v>
      </c>
      <c r="AK890" s="2">
        <v>11583</v>
      </c>
      <c r="AL890" s="2">
        <v>284756</v>
      </c>
      <c r="AM890" s="2">
        <f t="shared" si="110"/>
        <v>25072765.800000001</v>
      </c>
      <c r="AN890" s="2">
        <v>29959</v>
      </c>
      <c r="AO890" s="2">
        <f t="shared" si="111"/>
        <v>29959</v>
      </c>
      <c r="AP890" s="2">
        <v>-198083</v>
      </c>
      <c r="AQ890" s="2">
        <v>149639</v>
      </c>
      <c r="AR890" s="2">
        <v>36922</v>
      </c>
      <c r="AS890" s="2">
        <v>496313</v>
      </c>
      <c r="AT890" s="2">
        <v>236187</v>
      </c>
      <c r="AU890" s="2">
        <v>2.1</v>
      </c>
      <c r="AV890" s="2">
        <v>26592</v>
      </c>
    </row>
    <row r="891" spans="1:48" x14ac:dyDescent="0.3">
      <c r="A891" s="2" t="s">
        <v>43</v>
      </c>
      <c r="B891" s="2" t="s">
        <v>49</v>
      </c>
      <c r="C891" s="2" t="s">
        <v>51</v>
      </c>
      <c r="D891" s="2">
        <v>9</v>
      </c>
      <c r="E891" s="2" t="str">
        <f t="shared" si="104"/>
        <v>Sep</v>
      </c>
      <c r="F891" s="2">
        <v>2024</v>
      </c>
      <c r="G891" s="2" t="s">
        <v>36</v>
      </c>
      <c r="H891" s="2" t="s">
        <v>59</v>
      </c>
      <c r="I891" s="2" t="s">
        <v>62</v>
      </c>
      <c r="J891" s="2" t="s">
        <v>65</v>
      </c>
      <c r="K891" s="2" t="s">
        <v>67</v>
      </c>
      <c r="L891" s="2">
        <v>388285</v>
      </c>
      <c r="M891" s="2">
        <f t="shared" si="105"/>
        <v>34945650</v>
      </c>
      <c r="N891" s="2">
        <v>212522</v>
      </c>
      <c r="O891" s="2">
        <f t="shared" si="106"/>
        <v>19126980</v>
      </c>
      <c r="P891" s="2">
        <v>-46703</v>
      </c>
      <c r="Q891" s="2">
        <v>458587</v>
      </c>
      <c r="R891" s="2">
        <v>175763</v>
      </c>
      <c r="S891" s="2">
        <f t="shared" si="107"/>
        <v>15818670</v>
      </c>
      <c r="T891" s="2">
        <v>176596</v>
      </c>
      <c r="U891" s="2">
        <v>211689</v>
      </c>
      <c r="V891" s="2">
        <v>167669</v>
      </c>
      <c r="W891" s="2">
        <v>174057</v>
      </c>
      <c r="X891" s="2">
        <v>156703</v>
      </c>
      <c r="Y891" s="2">
        <f t="shared" si="108"/>
        <v>14103270</v>
      </c>
      <c r="Z891" s="2">
        <v>224589</v>
      </c>
      <c r="AA891" s="2">
        <v>76808</v>
      </c>
      <c r="AB891" s="2">
        <v>147781</v>
      </c>
      <c r="AC891" s="2">
        <v>2.92</v>
      </c>
      <c r="AD891" s="2">
        <v>144121</v>
      </c>
      <c r="AE891" s="2">
        <f t="shared" si="109"/>
        <v>12970890</v>
      </c>
      <c r="AF891" s="2">
        <v>38.33</v>
      </c>
      <c r="AG891" s="2">
        <v>34.17</v>
      </c>
      <c r="AH891" s="2">
        <v>6970</v>
      </c>
      <c r="AI891" s="2">
        <v>55.7</v>
      </c>
      <c r="AJ891" s="2">
        <v>572</v>
      </c>
      <c r="AK891" s="2">
        <v>19470</v>
      </c>
      <c r="AL891" s="2">
        <v>344406</v>
      </c>
      <c r="AM891" s="2">
        <f t="shared" si="110"/>
        <v>30996540</v>
      </c>
      <c r="AN891" s="2">
        <v>123263</v>
      </c>
      <c r="AO891" s="2">
        <f t="shared" si="111"/>
        <v>11093670</v>
      </c>
      <c r="AP891" s="2">
        <v>43879</v>
      </c>
      <c r="AQ891" s="2">
        <v>89259</v>
      </c>
      <c r="AR891" s="2">
        <v>-4348</v>
      </c>
      <c r="AS891" s="2">
        <v>401796</v>
      </c>
      <c r="AT891" s="2">
        <v>589032</v>
      </c>
      <c r="AU891" s="2">
        <v>0.68</v>
      </c>
      <c r="AV891" s="2">
        <v>27702</v>
      </c>
    </row>
    <row r="892" spans="1:48" x14ac:dyDescent="0.3">
      <c r="A892" s="2" t="s">
        <v>40</v>
      </c>
      <c r="B892" s="2" t="s">
        <v>49</v>
      </c>
      <c r="C892" s="2" t="s">
        <v>54</v>
      </c>
      <c r="D892" s="2">
        <v>4</v>
      </c>
      <c r="E892" s="2" t="str">
        <f t="shared" si="104"/>
        <v>Apr</v>
      </c>
      <c r="F892" s="2">
        <v>2024</v>
      </c>
      <c r="G892" s="2" t="s">
        <v>56</v>
      </c>
      <c r="H892" s="2" t="s">
        <v>60</v>
      </c>
      <c r="I892" s="2" t="s">
        <v>63</v>
      </c>
      <c r="J892" s="2" t="s">
        <v>65</v>
      </c>
      <c r="K892" s="2" t="s">
        <v>71</v>
      </c>
      <c r="L892" s="2">
        <v>477900</v>
      </c>
      <c r="M892" s="2">
        <f t="shared" si="105"/>
        <v>42079095</v>
      </c>
      <c r="N892" s="2">
        <v>40813</v>
      </c>
      <c r="O892" s="2">
        <f t="shared" si="106"/>
        <v>3593584.65</v>
      </c>
      <c r="P892" s="2">
        <v>-16342</v>
      </c>
      <c r="Q892" s="2">
        <v>417763</v>
      </c>
      <c r="R892" s="2">
        <v>437087</v>
      </c>
      <c r="S892" s="2">
        <f t="shared" si="107"/>
        <v>38485510.350000001</v>
      </c>
      <c r="T892" s="2">
        <v>84006</v>
      </c>
      <c r="U892" s="2">
        <v>393894</v>
      </c>
      <c r="V892" s="2">
        <v>352977</v>
      </c>
      <c r="W892" s="2">
        <v>369048</v>
      </c>
      <c r="X892" s="2">
        <v>403876</v>
      </c>
      <c r="Y892" s="2">
        <f t="shared" si="108"/>
        <v>35561281.799999997</v>
      </c>
      <c r="Z892" s="2">
        <v>250944</v>
      </c>
      <c r="AA892" s="2">
        <v>68474</v>
      </c>
      <c r="AB892" s="2">
        <v>182470</v>
      </c>
      <c r="AC892" s="2">
        <v>3.66</v>
      </c>
      <c r="AD892" s="2">
        <v>70012</v>
      </c>
      <c r="AE892" s="2">
        <f t="shared" si="109"/>
        <v>6164556.5999999996</v>
      </c>
      <c r="AF892" s="2">
        <v>104.63</v>
      </c>
      <c r="AG892" s="2">
        <v>96.68</v>
      </c>
      <c r="AH892" s="2">
        <v>9664</v>
      </c>
      <c r="AI892" s="2">
        <v>49.45</v>
      </c>
      <c r="AJ892" s="2">
        <v>638</v>
      </c>
      <c r="AK892" s="2">
        <v>3661</v>
      </c>
      <c r="AL892" s="2">
        <v>480086</v>
      </c>
      <c r="AM892" s="2">
        <f t="shared" si="110"/>
        <v>42271572.299999997</v>
      </c>
      <c r="AN892" s="2">
        <v>93421</v>
      </c>
      <c r="AO892" s="2">
        <f t="shared" si="111"/>
        <v>93421</v>
      </c>
      <c r="AP892" s="2">
        <v>-2186</v>
      </c>
      <c r="AQ892" s="2">
        <v>-52608</v>
      </c>
      <c r="AR892" s="2">
        <v>-5207</v>
      </c>
      <c r="AS892" s="2">
        <v>29948</v>
      </c>
      <c r="AT892" s="2">
        <v>384597</v>
      </c>
      <c r="AU892" s="2">
        <v>0.08</v>
      </c>
      <c r="AV892" s="2">
        <v>16538</v>
      </c>
    </row>
    <row r="893" spans="1:48" x14ac:dyDescent="0.3">
      <c r="A893" s="2" t="s">
        <v>45</v>
      </c>
      <c r="B893" s="2" t="s">
        <v>48</v>
      </c>
      <c r="C893" s="2" t="s">
        <v>53</v>
      </c>
      <c r="D893" s="2">
        <v>4</v>
      </c>
      <c r="E893" s="2" t="str">
        <f t="shared" si="104"/>
        <v>Apr</v>
      </c>
      <c r="F893" s="2">
        <v>2022</v>
      </c>
      <c r="G893" s="2" t="s">
        <v>37</v>
      </c>
      <c r="H893" s="2" t="s">
        <v>59</v>
      </c>
      <c r="I893" s="2" t="s">
        <v>62</v>
      </c>
      <c r="J893" s="2" t="s">
        <v>66</v>
      </c>
      <c r="K893" s="2" t="s">
        <v>68</v>
      </c>
      <c r="L893" s="2">
        <v>480261</v>
      </c>
      <c r="M893" s="2">
        <f t="shared" si="105"/>
        <v>43223490</v>
      </c>
      <c r="N893" s="2">
        <v>251842</v>
      </c>
      <c r="O893" s="2">
        <f t="shared" si="106"/>
        <v>22665780</v>
      </c>
      <c r="P893" s="2">
        <v>190417</v>
      </c>
      <c r="Q893" s="2">
        <v>962248</v>
      </c>
      <c r="R893" s="2">
        <v>228419</v>
      </c>
      <c r="S893" s="2">
        <f t="shared" si="107"/>
        <v>20557710</v>
      </c>
      <c r="T893" s="2">
        <v>99194</v>
      </c>
      <c r="U893" s="2">
        <v>381067</v>
      </c>
      <c r="V893" s="2">
        <v>300577</v>
      </c>
      <c r="W893" s="2">
        <v>313635</v>
      </c>
      <c r="X893" s="2">
        <v>212453</v>
      </c>
      <c r="Y893" s="2">
        <f t="shared" si="108"/>
        <v>19120770</v>
      </c>
      <c r="Z893" s="2">
        <v>146048</v>
      </c>
      <c r="AA893" s="2">
        <v>100288</v>
      </c>
      <c r="AB893" s="2">
        <v>45760</v>
      </c>
      <c r="AC893" s="2">
        <v>1.46</v>
      </c>
      <c r="AD893" s="2">
        <v>28654</v>
      </c>
      <c r="AE893" s="2">
        <f t="shared" si="109"/>
        <v>2578860</v>
      </c>
      <c r="AF893" s="2">
        <v>23.74</v>
      </c>
      <c r="AG893" s="2">
        <v>22.08</v>
      </c>
      <c r="AH893" s="2">
        <v>3716</v>
      </c>
      <c r="AI893" s="2">
        <v>129.21</v>
      </c>
      <c r="AJ893" s="2">
        <v>1403</v>
      </c>
      <c r="AK893" s="2">
        <v>12322</v>
      </c>
      <c r="AL893" s="2">
        <v>259621</v>
      </c>
      <c r="AM893" s="2">
        <f t="shared" si="110"/>
        <v>23365890</v>
      </c>
      <c r="AN893" s="2">
        <v>70393</v>
      </c>
      <c r="AO893" s="2">
        <f t="shared" si="111"/>
        <v>6335370</v>
      </c>
      <c r="AP893" s="2">
        <v>220640</v>
      </c>
      <c r="AQ893" s="2">
        <v>181449</v>
      </c>
      <c r="AR893" s="2">
        <v>30433</v>
      </c>
      <c r="AS893" s="2">
        <v>392702</v>
      </c>
      <c r="AT893" s="2">
        <v>649161</v>
      </c>
      <c r="AU893" s="2">
        <v>0.6</v>
      </c>
      <c r="AV893" s="2">
        <v>19269</v>
      </c>
    </row>
    <row r="894" spans="1:48" x14ac:dyDescent="0.3">
      <c r="A894" s="2" t="s">
        <v>42</v>
      </c>
      <c r="B894" s="2" t="s">
        <v>49</v>
      </c>
      <c r="C894" s="2" t="s">
        <v>54</v>
      </c>
      <c r="D894" s="2">
        <v>7</v>
      </c>
      <c r="E894" s="2" t="str">
        <f t="shared" si="104"/>
        <v>Jul</v>
      </c>
      <c r="F894" s="2">
        <v>2022</v>
      </c>
      <c r="G894" s="2" t="s">
        <v>37</v>
      </c>
      <c r="H894" s="2" t="s">
        <v>59</v>
      </c>
      <c r="I894" s="2" t="s">
        <v>63</v>
      </c>
      <c r="J894" s="2" t="s">
        <v>65</v>
      </c>
      <c r="K894" s="2" t="s">
        <v>70</v>
      </c>
      <c r="L894" s="2">
        <v>355394</v>
      </c>
      <c r="M894" s="2">
        <f t="shared" si="105"/>
        <v>31985460</v>
      </c>
      <c r="N894" s="2">
        <v>116493</v>
      </c>
      <c r="O894" s="2">
        <f t="shared" si="106"/>
        <v>10484370</v>
      </c>
      <c r="P894" s="2">
        <v>148008</v>
      </c>
      <c r="Q894" s="2">
        <v>353669</v>
      </c>
      <c r="R894" s="2">
        <v>238901</v>
      </c>
      <c r="S894" s="2">
        <f t="shared" si="107"/>
        <v>21501090</v>
      </c>
      <c r="T894" s="2">
        <v>124102</v>
      </c>
      <c r="U894" s="2">
        <v>231292</v>
      </c>
      <c r="V894" s="2">
        <v>224572</v>
      </c>
      <c r="W894" s="2">
        <v>228401</v>
      </c>
      <c r="X894" s="2">
        <v>211228</v>
      </c>
      <c r="Y894" s="2">
        <f t="shared" si="108"/>
        <v>19010520</v>
      </c>
      <c r="Z894" s="2">
        <v>162276</v>
      </c>
      <c r="AA894" s="2">
        <v>153488</v>
      </c>
      <c r="AB894" s="2">
        <v>8788</v>
      </c>
      <c r="AC894" s="2">
        <v>1.06</v>
      </c>
      <c r="AD894" s="2">
        <v>89822</v>
      </c>
      <c r="AE894" s="2">
        <f t="shared" si="109"/>
        <v>8083980</v>
      </c>
      <c r="AF894" s="2">
        <v>67.55</v>
      </c>
      <c r="AG894" s="2">
        <v>59.72</v>
      </c>
      <c r="AH894" s="2">
        <v>2682</v>
      </c>
      <c r="AI894" s="2">
        <v>132.46</v>
      </c>
      <c r="AJ894" s="2">
        <v>1294</v>
      </c>
      <c r="AK894" s="2">
        <v>17510</v>
      </c>
      <c r="AL894" s="2">
        <v>519483</v>
      </c>
      <c r="AM894" s="2">
        <f t="shared" si="110"/>
        <v>46753470</v>
      </c>
      <c r="AN894" s="2">
        <v>257936</v>
      </c>
      <c r="AO894" s="2">
        <f t="shared" si="111"/>
        <v>23214240</v>
      </c>
      <c r="AP894" s="2">
        <v>-164089</v>
      </c>
      <c r="AQ894" s="2">
        <v>-141443</v>
      </c>
      <c r="AR894" s="2">
        <v>-47389</v>
      </c>
      <c r="AS894" s="2">
        <v>456474</v>
      </c>
      <c r="AT894" s="2">
        <v>589426</v>
      </c>
      <c r="AU894" s="2">
        <v>0.77</v>
      </c>
      <c r="AV894" s="2">
        <v>26542</v>
      </c>
    </row>
    <row r="895" spans="1:48" x14ac:dyDescent="0.3">
      <c r="A895" s="2" t="s">
        <v>40</v>
      </c>
      <c r="B895" s="2" t="s">
        <v>48</v>
      </c>
      <c r="C895" s="2" t="s">
        <v>55</v>
      </c>
      <c r="D895" s="2">
        <v>3</v>
      </c>
      <c r="E895" s="2" t="str">
        <f t="shared" si="104"/>
        <v>Mar</v>
      </c>
      <c r="F895" s="2">
        <v>2023</v>
      </c>
      <c r="G895" s="2" t="s">
        <v>57</v>
      </c>
      <c r="H895" s="2" t="s">
        <v>59</v>
      </c>
      <c r="I895" s="2" t="s">
        <v>62</v>
      </c>
      <c r="J895" s="2" t="s">
        <v>66</v>
      </c>
      <c r="K895" s="2" t="s">
        <v>67</v>
      </c>
      <c r="L895" s="2">
        <v>455723</v>
      </c>
      <c r="M895" s="2">
        <f t="shared" si="105"/>
        <v>41015070</v>
      </c>
      <c r="N895" s="2">
        <v>299408</v>
      </c>
      <c r="O895" s="2">
        <f t="shared" si="106"/>
        <v>26946720</v>
      </c>
      <c r="P895" s="2">
        <v>176876</v>
      </c>
      <c r="Q895" s="2">
        <v>773112</v>
      </c>
      <c r="R895" s="2">
        <v>156315</v>
      </c>
      <c r="S895" s="2">
        <f t="shared" si="107"/>
        <v>14068350</v>
      </c>
      <c r="T895" s="2">
        <v>34206</v>
      </c>
      <c r="U895" s="2">
        <v>421517</v>
      </c>
      <c r="V895" s="2">
        <v>329763</v>
      </c>
      <c r="W895" s="2">
        <v>348388</v>
      </c>
      <c r="X895" s="2">
        <v>135183</v>
      </c>
      <c r="Y895" s="2">
        <f t="shared" si="108"/>
        <v>12166470</v>
      </c>
      <c r="Z895" s="2">
        <v>191508</v>
      </c>
      <c r="AA895" s="2">
        <v>108229</v>
      </c>
      <c r="AB895" s="2">
        <v>83279</v>
      </c>
      <c r="AC895" s="2">
        <v>1.77</v>
      </c>
      <c r="AD895" s="2">
        <v>37818</v>
      </c>
      <c r="AE895" s="2">
        <f t="shared" si="109"/>
        <v>3403620</v>
      </c>
      <c r="AF895" s="2">
        <v>20.22</v>
      </c>
      <c r="AG895" s="2">
        <v>17.489999999999998</v>
      </c>
      <c r="AH895" s="2">
        <v>2819</v>
      </c>
      <c r="AI895" s="2">
        <v>161.6</v>
      </c>
      <c r="AJ895" s="2">
        <v>396</v>
      </c>
      <c r="AK895" s="2">
        <v>2587</v>
      </c>
      <c r="AL895" s="2">
        <v>373701</v>
      </c>
      <c r="AM895" s="2">
        <f t="shared" si="110"/>
        <v>33633090</v>
      </c>
      <c r="AN895" s="2">
        <v>64288</v>
      </c>
      <c r="AO895" s="2">
        <f t="shared" si="111"/>
        <v>5785920</v>
      </c>
      <c r="AP895" s="2">
        <v>82022</v>
      </c>
      <c r="AQ895" s="2">
        <v>235120</v>
      </c>
      <c r="AR895" s="2">
        <v>46517</v>
      </c>
      <c r="AS895" s="2">
        <v>166488</v>
      </c>
      <c r="AT895" s="2">
        <v>132238</v>
      </c>
      <c r="AU895" s="2">
        <v>1.26</v>
      </c>
      <c r="AV895" s="2">
        <v>17477</v>
      </c>
    </row>
    <row r="896" spans="1:48" x14ac:dyDescent="0.3">
      <c r="A896" s="2" t="s">
        <v>42</v>
      </c>
      <c r="B896" s="2" t="s">
        <v>50</v>
      </c>
      <c r="C896" s="2" t="s">
        <v>51</v>
      </c>
      <c r="D896" s="2">
        <v>12</v>
      </c>
      <c r="E896" s="2" t="str">
        <f t="shared" si="104"/>
        <v>Dec</v>
      </c>
      <c r="F896" s="2">
        <v>2024</v>
      </c>
      <c r="G896" s="2" t="s">
        <v>36</v>
      </c>
      <c r="H896" s="2" t="s">
        <v>59</v>
      </c>
      <c r="I896" s="2" t="s">
        <v>63</v>
      </c>
      <c r="J896" s="2" t="s">
        <v>64</v>
      </c>
      <c r="K896" s="2" t="s">
        <v>71</v>
      </c>
      <c r="L896" s="2">
        <v>145439</v>
      </c>
      <c r="M896" s="2">
        <f t="shared" si="105"/>
        <v>13089510</v>
      </c>
      <c r="N896" s="2">
        <v>278217</v>
      </c>
      <c r="O896" s="2">
        <f t="shared" si="106"/>
        <v>25039530</v>
      </c>
      <c r="P896" s="2">
        <v>-36501</v>
      </c>
      <c r="Q896" s="2">
        <v>921546</v>
      </c>
      <c r="R896" s="2">
        <v>-132778</v>
      </c>
      <c r="S896" s="2">
        <f t="shared" si="107"/>
        <v>-11950020</v>
      </c>
      <c r="T896" s="2">
        <v>182082</v>
      </c>
      <c r="U896" s="2">
        <v>-36643</v>
      </c>
      <c r="V896" s="2">
        <v>-100119</v>
      </c>
      <c r="W896" s="2">
        <v>-94071</v>
      </c>
      <c r="X896" s="2">
        <v>-162337</v>
      </c>
      <c r="Y896" s="2">
        <f t="shared" si="108"/>
        <v>-14610330</v>
      </c>
      <c r="Z896" s="2">
        <v>119700</v>
      </c>
      <c r="AA896" s="2">
        <v>79539</v>
      </c>
      <c r="AB896" s="2">
        <v>40161</v>
      </c>
      <c r="AC896" s="2">
        <v>1.5</v>
      </c>
      <c r="AD896" s="2">
        <v>94325</v>
      </c>
      <c r="AE896" s="2">
        <f t="shared" si="109"/>
        <v>8489250</v>
      </c>
      <c r="AF896" s="2">
        <v>-14.41</v>
      </c>
      <c r="AG896" s="2">
        <v>-17.62</v>
      </c>
      <c r="AH896" s="2">
        <v>3610</v>
      </c>
      <c r="AI896" s="2">
        <v>40.28</v>
      </c>
      <c r="AJ896" s="2">
        <v>1639</v>
      </c>
      <c r="AK896" s="2">
        <v>8851</v>
      </c>
      <c r="AL896" s="2">
        <v>232424</v>
      </c>
      <c r="AM896" s="2">
        <f t="shared" si="110"/>
        <v>20918160</v>
      </c>
      <c r="AN896" s="2">
        <v>112727</v>
      </c>
      <c r="AO896" s="2">
        <f t="shared" si="111"/>
        <v>10145430</v>
      </c>
      <c r="AP896" s="2">
        <v>-86985</v>
      </c>
      <c r="AQ896" s="2">
        <v>165490</v>
      </c>
      <c r="AR896" s="2">
        <v>-1571</v>
      </c>
      <c r="AS896" s="2">
        <v>162090</v>
      </c>
      <c r="AT896" s="2">
        <v>308253</v>
      </c>
      <c r="AU896" s="2">
        <v>0.53</v>
      </c>
      <c r="AV896" s="2">
        <v>27967</v>
      </c>
    </row>
    <row r="897" spans="1:48" x14ac:dyDescent="0.3">
      <c r="A897" s="2" t="s">
        <v>42</v>
      </c>
      <c r="B897" s="2" t="s">
        <v>50</v>
      </c>
      <c r="C897" s="2" t="s">
        <v>52</v>
      </c>
      <c r="D897" s="2">
        <v>12</v>
      </c>
      <c r="E897" s="2" t="str">
        <f t="shared" si="104"/>
        <v>Dec</v>
      </c>
      <c r="F897" s="2">
        <v>2023</v>
      </c>
      <c r="G897" s="2" t="s">
        <v>36</v>
      </c>
      <c r="H897" s="2" t="s">
        <v>59</v>
      </c>
      <c r="I897" s="2" t="s">
        <v>61</v>
      </c>
      <c r="J897" s="2" t="s">
        <v>64</v>
      </c>
      <c r="K897" s="2" t="s">
        <v>67</v>
      </c>
      <c r="L897" s="2">
        <v>459214</v>
      </c>
      <c r="M897" s="2">
        <f t="shared" si="105"/>
        <v>41329260</v>
      </c>
      <c r="N897" s="2">
        <v>175406</v>
      </c>
      <c r="O897" s="2">
        <f t="shared" si="106"/>
        <v>15786540</v>
      </c>
      <c r="P897" s="2">
        <v>-42081</v>
      </c>
      <c r="Q897" s="2">
        <v>629794</v>
      </c>
      <c r="R897" s="2">
        <v>283808</v>
      </c>
      <c r="S897" s="2">
        <f t="shared" si="107"/>
        <v>25542720</v>
      </c>
      <c r="T897" s="2">
        <v>97162</v>
      </c>
      <c r="U897" s="2">
        <v>362052</v>
      </c>
      <c r="V897" s="2">
        <v>276701</v>
      </c>
      <c r="W897" s="2">
        <v>280996</v>
      </c>
      <c r="X897" s="2">
        <v>258995</v>
      </c>
      <c r="Y897" s="2">
        <f t="shared" si="108"/>
        <v>23309550</v>
      </c>
      <c r="Z897" s="2">
        <v>121126</v>
      </c>
      <c r="AA897" s="2">
        <v>111568</v>
      </c>
      <c r="AB897" s="2">
        <v>9558</v>
      </c>
      <c r="AC897" s="2">
        <v>1.0900000000000001</v>
      </c>
      <c r="AD897" s="2">
        <v>29615</v>
      </c>
      <c r="AE897" s="2">
        <f t="shared" si="109"/>
        <v>2665350</v>
      </c>
      <c r="AF897" s="2">
        <v>45.06</v>
      </c>
      <c r="AG897" s="2">
        <v>41.12</v>
      </c>
      <c r="AH897" s="2">
        <v>8806</v>
      </c>
      <c r="AI897" s="2">
        <v>52.14</v>
      </c>
      <c r="AJ897" s="2">
        <v>108</v>
      </c>
      <c r="AK897" s="2">
        <v>14319</v>
      </c>
      <c r="AL897" s="2">
        <v>421139</v>
      </c>
      <c r="AM897" s="2">
        <f t="shared" si="110"/>
        <v>37902510</v>
      </c>
      <c r="AN897" s="2">
        <v>81588</v>
      </c>
      <c r="AO897" s="2">
        <f t="shared" si="111"/>
        <v>7342920</v>
      </c>
      <c r="AP897" s="2">
        <v>38075</v>
      </c>
      <c r="AQ897" s="2">
        <v>93818</v>
      </c>
      <c r="AR897" s="2">
        <v>8053</v>
      </c>
      <c r="AS897" s="2">
        <v>287773</v>
      </c>
      <c r="AT897" s="2">
        <v>26983</v>
      </c>
      <c r="AU897" s="2">
        <v>10.66</v>
      </c>
      <c r="AV897" s="2">
        <v>8722</v>
      </c>
    </row>
    <row r="898" spans="1:48" x14ac:dyDescent="0.3">
      <c r="A898" s="2" t="s">
        <v>40</v>
      </c>
      <c r="B898" s="2" t="s">
        <v>50</v>
      </c>
      <c r="C898" s="2" t="s">
        <v>52</v>
      </c>
      <c r="D898" s="2">
        <v>10</v>
      </c>
      <c r="E898" s="2" t="str">
        <f t="shared" si="104"/>
        <v>Oct</v>
      </c>
      <c r="F898" s="2">
        <v>2023</v>
      </c>
      <c r="G898" s="2" t="s">
        <v>57</v>
      </c>
      <c r="H898" s="2" t="s">
        <v>58</v>
      </c>
      <c r="I898" s="2" t="s">
        <v>61</v>
      </c>
      <c r="J898" s="2" t="s">
        <v>64</v>
      </c>
      <c r="K898" s="2" t="s">
        <v>69</v>
      </c>
      <c r="L898" s="2">
        <v>409605</v>
      </c>
      <c r="M898" s="2">
        <f t="shared" si="105"/>
        <v>409605</v>
      </c>
      <c r="N898" s="2">
        <v>244404</v>
      </c>
      <c r="O898" s="2">
        <f t="shared" si="106"/>
        <v>244404</v>
      </c>
      <c r="P898" s="2">
        <v>106674</v>
      </c>
      <c r="Q898" s="2">
        <v>401477</v>
      </c>
      <c r="R898" s="2">
        <v>165201</v>
      </c>
      <c r="S898" s="2">
        <f t="shared" si="107"/>
        <v>165201</v>
      </c>
      <c r="T898" s="2">
        <v>156993</v>
      </c>
      <c r="U898" s="2">
        <v>252612</v>
      </c>
      <c r="V898" s="2">
        <v>188552</v>
      </c>
      <c r="W898" s="2">
        <v>199128</v>
      </c>
      <c r="X898" s="2">
        <v>144980</v>
      </c>
      <c r="Y898" s="2">
        <f t="shared" si="108"/>
        <v>144980</v>
      </c>
      <c r="Z898" s="2">
        <v>145022</v>
      </c>
      <c r="AA898" s="2">
        <v>107704</v>
      </c>
      <c r="AB898" s="2">
        <v>37318</v>
      </c>
      <c r="AC898" s="2">
        <v>1.35</v>
      </c>
      <c r="AD898" s="2">
        <v>27406</v>
      </c>
      <c r="AE898" s="2">
        <f t="shared" si="109"/>
        <v>27406</v>
      </c>
      <c r="AF898" s="2">
        <v>41.15</v>
      </c>
      <c r="AG898" s="2">
        <v>36.11</v>
      </c>
      <c r="AH898" s="2">
        <v>5103</v>
      </c>
      <c r="AI898" s="2">
        <v>80.25</v>
      </c>
      <c r="AJ898" s="2">
        <v>754</v>
      </c>
      <c r="AK898" s="2">
        <v>15705</v>
      </c>
      <c r="AL898" s="2">
        <v>504753</v>
      </c>
      <c r="AM898" s="2">
        <f t="shared" si="110"/>
        <v>504753</v>
      </c>
      <c r="AN898" s="2">
        <v>36894</v>
      </c>
      <c r="AO898" s="2">
        <f t="shared" si="111"/>
        <v>36894</v>
      </c>
      <c r="AP898" s="2">
        <v>-95148</v>
      </c>
      <c r="AQ898" s="2">
        <v>207510</v>
      </c>
      <c r="AR898" s="2">
        <v>39813</v>
      </c>
      <c r="AS898" s="2">
        <v>355698</v>
      </c>
      <c r="AT898" s="2">
        <v>553329</v>
      </c>
      <c r="AU898" s="2">
        <v>0.64</v>
      </c>
      <c r="AV898" s="2">
        <v>7711</v>
      </c>
    </row>
    <row r="899" spans="1:48" x14ac:dyDescent="0.3">
      <c r="A899" s="2" t="s">
        <v>46</v>
      </c>
      <c r="B899" s="2" t="s">
        <v>47</v>
      </c>
      <c r="C899" s="2" t="s">
        <v>51</v>
      </c>
      <c r="D899" s="2">
        <v>3</v>
      </c>
      <c r="E899" s="2" t="str">
        <f t="shared" ref="E899:E962" si="112">TEXT(DATE(2024, D899, 1), "mmm")</f>
        <v>Mar</v>
      </c>
      <c r="F899" s="2">
        <v>2022</v>
      </c>
      <c r="G899" s="2" t="s">
        <v>57</v>
      </c>
      <c r="H899" s="2" t="s">
        <v>59</v>
      </c>
      <c r="I899" s="2" t="s">
        <v>62</v>
      </c>
      <c r="J899" s="2" t="s">
        <v>66</v>
      </c>
      <c r="K899" s="2" t="s">
        <v>67</v>
      </c>
      <c r="L899" s="2">
        <v>191155</v>
      </c>
      <c r="M899" s="2">
        <f t="shared" ref="M899:M962" si="113">IF(H899="USD", L899*88.05, IF(H899="EUR", L899*90,L899*1))</f>
        <v>17203950</v>
      </c>
      <c r="N899" s="2">
        <v>75889</v>
      </c>
      <c r="O899" s="2">
        <f t="shared" ref="O899:O962" si="114">IF(H899="USD", N899*88.05, IF(H899="EUR", N899*90,N899*1))</f>
        <v>6830010</v>
      </c>
      <c r="P899" s="2">
        <v>183477</v>
      </c>
      <c r="Q899" s="2">
        <v>602837</v>
      </c>
      <c r="R899" s="2">
        <v>115266</v>
      </c>
      <c r="S899" s="2">
        <f t="shared" ref="S899:S962" si="115">IF(H899="USD", R899*88.05, IF(H899="EUR", R899*90,R899*1))</f>
        <v>10373940</v>
      </c>
      <c r="T899" s="2">
        <v>129214</v>
      </c>
      <c r="U899" s="2">
        <v>61941</v>
      </c>
      <c r="V899" s="2">
        <v>-20230</v>
      </c>
      <c r="W899" s="2">
        <v>-3717</v>
      </c>
      <c r="X899" s="2">
        <v>94534</v>
      </c>
      <c r="Y899" s="2">
        <f t="shared" ref="Y899:Y962" si="116">IF(H899="USD", X899*88.05, IF(H899="EUR", X899*90,X899*1))</f>
        <v>8508060</v>
      </c>
      <c r="Z899" s="2">
        <v>177706</v>
      </c>
      <c r="AA899" s="2">
        <v>35693</v>
      </c>
      <c r="AB899" s="2">
        <v>142013</v>
      </c>
      <c r="AC899" s="2">
        <v>4.9800000000000004</v>
      </c>
      <c r="AD899" s="2">
        <v>128648</v>
      </c>
      <c r="AE899" s="2">
        <f t="shared" ref="AE899:AE962" si="117">IF(H899="USD", AD899*88.05, IF(H899="EUR", AD899*90,AD899*1))</f>
        <v>11578320</v>
      </c>
      <c r="AF899" s="2">
        <v>19.12</v>
      </c>
      <c r="AG899" s="2">
        <v>15.68</v>
      </c>
      <c r="AH899" s="2">
        <v>7579</v>
      </c>
      <c r="AI899" s="2">
        <v>25.22</v>
      </c>
      <c r="AJ899" s="2">
        <v>81</v>
      </c>
      <c r="AK899" s="2">
        <v>18749</v>
      </c>
      <c r="AL899" s="2">
        <v>383574</v>
      </c>
      <c r="AM899" s="2">
        <f t="shared" ref="AM899:AM962" si="118">IF(H899="USD", AL899*88.05, IF(H899="EUR", AL899*90,AL899*1))</f>
        <v>34521660</v>
      </c>
      <c r="AN899" s="2">
        <v>64065</v>
      </c>
      <c r="AO899" s="2">
        <f t="shared" ref="AO899:AO962" si="119">IF(H899="IUSD", AN899*88.05, IF(H899="EUR", AN899*90,AN899*1))</f>
        <v>5765850</v>
      </c>
      <c r="AP899" s="2">
        <v>-192419</v>
      </c>
      <c r="AQ899" s="2">
        <v>11824</v>
      </c>
      <c r="AR899" s="2">
        <v>-48347</v>
      </c>
      <c r="AS899" s="2">
        <v>10125</v>
      </c>
      <c r="AT899" s="2">
        <v>396033</v>
      </c>
      <c r="AU899" s="2">
        <v>0.03</v>
      </c>
      <c r="AV899" s="2">
        <v>12370</v>
      </c>
    </row>
    <row r="900" spans="1:48" x14ac:dyDescent="0.3">
      <c r="A900" s="2" t="s">
        <v>44</v>
      </c>
      <c r="B900" s="2" t="s">
        <v>47</v>
      </c>
      <c r="C900" s="2" t="s">
        <v>52</v>
      </c>
      <c r="D900" s="2">
        <v>4</v>
      </c>
      <c r="E900" s="2" t="str">
        <f t="shared" si="112"/>
        <v>Apr</v>
      </c>
      <c r="F900" s="2">
        <v>2022</v>
      </c>
      <c r="G900" s="2" t="s">
        <v>36</v>
      </c>
      <c r="H900" s="2" t="s">
        <v>60</v>
      </c>
      <c r="I900" s="2" t="s">
        <v>62</v>
      </c>
      <c r="J900" s="2" t="s">
        <v>66</v>
      </c>
      <c r="K900" s="2" t="s">
        <v>67</v>
      </c>
      <c r="L900" s="2">
        <v>56572</v>
      </c>
      <c r="M900" s="2">
        <f t="shared" si="113"/>
        <v>4981164.5999999996</v>
      </c>
      <c r="N900" s="2">
        <v>114729</v>
      </c>
      <c r="O900" s="2">
        <f t="shared" si="114"/>
        <v>10101888.449999999</v>
      </c>
      <c r="P900" s="2">
        <v>154179</v>
      </c>
      <c r="Q900" s="2">
        <v>899719</v>
      </c>
      <c r="R900" s="2">
        <v>-58157</v>
      </c>
      <c r="S900" s="2">
        <f t="shared" si="115"/>
        <v>-5120723.8499999996</v>
      </c>
      <c r="T900" s="2">
        <v>168246</v>
      </c>
      <c r="U900" s="2">
        <v>-111674</v>
      </c>
      <c r="V900" s="2">
        <v>-117195</v>
      </c>
      <c r="W900" s="2">
        <v>-98423</v>
      </c>
      <c r="X900" s="2">
        <v>-86811</v>
      </c>
      <c r="Y900" s="2">
        <f t="shared" si="116"/>
        <v>-7643708.5499999998</v>
      </c>
      <c r="Z900" s="2">
        <v>25586</v>
      </c>
      <c r="AA900" s="2">
        <v>36033</v>
      </c>
      <c r="AB900" s="2">
        <v>-10447</v>
      </c>
      <c r="AC900" s="2">
        <v>0.71</v>
      </c>
      <c r="AD900" s="2">
        <v>57120</v>
      </c>
      <c r="AE900" s="2">
        <f t="shared" si="117"/>
        <v>5029416</v>
      </c>
      <c r="AF900" s="2">
        <v>-6.46</v>
      </c>
      <c r="AG900" s="2">
        <v>-9.65</v>
      </c>
      <c r="AH900" s="2">
        <v>1319</v>
      </c>
      <c r="AI900" s="2">
        <v>42.86</v>
      </c>
      <c r="AJ900" s="2">
        <v>1731</v>
      </c>
      <c r="AK900" s="2">
        <v>8173</v>
      </c>
      <c r="AL900" s="2">
        <v>411134</v>
      </c>
      <c r="AM900" s="2">
        <f t="shared" si="118"/>
        <v>36200348.699999996</v>
      </c>
      <c r="AN900" s="2">
        <v>120239</v>
      </c>
      <c r="AO900" s="2">
        <f t="shared" si="119"/>
        <v>120239</v>
      </c>
      <c r="AP900" s="2">
        <v>-354562</v>
      </c>
      <c r="AQ900" s="2">
        <v>-5510</v>
      </c>
      <c r="AR900" s="2">
        <v>-15764</v>
      </c>
      <c r="AS900" s="2">
        <v>239075</v>
      </c>
      <c r="AT900" s="2">
        <v>548675</v>
      </c>
      <c r="AU900" s="2">
        <v>0.44</v>
      </c>
      <c r="AV900" s="2">
        <v>14213</v>
      </c>
    </row>
    <row r="901" spans="1:48" x14ac:dyDescent="0.3">
      <c r="A901" s="2" t="s">
        <v>42</v>
      </c>
      <c r="B901" s="2" t="s">
        <v>48</v>
      </c>
      <c r="C901" s="2" t="s">
        <v>54</v>
      </c>
      <c r="D901" s="2">
        <v>10</v>
      </c>
      <c r="E901" s="2" t="str">
        <f t="shared" si="112"/>
        <v>Oct</v>
      </c>
      <c r="F901" s="2">
        <v>2023</v>
      </c>
      <c r="G901" s="2" t="s">
        <v>37</v>
      </c>
      <c r="H901" s="2" t="s">
        <v>59</v>
      </c>
      <c r="I901" s="2" t="s">
        <v>61</v>
      </c>
      <c r="J901" s="2" t="s">
        <v>64</v>
      </c>
      <c r="K901" s="2" t="s">
        <v>69</v>
      </c>
      <c r="L901" s="2">
        <v>450167</v>
      </c>
      <c r="M901" s="2">
        <f t="shared" si="113"/>
        <v>40515030</v>
      </c>
      <c r="N901" s="2">
        <v>188876</v>
      </c>
      <c r="O901" s="2">
        <f t="shared" si="114"/>
        <v>16998840</v>
      </c>
      <c r="P901" s="2">
        <v>46003</v>
      </c>
      <c r="Q901" s="2">
        <v>927142</v>
      </c>
      <c r="R901" s="2">
        <v>261291</v>
      </c>
      <c r="S901" s="2">
        <f t="shared" si="115"/>
        <v>23516190</v>
      </c>
      <c r="T901" s="2">
        <v>51283</v>
      </c>
      <c r="U901" s="2">
        <v>398884</v>
      </c>
      <c r="V901" s="2">
        <v>317184</v>
      </c>
      <c r="W901" s="2">
        <v>330026</v>
      </c>
      <c r="X901" s="2">
        <v>235088</v>
      </c>
      <c r="Y901" s="2">
        <f t="shared" si="116"/>
        <v>21157920</v>
      </c>
      <c r="Z901" s="2">
        <v>35108</v>
      </c>
      <c r="AA901" s="2">
        <v>128879</v>
      </c>
      <c r="AB901" s="2">
        <v>-93771</v>
      </c>
      <c r="AC901" s="2">
        <v>0.27</v>
      </c>
      <c r="AD901" s="2">
        <v>11366</v>
      </c>
      <c r="AE901" s="2">
        <f t="shared" si="117"/>
        <v>1022940</v>
      </c>
      <c r="AF901" s="2">
        <v>28.18</v>
      </c>
      <c r="AG901" s="2">
        <v>25.36</v>
      </c>
      <c r="AH901" s="2">
        <v>5251</v>
      </c>
      <c r="AI901" s="2">
        <v>85.71</v>
      </c>
      <c r="AJ901" s="2">
        <v>1717</v>
      </c>
      <c r="AK901" s="2">
        <v>18287</v>
      </c>
      <c r="AL901" s="2">
        <v>259509</v>
      </c>
      <c r="AM901" s="2">
        <f t="shared" si="118"/>
        <v>23355810</v>
      </c>
      <c r="AN901" s="2">
        <v>127681</v>
      </c>
      <c r="AO901" s="2">
        <f t="shared" si="119"/>
        <v>11491290</v>
      </c>
      <c r="AP901" s="2">
        <v>190658</v>
      </c>
      <c r="AQ901" s="2">
        <v>61195</v>
      </c>
      <c r="AR901" s="2">
        <v>-560</v>
      </c>
      <c r="AS901" s="2">
        <v>72394</v>
      </c>
      <c r="AT901" s="2">
        <v>459304</v>
      </c>
      <c r="AU901" s="2">
        <v>0.16</v>
      </c>
      <c r="AV901" s="2">
        <v>15795</v>
      </c>
    </row>
    <row r="902" spans="1:48" x14ac:dyDescent="0.3">
      <c r="A902" s="2" t="s">
        <v>42</v>
      </c>
      <c r="B902" s="2" t="s">
        <v>48</v>
      </c>
      <c r="C902" s="2" t="s">
        <v>53</v>
      </c>
      <c r="D902" s="2">
        <v>3</v>
      </c>
      <c r="E902" s="2" t="str">
        <f t="shared" si="112"/>
        <v>Mar</v>
      </c>
      <c r="F902" s="2">
        <v>2023</v>
      </c>
      <c r="G902" s="2" t="s">
        <v>37</v>
      </c>
      <c r="H902" s="2" t="s">
        <v>60</v>
      </c>
      <c r="I902" s="2" t="s">
        <v>62</v>
      </c>
      <c r="J902" s="2" t="s">
        <v>66</v>
      </c>
      <c r="K902" s="2" t="s">
        <v>69</v>
      </c>
      <c r="L902" s="2">
        <v>136050</v>
      </c>
      <c r="M902" s="2">
        <f t="shared" si="113"/>
        <v>11979202.5</v>
      </c>
      <c r="N902" s="2">
        <v>192471</v>
      </c>
      <c r="O902" s="2">
        <f t="shared" si="114"/>
        <v>16947071.550000001</v>
      </c>
      <c r="P902" s="2">
        <v>-30956</v>
      </c>
      <c r="Q902" s="2">
        <v>350178</v>
      </c>
      <c r="R902" s="2">
        <v>-56421</v>
      </c>
      <c r="S902" s="2">
        <f t="shared" si="115"/>
        <v>-4967869.05</v>
      </c>
      <c r="T902" s="2">
        <v>130647</v>
      </c>
      <c r="U902" s="2">
        <v>5403</v>
      </c>
      <c r="V902" s="2">
        <v>-2020</v>
      </c>
      <c r="W902" s="2">
        <v>17185</v>
      </c>
      <c r="X902" s="2">
        <v>-77641</v>
      </c>
      <c r="Y902" s="2">
        <f t="shared" si="116"/>
        <v>-6836290.0499999998</v>
      </c>
      <c r="Z902" s="2">
        <v>215030</v>
      </c>
      <c r="AA902" s="2">
        <v>141760</v>
      </c>
      <c r="AB902" s="2">
        <v>73270</v>
      </c>
      <c r="AC902" s="2">
        <v>1.52</v>
      </c>
      <c r="AD902" s="2">
        <v>46477</v>
      </c>
      <c r="AE902" s="2">
        <f t="shared" si="117"/>
        <v>4092299.85</v>
      </c>
      <c r="AF902" s="2">
        <v>-16.11</v>
      </c>
      <c r="AG902" s="2">
        <v>-22.17</v>
      </c>
      <c r="AH902" s="2">
        <v>1708</v>
      </c>
      <c r="AI902" s="2">
        <v>79.61</v>
      </c>
      <c r="AJ902" s="2">
        <v>257</v>
      </c>
      <c r="AK902" s="2">
        <v>14978</v>
      </c>
      <c r="AL902" s="2">
        <v>196259</v>
      </c>
      <c r="AM902" s="2">
        <f t="shared" si="118"/>
        <v>17280604.949999999</v>
      </c>
      <c r="AN902" s="2">
        <v>88344</v>
      </c>
      <c r="AO902" s="2">
        <f t="shared" si="119"/>
        <v>88344</v>
      </c>
      <c r="AP902" s="2">
        <v>-60209</v>
      </c>
      <c r="AQ902" s="2">
        <v>104127</v>
      </c>
      <c r="AR902" s="2">
        <v>16940</v>
      </c>
      <c r="AS902" s="2">
        <v>98185</v>
      </c>
      <c r="AT902" s="2">
        <v>151844</v>
      </c>
      <c r="AU902" s="2">
        <v>0.65</v>
      </c>
      <c r="AV902" s="2">
        <v>11996</v>
      </c>
    </row>
    <row r="903" spans="1:48" x14ac:dyDescent="0.3">
      <c r="A903" s="2" t="s">
        <v>43</v>
      </c>
      <c r="B903" s="2" t="s">
        <v>48</v>
      </c>
      <c r="C903" s="2" t="s">
        <v>51</v>
      </c>
      <c r="D903" s="2">
        <v>10</v>
      </c>
      <c r="E903" s="2" t="str">
        <f t="shared" si="112"/>
        <v>Oct</v>
      </c>
      <c r="F903" s="2">
        <v>2023</v>
      </c>
      <c r="G903" s="2" t="s">
        <v>56</v>
      </c>
      <c r="H903" s="2" t="s">
        <v>59</v>
      </c>
      <c r="I903" s="2" t="s">
        <v>62</v>
      </c>
      <c r="J903" s="2" t="s">
        <v>65</v>
      </c>
      <c r="K903" s="2" t="s">
        <v>69</v>
      </c>
      <c r="L903" s="2">
        <v>316007</v>
      </c>
      <c r="M903" s="2">
        <f t="shared" si="113"/>
        <v>28440630</v>
      </c>
      <c r="N903" s="2">
        <v>209301</v>
      </c>
      <c r="O903" s="2">
        <f t="shared" si="114"/>
        <v>18837090</v>
      </c>
      <c r="P903" s="2">
        <v>93668</v>
      </c>
      <c r="Q903" s="2">
        <v>884272</v>
      </c>
      <c r="R903" s="2">
        <v>106706</v>
      </c>
      <c r="S903" s="2">
        <f t="shared" si="115"/>
        <v>9603540</v>
      </c>
      <c r="T903" s="2">
        <v>110108</v>
      </c>
      <c r="U903" s="2">
        <v>205899</v>
      </c>
      <c r="V903" s="2">
        <v>195657</v>
      </c>
      <c r="W903" s="2">
        <v>205133</v>
      </c>
      <c r="X903" s="2">
        <v>67691</v>
      </c>
      <c r="Y903" s="2">
        <f t="shared" si="116"/>
        <v>6092190</v>
      </c>
      <c r="Z903" s="2">
        <v>40816</v>
      </c>
      <c r="AA903" s="2">
        <v>64226</v>
      </c>
      <c r="AB903" s="2">
        <v>-23410</v>
      </c>
      <c r="AC903" s="2">
        <v>0.64</v>
      </c>
      <c r="AD903" s="2">
        <v>78691</v>
      </c>
      <c r="AE903" s="2">
        <f t="shared" si="117"/>
        <v>7082190</v>
      </c>
      <c r="AF903" s="2">
        <v>12.07</v>
      </c>
      <c r="AG903" s="2">
        <v>7.65</v>
      </c>
      <c r="AH903" s="2">
        <v>2656</v>
      </c>
      <c r="AI903" s="2">
        <v>118.93</v>
      </c>
      <c r="AJ903" s="2">
        <v>387</v>
      </c>
      <c r="AK903" s="2">
        <v>999</v>
      </c>
      <c r="AL903" s="2">
        <v>505600</v>
      </c>
      <c r="AM903" s="2">
        <f t="shared" si="118"/>
        <v>45504000</v>
      </c>
      <c r="AN903" s="2">
        <v>34613</v>
      </c>
      <c r="AO903" s="2">
        <f t="shared" si="119"/>
        <v>3115170</v>
      </c>
      <c r="AP903" s="2">
        <v>-189593</v>
      </c>
      <c r="AQ903" s="2">
        <v>174688</v>
      </c>
      <c r="AR903" s="2">
        <v>1595</v>
      </c>
      <c r="AS903" s="2">
        <v>338031</v>
      </c>
      <c r="AT903" s="2">
        <v>634130</v>
      </c>
      <c r="AU903" s="2">
        <v>0.53</v>
      </c>
      <c r="AV903" s="2">
        <v>13652</v>
      </c>
    </row>
    <row r="904" spans="1:48" x14ac:dyDescent="0.3">
      <c r="A904" s="2" t="s">
        <v>41</v>
      </c>
      <c r="B904" s="2" t="s">
        <v>47</v>
      </c>
      <c r="C904" s="2" t="s">
        <v>53</v>
      </c>
      <c r="D904" s="2">
        <v>8</v>
      </c>
      <c r="E904" s="2" t="str">
        <f t="shared" si="112"/>
        <v>Aug</v>
      </c>
      <c r="F904" s="2">
        <v>2022</v>
      </c>
      <c r="G904" s="2" t="s">
        <v>56</v>
      </c>
      <c r="H904" s="2" t="s">
        <v>60</v>
      </c>
      <c r="I904" s="2" t="s">
        <v>63</v>
      </c>
      <c r="J904" s="2" t="s">
        <v>64</v>
      </c>
      <c r="K904" s="2" t="s">
        <v>67</v>
      </c>
      <c r="L904" s="2">
        <v>230898</v>
      </c>
      <c r="M904" s="2">
        <f t="shared" si="113"/>
        <v>20330568.899999999</v>
      </c>
      <c r="N904" s="2">
        <v>232573</v>
      </c>
      <c r="O904" s="2">
        <f t="shared" si="114"/>
        <v>20478052.649999999</v>
      </c>
      <c r="P904" s="2">
        <v>75286</v>
      </c>
      <c r="Q904" s="2">
        <v>190430</v>
      </c>
      <c r="R904" s="2">
        <v>-1675</v>
      </c>
      <c r="S904" s="2">
        <f t="shared" si="115"/>
        <v>-147483.75</v>
      </c>
      <c r="T904" s="2">
        <v>148917</v>
      </c>
      <c r="U904" s="2">
        <v>81981</v>
      </c>
      <c r="V904" s="2">
        <v>70250</v>
      </c>
      <c r="W904" s="2">
        <v>71845</v>
      </c>
      <c r="X904" s="2">
        <v>-10881</v>
      </c>
      <c r="Y904" s="2">
        <f t="shared" si="116"/>
        <v>-958072.04999999993</v>
      </c>
      <c r="Z904" s="2">
        <v>262038</v>
      </c>
      <c r="AA904" s="2">
        <v>126270</v>
      </c>
      <c r="AB904" s="2">
        <v>135768</v>
      </c>
      <c r="AC904" s="2">
        <v>2.08</v>
      </c>
      <c r="AD904" s="2">
        <v>83430</v>
      </c>
      <c r="AE904" s="2">
        <f t="shared" si="117"/>
        <v>7346011.5</v>
      </c>
      <c r="AF904" s="2">
        <v>-0.88</v>
      </c>
      <c r="AG904" s="2">
        <v>-5.71</v>
      </c>
      <c r="AH904" s="2">
        <v>1382</v>
      </c>
      <c r="AI904" s="2">
        <v>166.95</v>
      </c>
      <c r="AJ904" s="2">
        <v>1286</v>
      </c>
      <c r="AK904" s="2">
        <v>11476</v>
      </c>
      <c r="AL904" s="2">
        <v>232643</v>
      </c>
      <c r="AM904" s="2">
        <f t="shared" si="118"/>
        <v>20484216.149999999</v>
      </c>
      <c r="AN904" s="2">
        <v>102045</v>
      </c>
      <c r="AO904" s="2">
        <f t="shared" si="119"/>
        <v>102045</v>
      </c>
      <c r="AP904" s="2">
        <v>-1745</v>
      </c>
      <c r="AQ904" s="2">
        <v>130528</v>
      </c>
      <c r="AR904" s="2">
        <v>18129</v>
      </c>
      <c r="AS904" s="2">
        <v>182399</v>
      </c>
      <c r="AT904" s="2">
        <v>84407</v>
      </c>
      <c r="AU904" s="2">
        <v>2.16</v>
      </c>
      <c r="AV904" s="2">
        <v>23951</v>
      </c>
    </row>
    <row r="905" spans="1:48" x14ac:dyDescent="0.3">
      <c r="A905" s="2" t="s">
        <v>40</v>
      </c>
      <c r="B905" s="2" t="s">
        <v>47</v>
      </c>
      <c r="C905" s="2" t="s">
        <v>52</v>
      </c>
      <c r="D905" s="2">
        <v>9</v>
      </c>
      <c r="E905" s="2" t="str">
        <f t="shared" si="112"/>
        <v>Sep</v>
      </c>
      <c r="F905" s="2">
        <v>2023</v>
      </c>
      <c r="G905" s="2" t="s">
        <v>36</v>
      </c>
      <c r="H905" s="2" t="s">
        <v>59</v>
      </c>
      <c r="I905" s="2" t="s">
        <v>63</v>
      </c>
      <c r="J905" s="2" t="s">
        <v>65</v>
      </c>
      <c r="K905" s="2" t="s">
        <v>69</v>
      </c>
      <c r="L905" s="2">
        <v>309492</v>
      </c>
      <c r="M905" s="2">
        <f t="shared" si="113"/>
        <v>27854280</v>
      </c>
      <c r="N905" s="2">
        <v>157585</v>
      </c>
      <c r="O905" s="2">
        <f t="shared" si="114"/>
        <v>14182650</v>
      </c>
      <c r="P905" s="2">
        <v>37878</v>
      </c>
      <c r="Q905" s="2">
        <v>792218</v>
      </c>
      <c r="R905" s="2">
        <v>151907</v>
      </c>
      <c r="S905" s="2">
        <f t="shared" si="115"/>
        <v>13671630</v>
      </c>
      <c r="T905" s="2">
        <v>71987</v>
      </c>
      <c r="U905" s="2">
        <v>237505</v>
      </c>
      <c r="V905" s="2">
        <v>190373</v>
      </c>
      <c r="W905" s="2">
        <v>202448</v>
      </c>
      <c r="X905" s="2">
        <v>142049</v>
      </c>
      <c r="Y905" s="2">
        <f t="shared" si="116"/>
        <v>12784410</v>
      </c>
      <c r="Z905" s="2">
        <v>176766</v>
      </c>
      <c r="AA905" s="2">
        <v>25998</v>
      </c>
      <c r="AB905" s="2">
        <v>150768</v>
      </c>
      <c r="AC905" s="2">
        <v>6.8</v>
      </c>
      <c r="AD905" s="2">
        <v>61725</v>
      </c>
      <c r="AE905" s="2">
        <f t="shared" si="117"/>
        <v>5555250</v>
      </c>
      <c r="AF905" s="2">
        <v>19.170000000000002</v>
      </c>
      <c r="AG905" s="2">
        <v>17.93</v>
      </c>
      <c r="AH905" s="2">
        <v>5450</v>
      </c>
      <c r="AI905" s="2">
        <v>56.78</v>
      </c>
      <c r="AJ905" s="2">
        <v>228</v>
      </c>
      <c r="AK905" s="2">
        <v>2346</v>
      </c>
      <c r="AL905" s="2">
        <v>171605</v>
      </c>
      <c r="AM905" s="2">
        <f t="shared" si="118"/>
        <v>15444450</v>
      </c>
      <c r="AN905" s="2">
        <v>100688</v>
      </c>
      <c r="AO905" s="2">
        <f t="shared" si="119"/>
        <v>9061920</v>
      </c>
      <c r="AP905" s="2">
        <v>137887</v>
      </c>
      <c r="AQ905" s="2">
        <v>56897</v>
      </c>
      <c r="AR905" s="2">
        <v>-4913</v>
      </c>
      <c r="AS905" s="2">
        <v>198807</v>
      </c>
      <c r="AT905" s="2">
        <v>188446</v>
      </c>
      <c r="AU905" s="2">
        <v>1.05</v>
      </c>
      <c r="AV905" s="2">
        <v>1093</v>
      </c>
    </row>
    <row r="906" spans="1:48" x14ac:dyDescent="0.3">
      <c r="A906" s="2" t="s">
        <v>42</v>
      </c>
      <c r="B906" s="2" t="s">
        <v>50</v>
      </c>
      <c r="C906" s="2" t="s">
        <v>55</v>
      </c>
      <c r="D906" s="2">
        <v>5</v>
      </c>
      <c r="E906" s="2" t="str">
        <f t="shared" si="112"/>
        <v>May</v>
      </c>
      <c r="F906" s="2">
        <v>2022</v>
      </c>
      <c r="G906" s="2" t="s">
        <v>37</v>
      </c>
      <c r="H906" s="2" t="s">
        <v>58</v>
      </c>
      <c r="I906" s="2" t="s">
        <v>63</v>
      </c>
      <c r="J906" s="2" t="s">
        <v>65</v>
      </c>
      <c r="K906" s="2" t="s">
        <v>68</v>
      </c>
      <c r="L906" s="2">
        <v>178202</v>
      </c>
      <c r="M906" s="2">
        <f t="shared" si="113"/>
        <v>178202</v>
      </c>
      <c r="N906" s="2">
        <v>47432</v>
      </c>
      <c r="O906" s="2">
        <f t="shared" si="114"/>
        <v>47432</v>
      </c>
      <c r="P906" s="2">
        <v>92269</v>
      </c>
      <c r="Q906" s="2">
        <v>854889</v>
      </c>
      <c r="R906" s="2">
        <v>130770</v>
      </c>
      <c r="S906" s="2">
        <f t="shared" si="115"/>
        <v>130770</v>
      </c>
      <c r="T906" s="2">
        <v>93364</v>
      </c>
      <c r="U906" s="2">
        <v>84838</v>
      </c>
      <c r="V906" s="2">
        <v>990</v>
      </c>
      <c r="W906" s="2">
        <v>14803</v>
      </c>
      <c r="X906" s="2">
        <v>118617</v>
      </c>
      <c r="Y906" s="2">
        <f t="shared" si="116"/>
        <v>118617</v>
      </c>
      <c r="Z906" s="2">
        <v>125918</v>
      </c>
      <c r="AA906" s="2">
        <v>134681</v>
      </c>
      <c r="AB906" s="2">
        <v>-8763</v>
      </c>
      <c r="AC906" s="2">
        <v>0.93</v>
      </c>
      <c r="AD906" s="2">
        <v>101401</v>
      </c>
      <c r="AE906" s="2">
        <f t="shared" si="117"/>
        <v>101401</v>
      </c>
      <c r="AF906" s="2">
        <v>15.3</v>
      </c>
      <c r="AG906" s="2">
        <v>13.88</v>
      </c>
      <c r="AH906" s="2">
        <v>4488</v>
      </c>
      <c r="AI906" s="2">
        <v>39.700000000000003</v>
      </c>
      <c r="AJ906" s="2">
        <v>359</v>
      </c>
      <c r="AK906" s="2">
        <v>15996</v>
      </c>
      <c r="AL906" s="2">
        <v>427418</v>
      </c>
      <c r="AM906" s="2">
        <f t="shared" si="118"/>
        <v>427418</v>
      </c>
      <c r="AN906" s="2">
        <v>224813</v>
      </c>
      <c r="AO906" s="2">
        <f t="shared" si="119"/>
        <v>224813</v>
      </c>
      <c r="AP906" s="2">
        <v>-249216</v>
      </c>
      <c r="AQ906" s="2">
        <v>-177381</v>
      </c>
      <c r="AR906" s="2">
        <v>12998</v>
      </c>
      <c r="AS906" s="2">
        <v>403665</v>
      </c>
      <c r="AT906" s="2">
        <v>553567</v>
      </c>
      <c r="AU906" s="2">
        <v>0.73</v>
      </c>
      <c r="AV906" s="2">
        <v>20557</v>
      </c>
    </row>
    <row r="907" spans="1:48" x14ac:dyDescent="0.3">
      <c r="A907" s="2" t="s">
        <v>45</v>
      </c>
      <c r="B907" s="2" t="s">
        <v>49</v>
      </c>
      <c r="C907" s="2" t="s">
        <v>53</v>
      </c>
      <c r="D907" s="2">
        <v>12</v>
      </c>
      <c r="E907" s="2" t="str">
        <f t="shared" si="112"/>
        <v>Dec</v>
      </c>
      <c r="F907" s="2">
        <v>2024</v>
      </c>
      <c r="G907" s="2" t="s">
        <v>56</v>
      </c>
      <c r="H907" s="2" t="s">
        <v>60</v>
      </c>
      <c r="I907" s="2" t="s">
        <v>62</v>
      </c>
      <c r="J907" s="2" t="s">
        <v>66</v>
      </c>
      <c r="K907" s="2" t="s">
        <v>70</v>
      </c>
      <c r="L907" s="2">
        <v>68284</v>
      </c>
      <c r="M907" s="2">
        <f t="shared" si="113"/>
        <v>6012406.2000000002</v>
      </c>
      <c r="N907" s="2">
        <v>119197</v>
      </c>
      <c r="O907" s="2">
        <f t="shared" si="114"/>
        <v>10495295.85</v>
      </c>
      <c r="P907" s="2">
        <v>112299</v>
      </c>
      <c r="Q907" s="2">
        <v>876961</v>
      </c>
      <c r="R907" s="2">
        <v>-50913</v>
      </c>
      <c r="S907" s="2">
        <f t="shared" si="115"/>
        <v>-4482889.6499999994</v>
      </c>
      <c r="T907" s="2">
        <v>25273</v>
      </c>
      <c r="U907" s="2">
        <v>43011</v>
      </c>
      <c r="V907" s="2">
        <v>8617</v>
      </c>
      <c r="W907" s="2">
        <v>22781</v>
      </c>
      <c r="X907" s="2">
        <v>-83477</v>
      </c>
      <c r="Y907" s="2">
        <f t="shared" si="116"/>
        <v>-7350149.8499999996</v>
      </c>
      <c r="Z907" s="2">
        <v>56893</v>
      </c>
      <c r="AA907" s="2">
        <v>117819</v>
      </c>
      <c r="AB907" s="2">
        <v>-60926</v>
      </c>
      <c r="AC907" s="2">
        <v>0.48</v>
      </c>
      <c r="AD907" s="2">
        <v>146193</v>
      </c>
      <c r="AE907" s="2">
        <f t="shared" si="117"/>
        <v>12872293.65</v>
      </c>
      <c r="AF907" s="2">
        <v>-5.81</v>
      </c>
      <c r="AG907" s="2">
        <v>-9.52</v>
      </c>
      <c r="AH907" s="2">
        <v>6479</v>
      </c>
      <c r="AI907" s="2">
        <v>10.54</v>
      </c>
      <c r="AJ907" s="2">
        <v>458</v>
      </c>
      <c r="AK907" s="2">
        <v>19763</v>
      </c>
      <c r="AL907" s="2">
        <v>61442</v>
      </c>
      <c r="AM907" s="2">
        <f t="shared" si="118"/>
        <v>5409968.0999999996</v>
      </c>
      <c r="AN907" s="2">
        <v>104503</v>
      </c>
      <c r="AO907" s="2">
        <f t="shared" si="119"/>
        <v>104503</v>
      </c>
      <c r="AP907" s="2">
        <v>6842</v>
      </c>
      <c r="AQ907" s="2">
        <v>14694</v>
      </c>
      <c r="AR907" s="2">
        <v>4885</v>
      </c>
      <c r="AS907" s="2">
        <v>17172</v>
      </c>
      <c r="AT907" s="2">
        <v>403470</v>
      </c>
      <c r="AU907" s="2">
        <v>0.04</v>
      </c>
      <c r="AV907" s="2">
        <v>27133</v>
      </c>
    </row>
    <row r="908" spans="1:48" x14ac:dyDescent="0.3">
      <c r="A908" s="2" t="s">
        <v>46</v>
      </c>
      <c r="B908" s="2" t="s">
        <v>49</v>
      </c>
      <c r="C908" s="2" t="s">
        <v>55</v>
      </c>
      <c r="D908" s="2">
        <v>3</v>
      </c>
      <c r="E908" s="2" t="str">
        <f t="shared" si="112"/>
        <v>Mar</v>
      </c>
      <c r="F908" s="2">
        <v>2024</v>
      </c>
      <c r="G908" s="2" t="s">
        <v>37</v>
      </c>
      <c r="H908" s="2" t="s">
        <v>60</v>
      </c>
      <c r="I908" s="2" t="s">
        <v>61</v>
      </c>
      <c r="J908" s="2" t="s">
        <v>66</v>
      </c>
      <c r="K908" s="2" t="s">
        <v>70</v>
      </c>
      <c r="L908" s="2">
        <v>466929</v>
      </c>
      <c r="M908" s="2">
        <f t="shared" si="113"/>
        <v>41113098.449999996</v>
      </c>
      <c r="N908" s="2">
        <v>277434</v>
      </c>
      <c r="O908" s="2">
        <f t="shared" si="114"/>
        <v>24428063.699999999</v>
      </c>
      <c r="P908" s="2">
        <v>128640</v>
      </c>
      <c r="Q908" s="2">
        <v>669520</v>
      </c>
      <c r="R908" s="2">
        <v>189495</v>
      </c>
      <c r="S908" s="2">
        <f t="shared" si="115"/>
        <v>16685034.75</v>
      </c>
      <c r="T908" s="2">
        <v>88199</v>
      </c>
      <c r="U908" s="2">
        <v>378730</v>
      </c>
      <c r="V908" s="2">
        <v>316893</v>
      </c>
      <c r="W908" s="2">
        <v>327147</v>
      </c>
      <c r="X908" s="2">
        <v>174489</v>
      </c>
      <c r="Y908" s="2">
        <f t="shared" si="116"/>
        <v>15363756.449999999</v>
      </c>
      <c r="Z908" s="2">
        <v>166519</v>
      </c>
      <c r="AA908" s="2">
        <v>134655</v>
      </c>
      <c r="AB908" s="2">
        <v>31864</v>
      </c>
      <c r="AC908" s="2">
        <v>1.24</v>
      </c>
      <c r="AD908" s="2">
        <v>91244</v>
      </c>
      <c r="AE908" s="2">
        <f t="shared" si="117"/>
        <v>8034034.2000000002</v>
      </c>
      <c r="AF908" s="2">
        <v>28.3</v>
      </c>
      <c r="AG908" s="2">
        <v>26.06</v>
      </c>
      <c r="AH908" s="2">
        <v>8070</v>
      </c>
      <c r="AI908" s="2">
        <v>57.85</v>
      </c>
      <c r="AJ908" s="2">
        <v>1711</v>
      </c>
      <c r="AK908" s="2">
        <v>13852</v>
      </c>
      <c r="AL908" s="2">
        <v>92012</v>
      </c>
      <c r="AM908" s="2">
        <f t="shared" si="118"/>
        <v>8101656.5999999996</v>
      </c>
      <c r="AN908" s="2">
        <v>206474</v>
      </c>
      <c r="AO908" s="2">
        <f t="shared" si="119"/>
        <v>206474</v>
      </c>
      <c r="AP908" s="2">
        <v>374917</v>
      </c>
      <c r="AQ908" s="2">
        <v>70960</v>
      </c>
      <c r="AR908" s="2">
        <v>27380</v>
      </c>
      <c r="AS908" s="2">
        <v>78604</v>
      </c>
      <c r="AT908" s="2">
        <v>160267</v>
      </c>
      <c r="AU908" s="2">
        <v>0.49</v>
      </c>
      <c r="AV908" s="2">
        <v>5481</v>
      </c>
    </row>
    <row r="909" spans="1:48" x14ac:dyDescent="0.3">
      <c r="A909" s="2" t="s">
        <v>44</v>
      </c>
      <c r="B909" s="2" t="s">
        <v>47</v>
      </c>
      <c r="C909" s="2" t="s">
        <v>54</v>
      </c>
      <c r="D909" s="2">
        <v>7</v>
      </c>
      <c r="E909" s="2" t="str">
        <f t="shared" si="112"/>
        <v>Jul</v>
      </c>
      <c r="F909" s="2">
        <v>2023</v>
      </c>
      <c r="G909" s="2" t="s">
        <v>37</v>
      </c>
      <c r="H909" s="2" t="s">
        <v>59</v>
      </c>
      <c r="I909" s="2" t="s">
        <v>61</v>
      </c>
      <c r="J909" s="2" t="s">
        <v>64</v>
      </c>
      <c r="K909" s="2" t="s">
        <v>69</v>
      </c>
      <c r="L909" s="2">
        <v>238133</v>
      </c>
      <c r="M909" s="2">
        <f t="shared" si="113"/>
        <v>21431970</v>
      </c>
      <c r="N909" s="2">
        <v>46061</v>
      </c>
      <c r="O909" s="2">
        <f t="shared" si="114"/>
        <v>4145490</v>
      </c>
      <c r="P909" s="2">
        <v>84821</v>
      </c>
      <c r="Q909" s="2">
        <v>426159</v>
      </c>
      <c r="R909" s="2">
        <v>192072</v>
      </c>
      <c r="S909" s="2">
        <f t="shared" si="115"/>
        <v>17286480</v>
      </c>
      <c r="T909" s="2">
        <v>151420</v>
      </c>
      <c r="U909" s="2">
        <v>86713</v>
      </c>
      <c r="V909" s="2">
        <v>75424</v>
      </c>
      <c r="W909" s="2">
        <v>87964</v>
      </c>
      <c r="X909" s="2">
        <v>164568</v>
      </c>
      <c r="Y909" s="2">
        <f t="shared" si="116"/>
        <v>14811120</v>
      </c>
      <c r="Z909" s="2">
        <v>143721</v>
      </c>
      <c r="AA909" s="2">
        <v>14907</v>
      </c>
      <c r="AB909" s="2">
        <v>128814</v>
      </c>
      <c r="AC909" s="2">
        <v>9.64</v>
      </c>
      <c r="AD909" s="2">
        <v>67182</v>
      </c>
      <c r="AE909" s="2">
        <f t="shared" si="117"/>
        <v>6046380</v>
      </c>
      <c r="AF909" s="2">
        <v>45.07</v>
      </c>
      <c r="AG909" s="2">
        <v>38.619999999999997</v>
      </c>
      <c r="AH909" s="2">
        <v>644</v>
      </c>
      <c r="AI909" s="2">
        <v>369.2</v>
      </c>
      <c r="AJ909" s="2">
        <v>187</v>
      </c>
      <c r="AK909" s="2">
        <v>18967</v>
      </c>
      <c r="AL909" s="2">
        <v>236718</v>
      </c>
      <c r="AM909" s="2">
        <f t="shared" si="118"/>
        <v>21304620</v>
      </c>
      <c r="AN909" s="2">
        <v>267721</v>
      </c>
      <c r="AO909" s="2">
        <f t="shared" si="119"/>
        <v>24094890</v>
      </c>
      <c r="AP909" s="2">
        <v>1415</v>
      </c>
      <c r="AQ909" s="2">
        <v>-221660</v>
      </c>
      <c r="AR909" s="2">
        <v>11991</v>
      </c>
      <c r="AS909" s="2">
        <v>285613</v>
      </c>
      <c r="AT909" s="2">
        <v>453871</v>
      </c>
      <c r="AU909" s="2">
        <v>0.63</v>
      </c>
      <c r="AV909" s="2">
        <v>1918</v>
      </c>
    </row>
    <row r="910" spans="1:48" x14ac:dyDescent="0.3">
      <c r="A910" s="2" t="s">
        <v>44</v>
      </c>
      <c r="B910" s="2" t="s">
        <v>49</v>
      </c>
      <c r="C910" s="2" t="s">
        <v>55</v>
      </c>
      <c r="D910" s="2">
        <v>3</v>
      </c>
      <c r="E910" s="2" t="str">
        <f t="shared" si="112"/>
        <v>Mar</v>
      </c>
      <c r="F910" s="2">
        <v>2022</v>
      </c>
      <c r="G910" s="2" t="s">
        <v>36</v>
      </c>
      <c r="H910" s="2" t="s">
        <v>60</v>
      </c>
      <c r="I910" s="2" t="s">
        <v>61</v>
      </c>
      <c r="J910" s="2" t="s">
        <v>66</v>
      </c>
      <c r="K910" s="2" t="s">
        <v>71</v>
      </c>
      <c r="L910" s="2">
        <v>307894</v>
      </c>
      <c r="M910" s="2">
        <f t="shared" si="113"/>
        <v>27110066.699999999</v>
      </c>
      <c r="N910" s="2">
        <v>256479</v>
      </c>
      <c r="O910" s="2">
        <f t="shared" si="114"/>
        <v>22582975.949999999</v>
      </c>
      <c r="P910" s="2">
        <v>139091</v>
      </c>
      <c r="Q910" s="2">
        <v>715534</v>
      </c>
      <c r="R910" s="2">
        <v>51415</v>
      </c>
      <c r="S910" s="2">
        <f t="shared" si="115"/>
        <v>4527090.75</v>
      </c>
      <c r="T910" s="2">
        <v>142850</v>
      </c>
      <c r="U910" s="2">
        <v>165044</v>
      </c>
      <c r="V910" s="2">
        <v>79560</v>
      </c>
      <c r="W910" s="2">
        <v>87215</v>
      </c>
      <c r="X910" s="2">
        <v>39335</v>
      </c>
      <c r="Y910" s="2">
        <f t="shared" si="116"/>
        <v>3463446.75</v>
      </c>
      <c r="Z910" s="2">
        <v>177915</v>
      </c>
      <c r="AA910" s="2">
        <v>128496</v>
      </c>
      <c r="AB910" s="2">
        <v>49419</v>
      </c>
      <c r="AC910" s="2">
        <v>1.38</v>
      </c>
      <c r="AD910" s="2">
        <v>108984</v>
      </c>
      <c r="AE910" s="2">
        <f t="shared" si="117"/>
        <v>9596041.1999999993</v>
      </c>
      <c r="AF910" s="2">
        <v>7.19</v>
      </c>
      <c r="AG910" s="2">
        <v>5.5</v>
      </c>
      <c r="AH910" s="2">
        <v>744</v>
      </c>
      <c r="AI910" s="2">
        <v>413.28</v>
      </c>
      <c r="AJ910" s="2">
        <v>440</v>
      </c>
      <c r="AK910" s="2">
        <v>9623</v>
      </c>
      <c r="AL910" s="2">
        <v>246556</v>
      </c>
      <c r="AM910" s="2">
        <f t="shared" si="118"/>
        <v>21709255.800000001</v>
      </c>
      <c r="AN910" s="2">
        <v>130767</v>
      </c>
      <c r="AO910" s="2">
        <f t="shared" si="119"/>
        <v>130767</v>
      </c>
      <c r="AP910" s="2">
        <v>61338</v>
      </c>
      <c r="AQ910" s="2">
        <v>125712</v>
      </c>
      <c r="AR910" s="2">
        <v>-26070</v>
      </c>
      <c r="AS910" s="2">
        <v>255995</v>
      </c>
      <c r="AT910" s="2">
        <v>275977</v>
      </c>
      <c r="AU910" s="2">
        <v>0.93</v>
      </c>
      <c r="AV910" s="2">
        <v>27217</v>
      </c>
    </row>
    <row r="911" spans="1:48" x14ac:dyDescent="0.3">
      <c r="A911" s="2" t="s">
        <v>45</v>
      </c>
      <c r="B911" s="2" t="s">
        <v>50</v>
      </c>
      <c r="C911" s="2" t="s">
        <v>53</v>
      </c>
      <c r="D911" s="2">
        <v>6</v>
      </c>
      <c r="E911" s="2" t="str">
        <f t="shared" si="112"/>
        <v>Jun</v>
      </c>
      <c r="F911" s="2">
        <v>2024</v>
      </c>
      <c r="G911" s="2" t="s">
        <v>37</v>
      </c>
      <c r="H911" s="2" t="s">
        <v>59</v>
      </c>
      <c r="I911" s="2" t="s">
        <v>61</v>
      </c>
      <c r="J911" s="2" t="s">
        <v>66</v>
      </c>
      <c r="K911" s="2" t="s">
        <v>67</v>
      </c>
      <c r="L911" s="2">
        <v>120039</v>
      </c>
      <c r="M911" s="2">
        <f t="shared" si="113"/>
        <v>10803510</v>
      </c>
      <c r="N911" s="2">
        <v>234121</v>
      </c>
      <c r="O911" s="2">
        <f t="shared" si="114"/>
        <v>21070890</v>
      </c>
      <c r="P911" s="2">
        <v>42961</v>
      </c>
      <c r="Q911" s="2">
        <v>220819</v>
      </c>
      <c r="R911" s="2">
        <v>-114082</v>
      </c>
      <c r="S911" s="2">
        <f t="shared" si="115"/>
        <v>-10267380</v>
      </c>
      <c r="T911" s="2">
        <v>176378</v>
      </c>
      <c r="U911" s="2">
        <v>-56339</v>
      </c>
      <c r="V911" s="2">
        <v>-97890</v>
      </c>
      <c r="W911" s="2">
        <v>-83396</v>
      </c>
      <c r="X911" s="2">
        <v>-141893</v>
      </c>
      <c r="Y911" s="2">
        <f t="shared" si="116"/>
        <v>-12770370</v>
      </c>
      <c r="Z911" s="2">
        <v>108191</v>
      </c>
      <c r="AA911" s="2">
        <v>174204</v>
      </c>
      <c r="AB911" s="2">
        <v>-66013</v>
      </c>
      <c r="AC911" s="2">
        <v>0.62</v>
      </c>
      <c r="AD911" s="2">
        <v>112770</v>
      </c>
      <c r="AE911" s="2">
        <f t="shared" si="117"/>
        <v>10149300</v>
      </c>
      <c r="AF911" s="2">
        <v>-51.66</v>
      </c>
      <c r="AG911" s="2">
        <v>-64.260000000000005</v>
      </c>
      <c r="AH911" s="2">
        <v>5423</v>
      </c>
      <c r="AI911" s="2">
        <v>22.13</v>
      </c>
      <c r="AJ911" s="2">
        <v>431</v>
      </c>
      <c r="AK911" s="2">
        <v>3124</v>
      </c>
      <c r="AL911" s="2">
        <v>468539</v>
      </c>
      <c r="AM911" s="2">
        <f t="shared" si="118"/>
        <v>42168510</v>
      </c>
      <c r="AN911" s="2">
        <v>72578</v>
      </c>
      <c r="AO911" s="2">
        <f t="shared" si="119"/>
        <v>6532020</v>
      </c>
      <c r="AP911" s="2">
        <v>-348500</v>
      </c>
      <c r="AQ911" s="2">
        <v>161543</v>
      </c>
      <c r="AR911" s="2">
        <v>6350</v>
      </c>
      <c r="AS911" s="2">
        <v>115960</v>
      </c>
      <c r="AT911" s="2">
        <v>437137</v>
      </c>
      <c r="AU911" s="2">
        <v>0.27</v>
      </c>
      <c r="AV911" s="2">
        <v>12478</v>
      </c>
    </row>
    <row r="912" spans="1:48" x14ac:dyDescent="0.3">
      <c r="A912" s="2" t="s">
        <v>44</v>
      </c>
      <c r="B912" s="2" t="s">
        <v>49</v>
      </c>
      <c r="C912" s="2" t="s">
        <v>53</v>
      </c>
      <c r="D912" s="2">
        <v>11</v>
      </c>
      <c r="E912" s="2" t="str">
        <f t="shared" si="112"/>
        <v>Nov</v>
      </c>
      <c r="F912" s="2">
        <v>2022</v>
      </c>
      <c r="G912" s="2" t="s">
        <v>36</v>
      </c>
      <c r="H912" s="2" t="s">
        <v>58</v>
      </c>
      <c r="I912" s="2" t="s">
        <v>63</v>
      </c>
      <c r="J912" s="2" t="s">
        <v>65</v>
      </c>
      <c r="K912" s="2" t="s">
        <v>70</v>
      </c>
      <c r="L912" s="2">
        <v>374956</v>
      </c>
      <c r="M912" s="2">
        <f t="shared" si="113"/>
        <v>374956</v>
      </c>
      <c r="N912" s="2">
        <v>111585</v>
      </c>
      <c r="O912" s="2">
        <f t="shared" si="114"/>
        <v>111585</v>
      </c>
      <c r="P912" s="2">
        <v>145558</v>
      </c>
      <c r="Q912" s="2">
        <v>722277</v>
      </c>
      <c r="R912" s="2">
        <v>263371</v>
      </c>
      <c r="S912" s="2">
        <f t="shared" si="115"/>
        <v>263371</v>
      </c>
      <c r="T912" s="2">
        <v>181643</v>
      </c>
      <c r="U912" s="2">
        <v>193313</v>
      </c>
      <c r="V912" s="2">
        <v>182287</v>
      </c>
      <c r="W912" s="2">
        <v>191164</v>
      </c>
      <c r="X912" s="2">
        <v>228924</v>
      </c>
      <c r="Y912" s="2">
        <f t="shared" si="116"/>
        <v>228924</v>
      </c>
      <c r="Z912" s="2">
        <v>208640</v>
      </c>
      <c r="AA912" s="2">
        <v>125263</v>
      </c>
      <c r="AB912" s="2">
        <v>83377</v>
      </c>
      <c r="AC912" s="2">
        <v>1.67</v>
      </c>
      <c r="AD912" s="2">
        <v>25873</v>
      </c>
      <c r="AE912" s="2">
        <f t="shared" si="117"/>
        <v>25873</v>
      </c>
      <c r="AF912" s="2">
        <v>36.46</v>
      </c>
      <c r="AG912" s="2">
        <v>31.69</v>
      </c>
      <c r="AH912" s="2">
        <v>5747</v>
      </c>
      <c r="AI912" s="2">
        <v>65.23</v>
      </c>
      <c r="AJ912" s="2">
        <v>1830</v>
      </c>
      <c r="AK912" s="2">
        <v>14735</v>
      </c>
      <c r="AL912" s="2">
        <v>190351</v>
      </c>
      <c r="AM912" s="2">
        <f t="shared" si="118"/>
        <v>190351</v>
      </c>
      <c r="AN912" s="2">
        <v>149899</v>
      </c>
      <c r="AO912" s="2">
        <f t="shared" si="119"/>
        <v>149899</v>
      </c>
      <c r="AP912" s="2">
        <v>184605</v>
      </c>
      <c r="AQ912" s="2">
        <v>-38314</v>
      </c>
      <c r="AR912" s="2">
        <v>45627</v>
      </c>
      <c r="AS912" s="2">
        <v>196570</v>
      </c>
      <c r="AT912" s="2">
        <v>190703</v>
      </c>
      <c r="AU912" s="2">
        <v>1.03</v>
      </c>
      <c r="AV912" s="2">
        <v>3517</v>
      </c>
    </row>
    <row r="913" spans="1:48" x14ac:dyDescent="0.3">
      <c r="A913" s="2" t="s">
        <v>46</v>
      </c>
      <c r="B913" s="2" t="s">
        <v>48</v>
      </c>
      <c r="C913" s="2" t="s">
        <v>51</v>
      </c>
      <c r="D913" s="2">
        <v>4</v>
      </c>
      <c r="E913" s="2" t="str">
        <f t="shared" si="112"/>
        <v>Apr</v>
      </c>
      <c r="F913" s="2">
        <v>2022</v>
      </c>
      <c r="G913" s="2" t="s">
        <v>56</v>
      </c>
      <c r="H913" s="2" t="s">
        <v>58</v>
      </c>
      <c r="I913" s="2" t="s">
        <v>63</v>
      </c>
      <c r="J913" s="2" t="s">
        <v>66</v>
      </c>
      <c r="K913" s="2" t="s">
        <v>68</v>
      </c>
      <c r="L913" s="2">
        <v>119635</v>
      </c>
      <c r="M913" s="2">
        <f t="shared" si="113"/>
        <v>119635</v>
      </c>
      <c r="N913" s="2">
        <v>55295</v>
      </c>
      <c r="O913" s="2">
        <f t="shared" si="114"/>
        <v>55295</v>
      </c>
      <c r="P913" s="2">
        <v>-10127</v>
      </c>
      <c r="Q913" s="2">
        <v>924723</v>
      </c>
      <c r="R913" s="2">
        <v>64340</v>
      </c>
      <c r="S913" s="2">
        <f t="shared" si="115"/>
        <v>64340</v>
      </c>
      <c r="T913" s="2">
        <v>119790</v>
      </c>
      <c r="U913" s="2">
        <v>-155</v>
      </c>
      <c r="V913" s="2">
        <v>-81767</v>
      </c>
      <c r="W913" s="2">
        <v>-67716</v>
      </c>
      <c r="X913" s="2">
        <v>34028</v>
      </c>
      <c r="Y913" s="2">
        <f t="shared" si="116"/>
        <v>34028</v>
      </c>
      <c r="Z913" s="2">
        <v>252721</v>
      </c>
      <c r="AA913" s="2">
        <v>74915</v>
      </c>
      <c r="AB913" s="2">
        <v>177806</v>
      </c>
      <c r="AC913" s="2">
        <v>3.37</v>
      </c>
      <c r="AD913" s="2">
        <v>28846</v>
      </c>
      <c r="AE913" s="2">
        <f t="shared" si="117"/>
        <v>28846</v>
      </c>
      <c r="AF913" s="2">
        <v>6.96</v>
      </c>
      <c r="AG913" s="2">
        <v>3.68</v>
      </c>
      <c r="AH913" s="2">
        <v>958</v>
      </c>
      <c r="AI913" s="2">
        <v>124.75</v>
      </c>
      <c r="AJ913" s="2">
        <v>754</v>
      </c>
      <c r="AK913" s="2">
        <v>8244</v>
      </c>
      <c r="AL913" s="2">
        <v>390593</v>
      </c>
      <c r="AM913" s="2">
        <f t="shared" si="118"/>
        <v>390593</v>
      </c>
      <c r="AN913" s="2">
        <v>173619</v>
      </c>
      <c r="AO913" s="2">
        <f t="shared" si="119"/>
        <v>173619</v>
      </c>
      <c r="AP913" s="2">
        <v>-270958</v>
      </c>
      <c r="AQ913" s="2">
        <v>-118324</v>
      </c>
      <c r="AR913" s="2">
        <v>47261</v>
      </c>
      <c r="AS913" s="2">
        <v>410079</v>
      </c>
      <c r="AT913" s="2">
        <v>592640</v>
      </c>
      <c r="AU913" s="2">
        <v>0.69</v>
      </c>
      <c r="AV913" s="2">
        <v>27813</v>
      </c>
    </row>
    <row r="914" spans="1:48" x14ac:dyDescent="0.3">
      <c r="A914" s="2" t="s">
        <v>44</v>
      </c>
      <c r="B914" s="2" t="s">
        <v>50</v>
      </c>
      <c r="C914" s="2" t="s">
        <v>55</v>
      </c>
      <c r="D914" s="2">
        <v>7</v>
      </c>
      <c r="E914" s="2" t="str">
        <f t="shared" si="112"/>
        <v>Jul</v>
      </c>
      <c r="F914" s="2">
        <v>2024</v>
      </c>
      <c r="G914" s="2" t="s">
        <v>57</v>
      </c>
      <c r="H914" s="2" t="s">
        <v>59</v>
      </c>
      <c r="I914" s="2" t="s">
        <v>62</v>
      </c>
      <c r="J914" s="2" t="s">
        <v>64</v>
      </c>
      <c r="K914" s="2" t="s">
        <v>71</v>
      </c>
      <c r="L914" s="2">
        <v>70840</v>
      </c>
      <c r="M914" s="2">
        <f t="shared" si="113"/>
        <v>6375600</v>
      </c>
      <c r="N914" s="2">
        <v>232945</v>
      </c>
      <c r="O914" s="2">
        <f t="shared" si="114"/>
        <v>20965050</v>
      </c>
      <c r="P914" s="2">
        <v>142401</v>
      </c>
      <c r="Q914" s="2">
        <v>405740</v>
      </c>
      <c r="R914" s="2">
        <v>-162105</v>
      </c>
      <c r="S914" s="2">
        <f t="shared" si="115"/>
        <v>-14589450</v>
      </c>
      <c r="T914" s="2">
        <v>39714</v>
      </c>
      <c r="U914" s="2">
        <v>31126</v>
      </c>
      <c r="V914" s="2">
        <v>-37593</v>
      </c>
      <c r="W914" s="2">
        <v>-29709</v>
      </c>
      <c r="X914" s="2">
        <v>-196542</v>
      </c>
      <c r="Y914" s="2">
        <f t="shared" si="116"/>
        <v>-17688780</v>
      </c>
      <c r="Z914" s="2">
        <v>239812</v>
      </c>
      <c r="AA914" s="2">
        <v>113221</v>
      </c>
      <c r="AB914" s="2">
        <v>126591</v>
      </c>
      <c r="AC914" s="2">
        <v>2.12</v>
      </c>
      <c r="AD914" s="2">
        <v>47284</v>
      </c>
      <c r="AE914" s="2">
        <f t="shared" si="117"/>
        <v>4255560</v>
      </c>
      <c r="AF914" s="2">
        <v>-39.950000000000003</v>
      </c>
      <c r="AG914" s="2">
        <v>-48.44</v>
      </c>
      <c r="AH914" s="2">
        <v>6933</v>
      </c>
      <c r="AI914" s="2">
        <v>10.220000000000001</v>
      </c>
      <c r="AJ914" s="2">
        <v>1938</v>
      </c>
      <c r="AK914" s="2">
        <v>16297</v>
      </c>
      <c r="AL914" s="2">
        <v>154144</v>
      </c>
      <c r="AM914" s="2">
        <f t="shared" si="118"/>
        <v>13872960</v>
      </c>
      <c r="AN914" s="2">
        <v>213414</v>
      </c>
      <c r="AO914" s="2">
        <f t="shared" si="119"/>
        <v>19207260</v>
      </c>
      <c r="AP914" s="2">
        <v>-83304</v>
      </c>
      <c r="AQ914" s="2">
        <v>19531</v>
      </c>
      <c r="AR914" s="2">
        <v>41405</v>
      </c>
      <c r="AS914" s="2">
        <v>427560</v>
      </c>
      <c r="AT914" s="2">
        <v>644516</v>
      </c>
      <c r="AU914" s="2">
        <v>0.66</v>
      </c>
      <c r="AV914" s="2">
        <v>13442</v>
      </c>
    </row>
    <row r="915" spans="1:48" x14ac:dyDescent="0.3">
      <c r="A915" s="2" t="s">
        <v>40</v>
      </c>
      <c r="B915" s="2" t="s">
        <v>47</v>
      </c>
      <c r="C915" s="2" t="s">
        <v>54</v>
      </c>
      <c r="D915" s="2">
        <v>6</v>
      </c>
      <c r="E915" s="2" t="str">
        <f t="shared" si="112"/>
        <v>Jun</v>
      </c>
      <c r="F915" s="2">
        <v>2023</v>
      </c>
      <c r="G915" s="2" t="s">
        <v>37</v>
      </c>
      <c r="H915" s="2" t="s">
        <v>59</v>
      </c>
      <c r="I915" s="2" t="s">
        <v>61</v>
      </c>
      <c r="J915" s="2" t="s">
        <v>66</v>
      </c>
      <c r="K915" s="2" t="s">
        <v>71</v>
      </c>
      <c r="L915" s="2">
        <v>301825</v>
      </c>
      <c r="M915" s="2">
        <f t="shared" si="113"/>
        <v>27164250</v>
      </c>
      <c r="N915" s="2">
        <v>141713</v>
      </c>
      <c r="O915" s="2">
        <f t="shared" si="114"/>
        <v>12754170</v>
      </c>
      <c r="P915" s="2">
        <v>169625</v>
      </c>
      <c r="Q915" s="2">
        <v>452339</v>
      </c>
      <c r="R915" s="2">
        <v>160112</v>
      </c>
      <c r="S915" s="2">
        <f t="shared" si="115"/>
        <v>14410080</v>
      </c>
      <c r="T915" s="2">
        <v>86324</v>
      </c>
      <c r="U915" s="2">
        <v>215501</v>
      </c>
      <c r="V915" s="2">
        <v>197595</v>
      </c>
      <c r="W915" s="2">
        <v>213403</v>
      </c>
      <c r="X915" s="2">
        <v>153932</v>
      </c>
      <c r="Y915" s="2">
        <f t="shared" si="116"/>
        <v>13853880</v>
      </c>
      <c r="Z915" s="2">
        <v>38589</v>
      </c>
      <c r="AA915" s="2">
        <v>140283</v>
      </c>
      <c r="AB915" s="2">
        <v>-101694</v>
      </c>
      <c r="AC915" s="2">
        <v>0.28000000000000003</v>
      </c>
      <c r="AD915" s="2">
        <v>34723</v>
      </c>
      <c r="AE915" s="2">
        <f t="shared" si="117"/>
        <v>3125070</v>
      </c>
      <c r="AF915" s="2">
        <v>35.4</v>
      </c>
      <c r="AG915" s="2">
        <v>34.03</v>
      </c>
      <c r="AH915" s="2">
        <v>7776</v>
      </c>
      <c r="AI915" s="2">
        <v>38.81</v>
      </c>
      <c r="AJ915" s="2">
        <v>1042</v>
      </c>
      <c r="AK915" s="2">
        <v>9838</v>
      </c>
      <c r="AL915" s="2">
        <v>94357</v>
      </c>
      <c r="AM915" s="2">
        <f t="shared" si="118"/>
        <v>8492130</v>
      </c>
      <c r="AN915" s="2">
        <v>170792</v>
      </c>
      <c r="AO915" s="2">
        <f t="shared" si="119"/>
        <v>15371280</v>
      </c>
      <c r="AP915" s="2">
        <v>207468</v>
      </c>
      <c r="AQ915" s="2">
        <v>-29079</v>
      </c>
      <c r="AR915" s="2">
        <v>45050</v>
      </c>
      <c r="AS915" s="2">
        <v>424057</v>
      </c>
      <c r="AT915" s="2">
        <v>495579</v>
      </c>
      <c r="AU915" s="2">
        <v>0.86</v>
      </c>
      <c r="AV915" s="2">
        <v>7113</v>
      </c>
    </row>
    <row r="916" spans="1:48" x14ac:dyDescent="0.3">
      <c r="A916" s="2" t="s">
        <v>44</v>
      </c>
      <c r="B916" s="2" t="s">
        <v>48</v>
      </c>
      <c r="C916" s="2" t="s">
        <v>51</v>
      </c>
      <c r="D916" s="2">
        <v>12</v>
      </c>
      <c r="E916" s="2" t="str">
        <f t="shared" si="112"/>
        <v>Dec</v>
      </c>
      <c r="F916" s="2">
        <v>2023</v>
      </c>
      <c r="G916" s="2" t="s">
        <v>57</v>
      </c>
      <c r="H916" s="2" t="s">
        <v>58</v>
      </c>
      <c r="I916" s="2" t="s">
        <v>62</v>
      </c>
      <c r="J916" s="2" t="s">
        <v>64</v>
      </c>
      <c r="K916" s="2" t="s">
        <v>68</v>
      </c>
      <c r="L916" s="2">
        <v>331565</v>
      </c>
      <c r="M916" s="2">
        <f t="shared" si="113"/>
        <v>331565</v>
      </c>
      <c r="N916" s="2">
        <v>266228</v>
      </c>
      <c r="O916" s="2">
        <f t="shared" si="114"/>
        <v>266228</v>
      </c>
      <c r="P916" s="2">
        <v>38614</v>
      </c>
      <c r="Q916" s="2">
        <v>57098</v>
      </c>
      <c r="R916" s="2">
        <v>65337</v>
      </c>
      <c r="S916" s="2">
        <f t="shared" si="115"/>
        <v>65337</v>
      </c>
      <c r="T916" s="2">
        <v>146408</v>
      </c>
      <c r="U916" s="2">
        <v>185157</v>
      </c>
      <c r="V916" s="2">
        <v>136681</v>
      </c>
      <c r="W916" s="2">
        <v>150434</v>
      </c>
      <c r="X916" s="2">
        <v>43074</v>
      </c>
      <c r="Y916" s="2">
        <f t="shared" si="116"/>
        <v>43074</v>
      </c>
      <c r="Z916" s="2">
        <v>82148</v>
      </c>
      <c r="AA916" s="2">
        <v>185986</v>
      </c>
      <c r="AB916" s="2">
        <v>-103838</v>
      </c>
      <c r="AC916" s="2">
        <v>0.44</v>
      </c>
      <c r="AD916" s="2">
        <v>21984</v>
      </c>
      <c r="AE916" s="2">
        <f t="shared" si="117"/>
        <v>21984</v>
      </c>
      <c r="AF916" s="2">
        <v>114.43</v>
      </c>
      <c r="AG916" s="2">
        <v>75.44</v>
      </c>
      <c r="AH916" s="2">
        <v>2332</v>
      </c>
      <c r="AI916" s="2">
        <v>142.12</v>
      </c>
      <c r="AJ916" s="2">
        <v>1584</v>
      </c>
      <c r="AK916" s="2">
        <v>19833</v>
      </c>
      <c r="AL916" s="2">
        <v>150270</v>
      </c>
      <c r="AM916" s="2">
        <f t="shared" si="118"/>
        <v>150270</v>
      </c>
      <c r="AN916" s="2">
        <v>190879</v>
      </c>
      <c r="AO916" s="2">
        <f t="shared" si="119"/>
        <v>190879</v>
      </c>
      <c r="AP916" s="2">
        <v>181295</v>
      </c>
      <c r="AQ916" s="2">
        <v>75349</v>
      </c>
      <c r="AR916" s="2">
        <v>1899</v>
      </c>
      <c r="AS916" s="2">
        <v>109096</v>
      </c>
      <c r="AT916" s="2">
        <v>435094</v>
      </c>
      <c r="AU916" s="2">
        <v>0.25</v>
      </c>
      <c r="AV916" s="2">
        <v>22962</v>
      </c>
    </row>
    <row r="917" spans="1:48" x14ac:dyDescent="0.3">
      <c r="A917" s="2" t="s">
        <v>43</v>
      </c>
      <c r="B917" s="2" t="s">
        <v>47</v>
      </c>
      <c r="C917" s="2" t="s">
        <v>51</v>
      </c>
      <c r="D917" s="2">
        <v>7</v>
      </c>
      <c r="E917" s="2" t="str">
        <f t="shared" si="112"/>
        <v>Jul</v>
      </c>
      <c r="F917" s="2">
        <v>2024</v>
      </c>
      <c r="G917" s="2" t="s">
        <v>57</v>
      </c>
      <c r="H917" s="2" t="s">
        <v>60</v>
      </c>
      <c r="I917" s="2" t="s">
        <v>61</v>
      </c>
      <c r="J917" s="2" t="s">
        <v>65</v>
      </c>
      <c r="K917" s="2" t="s">
        <v>67</v>
      </c>
      <c r="L917" s="2">
        <v>279965</v>
      </c>
      <c r="M917" s="2">
        <f t="shared" si="113"/>
        <v>24650918.25</v>
      </c>
      <c r="N917" s="2">
        <v>190349</v>
      </c>
      <c r="O917" s="2">
        <f t="shared" si="114"/>
        <v>16760229.449999999</v>
      </c>
      <c r="P917" s="2">
        <v>-19816</v>
      </c>
      <c r="Q917" s="2">
        <v>347336</v>
      </c>
      <c r="R917" s="2">
        <v>89616</v>
      </c>
      <c r="S917" s="2">
        <f t="shared" si="115"/>
        <v>7890688.7999999998</v>
      </c>
      <c r="T917" s="2">
        <v>189812</v>
      </c>
      <c r="U917" s="2">
        <v>90153</v>
      </c>
      <c r="V917" s="2">
        <v>64462</v>
      </c>
      <c r="W917" s="2">
        <v>76814</v>
      </c>
      <c r="X917" s="2">
        <v>65380</v>
      </c>
      <c r="Y917" s="2">
        <f t="shared" si="116"/>
        <v>5756709</v>
      </c>
      <c r="Z917" s="2">
        <v>255926</v>
      </c>
      <c r="AA917" s="2">
        <v>181982</v>
      </c>
      <c r="AB917" s="2">
        <v>73944</v>
      </c>
      <c r="AC917" s="2">
        <v>1.41</v>
      </c>
      <c r="AD917" s="2">
        <v>39564</v>
      </c>
      <c r="AE917" s="2">
        <f t="shared" si="117"/>
        <v>3483610.1999999997</v>
      </c>
      <c r="AF917" s="2">
        <v>25.8</v>
      </c>
      <c r="AG917" s="2">
        <v>18.82</v>
      </c>
      <c r="AH917" s="2">
        <v>9884</v>
      </c>
      <c r="AI917" s="2">
        <v>28.32</v>
      </c>
      <c r="AJ917" s="2">
        <v>1348</v>
      </c>
      <c r="AK917" s="2">
        <v>12146</v>
      </c>
      <c r="AL917" s="2">
        <v>61072</v>
      </c>
      <c r="AM917" s="2">
        <f t="shared" si="118"/>
        <v>5377389.5999999996</v>
      </c>
      <c r="AN917" s="2">
        <v>120516</v>
      </c>
      <c r="AO917" s="2">
        <f t="shared" si="119"/>
        <v>120516</v>
      </c>
      <c r="AP917" s="2">
        <v>218893</v>
      </c>
      <c r="AQ917" s="2">
        <v>69833</v>
      </c>
      <c r="AR917" s="2">
        <v>-11634</v>
      </c>
      <c r="AS917" s="2">
        <v>340058</v>
      </c>
      <c r="AT917" s="2">
        <v>247473</v>
      </c>
      <c r="AU917" s="2">
        <v>1.37</v>
      </c>
      <c r="AV917" s="2">
        <v>5828</v>
      </c>
    </row>
    <row r="918" spans="1:48" x14ac:dyDescent="0.3">
      <c r="A918" s="2" t="s">
        <v>44</v>
      </c>
      <c r="B918" s="2" t="s">
        <v>47</v>
      </c>
      <c r="C918" s="2" t="s">
        <v>54</v>
      </c>
      <c r="D918" s="2">
        <v>12</v>
      </c>
      <c r="E918" s="2" t="str">
        <f t="shared" si="112"/>
        <v>Dec</v>
      </c>
      <c r="F918" s="2">
        <v>2022</v>
      </c>
      <c r="G918" s="2" t="s">
        <v>36</v>
      </c>
      <c r="H918" s="2" t="s">
        <v>60</v>
      </c>
      <c r="I918" s="2" t="s">
        <v>61</v>
      </c>
      <c r="J918" s="2" t="s">
        <v>65</v>
      </c>
      <c r="K918" s="2" t="s">
        <v>67</v>
      </c>
      <c r="L918" s="2">
        <v>426471</v>
      </c>
      <c r="M918" s="2">
        <f t="shared" si="113"/>
        <v>37550771.549999997</v>
      </c>
      <c r="N918" s="2">
        <v>194858</v>
      </c>
      <c r="O918" s="2">
        <f t="shared" si="114"/>
        <v>17157246.899999999</v>
      </c>
      <c r="P918" s="2">
        <v>61922</v>
      </c>
      <c r="Q918" s="2">
        <v>919681</v>
      </c>
      <c r="R918" s="2">
        <v>231613</v>
      </c>
      <c r="S918" s="2">
        <f t="shared" si="115"/>
        <v>20393524.649999999</v>
      </c>
      <c r="T918" s="2">
        <v>179369</v>
      </c>
      <c r="U918" s="2">
        <v>247102</v>
      </c>
      <c r="V918" s="2">
        <v>164014</v>
      </c>
      <c r="W918" s="2">
        <v>177603</v>
      </c>
      <c r="X918" s="2">
        <v>214334</v>
      </c>
      <c r="Y918" s="2">
        <f t="shared" si="116"/>
        <v>18872108.699999999</v>
      </c>
      <c r="Z918" s="2">
        <v>228925</v>
      </c>
      <c r="AA918" s="2">
        <v>63928</v>
      </c>
      <c r="AB918" s="2">
        <v>164997</v>
      </c>
      <c r="AC918" s="2">
        <v>3.58</v>
      </c>
      <c r="AD918" s="2">
        <v>144576</v>
      </c>
      <c r="AE918" s="2">
        <f t="shared" si="117"/>
        <v>12729916.799999999</v>
      </c>
      <c r="AF918" s="2">
        <v>25.18</v>
      </c>
      <c r="AG918" s="2">
        <v>23.31</v>
      </c>
      <c r="AH918" s="2">
        <v>5028</v>
      </c>
      <c r="AI918" s="2">
        <v>84.8</v>
      </c>
      <c r="AJ918" s="2">
        <v>696</v>
      </c>
      <c r="AK918" s="2">
        <v>5454</v>
      </c>
      <c r="AL918" s="2">
        <v>313392</v>
      </c>
      <c r="AM918" s="2">
        <f t="shared" si="118"/>
        <v>27594165.599999998</v>
      </c>
      <c r="AN918" s="2">
        <v>147064</v>
      </c>
      <c r="AO918" s="2">
        <f t="shared" si="119"/>
        <v>147064</v>
      </c>
      <c r="AP918" s="2">
        <v>113079</v>
      </c>
      <c r="AQ918" s="2">
        <v>47794</v>
      </c>
      <c r="AR918" s="2">
        <v>29449</v>
      </c>
      <c r="AS918" s="2">
        <v>328013</v>
      </c>
      <c r="AT918" s="2">
        <v>620837</v>
      </c>
      <c r="AU918" s="2">
        <v>0.53</v>
      </c>
      <c r="AV918" s="2">
        <v>9228</v>
      </c>
    </row>
    <row r="919" spans="1:48" x14ac:dyDescent="0.3">
      <c r="A919" s="2" t="s">
        <v>43</v>
      </c>
      <c r="B919" s="2" t="s">
        <v>48</v>
      </c>
      <c r="C919" s="2" t="s">
        <v>51</v>
      </c>
      <c r="D919" s="2">
        <v>12</v>
      </c>
      <c r="E919" s="2" t="str">
        <f t="shared" si="112"/>
        <v>Dec</v>
      </c>
      <c r="F919" s="2">
        <v>2023</v>
      </c>
      <c r="G919" s="2" t="s">
        <v>37</v>
      </c>
      <c r="H919" s="2" t="s">
        <v>60</v>
      </c>
      <c r="I919" s="2" t="s">
        <v>62</v>
      </c>
      <c r="J919" s="2" t="s">
        <v>65</v>
      </c>
      <c r="K919" s="2" t="s">
        <v>69</v>
      </c>
      <c r="L919" s="2">
        <v>334005</v>
      </c>
      <c r="M919" s="2">
        <f t="shared" si="113"/>
        <v>29409140.25</v>
      </c>
      <c r="N919" s="2">
        <v>90557</v>
      </c>
      <c r="O919" s="2">
        <f t="shared" si="114"/>
        <v>7973543.8499999996</v>
      </c>
      <c r="P919" s="2">
        <v>-28222</v>
      </c>
      <c r="Q919" s="2">
        <v>987568</v>
      </c>
      <c r="R919" s="2">
        <v>243448</v>
      </c>
      <c r="S919" s="2">
        <f t="shared" si="115"/>
        <v>21435596.399999999</v>
      </c>
      <c r="T919" s="2">
        <v>32015</v>
      </c>
      <c r="U919" s="2">
        <v>301990</v>
      </c>
      <c r="V919" s="2">
        <v>242461</v>
      </c>
      <c r="W919" s="2">
        <v>250748</v>
      </c>
      <c r="X919" s="2">
        <v>234942</v>
      </c>
      <c r="Y919" s="2">
        <f t="shared" si="116"/>
        <v>20686643.099999998</v>
      </c>
      <c r="Z919" s="2">
        <v>70344</v>
      </c>
      <c r="AA919" s="2">
        <v>196357</v>
      </c>
      <c r="AB919" s="2">
        <v>-126013</v>
      </c>
      <c r="AC919" s="2">
        <v>0.36</v>
      </c>
      <c r="AD919" s="2">
        <v>83876</v>
      </c>
      <c r="AE919" s="2">
        <f t="shared" si="117"/>
        <v>7385281.7999999998</v>
      </c>
      <c r="AF919" s="2">
        <v>24.65</v>
      </c>
      <c r="AG919" s="2">
        <v>23.79</v>
      </c>
      <c r="AH919" s="2">
        <v>7068</v>
      </c>
      <c r="AI919" s="2">
        <v>47.25</v>
      </c>
      <c r="AJ919" s="2">
        <v>1568</v>
      </c>
      <c r="AK919" s="2">
        <v>19384</v>
      </c>
      <c r="AL919" s="2">
        <v>242933</v>
      </c>
      <c r="AM919" s="2">
        <f t="shared" si="118"/>
        <v>21390250.649999999</v>
      </c>
      <c r="AN919" s="2">
        <v>65017</v>
      </c>
      <c r="AO919" s="2">
        <f t="shared" si="119"/>
        <v>65017</v>
      </c>
      <c r="AP919" s="2">
        <v>91072</v>
      </c>
      <c r="AQ919" s="2">
        <v>25540</v>
      </c>
      <c r="AR919" s="2">
        <v>-16174</v>
      </c>
      <c r="AS919" s="2">
        <v>315472</v>
      </c>
      <c r="AT919" s="2">
        <v>211088</v>
      </c>
      <c r="AU919" s="2">
        <v>1.49</v>
      </c>
      <c r="AV919" s="2">
        <v>11565</v>
      </c>
    </row>
    <row r="920" spans="1:48" x14ac:dyDescent="0.3">
      <c r="A920" s="2" t="s">
        <v>43</v>
      </c>
      <c r="B920" s="2" t="s">
        <v>50</v>
      </c>
      <c r="C920" s="2" t="s">
        <v>54</v>
      </c>
      <c r="D920" s="2">
        <v>4</v>
      </c>
      <c r="E920" s="2" t="str">
        <f t="shared" si="112"/>
        <v>Apr</v>
      </c>
      <c r="F920" s="2">
        <v>2022</v>
      </c>
      <c r="G920" s="2" t="s">
        <v>37</v>
      </c>
      <c r="H920" s="2" t="s">
        <v>58</v>
      </c>
      <c r="I920" s="2" t="s">
        <v>63</v>
      </c>
      <c r="J920" s="2" t="s">
        <v>64</v>
      </c>
      <c r="K920" s="2" t="s">
        <v>68</v>
      </c>
      <c r="L920" s="2">
        <v>399811</v>
      </c>
      <c r="M920" s="2">
        <f t="shared" si="113"/>
        <v>399811</v>
      </c>
      <c r="N920" s="2">
        <v>280031</v>
      </c>
      <c r="O920" s="2">
        <f t="shared" si="114"/>
        <v>280031</v>
      </c>
      <c r="P920" s="2">
        <v>85775</v>
      </c>
      <c r="Q920" s="2">
        <v>451062</v>
      </c>
      <c r="R920" s="2">
        <v>119780</v>
      </c>
      <c r="S920" s="2">
        <f t="shared" si="115"/>
        <v>119780</v>
      </c>
      <c r="T920" s="2">
        <v>82893</v>
      </c>
      <c r="U920" s="2">
        <v>316918</v>
      </c>
      <c r="V920" s="2">
        <v>286718</v>
      </c>
      <c r="W920" s="2">
        <v>304797</v>
      </c>
      <c r="X920" s="2">
        <v>90888</v>
      </c>
      <c r="Y920" s="2">
        <f t="shared" si="116"/>
        <v>90888</v>
      </c>
      <c r="Z920" s="2">
        <v>149602</v>
      </c>
      <c r="AA920" s="2">
        <v>35117</v>
      </c>
      <c r="AB920" s="2">
        <v>114485</v>
      </c>
      <c r="AC920" s="2">
        <v>4.26</v>
      </c>
      <c r="AD920" s="2">
        <v>102590</v>
      </c>
      <c r="AE920" s="2">
        <f t="shared" si="117"/>
        <v>102590</v>
      </c>
      <c r="AF920" s="2">
        <v>26.56</v>
      </c>
      <c r="AG920" s="2">
        <v>20.149999999999999</v>
      </c>
      <c r="AH920" s="2">
        <v>505</v>
      </c>
      <c r="AI920" s="2">
        <v>790.14</v>
      </c>
      <c r="AJ920" s="2">
        <v>94</v>
      </c>
      <c r="AK920" s="2">
        <v>6717</v>
      </c>
      <c r="AL920" s="2">
        <v>293695</v>
      </c>
      <c r="AM920" s="2">
        <f t="shared" si="118"/>
        <v>293695</v>
      </c>
      <c r="AN920" s="2">
        <v>204632</v>
      </c>
      <c r="AO920" s="2">
        <f t="shared" si="119"/>
        <v>204632</v>
      </c>
      <c r="AP920" s="2">
        <v>106116</v>
      </c>
      <c r="AQ920" s="2">
        <v>75399</v>
      </c>
      <c r="AR920" s="2">
        <v>-39734</v>
      </c>
      <c r="AS920" s="2">
        <v>15856</v>
      </c>
      <c r="AT920" s="2">
        <v>446251</v>
      </c>
      <c r="AU920" s="2">
        <v>0.04</v>
      </c>
      <c r="AV920" s="2">
        <v>3575</v>
      </c>
    </row>
    <row r="921" spans="1:48" x14ac:dyDescent="0.3">
      <c r="A921" s="2" t="s">
        <v>43</v>
      </c>
      <c r="B921" s="2" t="s">
        <v>47</v>
      </c>
      <c r="C921" s="2" t="s">
        <v>52</v>
      </c>
      <c r="D921" s="2">
        <v>12</v>
      </c>
      <c r="E921" s="2" t="str">
        <f t="shared" si="112"/>
        <v>Dec</v>
      </c>
      <c r="F921" s="2">
        <v>2024</v>
      </c>
      <c r="G921" s="2" t="s">
        <v>56</v>
      </c>
      <c r="H921" s="2" t="s">
        <v>59</v>
      </c>
      <c r="I921" s="2" t="s">
        <v>62</v>
      </c>
      <c r="J921" s="2" t="s">
        <v>65</v>
      </c>
      <c r="K921" s="2" t="s">
        <v>68</v>
      </c>
      <c r="L921" s="2">
        <v>445105</v>
      </c>
      <c r="M921" s="2">
        <f t="shared" si="113"/>
        <v>40059450</v>
      </c>
      <c r="N921" s="2">
        <v>234910</v>
      </c>
      <c r="O921" s="2">
        <f t="shared" si="114"/>
        <v>21141900</v>
      </c>
      <c r="P921" s="2">
        <v>130055</v>
      </c>
      <c r="Q921" s="2">
        <v>96447</v>
      </c>
      <c r="R921" s="2">
        <v>210195</v>
      </c>
      <c r="S921" s="2">
        <f t="shared" si="115"/>
        <v>18917550</v>
      </c>
      <c r="T921" s="2">
        <v>97860</v>
      </c>
      <c r="U921" s="2">
        <v>347245</v>
      </c>
      <c r="V921" s="2">
        <v>274906</v>
      </c>
      <c r="W921" s="2">
        <v>290959</v>
      </c>
      <c r="X921" s="2">
        <v>196756</v>
      </c>
      <c r="Y921" s="2">
        <f t="shared" si="116"/>
        <v>17708040</v>
      </c>
      <c r="Z921" s="2">
        <v>283566</v>
      </c>
      <c r="AA921" s="2">
        <v>116213</v>
      </c>
      <c r="AB921" s="2">
        <v>167353</v>
      </c>
      <c r="AC921" s="2">
        <v>2.44</v>
      </c>
      <c r="AD921" s="2">
        <v>68544</v>
      </c>
      <c r="AE921" s="2">
        <f t="shared" si="117"/>
        <v>6168960</v>
      </c>
      <c r="AF921" s="2">
        <v>217.94</v>
      </c>
      <c r="AG921" s="2">
        <v>204</v>
      </c>
      <c r="AH921" s="2">
        <v>3044</v>
      </c>
      <c r="AI921" s="2">
        <v>146.18</v>
      </c>
      <c r="AJ921" s="2">
        <v>1946</v>
      </c>
      <c r="AK921" s="2">
        <v>13967</v>
      </c>
      <c r="AL921" s="2">
        <v>289276</v>
      </c>
      <c r="AM921" s="2">
        <f t="shared" si="118"/>
        <v>26034840</v>
      </c>
      <c r="AN921" s="2">
        <v>174239</v>
      </c>
      <c r="AO921" s="2">
        <f t="shared" si="119"/>
        <v>15681510</v>
      </c>
      <c r="AP921" s="2">
        <v>155829</v>
      </c>
      <c r="AQ921" s="2">
        <v>60671</v>
      </c>
      <c r="AR921" s="2">
        <v>-28876</v>
      </c>
      <c r="AS921" s="2">
        <v>243728</v>
      </c>
      <c r="AT921" s="2">
        <v>445323</v>
      </c>
      <c r="AU921" s="2">
        <v>0.55000000000000004</v>
      </c>
      <c r="AV921" s="2">
        <v>28771</v>
      </c>
    </row>
    <row r="922" spans="1:48" x14ac:dyDescent="0.3">
      <c r="A922" s="2" t="s">
        <v>46</v>
      </c>
      <c r="B922" s="2" t="s">
        <v>48</v>
      </c>
      <c r="C922" s="2" t="s">
        <v>51</v>
      </c>
      <c r="D922" s="2">
        <v>12</v>
      </c>
      <c r="E922" s="2" t="str">
        <f t="shared" si="112"/>
        <v>Dec</v>
      </c>
      <c r="F922" s="2">
        <v>2023</v>
      </c>
      <c r="G922" s="2" t="s">
        <v>57</v>
      </c>
      <c r="H922" s="2" t="s">
        <v>58</v>
      </c>
      <c r="I922" s="2" t="s">
        <v>62</v>
      </c>
      <c r="J922" s="2" t="s">
        <v>65</v>
      </c>
      <c r="K922" s="2" t="s">
        <v>68</v>
      </c>
      <c r="L922" s="2">
        <v>147315</v>
      </c>
      <c r="M922" s="2">
        <f t="shared" si="113"/>
        <v>147315</v>
      </c>
      <c r="N922" s="2">
        <v>192370</v>
      </c>
      <c r="O922" s="2">
        <f t="shared" si="114"/>
        <v>192370</v>
      </c>
      <c r="P922" s="2">
        <v>73041</v>
      </c>
      <c r="Q922" s="2">
        <v>790526</v>
      </c>
      <c r="R922" s="2">
        <v>-45055</v>
      </c>
      <c r="S922" s="2">
        <f t="shared" si="115"/>
        <v>-45055</v>
      </c>
      <c r="T922" s="2">
        <v>117458</v>
      </c>
      <c r="U922" s="2">
        <v>29857</v>
      </c>
      <c r="V922" s="2">
        <v>-9145</v>
      </c>
      <c r="W922" s="2">
        <v>10185</v>
      </c>
      <c r="X922" s="2">
        <v>-69417</v>
      </c>
      <c r="Y922" s="2">
        <f t="shared" si="116"/>
        <v>-69417</v>
      </c>
      <c r="Z922" s="2">
        <v>272415</v>
      </c>
      <c r="AA922" s="2">
        <v>68280</v>
      </c>
      <c r="AB922" s="2">
        <v>204135</v>
      </c>
      <c r="AC922" s="2">
        <v>3.99</v>
      </c>
      <c r="AD922" s="2">
        <v>111990</v>
      </c>
      <c r="AE922" s="2">
        <f t="shared" si="117"/>
        <v>111990</v>
      </c>
      <c r="AF922" s="2">
        <v>-5.7</v>
      </c>
      <c r="AG922" s="2">
        <v>-8.7799999999999994</v>
      </c>
      <c r="AH922" s="2">
        <v>8466</v>
      </c>
      <c r="AI922" s="2">
        <v>17.399999999999999</v>
      </c>
      <c r="AJ922" s="2">
        <v>511</v>
      </c>
      <c r="AK922" s="2">
        <v>12291</v>
      </c>
      <c r="AL922" s="2">
        <v>504608</v>
      </c>
      <c r="AM922" s="2">
        <f t="shared" si="118"/>
        <v>504608</v>
      </c>
      <c r="AN922" s="2">
        <v>73527</v>
      </c>
      <c r="AO922" s="2">
        <f t="shared" si="119"/>
        <v>73527</v>
      </c>
      <c r="AP922" s="2">
        <v>-357293</v>
      </c>
      <c r="AQ922" s="2">
        <v>118843</v>
      </c>
      <c r="AR922" s="2">
        <v>-38662</v>
      </c>
      <c r="AS922" s="2">
        <v>61575</v>
      </c>
      <c r="AT922" s="2">
        <v>484889</v>
      </c>
      <c r="AU922" s="2">
        <v>0.13</v>
      </c>
      <c r="AV922" s="2">
        <v>23547</v>
      </c>
    </row>
    <row r="923" spans="1:48" x14ac:dyDescent="0.3">
      <c r="A923" s="2" t="s">
        <v>42</v>
      </c>
      <c r="B923" s="2" t="s">
        <v>48</v>
      </c>
      <c r="C923" s="2" t="s">
        <v>53</v>
      </c>
      <c r="D923" s="2">
        <v>11</v>
      </c>
      <c r="E923" s="2" t="str">
        <f t="shared" si="112"/>
        <v>Nov</v>
      </c>
      <c r="F923" s="2">
        <v>2023</v>
      </c>
      <c r="G923" s="2" t="s">
        <v>57</v>
      </c>
      <c r="H923" s="2" t="s">
        <v>60</v>
      </c>
      <c r="I923" s="2" t="s">
        <v>61</v>
      </c>
      <c r="J923" s="2" t="s">
        <v>66</v>
      </c>
      <c r="K923" s="2" t="s">
        <v>69</v>
      </c>
      <c r="L923" s="2">
        <v>68766</v>
      </c>
      <c r="M923" s="2">
        <f t="shared" si="113"/>
        <v>6054846.2999999998</v>
      </c>
      <c r="N923" s="2">
        <v>263805</v>
      </c>
      <c r="O923" s="2">
        <f t="shared" si="114"/>
        <v>23228030.25</v>
      </c>
      <c r="P923" s="2">
        <v>81672</v>
      </c>
      <c r="Q923" s="2">
        <v>47156</v>
      </c>
      <c r="R923" s="2">
        <v>-195039</v>
      </c>
      <c r="S923" s="2">
        <f t="shared" si="115"/>
        <v>-17173183.949999999</v>
      </c>
      <c r="T923" s="2">
        <v>109633</v>
      </c>
      <c r="U923" s="2">
        <v>-40867</v>
      </c>
      <c r="V923" s="2">
        <v>-124707</v>
      </c>
      <c r="W923" s="2">
        <v>-109256</v>
      </c>
      <c r="X923" s="2">
        <v>-234304</v>
      </c>
      <c r="Y923" s="2">
        <f t="shared" si="116"/>
        <v>-20630467.199999999</v>
      </c>
      <c r="Z923" s="2">
        <v>231904</v>
      </c>
      <c r="AA923" s="2">
        <v>128737</v>
      </c>
      <c r="AB923" s="2">
        <v>103167</v>
      </c>
      <c r="AC923" s="2">
        <v>1.8</v>
      </c>
      <c r="AD923" s="2">
        <v>67596</v>
      </c>
      <c r="AE923" s="2">
        <f t="shared" si="117"/>
        <v>5951827.7999999998</v>
      </c>
      <c r="AF923" s="2">
        <v>-413.6</v>
      </c>
      <c r="AG923" s="2">
        <v>-496.86</v>
      </c>
      <c r="AH923" s="2">
        <v>6137</v>
      </c>
      <c r="AI923" s="2">
        <v>11.2</v>
      </c>
      <c r="AJ923" s="2">
        <v>1111</v>
      </c>
      <c r="AK923" s="2">
        <v>1549</v>
      </c>
      <c r="AL923" s="2">
        <v>65167</v>
      </c>
      <c r="AM923" s="2">
        <f t="shared" si="118"/>
        <v>5737954.3499999996</v>
      </c>
      <c r="AN923" s="2">
        <v>231178</v>
      </c>
      <c r="AO923" s="2">
        <f t="shared" si="119"/>
        <v>231178</v>
      </c>
      <c r="AP923" s="2">
        <v>3599</v>
      </c>
      <c r="AQ923" s="2">
        <v>32627</v>
      </c>
      <c r="AR923" s="2">
        <v>32866</v>
      </c>
      <c r="AS923" s="2">
        <v>262531</v>
      </c>
      <c r="AT923" s="2">
        <v>163033</v>
      </c>
      <c r="AU923" s="2">
        <v>1.61</v>
      </c>
      <c r="AV923" s="2">
        <v>3889</v>
      </c>
    </row>
    <row r="924" spans="1:48" x14ac:dyDescent="0.3">
      <c r="A924" s="2" t="s">
        <v>41</v>
      </c>
      <c r="B924" s="2" t="s">
        <v>47</v>
      </c>
      <c r="C924" s="2" t="s">
        <v>52</v>
      </c>
      <c r="D924" s="2">
        <v>6</v>
      </c>
      <c r="E924" s="2" t="str">
        <f t="shared" si="112"/>
        <v>Jun</v>
      </c>
      <c r="F924" s="2">
        <v>2023</v>
      </c>
      <c r="G924" s="2" t="s">
        <v>36</v>
      </c>
      <c r="H924" s="2" t="s">
        <v>59</v>
      </c>
      <c r="I924" s="2" t="s">
        <v>63</v>
      </c>
      <c r="J924" s="2" t="s">
        <v>64</v>
      </c>
      <c r="K924" s="2" t="s">
        <v>70</v>
      </c>
      <c r="L924" s="2">
        <v>290930</v>
      </c>
      <c r="M924" s="2">
        <f t="shared" si="113"/>
        <v>26183700</v>
      </c>
      <c r="N924" s="2">
        <v>286594</v>
      </c>
      <c r="O924" s="2">
        <f t="shared" si="114"/>
        <v>25793460</v>
      </c>
      <c r="P924" s="2">
        <v>192934</v>
      </c>
      <c r="Q924" s="2">
        <v>999420</v>
      </c>
      <c r="R924" s="2">
        <v>4336</v>
      </c>
      <c r="S924" s="2">
        <f t="shared" si="115"/>
        <v>390240</v>
      </c>
      <c r="T924" s="2">
        <v>156280</v>
      </c>
      <c r="U924" s="2">
        <v>134650</v>
      </c>
      <c r="V924" s="2">
        <v>38432</v>
      </c>
      <c r="W924" s="2">
        <v>54167</v>
      </c>
      <c r="X924" s="2">
        <v>-27405</v>
      </c>
      <c r="Y924" s="2">
        <f t="shared" si="116"/>
        <v>-2466450</v>
      </c>
      <c r="Z924" s="2">
        <v>213132</v>
      </c>
      <c r="AA924" s="2">
        <v>57098</v>
      </c>
      <c r="AB924" s="2">
        <v>156034</v>
      </c>
      <c r="AC924" s="2">
        <v>3.73</v>
      </c>
      <c r="AD924" s="2">
        <v>123663</v>
      </c>
      <c r="AE924" s="2">
        <f t="shared" si="117"/>
        <v>11129670</v>
      </c>
      <c r="AF924" s="2">
        <v>0.43</v>
      </c>
      <c r="AG924" s="2">
        <v>-2.74</v>
      </c>
      <c r="AH924" s="2">
        <v>4795</v>
      </c>
      <c r="AI924" s="2">
        <v>60.66</v>
      </c>
      <c r="AJ924" s="2">
        <v>1720</v>
      </c>
      <c r="AK924" s="2">
        <v>17573</v>
      </c>
      <c r="AL924" s="2">
        <v>386235</v>
      </c>
      <c r="AM924" s="2">
        <f t="shared" si="118"/>
        <v>34761150</v>
      </c>
      <c r="AN924" s="2">
        <v>242736</v>
      </c>
      <c r="AO924" s="2">
        <f t="shared" si="119"/>
        <v>21846240</v>
      </c>
      <c r="AP924" s="2">
        <v>-95305</v>
      </c>
      <c r="AQ924" s="2">
        <v>43858</v>
      </c>
      <c r="AR924" s="2">
        <v>-41066</v>
      </c>
      <c r="AS924" s="2">
        <v>416702</v>
      </c>
      <c r="AT924" s="2">
        <v>395757</v>
      </c>
      <c r="AU924" s="2">
        <v>1.05</v>
      </c>
      <c r="AV924" s="2">
        <v>10133</v>
      </c>
    </row>
    <row r="925" spans="1:48" x14ac:dyDescent="0.3">
      <c r="A925" s="2" t="s">
        <v>45</v>
      </c>
      <c r="B925" s="2" t="s">
        <v>47</v>
      </c>
      <c r="C925" s="2" t="s">
        <v>51</v>
      </c>
      <c r="D925" s="2">
        <v>10</v>
      </c>
      <c r="E925" s="2" t="str">
        <f t="shared" si="112"/>
        <v>Oct</v>
      </c>
      <c r="F925" s="2">
        <v>2024</v>
      </c>
      <c r="G925" s="2" t="s">
        <v>37</v>
      </c>
      <c r="H925" s="2" t="s">
        <v>59</v>
      </c>
      <c r="I925" s="2" t="s">
        <v>62</v>
      </c>
      <c r="J925" s="2" t="s">
        <v>65</v>
      </c>
      <c r="K925" s="2" t="s">
        <v>67</v>
      </c>
      <c r="L925" s="2">
        <v>396396</v>
      </c>
      <c r="M925" s="2">
        <f t="shared" si="113"/>
        <v>35675640</v>
      </c>
      <c r="N925" s="2">
        <v>36629</v>
      </c>
      <c r="O925" s="2">
        <f t="shared" si="114"/>
        <v>3296610</v>
      </c>
      <c r="P925" s="2">
        <v>189127</v>
      </c>
      <c r="Q925" s="2">
        <v>491924</v>
      </c>
      <c r="R925" s="2">
        <v>359767</v>
      </c>
      <c r="S925" s="2">
        <f t="shared" si="115"/>
        <v>32379030</v>
      </c>
      <c r="T925" s="2">
        <v>185556</v>
      </c>
      <c r="U925" s="2">
        <v>210840</v>
      </c>
      <c r="V925" s="2">
        <v>165822</v>
      </c>
      <c r="W925" s="2">
        <v>176697</v>
      </c>
      <c r="X925" s="2">
        <v>334196</v>
      </c>
      <c r="Y925" s="2">
        <f t="shared" si="116"/>
        <v>30077640</v>
      </c>
      <c r="Z925" s="2">
        <v>280022</v>
      </c>
      <c r="AA925" s="2">
        <v>109677</v>
      </c>
      <c r="AB925" s="2">
        <v>170345</v>
      </c>
      <c r="AC925" s="2">
        <v>2.5499999999999998</v>
      </c>
      <c r="AD925" s="2">
        <v>105498</v>
      </c>
      <c r="AE925" s="2">
        <f t="shared" si="117"/>
        <v>9494820</v>
      </c>
      <c r="AF925" s="2">
        <v>73.13</v>
      </c>
      <c r="AG925" s="2">
        <v>67.94</v>
      </c>
      <c r="AH925" s="2">
        <v>8067</v>
      </c>
      <c r="AI925" s="2">
        <v>49.13</v>
      </c>
      <c r="AJ925" s="2">
        <v>796</v>
      </c>
      <c r="AK925" s="2">
        <v>3625</v>
      </c>
      <c r="AL925" s="2">
        <v>387784</v>
      </c>
      <c r="AM925" s="2">
        <f t="shared" si="118"/>
        <v>34900560</v>
      </c>
      <c r="AN925" s="2">
        <v>197986</v>
      </c>
      <c r="AO925" s="2">
        <f t="shared" si="119"/>
        <v>17818740</v>
      </c>
      <c r="AP925" s="2">
        <v>8612</v>
      </c>
      <c r="AQ925" s="2">
        <v>-161357</v>
      </c>
      <c r="AR925" s="2">
        <v>46859</v>
      </c>
      <c r="AS925" s="2">
        <v>244778</v>
      </c>
      <c r="AT925" s="2">
        <v>64253</v>
      </c>
      <c r="AU925" s="2">
        <v>3.81</v>
      </c>
      <c r="AV925" s="2">
        <v>28876</v>
      </c>
    </row>
    <row r="926" spans="1:48" x14ac:dyDescent="0.3">
      <c r="A926" s="2" t="s">
        <v>45</v>
      </c>
      <c r="B926" s="2" t="s">
        <v>50</v>
      </c>
      <c r="C926" s="2" t="s">
        <v>54</v>
      </c>
      <c r="D926" s="2">
        <v>7</v>
      </c>
      <c r="E926" s="2" t="str">
        <f t="shared" si="112"/>
        <v>Jul</v>
      </c>
      <c r="F926" s="2">
        <v>2024</v>
      </c>
      <c r="G926" s="2" t="s">
        <v>37</v>
      </c>
      <c r="H926" s="2" t="s">
        <v>60</v>
      </c>
      <c r="I926" s="2" t="s">
        <v>63</v>
      </c>
      <c r="J926" s="2" t="s">
        <v>66</v>
      </c>
      <c r="K926" s="2" t="s">
        <v>69</v>
      </c>
      <c r="L926" s="2">
        <v>477043</v>
      </c>
      <c r="M926" s="2">
        <f t="shared" si="113"/>
        <v>42003636.149999999</v>
      </c>
      <c r="N926" s="2">
        <v>110758</v>
      </c>
      <c r="O926" s="2">
        <f t="shared" si="114"/>
        <v>9752241.9000000004</v>
      </c>
      <c r="P926" s="2">
        <v>-24760</v>
      </c>
      <c r="Q926" s="2">
        <v>661964</v>
      </c>
      <c r="R926" s="2">
        <v>366285</v>
      </c>
      <c r="S926" s="2">
        <f t="shared" si="115"/>
        <v>32251394.25</v>
      </c>
      <c r="T926" s="2">
        <v>112506</v>
      </c>
      <c r="U926" s="2">
        <v>364537</v>
      </c>
      <c r="V926" s="2">
        <v>276856</v>
      </c>
      <c r="W926" s="2">
        <v>296046</v>
      </c>
      <c r="X926" s="2">
        <v>349040</v>
      </c>
      <c r="Y926" s="2">
        <f t="shared" si="116"/>
        <v>30732972</v>
      </c>
      <c r="Z926" s="2">
        <v>51819</v>
      </c>
      <c r="AA926" s="2">
        <v>102657</v>
      </c>
      <c r="AB926" s="2">
        <v>-50838</v>
      </c>
      <c r="AC926" s="2">
        <v>0.5</v>
      </c>
      <c r="AD926" s="2">
        <v>58147</v>
      </c>
      <c r="AE926" s="2">
        <f t="shared" si="117"/>
        <v>5119843.3499999996</v>
      </c>
      <c r="AF926" s="2">
        <v>55.33</v>
      </c>
      <c r="AG926" s="2">
        <v>52.73</v>
      </c>
      <c r="AH926" s="2">
        <v>8401</v>
      </c>
      <c r="AI926" s="2">
        <v>56.78</v>
      </c>
      <c r="AJ926" s="2">
        <v>1140</v>
      </c>
      <c r="AK926" s="2">
        <v>12623</v>
      </c>
      <c r="AL926" s="2">
        <v>486945</v>
      </c>
      <c r="AM926" s="2">
        <f t="shared" si="118"/>
        <v>42875507.25</v>
      </c>
      <c r="AN926" s="2">
        <v>51987</v>
      </c>
      <c r="AO926" s="2">
        <f t="shared" si="119"/>
        <v>51987</v>
      </c>
      <c r="AP926" s="2">
        <v>-9902</v>
      </c>
      <c r="AQ926" s="2">
        <v>58771</v>
      </c>
      <c r="AR926" s="2">
        <v>-1473</v>
      </c>
      <c r="AS926" s="2">
        <v>20533</v>
      </c>
      <c r="AT926" s="2">
        <v>132941</v>
      </c>
      <c r="AU926" s="2">
        <v>0.15</v>
      </c>
      <c r="AV926" s="2">
        <v>6449</v>
      </c>
    </row>
    <row r="927" spans="1:48" x14ac:dyDescent="0.3">
      <c r="A927" s="2" t="s">
        <v>40</v>
      </c>
      <c r="B927" s="2" t="s">
        <v>48</v>
      </c>
      <c r="C927" s="2" t="s">
        <v>52</v>
      </c>
      <c r="D927" s="2">
        <v>10</v>
      </c>
      <c r="E927" s="2" t="str">
        <f t="shared" si="112"/>
        <v>Oct</v>
      </c>
      <c r="F927" s="2">
        <v>2024</v>
      </c>
      <c r="G927" s="2" t="s">
        <v>57</v>
      </c>
      <c r="H927" s="2" t="s">
        <v>59</v>
      </c>
      <c r="I927" s="2" t="s">
        <v>63</v>
      </c>
      <c r="J927" s="2" t="s">
        <v>66</v>
      </c>
      <c r="K927" s="2" t="s">
        <v>69</v>
      </c>
      <c r="L927" s="2">
        <v>86163</v>
      </c>
      <c r="M927" s="2">
        <f t="shared" si="113"/>
        <v>7754670</v>
      </c>
      <c r="N927" s="2">
        <v>205527</v>
      </c>
      <c r="O927" s="2">
        <f t="shared" si="114"/>
        <v>18497430</v>
      </c>
      <c r="P927" s="2">
        <v>129019</v>
      </c>
      <c r="Q927" s="2">
        <v>966117</v>
      </c>
      <c r="R927" s="2">
        <v>-119364</v>
      </c>
      <c r="S927" s="2">
        <f t="shared" si="115"/>
        <v>-10742760</v>
      </c>
      <c r="T927" s="2">
        <v>81324</v>
      </c>
      <c r="U927" s="2">
        <v>4839</v>
      </c>
      <c r="V927" s="2">
        <v>-41469</v>
      </c>
      <c r="W927" s="2">
        <v>-32168</v>
      </c>
      <c r="X927" s="2">
        <v>-145691</v>
      </c>
      <c r="Y927" s="2">
        <f t="shared" si="116"/>
        <v>-13112190</v>
      </c>
      <c r="Z927" s="2">
        <v>134186</v>
      </c>
      <c r="AA927" s="2">
        <v>131196</v>
      </c>
      <c r="AB927" s="2">
        <v>2990</v>
      </c>
      <c r="AC927" s="2">
        <v>1.02</v>
      </c>
      <c r="AD927" s="2">
        <v>115129</v>
      </c>
      <c r="AE927" s="2">
        <f t="shared" si="117"/>
        <v>10361610</v>
      </c>
      <c r="AF927" s="2">
        <v>-12.36</v>
      </c>
      <c r="AG927" s="2">
        <v>-15.08</v>
      </c>
      <c r="AH927" s="2">
        <v>7845</v>
      </c>
      <c r="AI927" s="2">
        <v>10.98</v>
      </c>
      <c r="AJ927" s="2">
        <v>636</v>
      </c>
      <c r="AK927" s="2">
        <v>18710</v>
      </c>
      <c r="AL927" s="2">
        <v>60280</v>
      </c>
      <c r="AM927" s="2">
        <f t="shared" si="118"/>
        <v>5425200</v>
      </c>
      <c r="AN927" s="2">
        <v>153294</v>
      </c>
      <c r="AO927" s="2">
        <f t="shared" si="119"/>
        <v>13796460</v>
      </c>
      <c r="AP927" s="2">
        <v>25883</v>
      </c>
      <c r="AQ927" s="2">
        <v>52233</v>
      </c>
      <c r="AR927" s="2">
        <v>49699</v>
      </c>
      <c r="AS927" s="2">
        <v>299170</v>
      </c>
      <c r="AT927" s="2">
        <v>86612</v>
      </c>
      <c r="AU927" s="2">
        <v>3.45</v>
      </c>
      <c r="AV927" s="2">
        <v>27347</v>
      </c>
    </row>
    <row r="928" spans="1:48" x14ac:dyDescent="0.3">
      <c r="A928" s="2" t="s">
        <v>40</v>
      </c>
      <c r="B928" s="2" t="s">
        <v>49</v>
      </c>
      <c r="C928" s="2" t="s">
        <v>52</v>
      </c>
      <c r="D928" s="2">
        <v>8</v>
      </c>
      <c r="E928" s="2" t="str">
        <f t="shared" si="112"/>
        <v>Aug</v>
      </c>
      <c r="F928" s="2">
        <v>2022</v>
      </c>
      <c r="G928" s="2" t="s">
        <v>56</v>
      </c>
      <c r="H928" s="2" t="s">
        <v>60</v>
      </c>
      <c r="I928" s="2" t="s">
        <v>63</v>
      </c>
      <c r="J928" s="2" t="s">
        <v>65</v>
      </c>
      <c r="K928" s="2" t="s">
        <v>69</v>
      </c>
      <c r="L928" s="2">
        <v>336158</v>
      </c>
      <c r="M928" s="2">
        <f t="shared" si="113"/>
        <v>29598711.899999999</v>
      </c>
      <c r="N928" s="2">
        <v>179955</v>
      </c>
      <c r="O928" s="2">
        <f t="shared" si="114"/>
        <v>15845037.75</v>
      </c>
      <c r="P928" s="2">
        <v>53261</v>
      </c>
      <c r="Q928" s="2">
        <v>165972</v>
      </c>
      <c r="R928" s="2">
        <v>156203</v>
      </c>
      <c r="S928" s="2">
        <f t="shared" si="115"/>
        <v>13753674.15</v>
      </c>
      <c r="T928" s="2">
        <v>101665</v>
      </c>
      <c r="U928" s="2">
        <v>234493</v>
      </c>
      <c r="V928" s="2">
        <v>141242</v>
      </c>
      <c r="W928" s="2">
        <v>152681</v>
      </c>
      <c r="X928" s="2">
        <v>133272</v>
      </c>
      <c r="Y928" s="2">
        <f t="shared" si="116"/>
        <v>11734599.6</v>
      </c>
      <c r="Z928" s="2">
        <v>181576</v>
      </c>
      <c r="AA928" s="2">
        <v>82006</v>
      </c>
      <c r="AB928" s="2">
        <v>99570</v>
      </c>
      <c r="AC928" s="2">
        <v>2.21</v>
      </c>
      <c r="AD928" s="2">
        <v>122589</v>
      </c>
      <c r="AE928" s="2">
        <f t="shared" si="117"/>
        <v>10793961.449999999</v>
      </c>
      <c r="AF928" s="2">
        <v>94.11</v>
      </c>
      <c r="AG928" s="2">
        <v>80.3</v>
      </c>
      <c r="AH928" s="2">
        <v>6855</v>
      </c>
      <c r="AI928" s="2">
        <v>49.03</v>
      </c>
      <c r="AJ928" s="2">
        <v>313</v>
      </c>
      <c r="AK928" s="2">
        <v>12482</v>
      </c>
      <c r="AL928" s="2">
        <v>244340</v>
      </c>
      <c r="AM928" s="2">
        <f t="shared" si="118"/>
        <v>21514137</v>
      </c>
      <c r="AN928" s="2">
        <v>274253</v>
      </c>
      <c r="AO928" s="2">
        <f t="shared" si="119"/>
        <v>274253</v>
      </c>
      <c r="AP928" s="2">
        <v>91818</v>
      </c>
      <c r="AQ928" s="2">
        <v>-94298</v>
      </c>
      <c r="AR928" s="2">
        <v>10327</v>
      </c>
      <c r="AS928" s="2">
        <v>47584</v>
      </c>
      <c r="AT928" s="2">
        <v>475741</v>
      </c>
      <c r="AU928" s="2">
        <v>0.1</v>
      </c>
      <c r="AV928" s="2">
        <v>20864</v>
      </c>
    </row>
    <row r="929" spans="1:48" x14ac:dyDescent="0.3">
      <c r="A929" s="2" t="s">
        <v>44</v>
      </c>
      <c r="B929" s="2" t="s">
        <v>49</v>
      </c>
      <c r="C929" s="2" t="s">
        <v>53</v>
      </c>
      <c r="D929" s="2">
        <v>10</v>
      </c>
      <c r="E929" s="2" t="str">
        <f t="shared" si="112"/>
        <v>Oct</v>
      </c>
      <c r="F929" s="2">
        <v>2022</v>
      </c>
      <c r="G929" s="2" t="s">
        <v>57</v>
      </c>
      <c r="H929" s="2" t="s">
        <v>58</v>
      </c>
      <c r="I929" s="2" t="s">
        <v>63</v>
      </c>
      <c r="J929" s="2" t="s">
        <v>64</v>
      </c>
      <c r="K929" s="2" t="s">
        <v>68</v>
      </c>
      <c r="L929" s="2">
        <v>459994</v>
      </c>
      <c r="M929" s="2">
        <f t="shared" si="113"/>
        <v>459994</v>
      </c>
      <c r="N929" s="2">
        <v>293944</v>
      </c>
      <c r="O929" s="2">
        <f t="shared" si="114"/>
        <v>293944</v>
      </c>
      <c r="P929" s="2">
        <v>128418</v>
      </c>
      <c r="Q929" s="2">
        <v>902772</v>
      </c>
      <c r="R929" s="2">
        <v>166050</v>
      </c>
      <c r="S929" s="2">
        <f t="shared" si="115"/>
        <v>166050</v>
      </c>
      <c r="T929" s="2">
        <v>190283</v>
      </c>
      <c r="U929" s="2">
        <v>269711</v>
      </c>
      <c r="V929" s="2">
        <v>175206</v>
      </c>
      <c r="W929" s="2">
        <v>178845</v>
      </c>
      <c r="X929" s="2">
        <v>130815</v>
      </c>
      <c r="Y929" s="2">
        <f t="shared" si="116"/>
        <v>130815</v>
      </c>
      <c r="Z929" s="2">
        <v>62288</v>
      </c>
      <c r="AA929" s="2">
        <v>28923</v>
      </c>
      <c r="AB929" s="2">
        <v>33365</v>
      </c>
      <c r="AC929" s="2">
        <v>2.15</v>
      </c>
      <c r="AD929" s="2">
        <v>42195</v>
      </c>
      <c r="AE929" s="2">
        <f t="shared" si="117"/>
        <v>42195</v>
      </c>
      <c r="AF929" s="2">
        <v>18.39</v>
      </c>
      <c r="AG929" s="2">
        <v>14.49</v>
      </c>
      <c r="AH929" s="2">
        <v>7082</v>
      </c>
      <c r="AI929" s="2">
        <v>64.94</v>
      </c>
      <c r="AJ929" s="2">
        <v>1675</v>
      </c>
      <c r="AK929" s="2">
        <v>1592</v>
      </c>
      <c r="AL929" s="2">
        <v>211012</v>
      </c>
      <c r="AM929" s="2">
        <f t="shared" si="118"/>
        <v>211012</v>
      </c>
      <c r="AN929" s="2">
        <v>113042</v>
      </c>
      <c r="AO929" s="2">
        <f t="shared" si="119"/>
        <v>113042</v>
      </c>
      <c r="AP929" s="2">
        <v>248982</v>
      </c>
      <c r="AQ929" s="2">
        <v>180902</v>
      </c>
      <c r="AR929" s="2">
        <v>-7673</v>
      </c>
      <c r="AS929" s="2">
        <v>58779</v>
      </c>
      <c r="AT929" s="2">
        <v>45484</v>
      </c>
      <c r="AU929" s="2">
        <v>1.29</v>
      </c>
      <c r="AV929" s="2">
        <v>24253</v>
      </c>
    </row>
    <row r="930" spans="1:48" x14ac:dyDescent="0.3">
      <c r="A930" s="2" t="s">
        <v>41</v>
      </c>
      <c r="B930" s="2" t="s">
        <v>47</v>
      </c>
      <c r="C930" s="2" t="s">
        <v>51</v>
      </c>
      <c r="D930" s="2">
        <v>9</v>
      </c>
      <c r="E930" s="2" t="str">
        <f t="shared" si="112"/>
        <v>Sep</v>
      </c>
      <c r="F930" s="2">
        <v>2022</v>
      </c>
      <c r="G930" s="2" t="s">
        <v>37</v>
      </c>
      <c r="H930" s="2" t="s">
        <v>59</v>
      </c>
      <c r="I930" s="2" t="s">
        <v>61</v>
      </c>
      <c r="J930" s="2" t="s">
        <v>65</v>
      </c>
      <c r="K930" s="2" t="s">
        <v>69</v>
      </c>
      <c r="L930" s="2">
        <v>296326</v>
      </c>
      <c r="M930" s="2">
        <f t="shared" si="113"/>
        <v>26669340</v>
      </c>
      <c r="N930" s="2">
        <v>265605</v>
      </c>
      <c r="O930" s="2">
        <f t="shared" si="114"/>
        <v>23904450</v>
      </c>
      <c r="P930" s="2">
        <v>43893</v>
      </c>
      <c r="Q930" s="2">
        <v>639157</v>
      </c>
      <c r="R930" s="2">
        <v>30721</v>
      </c>
      <c r="S930" s="2">
        <f t="shared" si="115"/>
        <v>2764890</v>
      </c>
      <c r="T930" s="2">
        <v>75653</v>
      </c>
      <c r="U930" s="2">
        <v>220673</v>
      </c>
      <c r="V930" s="2">
        <v>192319</v>
      </c>
      <c r="W930" s="2">
        <v>208417</v>
      </c>
      <c r="X930" s="2">
        <v>7347</v>
      </c>
      <c r="Y930" s="2">
        <f t="shared" si="116"/>
        <v>661230</v>
      </c>
      <c r="Z930" s="2">
        <v>276594</v>
      </c>
      <c r="AA930" s="2">
        <v>192980</v>
      </c>
      <c r="AB930" s="2">
        <v>83614</v>
      </c>
      <c r="AC930" s="2">
        <v>1.43</v>
      </c>
      <c r="AD930" s="2">
        <v>26952</v>
      </c>
      <c r="AE930" s="2">
        <f t="shared" si="117"/>
        <v>2425680</v>
      </c>
      <c r="AF930" s="2">
        <v>4.8099999999999996</v>
      </c>
      <c r="AG930" s="2">
        <v>1.1499999999999999</v>
      </c>
      <c r="AH930" s="2">
        <v>4423</v>
      </c>
      <c r="AI930" s="2">
        <v>66.98</v>
      </c>
      <c r="AJ930" s="2">
        <v>1687</v>
      </c>
      <c r="AK930" s="2">
        <v>10771</v>
      </c>
      <c r="AL930" s="2">
        <v>401785</v>
      </c>
      <c r="AM930" s="2">
        <f t="shared" si="118"/>
        <v>36160650</v>
      </c>
      <c r="AN930" s="2">
        <v>216493</v>
      </c>
      <c r="AO930" s="2">
        <f t="shared" si="119"/>
        <v>19484370</v>
      </c>
      <c r="AP930" s="2">
        <v>-105459</v>
      </c>
      <c r="AQ930" s="2">
        <v>49112</v>
      </c>
      <c r="AR930" s="2">
        <v>-14989</v>
      </c>
      <c r="AS930" s="2">
        <v>108881</v>
      </c>
      <c r="AT930" s="2">
        <v>533842</v>
      </c>
      <c r="AU930" s="2">
        <v>0.2</v>
      </c>
      <c r="AV930" s="2">
        <v>27271</v>
      </c>
    </row>
    <row r="931" spans="1:48" x14ac:dyDescent="0.3">
      <c r="A931" s="2" t="s">
        <v>42</v>
      </c>
      <c r="B931" s="2" t="s">
        <v>47</v>
      </c>
      <c r="C931" s="2" t="s">
        <v>51</v>
      </c>
      <c r="D931" s="2">
        <v>3</v>
      </c>
      <c r="E931" s="2" t="str">
        <f t="shared" si="112"/>
        <v>Mar</v>
      </c>
      <c r="F931" s="2">
        <v>2023</v>
      </c>
      <c r="G931" s="2" t="s">
        <v>36</v>
      </c>
      <c r="H931" s="2" t="s">
        <v>60</v>
      </c>
      <c r="I931" s="2" t="s">
        <v>61</v>
      </c>
      <c r="J931" s="2" t="s">
        <v>66</v>
      </c>
      <c r="K931" s="2" t="s">
        <v>70</v>
      </c>
      <c r="L931" s="2">
        <v>165760</v>
      </c>
      <c r="M931" s="2">
        <f t="shared" si="113"/>
        <v>14595168</v>
      </c>
      <c r="N931" s="2">
        <v>213531</v>
      </c>
      <c r="O931" s="2">
        <f t="shared" si="114"/>
        <v>18801404.550000001</v>
      </c>
      <c r="P931" s="2">
        <v>103629</v>
      </c>
      <c r="Q931" s="2">
        <v>571581</v>
      </c>
      <c r="R931" s="2">
        <v>-47771</v>
      </c>
      <c r="S931" s="2">
        <f t="shared" si="115"/>
        <v>-4206236.55</v>
      </c>
      <c r="T931" s="2">
        <v>49591</v>
      </c>
      <c r="U931" s="2">
        <v>116169</v>
      </c>
      <c r="V931" s="2">
        <v>77506</v>
      </c>
      <c r="W931" s="2">
        <v>92037</v>
      </c>
      <c r="X931" s="2">
        <v>-84474</v>
      </c>
      <c r="Y931" s="2">
        <f t="shared" si="116"/>
        <v>-7437935.7000000002</v>
      </c>
      <c r="Z931" s="2">
        <v>185156</v>
      </c>
      <c r="AA931" s="2">
        <v>195503</v>
      </c>
      <c r="AB931" s="2">
        <v>-10347</v>
      </c>
      <c r="AC931" s="2">
        <v>0.95</v>
      </c>
      <c r="AD931" s="2">
        <v>120463</v>
      </c>
      <c r="AE931" s="2">
        <f t="shared" si="117"/>
        <v>10606767.15</v>
      </c>
      <c r="AF931" s="2">
        <v>-8.36</v>
      </c>
      <c r="AG931" s="2">
        <v>-14.78</v>
      </c>
      <c r="AH931" s="2">
        <v>4939</v>
      </c>
      <c r="AI931" s="2">
        <v>33.549999999999997</v>
      </c>
      <c r="AJ931" s="2">
        <v>1588</v>
      </c>
      <c r="AK931" s="2">
        <v>8824</v>
      </c>
      <c r="AL931" s="2">
        <v>188871</v>
      </c>
      <c r="AM931" s="2">
        <f t="shared" si="118"/>
        <v>16630091.549999999</v>
      </c>
      <c r="AN931" s="2">
        <v>243969</v>
      </c>
      <c r="AO931" s="2">
        <f t="shared" si="119"/>
        <v>243969</v>
      </c>
      <c r="AP931" s="2">
        <v>-23111</v>
      </c>
      <c r="AQ931" s="2">
        <v>-30438</v>
      </c>
      <c r="AR931" s="2">
        <v>-6783</v>
      </c>
      <c r="AS931" s="2">
        <v>15319</v>
      </c>
      <c r="AT931" s="2">
        <v>57348</v>
      </c>
      <c r="AU931" s="2">
        <v>0.27</v>
      </c>
      <c r="AV931" s="2">
        <v>28280</v>
      </c>
    </row>
    <row r="932" spans="1:48" x14ac:dyDescent="0.3">
      <c r="A932" s="2" t="s">
        <v>43</v>
      </c>
      <c r="B932" s="2" t="s">
        <v>50</v>
      </c>
      <c r="C932" s="2" t="s">
        <v>54</v>
      </c>
      <c r="D932" s="2">
        <v>5</v>
      </c>
      <c r="E932" s="2" t="str">
        <f t="shared" si="112"/>
        <v>May</v>
      </c>
      <c r="F932" s="2">
        <v>2023</v>
      </c>
      <c r="G932" s="2" t="s">
        <v>36</v>
      </c>
      <c r="H932" s="2" t="s">
        <v>60</v>
      </c>
      <c r="I932" s="2" t="s">
        <v>61</v>
      </c>
      <c r="J932" s="2" t="s">
        <v>64</v>
      </c>
      <c r="K932" s="2" t="s">
        <v>71</v>
      </c>
      <c r="L932" s="2">
        <v>249118</v>
      </c>
      <c r="M932" s="2">
        <f t="shared" si="113"/>
        <v>21934839.899999999</v>
      </c>
      <c r="N932" s="2">
        <v>288983</v>
      </c>
      <c r="O932" s="2">
        <f t="shared" si="114"/>
        <v>25444953.149999999</v>
      </c>
      <c r="P932" s="2">
        <v>-39769</v>
      </c>
      <c r="Q932" s="2">
        <v>882801</v>
      </c>
      <c r="R932" s="2">
        <v>-39865</v>
      </c>
      <c r="S932" s="2">
        <f t="shared" si="115"/>
        <v>-3510113.25</v>
      </c>
      <c r="T932" s="2">
        <v>75821</v>
      </c>
      <c r="U932" s="2">
        <v>173297</v>
      </c>
      <c r="V932" s="2">
        <v>125386</v>
      </c>
      <c r="W932" s="2">
        <v>130269</v>
      </c>
      <c r="X932" s="2">
        <v>-48011</v>
      </c>
      <c r="Y932" s="2">
        <f t="shared" si="116"/>
        <v>-4227368.55</v>
      </c>
      <c r="Z932" s="2">
        <v>256294</v>
      </c>
      <c r="AA932" s="2">
        <v>99295</v>
      </c>
      <c r="AB932" s="2">
        <v>156999</v>
      </c>
      <c r="AC932" s="2">
        <v>2.58</v>
      </c>
      <c r="AD932" s="2">
        <v>21825</v>
      </c>
      <c r="AE932" s="2">
        <f t="shared" si="117"/>
        <v>1921691.25</v>
      </c>
      <c r="AF932" s="2">
        <v>-4.5199999999999996</v>
      </c>
      <c r="AG932" s="2">
        <v>-5.44</v>
      </c>
      <c r="AH932" s="2">
        <v>846</v>
      </c>
      <c r="AI932" s="2">
        <v>294.12</v>
      </c>
      <c r="AJ932" s="2">
        <v>654</v>
      </c>
      <c r="AK932" s="2">
        <v>15002</v>
      </c>
      <c r="AL932" s="2">
        <v>111840</v>
      </c>
      <c r="AM932" s="2">
        <f t="shared" si="118"/>
        <v>9847512</v>
      </c>
      <c r="AN932" s="2">
        <v>48120</v>
      </c>
      <c r="AO932" s="2">
        <f t="shared" si="119"/>
        <v>48120</v>
      </c>
      <c r="AP932" s="2">
        <v>137278</v>
      </c>
      <c r="AQ932" s="2">
        <v>240863</v>
      </c>
      <c r="AR932" s="2">
        <v>-15578</v>
      </c>
      <c r="AS932" s="2">
        <v>119600</v>
      </c>
      <c r="AT932" s="2">
        <v>41906</v>
      </c>
      <c r="AU932" s="2">
        <v>2.85</v>
      </c>
      <c r="AV932" s="2">
        <v>22721</v>
      </c>
    </row>
    <row r="933" spans="1:48" x14ac:dyDescent="0.3">
      <c r="A933" s="2" t="s">
        <v>43</v>
      </c>
      <c r="B933" s="2" t="s">
        <v>49</v>
      </c>
      <c r="C933" s="2" t="s">
        <v>52</v>
      </c>
      <c r="D933" s="2">
        <v>12</v>
      </c>
      <c r="E933" s="2" t="str">
        <f t="shared" si="112"/>
        <v>Dec</v>
      </c>
      <c r="F933" s="2">
        <v>2023</v>
      </c>
      <c r="G933" s="2" t="s">
        <v>36</v>
      </c>
      <c r="H933" s="2" t="s">
        <v>58</v>
      </c>
      <c r="I933" s="2" t="s">
        <v>61</v>
      </c>
      <c r="J933" s="2" t="s">
        <v>66</v>
      </c>
      <c r="K933" s="2" t="s">
        <v>69</v>
      </c>
      <c r="L933" s="2">
        <v>352392</v>
      </c>
      <c r="M933" s="2">
        <f t="shared" si="113"/>
        <v>352392</v>
      </c>
      <c r="N933" s="2">
        <v>192880</v>
      </c>
      <c r="O933" s="2">
        <f t="shared" si="114"/>
        <v>192880</v>
      </c>
      <c r="P933" s="2">
        <v>85648</v>
      </c>
      <c r="Q933" s="2">
        <v>593310</v>
      </c>
      <c r="R933" s="2">
        <v>159512</v>
      </c>
      <c r="S933" s="2">
        <f t="shared" si="115"/>
        <v>159512</v>
      </c>
      <c r="T933" s="2">
        <v>105772</v>
      </c>
      <c r="U933" s="2">
        <v>246620</v>
      </c>
      <c r="V933" s="2">
        <v>234169</v>
      </c>
      <c r="W933" s="2">
        <v>245843</v>
      </c>
      <c r="X933" s="2">
        <v>140098</v>
      </c>
      <c r="Y933" s="2">
        <f t="shared" si="116"/>
        <v>140098</v>
      </c>
      <c r="Z933" s="2">
        <v>94789</v>
      </c>
      <c r="AA933" s="2">
        <v>65485</v>
      </c>
      <c r="AB933" s="2">
        <v>29304</v>
      </c>
      <c r="AC933" s="2">
        <v>1.45</v>
      </c>
      <c r="AD933" s="2">
        <v>40816</v>
      </c>
      <c r="AE933" s="2">
        <f t="shared" si="117"/>
        <v>40816</v>
      </c>
      <c r="AF933" s="2">
        <v>26.89</v>
      </c>
      <c r="AG933" s="2">
        <v>23.61</v>
      </c>
      <c r="AH933" s="2">
        <v>3719</v>
      </c>
      <c r="AI933" s="2">
        <v>94.73</v>
      </c>
      <c r="AJ933" s="2">
        <v>1085</v>
      </c>
      <c r="AK933" s="2">
        <v>8707</v>
      </c>
      <c r="AL933" s="2">
        <v>487423</v>
      </c>
      <c r="AM933" s="2">
        <f t="shared" si="118"/>
        <v>487423</v>
      </c>
      <c r="AN933" s="2">
        <v>29951</v>
      </c>
      <c r="AO933" s="2">
        <f t="shared" si="119"/>
        <v>29951</v>
      </c>
      <c r="AP933" s="2">
        <v>-135031</v>
      </c>
      <c r="AQ933" s="2">
        <v>162929</v>
      </c>
      <c r="AR933" s="2">
        <v>10365</v>
      </c>
      <c r="AS933" s="2">
        <v>118027</v>
      </c>
      <c r="AT933" s="2">
        <v>261082</v>
      </c>
      <c r="AU933" s="2">
        <v>0.45</v>
      </c>
      <c r="AV933" s="2">
        <v>26039</v>
      </c>
    </row>
    <row r="934" spans="1:48" x14ac:dyDescent="0.3">
      <c r="A934" s="2" t="s">
        <v>45</v>
      </c>
      <c r="B934" s="2" t="s">
        <v>47</v>
      </c>
      <c r="C934" s="2" t="s">
        <v>53</v>
      </c>
      <c r="D934" s="2">
        <v>10</v>
      </c>
      <c r="E934" s="2" t="str">
        <f t="shared" si="112"/>
        <v>Oct</v>
      </c>
      <c r="F934" s="2">
        <v>2024</v>
      </c>
      <c r="G934" s="2" t="s">
        <v>37</v>
      </c>
      <c r="H934" s="2" t="s">
        <v>59</v>
      </c>
      <c r="I934" s="2" t="s">
        <v>61</v>
      </c>
      <c r="J934" s="2" t="s">
        <v>65</v>
      </c>
      <c r="K934" s="2" t="s">
        <v>70</v>
      </c>
      <c r="L934" s="2">
        <v>285476</v>
      </c>
      <c r="M934" s="2">
        <f t="shared" si="113"/>
        <v>25692840</v>
      </c>
      <c r="N934" s="2">
        <v>242692</v>
      </c>
      <c r="O934" s="2">
        <f t="shared" si="114"/>
        <v>21842280</v>
      </c>
      <c r="P934" s="2">
        <v>-38018</v>
      </c>
      <c r="Q934" s="2">
        <v>412927</v>
      </c>
      <c r="R934" s="2">
        <v>42784</v>
      </c>
      <c r="S934" s="2">
        <f t="shared" si="115"/>
        <v>3850560</v>
      </c>
      <c r="T934" s="2">
        <v>147817</v>
      </c>
      <c r="U934" s="2">
        <v>137659</v>
      </c>
      <c r="V934" s="2">
        <v>66793</v>
      </c>
      <c r="W934" s="2">
        <v>71782</v>
      </c>
      <c r="X934" s="2">
        <v>36038</v>
      </c>
      <c r="Y934" s="2">
        <f t="shared" si="116"/>
        <v>3243420</v>
      </c>
      <c r="Z934" s="2">
        <v>69746</v>
      </c>
      <c r="AA934" s="2">
        <v>36329</v>
      </c>
      <c r="AB934" s="2">
        <v>33417</v>
      </c>
      <c r="AC934" s="2">
        <v>1.92</v>
      </c>
      <c r="AD934" s="2">
        <v>5410</v>
      </c>
      <c r="AE934" s="2">
        <f t="shared" si="117"/>
        <v>486900</v>
      </c>
      <c r="AF934" s="2">
        <v>10.36</v>
      </c>
      <c r="AG934" s="2">
        <v>8.73</v>
      </c>
      <c r="AH934" s="2">
        <v>6734</v>
      </c>
      <c r="AI934" s="2">
        <v>42.39</v>
      </c>
      <c r="AJ934" s="2">
        <v>643</v>
      </c>
      <c r="AK934" s="2">
        <v>11353</v>
      </c>
      <c r="AL934" s="2">
        <v>514216</v>
      </c>
      <c r="AM934" s="2">
        <f t="shared" si="118"/>
        <v>46279440</v>
      </c>
      <c r="AN934" s="2">
        <v>185329</v>
      </c>
      <c r="AO934" s="2">
        <f t="shared" si="119"/>
        <v>16679610</v>
      </c>
      <c r="AP934" s="2">
        <v>-228740</v>
      </c>
      <c r="AQ934" s="2">
        <v>57363</v>
      </c>
      <c r="AR934" s="2">
        <v>3072</v>
      </c>
      <c r="AS934" s="2">
        <v>455580</v>
      </c>
      <c r="AT934" s="2">
        <v>88004</v>
      </c>
      <c r="AU934" s="2">
        <v>5.18</v>
      </c>
      <c r="AV934" s="2">
        <v>11633</v>
      </c>
    </row>
    <row r="935" spans="1:48" x14ac:dyDescent="0.3">
      <c r="A935" s="2" t="s">
        <v>43</v>
      </c>
      <c r="B935" s="2" t="s">
        <v>47</v>
      </c>
      <c r="C935" s="2" t="s">
        <v>54</v>
      </c>
      <c r="D935" s="2">
        <v>3</v>
      </c>
      <c r="E935" s="2" t="str">
        <f t="shared" si="112"/>
        <v>Mar</v>
      </c>
      <c r="F935" s="2">
        <v>2024</v>
      </c>
      <c r="G935" s="2" t="s">
        <v>37</v>
      </c>
      <c r="H935" s="2" t="s">
        <v>59</v>
      </c>
      <c r="I935" s="2" t="s">
        <v>62</v>
      </c>
      <c r="J935" s="2" t="s">
        <v>64</v>
      </c>
      <c r="K935" s="2" t="s">
        <v>68</v>
      </c>
      <c r="L935" s="2">
        <v>412850</v>
      </c>
      <c r="M935" s="2">
        <f t="shared" si="113"/>
        <v>37156500</v>
      </c>
      <c r="N935" s="2">
        <v>48617</v>
      </c>
      <c r="O935" s="2">
        <f t="shared" si="114"/>
        <v>4375530</v>
      </c>
      <c r="P935" s="2">
        <v>134540</v>
      </c>
      <c r="Q935" s="2">
        <v>571444</v>
      </c>
      <c r="R935" s="2">
        <v>364233</v>
      </c>
      <c r="S935" s="2">
        <f t="shared" si="115"/>
        <v>32780970</v>
      </c>
      <c r="T935" s="2">
        <v>81225</v>
      </c>
      <c r="U935" s="2">
        <v>331625</v>
      </c>
      <c r="V935" s="2">
        <v>298502</v>
      </c>
      <c r="W935" s="2">
        <v>311499</v>
      </c>
      <c r="X935" s="2">
        <v>327819</v>
      </c>
      <c r="Y935" s="2">
        <f t="shared" si="116"/>
        <v>29503710</v>
      </c>
      <c r="Z935" s="2">
        <v>171736</v>
      </c>
      <c r="AA935" s="2">
        <v>146314</v>
      </c>
      <c r="AB935" s="2">
        <v>25422</v>
      </c>
      <c r="AC935" s="2">
        <v>1.17</v>
      </c>
      <c r="AD935" s="2">
        <v>64604</v>
      </c>
      <c r="AE935" s="2">
        <f t="shared" si="117"/>
        <v>5814360</v>
      </c>
      <c r="AF935" s="2">
        <v>63.74</v>
      </c>
      <c r="AG935" s="2">
        <v>57.37</v>
      </c>
      <c r="AH935" s="2">
        <v>9583</v>
      </c>
      <c r="AI935" s="2">
        <v>43.08</v>
      </c>
      <c r="AJ935" s="2">
        <v>220</v>
      </c>
      <c r="AK935" s="2">
        <v>15472</v>
      </c>
      <c r="AL935" s="2">
        <v>453389</v>
      </c>
      <c r="AM935" s="2">
        <f t="shared" si="118"/>
        <v>40805010</v>
      </c>
      <c r="AN935" s="2">
        <v>98183</v>
      </c>
      <c r="AO935" s="2">
        <f t="shared" si="119"/>
        <v>8836470</v>
      </c>
      <c r="AP935" s="2">
        <v>-40539</v>
      </c>
      <c r="AQ935" s="2">
        <v>-49566</v>
      </c>
      <c r="AR935" s="2">
        <v>-37800</v>
      </c>
      <c r="AS935" s="2">
        <v>325434</v>
      </c>
      <c r="AT935" s="2">
        <v>453550</v>
      </c>
      <c r="AU935" s="2">
        <v>0.72</v>
      </c>
      <c r="AV935" s="2">
        <v>6264</v>
      </c>
    </row>
    <row r="936" spans="1:48" x14ac:dyDescent="0.3">
      <c r="A936" s="2" t="s">
        <v>45</v>
      </c>
      <c r="B936" s="2" t="s">
        <v>49</v>
      </c>
      <c r="C936" s="2" t="s">
        <v>54</v>
      </c>
      <c r="D936" s="2">
        <v>5</v>
      </c>
      <c r="E936" s="2" t="str">
        <f t="shared" si="112"/>
        <v>May</v>
      </c>
      <c r="F936" s="2">
        <v>2023</v>
      </c>
      <c r="G936" s="2" t="s">
        <v>36</v>
      </c>
      <c r="H936" s="2" t="s">
        <v>59</v>
      </c>
      <c r="I936" s="2" t="s">
        <v>63</v>
      </c>
      <c r="J936" s="2" t="s">
        <v>65</v>
      </c>
      <c r="K936" s="2" t="s">
        <v>71</v>
      </c>
      <c r="L936" s="2">
        <v>134022</v>
      </c>
      <c r="M936" s="2">
        <f t="shared" si="113"/>
        <v>12061980</v>
      </c>
      <c r="N936" s="2">
        <v>270027</v>
      </c>
      <c r="O936" s="2">
        <f t="shared" si="114"/>
        <v>24302430</v>
      </c>
      <c r="P936" s="2">
        <v>6885</v>
      </c>
      <c r="Q936" s="2">
        <v>995882</v>
      </c>
      <c r="R936" s="2">
        <v>-136005</v>
      </c>
      <c r="S936" s="2">
        <f t="shared" si="115"/>
        <v>-12240450</v>
      </c>
      <c r="T936" s="2">
        <v>47877</v>
      </c>
      <c r="U936" s="2">
        <v>86145</v>
      </c>
      <c r="V936" s="2">
        <v>12058</v>
      </c>
      <c r="W936" s="2">
        <v>13649</v>
      </c>
      <c r="X936" s="2">
        <v>-160149</v>
      </c>
      <c r="Y936" s="2">
        <f t="shared" si="116"/>
        <v>-14413410</v>
      </c>
      <c r="Z936" s="2">
        <v>198245</v>
      </c>
      <c r="AA936" s="2">
        <v>182763</v>
      </c>
      <c r="AB936" s="2">
        <v>15482</v>
      </c>
      <c r="AC936" s="2">
        <v>1.08</v>
      </c>
      <c r="AD936" s="2">
        <v>13300</v>
      </c>
      <c r="AE936" s="2">
        <f t="shared" si="117"/>
        <v>1197000</v>
      </c>
      <c r="AF936" s="2">
        <v>-13.66</v>
      </c>
      <c r="AG936" s="2">
        <v>-16.079999999999998</v>
      </c>
      <c r="AH936" s="2">
        <v>6911</v>
      </c>
      <c r="AI936" s="2">
        <v>19.39</v>
      </c>
      <c r="AJ936" s="2">
        <v>952</v>
      </c>
      <c r="AK936" s="2">
        <v>4805</v>
      </c>
      <c r="AL936" s="2">
        <v>433488</v>
      </c>
      <c r="AM936" s="2">
        <f t="shared" si="118"/>
        <v>39013920</v>
      </c>
      <c r="AN936" s="2">
        <v>209122</v>
      </c>
      <c r="AO936" s="2">
        <f t="shared" si="119"/>
        <v>18820980</v>
      </c>
      <c r="AP936" s="2">
        <v>-299466</v>
      </c>
      <c r="AQ936" s="2">
        <v>60905</v>
      </c>
      <c r="AR936" s="2">
        <v>-14556</v>
      </c>
      <c r="AS936" s="2">
        <v>390564</v>
      </c>
      <c r="AT936" s="2">
        <v>555641</v>
      </c>
      <c r="AU936" s="2">
        <v>0.7</v>
      </c>
      <c r="AV936" s="2">
        <v>28521</v>
      </c>
    </row>
    <row r="937" spans="1:48" x14ac:dyDescent="0.3">
      <c r="A937" s="2" t="s">
        <v>43</v>
      </c>
      <c r="B937" s="2" t="s">
        <v>47</v>
      </c>
      <c r="C937" s="2" t="s">
        <v>53</v>
      </c>
      <c r="D937" s="2">
        <v>2</v>
      </c>
      <c r="E937" s="2" t="str">
        <f t="shared" si="112"/>
        <v>Feb</v>
      </c>
      <c r="F937" s="2">
        <v>2024</v>
      </c>
      <c r="G937" s="2" t="s">
        <v>37</v>
      </c>
      <c r="H937" s="2" t="s">
        <v>59</v>
      </c>
      <c r="I937" s="2" t="s">
        <v>61</v>
      </c>
      <c r="J937" s="2" t="s">
        <v>65</v>
      </c>
      <c r="K937" s="2" t="s">
        <v>67</v>
      </c>
      <c r="L937" s="2">
        <v>177817</v>
      </c>
      <c r="M937" s="2">
        <f t="shared" si="113"/>
        <v>16003530</v>
      </c>
      <c r="N937" s="2">
        <v>168330</v>
      </c>
      <c r="O937" s="2">
        <f t="shared" si="114"/>
        <v>15149700</v>
      </c>
      <c r="P937" s="2">
        <v>144930</v>
      </c>
      <c r="Q937" s="2">
        <v>889215</v>
      </c>
      <c r="R937" s="2">
        <v>9487</v>
      </c>
      <c r="S937" s="2">
        <f t="shared" si="115"/>
        <v>853830</v>
      </c>
      <c r="T937" s="2">
        <v>161667</v>
      </c>
      <c r="U937" s="2">
        <v>16150</v>
      </c>
      <c r="V937" s="2">
        <v>-68762</v>
      </c>
      <c r="W937" s="2">
        <v>-55360</v>
      </c>
      <c r="X937" s="2">
        <v>-24389</v>
      </c>
      <c r="Y937" s="2">
        <f t="shared" si="116"/>
        <v>-2195010</v>
      </c>
      <c r="Z937" s="2">
        <v>248046</v>
      </c>
      <c r="AA937" s="2">
        <v>89648</v>
      </c>
      <c r="AB937" s="2">
        <v>158398</v>
      </c>
      <c r="AC937" s="2">
        <v>2.77</v>
      </c>
      <c r="AD937" s="2">
        <v>143741</v>
      </c>
      <c r="AE937" s="2">
        <f t="shared" si="117"/>
        <v>12936690</v>
      </c>
      <c r="AF937" s="2">
        <v>1.07</v>
      </c>
      <c r="AG937" s="2">
        <v>-2.74</v>
      </c>
      <c r="AH937" s="2">
        <v>8950</v>
      </c>
      <c r="AI937" s="2">
        <v>19.87</v>
      </c>
      <c r="AJ937" s="2">
        <v>1423</v>
      </c>
      <c r="AK937" s="2">
        <v>13313</v>
      </c>
      <c r="AL937" s="2">
        <v>220004</v>
      </c>
      <c r="AM937" s="2">
        <f t="shared" si="118"/>
        <v>19800360</v>
      </c>
      <c r="AN937" s="2">
        <v>104362</v>
      </c>
      <c r="AO937" s="2">
        <f t="shared" si="119"/>
        <v>9392580</v>
      </c>
      <c r="AP937" s="2">
        <v>-42187</v>
      </c>
      <c r="AQ937" s="2">
        <v>63968</v>
      </c>
      <c r="AR937" s="2">
        <v>-36391</v>
      </c>
      <c r="AS937" s="2">
        <v>45538</v>
      </c>
      <c r="AT937" s="2">
        <v>444517</v>
      </c>
      <c r="AU937" s="2">
        <v>0.1</v>
      </c>
      <c r="AV937" s="2">
        <v>15913</v>
      </c>
    </row>
    <row r="938" spans="1:48" x14ac:dyDescent="0.3">
      <c r="A938" s="2" t="s">
        <v>44</v>
      </c>
      <c r="B938" s="2" t="s">
        <v>49</v>
      </c>
      <c r="C938" s="2" t="s">
        <v>51</v>
      </c>
      <c r="D938" s="2">
        <v>3</v>
      </c>
      <c r="E938" s="2" t="str">
        <f t="shared" si="112"/>
        <v>Mar</v>
      </c>
      <c r="F938" s="2">
        <v>2022</v>
      </c>
      <c r="G938" s="2" t="s">
        <v>56</v>
      </c>
      <c r="H938" s="2" t="s">
        <v>58</v>
      </c>
      <c r="I938" s="2" t="s">
        <v>63</v>
      </c>
      <c r="J938" s="2" t="s">
        <v>65</v>
      </c>
      <c r="K938" s="2" t="s">
        <v>67</v>
      </c>
      <c r="L938" s="2">
        <v>79548</v>
      </c>
      <c r="M938" s="2">
        <f t="shared" si="113"/>
        <v>79548</v>
      </c>
      <c r="N938" s="2">
        <v>31878</v>
      </c>
      <c r="O938" s="2">
        <f t="shared" si="114"/>
        <v>31878</v>
      </c>
      <c r="P938" s="2">
        <v>80125</v>
      </c>
      <c r="Q938" s="2">
        <v>510992</v>
      </c>
      <c r="R938" s="2">
        <v>47670</v>
      </c>
      <c r="S938" s="2">
        <f t="shared" si="115"/>
        <v>47670</v>
      </c>
      <c r="T938" s="2">
        <v>49975</v>
      </c>
      <c r="U938" s="2">
        <v>29573</v>
      </c>
      <c r="V938" s="2">
        <v>-68682</v>
      </c>
      <c r="W938" s="2">
        <v>-59466</v>
      </c>
      <c r="X938" s="2">
        <v>35709</v>
      </c>
      <c r="Y938" s="2">
        <f t="shared" si="116"/>
        <v>35709</v>
      </c>
      <c r="Z938" s="2">
        <v>167672</v>
      </c>
      <c r="AA938" s="2">
        <v>27217</v>
      </c>
      <c r="AB938" s="2">
        <v>140455</v>
      </c>
      <c r="AC938" s="2">
        <v>6.16</v>
      </c>
      <c r="AD938" s="2">
        <v>132661</v>
      </c>
      <c r="AE938" s="2">
        <f t="shared" si="117"/>
        <v>132661</v>
      </c>
      <c r="AF938" s="2">
        <v>9.33</v>
      </c>
      <c r="AG938" s="2">
        <v>6.99</v>
      </c>
      <c r="AH938" s="2">
        <v>9656</v>
      </c>
      <c r="AI938" s="2">
        <v>8.24</v>
      </c>
      <c r="AJ938" s="2">
        <v>1307</v>
      </c>
      <c r="AK938" s="2">
        <v>5181</v>
      </c>
      <c r="AL938" s="2">
        <v>264967</v>
      </c>
      <c r="AM938" s="2">
        <f t="shared" si="118"/>
        <v>264967</v>
      </c>
      <c r="AN938" s="2">
        <v>178490</v>
      </c>
      <c r="AO938" s="2">
        <f t="shared" si="119"/>
        <v>178490</v>
      </c>
      <c r="AP938" s="2">
        <v>-185419</v>
      </c>
      <c r="AQ938" s="2">
        <v>-146612</v>
      </c>
      <c r="AR938" s="2">
        <v>34371</v>
      </c>
      <c r="AS938" s="2">
        <v>98481</v>
      </c>
      <c r="AT938" s="2">
        <v>317739</v>
      </c>
      <c r="AU938" s="2">
        <v>0.31</v>
      </c>
      <c r="AV938" s="2">
        <v>4100</v>
      </c>
    </row>
    <row r="939" spans="1:48" x14ac:dyDescent="0.3">
      <c r="A939" s="2" t="s">
        <v>42</v>
      </c>
      <c r="B939" s="2" t="s">
        <v>49</v>
      </c>
      <c r="C939" s="2" t="s">
        <v>53</v>
      </c>
      <c r="D939" s="2">
        <v>7</v>
      </c>
      <c r="E939" s="2" t="str">
        <f t="shared" si="112"/>
        <v>Jul</v>
      </c>
      <c r="F939" s="2">
        <v>2022</v>
      </c>
      <c r="G939" s="2" t="s">
        <v>36</v>
      </c>
      <c r="H939" s="2" t="s">
        <v>58</v>
      </c>
      <c r="I939" s="2" t="s">
        <v>61</v>
      </c>
      <c r="J939" s="2" t="s">
        <v>66</v>
      </c>
      <c r="K939" s="2" t="s">
        <v>68</v>
      </c>
      <c r="L939" s="2">
        <v>106216</v>
      </c>
      <c r="M939" s="2">
        <f t="shared" si="113"/>
        <v>106216</v>
      </c>
      <c r="N939" s="2">
        <v>119634</v>
      </c>
      <c r="O939" s="2">
        <f t="shared" si="114"/>
        <v>119634</v>
      </c>
      <c r="P939" s="2">
        <v>38183</v>
      </c>
      <c r="Q939" s="2">
        <v>965804</v>
      </c>
      <c r="R939" s="2">
        <v>-13418</v>
      </c>
      <c r="S939" s="2">
        <f t="shared" si="115"/>
        <v>-13418</v>
      </c>
      <c r="T939" s="2">
        <v>185368</v>
      </c>
      <c r="U939" s="2">
        <v>-79152</v>
      </c>
      <c r="V939" s="2">
        <v>-130831</v>
      </c>
      <c r="W939" s="2">
        <v>-124433</v>
      </c>
      <c r="X939" s="2">
        <v>-43819</v>
      </c>
      <c r="Y939" s="2">
        <f t="shared" si="116"/>
        <v>-43819</v>
      </c>
      <c r="Z939" s="2">
        <v>26007</v>
      </c>
      <c r="AA939" s="2">
        <v>31070</v>
      </c>
      <c r="AB939" s="2">
        <v>-5063</v>
      </c>
      <c r="AC939" s="2">
        <v>0.84</v>
      </c>
      <c r="AD939" s="2">
        <v>141940</v>
      </c>
      <c r="AE939" s="2">
        <f t="shared" si="117"/>
        <v>141940</v>
      </c>
      <c r="AF939" s="2">
        <v>-1.39</v>
      </c>
      <c r="AG939" s="2">
        <v>-4.54</v>
      </c>
      <c r="AH939" s="2">
        <v>2452</v>
      </c>
      <c r="AI939" s="2">
        <v>43.3</v>
      </c>
      <c r="AJ939" s="2">
        <v>1377</v>
      </c>
      <c r="AK939" s="2">
        <v>17356</v>
      </c>
      <c r="AL939" s="2">
        <v>325360</v>
      </c>
      <c r="AM939" s="2">
        <f t="shared" si="118"/>
        <v>325360</v>
      </c>
      <c r="AN939" s="2">
        <v>89738</v>
      </c>
      <c r="AO939" s="2">
        <f t="shared" si="119"/>
        <v>89738</v>
      </c>
      <c r="AP939" s="2">
        <v>-219144</v>
      </c>
      <c r="AQ939" s="2">
        <v>29896</v>
      </c>
      <c r="AR939" s="2">
        <v>-21139</v>
      </c>
      <c r="AS939" s="2">
        <v>293421</v>
      </c>
      <c r="AT939" s="2">
        <v>339832</v>
      </c>
      <c r="AU939" s="2">
        <v>0.86</v>
      </c>
      <c r="AV939" s="2">
        <v>11477</v>
      </c>
    </row>
    <row r="940" spans="1:48" x14ac:dyDescent="0.3">
      <c r="A940" s="2" t="s">
        <v>45</v>
      </c>
      <c r="B940" s="2" t="s">
        <v>50</v>
      </c>
      <c r="C940" s="2" t="s">
        <v>51</v>
      </c>
      <c r="D940" s="2">
        <v>8</v>
      </c>
      <c r="E940" s="2" t="str">
        <f t="shared" si="112"/>
        <v>Aug</v>
      </c>
      <c r="F940" s="2">
        <v>2024</v>
      </c>
      <c r="G940" s="2" t="s">
        <v>56</v>
      </c>
      <c r="H940" s="2" t="s">
        <v>59</v>
      </c>
      <c r="I940" s="2" t="s">
        <v>61</v>
      </c>
      <c r="J940" s="2" t="s">
        <v>64</v>
      </c>
      <c r="K940" s="2" t="s">
        <v>68</v>
      </c>
      <c r="L940" s="2">
        <v>499509</v>
      </c>
      <c r="M940" s="2">
        <f t="shared" si="113"/>
        <v>44955810</v>
      </c>
      <c r="N940" s="2">
        <v>87309</v>
      </c>
      <c r="O940" s="2">
        <f t="shared" si="114"/>
        <v>7857810</v>
      </c>
      <c r="P940" s="2">
        <v>-19512</v>
      </c>
      <c r="Q940" s="2">
        <v>145548</v>
      </c>
      <c r="R940" s="2">
        <v>412200</v>
      </c>
      <c r="S940" s="2">
        <f t="shared" si="115"/>
        <v>37098000</v>
      </c>
      <c r="T940" s="2">
        <v>53629</v>
      </c>
      <c r="U940" s="2">
        <v>445880</v>
      </c>
      <c r="V940" s="2">
        <v>423574</v>
      </c>
      <c r="W940" s="2">
        <v>435106</v>
      </c>
      <c r="X940" s="2">
        <v>377223</v>
      </c>
      <c r="Y940" s="2">
        <f t="shared" si="116"/>
        <v>33950070</v>
      </c>
      <c r="Z940" s="2">
        <v>123007</v>
      </c>
      <c r="AA940" s="2">
        <v>23510</v>
      </c>
      <c r="AB940" s="2">
        <v>99497</v>
      </c>
      <c r="AC940" s="2">
        <v>5.23</v>
      </c>
      <c r="AD940" s="2">
        <v>144150</v>
      </c>
      <c r="AE940" s="2">
        <f t="shared" si="117"/>
        <v>12973500</v>
      </c>
      <c r="AF940" s="2">
        <v>283.2</v>
      </c>
      <c r="AG940" s="2">
        <v>259.17</v>
      </c>
      <c r="AH940" s="2">
        <v>467</v>
      </c>
      <c r="AI940" s="2">
        <v>1067.33</v>
      </c>
      <c r="AJ940" s="2">
        <v>1579</v>
      </c>
      <c r="AK940" s="2">
        <v>6815</v>
      </c>
      <c r="AL940" s="2">
        <v>388244</v>
      </c>
      <c r="AM940" s="2">
        <f t="shared" si="118"/>
        <v>34941960</v>
      </c>
      <c r="AN940" s="2">
        <v>277570</v>
      </c>
      <c r="AO940" s="2">
        <f t="shared" si="119"/>
        <v>24981300</v>
      </c>
      <c r="AP940" s="2">
        <v>111265</v>
      </c>
      <c r="AQ940" s="2">
        <v>-190261</v>
      </c>
      <c r="AR940" s="2">
        <v>-28125</v>
      </c>
      <c r="AS940" s="2">
        <v>482339</v>
      </c>
      <c r="AT940" s="2">
        <v>167889</v>
      </c>
      <c r="AU940" s="2">
        <v>2.87</v>
      </c>
      <c r="AV940" s="2">
        <v>2914</v>
      </c>
    </row>
    <row r="941" spans="1:48" x14ac:dyDescent="0.3">
      <c r="A941" s="2" t="s">
        <v>42</v>
      </c>
      <c r="B941" s="2" t="s">
        <v>49</v>
      </c>
      <c r="C941" s="2" t="s">
        <v>55</v>
      </c>
      <c r="D941" s="2">
        <v>5</v>
      </c>
      <c r="E941" s="2" t="str">
        <f t="shared" si="112"/>
        <v>May</v>
      </c>
      <c r="F941" s="2">
        <v>2022</v>
      </c>
      <c r="G941" s="2" t="s">
        <v>56</v>
      </c>
      <c r="H941" s="2" t="s">
        <v>60</v>
      </c>
      <c r="I941" s="2" t="s">
        <v>62</v>
      </c>
      <c r="J941" s="2" t="s">
        <v>64</v>
      </c>
      <c r="K941" s="2" t="s">
        <v>67</v>
      </c>
      <c r="L941" s="2">
        <v>75490</v>
      </c>
      <c r="M941" s="2">
        <f t="shared" si="113"/>
        <v>6646894.5</v>
      </c>
      <c r="N941" s="2">
        <v>144907</v>
      </c>
      <c r="O941" s="2">
        <f t="shared" si="114"/>
        <v>12759061.35</v>
      </c>
      <c r="P941" s="2">
        <v>9116</v>
      </c>
      <c r="Q941" s="2">
        <v>419824</v>
      </c>
      <c r="R941" s="2">
        <v>-69417</v>
      </c>
      <c r="S941" s="2">
        <f t="shared" si="115"/>
        <v>-6112166.8499999996</v>
      </c>
      <c r="T941" s="2">
        <v>90076</v>
      </c>
      <c r="U941" s="2">
        <v>-14586</v>
      </c>
      <c r="V941" s="2">
        <v>-103024</v>
      </c>
      <c r="W941" s="2">
        <v>-96685</v>
      </c>
      <c r="X941" s="2">
        <v>-103221</v>
      </c>
      <c r="Y941" s="2">
        <f t="shared" si="116"/>
        <v>-9088609.0499999989</v>
      </c>
      <c r="Z941" s="2">
        <v>144152</v>
      </c>
      <c r="AA941" s="2">
        <v>199651</v>
      </c>
      <c r="AB941" s="2">
        <v>-55499</v>
      </c>
      <c r="AC941" s="2">
        <v>0.72</v>
      </c>
      <c r="AD941" s="2">
        <v>125514</v>
      </c>
      <c r="AE941" s="2">
        <f t="shared" si="117"/>
        <v>11051507.699999999</v>
      </c>
      <c r="AF941" s="2">
        <v>-16.53</v>
      </c>
      <c r="AG941" s="2">
        <v>-24.59</v>
      </c>
      <c r="AH941" s="2">
        <v>7959</v>
      </c>
      <c r="AI941" s="2">
        <v>9.48</v>
      </c>
      <c r="AJ941" s="2">
        <v>1025</v>
      </c>
      <c r="AK941" s="2">
        <v>17724</v>
      </c>
      <c r="AL941" s="2">
        <v>334652</v>
      </c>
      <c r="AM941" s="2">
        <f t="shared" si="118"/>
        <v>29466108.599999998</v>
      </c>
      <c r="AN941" s="2">
        <v>63168</v>
      </c>
      <c r="AO941" s="2">
        <f t="shared" si="119"/>
        <v>63168</v>
      </c>
      <c r="AP941" s="2">
        <v>-259162</v>
      </c>
      <c r="AQ941" s="2">
        <v>81739</v>
      </c>
      <c r="AR941" s="2">
        <v>-742</v>
      </c>
      <c r="AS941" s="2">
        <v>373601</v>
      </c>
      <c r="AT941" s="2">
        <v>671791</v>
      </c>
      <c r="AU941" s="2">
        <v>0.56000000000000005</v>
      </c>
      <c r="AV941" s="2">
        <v>22123</v>
      </c>
    </row>
    <row r="942" spans="1:48" x14ac:dyDescent="0.3">
      <c r="A942" s="2" t="s">
        <v>45</v>
      </c>
      <c r="B942" s="2" t="s">
        <v>47</v>
      </c>
      <c r="C942" s="2" t="s">
        <v>52</v>
      </c>
      <c r="D942" s="2">
        <v>3</v>
      </c>
      <c r="E942" s="2" t="str">
        <f t="shared" si="112"/>
        <v>Mar</v>
      </c>
      <c r="F942" s="2">
        <v>2022</v>
      </c>
      <c r="G942" s="2" t="s">
        <v>37</v>
      </c>
      <c r="H942" s="2" t="s">
        <v>59</v>
      </c>
      <c r="I942" s="2" t="s">
        <v>63</v>
      </c>
      <c r="J942" s="2" t="s">
        <v>66</v>
      </c>
      <c r="K942" s="2" t="s">
        <v>68</v>
      </c>
      <c r="L942" s="2">
        <v>370599</v>
      </c>
      <c r="M942" s="2">
        <f t="shared" si="113"/>
        <v>33353910</v>
      </c>
      <c r="N942" s="2">
        <v>241083</v>
      </c>
      <c r="O942" s="2">
        <f t="shared" si="114"/>
        <v>21697470</v>
      </c>
      <c r="P942" s="2">
        <v>119852</v>
      </c>
      <c r="Q942" s="2">
        <v>166550</v>
      </c>
      <c r="R942" s="2">
        <v>129516</v>
      </c>
      <c r="S942" s="2">
        <f t="shared" si="115"/>
        <v>11656440</v>
      </c>
      <c r="T942" s="2">
        <v>37109</v>
      </c>
      <c r="U942" s="2">
        <v>333490</v>
      </c>
      <c r="V942" s="2">
        <v>241142</v>
      </c>
      <c r="W942" s="2">
        <v>246041</v>
      </c>
      <c r="X942" s="2">
        <v>99882</v>
      </c>
      <c r="Y942" s="2">
        <f t="shared" si="116"/>
        <v>8989380</v>
      </c>
      <c r="Z942" s="2">
        <v>75908</v>
      </c>
      <c r="AA942" s="2">
        <v>155932</v>
      </c>
      <c r="AB942" s="2">
        <v>-80024</v>
      </c>
      <c r="AC942" s="2">
        <v>0.49</v>
      </c>
      <c r="AD942" s="2">
        <v>81187</v>
      </c>
      <c r="AE942" s="2">
        <f t="shared" si="117"/>
        <v>7306830</v>
      </c>
      <c r="AF942" s="2">
        <v>77.760000000000005</v>
      </c>
      <c r="AG942" s="2">
        <v>59.97</v>
      </c>
      <c r="AH942" s="2">
        <v>3640</v>
      </c>
      <c r="AI942" s="2">
        <v>101.78</v>
      </c>
      <c r="AJ942" s="2">
        <v>1568</v>
      </c>
      <c r="AK942" s="2">
        <v>1649</v>
      </c>
      <c r="AL942" s="2">
        <v>226507</v>
      </c>
      <c r="AM942" s="2">
        <f t="shared" si="118"/>
        <v>20385630</v>
      </c>
      <c r="AN942" s="2">
        <v>159868</v>
      </c>
      <c r="AO942" s="2">
        <f t="shared" si="119"/>
        <v>14388120</v>
      </c>
      <c r="AP942" s="2">
        <v>144092</v>
      </c>
      <c r="AQ942" s="2">
        <v>81215</v>
      </c>
      <c r="AR942" s="2">
        <v>22123</v>
      </c>
      <c r="AS942" s="2">
        <v>138212</v>
      </c>
      <c r="AT942" s="2">
        <v>415629</v>
      </c>
      <c r="AU942" s="2">
        <v>0.33</v>
      </c>
      <c r="AV942" s="2">
        <v>28933</v>
      </c>
    </row>
    <row r="943" spans="1:48" x14ac:dyDescent="0.3">
      <c r="A943" s="2" t="s">
        <v>45</v>
      </c>
      <c r="B943" s="2" t="s">
        <v>48</v>
      </c>
      <c r="C943" s="2" t="s">
        <v>53</v>
      </c>
      <c r="D943" s="2">
        <v>4</v>
      </c>
      <c r="E943" s="2" t="str">
        <f t="shared" si="112"/>
        <v>Apr</v>
      </c>
      <c r="F943" s="2">
        <v>2022</v>
      </c>
      <c r="G943" s="2" t="s">
        <v>37</v>
      </c>
      <c r="H943" s="2" t="s">
        <v>59</v>
      </c>
      <c r="I943" s="2" t="s">
        <v>61</v>
      </c>
      <c r="J943" s="2" t="s">
        <v>64</v>
      </c>
      <c r="K943" s="2" t="s">
        <v>67</v>
      </c>
      <c r="L943" s="2">
        <v>95959</v>
      </c>
      <c r="M943" s="2">
        <f t="shared" si="113"/>
        <v>8636310</v>
      </c>
      <c r="N943" s="2">
        <v>285897</v>
      </c>
      <c r="O943" s="2">
        <f t="shared" si="114"/>
        <v>25730730</v>
      </c>
      <c r="P943" s="2">
        <v>187316</v>
      </c>
      <c r="Q943" s="2">
        <v>581164</v>
      </c>
      <c r="R943" s="2">
        <v>-189938</v>
      </c>
      <c r="S943" s="2">
        <f t="shared" si="115"/>
        <v>-17094420</v>
      </c>
      <c r="T943" s="2">
        <v>156253</v>
      </c>
      <c r="U943" s="2">
        <v>-60294</v>
      </c>
      <c r="V943" s="2">
        <v>-85128</v>
      </c>
      <c r="W943" s="2">
        <v>-74506</v>
      </c>
      <c r="X943" s="2">
        <v>-229385</v>
      </c>
      <c r="Y943" s="2">
        <f t="shared" si="116"/>
        <v>-20644650</v>
      </c>
      <c r="Z943" s="2">
        <v>99852</v>
      </c>
      <c r="AA943" s="2">
        <v>23151</v>
      </c>
      <c r="AB943" s="2">
        <v>76701</v>
      </c>
      <c r="AC943" s="2">
        <v>4.3099999999999996</v>
      </c>
      <c r="AD943" s="2">
        <v>137798</v>
      </c>
      <c r="AE943" s="2">
        <f t="shared" si="117"/>
        <v>12401820</v>
      </c>
      <c r="AF943" s="2">
        <v>-32.68</v>
      </c>
      <c r="AG943" s="2">
        <v>-39.47</v>
      </c>
      <c r="AH943" s="2">
        <v>671</v>
      </c>
      <c r="AI943" s="2">
        <v>142.80000000000001</v>
      </c>
      <c r="AJ943" s="2">
        <v>606</v>
      </c>
      <c r="AK943" s="2">
        <v>14691</v>
      </c>
      <c r="AL943" s="2">
        <v>118706</v>
      </c>
      <c r="AM943" s="2">
        <f t="shared" si="118"/>
        <v>10683540</v>
      </c>
      <c r="AN943" s="2">
        <v>167017</v>
      </c>
      <c r="AO943" s="2">
        <f t="shared" si="119"/>
        <v>15031530</v>
      </c>
      <c r="AP943" s="2">
        <v>-22747</v>
      </c>
      <c r="AQ943" s="2">
        <v>118880</v>
      </c>
      <c r="AR943" s="2">
        <v>33240</v>
      </c>
      <c r="AS943" s="2">
        <v>245127</v>
      </c>
      <c r="AT943" s="2">
        <v>59106</v>
      </c>
      <c r="AU943" s="2">
        <v>4.1500000000000004</v>
      </c>
      <c r="AV943" s="2">
        <v>10404</v>
      </c>
    </row>
    <row r="944" spans="1:48" x14ac:dyDescent="0.3">
      <c r="A944" s="2" t="s">
        <v>42</v>
      </c>
      <c r="B944" s="2" t="s">
        <v>48</v>
      </c>
      <c r="C944" s="2" t="s">
        <v>54</v>
      </c>
      <c r="D944" s="2">
        <v>3</v>
      </c>
      <c r="E944" s="2" t="str">
        <f t="shared" si="112"/>
        <v>Mar</v>
      </c>
      <c r="F944" s="2">
        <v>2023</v>
      </c>
      <c r="G944" s="2" t="s">
        <v>36</v>
      </c>
      <c r="H944" s="2" t="s">
        <v>60</v>
      </c>
      <c r="I944" s="2" t="s">
        <v>61</v>
      </c>
      <c r="J944" s="2" t="s">
        <v>64</v>
      </c>
      <c r="K944" s="2" t="s">
        <v>68</v>
      </c>
      <c r="L944" s="2">
        <v>219279</v>
      </c>
      <c r="M944" s="2">
        <f t="shared" si="113"/>
        <v>19307515.949999999</v>
      </c>
      <c r="N944" s="2">
        <v>21444</v>
      </c>
      <c r="O944" s="2">
        <f t="shared" si="114"/>
        <v>1888144.2</v>
      </c>
      <c r="P944" s="2">
        <v>38577</v>
      </c>
      <c r="Q944" s="2">
        <v>260526</v>
      </c>
      <c r="R944" s="2">
        <v>197835</v>
      </c>
      <c r="S944" s="2">
        <f t="shared" si="115"/>
        <v>17419371.75</v>
      </c>
      <c r="T944" s="2">
        <v>160926</v>
      </c>
      <c r="U944" s="2">
        <v>58353</v>
      </c>
      <c r="V944" s="2">
        <v>-17296</v>
      </c>
      <c r="W944" s="2">
        <v>-6536</v>
      </c>
      <c r="X944" s="2">
        <v>158438</v>
      </c>
      <c r="Y944" s="2">
        <f t="shared" si="116"/>
        <v>13950465.9</v>
      </c>
      <c r="Z944" s="2">
        <v>77940</v>
      </c>
      <c r="AA944" s="2">
        <v>157740</v>
      </c>
      <c r="AB944" s="2">
        <v>-79800</v>
      </c>
      <c r="AC944" s="2">
        <v>0.49</v>
      </c>
      <c r="AD944" s="2">
        <v>24549</v>
      </c>
      <c r="AE944" s="2">
        <f t="shared" si="117"/>
        <v>2161539.4499999997</v>
      </c>
      <c r="AF944" s="2">
        <v>75.94</v>
      </c>
      <c r="AG944" s="2">
        <v>60.81</v>
      </c>
      <c r="AH944" s="2">
        <v>7492</v>
      </c>
      <c r="AI944" s="2">
        <v>29.26</v>
      </c>
      <c r="AJ944" s="2">
        <v>586</v>
      </c>
      <c r="AK944" s="2">
        <v>7179</v>
      </c>
      <c r="AL944" s="2">
        <v>511431</v>
      </c>
      <c r="AM944" s="2">
        <f t="shared" si="118"/>
        <v>45031499.549999997</v>
      </c>
      <c r="AN944" s="2">
        <v>206587</v>
      </c>
      <c r="AO944" s="2">
        <f t="shared" si="119"/>
        <v>206587</v>
      </c>
      <c r="AP944" s="2">
        <v>-292152</v>
      </c>
      <c r="AQ944" s="2">
        <v>-185143</v>
      </c>
      <c r="AR944" s="2">
        <v>-48592</v>
      </c>
      <c r="AS944" s="2">
        <v>395955</v>
      </c>
      <c r="AT944" s="2">
        <v>92693</v>
      </c>
      <c r="AU944" s="2">
        <v>4.2699999999999996</v>
      </c>
      <c r="AV944" s="2">
        <v>20385</v>
      </c>
    </row>
    <row r="945" spans="1:48" x14ac:dyDescent="0.3">
      <c r="A945" s="2" t="s">
        <v>41</v>
      </c>
      <c r="B945" s="2" t="s">
        <v>48</v>
      </c>
      <c r="C945" s="2" t="s">
        <v>51</v>
      </c>
      <c r="D945" s="2">
        <v>3</v>
      </c>
      <c r="E945" s="2" t="str">
        <f t="shared" si="112"/>
        <v>Mar</v>
      </c>
      <c r="F945" s="2">
        <v>2024</v>
      </c>
      <c r="G945" s="2" t="s">
        <v>37</v>
      </c>
      <c r="H945" s="2" t="s">
        <v>59</v>
      </c>
      <c r="I945" s="2" t="s">
        <v>62</v>
      </c>
      <c r="J945" s="2" t="s">
        <v>65</v>
      </c>
      <c r="K945" s="2" t="s">
        <v>67</v>
      </c>
      <c r="L945" s="2">
        <v>168611</v>
      </c>
      <c r="M945" s="2">
        <f t="shared" si="113"/>
        <v>15174990</v>
      </c>
      <c r="N945" s="2">
        <v>26630</v>
      </c>
      <c r="O945" s="2">
        <f t="shared" si="114"/>
        <v>2396700</v>
      </c>
      <c r="P945" s="2">
        <v>131614</v>
      </c>
      <c r="Q945" s="2">
        <v>48181</v>
      </c>
      <c r="R945" s="2">
        <v>141981</v>
      </c>
      <c r="S945" s="2">
        <f t="shared" si="115"/>
        <v>12778290</v>
      </c>
      <c r="T945" s="2">
        <v>110897</v>
      </c>
      <c r="U945" s="2">
        <v>57714</v>
      </c>
      <c r="V945" s="2">
        <v>16608</v>
      </c>
      <c r="W945" s="2">
        <v>24445</v>
      </c>
      <c r="X945" s="2">
        <v>107537</v>
      </c>
      <c r="Y945" s="2">
        <f t="shared" si="116"/>
        <v>9678330</v>
      </c>
      <c r="Z945" s="2">
        <v>57551</v>
      </c>
      <c r="AA945" s="2">
        <v>181331</v>
      </c>
      <c r="AB945" s="2">
        <v>-123780</v>
      </c>
      <c r="AC945" s="2">
        <v>0.32</v>
      </c>
      <c r="AD945" s="2">
        <v>136555</v>
      </c>
      <c r="AE945" s="2">
        <f t="shared" si="117"/>
        <v>12289950</v>
      </c>
      <c r="AF945" s="2">
        <v>294.68</v>
      </c>
      <c r="AG945" s="2">
        <v>223.19</v>
      </c>
      <c r="AH945" s="2">
        <v>7053</v>
      </c>
      <c r="AI945" s="2">
        <v>23.9</v>
      </c>
      <c r="AJ945" s="2">
        <v>53</v>
      </c>
      <c r="AK945" s="2">
        <v>13292</v>
      </c>
      <c r="AL945" s="2">
        <v>400764</v>
      </c>
      <c r="AM945" s="2">
        <f t="shared" si="118"/>
        <v>36068760</v>
      </c>
      <c r="AN945" s="2">
        <v>130878</v>
      </c>
      <c r="AO945" s="2">
        <f t="shared" si="119"/>
        <v>11779020</v>
      </c>
      <c r="AP945" s="2">
        <v>-232153</v>
      </c>
      <c r="AQ945" s="2">
        <v>-104248</v>
      </c>
      <c r="AR945" s="2">
        <v>-18753</v>
      </c>
      <c r="AS945" s="2">
        <v>375318</v>
      </c>
      <c r="AT945" s="2">
        <v>389623</v>
      </c>
      <c r="AU945" s="2">
        <v>0.96</v>
      </c>
      <c r="AV945" s="2">
        <v>19635</v>
      </c>
    </row>
    <row r="946" spans="1:48" x14ac:dyDescent="0.3">
      <c r="A946" s="2" t="s">
        <v>40</v>
      </c>
      <c r="B946" s="2" t="s">
        <v>50</v>
      </c>
      <c r="C946" s="2" t="s">
        <v>52</v>
      </c>
      <c r="D946" s="2">
        <v>9</v>
      </c>
      <c r="E946" s="2" t="str">
        <f t="shared" si="112"/>
        <v>Sep</v>
      </c>
      <c r="F946" s="2">
        <v>2024</v>
      </c>
      <c r="G946" s="2" t="s">
        <v>56</v>
      </c>
      <c r="H946" s="2" t="s">
        <v>60</v>
      </c>
      <c r="I946" s="2" t="s">
        <v>63</v>
      </c>
      <c r="J946" s="2" t="s">
        <v>65</v>
      </c>
      <c r="K946" s="2" t="s">
        <v>70</v>
      </c>
      <c r="L946" s="2">
        <v>199773</v>
      </c>
      <c r="M946" s="2">
        <f t="shared" si="113"/>
        <v>17590012.649999999</v>
      </c>
      <c r="N946" s="2">
        <v>77125</v>
      </c>
      <c r="O946" s="2">
        <f t="shared" si="114"/>
        <v>6790856.25</v>
      </c>
      <c r="P946" s="2">
        <v>-26369</v>
      </c>
      <c r="Q946" s="2">
        <v>712983</v>
      </c>
      <c r="R946" s="2">
        <v>122648</v>
      </c>
      <c r="S946" s="2">
        <f t="shared" si="115"/>
        <v>10799156.4</v>
      </c>
      <c r="T946" s="2">
        <v>172545</v>
      </c>
      <c r="U946" s="2">
        <v>27228</v>
      </c>
      <c r="V946" s="2">
        <v>-4634</v>
      </c>
      <c r="W946" s="2">
        <v>11252</v>
      </c>
      <c r="X946" s="2">
        <v>103457</v>
      </c>
      <c r="Y946" s="2">
        <f t="shared" si="116"/>
        <v>9109388.8499999996</v>
      </c>
      <c r="Z946" s="2">
        <v>281924</v>
      </c>
      <c r="AA946" s="2">
        <v>144610</v>
      </c>
      <c r="AB946" s="2">
        <v>137314</v>
      </c>
      <c r="AC946" s="2">
        <v>1.95</v>
      </c>
      <c r="AD946" s="2">
        <v>126602</v>
      </c>
      <c r="AE946" s="2">
        <f t="shared" si="117"/>
        <v>11147306.1</v>
      </c>
      <c r="AF946" s="2">
        <v>17.2</v>
      </c>
      <c r="AG946" s="2">
        <v>14.51</v>
      </c>
      <c r="AH946" s="2">
        <v>9066</v>
      </c>
      <c r="AI946" s="2">
        <v>22.03</v>
      </c>
      <c r="AJ946" s="2">
        <v>1461</v>
      </c>
      <c r="AK946" s="2">
        <v>16746</v>
      </c>
      <c r="AL946" s="2">
        <v>124370</v>
      </c>
      <c r="AM946" s="2">
        <f t="shared" si="118"/>
        <v>10950778.5</v>
      </c>
      <c r="AN946" s="2">
        <v>199971</v>
      </c>
      <c r="AO946" s="2">
        <f t="shared" si="119"/>
        <v>199971</v>
      </c>
      <c r="AP946" s="2">
        <v>75403</v>
      </c>
      <c r="AQ946" s="2">
        <v>-122846</v>
      </c>
      <c r="AR946" s="2">
        <v>37349</v>
      </c>
      <c r="AS946" s="2">
        <v>336852</v>
      </c>
      <c r="AT946" s="2">
        <v>623949</v>
      </c>
      <c r="AU946" s="2">
        <v>0.54</v>
      </c>
      <c r="AV946" s="2">
        <v>17545</v>
      </c>
    </row>
    <row r="947" spans="1:48" x14ac:dyDescent="0.3">
      <c r="A947" s="2" t="s">
        <v>45</v>
      </c>
      <c r="B947" s="2" t="s">
        <v>47</v>
      </c>
      <c r="C947" s="2" t="s">
        <v>52</v>
      </c>
      <c r="D947" s="2">
        <v>4</v>
      </c>
      <c r="E947" s="2" t="str">
        <f t="shared" si="112"/>
        <v>Apr</v>
      </c>
      <c r="F947" s="2">
        <v>2023</v>
      </c>
      <c r="G947" s="2" t="s">
        <v>37</v>
      </c>
      <c r="H947" s="2" t="s">
        <v>58</v>
      </c>
      <c r="I947" s="2" t="s">
        <v>63</v>
      </c>
      <c r="J947" s="2" t="s">
        <v>66</v>
      </c>
      <c r="K947" s="2" t="s">
        <v>68</v>
      </c>
      <c r="L947" s="2">
        <v>121527</v>
      </c>
      <c r="M947" s="2">
        <f t="shared" si="113"/>
        <v>121527</v>
      </c>
      <c r="N947" s="2">
        <v>57532</v>
      </c>
      <c r="O947" s="2">
        <f t="shared" si="114"/>
        <v>57532</v>
      </c>
      <c r="P947" s="2">
        <v>23062</v>
      </c>
      <c r="Q947" s="2">
        <v>313710</v>
      </c>
      <c r="R947" s="2">
        <v>63995</v>
      </c>
      <c r="S947" s="2">
        <f t="shared" si="115"/>
        <v>63995</v>
      </c>
      <c r="T947" s="2">
        <v>114777</v>
      </c>
      <c r="U947" s="2">
        <v>6750</v>
      </c>
      <c r="V947" s="2">
        <v>-78783</v>
      </c>
      <c r="W947" s="2">
        <v>-68479</v>
      </c>
      <c r="X947" s="2">
        <v>31222</v>
      </c>
      <c r="Y947" s="2">
        <f t="shared" si="116"/>
        <v>31222</v>
      </c>
      <c r="Z947" s="2">
        <v>180356</v>
      </c>
      <c r="AA947" s="2">
        <v>14233</v>
      </c>
      <c r="AB947" s="2">
        <v>166123</v>
      </c>
      <c r="AC947" s="2">
        <v>12.67</v>
      </c>
      <c r="AD947" s="2">
        <v>55491</v>
      </c>
      <c r="AE947" s="2">
        <f t="shared" si="117"/>
        <v>55491</v>
      </c>
      <c r="AF947" s="2">
        <v>20.399999999999999</v>
      </c>
      <c r="AG947" s="2">
        <v>9.9499999999999993</v>
      </c>
      <c r="AH947" s="2">
        <v>5005</v>
      </c>
      <c r="AI947" s="2">
        <v>24.28</v>
      </c>
      <c r="AJ947" s="2">
        <v>279</v>
      </c>
      <c r="AK947" s="2">
        <v>17365</v>
      </c>
      <c r="AL947" s="2">
        <v>342187</v>
      </c>
      <c r="AM947" s="2">
        <f t="shared" si="118"/>
        <v>342187</v>
      </c>
      <c r="AN947" s="2">
        <v>81894</v>
      </c>
      <c r="AO947" s="2">
        <f t="shared" si="119"/>
        <v>81894</v>
      </c>
      <c r="AP947" s="2">
        <v>-220660</v>
      </c>
      <c r="AQ947" s="2">
        <v>-24362</v>
      </c>
      <c r="AR947" s="2">
        <v>-9073</v>
      </c>
      <c r="AS947" s="2">
        <v>53784</v>
      </c>
      <c r="AT947" s="2">
        <v>481398</v>
      </c>
      <c r="AU947" s="2">
        <v>0.11</v>
      </c>
      <c r="AV947" s="2">
        <v>18741</v>
      </c>
    </row>
    <row r="948" spans="1:48" x14ac:dyDescent="0.3">
      <c r="A948" s="2" t="s">
        <v>43</v>
      </c>
      <c r="B948" s="2" t="s">
        <v>50</v>
      </c>
      <c r="C948" s="2" t="s">
        <v>53</v>
      </c>
      <c r="D948" s="2">
        <v>6</v>
      </c>
      <c r="E948" s="2" t="str">
        <f t="shared" si="112"/>
        <v>Jun</v>
      </c>
      <c r="F948" s="2">
        <v>2022</v>
      </c>
      <c r="G948" s="2" t="s">
        <v>36</v>
      </c>
      <c r="H948" s="2" t="s">
        <v>60</v>
      </c>
      <c r="I948" s="2" t="s">
        <v>61</v>
      </c>
      <c r="J948" s="2" t="s">
        <v>64</v>
      </c>
      <c r="K948" s="2" t="s">
        <v>67</v>
      </c>
      <c r="L948" s="2">
        <v>345877</v>
      </c>
      <c r="M948" s="2">
        <f t="shared" si="113"/>
        <v>30454469.849999998</v>
      </c>
      <c r="N948" s="2">
        <v>113255</v>
      </c>
      <c r="O948" s="2">
        <f t="shared" si="114"/>
        <v>9972102.75</v>
      </c>
      <c r="P948" s="2">
        <v>118126</v>
      </c>
      <c r="Q948" s="2">
        <v>582068</v>
      </c>
      <c r="R948" s="2">
        <v>232622</v>
      </c>
      <c r="S948" s="2">
        <f t="shared" si="115"/>
        <v>20482367.099999998</v>
      </c>
      <c r="T948" s="2">
        <v>104822</v>
      </c>
      <c r="U948" s="2">
        <v>241055</v>
      </c>
      <c r="V948" s="2">
        <v>220584</v>
      </c>
      <c r="W948" s="2">
        <v>233974</v>
      </c>
      <c r="X948" s="2">
        <v>212332</v>
      </c>
      <c r="Y948" s="2">
        <f t="shared" si="116"/>
        <v>18695832.599999998</v>
      </c>
      <c r="Z948" s="2">
        <v>58327</v>
      </c>
      <c r="AA948" s="2">
        <v>59227</v>
      </c>
      <c r="AB948" s="2">
        <v>-900</v>
      </c>
      <c r="AC948" s="2">
        <v>0.98</v>
      </c>
      <c r="AD948" s="2">
        <v>27585</v>
      </c>
      <c r="AE948" s="2">
        <f t="shared" si="117"/>
        <v>2428859.25</v>
      </c>
      <c r="AF948" s="2">
        <v>39.96</v>
      </c>
      <c r="AG948" s="2">
        <v>36.479999999999997</v>
      </c>
      <c r="AH948" s="2">
        <v>1750</v>
      </c>
      <c r="AI948" s="2">
        <v>197.53</v>
      </c>
      <c r="AJ948" s="2">
        <v>995</v>
      </c>
      <c r="AK948" s="2">
        <v>13722</v>
      </c>
      <c r="AL948" s="2">
        <v>312551</v>
      </c>
      <c r="AM948" s="2">
        <f t="shared" si="118"/>
        <v>27520115.550000001</v>
      </c>
      <c r="AN948" s="2">
        <v>267105</v>
      </c>
      <c r="AO948" s="2">
        <f t="shared" si="119"/>
        <v>267105</v>
      </c>
      <c r="AP948" s="2">
        <v>33326</v>
      </c>
      <c r="AQ948" s="2">
        <v>-153850</v>
      </c>
      <c r="AR948" s="2">
        <v>30924</v>
      </c>
      <c r="AS948" s="2">
        <v>467726</v>
      </c>
      <c r="AT948" s="2">
        <v>450143</v>
      </c>
      <c r="AU948" s="2">
        <v>1.04</v>
      </c>
      <c r="AV948" s="2">
        <v>2175</v>
      </c>
    </row>
    <row r="949" spans="1:48" x14ac:dyDescent="0.3">
      <c r="A949" s="2" t="s">
        <v>46</v>
      </c>
      <c r="B949" s="2" t="s">
        <v>50</v>
      </c>
      <c r="C949" s="2" t="s">
        <v>54</v>
      </c>
      <c r="D949" s="2">
        <v>3</v>
      </c>
      <c r="E949" s="2" t="str">
        <f t="shared" si="112"/>
        <v>Mar</v>
      </c>
      <c r="F949" s="2">
        <v>2023</v>
      </c>
      <c r="G949" s="2" t="s">
        <v>57</v>
      </c>
      <c r="H949" s="2" t="s">
        <v>58</v>
      </c>
      <c r="I949" s="2" t="s">
        <v>62</v>
      </c>
      <c r="J949" s="2" t="s">
        <v>66</v>
      </c>
      <c r="K949" s="2" t="s">
        <v>68</v>
      </c>
      <c r="L949" s="2">
        <v>487707</v>
      </c>
      <c r="M949" s="2">
        <f t="shared" si="113"/>
        <v>487707</v>
      </c>
      <c r="N949" s="2">
        <v>194884</v>
      </c>
      <c r="O949" s="2">
        <f t="shared" si="114"/>
        <v>194884</v>
      </c>
      <c r="P949" s="2">
        <v>127787</v>
      </c>
      <c r="Q949" s="2">
        <v>55498</v>
      </c>
      <c r="R949" s="2">
        <v>292823</v>
      </c>
      <c r="S949" s="2">
        <f t="shared" si="115"/>
        <v>292823</v>
      </c>
      <c r="T949" s="2">
        <v>104517</v>
      </c>
      <c r="U949" s="2">
        <v>383190</v>
      </c>
      <c r="V949" s="2">
        <v>337325</v>
      </c>
      <c r="W949" s="2">
        <v>356585</v>
      </c>
      <c r="X949" s="2">
        <v>268282</v>
      </c>
      <c r="Y949" s="2">
        <f t="shared" si="116"/>
        <v>268282</v>
      </c>
      <c r="Z949" s="2">
        <v>184192</v>
      </c>
      <c r="AA949" s="2">
        <v>25033</v>
      </c>
      <c r="AB949" s="2">
        <v>159159</v>
      </c>
      <c r="AC949" s="2">
        <v>7.36</v>
      </c>
      <c r="AD949" s="2">
        <v>136678</v>
      </c>
      <c r="AE949" s="2">
        <f t="shared" si="117"/>
        <v>136678</v>
      </c>
      <c r="AF949" s="2">
        <v>527.62</v>
      </c>
      <c r="AG949" s="2">
        <v>483.4</v>
      </c>
      <c r="AH949" s="2">
        <v>3580</v>
      </c>
      <c r="AI949" s="2">
        <v>136.19</v>
      </c>
      <c r="AJ949" s="2">
        <v>1515</v>
      </c>
      <c r="AK949" s="2">
        <v>16698</v>
      </c>
      <c r="AL949" s="2">
        <v>466058</v>
      </c>
      <c r="AM949" s="2">
        <f t="shared" si="118"/>
        <v>466058</v>
      </c>
      <c r="AN949" s="2">
        <v>117896</v>
      </c>
      <c r="AO949" s="2">
        <f t="shared" si="119"/>
        <v>117896</v>
      </c>
      <c r="AP949" s="2">
        <v>21649</v>
      </c>
      <c r="AQ949" s="2">
        <v>76988</v>
      </c>
      <c r="AR949" s="2">
        <v>38775</v>
      </c>
      <c r="AS949" s="2">
        <v>356156</v>
      </c>
      <c r="AT949" s="2">
        <v>385021</v>
      </c>
      <c r="AU949" s="2">
        <v>0.93</v>
      </c>
      <c r="AV949" s="2">
        <v>26431</v>
      </c>
    </row>
    <row r="950" spans="1:48" x14ac:dyDescent="0.3">
      <c r="A950" s="2" t="s">
        <v>40</v>
      </c>
      <c r="B950" s="2" t="s">
        <v>50</v>
      </c>
      <c r="C950" s="2" t="s">
        <v>53</v>
      </c>
      <c r="D950" s="2">
        <v>8</v>
      </c>
      <c r="E950" s="2" t="str">
        <f t="shared" si="112"/>
        <v>Aug</v>
      </c>
      <c r="F950" s="2">
        <v>2022</v>
      </c>
      <c r="G950" s="2" t="s">
        <v>57</v>
      </c>
      <c r="H950" s="2" t="s">
        <v>59</v>
      </c>
      <c r="I950" s="2" t="s">
        <v>62</v>
      </c>
      <c r="J950" s="2" t="s">
        <v>66</v>
      </c>
      <c r="K950" s="2" t="s">
        <v>67</v>
      </c>
      <c r="L950" s="2">
        <v>213176</v>
      </c>
      <c r="M950" s="2">
        <f t="shared" si="113"/>
        <v>19185840</v>
      </c>
      <c r="N950" s="2">
        <v>95266</v>
      </c>
      <c r="O950" s="2">
        <f t="shared" si="114"/>
        <v>8573940</v>
      </c>
      <c r="P950" s="2">
        <v>9061</v>
      </c>
      <c r="Q950" s="2">
        <v>500190</v>
      </c>
      <c r="R950" s="2">
        <v>117910</v>
      </c>
      <c r="S950" s="2">
        <f t="shared" si="115"/>
        <v>10611900</v>
      </c>
      <c r="T950" s="2">
        <v>128951</v>
      </c>
      <c r="U950" s="2">
        <v>84225</v>
      </c>
      <c r="V950" s="2">
        <v>7228</v>
      </c>
      <c r="W950" s="2">
        <v>22238</v>
      </c>
      <c r="X950" s="2">
        <v>107093</v>
      </c>
      <c r="Y950" s="2">
        <f t="shared" si="116"/>
        <v>9638370</v>
      </c>
      <c r="Z950" s="2">
        <v>95569</v>
      </c>
      <c r="AA950" s="2">
        <v>122341</v>
      </c>
      <c r="AB950" s="2">
        <v>-26772</v>
      </c>
      <c r="AC950" s="2">
        <v>0.78</v>
      </c>
      <c r="AD950" s="2">
        <v>148094</v>
      </c>
      <c r="AE950" s="2">
        <f t="shared" si="117"/>
        <v>13328460</v>
      </c>
      <c r="AF950" s="2">
        <v>23.57</v>
      </c>
      <c r="AG950" s="2">
        <v>21.41</v>
      </c>
      <c r="AH950" s="2">
        <v>8591</v>
      </c>
      <c r="AI950" s="2">
        <v>24.81</v>
      </c>
      <c r="AJ950" s="2">
        <v>1522</v>
      </c>
      <c r="AK950" s="2">
        <v>3734</v>
      </c>
      <c r="AL950" s="2">
        <v>293182</v>
      </c>
      <c r="AM950" s="2">
        <f t="shared" si="118"/>
        <v>26386380</v>
      </c>
      <c r="AN950" s="2">
        <v>168153</v>
      </c>
      <c r="AO950" s="2">
        <f t="shared" si="119"/>
        <v>15133770</v>
      </c>
      <c r="AP950" s="2">
        <v>-80006</v>
      </c>
      <c r="AQ950" s="2">
        <v>-72887</v>
      </c>
      <c r="AR950" s="2">
        <v>-48783</v>
      </c>
      <c r="AS950" s="2">
        <v>203838</v>
      </c>
      <c r="AT950" s="2">
        <v>408500</v>
      </c>
      <c r="AU950" s="2">
        <v>0.5</v>
      </c>
      <c r="AV950" s="2">
        <v>8418</v>
      </c>
    </row>
    <row r="951" spans="1:48" x14ac:dyDescent="0.3">
      <c r="A951" s="2" t="s">
        <v>42</v>
      </c>
      <c r="B951" s="2" t="s">
        <v>47</v>
      </c>
      <c r="C951" s="2" t="s">
        <v>54</v>
      </c>
      <c r="D951" s="2">
        <v>12</v>
      </c>
      <c r="E951" s="2" t="str">
        <f t="shared" si="112"/>
        <v>Dec</v>
      </c>
      <c r="F951" s="2">
        <v>2023</v>
      </c>
      <c r="G951" s="2" t="s">
        <v>37</v>
      </c>
      <c r="H951" s="2" t="s">
        <v>60</v>
      </c>
      <c r="I951" s="2" t="s">
        <v>61</v>
      </c>
      <c r="J951" s="2" t="s">
        <v>66</v>
      </c>
      <c r="K951" s="2" t="s">
        <v>67</v>
      </c>
      <c r="L951" s="2">
        <v>204438</v>
      </c>
      <c r="M951" s="2">
        <f t="shared" si="113"/>
        <v>18000765.899999999</v>
      </c>
      <c r="N951" s="2">
        <v>213869</v>
      </c>
      <c r="O951" s="2">
        <f t="shared" si="114"/>
        <v>18831165.449999999</v>
      </c>
      <c r="P951" s="2">
        <v>33877</v>
      </c>
      <c r="Q951" s="2">
        <v>268229</v>
      </c>
      <c r="R951" s="2">
        <v>-9431</v>
      </c>
      <c r="S951" s="2">
        <f t="shared" si="115"/>
        <v>-830399.54999999993</v>
      </c>
      <c r="T951" s="2">
        <v>124886</v>
      </c>
      <c r="U951" s="2">
        <v>79552</v>
      </c>
      <c r="V951" s="2">
        <v>33546</v>
      </c>
      <c r="W951" s="2">
        <v>51088</v>
      </c>
      <c r="X951" s="2">
        <v>-31435</v>
      </c>
      <c r="Y951" s="2">
        <f t="shared" si="116"/>
        <v>-2767851.75</v>
      </c>
      <c r="Z951" s="2">
        <v>83456</v>
      </c>
      <c r="AA951" s="2">
        <v>19087</v>
      </c>
      <c r="AB951" s="2">
        <v>64369</v>
      </c>
      <c r="AC951" s="2">
        <v>4.37</v>
      </c>
      <c r="AD951" s="2">
        <v>133432</v>
      </c>
      <c r="AE951" s="2">
        <f t="shared" si="117"/>
        <v>11748687.6</v>
      </c>
      <c r="AF951" s="2">
        <v>-3.52</v>
      </c>
      <c r="AG951" s="2">
        <v>-11.72</v>
      </c>
      <c r="AH951" s="2">
        <v>3721</v>
      </c>
      <c r="AI951" s="2">
        <v>54.93</v>
      </c>
      <c r="AJ951" s="2">
        <v>943</v>
      </c>
      <c r="AK951" s="2">
        <v>3501</v>
      </c>
      <c r="AL951" s="2">
        <v>238318</v>
      </c>
      <c r="AM951" s="2">
        <f t="shared" si="118"/>
        <v>20983899.899999999</v>
      </c>
      <c r="AN951" s="2">
        <v>172847</v>
      </c>
      <c r="AO951" s="2">
        <f t="shared" si="119"/>
        <v>172847</v>
      </c>
      <c r="AP951" s="2">
        <v>-33880</v>
      </c>
      <c r="AQ951" s="2">
        <v>41022</v>
      </c>
      <c r="AR951" s="2">
        <v>-43193</v>
      </c>
      <c r="AS951" s="2">
        <v>149889</v>
      </c>
      <c r="AT951" s="2">
        <v>171504</v>
      </c>
      <c r="AU951" s="2">
        <v>0.87</v>
      </c>
      <c r="AV951" s="2">
        <v>23097</v>
      </c>
    </row>
    <row r="952" spans="1:48" x14ac:dyDescent="0.3">
      <c r="A952" s="2" t="s">
        <v>41</v>
      </c>
      <c r="B952" s="2" t="s">
        <v>47</v>
      </c>
      <c r="C952" s="2" t="s">
        <v>55</v>
      </c>
      <c r="D952" s="2">
        <v>11</v>
      </c>
      <c r="E952" s="2" t="str">
        <f t="shared" si="112"/>
        <v>Nov</v>
      </c>
      <c r="F952" s="2">
        <v>2022</v>
      </c>
      <c r="G952" s="2" t="s">
        <v>57</v>
      </c>
      <c r="H952" s="2" t="s">
        <v>60</v>
      </c>
      <c r="I952" s="2" t="s">
        <v>63</v>
      </c>
      <c r="J952" s="2" t="s">
        <v>66</v>
      </c>
      <c r="K952" s="2" t="s">
        <v>71</v>
      </c>
      <c r="L952" s="2">
        <v>330760</v>
      </c>
      <c r="M952" s="2">
        <f t="shared" si="113"/>
        <v>29123418</v>
      </c>
      <c r="N952" s="2">
        <v>39167</v>
      </c>
      <c r="O952" s="2">
        <f t="shared" si="114"/>
        <v>3448654.35</v>
      </c>
      <c r="P952" s="2">
        <v>140075</v>
      </c>
      <c r="Q952" s="2">
        <v>922883</v>
      </c>
      <c r="R952" s="2">
        <v>291593</v>
      </c>
      <c r="S952" s="2">
        <f t="shared" si="115"/>
        <v>25674763.649999999</v>
      </c>
      <c r="T952" s="2">
        <v>108705</v>
      </c>
      <c r="U952" s="2">
        <v>222055</v>
      </c>
      <c r="V952" s="2">
        <v>137915</v>
      </c>
      <c r="W952" s="2">
        <v>139648</v>
      </c>
      <c r="X952" s="2">
        <v>281942</v>
      </c>
      <c r="Y952" s="2">
        <f t="shared" si="116"/>
        <v>24824993.099999998</v>
      </c>
      <c r="Z952" s="2">
        <v>40474</v>
      </c>
      <c r="AA952" s="2">
        <v>154057</v>
      </c>
      <c r="AB952" s="2">
        <v>-113583</v>
      </c>
      <c r="AC952" s="2">
        <v>0.26</v>
      </c>
      <c r="AD952" s="2">
        <v>111930</v>
      </c>
      <c r="AE952" s="2">
        <f t="shared" si="117"/>
        <v>9855436.5</v>
      </c>
      <c r="AF952" s="2">
        <v>31.6</v>
      </c>
      <c r="AG952" s="2">
        <v>30.55</v>
      </c>
      <c r="AH952" s="2">
        <v>8269</v>
      </c>
      <c r="AI952" s="2">
        <v>40</v>
      </c>
      <c r="AJ952" s="2">
        <v>1947</v>
      </c>
      <c r="AK952" s="2">
        <v>11005</v>
      </c>
      <c r="AL952" s="2">
        <v>378625</v>
      </c>
      <c r="AM952" s="2">
        <f t="shared" si="118"/>
        <v>33337931.25</v>
      </c>
      <c r="AN952" s="2">
        <v>67871</v>
      </c>
      <c r="AO952" s="2">
        <f t="shared" si="119"/>
        <v>67871</v>
      </c>
      <c r="AP952" s="2">
        <v>-47865</v>
      </c>
      <c r="AQ952" s="2">
        <v>-28704</v>
      </c>
      <c r="AR952" s="2">
        <v>-25362</v>
      </c>
      <c r="AS952" s="2">
        <v>382224</v>
      </c>
      <c r="AT952" s="2">
        <v>541809</v>
      </c>
      <c r="AU952" s="2">
        <v>0.71</v>
      </c>
      <c r="AV952" s="2">
        <v>23040</v>
      </c>
    </row>
    <row r="953" spans="1:48" x14ac:dyDescent="0.3">
      <c r="A953" s="2" t="s">
        <v>44</v>
      </c>
      <c r="B953" s="2" t="s">
        <v>47</v>
      </c>
      <c r="C953" s="2" t="s">
        <v>53</v>
      </c>
      <c r="D953" s="2">
        <v>4</v>
      </c>
      <c r="E953" s="2" t="str">
        <f t="shared" si="112"/>
        <v>Apr</v>
      </c>
      <c r="F953" s="2">
        <v>2023</v>
      </c>
      <c r="G953" s="2" t="s">
        <v>56</v>
      </c>
      <c r="H953" s="2" t="s">
        <v>59</v>
      </c>
      <c r="I953" s="2" t="s">
        <v>61</v>
      </c>
      <c r="J953" s="2" t="s">
        <v>65</v>
      </c>
      <c r="K953" s="2" t="s">
        <v>68</v>
      </c>
      <c r="L953" s="2">
        <v>156860</v>
      </c>
      <c r="M953" s="2">
        <f t="shared" si="113"/>
        <v>14117400</v>
      </c>
      <c r="N953" s="2">
        <v>124524</v>
      </c>
      <c r="O953" s="2">
        <f t="shared" si="114"/>
        <v>11207160</v>
      </c>
      <c r="P953" s="2">
        <v>100544</v>
      </c>
      <c r="Q953" s="2">
        <v>952521</v>
      </c>
      <c r="R953" s="2">
        <v>32336</v>
      </c>
      <c r="S953" s="2">
        <f t="shared" si="115"/>
        <v>2910240</v>
      </c>
      <c r="T953" s="2">
        <v>22471</v>
      </c>
      <c r="U953" s="2">
        <v>134389</v>
      </c>
      <c r="V953" s="2">
        <v>42135</v>
      </c>
      <c r="W953" s="2">
        <v>45163</v>
      </c>
      <c r="X953" s="2">
        <v>26621</v>
      </c>
      <c r="Y953" s="2">
        <f t="shared" si="116"/>
        <v>2395890</v>
      </c>
      <c r="Z953" s="2">
        <v>108054</v>
      </c>
      <c r="AA953" s="2">
        <v>33399</v>
      </c>
      <c r="AB953" s="2">
        <v>74655</v>
      </c>
      <c r="AC953" s="2">
        <v>3.24</v>
      </c>
      <c r="AD953" s="2">
        <v>58370</v>
      </c>
      <c r="AE953" s="2">
        <f t="shared" si="117"/>
        <v>5253300</v>
      </c>
      <c r="AF953" s="2">
        <v>3.39</v>
      </c>
      <c r="AG953" s="2">
        <v>2.79</v>
      </c>
      <c r="AH953" s="2">
        <v>6486</v>
      </c>
      <c r="AI953" s="2">
        <v>24.18</v>
      </c>
      <c r="AJ953" s="2">
        <v>244</v>
      </c>
      <c r="AK953" s="2">
        <v>2865</v>
      </c>
      <c r="AL953" s="2">
        <v>196793</v>
      </c>
      <c r="AM953" s="2">
        <f t="shared" si="118"/>
        <v>17711370</v>
      </c>
      <c r="AN953" s="2">
        <v>39770</v>
      </c>
      <c r="AO953" s="2">
        <f t="shared" si="119"/>
        <v>3579300</v>
      </c>
      <c r="AP953" s="2">
        <v>-39933</v>
      </c>
      <c r="AQ953" s="2">
        <v>84754</v>
      </c>
      <c r="AR953" s="2">
        <v>-21529</v>
      </c>
      <c r="AS953" s="2">
        <v>118515</v>
      </c>
      <c r="AT953" s="2">
        <v>450318</v>
      </c>
      <c r="AU953" s="2">
        <v>0.26</v>
      </c>
      <c r="AV953" s="2">
        <v>5440</v>
      </c>
    </row>
    <row r="954" spans="1:48" x14ac:dyDescent="0.3">
      <c r="A954" s="2" t="s">
        <v>43</v>
      </c>
      <c r="B954" s="2" t="s">
        <v>48</v>
      </c>
      <c r="C954" s="2" t="s">
        <v>51</v>
      </c>
      <c r="D954" s="2">
        <v>8</v>
      </c>
      <c r="E954" s="2" t="str">
        <f t="shared" si="112"/>
        <v>Aug</v>
      </c>
      <c r="F954" s="2">
        <v>2023</v>
      </c>
      <c r="G954" s="2" t="s">
        <v>57</v>
      </c>
      <c r="H954" s="2" t="s">
        <v>58</v>
      </c>
      <c r="I954" s="2" t="s">
        <v>63</v>
      </c>
      <c r="J954" s="2" t="s">
        <v>66</v>
      </c>
      <c r="K954" s="2" t="s">
        <v>70</v>
      </c>
      <c r="L954" s="2">
        <v>348525</v>
      </c>
      <c r="M954" s="2">
        <f t="shared" si="113"/>
        <v>348525</v>
      </c>
      <c r="N954" s="2">
        <v>267272</v>
      </c>
      <c r="O954" s="2">
        <f t="shared" si="114"/>
        <v>267272</v>
      </c>
      <c r="P954" s="2">
        <v>173262</v>
      </c>
      <c r="Q954" s="2">
        <v>438639</v>
      </c>
      <c r="R954" s="2">
        <v>81253</v>
      </c>
      <c r="S954" s="2">
        <f t="shared" si="115"/>
        <v>81253</v>
      </c>
      <c r="T954" s="2">
        <v>128489</v>
      </c>
      <c r="U954" s="2">
        <v>220036</v>
      </c>
      <c r="V954" s="2">
        <v>157394</v>
      </c>
      <c r="W954" s="2">
        <v>175542</v>
      </c>
      <c r="X954" s="2">
        <v>67956</v>
      </c>
      <c r="Y954" s="2">
        <f t="shared" si="116"/>
        <v>67956</v>
      </c>
      <c r="Z954" s="2">
        <v>119373</v>
      </c>
      <c r="AA954" s="2">
        <v>110048</v>
      </c>
      <c r="AB954" s="2">
        <v>9325</v>
      </c>
      <c r="AC954" s="2">
        <v>1.08</v>
      </c>
      <c r="AD954" s="2">
        <v>24445</v>
      </c>
      <c r="AE954" s="2">
        <f t="shared" si="117"/>
        <v>24445</v>
      </c>
      <c r="AF954" s="2">
        <v>18.52</v>
      </c>
      <c r="AG954" s="2">
        <v>15.49</v>
      </c>
      <c r="AH954" s="2">
        <v>4865</v>
      </c>
      <c r="AI954" s="2">
        <v>71.62</v>
      </c>
      <c r="AJ954" s="2">
        <v>205</v>
      </c>
      <c r="AK954" s="2">
        <v>3669</v>
      </c>
      <c r="AL954" s="2">
        <v>121309</v>
      </c>
      <c r="AM954" s="2">
        <f t="shared" si="118"/>
        <v>121309</v>
      </c>
      <c r="AN954" s="2">
        <v>274956</v>
      </c>
      <c r="AO954" s="2">
        <f t="shared" si="119"/>
        <v>274956</v>
      </c>
      <c r="AP954" s="2">
        <v>227216</v>
      </c>
      <c r="AQ954" s="2">
        <v>-7684</v>
      </c>
      <c r="AR954" s="2">
        <v>42653</v>
      </c>
      <c r="AS954" s="2">
        <v>122364</v>
      </c>
      <c r="AT954" s="2">
        <v>597675</v>
      </c>
      <c r="AU954" s="2">
        <v>0.2</v>
      </c>
      <c r="AV954" s="2">
        <v>9296</v>
      </c>
    </row>
    <row r="955" spans="1:48" x14ac:dyDescent="0.3">
      <c r="A955" s="2" t="s">
        <v>41</v>
      </c>
      <c r="B955" s="2" t="s">
        <v>49</v>
      </c>
      <c r="C955" s="2" t="s">
        <v>53</v>
      </c>
      <c r="D955" s="2">
        <v>2</v>
      </c>
      <c r="E955" s="2" t="str">
        <f t="shared" si="112"/>
        <v>Feb</v>
      </c>
      <c r="F955" s="2">
        <v>2022</v>
      </c>
      <c r="G955" s="2" t="s">
        <v>57</v>
      </c>
      <c r="H955" s="2" t="s">
        <v>60</v>
      </c>
      <c r="I955" s="2" t="s">
        <v>62</v>
      </c>
      <c r="J955" s="2" t="s">
        <v>64</v>
      </c>
      <c r="K955" s="2" t="s">
        <v>69</v>
      </c>
      <c r="L955" s="2">
        <v>63007</v>
      </c>
      <c r="M955" s="2">
        <f t="shared" si="113"/>
        <v>5547766.3499999996</v>
      </c>
      <c r="N955" s="2">
        <v>132689</v>
      </c>
      <c r="O955" s="2">
        <f t="shared" si="114"/>
        <v>11683266.449999999</v>
      </c>
      <c r="P955" s="2">
        <v>141360</v>
      </c>
      <c r="Q955" s="2">
        <v>441385</v>
      </c>
      <c r="R955" s="2">
        <v>-69682</v>
      </c>
      <c r="S955" s="2">
        <f t="shared" si="115"/>
        <v>-6135500.0999999996</v>
      </c>
      <c r="T955" s="2">
        <v>108320</v>
      </c>
      <c r="U955" s="2">
        <v>-45313</v>
      </c>
      <c r="V955" s="2">
        <v>-74949</v>
      </c>
      <c r="W955" s="2">
        <v>-58737</v>
      </c>
      <c r="X955" s="2">
        <v>-98854</v>
      </c>
      <c r="Y955" s="2">
        <f t="shared" si="116"/>
        <v>-8704094.6999999993</v>
      </c>
      <c r="Z955" s="2">
        <v>86397</v>
      </c>
      <c r="AA955" s="2">
        <v>181077</v>
      </c>
      <c r="AB955" s="2">
        <v>-94680</v>
      </c>
      <c r="AC955" s="2">
        <v>0.48</v>
      </c>
      <c r="AD955" s="2">
        <v>42489</v>
      </c>
      <c r="AE955" s="2">
        <f t="shared" si="117"/>
        <v>3741156.4499999997</v>
      </c>
      <c r="AF955" s="2">
        <v>-15.79</v>
      </c>
      <c r="AG955" s="2">
        <v>-22.4</v>
      </c>
      <c r="AH955" s="2">
        <v>4083</v>
      </c>
      <c r="AI955" s="2">
        <v>15.43</v>
      </c>
      <c r="AJ955" s="2">
        <v>159</v>
      </c>
      <c r="AK955" s="2">
        <v>15599</v>
      </c>
      <c r="AL955" s="2">
        <v>272898</v>
      </c>
      <c r="AM955" s="2">
        <f t="shared" si="118"/>
        <v>24028668.899999999</v>
      </c>
      <c r="AN955" s="2">
        <v>40607</v>
      </c>
      <c r="AO955" s="2">
        <f t="shared" si="119"/>
        <v>40607</v>
      </c>
      <c r="AP955" s="2">
        <v>-209891</v>
      </c>
      <c r="AQ955" s="2">
        <v>92082</v>
      </c>
      <c r="AR955" s="2">
        <v>-13212</v>
      </c>
      <c r="AS955" s="2">
        <v>28253</v>
      </c>
      <c r="AT955" s="2">
        <v>505466</v>
      </c>
      <c r="AU955" s="2">
        <v>0.06</v>
      </c>
      <c r="AV955" s="2">
        <v>7424</v>
      </c>
    </row>
    <row r="956" spans="1:48" x14ac:dyDescent="0.3">
      <c r="A956" s="2" t="s">
        <v>40</v>
      </c>
      <c r="B956" s="2" t="s">
        <v>47</v>
      </c>
      <c r="C956" s="2" t="s">
        <v>53</v>
      </c>
      <c r="D956" s="2">
        <v>9</v>
      </c>
      <c r="E956" s="2" t="str">
        <f t="shared" si="112"/>
        <v>Sep</v>
      </c>
      <c r="F956" s="2">
        <v>2022</v>
      </c>
      <c r="G956" s="2" t="s">
        <v>56</v>
      </c>
      <c r="H956" s="2" t="s">
        <v>60</v>
      </c>
      <c r="I956" s="2" t="s">
        <v>61</v>
      </c>
      <c r="J956" s="2" t="s">
        <v>65</v>
      </c>
      <c r="K956" s="2" t="s">
        <v>69</v>
      </c>
      <c r="L956" s="2">
        <v>116567</v>
      </c>
      <c r="M956" s="2">
        <f t="shared" si="113"/>
        <v>10263724.35</v>
      </c>
      <c r="N956" s="2">
        <v>224574</v>
      </c>
      <c r="O956" s="2">
        <f t="shared" si="114"/>
        <v>19773740.699999999</v>
      </c>
      <c r="P956" s="2">
        <v>143669</v>
      </c>
      <c r="Q956" s="2">
        <v>55999</v>
      </c>
      <c r="R956" s="2">
        <v>-108007</v>
      </c>
      <c r="S956" s="2">
        <f t="shared" si="115"/>
        <v>-9510016.3499999996</v>
      </c>
      <c r="T956" s="2">
        <v>94934</v>
      </c>
      <c r="U956" s="2">
        <v>21633</v>
      </c>
      <c r="V956" s="2">
        <v>-11436</v>
      </c>
      <c r="W956" s="2">
        <v>-10245</v>
      </c>
      <c r="X956" s="2">
        <v>-130119</v>
      </c>
      <c r="Y956" s="2">
        <f t="shared" si="116"/>
        <v>-11456977.949999999</v>
      </c>
      <c r="Z956" s="2">
        <v>151157</v>
      </c>
      <c r="AA956" s="2">
        <v>33084</v>
      </c>
      <c r="AB956" s="2">
        <v>118073</v>
      </c>
      <c r="AC956" s="2">
        <v>4.57</v>
      </c>
      <c r="AD956" s="2">
        <v>22335</v>
      </c>
      <c r="AE956" s="2">
        <f t="shared" si="117"/>
        <v>1966596.75</v>
      </c>
      <c r="AF956" s="2">
        <v>-192.87</v>
      </c>
      <c r="AG956" s="2">
        <v>-232.36</v>
      </c>
      <c r="AH956" s="2">
        <v>3383</v>
      </c>
      <c r="AI956" s="2">
        <v>34.450000000000003</v>
      </c>
      <c r="AJ956" s="2">
        <v>1532</v>
      </c>
      <c r="AK956" s="2">
        <v>5195</v>
      </c>
      <c r="AL956" s="2">
        <v>509500</v>
      </c>
      <c r="AM956" s="2">
        <f t="shared" si="118"/>
        <v>44861475</v>
      </c>
      <c r="AN956" s="2">
        <v>136913</v>
      </c>
      <c r="AO956" s="2">
        <f t="shared" si="119"/>
        <v>136913</v>
      </c>
      <c r="AP956" s="2">
        <v>-392933</v>
      </c>
      <c r="AQ956" s="2">
        <v>87661</v>
      </c>
      <c r="AR956" s="2">
        <v>-1235</v>
      </c>
      <c r="AS956" s="2">
        <v>173143</v>
      </c>
      <c r="AT956" s="2">
        <v>146097</v>
      </c>
      <c r="AU956" s="2">
        <v>1.19</v>
      </c>
      <c r="AV956" s="2">
        <v>12995</v>
      </c>
    </row>
    <row r="957" spans="1:48" x14ac:dyDescent="0.3">
      <c r="A957" s="2" t="s">
        <v>46</v>
      </c>
      <c r="B957" s="2" t="s">
        <v>47</v>
      </c>
      <c r="C957" s="2" t="s">
        <v>55</v>
      </c>
      <c r="D957" s="2">
        <v>2</v>
      </c>
      <c r="E957" s="2" t="str">
        <f t="shared" si="112"/>
        <v>Feb</v>
      </c>
      <c r="F957" s="2">
        <v>2024</v>
      </c>
      <c r="G957" s="2" t="s">
        <v>36</v>
      </c>
      <c r="H957" s="2" t="s">
        <v>59</v>
      </c>
      <c r="I957" s="2" t="s">
        <v>61</v>
      </c>
      <c r="J957" s="2" t="s">
        <v>65</v>
      </c>
      <c r="K957" s="2" t="s">
        <v>68</v>
      </c>
      <c r="L957" s="2">
        <v>239069</v>
      </c>
      <c r="M957" s="2">
        <f t="shared" si="113"/>
        <v>21516210</v>
      </c>
      <c r="N957" s="2">
        <v>34833</v>
      </c>
      <c r="O957" s="2">
        <f t="shared" si="114"/>
        <v>3134970</v>
      </c>
      <c r="P957" s="2">
        <v>61838</v>
      </c>
      <c r="Q957" s="2">
        <v>418688</v>
      </c>
      <c r="R957" s="2">
        <v>204236</v>
      </c>
      <c r="S957" s="2">
        <f t="shared" si="115"/>
        <v>18381240</v>
      </c>
      <c r="T957" s="2">
        <v>155563</v>
      </c>
      <c r="U957" s="2">
        <v>83506</v>
      </c>
      <c r="V957" s="2">
        <v>38597</v>
      </c>
      <c r="W957" s="2">
        <v>46734</v>
      </c>
      <c r="X957" s="2">
        <v>186644</v>
      </c>
      <c r="Y957" s="2">
        <f t="shared" si="116"/>
        <v>16797960</v>
      </c>
      <c r="Z957" s="2">
        <v>48035</v>
      </c>
      <c r="AA957" s="2">
        <v>99265</v>
      </c>
      <c r="AB957" s="2">
        <v>-51230</v>
      </c>
      <c r="AC957" s="2">
        <v>0.48</v>
      </c>
      <c r="AD957" s="2">
        <v>138878</v>
      </c>
      <c r="AE957" s="2">
        <f t="shared" si="117"/>
        <v>12499020</v>
      </c>
      <c r="AF957" s="2">
        <v>48.78</v>
      </c>
      <c r="AG957" s="2">
        <v>44.58</v>
      </c>
      <c r="AH957" s="2">
        <v>6816</v>
      </c>
      <c r="AI957" s="2">
        <v>35.07</v>
      </c>
      <c r="AJ957" s="2">
        <v>1750</v>
      </c>
      <c r="AK957" s="2">
        <v>13931</v>
      </c>
      <c r="AL957" s="2">
        <v>526848</v>
      </c>
      <c r="AM957" s="2">
        <f t="shared" si="118"/>
        <v>47416320</v>
      </c>
      <c r="AN957" s="2">
        <v>228741</v>
      </c>
      <c r="AO957" s="2">
        <f t="shared" si="119"/>
        <v>20586690</v>
      </c>
      <c r="AP957" s="2">
        <v>-287779</v>
      </c>
      <c r="AQ957" s="2">
        <v>-193908</v>
      </c>
      <c r="AR957" s="2">
        <v>-31910</v>
      </c>
      <c r="AS957" s="2">
        <v>482884</v>
      </c>
      <c r="AT957" s="2">
        <v>275571</v>
      </c>
      <c r="AU957" s="2">
        <v>1.75</v>
      </c>
      <c r="AV957" s="2">
        <v>13445</v>
      </c>
    </row>
    <row r="958" spans="1:48" x14ac:dyDescent="0.3">
      <c r="A958" s="2" t="s">
        <v>46</v>
      </c>
      <c r="B958" s="2" t="s">
        <v>50</v>
      </c>
      <c r="C958" s="2" t="s">
        <v>55</v>
      </c>
      <c r="D958" s="2">
        <v>3</v>
      </c>
      <c r="E958" s="2" t="str">
        <f t="shared" si="112"/>
        <v>Mar</v>
      </c>
      <c r="F958" s="2">
        <v>2024</v>
      </c>
      <c r="G958" s="2" t="s">
        <v>57</v>
      </c>
      <c r="H958" s="2" t="s">
        <v>58</v>
      </c>
      <c r="I958" s="2" t="s">
        <v>61</v>
      </c>
      <c r="J958" s="2" t="s">
        <v>66</v>
      </c>
      <c r="K958" s="2" t="s">
        <v>67</v>
      </c>
      <c r="L958" s="2">
        <v>293503</v>
      </c>
      <c r="M958" s="2">
        <f t="shared" si="113"/>
        <v>293503</v>
      </c>
      <c r="N958" s="2">
        <v>225830</v>
      </c>
      <c r="O958" s="2">
        <f t="shared" si="114"/>
        <v>225830</v>
      </c>
      <c r="P958" s="2">
        <v>151797</v>
      </c>
      <c r="Q958" s="2">
        <v>317466</v>
      </c>
      <c r="R958" s="2">
        <v>67673</v>
      </c>
      <c r="S958" s="2">
        <f t="shared" si="115"/>
        <v>67673</v>
      </c>
      <c r="T958" s="2">
        <v>142116</v>
      </c>
      <c r="U958" s="2">
        <v>151387</v>
      </c>
      <c r="V958" s="2">
        <v>102996</v>
      </c>
      <c r="W958" s="2">
        <v>121480</v>
      </c>
      <c r="X958" s="2">
        <v>60130</v>
      </c>
      <c r="Y958" s="2">
        <f t="shared" si="116"/>
        <v>60130</v>
      </c>
      <c r="Z958" s="2">
        <v>231836</v>
      </c>
      <c r="AA958" s="2">
        <v>31167</v>
      </c>
      <c r="AB958" s="2">
        <v>200669</v>
      </c>
      <c r="AC958" s="2">
        <v>7.44</v>
      </c>
      <c r="AD958" s="2">
        <v>46835</v>
      </c>
      <c r="AE958" s="2">
        <f t="shared" si="117"/>
        <v>46835</v>
      </c>
      <c r="AF958" s="2">
        <v>21.32</v>
      </c>
      <c r="AG958" s="2">
        <v>18.940000000000001</v>
      </c>
      <c r="AH958" s="2">
        <v>5726</v>
      </c>
      <c r="AI958" s="2">
        <v>51.25</v>
      </c>
      <c r="AJ958" s="2">
        <v>1971</v>
      </c>
      <c r="AK958" s="2">
        <v>10599</v>
      </c>
      <c r="AL958" s="2">
        <v>254912</v>
      </c>
      <c r="AM958" s="2">
        <f t="shared" si="118"/>
        <v>254912</v>
      </c>
      <c r="AN958" s="2">
        <v>223462</v>
      </c>
      <c r="AO958" s="2">
        <f t="shared" si="119"/>
        <v>223462</v>
      </c>
      <c r="AP958" s="2">
        <v>38591</v>
      </c>
      <c r="AQ958" s="2">
        <v>2368</v>
      </c>
      <c r="AR958" s="2">
        <v>33072</v>
      </c>
      <c r="AS958" s="2">
        <v>155444</v>
      </c>
      <c r="AT958" s="2">
        <v>134640</v>
      </c>
      <c r="AU958" s="2">
        <v>1.1499999999999999</v>
      </c>
      <c r="AV958" s="2">
        <v>1950</v>
      </c>
    </row>
    <row r="959" spans="1:48" x14ac:dyDescent="0.3">
      <c r="A959" s="2" t="s">
        <v>44</v>
      </c>
      <c r="B959" s="2" t="s">
        <v>47</v>
      </c>
      <c r="C959" s="2" t="s">
        <v>53</v>
      </c>
      <c r="D959" s="2">
        <v>3</v>
      </c>
      <c r="E959" s="2" t="str">
        <f t="shared" si="112"/>
        <v>Mar</v>
      </c>
      <c r="F959" s="2">
        <v>2023</v>
      </c>
      <c r="G959" s="2" t="s">
        <v>57</v>
      </c>
      <c r="H959" s="2" t="s">
        <v>59</v>
      </c>
      <c r="I959" s="2" t="s">
        <v>63</v>
      </c>
      <c r="J959" s="2" t="s">
        <v>65</v>
      </c>
      <c r="K959" s="2" t="s">
        <v>67</v>
      </c>
      <c r="L959" s="2">
        <v>266787</v>
      </c>
      <c r="M959" s="2">
        <f t="shared" si="113"/>
        <v>24010830</v>
      </c>
      <c r="N959" s="2">
        <v>299352</v>
      </c>
      <c r="O959" s="2">
        <f t="shared" si="114"/>
        <v>26941680</v>
      </c>
      <c r="P959" s="2">
        <v>17363</v>
      </c>
      <c r="Q959" s="2">
        <v>480550</v>
      </c>
      <c r="R959" s="2">
        <v>-32565</v>
      </c>
      <c r="S959" s="2">
        <f t="shared" si="115"/>
        <v>-2930850</v>
      </c>
      <c r="T959" s="2">
        <v>97460</v>
      </c>
      <c r="U959" s="2">
        <v>169327</v>
      </c>
      <c r="V959" s="2">
        <v>144456</v>
      </c>
      <c r="W959" s="2">
        <v>161670</v>
      </c>
      <c r="X959" s="2">
        <v>-40717</v>
      </c>
      <c r="Y959" s="2">
        <f t="shared" si="116"/>
        <v>-3664530</v>
      </c>
      <c r="Z959" s="2">
        <v>81617</v>
      </c>
      <c r="AA959" s="2">
        <v>68282</v>
      </c>
      <c r="AB959" s="2">
        <v>13335</v>
      </c>
      <c r="AC959" s="2">
        <v>1.2</v>
      </c>
      <c r="AD959" s="2">
        <v>52121</v>
      </c>
      <c r="AE959" s="2">
        <f t="shared" si="117"/>
        <v>4690890</v>
      </c>
      <c r="AF959" s="2">
        <v>-6.78</v>
      </c>
      <c r="AG959" s="2">
        <v>-8.4700000000000006</v>
      </c>
      <c r="AH959" s="2">
        <v>1768</v>
      </c>
      <c r="AI959" s="2">
        <v>150.81</v>
      </c>
      <c r="AJ959" s="2">
        <v>1402</v>
      </c>
      <c r="AK959" s="2">
        <v>13349</v>
      </c>
      <c r="AL959" s="2">
        <v>367427</v>
      </c>
      <c r="AM959" s="2">
        <f t="shared" si="118"/>
        <v>33068430</v>
      </c>
      <c r="AN959" s="2">
        <v>274246</v>
      </c>
      <c r="AO959" s="2">
        <f t="shared" si="119"/>
        <v>24682140</v>
      </c>
      <c r="AP959" s="2">
        <v>-100640</v>
      </c>
      <c r="AQ959" s="2">
        <v>25106</v>
      </c>
      <c r="AR959" s="2">
        <v>-28635</v>
      </c>
      <c r="AS959" s="2">
        <v>381731</v>
      </c>
      <c r="AT959" s="2">
        <v>253811</v>
      </c>
      <c r="AU959" s="2">
        <v>1.5</v>
      </c>
      <c r="AV959" s="2">
        <v>13888</v>
      </c>
    </row>
    <row r="960" spans="1:48" x14ac:dyDescent="0.3">
      <c r="A960" s="2" t="s">
        <v>42</v>
      </c>
      <c r="B960" s="2" t="s">
        <v>49</v>
      </c>
      <c r="C960" s="2" t="s">
        <v>54</v>
      </c>
      <c r="D960" s="2">
        <v>5</v>
      </c>
      <c r="E960" s="2" t="str">
        <f t="shared" si="112"/>
        <v>May</v>
      </c>
      <c r="F960" s="2">
        <v>2023</v>
      </c>
      <c r="G960" s="2" t="s">
        <v>57</v>
      </c>
      <c r="H960" s="2" t="s">
        <v>60</v>
      </c>
      <c r="I960" s="2" t="s">
        <v>63</v>
      </c>
      <c r="J960" s="2" t="s">
        <v>65</v>
      </c>
      <c r="K960" s="2" t="s">
        <v>70</v>
      </c>
      <c r="L960" s="2">
        <v>184939</v>
      </c>
      <c r="M960" s="2">
        <f t="shared" si="113"/>
        <v>16283878.949999999</v>
      </c>
      <c r="N960" s="2">
        <v>145219</v>
      </c>
      <c r="O960" s="2">
        <f t="shared" si="114"/>
        <v>12786532.949999999</v>
      </c>
      <c r="P960" s="2">
        <v>124471</v>
      </c>
      <c r="Q960" s="2">
        <v>701105</v>
      </c>
      <c r="R960" s="2">
        <v>39720</v>
      </c>
      <c r="S960" s="2">
        <f t="shared" si="115"/>
        <v>3497346</v>
      </c>
      <c r="T960" s="2">
        <v>179070</v>
      </c>
      <c r="U960" s="2">
        <v>5869</v>
      </c>
      <c r="V960" s="2">
        <v>-29663</v>
      </c>
      <c r="W960" s="2">
        <v>-19691</v>
      </c>
      <c r="X960" s="2">
        <v>14107</v>
      </c>
      <c r="Y960" s="2">
        <f t="shared" si="116"/>
        <v>1242121.3499999999</v>
      </c>
      <c r="Z960" s="2">
        <v>91556</v>
      </c>
      <c r="AA960" s="2">
        <v>46109</v>
      </c>
      <c r="AB960" s="2">
        <v>45447</v>
      </c>
      <c r="AC960" s="2">
        <v>1.99</v>
      </c>
      <c r="AD960" s="2">
        <v>108084</v>
      </c>
      <c r="AE960" s="2">
        <f t="shared" si="117"/>
        <v>9516796.1999999993</v>
      </c>
      <c r="AF960" s="2">
        <v>5.67</v>
      </c>
      <c r="AG960" s="2">
        <v>2.0099999999999998</v>
      </c>
      <c r="AH960" s="2">
        <v>3792</v>
      </c>
      <c r="AI960" s="2">
        <v>48.76</v>
      </c>
      <c r="AJ960" s="2">
        <v>1070</v>
      </c>
      <c r="AK960" s="2">
        <v>11228</v>
      </c>
      <c r="AL960" s="2">
        <v>264765</v>
      </c>
      <c r="AM960" s="2">
        <f t="shared" si="118"/>
        <v>23312558.25</v>
      </c>
      <c r="AN960" s="2">
        <v>64016</v>
      </c>
      <c r="AO960" s="2">
        <f t="shared" si="119"/>
        <v>64016</v>
      </c>
      <c r="AP960" s="2">
        <v>-79826</v>
      </c>
      <c r="AQ960" s="2">
        <v>81203</v>
      </c>
      <c r="AR960" s="2">
        <v>24367</v>
      </c>
      <c r="AS960" s="2">
        <v>185454</v>
      </c>
      <c r="AT960" s="2">
        <v>506597</v>
      </c>
      <c r="AU960" s="2">
        <v>0.37</v>
      </c>
      <c r="AV960" s="2">
        <v>18303</v>
      </c>
    </row>
    <row r="961" spans="1:48" x14ac:dyDescent="0.3">
      <c r="A961" s="2" t="s">
        <v>42</v>
      </c>
      <c r="B961" s="2" t="s">
        <v>48</v>
      </c>
      <c r="C961" s="2" t="s">
        <v>55</v>
      </c>
      <c r="D961" s="2">
        <v>3</v>
      </c>
      <c r="E961" s="2" t="str">
        <f t="shared" si="112"/>
        <v>Mar</v>
      </c>
      <c r="F961" s="2">
        <v>2024</v>
      </c>
      <c r="G961" s="2" t="s">
        <v>36</v>
      </c>
      <c r="H961" s="2" t="s">
        <v>59</v>
      </c>
      <c r="I961" s="2" t="s">
        <v>62</v>
      </c>
      <c r="J961" s="2" t="s">
        <v>65</v>
      </c>
      <c r="K961" s="2" t="s">
        <v>68</v>
      </c>
      <c r="L961" s="2">
        <v>450797</v>
      </c>
      <c r="M961" s="2">
        <f t="shared" si="113"/>
        <v>40571730</v>
      </c>
      <c r="N961" s="2">
        <v>254837</v>
      </c>
      <c r="O961" s="2">
        <f t="shared" si="114"/>
        <v>22935330</v>
      </c>
      <c r="P961" s="2">
        <v>-24308</v>
      </c>
      <c r="Q961" s="2">
        <v>109104</v>
      </c>
      <c r="R961" s="2">
        <v>195960</v>
      </c>
      <c r="S961" s="2">
        <f t="shared" si="115"/>
        <v>17636400</v>
      </c>
      <c r="T961" s="2">
        <v>100751</v>
      </c>
      <c r="U961" s="2">
        <v>350046</v>
      </c>
      <c r="V961" s="2">
        <v>267289</v>
      </c>
      <c r="W961" s="2">
        <v>285466</v>
      </c>
      <c r="X961" s="2">
        <v>182362</v>
      </c>
      <c r="Y961" s="2">
        <f t="shared" si="116"/>
        <v>16412580</v>
      </c>
      <c r="Z961" s="2">
        <v>179429</v>
      </c>
      <c r="AA961" s="2">
        <v>126395</v>
      </c>
      <c r="AB961" s="2">
        <v>53034</v>
      </c>
      <c r="AC961" s="2">
        <v>1.42</v>
      </c>
      <c r="AD961" s="2">
        <v>70251</v>
      </c>
      <c r="AE961" s="2">
        <f t="shared" si="117"/>
        <v>6322590</v>
      </c>
      <c r="AF961" s="2">
        <v>179.61</v>
      </c>
      <c r="AG961" s="2">
        <v>167.14</v>
      </c>
      <c r="AH961" s="2">
        <v>1457</v>
      </c>
      <c r="AI961" s="2">
        <v>309.19</v>
      </c>
      <c r="AJ961" s="2">
        <v>110</v>
      </c>
      <c r="AK961" s="2">
        <v>8437</v>
      </c>
      <c r="AL961" s="2">
        <v>134847</v>
      </c>
      <c r="AM961" s="2">
        <f t="shared" si="118"/>
        <v>12136230</v>
      </c>
      <c r="AN961" s="2">
        <v>119266</v>
      </c>
      <c r="AO961" s="2">
        <f t="shared" si="119"/>
        <v>10733940</v>
      </c>
      <c r="AP961" s="2">
        <v>315950</v>
      </c>
      <c r="AQ961" s="2">
        <v>135571</v>
      </c>
      <c r="AR961" s="2">
        <v>-10438</v>
      </c>
      <c r="AS961" s="2">
        <v>372438</v>
      </c>
      <c r="AT961" s="2">
        <v>179193</v>
      </c>
      <c r="AU961" s="2">
        <v>2.08</v>
      </c>
      <c r="AV961" s="2">
        <v>24545</v>
      </c>
    </row>
    <row r="962" spans="1:48" x14ac:dyDescent="0.3">
      <c r="A962" s="2" t="s">
        <v>41</v>
      </c>
      <c r="B962" s="2" t="s">
        <v>47</v>
      </c>
      <c r="C962" s="2" t="s">
        <v>55</v>
      </c>
      <c r="D962" s="2">
        <v>12</v>
      </c>
      <c r="E962" s="2" t="str">
        <f t="shared" si="112"/>
        <v>Dec</v>
      </c>
      <c r="F962" s="2">
        <v>2024</v>
      </c>
      <c r="G962" s="2" t="s">
        <v>37</v>
      </c>
      <c r="H962" s="2" t="s">
        <v>59</v>
      </c>
      <c r="I962" s="2" t="s">
        <v>63</v>
      </c>
      <c r="J962" s="2" t="s">
        <v>65</v>
      </c>
      <c r="K962" s="2" t="s">
        <v>69</v>
      </c>
      <c r="L962" s="2">
        <v>463686</v>
      </c>
      <c r="M962" s="2">
        <f t="shared" si="113"/>
        <v>41731740</v>
      </c>
      <c r="N962" s="2">
        <v>163060</v>
      </c>
      <c r="O962" s="2">
        <f t="shared" si="114"/>
        <v>14675400</v>
      </c>
      <c r="P962" s="2">
        <v>78072</v>
      </c>
      <c r="Q962" s="2">
        <v>258272</v>
      </c>
      <c r="R962" s="2">
        <v>300626</v>
      </c>
      <c r="S962" s="2">
        <f t="shared" si="115"/>
        <v>27056340</v>
      </c>
      <c r="T962" s="2">
        <v>67801</v>
      </c>
      <c r="U962" s="2">
        <v>395885</v>
      </c>
      <c r="V962" s="2">
        <v>358248</v>
      </c>
      <c r="W962" s="2">
        <v>370220</v>
      </c>
      <c r="X962" s="2">
        <v>264569</v>
      </c>
      <c r="Y962" s="2">
        <f t="shared" si="116"/>
        <v>23811210</v>
      </c>
      <c r="Z962" s="2">
        <v>297665</v>
      </c>
      <c r="AA962" s="2">
        <v>169987</v>
      </c>
      <c r="AB962" s="2">
        <v>127678</v>
      </c>
      <c r="AC962" s="2">
        <v>1.75</v>
      </c>
      <c r="AD962" s="2">
        <v>52347</v>
      </c>
      <c r="AE962" s="2">
        <f t="shared" si="117"/>
        <v>4711230</v>
      </c>
      <c r="AF962" s="2">
        <v>116.4</v>
      </c>
      <c r="AG962" s="2">
        <v>102.44</v>
      </c>
      <c r="AH962" s="2">
        <v>3043</v>
      </c>
      <c r="AI962" s="2">
        <v>152.33000000000001</v>
      </c>
      <c r="AJ962" s="2">
        <v>1794</v>
      </c>
      <c r="AK962" s="2">
        <v>7325</v>
      </c>
      <c r="AL962" s="2">
        <v>306257</v>
      </c>
      <c r="AM962" s="2">
        <f t="shared" si="118"/>
        <v>27563130</v>
      </c>
      <c r="AN962" s="2">
        <v>180857</v>
      </c>
      <c r="AO962" s="2">
        <f t="shared" si="119"/>
        <v>16277130</v>
      </c>
      <c r="AP962" s="2">
        <v>157429</v>
      </c>
      <c r="AQ962" s="2">
        <v>-17797</v>
      </c>
      <c r="AR962" s="2">
        <v>-39613</v>
      </c>
      <c r="AS962" s="2">
        <v>161737</v>
      </c>
      <c r="AT962" s="2">
        <v>217062</v>
      </c>
      <c r="AU962" s="2">
        <v>0.75</v>
      </c>
      <c r="AV962" s="2">
        <v>27855</v>
      </c>
    </row>
    <row r="963" spans="1:48" x14ac:dyDescent="0.3">
      <c r="A963" s="2" t="s">
        <v>45</v>
      </c>
      <c r="B963" s="2" t="s">
        <v>48</v>
      </c>
      <c r="C963" s="2" t="s">
        <v>54</v>
      </c>
      <c r="D963" s="2">
        <v>8</v>
      </c>
      <c r="E963" s="2" t="str">
        <f t="shared" ref="E963:E1026" si="120">TEXT(DATE(2024, D963, 1), "mmm")</f>
        <v>Aug</v>
      </c>
      <c r="F963" s="2">
        <v>2022</v>
      </c>
      <c r="G963" s="2" t="s">
        <v>37</v>
      </c>
      <c r="H963" s="2" t="s">
        <v>58</v>
      </c>
      <c r="I963" s="2" t="s">
        <v>63</v>
      </c>
      <c r="J963" s="2" t="s">
        <v>65</v>
      </c>
      <c r="K963" s="2" t="s">
        <v>70</v>
      </c>
      <c r="L963" s="2">
        <v>380883</v>
      </c>
      <c r="M963" s="2">
        <f t="shared" ref="M963:M1026" si="121">IF(H963="USD", L963*88.05, IF(H963="EUR", L963*90,L963*1))</f>
        <v>380883</v>
      </c>
      <c r="N963" s="2">
        <v>218332</v>
      </c>
      <c r="O963" s="2">
        <f t="shared" ref="O963:O1026" si="122">IF(H963="USD", N963*88.05, IF(H963="EUR", N963*90,N963*1))</f>
        <v>218332</v>
      </c>
      <c r="P963" s="2">
        <v>148613</v>
      </c>
      <c r="Q963" s="2">
        <v>502512</v>
      </c>
      <c r="R963" s="2">
        <v>162551</v>
      </c>
      <c r="S963" s="2">
        <f t="shared" ref="S963:S1026" si="123">IF(H963="USD", R963*88.05, IF(H963="EUR", R963*90,R963*1))</f>
        <v>162551</v>
      </c>
      <c r="T963" s="2">
        <v>133885</v>
      </c>
      <c r="U963" s="2">
        <v>246998</v>
      </c>
      <c r="V963" s="2">
        <v>162230</v>
      </c>
      <c r="W963" s="2">
        <v>171512</v>
      </c>
      <c r="X963" s="2">
        <v>124997</v>
      </c>
      <c r="Y963" s="2">
        <f t="shared" ref="Y963:Y1026" si="124">IF(H963="USD", X963*88.05, IF(H963="EUR", X963*90,X963*1))</f>
        <v>124997</v>
      </c>
      <c r="Z963" s="2">
        <v>34528</v>
      </c>
      <c r="AA963" s="2">
        <v>145323</v>
      </c>
      <c r="AB963" s="2">
        <v>-110795</v>
      </c>
      <c r="AC963" s="2">
        <v>0.24</v>
      </c>
      <c r="AD963" s="2">
        <v>33680</v>
      </c>
      <c r="AE963" s="2">
        <f t="shared" ref="AE963:AE1026" si="125">IF(H963="USD", AD963*88.05, IF(H963="EUR", AD963*90,AD963*1))</f>
        <v>33680</v>
      </c>
      <c r="AF963" s="2">
        <v>32.35</v>
      </c>
      <c r="AG963" s="2">
        <v>24.87</v>
      </c>
      <c r="AH963" s="2">
        <v>5644</v>
      </c>
      <c r="AI963" s="2">
        <v>67.47</v>
      </c>
      <c r="AJ963" s="2">
        <v>686</v>
      </c>
      <c r="AK963" s="2">
        <v>14327</v>
      </c>
      <c r="AL963" s="2">
        <v>126560</v>
      </c>
      <c r="AM963" s="2">
        <f t="shared" ref="AM963:AM1026" si="126">IF(H963="USD", AL963*88.05, IF(H963="EUR", AL963*90,AL963*1))</f>
        <v>126560</v>
      </c>
      <c r="AN963" s="2">
        <v>252422</v>
      </c>
      <c r="AO963" s="2">
        <f t="shared" ref="AO963:AO1026" si="127">IF(H963="IUSD", AN963*88.05, IF(H963="EUR", AN963*90,AN963*1))</f>
        <v>252422</v>
      </c>
      <c r="AP963" s="2">
        <v>254323</v>
      </c>
      <c r="AQ963" s="2">
        <v>-34090</v>
      </c>
      <c r="AR963" s="2">
        <v>39166</v>
      </c>
      <c r="AS963" s="2">
        <v>110983</v>
      </c>
      <c r="AT963" s="2">
        <v>250757</v>
      </c>
      <c r="AU963" s="2">
        <v>0.44</v>
      </c>
      <c r="AV963" s="2">
        <v>25446</v>
      </c>
    </row>
    <row r="964" spans="1:48" x14ac:dyDescent="0.3">
      <c r="A964" s="2" t="s">
        <v>40</v>
      </c>
      <c r="B964" s="2" t="s">
        <v>47</v>
      </c>
      <c r="C964" s="2" t="s">
        <v>52</v>
      </c>
      <c r="D964" s="2">
        <v>10</v>
      </c>
      <c r="E964" s="2" t="str">
        <f t="shared" si="120"/>
        <v>Oct</v>
      </c>
      <c r="F964" s="2">
        <v>2024</v>
      </c>
      <c r="G964" s="2" t="s">
        <v>36</v>
      </c>
      <c r="H964" s="2" t="s">
        <v>58</v>
      </c>
      <c r="I964" s="2" t="s">
        <v>61</v>
      </c>
      <c r="J964" s="2" t="s">
        <v>65</v>
      </c>
      <c r="K964" s="2" t="s">
        <v>68</v>
      </c>
      <c r="L964" s="2">
        <v>491337</v>
      </c>
      <c r="M964" s="2">
        <f t="shared" si="121"/>
        <v>491337</v>
      </c>
      <c r="N964" s="2">
        <v>210954</v>
      </c>
      <c r="O964" s="2">
        <f t="shared" si="122"/>
        <v>210954</v>
      </c>
      <c r="P964" s="2">
        <v>65849</v>
      </c>
      <c r="Q964" s="2">
        <v>924817</v>
      </c>
      <c r="R964" s="2">
        <v>280383</v>
      </c>
      <c r="S964" s="2">
        <f t="shared" si="123"/>
        <v>280383</v>
      </c>
      <c r="T964" s="2">
        <v>84803</v>
      </c>
      <c r="U964" s="2">
        <v>406534</v>
      </c>
      <c r="V964" s="2">
        <v>317790</v>
      </c>
      <c r="W964" s="2">
        <v>325501</v>
      </c>
      <c r="X964" s="2">
        <v>251834</v>
      </c>
      <c r="Y964" s="2">
        <f t="shared" si="124"/>
        <v>251834</v>
      </c>
      <c r="Z964" s="2">
        <v>287409</v>
      </c>
      <c r="AA964" s="2">
        <v>56268</v>
      </c>
      <c r="AB964" s="2">
        <v>231141</v>
      </c>
      <c r="AC964" s="2">
        <v>5.1100000000000003</v>
      </c>
      <c r="AD964" s="2">
        <v>16609</v>
      </c>
      <c r="AE964" s="2">
        <f t="shared" si="125"/>
        <v>16609</v>
      </c>
      <c r="AF964" s="2">
        <v>30.32</v>
      </c>
      <c r="AG964" s="2">
        <v>27.23</v>
      </c>
      <c r="AH964" s="2">
        <v>1919</v>
      </c>
      <c r="AI964" s="2">
        <v>255.9</v>
      </c>
      <c r="AJ964" s="2">
        <v>1892</v>
      </c>
      <c r="AK964" s="2">
        <v>12276</v>
      </c>
      <c r="AL964" s="2">
        <v>389906</v>
      </c>
      <c r="AM964" s="2">
        <f t="shared" si="126"/>
        <v>389906</v>
      </c>
      <c r="AN964" s="2">
        <v>66561</v>
      </c>
      <c r="AO964" s="2">
        <f t="shared" si="127"/>
        <v>66561</v>
      </c>
      <c r="AP964" s="2">
        <v>101431</v>
      </c>
      <c r="AQ964" s="2">
        <v>144393</v>
      </c>
      <c r="AR964" s="2">
        <v>-15989</v>
      </c>
      <c r="AS964" s="2">
        <v>285496</v>
      </c>
      <c r="AT964" s="2">
        <v>307563</v>
      </c>
      <c r="AU964" s="2">
        <v>0.93</v>
      </c>
      <c r="AV964" s="2">
        <v>1422</v>
      </c>
    </row>
    <row r="965" spans="1:48" x14ac:dyDescent="0.3">
      <c r="A965" s="2" t="s">
        <v>41</v>
      </c>
      <c r="B965" s="2" t="s">
        <v>48</v>
      </c>
      <c r="C965" s="2" t="s">
        <v>55</v>
      </c>
      <c r="D965" s="2">
        <v>7</v>
      </c>
      <c r="E965" s="2" t="str">
        <f t="shared" si="120"/>
        <v>Jul</v>
      </c>
      <c r="F965" s="2">
        <v>2023</v>
      </c>
      <c r="G965" s="2" t="s">
        <v>56</v>
      </c>
      <c r="H965" s="2" t="s">
        <v>59</v>
      </c>
      <c r="I965" s="2" t="s">
        <v>62</v>
      </c>
      <c r="J965" s="2" t="s">
        <v>64</v>
      </c>
      <c r="K965" s="2" t="s">
        <v>68</v>
      </c>
      <c r="L965" s="2">
        <v>234642</v>
      </c>
      <c r="M965" s="2">
        <f t="shared" si="121"/>
        <v>21117780</v>
      </c>
      <c r="N965" s="2">
        <v>91756</v>
      </c>
      <c r="O965" s="2">
        <f t="shared" si="122"/>
        <v>8258040</v>
      </c>
      <c r="P965" s="2">
        <v>175303</v>
      </c>
      <c r="Q965" s="2">
        <v>581899</v>
      </c>
      <c r="R965" s="2">
        <v>142886</v>
      </c>
      <c r="S965" s="2">
        <f t="shared" si="123"/>
        <v>12859740</v>
      </c>
      <c r="T965" s="2">
        <v>148512</v>
      </c>
      <c r="U965" s="2">
        <v>86130</v>
      </c>
      <c r="V965" s="2">
        <v>31223</v>
      </c>
      <c r="W965" s="2">
        <v>33864</v>
      </c>
      <c r="X965" s="2">
        <v>104603</v>
      </c>
      <c r="Y965" s="2">
        <f t="shared" si="124"/>
        <v>9414270</v>
      </c>
      <c r="Z965" s="2">
        <v>231738</v>
      </c>
      <c r="AA965" s="2">
        <v>23221</v>
      </c>
      <c r="AB965" s="2">
        <v>208517</v>
      </c>
      <c r="AC965" s="2">
        <v>9.98</v>
      </c>
      <c r="AD965" s="2">
        <v>41985</v>
      </c>
      <c r="AE965" s="2">
        <f t="shared" si="125"/>
        <v>3778650</v>
      </c>
      <c r="AF965" s="2">
        <v>24.56</v>
      </c>
      <c r="AG965" s="2">
        <v>17.98</v>
      </c>
      <c r="AH965" s="2">
        <v>4333</v>
      </c>
      <c r="AI965" s="2">
        <v>54.14</v>
      </c>
      <c r="AJ965" s="2">
        <v>1872</v>
      </c>
      <c r="AK965" s="2">
        <v>766</v>
      </c>
      <c r="AL965" s="2">
        <v>340736</v>
      </c>
      <c r="AM965" s="2">
        <f t="shared" si="126"/>
        <v>30666240</v>
      </c>
      <c r="AN965" s="2">
        <v>194303</v>
      </c>
      <c r="AO965" s="2">
        <f t="shared" si="127"/>
        <v>17487270</v>
      </c>
      <c r="AP965" s="2">
        <v>-106094</v>
      </c>
      <c r="AQ965" s="2">
        <v>-102547</v>
      </c>
      <c r="AR965" s="2">
        <v>-26632</v>
      </c>
      <c r="AS965" s="2">
        <v>287413</v>
      </c>
      <c r="AT965" s="2">
        <v>381744</v>
      </c>
      <c r="AU965" s="2">
        <v>0.75</v>
      </c>
      <c r="AV965" s="2">
        <v>21684</v>
      </c>
    </row>
    <row r="966" spans="1:48" x14ac:dyDescent="0.3">
      <c r="A966" s="2" t="s">
        <v>40</v>
      </c>
      <c r="B966" s="2" t="s">
        <v>47</v>
      </c>
      <c r="C966" s="2" t="s">
        <v>55</v>
      </c>
      <c r="D966" s="2">
        <v>11</v>
      </c>
      <c r="E966" s="2" t="str">
        <f t="shared" si="120"/>
        <v>Nov</v>
      </c>
      <c r="F966" s="2">
        <v>2024</v>
      </c>
      <c r="G966" s="2" t="s">
        <v>37</v>
      </c>
      <c r="H966" s="2" t="s">
        <v>59</v>
      </c>
      <c r="I966" s="2" t="s">
        <v>62</v>
      </c>
      <c r="J966" s="2" t="s">
        <v>65</v>
      </c>
      <c r="K966" s="2" t="s">
        <v>68</v>
      </c>
      <c r="L966" s="2">
        <v>415449</v>
      </c>
      <c r="M966" s="2">
        <f t="shared" si="121"/>
        <v>37390410</v>
      </c>
      <c r="N966" s="2">
        <v>98789</v>
      </c>
      <c r="O966" s="2">
        <f t="shared" si="122"/>
        <v>8891010</v>
      </c>
      <c r="P966" s="2">
        <v>-43410</v>
      </c>
      <c r="Q966" s="2">
        <v>607308</v>
      </c>
      <c r="R966" s="2">
        <v>316660</v>
      </c>
      <c r="S966" s="2">
        <f t="shared" si="123"/>
        <v>28499400</v>
      </c>
      <c r="T966" s="2">
        <v>92725</v>
      </c>
      <c r="U966" s="2">
        <v>322724</v>
      </c>
      <c r="V966" s="2">
        <v>227037</v>
      </c>
      <c r="W966" s="2">
        <v>231395</v>
      </c>
      <c r="X966" s="2">
        <v>288013</v>
      </c>
      <c r="Y966" s="2">
        <f t="shared" si="124"/>
        <v>25921170</v>
      </c>
      <c r="Z966" s="2">
        <v>207913</v>
      </c>
      <c r="AA966" s="2">
        <v>56154</v>
      </c>
      <c r="AB966" s="2">
        <v>151759</v>
      </c>
      <c r="AC966" s="2">
        <v>3.7</v>
      </c>
      <c r="AD966" s="2">
        <v>78068</v>
      </c>
      <c r="AE966" s="2">
        <f t="shared" si="125"/>
        <v>7026120</v>
      </c>
      <c r="AF966" s="2">
        <v>52.14</v>
      </c>
      <c r="AG966" s="2">
        <v>47.42</v>
      </c>
      <c r="AH966" s="2">
        <v>8928</v>
      </c>
      <c r="AI966" s="2">
        <v>46.53</v>
      </c>
      <c r="AJ966" s="2">
        <v>646</v>
      </c>
      <c r="AK966" s="2">
        <v>10750</v>
      </c>
      <c r="AL966" s="2">
        <v>417913</v>
      </c>
      <c r="AM966" s="2">
        <f t="shared" si="126"/>
        <v>37612170</v>
      </c>
      <c r="AN966" s="2">
        <v>68058</v>
      </c>
      <c r="AO966" s="2">
        <f t="shared" si="127"/>
        <v>6125220</v>
      </c>
      <c r="AP966" s="2">
        <v>-2464</v>
      </c>
      <c r="AQ966" s="2">
        <v>30731</v>
      </c>
      <c r="AR966" s="2">
        <v>-31165</v>
      </c>
      <c r="AS966" s="2">
        <v>18491</v>
      </c>
      <c r="AT966" s="2">
        <v>491109</v>
      </c>
      <c r="AU966" s="2">
        <v>0.04</v>
      </c>
      <c r="AV966" s="2">
        <v>26345</v>
      </c>
    </row>
    <row r="967" spans="1:48" x14ac:dyDescent="0.3">
      <c r="A967" s="2" t="s">
        <v>42</v>
      </c>
      <c r="B967" s="2" t="s">
        <v>50</v>
      </c>
      <c r="C967" s="2" t="s">
        <v>54</v>
      </c>
      <c r="D967" s="2">
        <v>1</v>
      </c>
      <c r="E967" s="2" t="str">
        <f t="shared" si="120"/>
        <v>Jan</v>
      </c>
      <c r="F967" s="2">
        <v>2024</v>
      </c>
      <c r="G967" s="2" t="s">
        <v>36</v>
      </c>
      <c r="H967" s="2" t="s">
        <v>59</v>
      </c>
      <c r="I967" s="2" t="s">
        <v>61</v>
      </c>
      <c r="J967" s="2" t="s">
        <v>65</v>
      </c>
      <c r="K967" s="2" t="s">
        <v>71</v>
      </c>
      <c r="L967" s="2">
        <v>297909</v>
      </c>
      <c r="M967" s="2">
        <f t="shared" si="121"/>
        <v>26811810</v>
      </c>
      <c r="N967" s="2">
        <v>87867</v>
      </c>
      <c r="O967" s="2">
        <f t="shared" si="122"/>
        <v>7908030</v>
      </c>
      <c r="P967" s="2">
        <v>48471</v>
      </c>
      <c r="Q967" s="2">
        <v>255259</v>
      </c>
      <c r="R967" s="2">
        <v>210042</v>
      </c>
      <c r="S967" s="2">
        <f t="shared" si="123"/>
        <v>18903780</v>
      </c>
      <c r="T967" s="2">
        <v>104794</v>
      </c>
      <c r="U967" s="2">
        <v>193115</v>
      </c>
      <c r="V967" s="2">
        <v>131853</v>
      </c>
      <c r="W967" s="2">
        <v>136709</v>
      </c>
      <c r="X967" s="2">
        <v>203297</v>
      </c>
      <c r="Y967" s="2">
        <f t="shared" si="124"/>
        <v>18296730</v>
      </c>
      <c r="Z967" s="2">
        <v>32754</v>
      </c>
      <c r="AA967" s="2">
        <v>58672</v>
      </c>
      <c r="AB967" s="2">
        <v>-25918</v>
      </c>
      <c r="AC967" s="2">
        <v>0.56000000000000005</v>
      </c>
      <c r="AD967" s="2">
        <v>78029</v>
      </c>
      <c r="AE967" s="2">
        <f t="shared" si="125"/>
        <v>7022610</v>
      </c>
      <c r="AF967" s="2">
        <v>82.29</v>
      </c>
      <c r="AG967" s="2">
        <v>79.64</v>
      </c>
      <c r="AH967" s="2">
        <v>1303</v>
      </c>
      <c r="AI967" s="2">
        <v>228.46</v>
      </c>
      <c r="AJ967" s="2">
        <v>770</v>
      </c>
      <c r="AK967" s="2">
        <v>14688</v>
      </c>
      <c r="AL967" s="2">
        <v>381449</v>
      </c>
      <c r="AM967" s="2">
        <f t="shared" si="126"/>
        <v>34330410</v>
      </c>
      <c r="AN967" s="2">
        <v>215392</v>
      </c>
      <c r="AO967" s="2">
        <f t="shared" si="127"/>
        <v>19385280</v>
      </c>
      <c r="AP967" s="2">
        <v>-83540</v>
      </c>
      <c r="AQ967" s="2">
        <v>-127525</v>
      </c>
      <c r="AR967" s="2">
        <v>3364</v>
      </c>
      <c r="AS967" s="2">
        <v>354298</v>
      </c>
      <c r="AT967" s="2">
        <v>245070</v>
      </c>
      <c r="AU967" s="2">
        <v>1.45</v>
      </c>
      <c r="AV967" s="2">
        <v>25225</v>
      </c>
    </row>
    <row r="968" spans="1:48" x14ac:dyDescent="0.3">
      <c r="A968" s="2" t="s">
        <v>42</v>
      </c>
      <c r="B968" s="2" t="s">
        <v>48</v>
      </c>
      <c r="C968" s="2" t="s">
        <v>54</v>
      </c>
      <c r="D968" s="2">
        <v>6</v>
      </c>
      <c r="E968" s="2" t="str">
        <f t="shared" si="120"/>
        <v>Jun</v>
      </c>
      <c r="F968" s="2">
        <v>2024</v>
      </c>
      <c r="G968" s="2" t="s">
        <v>36</v>
      </c>
      <c r="H968" s="2" t="s">
        <v>60</v>
      </c>
      <c r="I968" s="2" t="s">
        <v>63</v>
      </c>
      <c r="J968" s="2" t="s">
        <v>66</v>
      </c>
      <c r="K968" s="2" t="s">
        <v>70</v>
      </c>
      <c r="L968" s="2">
        <v>76065</v>
      </c>
      <c r="M968" s="2">
        <f t="shared" si="121"/>
        <v>6697523.25</v>
      </c>
      <c r="N968" s="2">
        <v>167103</v>
      </c>
      <c r="O968" s="2">
        <f t="shared" si="122"/>
        <v>14713419.15</v>
      </c>
      <c r="P968" s="2">
        <v>161713</v>
      </c>
      <c r="Q968" s="2">
        <v>428716</v>
      </c>
      <c r="R968" s="2">
        <v>-91038</v>
      </c>
      <c r="S968" s="2">
        <f t="shared" si="123"/>
        <v>-8015895.8999999994</v>
      </c>
      <c r="T968" s="2">
        <v>189104</v>
      </c>
      <c r="U968" s="2">
        <v>-113039</v>
      </c>
      <c r="V968" s="2">
        <v>-166566</v>
      </c>
      <c r="W968" s="2">
        <v>-156939</v>
      </c>
      <c r="X968" s="2">
        <v>-130990</v>
      </c>
      <c r="Y968" s="2">
        <f t="shared" si="124"/>
        <v>-11533669.5</v>
      </c>
      <c r="Z968" s="2">
        <v>258453</v>
      </c>
      <c r="AA968" s="2">
        <v>144850</v>
      </c>
      <c r="AB968" s="2">
        <v>113603</v>
      </c>
      <c r="AC968" s="2">
        <v>1.78</v>
      </c>
      <c r="AD968" s="2">
        <v>36571</v>
      </c>
      <c r="AE968" s="2">
        <f t="shared" si="125"/>
        <v>3220076.55</v>
      </c>
      <c r="AF968" s="2">
        <v>-21.23</v>
      </c>
      <c r="AG968" s="2">
        <v>-30.55</v>
      </c>
      <c r="AH968" s="2">
        <v>4417</v>
      </c>
      <c r="AI968" s="2">
        <v>17.22</v>
      </c>
      <c r="AJ968" s="2">
        <v>1819</v>
      </c>
      <c r="AK968" s="2">
        <v>5327</v>
      </c>
      <c r="AL968" s="2">
        <v>152204</v>
      </c>
      <c r="AM968" s="2">
        <f t="shared" si="126"/>
        <v>13401562.199999999</v>
      </c>
      <c r="AN968" s="2">
        <v>240940</v>
      </c>
      <c r="AO968" s="2">
        <f t="shared" si="127"/>
        <v>240940</v>
      </c>
      <c r="AP968" s="2">
        <v>-76139</v>
      </c>
      <c r="AQ968" s="2">
        <v>-73837</v>
      </c>
      <c r="AR968" s="2">
        <v>-41874</v>
      </c>
      <c r="AS968" s="2">
        <v>149150</v>
      </c>
      <c r="AT968" s="2">
        <v>195012</v>
      </c>
      <c r="AU968" s="2">
        <v>0.76</v>
      </c>
      <c r="AV968" s="2">
        <v>11767</v>
      </c>
    </row>
    <row r="969" spans="1:48" x14ac:dyDescent="0.3">
      <c r="A969" s="2" t="s">
        <v>41</v>
      </c>
      <c r="B969" s="2" t="s">
        <v>50</v>
      </c>
      <c r="C969" s="2" t="s">
        <v>53</v>
      </c>
      <c r="D969" s="2">
        <v>2</v>
      </c>
      <c r="E969" s="2" t="str">
        <f t="shared" si="120"/>
        <v>Feb</v>
      </c>
      <c r="F969" s="2">
        <v>2024</v>
      </c>
      <c r="G969" s="2" t="s">
        <v>56</v>
      </c>
      <c r="H969" s="2" t="s">
        <v>58</v>
      </c>
      <c r="I969" s="2" t="s">
        <v>63</v>
      </c>
      <c r="J969" s="2" t="s">
        <v>65</v>
      </c>
      <c r="K969" s="2" t="s">
        <v>68</v>
      </c>
      <c r="L969" s="2">
        <v>63740</v>
      </c>
      <c r="M969" s="2">
        <f t="shared" si="121"/>
        <v>63740</v>
      </c>
      <c r="N969" s="2">
        <v>296961</v>
      </c>
      <c r="O969" s="2">
        <f t="shared" si="122"/>
        <v>296961</v>
      </c>
      <c r="P969" s="2">
        <v>29123</v>
      </c>
      <c r="Q969" s="2">
        <v>747001</v>
      </c>
      <c r="R969" s="2">
        <v>-233221</v>
      </c>
      <c r="S969" s="2">
        <f t="shared" si="123"/>
        <v>-233221</v>
      </c>
      <c r="T969" s="2">
        <v>51822</v>
      </c>
      <c r="U969" s="2">
        <v>11918</v>
      </c>
      <c r="V969" s="2">
        <v>-60842</v>
      </c>
      <c r="W969" s="2">
        <v>-57926</v>
      </c>
      <c r="X969" s="2">
        <v>-239292</v>
      </c>
      <c r="Y969" s="2">
        <f t="shared" si="124"/>
        <v>-239292</v>
      </c>
      <c r="Z969" s="2">
        <v>107445</v>
      </c>
      <c r="AA969" s="2">
        <v>113317</v>
      </c>
      <c r="AB969" s="2">
        <v>-5872</v>
      </c>
      <c r="AC969" s="2">
        <v>0.95</v>
      </c>
      <c r="AD969" s="2">
        <v>40655</v>
      </c>
      <c r="AE969" s="2">
        <f t="shared" si="125"/>
        <v>40655</v>
      </c>
      <c r="AF969" s="2">
        <v>-31.22</v>
      </c>
      <c r="AG969" s="2">
        <v>-32.03</v>
      </c>
      <c r="AH969" s="2">
        <v>1493</v>
      </c>
      <c r="AI969" s="2">
        <v>42.66</v>
      </c>
      <c r="AJ969" s="2">
        <v>1538</v>
      </c>
      <c r="AK969" s="2">
        <v>9034</v>
      </c>
      <c r="AL969" s="2">
        <v>454906</v>
      </c>
      <c r="AM969" s="2">
        <f t="shared" si="126"/>
        <v>454906</v>
      </c>
      <c r="AN969" s="2">
        <v>258972</v>
      </c>
      <c r="AO969" s="2">
        <f t="shared" si="127"/>
        <v>258972</v>
      </c>
      <c r="AP969" s="2">
        <v>-391166</v>
      </c>
      <c r="AQ969" s="2">
        <v>37989</v>
      </c>
      <c r="AR969" s="2">
        <v>-40194</v>
      </c>
      <c r="AS969" s="2">
        <v>172686</v>
      </c>
      <c r="AT969" s="2">
        <v>386389</v>
      </c>
      <c r="AU969" s="2">
        <v>0.45</v>
      </c>
      <c r="AV969" s="2">
        <v>8343</v>
      </c>
    </row>
    <row r="970" spans="1:48" x14ac:dyDescent="0.3">
      <c r="A970" s="2" t="s">
        <v>43</v>
      </c>
      <c r="B970" s="2" t="s">
        <v>50</v>
      </c>
      <c r="C970" s="2" t="s">
        <v>53</v>
      </c>
      <c r="D970" s="2">
        <v>8</v>
      </c>
      <c r="E970" s="2" t="str">
        <f t="shared" si="120"/>
        <v>Aug</v>
      </c>
      <c r="F970" s="2">
        <v>2023</v>
      </c>
      <c r="G970" s="2" t="s">
        <v>36</v>
      </c>
      <c r="H970" s="2" t="s">
        <v>60</v>
      </c>
      <c r="I970" s="2" t="s">
        <v>61</v>
      </c>
      <c r="J970" s="2" t="s">
        <v>65</v>
      </c>
      <c r="K970" s="2" t="s">
        <v>70</v>
      </c>
      <c r="L970" s="2">
        <v>367514</v>
      </c>
      <c r="M970" s="2">
        <f t="shared" si="121"/>
        <v>32359607.699999999</v>
      </c>
      <c r="N970" s="2">
        <v>148223</v>
      </c>
      <c r="O970" s="2">
        <f t="shared" si="122"/>
        <v>13051035.15</v>
      </c>
      <c r="P970" s="2">
        <v>25728</v>
      </c>
      <c r="Q970" s="2">
        <v>77561</v>
      </c>
      <c r="R970" s="2">
        <v>219291</v>
      </c>
      <c r="S970" s="2">
        <f t="shared" si="123"/>
        <v>19308572.550000001</v>
      </c>
      <c r="T970" s="2">
        <v>63035</v>
      </c>
      <c r="U970" s="2">
        <v>304479</v>
      </c>
      <c r="V970" s="2">
        <v>287099</v>
      </c>
      <c r="W970" s="2">
        <v>303350</v>
      </c>
      <c r="X970" s="2">
        <v>213104</v>
      </c>
      <c r="Y970" s="2">
        <f t="shared" si="124"/>
        <v>18763807.199999999</v>
      </c>
      <c r="Z970" s="2">
        <v>89513</v>
      </c>
      <c r="AA970" s="2">
        <v>37532</v>
      </c>
      <c r="AB970" s="2">
        <v>51981</v>
      </c>
      <c r="AC970" s="2">
        <v>2.38</v>
      </c>
      <c r="AD970" s="2">
        <v>14324</v>
      </c>
      <c r="AE970" s="2">
        <f t="shared" si="125"/>
        <v>1261228.2</v>
      </c>
      <c r="AF970" s="2">
        <v>282.73</v>
      </c>
      <c r="AG970" s="2">
        <v>274.75</v>
      </c>
      <c r="AH970" s="2">
        <v>4355</v>
      </c>
      <c r="AI970" s="2">
        <v>84.37</v>
      </c>
      <c r="AJ970" s="2">
        <v>1116</v>
      </c>
      <c r="AK970" s="2">
        <v>3308</v>
      </c>
      <c r="AL970" s="2">
        <v>148882</v>
      </c>
      <c r="AM970" s="2">
        <f t="shared" si="126"/>
        <v>13109060.1</v>
      </c>
      <c r="AN970" s="2">
        <v>277618</v>
      </c>
      <c r="AO970" s="2">
        <f t="shared" si="127"/>
        <v>277618</v>
      </c>
      <c r="AP970" s="2">
        <v>218632</v>
      </c>
      <c r="AQ970" s="2">
        <v>-129395</v>
      </c>
      <c r="AR970" s="2">
        <v>22809</v>
      </c>
      <c r="AS970" s="2">
        <v>484530</v>
      </c>
      <c r="AT970" s="2">
        <v>184108</v>
      </c>
      <c r="AU970" s="2">
        <v>2.63</v>
      </c>
      <c r="AV970" s="2">
        <v>11391</v>
      </c>
    </row>
    <row r="971" spans="1:48" x14ac:dyDescent="0.3">
      <c r="A971" s="2" t="s">
        <v>40</v>
      </c>
      <c r="B971" s="2" t="s">
        <v>47</v>
      </c>
      <c r="C971" s="2" t="s">
        <v>52</v>
      </c>
      <c r="D971" s="2">
        <v>10</v>
      </c>
      <c r="E971" s="2" t="str">
        <f t="shared" si="120"/>
        <v>Oct</v>
      </c>
      <c r="F971" s="2">
        <v>2024</v>
      </c>
      <c r="G971" s="2" t="s">
        <v>37</v>
      </c>
      <c r="H971" s="2" t="s">
        <v>58</v>
      </c>
      <c r="I971" s="2" t="s">
        <v>61</v>
      </c>
      <c r="J971" s="2" t="s">
        <v>66</v>
      </c>
      <c r="K971" s="2" t="s">
        <v>69</v>
      </c>
      <c r="L971" s="2">
        <v>194483</v>
      </c>
      <c r="M971" s="2">
        <f t="shared" si="121"/>
        <v>194483</v>
      </c>
      <c r="N971" s="2">
        <v>256127</v>
      </c>
      <c r="O971" s="2">
        <f t="shared" si="122"/>
        <v>256127</v>
      </c>
      <c r="P971" s="2">
        <v>155088</v>
      </c>
      <c r="Q971" s="2">
        <v>170618</v>
      </c>
      <c r="R971" s="2">
        <v>-61644</v>
      </c>
      <c r="S971" s="2">
        <f t="shared" si="123"/>
        <v>-61644</v>
      </c>
      <c r="T971" s="2">
        <v>21351</v>
      </c>
      <c r="U971" s="2">
        <v>173132</v>
      </c>
      <c r="V971" s="2">
        <v>105161</v>
      </c>
      <c r="W971" s="2">
        <v>122591</v>
      </c>
      <c r="X971" s="2">
        <v>-83527</v>
      </c>
      <c r="Y971" s="2">
        <f t="shared" si="124"/>
        <v>-83527</v>
      </c>
      <c r="Z971" s="2">
        <v>32302</v>
      </c>
      <c r="AA971" s="2">
        <v>76181</v>
      </c>
      <c r="AB971" s="2">
        <v>-43879</v>
      </c>
      <c r="AC971" s="2">
        <v>0.42</v>
      </c>
      <c r="AD971" s="2">
        <v>24267</v>
      </c>
      <c r="AE971" s="2">
        <f t="shared" si="125"/>
        <v>24267</v>
      </c>
      <c r="AF971" s="2">
        <v>-36.130000000000003</v>
      </c>
      <c r="AG971" s="2">
        <v>-48.96</v>
      </c>
      <c r="AH971" s="2">
        <v>1327</v>
      </c>
      <c r="AI971" s="2">
        <v>146.44999999999999</v>
      </c>
      <c r="AJ971" s="2">
        <v>1036</v>
      </c>
      <c r="AK971" s="2">
        <v>14638</v>
      </c>
      <c r="AL971" s="2">
        <v>439931</v>
      </c>
      <c r="AM971" s="2">
        <f t="shared" si="126"/>
        <v>439931</v>
      </c>
      <c r="AN971" s="2">
        <v>195547</v>
      </c>
      <c r="AO971" s="2">
        <f t="shared" si="127"/>
        <v>195547</v>
      </c>
      <c r="AP971" s="2">
        <v>-245448</v>
      </c>
      <c r="AQ971" s="2">
        <v>60580</v>
      </c>
      <c r="AR971" s="2">
        <v>24848</v>
      </c>
      <c r="AS971" s="2">
        <v>125792</v>
      </c>
      <c r="AT971" s="2">
        <v>244261</v>
      </c>
      <c r="AU971" s="2">
        <v>0.51</v>
      </c>
      <c r="AV971" s="2">
        <v>9113</v>
      </c>
    </row>
    <row r="972" spans="1:48" x14ac:dyDescent="0.3">
      <c r="A972" s="2" t="s">
        <v>40</v>
      </c>
      <c r="B972" s="2" t="s">
        <v>50</v>
      </c>
      <c r="C972" s="2" t="s">
        <v>52</v>
      </c>
      <c r="D972" s="2">
        <v>8</v>
      </c>
      <c r="E972" s="2" t="str">
        <f t="shared" si="120"/>
        <v>Aug</v>
      </c>
      <c r="F972" s="2">
        <v>2024</v>
      </c>
      <c r="G972" s="2" t="s">
        <v>37</v>
      </c>
      <c r="H972" s="2" t="s">
        <v>58</v>
      </c>
      <c r="I972" s="2" t="s">
        <v>63</v>
      </c>
      <c r="J972" s="2" t="s">
        <v>64</v>
      </c>
      <c r="K972" s="2" t="s">
        <v>68</v>
      </c>
      <c r="L972" s="2">
        <v>54839</v>
      </c>
      <c r="M972" s="2">
        <f t="shared" si="121"/>
        <v>54839</v>
      </c>
      <c r="N972" s="2">
        <v>241740</v>
      </c>
      <c r="O972" s="2">
        <f t="shared" si="122"/>
        <v>241740</v>
      </c>
      <c r="P972" s="2">
        <v>164029</v>
      </c>
      <c r="Q972" s="2">
        <v>495478</v>
      </c>
      <c r="R972" s="2">
        <v>-186901</v>
      </c>
      <c r="S972" s="2">
        <f t="shared" si="123"/>
        <v>-186901</v>
      </c>
      <c r="T972" s="2">
        <v>150718</v>
      </c>
      <c r="U972" s="2">
        <v>-95879</v>
      </c>
      <c r="V972" s="2">
        <v>-127005</v>
      </c>
      <c r="W972" s="2">
        <v>-123651</v>
      </c>
      <c r="X972" s="2">
        <v>-204462</v>
      </c>
      <c r="Y972" s="2">
        <f t="shared" si="124"/>
        <v>-204462</v>
      </c>
      <c r="Z972" s="2">
        <v>54545</v>
      </c>
      <c r="AA972" s="2">
        <v>45007</v>
      </c>
      <c r="AB972" s="2">
        <v>9538</v>
      </c>
      <c r="AC972" s="2">
        <v>1.21</v>
      </c>
      <c r="AD972" s="2">
        <v>120833</v>
      </c>
      <c r="AE972" s="2">
        <f t="shared" si="125"/>
        <v>120833</v>
      </c>
      <c r="AF972" s="2">
        <v>-37.72</v>
      </c>
      <c r="AG972" s="2">
        <v>-41.27</v>
      </c>
      <c r="AH972" s="2">
        <v>627</v>
      </c>
      <c r="AI972" s="2">
        <v>87.32</v>
      </c>
      <c r="AJ972" s="2">
        <v>333</v>
      </c>
      <c r="AK972" s="2">
        <v>4229</v>
      </c>
      <c r="AL972" s="2">
        <v>478003</v>
      </c>
      <c r="AM972" s="2">
        <f t="shared" si="126"/>
        <v>478003</v>
      </c>
      <c r="AN972" s="2">
        <v>90495</v>
      </c>
      <c r="AO972" s="2">
        <f t="shared" si="127"/>
        <v>90495</v>
      </c>
      <c r="AP972" s="2">
        <v>-423164</v>
      </c>
      <c r="AQ972" s="2">
        <v>151245</v>
      </c>
      <c r="AR972" s="2">
        <v>-10611</v>
      </c>
      <c r="AS972" s="2">
        <v>85802</v>
      </c>
      <c r="AT972" s="2">
        <v>561056</v>
      </c>
      <c r="AU972" s="2">
        <v>0.15</v>
      </c>
      <c r="AV972" s="2">
        <v>24681</v>
      </c>
    </row>
    <row r="973" spans="1:48" x14ac:dyDescent="0.3">
      <c r="A973" s="2" t="s">
        <v>46</v>
      </c>
      <c r="B973" s="2" t="s">
        <v>50</v>
      </c>
      <c r="C973" s="2" t="s">
        <v>52</v>
      </c>
      <c r="D973" s="2">
        <v>7</v>
      </c>
      <c r="E973" s="2" t="str">
        <f t="shared" si="120"/>
        <v>Jul</v>
      </c>
      <c r="F973" s="2">
        <v>2023</v>
      </c>
      <c r="G973" s="2" t="s">
        <v>36</v>
      </c>
      <c r="H973" s="2" t="s">
        <v>60</v>
      </c>
      <c r="I973" s="2" t="s">
        <v>62</v>
      </c>
      <c r="J973" s="2" t="s">
        <v>64</v>
      </c>
      <c r="K973" s="2" t="s">
        <v>67</v>
      </c>
      <c r="L973" s="2">
        <v>307826</v>
      </c>
      <c r="M973" s="2">
        <f t="shared" si="121"/>
        <v>27104079.300000001</v>
      </c>
      <c r="N973" s="2">
        <v>116324</v>
      </c>
      <c r="O973" s="2">
        <f t="shared" si="122"/>
        <v>10242328.199999999</v>
      </c>
      <c r="P973" s="2">
        <v>12943</v>
      </c>
      <c r="Q973" s="2">
        <v>80313</v>
      </c>
      <c r="R973" s="2">
        <v>191502</v>
      </c>
      <c r="S973" s="2">
        <f t="shared" si="123"/>
        <v>16861751.099999998</v>
      </c>
      <c r="T973" s="2">
        <v>12628</v>
      </c>
      <c r="U973" s="2">
        <v>295198</v>
      </c>
      <c r="V973" s="2">
        <v>218243</v>
      </c>
      <c r="W973" s="2">
        <v>235740</v>
      </c>
      <c r="X973" s="2">
        <v>155999</v>
      </c>
      <c r="Y973" s="2">
        <f t="shared" si="124"/>
        <v>13735711.949999999</v>
      </c>
      <c r="Z973" s="2">
        <v>64022</v>
      </c>
      <c r="AA973" s="2">
        <v>101241</v>
      </c>
      <c r="AB973" s="2">
        <v>-37219</v>
      </c>
      <c r="AC973" s="2">
        <v>0.63</v>
      </c>
      <c r="AD973" s="2">
        <v>115042</v>
      </c>
      <c r="AE973" s="2">
        <f t="shared" si="125"/>
        <v>10129448.1</v>
      </c>
      <c r="AF973" s="2">
        <v>238.44</v>
      </c>
      <c r="AG973" s="2">
        <v>194.24</v>
      </c>
      <c r="AH973" s="2">
        <v>6845</v>
      </c>
      <c r="AI973" s="2">
        <v>44.96</v>
      </c>
      <c r="AJ973" s="2">
        <v>812</v>
      </c>
      <c r="AK973" s="2">
        <v>17886</v>
      </c>
      <c r="AL973" s="2">
        <v>311399</v>
      </c>
      <c r="AM973" s="2">
        <f t="shared" si="126"/>
        <v>27418681.949999999</v>
      </c>
      <c r="AN973" s="2">
        <v>67688</v>
      </c>
      <c r="AO973" s="2">
        <f t="shared" si="127"/>
        <v>67688</v>
      </c>
      <c r="AP973" s="2">
        <v>-3573</v>
      </c>
      <c r="AQ973" s="2">
        <v>48636</v>
      </c>
      <c r="AR973" s="2">
        <v>35839</v>
      </c>
      <c r="AS973" s="2">
        <v>252708</v>
      </c>
      <c r="AT973" s="2">
        <v>615177</v>
      </c>
      <c r="AU973" s="2">
        <v>0.41</v>
      </c>
      <c r="AV973" s="2">
        <v>5572</v>
      </c>
    </row>
    <row r="974" spans="1:48" x14ac:dyDescent="0.3">
      <c r="A974" s="2" t="s">
        <v>46</v>
      </c>
      <c r="B974" s="2" t="s">
        <v>47</v>
      </c>
      <c r="C974" s="2" t="s">
        <v>51</v>
      </c>
      <c r="D974" s="2">
        <v>8</v>
      </c>
      <c r="E974" s="2" t="str">
        <f t="shared" si="120"/>
        <v>Aug</v>
      </c>
      <c r="F974" s="2">
        <v>2024</v>
      </c>
      <c r="G974" s="2" t="s">
        <v>36</v>
      </c>
      <c r="H974" s="2" t="s">
        <v>60</v>
      </c>
      <c r="I974" s="2" t="s">
        <v>61</v>
      </c>
      <c r="J974" s="2" t="s">
        <v>65</v>
      </c>
      <c r="K974" s="2" t="s">
        <v>68</v>
      </c>
      <c r="L974" s="2">
        <v>187451</v>
      </c>
      <c r="M974" s="2">
        <f t="shared" si="121"/>
        <v>16505060.549999999</v>
      </c>
      <c r="N974" s="2">
        <v>251501</v>
      </c>
      <c r="O974" s="2">
        <f t="shared" si="122"/>
        <v>22144663.050000001</v>
      </c>
      <c r="P974" s="2">
        <v>173669</v>
      </c>
      <c r="Q974" s="2">
        <v>21218</v>
      </c>
      <c r="R974" s="2">
        <v>-64050</v>
      </c>
      <c r="S974" s="2">
        <f t="shared" si="123"/>
        <v>-5639602.5</v>
      </c>
      <c r="T974" s="2">
        <v>117689</v>
      </c>
      <c r="U974" s="2">
        <v>69762</v>
      </c>
      <c r="V974" s="2">
        <v>-1307</v>
      </c>
      <c r="W974" s="2">
        <v>774</v>
      </c>
      <c r="X974" s="2">
        <v>-71599</v>
      </c>
      <c r="Y974" s="2">
        <f t="shared" si="124"/>
        <v>-6304291.9500000002</v>
      </c>
      <c r="Z974" s="2">
        <v>281824</v>
      </c>
      <c r="AA974" s="2">
        <v>183493</v>
      </c>
      <c r="AB974" s="2">
        <v>98331</v>
      </c>
      <c r="AC974" s="2">
        <v>1.54</v>
      </c>
      <c r="AD974" s="2">
        <v>47719</v>
      </c>
      <c r="AE974" s="2">
        <f t="shared" si="125"/>
        <v>4201657.95</v>
      </c>
      <c r="AF974" s="2">
        <v>-301.85000000000002</v>
      </c>
      <c r="AG974" s="2">
        <v>-337.43</v>
      </c>
      <c r="AH974" s="2">
        <v>8227</v>
      </c>
      <c r="AI974" s="2">
        <v>22.78</v>
      </c>
      <c r="AJ974" s="2">
        <v>1240</v>
      </c>
      <c r="AK974" s="2">
        <v>779</v>
      </c>
      <c r="AL974" s="2">
        <v>291257</v>
      </c>
      <c r="AM974" s="2">
        <f t="shared" si="126"/>
        <v>25645178.849999998</v>
      </c>
      <c r="AN974" s="2">
        <v>175667</v>
      </c>
      <c r="AO974" s="2">
        <f t="shared" si="127"/>
        <v>175667</v>
      </c>
      <c r="AP974" s="2">
        <v>-103806</v>
      </c>
      <c r="AQ974" s="2">
        <v>75834</v>
      </c>
      <c r="AR974" s="2">
        <v>18144</v>
      </c>
      <c r="AS974" s="2">
        <v>442423</v>
      </c>
      <c r="AT974" s="2">
        <v>489087</v>
      </c>
      <c r="AU974" s="2">
        <v>0.9</v>
      </c>
      <c r="AV974" s="2">
        <v>24590</v>
      </c>
    </row>
    <row r="975" spans="1:48" x14ac:dyDescent="0.3">
      <c r="A975" s="2" t="s">
        <v>44</v>
      </c>
      <c r="B975" s="2" t="s">
        <v>50</v>
      </c>
      <c r="C975" s="2" t="s">
        <v>54</v>
      </c>
      <c r="D975" s="2">
        <v>1</v>
      </c>
      <c r="E975" s="2" t="str">
        <f t="shared" si="120"/>
        <v>Jan</v>
      </c>
      <c r="F975" s="2">
        <v>2023</v>
      </c>
      <c r="G975" s="2" t="s">
        <v>56</v>
      </c>
      <c r="H975" s="2" t="s">
        <v>59</v>
      </c>
      <c r="I975" s="2" t="s">
        <v>63</v>
      </c>
      <c r="J975" s="2" t="s">
        <v>64</v>
      </c>
      <c r="K975" s="2" t="s">
        <v>68</v>
      </c>
      <c r="L975" s="2">
        <v>399047</v>
      </c>
      <c r="M975" s="2">
        <f t="shared" si="121"/>
        <v>35914230</v>
      </c>
      <c r="N975" s="2">
        <v>285361</v>
      </c>
      <c r="O975" s="2">
        <f t="shared" si="122"/>
        <v>25682490</v>
      </c>
      <c r="P975" s="2">
        <v>21734</v>
      </c>
      <c r="Q975" s="2">
        <v>504776</v>
      </c>
      <c r="R975" s="2">
        <v>113686</v>
      </c>
      <c r="S975" s="2">
        <f t="shared" si="123"/>
        <v>10231740</v>
      </c>
      <c r="T975" s="2">
        <v>135744</v>
      </c>
      <c r="U975" s="2">
        <v>263303</v>
      </c>
      <c r="V975" s="2">
        <v>207160</v>
      </c>
      <c r="W975" s="2">
        <v>219654</v>
      </c>
      <c r="X975" s="2">
        <v>102605</v>
      </c>
      <c r="Y975" s="2">
        <f t="shared" si="124"/>
        <v>9234450</v>
      </c>
      <c r="Z975" s="2">
        <v>164599</v>
      </c>
      <c r="AA975" s="2">
        <v>135226</v>
      </c>
      <c r="AB975" s="2">
        <v>29373</v>
      </c>
      <c r="AC975" s="2">
        <v>1.22</v>
      </c>
      <c r="AD975" s="2">
        <v>96864</v>
      </c>
      <c r="AE975" s="2">
        <f t="shared" si="125"/>
        <v>8717760</v>
      </c>
      <c r="AF975" s="2">
        <v>22.52</v>
      </c>
      <c r="AG975" s="2">
        <v>20.329999999999998</v>
      </c>
      <c r="AH975" s="2">
        <v>7046</v>
      </c>
      <c r="AI975" s="2">
        <v>56.63</v>
      </c>
      <c r="AJ975" s="2">
        <v>1778</v>
      </c>
      <c r="AK975" s="2">
        <v>13838</v>
      </c>
      <c r="AL975" s="2">
        <v>435710</v>
      </c>
      <c r="AM975" s="2">
        <f t="shared" si="126"/>
        <v>39213900</v>
      </c>
      <c r="AN975" s="2">
        <v>218637</v>
      </c>
      <c r="AO975" s="2">
        <f t="shared" si="127"/>
        <v>19677330</v>
      </c>
      <c r="AP975" s="2">
        <v>-36663</v>
      </c>
      <c r="AQ975" s="2">
        <v>66724</v>
      </c>
      <c r="AR975" s="2">
        <v>33365</v>
      </c>
      <c r="AS975" s="2">
        <v>109061</v>
      </c>
      <c r="AT975" s="2">
        <v>533522</v>
      </c>
      <c r="AU975" s="2">
        <v>0.2</v>
      </c>
      <c r="AV975" s="2">
        <v>21838</v>
      </c>
    </row>
    <row r="976" spans="1:48" x14ac:dyDescent="0.3">
      <c r="A976" s="2" t="s">
        <v>46</v>
      </c>
      <c r="B976" s="2" t="s">
        <v>48</v>
      </c>
      <c r="C976" s="2" t="s">
        <v>55</v>
      </c>
      <c r="D976" s="2">
        <v>8</v>
      </c>
      <c r="E976" s="2" t="str">
        <f t="shared" si="120"/>
        <v>Aug</v>
      </c>
      <c r="F976" s="2">
        <v>2024</v>
      </c>
      <c r="G976" s="2" t="s">
        <v>56</v>
      </c>
      <c r="H976" s="2" t="s">
        <v>58</v>
      </c>
      <c r="I976" s="2" t="s">
        <v>61</v>
      </c>
      <c r="J976" s="2" t="s">
        <v>64</v>
      </c>
      <c r="K976" s="2" t="s">
        <v>70</v>
      </c>
      <c r="L976" s="2">
        <v>299398</v>
      </c>
      <c r="M976" s="2">
        <f t="shared" si="121"/>
        <v>299398</v>
      </c>
      <c r="N976" s="2">
        <v>61034</v>
      </c>
      <c r="O976" s="2">
        <f t="shared" si="122"/>
        <v>61034</v>
      </c>
      <c r="P976" s="2">
        <v>27092</v>
      </c>
      <c r="Q976" s="2">
        <v>532161</v>
      </c>
      <c r="R976" s="2">
        <v>238364</v>
      </c>
      <c r="S976" s="2">
        <f t="shared" si="123"/>
        <v>238364</v>
      </c>
      <c r="T976" s="2">
        <v>151417</v>
      </c>
      <c r="U976" s="2">
        <v>147981</v>
      </c>
      <c r="V976" s="2">
        <v>62927</v>
      </c>
      <c r="W976" s="2">
        <v>78017</v>
      </c>
      <c r="X976" s="2">
        <v>226217</v>
      </c>
      <c r="Y976" s="2">
        <f t="shared" si="124"/>
        <v>226217</v>
      </c>
      <c r="Z976" s="2">
        <v>132389</v>
      </c>
      <c r="AA976" s="2">
        <v>49862</v>
      </c>
      <c r="AB976" s="2">
        <v>82527</v>
      </c>
      <c r="AC976" s="2">
        <v>2.66</v>
      </c>
      <c r="AD976" s="2">
        <v>147428</v>
      </c>
      <c r="AE976" s="2">
        <f t="shared" si="125"/>
        <v>147428</v>
      </c>
      <c r="AF976" s="2">
        <v>44.79</v>
      </c>
      <c r="AG976" s="2">
        <v>42.51</v>
      </c>
      <c r="AH976" s="2">
        <v>4812</v>
      </c>
      <c r="AI976" s="2">
        <v>62.21</v>
      </c>
      <c r="AJ976" s="2">
        <v>1473</v>
      </c>
      <c r="AK976" s="2">
        <v>5608</v>
      </c>
      <c r="AL976" s="2">
        <v>423524</v>
      </c>
      <c r="AM976" s="2">
        <f t="shared" si="126"/>
        <v>423524</v>
      </c>
      <c r="AN976" s="2">
        <v>193854</v>
      </c>
      <c r="AO976" s="2">
        <f t="shared" si="127"/>
        <v>193854</v>
      </c>
      <c r="AP976" s="2">
        <v>-124126</v>
      </c>
      <c r="AQ976" s="2">
        <v>-132820</v>
      </c>
      <c r="AR976" s="2">
        <v>19335</v>
      </c>
      <c r="AS976" s="2">
        <v>415035</v>
      </c>
      <c r="AT976" s="2">
        <v>280719</v>
      </c>
      <c r="AU976" s="2">
        <v>1.48</v>
      </c>
      <c r="AV976" s="2">
        <v>2232</v>
      </c>
    </row>
    <row r="977" spans="1:48" x14ac:dyDescent="0.3">
      <c r="A977" s="2" t="s">
        <v>40</v>
      </c>
      <c r="B977" s="2" t="s">
        <v>48</v>
      </c>
      <c r="C977" s="2" t="s">
        <v>54</v>
      </c>
      <c r="D977" s="2">
        <v>1</v>
      </c>
      <c r="E977" s="2" t="str">
        <f t="shared" si="120"/>
        <v>Jan</v>
      </c>
      <c r="F977" s="2">
        <v>2024</v>
      </c>
      <c r="G977" s="2" t="s">
        <v>57</v>
      </c>
      <c r="H977" s="2" t="s">
        <v>58</v>
      </c>
      <c r="I977" s="2" t="s">
        <v>62</v>
      </c>
      <c r="J977" s="2" t="s">
        <v>64</v>
      </c>
      <c r="K977" s="2" t="s">
        <v>70</v>
      </c>
      <c r="L977" s="2">
        <v>370765</v>
      </c>
      <c r="M977" s="2">
        <f t="shared" si="121"/>
        <v>370765</v>
      </c>
      <c r="N977" s="2">
        <v>140706</v>
      </c>
      <c r="O977" s="2">
        <f t="shared" si="122"/>
        <v>140706</v>
      </c>
      <c r="P977" s="2">
        <v>167815</v>
      </c>
      <c r="Q977" s="2">
        <v>921425</v>
      </c>
      <c r="R977" s="2">
        <v>230059</v>
      </c>
      <c r="S977" s="2">
        <f t="shared" si="123"/>
        <v>230059</v>
      </c>
      <c r="T977" s="2">
        <v>67670</v>
      </c>
      <c r="U977" s="2">
        <v>303095</v>
      </c>
      <c r="V977" s="2">
        <v>297232</v>
      </c>
      <c r="W977" s="2">
        <v>311555</v>
      </c>
      <c r="X977" s="2">
        <v>210403</v>
      </c>
      <c r="Y977" s="2">
        <f t="shared" si="124"/>
        <v>210403</v>
      </c>
      <c r="Z977" s="2">
        <v>112892</v>
      </c>
      <c r="AA977" s="2">
        <v>166699</v>
      </c>
      <c r="AB977" s="2">
        <v>-53807</v>
      </c>
      <c r="AC977" s="2">
        <v>0.68</v>
      </c>
      <c r="AD977" s="2">
        <v>114976</v>
      </c>
      <c r="AE977" s="2">
        <f t="shared" si="125"/>
        <v>114976</v>
      </c>
      <c r="AF977" s="2">
        <v>24.97</v>
      </c>
      <c r="AG977" s="2">
        <v>22.83</v>
      </c>
      <c r="AH977" s="2">
        <v>9972</v>
      </c>
      <c r="AI977" s="2">
        <v>37.18</v>
      </c>
      <c r="AJ977" s="2">
        <v>628</v>
      </c>
      <c r="AK977" s="2">
        <v>2569</v>
      </c>
      <c r="AL977" s="2">
        <v>266346</v>
      </c>
      <c r="AM977" s="2">
        <f t="shared" si="126"/>
        <v>266346</v>
      </c>
      <c r="AN977" s="2">
        <v>73247</v>
      </c>
      <c r="AO977" s="2">
        <f t="shared" si="127"/>
        <v>73247</v>
      </c>
      <c r="AP977" s="2">
        <v>104419</v>
      </c>
      <c r="AQ977" s="2">
        <v>67459</v>
      </c>
      <c r="AR977" s="2">
        <v>-34230</v>
      </c>
      <c r="AS977" s="2">
        <v>37481</v>
      </c>
      <c r="AT977" s="2">
        <v>137104</v>
      </c>
      <c r="AU977" s="2">
        <v>0.27</v>
      </c>
      <c r="AV977" s="2">
        <v>16802</v>
      </c>
    </row>
    <row r="978" spans="1:48" x14ac:dyDescent="0.3">
      <c r="A978" s="2" t="s">
        <v>45</v>
      </c>
      <c r="B978" s="2" t="s">
        <v>49</v>
      </c>
      <c r="C978" s="2" t="s">
        <v>54</v>
      </c>
      <c r="D978" s="2">
        <v>3</v>
      </c>
      <c r="E978" s="2" t="str">
        <f t="shared" si="120"/>
        <v>Mar</v>
      </c>
      <c r="F978" s="2">
        <v>2024</v>
      </c>
      <c r="G978" s="2" t="s">
        <v>36</v>
      </c>
      <c r="H978" s="2" t="s">
        <v>58</v>
      </c>
      <c r="I978" s="2" t="s">
        <v>62</v>
      </c>
      <c r="J978" s="2" t="s">
        <v>64</v>
      </c>
      <c r="K978" s="2" t="s">
        <v>71</v>
      </c>
      <c r="L978" s="2">
        <v>267814</v>
      </c>
      <c r="M978" s="2">
        <f t="shared" si="121"/>
        <v>267814</v>
      </c>
      <c r="N978" s="2">
        <v>126140</v>
      </c>
      <c r="O978" s="2">
        <f t="shared" si="122"/>
        <v>126140</v>
      </c>
      <c r="P978" s="2">
        <v>72216</v>
      </c>
      <c r="Q978" s="2">
        <v>814998</v>
      </c>
      <c r="R978" s="2">
        <v>141674</v>
      </c>
      <c r="S978" s="2">
        <f t="shared" si="123"/>
        <v>141674</v>
      </c>
      <c r="T978" s="2">
        <v>197153</v>
      </c>
      <c r="U978" s="2">
        <v>70661</v>
      </c>
      <c r="V978" s="2">
        <v>40031</v>
      </c>
      <c r="W978" s="2">
        <v>56083</v>
      </c>
      <c r="X978" s="2">
        <v>107083</v>
      </c>
      <c r="Y978" s="2">
        <f t="shared" si="124"/>
        <v>107083</v>
      </c>
      <c r="Z978" s="2">
        <v>51013</v>
      </c>
      <c r="AA978" s="2">
        <v>51486</v>
      </c>
      <c r="AB978" s="2">
        <v>-473</v>
      </c>
      <c r="AC978" s="2">
        <v>0.99</v>
      </c>
      <c r="AD978" s="2">
        <v>120679</v>
      </c>
      <c r="AE978" s="2">
        <f t="shared" si="125"/>
        <v>120679</v>
      </c>
      <c r="AF978" s="2">
        <v>17.38</v>
      </c>
      <c r="AG978" s="2">
        <v>13.14</v>
      </c>
      <c r="AH978" s="2">
        <v>7379</v>
      </c>
      <c r="AI978" s="2">
        <v>36.29</v>
      </c>
      <c r="AJ978" s="2">
        <v>768</v>
      </c>
      <c r="AK978" s="2">
        <v>3070</v>
      </c>
      <c r="AL978" s="2">
        <v>308148</v>
      </c>
      <c r="AM978" s="2">
        <f t="shared" si="126"/>
        <v>308148</v>
      </c>
      <c r="AN978" s="2">
        <v>172763</v>
      </c>
      <c r="AO978" s="2">
        <f t="shared" si="127"/>
        <v>172763</v>
      </c>
      <c r="AP978" s="2">
        <v>-40334</v>
      </c>
      <c r="AQ978" s="2">
        <v>-46623</v>
      </c>
      <c r="AR978" s="2">
        <v>25076</v>
      </c>
      <c r="AS978" s="2">
        <v>308155</v>
      </c>
      <c r="AT978" s="2">
        <v>667059</v>
      </c>
      <c r="AU978" s="2">
        <v>0.46</v>
      </c>
      <c r="AV978" s="2">
        <v>25214</v>
      </c>
    </row>
    <row r="979" spans="1:48" x14ac:dyDescent="0.3">
      <c r="A979" s="2" t="s">
        <v>41</v>
      </c>
      <c r="B979" s="2" t="s">
        <v>49</v>
      </c>
      <c r="C979" s="2" t="s">
        <v>52</v>
      </c>
      <c r="D979" s="2">
        <v>4</v>
      </c>
      <c r="E979" s="2" t="str">
        <f t="shared" si="120"/>
        <v>Apr</v>
      </c>
      <c r="F979" s="2">
        <v>2022</v>
      </c>
      <c r="G979" s="2" t="s">
        <v>57</v>
      </c>
      <c r="H979" s="2" t="s">
        <v>59</v>
      </c>
      <c r="I979" s="2" t="s">
        <v>63</v>
      </c>
      <c r="J979" s="2" t="s">
        <v>65</v>
      </c>
      <c r="K979" s="2" t="s">
        <v>68</v>
      </c>
      <c r="L979" s="2">
        <v>103576</v>
      </c>
      <c r="M979" s="2">
        <f t="shared" si="121"/>
        <v>9321840</v>
      </c>
      <c r="N979" s="2">
        <v>238873</v>
      </c>
      <c r="O979" s="2">
        <f t="shared" si="122"/>
        <v>21498570</v>
      </c>
      <c r="P979" s="2">
        <v>25859</v>
      </c>
      <c r="Q979" s="2">
        <v>336780</v>
      </c>
      <c r="R979" s="2">
        <v>-135297</v>
      </c>
      <c r="S979" s="2">
        <f t="shared" si="123"/>
        <v>-12176730</v>
      </c>
      <c r="T979" s="2">
        <v>61045</v>
      </c>
      <c r="U979" s="2">
        <v>42531</v>
      </c>
      <c r="V979" s="2">
        <v>-26171</v>
      </c>
      <c r="W979" s="2">
        <v>-23582</v>
      </c>
      <c r="X979" s="2">
        <v>-154813</v>
      </c>
      <c r="Y979" s="2">
        <f t="shared" si="124"/>
        <v>-13933170</v>
      </c>
      <c r="Z979" s="2">
        <v>128046</v>
      </c>
      <c r="AA979" s="2">
        <v>14458</v>
      </c>
      <c r="AB979" s="2">
        <v>113588</v>
      </c>
      <c r="AC979" s="2">
        <v>8.86</v>
      </c>
      <c r="AD979" s="2">
        <v>102764</v>
      </c>
      <c r="AE979" s="2">
        <f t="shared" si="125"/>
        <v>9248760</v>
      </c>
      <c r="AF979" s="2">
        <v>-40.17</v>
      </c>
      <c r="AG979" s="2">
        <v>-45.97</v>
      </c>
      <c r="AH979" s="2">
        <v>314</v>
      </c>
      <c r="AI979" s="2">
        <v>328.81</v>
      </c>
      <c r="AJ979" s="2">
        <v>885</v>
      </c>
      <c r="AK979" s="2">
        <v>6255</v>
      </c>
      <c r="AL979" s="2">
        <v>330535</v>
      </c>
      <c r="AM979" s="2">
        <f t="shared" si="126"/>
        <v>29748150</v>
      </c>
      <c r="AN979" s="2">
        <v>158995</v>
      </c>
      <c r="AO979" s="2">
        <f t="shared" si="127"/>
        <v>14309550</v>
      </c>
      <c r="AP979" s="2">
        <v>-226959</v>
      </c>
      <c r="AQ979" s="2">
        <v>79878</v>
      </c>
      <c r="AR979" s="2">
        <v>-5023</v>
      </c>
      <c r="AS979" s="2">
        <v>461332</v>
      </c>
      <c r="AT979" s="2">
        <v>480959</v>
      </c>
      <c r="AU979" s="2">
        <v>0.96</v>
      </c>
      <c r="AV979" s="2">
        <v>12340</v>
      </c>
    </row>
    <row r="980" spans="1:48" x14ac:dyDescent="0.3">
      <c r="A980" s="2" t="s">
        <v>43</v>
      </c>
      <c r="B980" s="2" t="s">
        <v>49</v>
      </c>
      <c r="C980" s="2" t="s">
        <v>54</v>
      </c>
      <c r="D980" s="2">
        <v>3</v>
      </c>
      <c r="E980" s="2" t="str">
        <f t="shared" si="120"/>
        <v>Mar</v>
      </c>
      <c r="F980" s="2">
        <v>2024</v>
      </c>
      <c r="G980" s="2" t="s">
        <v>57</v>
      </c>
      <c r="H980" s="2" t="s">
        <v>58</v>
      </c>
      <c r="I980" s="2" t="s">
        <v>62</v>
      </c>
      <c r="J980" s="2" t="s">
        <v>65</v>
      </c>
      <c r="K980" s="2" t="s">
        <v>69</v>
      </c>
      <c r="L980" s="2">
        <v>196243</v>
      </c>
      <c r="M980" s="2">
        <f t="shared" si="121"/>
        <v>196243</v>
      </c>
      <c r="N980" s="2">
        <v>33888</v>
      </c>
      <c r="O980" s="2">
        <f t="shared" si="122"/>
        <v>33888</v>
      </c>
      <c r="P980" s="2">
        <v>192032</v>
      </c>
      <c r="Q980" s="2">
        <v>292680</v>
      </c>
      <c r="R980" s="2">
        <v>162355</v>
      </c>
      <c r="S980" s="2">
        <f t="shared" si="123"/>
        <v>162355</v>
      </c>
      <c r="T980" s="2">
        <v>105838</v>
      </c>
      <c r="U980" s="2">
        <v>90405</v>
      </c>
      <c r="V980" s="2">
        <v>16843</v>
      </c>
      <c r="W980" s="2">
        <v>22698</v>
      </c>
      <c r="X980" s="2">
        <v>151610</v>
      </c>
      <c r="Y980" s="2">
        <f t="shared" si="124"/>
        <v>151610</v>
      </c>
      <c r="Z980" s="2">
        <v>212028</v>
      </c>
      <c r="AA980" s="2">
        <v>94057</v>
      </c>
      <c r="AB980" s="2">
        <v>117971</v>
      </c>
      <c r="AC980" s="2">
        <v>2.25</v>
      </c>
      <c r="AD980" s="2">
        <v>74022</v>
      </c>
      <c r="AE980" s="2">
        <f t="shared" si="125"/>
        <v>74022</v>
      </c>
      <c r="AF980" s="2">
        <v>55.47</v>
      </c>
      <c r="AG980" s="2">
        <v>51.8</v>
      </c>
      <c r="AH980" s="2">
        <v>2041</v>
      </c>
      <c r="AI980" s="2">
        <v>96.1</v>
      </c>
      <c r="AJ980" s="2">
        <v>597</v>
      </c>
      <c r="AK980" s="2">
        <v>7853</v>
      </c>
      <c r="AL980" s="2">
        <v>185593</v>
      </c>
      <c r="AM980" s="2">
        <f t="shared" si="126"/>
        <v>185593</v>
      </c>
      <c r="AN980" s="2">
        <v>213888</v>
      </c>
      <c r="AO980" s="2">
        <f t="shared" si="127"/>
        <v>213888</v>
      </c>
      <c r="AP980" s="2">
        <v>10650</v>
      </c>
      <c r="AQ980" s="2">
        <v>-180000</v>
      </c>
      <c r="AR980" s="2">
        <v>4128</v>
      </c>
      <c r="AS980" s="2">
        <v>245360</v>
      </c>
      <c r="AT980" s="2">
        <v>258055</v>
      </c>
      <c r="AU980" s="2">
        <v>0.95</v>
      </c>
      <c r="AV980" s="2">
        <v>24108</v>
      </c>
    </row>
    <row r="981" spans="1:48" x14ac:dyDescent="0.3">
      <c r="A981" s="2" t="s">
        <v>41</v>
      </c>
      <c r="B981" s="2" t="s">
        <v>49</v>
      </c>
      <c r="C981" s="2" t="s">
        <v>51</v>
      </c>
      <c r="D981" s="2">
        <v>12</v>
      </c>
      <c r="E981" s="2" t="str">
        <f t="shared" si="120"/>
        <v>Dec</v>
      </c>
      <c r="F981" s="2">
        <v>2023</v>
      </c>
      <c r="G981" s="2" t="s">
        <v>57</v>
      </c>
      <c r="H981" s="2" t="s">
        <v>58</v>
      </c>
      <c r="I981" s="2" t="s">
        <v>61</v>
      </c>
      <c r="J981" s="2" t="s">
        <v>66</v>
      </c>
      <c r="K981" s="2" t="s">
        <v>70</v>
      </c>
      <c r="L981" s="2">
        <v>110714</v>
      </c>
      <c r="M981" s="2">
        <f t="shared" si="121"/>
        <v>110714</v>
      </c>
      <c r="N981" s="2">
        <v>164425</v>
      </c>
      <c r="O981" s="2">
        <f t="shared" si="122"/>
        <v>164425</v>
      </c>
      <c r="P981" s="2">
        <v>-46027</v>
      </c>
      <c r="Q981" s="2">
        <v>334909</v>
      </c>
      <c r="R981" s="2">
        <v>-53711</v>
      </c>
      <c r="S981" s="2">
        <f t="shared" si="123"/>
        <v>-53711</v>
      </c>
      <c r="T981" s="2">
        <v>157777</v>
      </c>
      <c r="U981" s="2">
        <v>-47063</v>
      </c>
      <c r="V981" s="2">
        <v>-79038</v>
      </c>
      <c r="W981" s="2">
        <v>-68409</v>
      </c>
      <c r="X981" s="2">
        <v>-85760</v>
      </c>
      <c r="Y981" s="2">
        <f t="shared" si="124"/>
        <v>-85760</v>
      </c>
      <c r="Z981" s="2">
        <v>296737</v>
      </c>
      <c r="AA981" s="2">
        <v>85453</v>
      </c>
      <c r="AB981" s="2">
        <v>211284</v>
      </c>
      <c r="AC981" s="2">
        <v>3.47</v>
      </c>
      <c r="AD981" s="2">
        <v>128521</v>
      </c>
      <c r="AE981" s="2">
        <f t="shared" si="125"/>
        <v>128521</v>
      </c>
      <c r="AF981" s="2">
        <v>-16.04</v>
      </c>
      <c r="AG981" s="2">
        <v>-25.61</v>
      </c>
      <c r="AH981" s="2">
        <v>4885</v>
      </c>
      <c r="AI981" s="2">
        <v>22.66</v>
      </c>
      <c r="AJ981" s="2">
        <v>432</v>
      </c>
      <c r="AK981" s="2">
        <v>17493</v>
      </c>
      <c r="AL981" s="2">
        <v>229593</v>
      </c>
      <c r="AM981" s="2">
        <f t="shared" si="126"/>
        <v>229593</v>
      </c>
      <c r="AN981" s="2">
        <v>124774</v>
      </c>
      <c r="AO981" s="2">
        <f t="shared" si="127"/>
        <v>124774</v>
      </c>
      <c r="AP981" s="2">
        <v>-118879</v>
      </c>
      <c r="AQ981" s="2">
        <v>39651</v>
      </c>
      <c r="AR981" s="2">
        <v>-23932</v>
      </c>
      <c r="AS981" s="2">
        <v>434880</v>
      </c>
      <c r="AT981" s="2">
        <v>318591</v>
      </c>
      <c r="AU981" s="2">
        <v>1.37</v>
      </c>
      <c r="AV981" s="2">
        <v>23670</v>
      </c>
    </row>
    <row r="982" spans="1:48" x14ac:dyDescent="0.3">
      <c r="A982" s="2" t="s">
        <v>42</v>
      </c>
      <c r="B982" s="2" t="s">
        <v>50</v>
      </c>
      <c r="C982" s="2" t="s">
        <v>55</v>
      </c>
      <c r="D982" s="2">
        <v>2</v>
      </c>
      <c r="E982" s="2" t="str">
        <f t="shared" si="120"/>
        <v>Feb</v>
      </c>
      <c r="F982" s="2">
        <v>2022</v>
      </c>
      <c r="G982" s="2" t="s">
        <v>57</v>
      </c>
      <c r="H982" s="2" t="s">
        <v>60</v>
      </c>
      <c r="I982" s="2" t="s">
        <v>62</v>
      </c>
      <c r="J982" s="2" t="s">
        <v>65</v>
      </c>
      <c r="K982" s="2" t="s">
        <v>71</v>
      </c>
      <c r="L982" s="2">
        <v>449143</v>
      </c>
      <c r="M982" s="2">
        <f t="shared" si="121"/>
        <v>39547041.149999999</v>
      </c>
      <c r="N982" s="2">
        <v>89765</v>
      </c>
      <c r="O982" s="2">
        <f t="shared" si="122"/>
        <v>7903808.25</v>
      </c>
      <c r="P982" s="2">
        <v>-7856</v>
      </c>
      <c r="Q982" s="2">
        <v>330277</v>
      </c>
      <c r="R982" s="2">
        <v>359378</v>
      </c>
      <c r="S982" s="2">
        <f t="shared" si="123"/>
        <v>31643232.899999999</v>
      </c>
      <c r="T982" s="2">
        <v>140805</v>
      </c>
      <c r="U982" s="2">
        <v>308338</v>
      </c>
      <c r="V982" s="2">
        <v>280993</v>
      </c>
      <c r="W982" s="2">
        <v>288023</v>
      </c>
      <c r="X982" s="2">
        <v>337174</v>
      </c>
      <c r="Y982" s="2">
        <f t="shared" si="124"/>
        <v>29688170.699999999</v>
      </c>
      <c r="Z982" s="2">
        <v>239023</v>
      </c>
      <c r="AA982" s="2">
        <v>183760</v>
      </c>
      <c r="AB982" s="2">
        <v>55263</v>
      </c>
      <c r="AC982" s="2">
        <v>1.3</v>
      </c>
      <c r="AD982" s="2">
        <v>42542</v>
      </c>
      <c r="AE982" s="2">
        <f t="shared" si="125"/>
        <v>3745823.1</v>
      </c>
      <c r="AF982" s="2">
        <v>108.81</v>
      </c>
      <c r="AG982" s="2">
        <v>102.09</v>
      </c>
      <c r="AH982" s="2">
        <v>5752</v>
      </c>
      <c r="AI982" s="2">
        <v>78.069999999999993</v>
      </c>
      <c r="AJ982" s="2">
        <v>847</v>
      </c>
      <c r="AK982" s="2">
        <v>10815</v>
      </c>
      <c r="AL982" s="2">
        <v>325403</v>
      </c>
      <c r="AM982" s="2">
        <f t="shared" si="126"/>
        <v>28651734.149999999</v>
      </c>
      <c r="AN982" s="2">
        <v>221683</v>
      </c>
      <c r="AO982" s="2">
        <f t="shared" si="127"/>
        <v>221683</v>
      </c>
      <c r="AP982" s="2">
        <v>123740</v>
      </c>
      <c r="AQ982" s="2">
        <v>-131918</v>
      </c>
      <c r="AR982" s="2">
        <v>27226</v>
      </c>
      <c r="AS982" s="2">
        <v>493012</v>
      </c>
      <c r="AT982" s="2">
        <v>276979</v>
      </c>
      <c r="AU982" s="2">
        <v>1.78</v>
      </c>
      <c r="AV982" s="2">
        <v>10716</v>
      </c>
    </row>
    <row r="983" spans="1:48" x14ac:dyDescent="0.3">
      <c r="A983" s="2" t="s">
        <v>40</v>
      </c>
      <c r="B983" s="2" t="s">
        <v>48</v>
      </c>
      <c r="C983" s="2" t="s">
        <v>52</v>
      </c>
      <c r="D983" s="2">
        <v>11</v>
      </c>
      <c r="E983" s="2" t="str">
        <f t="shared" si="120"/>
        <v>Nov</v>
      </c>
      <c r="F983" s="2">
        <v>2024</v>
      </c>
      <c r="G983" s="2" t="s">
        <v>37</v>
      </c>
      <c r="H983" s="2" t="s">
        <v>60</v>
      </c>
      <c r="I983" s="2" t="s">
        <v>63</v>
      </c>
      <c r="J983" s="2" t="s">
        <v>65</v>
      </c>
      <c r="K983" s="2" t="s">
        <v>67</v>
      </c>
      <c r="L983" s="2">
        <v>216257</v>
      </c>
      <c r="M983" s="2">
        <f t="shared" si="121"/>
        <v>19041428.849999998</v>
      </c>
      <c r="N983" s="2">
        <v>264304</v>
      </c>
      <c r="O983" s="2">
        <f t="shared" si="122"/>
        <v>23271967.199999999</v>
      </c>
      <c r="P983" s="2">
        <v>159791</v>
      </c>
      <c r="Q983" s="2">
        <v>719514</v>
      </c>
      <c r="R983" s="2">
        <v>-48047</v>
      </c>
      <c r="S983" s="2">
        <f t="shared" si="123"/>
        <v>-4230538.3499999996</v>
      </c>
      <c r="T983" s="2">
        <v>159819</v>
      </c>
      <c r="U983" s="2">
        <v>56438</v>
      </c>
      <c r="V983" s="2">
        <v>-25573</v>
      </c>
      <c r="W983" s="2">
        <v>-23048</v>
      </c>
      <c r="X983" s="2">
        <v>-62238</v>
      </c>
      <c r="Y983" s="2">
        <f t="shared" si="124"/>
        <v>-5480055.8999999994</v>
      </c>
      <c r="Z983" s="2">
        <v>162777</v>
      </c>
      <c r="AA983" s="2">
        <v>41257</v>
      </c>
      <c r="AB983" s="2">
        <v>121520</v>
      </c>
      <c r="AC983" s="2">
        <v>3.95</v>
      </c>
      <c r="AD983" s="2">
        <v>100474</v>
      </c>
      <c r="AE983" s="2">
        <f t="shared" si="125"/>
        <v>8846735.6999999993</v>
      </c>
      <c r="AF983" s="2">
        <v>-6.68</v>
      </c>
      <c r="AG983" s="2">
        <v>-8.65</v>
      </c>
      <c r="AH983" s="2">
        <v>4933</v>
      </c>
      <c r="AI983" s="2">
        <v>43.83</v>
      </c>
      <c r="AJ983" s="2">
        <v>398</v>
      </c>
      <c r="AK983" s="2">
        <v>2741</v>
      </c>
      <c r="AL983" s="2">
        <v>424845</v>
      </c>
      <c r="AM983" s="2">
        <f t="shared" si="126"/>
        <v>37407602.25</v>
      </c>
      <c r="AN983" s="2">
        <v>173098</v>
      </c>
      <c r="AO983" s="2">
        <f t="shared" si="127"/>
        <v>173098</v>
      </c>
      <c r="AP983" s="2">
        <v>-208588</v>
      </c>
      <c r="AQ983" s="2">
        <v>91206</v>
      </c>
      <c r="AR983" s="2">
        <v>39442</v>
      </c>
      <c r="AS983" s="2">
        <v>252395</v>
      </c>
      <c r="AT983" s="2">
        <v>450085</v>
      </c>
      <c r="AU983" s="2">
        <v>0.56000000000000005</v>
      </c>
      <c r="AV983" s="2">
        <v>9251</v>
      </c>
    </row>
    <row r="984" spans="1:48" x14ac:dyDescent="0.3">
      <c r="A984" s="2" t="s">
        <v>42</v>
      </c>
      <c r="B984" s="2" t="s">
        <v>49</v>
      </c>
      <c r="C984" s="2" t="s">
        <v>53</v>
      </c>
      <c r="D984" s="2">
        <v>11</v>
      </c>
      <c r="E984" s="2" t="str">
        <f t="shared" si="120"/>
        <v>Nov</v>
      </c>
      <c r="F984" s="2">
        <v>2023</v>
      </c>
      <c r="G984" s="2" t="s">
        <v>56</v>
      </c>
      <c r="H984" s="2" t="s">
        <v>59</v>
      </c>
      <c r="I984" s="2" t="s">
        <v>61</v>
      </c>
      <c r="J984" s="2" t="s">
        <v>64</v>
      </c>
      <c r="K984" s="2" t="s">
        <v>67</v>
      </c>
      <c r="L984" s="2">
        <v>430574</v>
      </c>
      <c r="M984" s="2">
        <f t="shared" si="121"/>
        <v>38751660</v>
      </c>
      <c r="N984" s="2">
        <v>165259</v>
      </c>
      <c r="O984" s="2">
        <f t="shared" si="122"/>
        <v>14873310</v>
      </c>
      <c r="P984" s="2">
        <v>124385</v>
      </c>
      <c r="Q984" s="2">
        <v>436677</v>
      </c>
      <c r="R984" s="2">
        <v>265315</v>
      </c>
      <c r="S984" s="2">
        <f t="shared" si="123"/>
        <v>23878350</v>
      </c>
      <c r="T984" s="2">
        <v>79739</v>
      </c>
      <c r="U984" s="2">
        <v>350835</v>
      </c>
      <c r="V984" s="2">
        <v>315401</v>
      </c>
      <c r="W984" s="2">
        <v>330360</v>
      </c>
      <c r="X984" s="2">
        <v>251550</v>
      </c>
      <c r="Y984" s="2">
        <f t="shared" si="124"/>
        <v>22639500</v>
      </c>
      <c r="Z984" s="2">
        <v>38593</v>
      </c>
      <c r="AA984" s="2">
        <v>180605</v>
      </c>
      <c r="AB984" s="2">
        <v>-142012</v>
      </c>
      <c r="AC984" s="2">
        <v>0.21</v>
      </c>
      <c r="AD984" s="2">
        <v>53864</v>
      </c>
      <c r="AE984" s="2">
        <f t="shared" si="125"/>
        <v>4847760</v>
      </c>
      <c r="AF984" s="2">
        <v>60.76</v>
      </c>
      <c r="AG984" s="2">
        <v>57.61</v>
      </c>
      <c r="AH984" s="2">
        <v>7313</v>
      </c>
      <c r="AI984" s="2">
        <v>58.87</v>
      </c>
      <c r="AJ984" s="2">
        <v>840</v>
      </c>
      <c r="AK984" s="2">
        <v>5986</v>
      </c>
      <c r="AL984" s="2">
        <v>220490</v>
      </c>
      <c r="AM984" s="2">
        <f t="shared" si="126"/>
        <v>19844100</v>
      </c>
      <c r="AN984" s="2">
        <v>35391</v>
      </c>
      <c r="AO984" s="2">
        <f t="shared" si="127"/>
        <v>3185190</v>
      </c>
      <c r="AP984" s="2">
        <v>210084</v>
      </c>
      <c r="AQ984" s="2">
        <v>129868</v>
      </c>
      <c r="AR984" s="2">
        <v>44533</v>
      </c>
      <c r="AS984" s="2">
        <v>234404</v>
      </c>
      <c r="AT984" s="2">
        <v>413768</v>
      </c>
      <c r="AU984" s="2">
        <v>0.56999999999999995</v>
      </c>
      <c r="AV984" s="2">
        <v>7463</v>
      </c>
    </row>
    <row r="985" spans="1:48" x14ac:dyDescent="0.3">
      <c r="A985" s="2" t="s">
        <v>40</v>
      </c>
      <c r="B985" s="2" t="s">
        <v>50</v>
      </c>
      <c r="C985" s="2" t="s">
        <v>55</v>
      </c>
      <c r="D985" s="2">
        <v>3</v>
      </c>
      <c r="E985" s="2" t="str">
        <f t="shared" si="120"/>
        <v>Mar</v>
      </c>
      <c r="F985" s="2">
        <v>2024</v>
      </c>
      <c r="G985" s="2" t="s">
        <v>36</v>
      </c>
      <c r="H985" s="2" t="s">
        <v>58</v>
      </c>
      <c r="I985" s="2" t="s">
        <v>62</v>
      </c>
      <c r="J985" s="2" t="s">
        <v>64</v>
      </c>
      <c r="K985" s="2" t="s">
        <v>71</v>
      </c>
      <c r="L985" s="2">
        <v>300232</v>
      </c>
      <c r="M985" s="2">
        <f t="shared" si="121"/>
        <v>300232</v>
      </c>
      <c r="N985" s="2">
        <v>162140</v>
      </c>
      <c r="O985" s="2">
        <f t="shared" si="122"/>
        <v>162140</v>
      </c>
      <c r="P985" s="2">
        <v>111243</v>
      </c>
      <c r="Q985" s="2">
        <v>445859</v>
      </c>
      <c r="R985" s="2">
        <v>138092</v>
      </c>
      <c r="S985" s="2">
        <f t="shared" si="123"/>
        <v>138092</v>
      </c>
      <c r="T985" s="2">
        <v>160044</v>
      </c>
      <c r="U985" s="2">
        <v>140188</v>
      </c>
      <c r="V985" s="2">
        <v>52060</v>
      </c>
      <c r="W985" s="2">
        <v>65703</v>
      </c>
      <c r="X985" s="2">
        <v>131394</v>
      </c>
      <c r="Y985" s="2">
        <f t="shared" si="124"/>
        <v>131394</v>
      </c>
      <c r="Z985" s="2">
        <v>219677</v>
      </c>
      <c r="AA985" s="2">
        <v>161996</v>
      </c>
      <c r="AB985" s="2">
        <v>57681</v>
      </c>
      <c r="AC985" s="2">
        <v>1.36</v>
      </c>
      <c r="AD985" s="2">
        <v>74419</v>
      </c>
      <c r="AE985" s="2">
        <f t="shared" si="125"/>
        <v>74419</v>
      </c>
      <c r="AF985" s="2">
        <v>30.97</v>
      </c>
      <c r="AG985" s="2">
        <v>29.47</v>
      </c>
      <c r="AH985" s="2">
        <v>9801</v>
      </c>
      <c r="AI985" s="2">
        <v>30.63</v>
      </c>
      <c r="AJ985" s="2">
        <v>496</v>
      </c>
      <c r="AK985" s="2">
        <v>16180</v>
      </c>
      <c r="AL985" s="2">
        <v>186988</v>
      </c>
      <c r="AM985" s="2">
        <f t="shared" si="126"/>
        <v>186988</v>
      </c>
      <c r="AN985" s="2">
        <v>145537</v>
      </c>
      <c r="AO985" s="2">
        <f t="shared" si="127"/>
        <v>145537</v>
      </c>
      <c r="AP985" s="2">
        <v>113244</v>
      </c>
      <c r="AQ985" s="2">
        <v>16603</v>
      </c>
      <c r="AR985" s="2">
        <v>-31560</v>
      </c>
      <c r="AS985" s="2">
        <v>57623</v>
      </c>
      <c r="AT985" s="2">
        <v>27113</v>
      </c>
      <c r="AU985" s="2">
        <v>2.13</v>
      </c>
      <c r="AV985" s="2">
        <v>22377</v>
      </c>
    </row>
    <row r="986" spans="1:48" x14ac:dyDescent="0.3">
      <c r="A986" s="2" t="s">
        <v>46</v>
      </c>
      <c r="B986" s="2" t="s">
        <v>47</v>
      </c>
      <c r="C986" s="2" t="s">
        <v>53</v>
      </c>
      <c r="D986" s="2">
        <v>9</v>
      </c>
      <c r="E986" s="2" t="str">
        <f t="shared" si="120"/>
        <v>Sep</v>
      </c>
      <c r="F986" s="2">
        <v>2023</v>
      </c>
      <c r="G986" s="2" t="s">
        <v>56</v>
      </c>
      <c r="H986" s="2" t="s">
        <v>59</v>
      </c>
      <c r="I986" s="2" t="s">
        <v>62</v>
      </c>
      <c r="J986" s="2" t="s">
        <v>65</v>
      </c>
      <c r="K986" s="2" t="s">
        <v>67</v>
      </c>
      <c r="L986" s="2">
        <v>230368</v>
      </c>
      <c r="M986" s="2">
        <f t="shared" si="121"/>
        <v>20733120</v>
      </c>
      <c r="N986" s="2">
        <v>202255</v>
      </c>
      <c r="O986" s="2">
        <f t="shared" si="122"/>
        <v>18202950</v>
      </c>
      <c r="P986" s="2">
        <v>139898</v>
      </c>
      <c r="Q986" s="2">
        <v>230932</v>
      </c>
      <c r="R986" s="2">
        <v>28113</v>
      </c>
      <c r="S986" s="2">
        <f t="shared" si="123"/>
        <v>2530170</v>
      </c>
      <c r="T986" s="2">
        <v>185073</v>
      </c>
      <c r="U986" s="2">
        <v>45295</v>
      </c>
      <c r="V986" s="2">
        <v>-10467</v>
      </c>
      <c r="W986" s="2">
        <v>-4872</v>
      </c>
      <c r="X986" s="2">
        <v>3687</v>
      </c>
      <c r="Y986" s="2">
        <f t="shared" si="124"/>
        <v>331830</v>
      </c>
      <c r="Z986" s="2">
        <v>66320</v>
      </c>
      <c r="AA986" s="2">
        <v>21243</v>
      </c>
      <c r="AB986" s="2">
        <v>45077</v>
      </c>
      <c r="AC986" s="2">
        <v>3.12</v>
      </c>
      <c r="AD986" s="2">
        <v>41954</v>
      </c>
      <c r="AE986" s="2">
        <f t="shared" si="125"/>
        <v>3775860</v>
      </c>
      <c r="AF986" s="2">
        <v>12.17</v>
      </c>
      <c r="AG986" s="2">
        <v>1.6</v>
      </c>
      <c r="AH986" s="2">
        <v>1538</v>
      </c>
      <c r="AI986" s="2">
        <v>149.69</v>
      </c>
      <c r="AJ986" s="2">
        <v>1760</v>
      </c>
      <c r="AK986" s="2">
        <v>16005</v>
      </c>
      <c r="AL986" s="2">
        <v>387369</v>
      </c>
      <c r="AM986" s="2">
        <f t="shared" si="126"/>
        <v>34863210</v>
      </c>
      <c r="AN986" s="2">
        <v>207862</v>
      </c>
      <c r="AO986" s="2">
        <f t="shared" si="127"/>
        <v>18707580</v>
      </c>
      <c r="AP986" s="2">
        <v>-157001</v>
      </c>
      <c r="AQ986" s="2">
        <v>-5607</v>
      </c>
      <c r="AR986" s="2">
        <v>-30564</v>
      </c>
      <c r="AS986" s="2">
        <v>407121</v>
      </c>
      <c r="AT986" s="2">
        <v>279736</v>
      </c>
      <c r="AU986" s="2">
        <v>1.46</v>
      </c>
      <c r="AV986" s="2">
        <v>14253</v>
      </c>
    </row>
    <row r="987" spans="1:48" x14ac:dyDescent="0.3">
      <c r="A987" s="2" t="s">
        <v>43</v>
      </c>
      <c r="B987" s="2" t="s">
        <v>48</v>
      </c>
      <c r="C987" s="2" t="s">
        <v>53</v>
      </c>
      <c r="D987" s="2">
        <v>12</v>
      </c>
      <c r="E987" s="2" t="str">
        <f t="shared" si="120"/>
        <v>Dec</v>
      </c>
      <c r="F987" s="2">
        <v>2024</v>
      </c>
      <c r="G987" s="2" t="s">
        <v>56</v>
      </c>
      <c r="H987" s="2" t="s">
        <v>60</v>
      </c>
      <c r="I987" s="2" t="s">
        <v>62</v>
      </c>
      <c r="J987" s="2" t="s">
        <v>65</v>
      </c>
      <c r="K987" s="2" t="s">
        <v>68</v>
      </c>
      <c r="L987" s="2">
        <v>135030</v>
      </c>
      <c r="M987" s="2">
        <f t="shared" si="121"/>
        <v>11889391.5</v>
      </c>
      <c r="N987" s="2">
        <v>195223</v>
      </c>
      <c r="O987" s="2">
        <f t="shared" si="122"/>
        <v>17189385.149999999</v>
      </c>
      <c r="P987" s="2">
        <v>27395</v>
      </c>
      <c r="Q987" s="2">
        <v>480851</v>
      </c>
      <c r="R987" s="2">
        <v>-60193</v>
      </c>
      <c r="S987" s="2">
        <f t="shared" si="123"/>
        <v>-5299993.6499999994</v>
      </c>
      <c r="T987" s="2">
        <v>115022</v>
      </c>
      <c r="U987" s="2">
        <v>20008</v>
      </c>
      <c r="V987" s="2">
        <v>3574</v>
      </c>
      <c r="W987" s="2">
        <v>10173</v>
      </c>
      <c r="X987" s="2">
        <v>-68449</v>
      </c>
      <c r="Y987" s="2">
        <f t="shared" si="124"/>
        <v>-6026934.4500000002</v>
      </c>
      <c r="Z987" s="2">
        <v>254469</v>
      </c>
      <c r="AA987" s="2">
        <v>108432</v>
      </c>
      <c r="AB987" s="2">
        <v>146037</v>
      </c>
      <c r="AC987" s="2">
        <v>2.35</v>
      </c>
      <c r="AD987" s="2">
        <v>133345</v>
      </c>
      <c r="AE987" s="2">
        <f t="shared" si="125"/>
        <v>11741027.25</v>
      </c>
      <c r="AF987" s="2">
        <v>-12.52</v>
      </c>
      <c r="AG987" s="2">
        <v>-14.23</v>
      </c>
      <c r="AH987" s="2">
        <v>8196</v>
      </c>
      <c r="AI987" s="2">
        <v>16.47</v>
      </c>
      <c r="AJ987" s="2">
        <v>1596</v>
      </c>
      <c r="AK987" s="2">
        <v>12590</v>
      </c>
      <c r="AL987" s="2">
        <v>453587</v>
      </c>
      <c r="AM987" s="2">
        <f t="shared" si="126"/>
        <v>39938335.350000001</v>
      </c>
      <c r="AN987" s="2">
        <v>32006</v>
      </c>
      <c r="AO987" s="2">
        <f t="shared" si="127"/>
        <v>32006</v>
      </c>
      <c r="AP987" s="2">
        <v>-318557</v>
      </c>
      <c r="AQ987" s="2">
        <v>163217</v>
      </c>
      <c r="AR987" s="2">
        <v>45322</v>
      </c>
      <c r="AS987" s="2">
        <v>150150</v>
      </c>
      <c r="AT987" s="2">
        <v>271868</v>
      </c>
      <c r="AU987" s="2">
        <v>0.55000000000000004</v>
      </c>
      <c r="AV987" s="2">
        <v>7307</v>
      </c>
    </row>
    <row r="988" spans="1:48" x14ac:dyDescent="0.3">
      <c r="A988" s="2" t="s">
        <v>40</v>
      </c>
      <c r="B988" s="2" t="s">
        <v>47</v>
      </c>
      <c r="C988" s="2" t="s">
        <v>54</v>
      </c>
      <c r="D988" s="2">
        <v>2</v>
      </c>
      <c r="E988" s="2" t="str">
        <f t="shared" si="120"/>
        <v>Feb</v>
      </c>
      <c r="F988" s="2">
        <v>2023</v>
      </c>
      <c r="G988" s="2" t="s">
        <v>56</v>
      </c>
      <c r="H988" s="2" t="s">
        <v>58</v>
      </c>
      <c r="I988" s="2" t="s">
        <v>63</v>
      </c>
      <c r="J988" s="2" t="s">
        <v>64</v>
      </c>
      <c r="K988" s="2" t="s">
        <v>70</v>
      </c>
      <c r="L988" s="2">
        <v>298513</v>
      </c>
      <c r="M988" s="2">
        <f t="shared" si="121"/>
        <v>298513</v>
      </c>
      <c r="N988" s="2">
        <v>298401</v>
      </c>
      <c r="O988" s="2">
        <f t="shared" si="122"/>
        <v>298401</v>
      </c>
      <c r="P988" s="2">
        <v>126837</v>
      </c>
      <c r="Q988" s="2">
        <v>99101</v>
      </c>
      <c r="R988" s="2">
        <v>112</v>
      </c>
      <c r="S988" s="2">
        <f t="shared" si="123"/>
        <v>112</v>
      </c>
      <c r="T988" s="2">
        <v>159006</v>
      </c>
      <c r="U988" s="2">
        <v>139507</v>
      </c>
      <c r="V988" s="2">
        <v>51490</v>
      </c>
      <c r="W988" s="2">
        <v>61425</v>
      </c>
      <c r="X988" s="2">
        <v>-7075</v>
      </c>
      <c r="Y988" s="2">
        <f t="shared" si="124"/>
        <v>-7075</v>
      </c>
      <c r="Z988" s="2">
        <v>287365</v>
      </c>
      <c r="AA988" s="2">
        <v>127841</v>
      </c>
      <c r="AB988" s="2">
        <v>159524</v>
      </c>
      <c r="AC988" s="2">
        <v>2.25</v>
      </c>
      <c r="AD988" s="2">
        <v>62128</v>
      </c>
      <c r="AE988" s="2">
        <f t="shared" si="125"/>
        <v>62128</v>
      </c>
      <c r="AF988" s="2">
        <v>0.11</v>
      </c>
      <c r="AG988" s="2">
        <v>-7.14</v>
      </c>
      <c r="AH988" s="2">
        <v>9746</v>
      </c>
      <c r="AI988" s="2">
        <v>30.63</v>
      </c>
      <c r="AJ988" s="2">
        <v>937</v>
      </c>
      <c r="AK988" s="2">
        <v>11495</v>
      </c>
      <c r="AL988" s="2">
        <v>374716</v>
      </c>
      <c r="AM988" s="2">
        <f t="shared" si="126"/>
        <v>374716</v>
      </c>
      <c r="AN988" s="2">
        <v>207762</v>
      </c>
      <c r="AO988" s="2">
        <f t="shared" si="127"/>
        <v>207762</v>
      </c>
      <c r="AP988" s="2">
        <v>-76203</v>
      </c>
      <c r="AQ988" s="2">
        <v>90639</v>
      </c>
      <c r="AR988" s="2">
        <v>34253</v>
      </c>
      <c r="AS988" s="2">
        <v>58292</v>
      </c>
      <c r="AT988" s="2">
        <v>64939</v>
      </c>
      <c r="AU988" s="2">
        <v>0.9</v>
      </c>
      <c r="AV988" s="2">
        <v>14526</v>
      </c>
    </row>
    <row r="989" spans="1:48" x14ac:dyDescent="0.3">
      <c r="A989" s="2" t="s">
        <v>44</v>
      </c>
      <c r="B989" s="2" t="s">
        <v>49</v>
      </c>
      <c r="C989" s="2" t="s">
        <v>55</v>
      </c>
      <c r="D989" s="2">
        <v>5</v>
      </c>
      <c r="E989" s="2" t="str">
        <f t="shared" si="120"/>
        <v>May</v>
      </c>
      <c r="F989" s="2">
        <v>2023</v>
      </c>
      <c r="G989" s="2" t="s">
        <v>56</v>
      </c>
      <c r="H989" s="2" t="s">
        <v>58</v>
      </c>
      <c r="I989" s="2" t="s">
        <v>63</v>
      </c>
      <c r="J989" s="2" t="s">
        <v>65</v>
      </c>
      <c r="K989" s="2" t="s">
        <v>69</v>
      </c>
      <c r="L989" s="2">
        <v>99860</v>
      </c>
      <c r="M989" s="2">
        <f t="shared" si="121"/>
        <v>99860</v>
      </c>
      <c r="N989" s="2">
        <v>77874</v>
      </c>
      <c r="O989" s="2">
        <f t="shared" si="122"/>
        <v>77874</v>
      </c>
      <c r="P989" s="2">
        <v>48503</v>
      </c>
      <c r="Q989" s="2">
        <v>619154</v>
      </c>
      <c r="R989" s="2">
        <v>21986</v>
      </c>
      <c r="S989" s="2">
        <f t="shared" si="123"/>
        <v>21986</v>
      </c>
      <c r="T989" s="2">
        <v>117528</v>
      </c>
      <c r="U989" s="2">
        <v>-17668</v>
      </c>
      <c r="V989" s="2">
        <v>-83381</v>
      </c>
      <c r="W989" s="2">
        <v>-71648</v>
      </c>
      <c r="X989" s="2">
        <v>15208</v>
      </c>
      <c r="Y989" s="2">
        <f t="shared" si="124"/>
        <v>15208</v>
      </c>
      <c r="Z989" s="2">
        <v>228296</v>
      </c>
      <c r="AA989" s="2">
        <v>116704</v>
      </c>
      <c r="AB989" s="2">
        <v>111592</v>
      </c>
      <c r="AC989" s="2">
        <v>1.96</v>
      </c>
      <c r="AD989" s="2">
        <v>106497</v>
      </c>
      <c r="AE989" s="2">
        <f t="shared" si="125"/>
        <v>106497</v>
      </c>
      <c r="AF989" s="2">
        <v>3.55</v>
      </c>
      <c r="AG989" s="2">
        <v>2.46</v>
      </c>
      <c r="AH989" s="2">
        <v>3302</v>
      </c>
      <c r="AI989" s="2">
        <v>30.23</v>
      </c>
      <c r="AJ989" s="2">
        <v>1604</v>
      </c>
      <c r="AK989" s="2">
        <v>7008</v>
      </c>
      <c r="AL989" s="2">
        <v>370535</v>
      </c>
      <c r="AM989" s="2">
        <f t="shared" si="126"/>
        <v>370535</v>
      </c>
      <c r="AN989" s="2">
        <v>100689</v>
      </c>
      <c r="AO989" s="2">
        <f t="shared" si="127"/>
        <v>100689</v>
      </c>
      <c r="AP989" s="2">
        <v>-270675</v>
      </c>
      <c r="AQ989" s="2">
        <v>-22815</v>
      </c>
      <c r="AR989" s="2">
        <v>-36546</v>
      </c>
      <c r="AS989" s="2">
        <v>479901</v>
      </c>
      <c r="AT989" s="2">
        <v>576964</v>
      </c>
      <c r="AU989" s="2">
        <v>0.83</v>
      </c>
      <c r="AV989" s="2">
        <v>23796</v>
      </c>
    </row>
    <row r="990" spans="1:48" x14ac:dyDescent="0.3">
      <c r="A990" s="2" t="s">
        <v>41</v>
      </c>
      <c r="B990" s="2" t="s">
        <v>49</v>
      </c>
      <c r="C990" s="2" t="s">
        <v>51</v>
      </c>
      <c r="D990" s="2">
        <v>3</v>
      </c>
      <c r="E990" s="2" t="str">
        <f t="shared" si="120"/>
        <v>Mar</v>
      </c>
      <c r="F990" s="2">
        <v>2022</v>
      </c>
      <c r="G990" s="2" t="s">
        <v>56</v>
      </c>
      <c r="H990" s="2" t="s">
        <v>59</v>
      </c>
      <c r="I990" s="2" t="s">
        <v>62</v>
      </c>
      <c r="J990" s="2" t="s">
        <v>65</v>
      </c>
      <c r="K990" s="2" t="s">
        <v>67</v>
      </c>
      <c r="L990" s="2">
        <v>310192</v>
      </c>
      <c r="M990" s="2">
        <f t="shared" si="121"/>
        <v>27917280</v>
      </c>
      <c r="N990" s="2">
        <v>175488</v>
      </c>
      <c r="O990" s="2">
        <f t="shared" si="122"/>
        <v>15793920</v>
      </c>
      <c r="P990" s="2">
        <v>-33662</v>
      </c>
      <c r="Q990" s="2">
        <v>303489</v>
      </c>
      <c r="R990" s="2">
        <v>134704</v>
      </c>
      <c r="S990" s="2">
        <f t="shared" si="123"/>
        <v>12123360</v>
      </c>
      <c r="T990" s="2">
        <v>20575</v>
      </c>
      <c r="U990" s="2">
        <v>289617</v>
      </c>
      <c r="V990" s="2">
        <v>284184</v>
      </c>
      <c r="W990" s="2">
        <v>287349</v>
      </c>
      <c r="X990" s="2">
        <v>96888</v>
      </c>
      <c r="Y990" s="2">
        <f t="shared" si="124"/>
        <v>8719920</v>
      </c>
      <c r="Z990" s="2">
        <v>30868</v>
      </c>
      <c r="AA990" s="2">
        <v>49403</v>
      </c>
      <c r="AB990" s="2">
        <v>-18535</v>
      </c>
      <c r="AC990" s="2">
        <v>0.62</v>
      </c>
      <c r="AD990" s="2">
        <v>81134</v>
      </c>
      <c r="AE990" s="2">
        <f t="shared" si="125"/>
        <v>7302060</v>
      </c>
      <c r="AF990" s="2">
        <v>44.38</v>
      </c>
      <c r="AG990" s="2">
        <v>31.92</v>
      </c>
      <c r="AH990" s="2">
        <v>2075</v>
      </c>
      <c r="AI990" s="2">
        <v>149.41999999999999</v>
      </c>
      <c r="AJ990" s="2">
        <v>1263</v>
      </c>
      <c r="AK990" s="2">
        <v>13510</v>
      </c>
      <c r="AL990" s="2">
        <v>409609</v>
      </c>
      <c r="AM990" s="2">
        <f t="shared" si="126"/>
        <v>36864810</v>
      </c>
      <c r="AN990" s="2">
        <v>269116</v>
      </c>
      <c r="AO990" s="2">
        <f t="shared" si="127"/>
        <v>24220440</v>
      </c>
      <c r="AP990" s="2">
        <v>-99417</v>
      </c>
      <c r="AQ990" s="2">
        <v>-93628</v>
      </c>
      <c r="AR990" s="2">
        <v>-6577</v>
      </c>
      <c r="AS990" s="2">
        <v>446641</v>
      </c>
      <c r="AT990" s="2">
        <v>689801</v>
      </c>
      <c r="AU990" s="2">
        <v>0.65</v>
      </c>
      <c r="AV990" s="2">
        <v>28393</v>
      </c>
    </row>
    <row r="991" spans="1:48" x14ac:dyDescent="0.3">
      <c r="A991" s="2" t="s">
        <v>44</v>
      </c>
      <c r="B991" s="2" t="s">
        <v>49</v>
      </c>
      <c r="C991" s="2" t="s">
        <v>54</v>
      </c>
      <c r="D991" s="2">
        <v>9</v>
      </c>
      <c r="E991" s="2" t="str">
        <f t="shared" si="120"/>
        <v>Sep</v>
      </c>
      <c r="F991" s="2">
        <v>2022</v>
      </c>
      <c r="G991" s="2" t="s">
        <v>56</v>
      </c>
      <c r="H991" s="2" t="s">
        <v>58</v>
      </c>
      <c r="I991" s="2" t="s">
        <v>61</v>
      </c>
      <c r="J991" s="2" t="s">
        <v>64</v>
      </c>
      <c r="K991" s="2" t="s">
        <v>68</v>
      </c>
      <c r="L991" s="2">
        <v>255045</v>
      </c>
      <c r="M991" s="2">
        <f t="shared" si="121"/>
        <v>255045</v>
      </c>
      <c r="N991" s="2">
        <v>196197</v>
      </c>
      <c r="O991" s="2">
        <f t="shared" si="122"/>
        <v>196197</v>
      </c>
      <c r="P991" s="2">
        <v>105982</v>
      </c>
      <c r="Q991" s="2">
        <v>514273</v>
      </c>
      <c r="R991" s="2">
        <v>58848</v>
      </c>
      <c r="S991" s="2">
        <f t="shared" si="123"/>
        <v>58848</v>
      </c>
      <c r="T991" s="2">
        <v>103505</v>
      </c>
      <c r="U991" s="2">
        <v>151540</v>
      </c>
      <c r="V991" s="2">
        <v>62664</v>
      </c>
      <c r="W991" s="2">
        <v>73510</v>
      </c>
      <c r="X991" s="2">
        <v>19586</v>
      </c>
      <c r="Y991" s="2">
        <f t="shared" si="124"/>
        <v>19586</v>
      </c>
      <c r="Z991" s="2">
        <v>197168</v>
      </c>
      <c r="AA991" s="2">
        <v>120555</v>
      </c>
      <c r="AB991" s="2">
        <v>76613</v>
      </c>
      <c r="AC991" s="2">
        <v>1.64</v>
      </c>
      <c r="AD991" s="2">
        <v>43752</v>
      </c>
      <c r="AE991" s="2">
        <f t="shared" si="125"/>
        <v>43752</v>
      </c>
      <c r="AF991" s="2">
        <v>11.44</v>
      </c>
      <c r="AG991" s="2">
        <v>3.81</v>
      </c>
      <c r="AH991" s="2">
        <v>3189</v>
      </c>
      <c r="AI991" s="2">
        <v>79.95</v>
      </c>
      <c r="AJ991" s="2">
        <v>121</v>
      </c>
      <c r="AK991" s="2">
        <v>12059</v>
      </c>
      <c r="AL991" s="2">
        <v>85588</v>
      </c>
      <c r="AM991" s="2">
        <f t="shared" si="126"/>
        <v>85588</v>
      </c>
      <c r="AN991" s="2">
        <v>213667</v>
      </c>
      <c r="AO991" s="2">
        <f t="shared" si="127"/>
        <v>213667</v>
      </c>
      <c r="AP991" s="2">
        <v>169457</v>
      </c>
      <c r="AQ991" s="2">
        <v>-17470</v>
      </c>
      <c r="AR991" s="2">
        <v>-20605</v>
      </c>
      <c r="AS991" s="2">
        <v>422020</v>
      </c>
      <c r="AT991" s="2">
        <v>238632</v>
      </c>
      <c r="AU991" s="2">
        <v>1.77</v>
      </c>
      <c r="AV991" s="2">
        <v>26463</v>
      </c>
    </row>
    <row r="992" spans="1:48" x14ac:dyDescent="0.3">
      <c r="A992" s="2" t="s">
        <v>44</v>
      </c>
      <c r="B992" s="2" t="s">
        <v>48</v>
      </c>
      <c r="C992" s="2" t="s">
        <v>53</v>
      </c>
      <c r="D992" s="2">
        <v>7</v>
      </c>
      <c r="E992" s="2" t="str">
        <f t="shared" si="120"/>
        <v>Jul</v>
      </c>
      <c r="F992" s="2">
        <v>2023</v>
      </c>
      <c r="G992" s="2" t="s">
        <v>37</v>
      </c>
      <c r="H992" s="2" t="s">
        <v>58</v>
      </c>
      <c r="I992" s="2" t="s">
        <v>62</v>
      </c>
      <c r="J992" s="2" t="s">
        <v>64</v>
      </c>
      <c r="K992" s="2" t="s">
        <v>70</v>
      </c>
      <c r="L992" s="2">
        <v>365724</v>
      </c>
      <c r="M992" s="2">
        <f t="shared" si="121"/>
        <v>365724</v>
      </c>
      <c r="N992" s="2">
        <v>290769</v>
      </c>
      <c r="O992" s="2">
        <f t="shared" si="122"/>
        <v>290769</v>
      </c>
      <c r="P992" s="2">
        <v>-30203</v>
      </c>
      <c r="Q992" s="2">
        <v>584463</v>
      </c>
      <c r="R992" s="2">
        <v>74955</v>
      </c>
      <c r="S992" s="2">
        <f t="shared" si="123"/>
        <v>74955</v>
      </c>
      <c r="T992" s="2">
        <v>167696</v>
      </c>
      <c r="U992" s="2">
        <v>198028</v>
      </c>
      <c r="V992" s="2">
        <v>108320</v>
      </c>
      <c r="W992" s="2">
        <v>121019</v>
      </c>
      <c r="X992" s="2">
        <v>56042</v>
      </c>
      <c r="Y992" s="2">
        <f t="shared" si="124"/>
        <v>56042</v>
      </c>
      <c r="Z992" s="2">
        <v>128814</v>
      </c>
      <c r="AA992" s="2">
        <v>42768</v>
      </c>
      <c r="AB992" s="2">
        <v>86046</v>
      </c>
      <c r="AC992" s="2">
        <v>3.01</v>
      </c>
      <c r="AD992" s="2">
        <v>25261</v>
      </c>
      <c r="AE992" s="2">
        <f t="shared" si="125"/>
        <v>25261</v>
      </c>
      <c r="AF992" s="2">
        <v>12.82</v>
      </c>
      <c r="AG992" s="2">
        <v>9.59</v>
      </c>
      <c r="AH992" s="2">
        <v>6655</v>
      </c>
      <c r="AI992" s="2">
        <v>54.95</v>
      </c>
      <c r="AJ992" s="2">
        <v>348</v>
      </c>
      <c r="AK992" s="2">
        <v>19110</v>
      </c>
      <c r="AL992" s="2">
        <v>127685</v>
      </c>
      <c r="AM992" s="2">
        <f t="shared" si="126"/>
        <v>127685</v>
      </c>
      <c r="AN992" s="2">
        <v>100476</v>
      </c>
      <c r="AO992" s="2">
        <f t="shared" si="127"/>
        <v>100476</v>
      </c>
      <c r="AP992" s="2">
        <v>238039</v>
      </c>
      <c r="AQ992" s="2">
        <v>190293</v>
      </c>
      <c r="AR992" s="2">
        <v>-1941</v>
      </c>
      <c r="AS992" s="2">
        <v>148347</v>
      </c>
      <c r="AT992" s="2">
        <v>388220</v>
      </c>
      <c r="AU992" s="2">
        <v>0.38</v>
      </c>
      <c r="AV992" s="2">
        <v>23276</v>
      </c>
    </row>
    <row r="993" spans="1:48" x14ac:dyDescent="0.3">
      <c r="A993" s="2" t="s">
        <v>44</v>
      </c>
      <c r="B993" s="2" t="s">
        <v>47</v>
      </c>
      <c r="C993" s="2" t="s">
        <v>55</v>
      </c>
      <c r="D993" s="2">
        <v>10</v>
      </c>
      <c r="E993" s="2" t="str">
        <f t="shared" si="120"/>
        <v>Oct</v>
      </c>
      <c r="F993" s="2">
        <v>2023</v>
      </c>
      <c r="G993" s="2" t="s">
        <v>56</v>
      </c>
      <c r="H993" s="2" t="s">
        <v>60</v>
      </c>
      <c r="I993" s="2" t="s">
        <v>61</v>
      </c>
      <c r="J993" s="2" t="s">
        <v>66</v>
      </c>
      <c r="K993" s="2" t="s">
        <v>68</v>
      </c>
      <c r="L993" s="2">
        <v>450786</v>
      </c>
      <c r="M993" s="2">
        <f t="shared" si="121"/>
        <v>39691707.299999997</v>
      </c>
      <c r="N993" s="2">
        <v>68530</v>
      </c>
      <c r="O993" s="2">
        <f t="shared" si="122"/>
        <v>6034066.5</v>
      </c>
      <c r="P993" s="2">
        <v>97634</v>
      </c>
      <c r="Q993" s="2">
        <v>740553</v>
      </c>
      <c r="R993" s="2">
        <v>382256</v>
      </c>
      <c r="S993" s="2">
        <f t="shared" si="123"/>
        <v>33657640.799999997</v>
      </c>
      <c r="T993" s="2">
        <v>75656</v>
      </c>
      <c r="U993" s="2">
        <v>375130</v>
      </c>
      <c r="V993" s="2">
        <v>360716</v>
      </c>
      <c r="W993" s="2">
        <v>367494</v>
      </c>
      <c r="X993" s="2">
        <v>351330</v>
      </c>
      <c r="Y993" s="2">
        <f t="shared" si="124"/>
        <v>30934606.5</v>
      </c>
      <c r="Z993" s="2">
        <v>161381</v>
      </c>
      <c r="AA993" s="2">
        <v>160691</v>
      </c>
      <c r="AB993" s="2">
        <v>690</v>
      </c>
      <c r="AC993" s="2">
        <v>1</v>
      </c>
      <c r="AD993" s="2">
        <v>91538</v>
      </c>
      <c r="AE993" s="2">
        <f t="shared" si="125"/>
        <v>8059920.8999999994</v>
      </c>
      <c r="AF993" s="2">
        <v>51.62</v>
      </c>
      <c r="AG993" s="2">
        <v>47.44</v>
      </c>
      <c r="AH993" s="2">
        <v>4338</v>
      </c>
      <c r="AI993" s="2">
        <v>103.89</v>
      </c>
      <c r="AJ993" s="2">
        <v>1148</v>
      </c>
      <c r="AK993" s="2">
        <v>11996</v>
      </c>
      <c r="AL993" s="2">
        <v>223520</v>
      </c>
      <c r="AM993" s="2">
        <f t="shared" si="126"/>
        <v>19680936</v>
      </c>
      <c r="AN993" s="2">
        <v>82718</v>
      </c>
      <c r="AO993" s="2">
        <f t="shared" si="127"/>
        <v>82718</v>
      </c>
      <c r="AP993" s="2">
        <v>227266</v>
      </c>
      <c r="AQ993" s="2">
        <v>-14188</v>
      </c>
      <c r="AR993" s="2">
        <v>-40858</v>
      </c>
      <c r="AS993" s="2">
        <v>207624</v>
      </c>
      <c r="AT993" s="2">
        <v>483938</v>
      </c>
      <c r="AU993" s="2">
        <v>0.43</v>
      </c>
      <c r="AV993" s="2">
        <v>24591</v>
      </c>
    </row>
    <row r="994" spans="1:48" x14ac:dyDescent="0.3">
      <c r="A994" s="2" t="s">
        <v>44</v>
      </c>
      <c r="B994" s="2" t="s">
        <v>47</v>
      </c>
      <c r="C994" s="2" t="s">
        <v>54</v>
      </c>
      <c r="D994" s="2">
        <v>12</v>
      </c>
      <c r="E994" s="2" t="str">
        <f t="shared" si="120"/>
        <v>Dec</v>
      </c>
      <c r="F994" s="2">
        <v>2022</v>
      </c>
      <c r="G994" s="2" t="s">
        <v>36</v>
      </c>
      <c r="H994" s="2" t="s">
        <v>59</v>
      </c>
      <c r="I994" s="2" t="s">
        <v>61</v>
      </c>
      <c r="J994" s="2" t="s">
        <v>65</v>
      </c>
      <c r="K994" s="2" t="s">
        <v>68</v>
      </c>
      <c r="L994" s="2">
        <v>101964</v>
      </c>
      <c r="M994" s="2">
        <f t="shared" si="121"/>
        <v>9176760</v>
      </c>
      <c r="N994" s="2">
        <v>97461</v>
      </c>
      <c r="O994" s="2">
        <f t="shared" si="122"/>
        <v>8771490</v>
      </c>
      <c r="P994" s="2">
        <v>106097</v>
      </c>
      <c r="Q994" s="2">
        <v>444202</v>
      </c>
      <c r="R994" s="2">
        <v>4503</v>
      </c>
      <c r="S994" s="2">
        <f t="shared" si="123"/>
        <v>405270</v>
      </c>
      <c r="T994" s="2">
        <v>129096</v>
      </c>
      <c r="U994" s="2">
        <v>-27132</v>
      </c>
      <c r="V994" s="2">
        <v>-92247</v>
      </c>
      <c r="W994" s="2">
        <v>-79254</v>
      </c>
      <c r="X994" s="2">
        <v>-847</v>
      </c>
      <c r="Y994" s="2">
        <f t="shared" si="124"/>
        <v>-76230</v>
      </c>
      <c r="Z994" s="2">
        <v>256689</v>
      </c>
      <c r="AA994" s="2">
        <v>96852</v>
      </c>
      <c r="AB994" s="2">
        <v>159837</v>
      </c>
      <c r="AC994" s="2">
        <v>2.65</v>
      </c>
      <c r="AD994" s="2">
        <v>149461</v>
      </c>
      <c r="AE994" s="2">
        <f t="shared" si="125"/>
        <v>13451490</v>
      </c>
      <c r="AF994" s="2">
        <v>1.01</v>
      </c>
      <c r="AG994" s="2">
        <v>-0.19</v>
      </c>
      <c r="AH994" s="2">
        <v>9621</v>
      </c>
      <c r="AI994" s="2">
        <v>10.6</v>
      </c>
      <c r="AJ994" s="2">
        <v>1966</v>
      </c>
      <c r="AK994" s="2">
        <v>19324</v>
      </c>
      <c r="AL994" s="2">
        <v>430056</v>
      </c>
      <c r="AM994" s="2">
        <f t="shared" si="126"/>
        <v>38705040</v>
      </c>
      <c r="AN994" s="2">
        <v>93948</v>
      </c>
      <c r="AO994" s="2">
        <f t="shared" si="127"/>
        <v>8455320</v>
      </c>
      <c r="AP994" s="2">
        <v>-328092</v>
      </c>
      <c r="AQ994" s="2">
        <v>3513</v>
      </c>
      <c r="AR994" s="2">
        <v>-31791</v>
      </c>
      <c r="AS994" s="2">
        <v>11339</v>
      </c>
      <c r="AT994" s="2">
        <v>109428</v>
      </c>
      <c r="AU994" s="2">
        <v>0.1</v>
      </c>
      <c r="AV994" s="2">
        <v>29623</v>
      </c>
    </row>
    <row r="995" spans="1:48" x14ac:dyDescent="0.3">
      <c r="A995" s="2" t="s">
        <v>41</v>
      </c>
      <c r="B995" s="2" t="s">
        <v>48</v>
      </c>
      <c r="C995" s="2" t="s">
        <v>55</v>
      </c>
      <c r="D995" s="2">
        <v>12</v>
      </c>
      <c r="E995" s="2" t="str">
        <f t="shared" si="120"/>
        <v>Dec</v>
      </c>
      <c r="F995" s="2">
        <v>2023</v>
      </c>
      <c r="G995" s="2" t="s">
        <v>36</v>
      </c>
      <c r="H995" s="2" t="s">
        <v>60</v>
      </c>
      <c r="I995" s="2" t="s">
        <v>63</v>
      </c>
      <c r="J995" s="2" t="s">
        <v>64</v>
      </c>
      <c r="K995" s="2" t="s">
        <v>70</v>
      </c>
      <c r="L995" s="2">
        <v>291941</v>
      </c>
      <c r="M995" s="2">
        <f t="shared" si="121"/>
        <v>25705405.050000001</v>
      </c>
      <c r="N995" s="2">
        <v>122011</v>
      </c>
      <c r="O995" s="2">
        <f t="shared" si="122"/>
        <v>10743068.549999999</v>
      </c>
      <c r="P995" s="2">
        <v>148332</v>
      </c>
      <c r="Q995" s="2">
        <v>305683</v>
      </c>
      <c r="R995" s="2">
        <v>169930</v>
      </c>
      <c r="S995" s="2">
        <f t="shared" si="123"/>
        <v>14962336.5</v>
      </c>
      <c r="T995" s="2">
        <v>92103</v>
      </c>
      <c r="U995" s="2">
        <v>199838</v>
      </c>
      <c r="V995" s="2">
        <v>194755</v>
      </c>
      <c r="W995" s="2">
        <v>212401</v>
      </c>
      <c r="X995" s="2">
        <v>130236</v>
      </c>
      <c r="Y995" s="2">
        <f t="shared" si="124"/>
        <v>11467279.799999999</v>
      </c>
      <c r="Z995" s="2">
        <v>115470</v>
      </c>
      <c r="AA995" s="2">
        <v>50772</v>
      </c>
      <c r="AB995" s="2">
        <v>64698</v>
      </c>
      <c r="AC995" s="2">
        <v>2.27</v>
      </c>
      <c r="AD995" s="2">
        <v>120498</v>
      </c>
      <c r="AE995" s="2">
        <f t="shared" si="125"/>
        <v>10609848.9</v>
      </c>
      <c r="AF995" s="2">
        <v>55.59</v>
      </c>
      <c r="AG995" s="2">
        <v>42.6</v>
      </c>
      <c r="AH995" s="2">
        <v>1663</v>
      </c>
      <c r="AI995" s="2">
        <v>175.45</v>
      </c>
      <c r="AJ995" s="2">
        <v>698</v>
      </c>
      <c r="AK995" s="2">
        <v>1152</v>
      </c>
      <c r="AL995" s="2">
        <v>422115</v>
      </c>
      <c r="AM995" s="2">
        <f t="shared" si="126"/>
        <v>37167225.75</v>
      </c>
      <c r="AN995" s="2">
        <v>275998</v>
      </c>
      <c r="AO995" s="2">
        <f t="shared" si="127"/>
        <v>275998</v>
      </c>
      <c r="AP995" s="2">
        <v>-130174</v>
      </c>
      <c r="AQ995" s="2">
        <v>-153987</v>
      </c>
      <c r="AR995" s="2">
        <v>13095</v>
      </c>
      <c r="AS995" s="2">
        <v>62653</v>
      </c>
      <c r="AT995" s="2">
        <v>58021</v>
      </c>
      <c r="AU995" s="2">
        <v>1.08</v>
      </c>
      <c r="AV995" s="2">
        <v>22951</v>
      </c>
    </row>
    <row r="996" spans="1:48" x14ac:dyDescent="0.3">
      <c r="A996" s="2" t="s">
        <v>42</v>
      </c>
      <c r="B996" s="2" t="s">
        <v>49</v>
      </c>
      <c r="C996" s="2" t="s">
        <v>52</v>
      </c>
      <c r="D996" s="2">
        <v>3</v>
      </c>
      <c r="E996" s="2" t="str">
        <f t="shared" si="120"/>
        <v>Mar</v>
      </c>
      <c r="F996" s="2">
        <v>2024</v>
      </c>
      <c r="G996" s="2" t="s">
        <v>57</v>
      </c>
      <c r="H996" s="2" t="s">
        <v>59</v>
      </c>
      <c r="I996" s="2" t="s">
        <v>62</v>
      </c>
      <c r="J996" s="2" t="s">
        <v>64</v>
      </c>
      <c r="K996" s="2" t="s">
        <v>67</v>
      </c>
      <c r="L996" s="2">
        <v>105271</v>
      </c>
      <c r="M996" s="2">
        <f t="shared" si="121"/>
        <v>9474390</v>
      </c>
      <c r="N996" s="2">
        <v>173732</v>
      </c>
      <c r="O996" s="2">
        <f t="shared" si="122"/>
        <v>15635880</v>
      </c>
      <c r="P996" s="2">
        <v>49483</v>
      </c>
      <c r="Q996" s="2">
        <v>162959</v>
      </c>
      <c r="R996" s="2">
        <v>-68461</v>
      </c>
      <c r="S996" s="2">
        <f t="shared" si="123"/>
        <v>-6161490</v>
      </c>
      <c r="T996" s="2">
        <v>152995</v>
      </c>
      <c r="U996" s="2">
        <v>-47724</v>
      </c>
      <c r="V996" s="2">
        <v>-143547</v>
      </c>
      <c r="W996" s="2">
        <v>-128283</v>
      </c>
      <c r="X996" s="2">
        <v>-108146</v>
      </c>
      <c r="Y996" s="2">
        <f t="shared" si="124"/>
        <v>-9733140</v>
      </c>
      <c r="Z996" s="2">
        <v>87027</v>
      </c>
      <c r="AA996" s="2">
        <v>196239</v>
      </c>
      <c r="AB996" s="2">
        <v>-109212</v>
      </c>
      <c r="AC996" s="2">
        <v>0.44</v>
      </c>
      <c r="AD996" s="2">
        <v>122592</v>
      </c>
      <c r="AE996" s="2">
        <f t="shared" si="125"/>
        <v>11033280</v>
      </c>
      <c r="AF996" s="2">
        <v>-42.01</v>
      </c>
      <c r="AG996" s="2">
        <v>-66.36</v>
      </c>
      <c r="AH996" s="2">
        <v>5009</v>
      </c>
      <c r="AI996" s="2">
        <v>21.01</v>
      </c>
      <c r="AJ996" s="2">
        <v>799</v>
      </c>
      <c r="AK996" s="2">
        <v>18131</v>
      </c>
      <c r="AL996" s="2">
        <v>141248</v>
      </c>
      <c r="AM996" s="2">
        <f t="shared" si="126"/>
        <v>12712320</v>
      </c>
      <c r="AN996" s="2">
        <v>279959</v>
      </c>
      <c r="AO996" s="2">
        <f t="shared" si="127"/>
        <v>25196310</v>
      </c>
      <c r="AP996" s="2">
        <v>-35977</v>
      </c>
      <c r="AQ996" s="2">
        <v>-106227</v>
      </c>
      <c r="AR996" s="2">
        <v>-3860</v>
      </c>
      <c r="AS996" s="2">
        <v>20724</v>
      </c>
      <c r="AT996" s="2">
        <v>327108</v>
      </c>
      <c r="AU996" s="2">
        <v>0.06</v>
      </c>
      <c r="AV996" s="2">
        <v>14350</v>
      </c>
    </row>
    <row r="997" spans="1:48" x14ac:dyDescent="0.3">
      <c r="A997" s="2" t="s">
        <v>41</v>
      </c>
      <c r="B997" s="2" t="s">
        <v>49</v>
      </c>
      <c r="C997" s="2" t="s">
        <v>51</v>
      </c>
      <c r="D997" s="2">
        <v>2</v>
      </c>
      <c r="E997" s="2" t="str">
        <f t="shared" si="120"/>
        <v>Feb</v>
      </c>
      <c r="F997" s="2">
        <v>2024</v>
      </c>
      <c r="G997" s="2" t="s">
        <v>57</v>
      </c>
      <c r="H997" s="2" t="s">
        <v>60</v>
      </c>
      <c r="I997" s="2" t="s">
        <v>63</v>
      </c>
      <c r="J997" s="2" t="s">
        <v>65</v>
      </c>
      <c r="K997" s="2" t="s">
        <v>67</v>
      </c>
      <c r="L997" s="2">
        <v>223419</v>
      </c>
      <c r="M997" s="2">
        <f t="shared" si="121"/>
        <v>19672042.949999999</v>
      </c>
      <c r="N997" s="2">
        <v>80637</v>
      </c>
      <c r="O997" s="2">
        <f t="shared" si="122"/>
        <v>7100087.8499999996</v>
      </c>
      <c r="P997" s="2">
        <v>102291</v>
      </c>
      <c r="Q997" s="2">
        <v>919250</v>
      </c>
      <c r="R997" s="2">
        <v>142782</v>
      </c>
      <c r="S997" s="2">
        <f t="shared" si="123"/>
        <v>12571955.1</v>
      </c>
      <c r="T997" s="2">
        <v>130045</v>
      </c>
      <c r="U997" s="2">
        <v>93374</v>
      </c>
      <c r="V997" s="2">
        <v>17062</v>
      </c>
      <c r="W997" s="2">
        <v>22493</v>
      </c>
      <c r="X997" s="2">
        <v>108833</v>
      </c>
      <c r="Y997" s="2">
        <f t="shared" si="124"/>
        <v>9582745.6500000004</v>
      </c>
      <c r="Z997" s="2">
        <v>130034</v>
      </c>
      <c r="AA997" s="2">
        <v>107089</v>
      </c>
      <c r="AB997" s="2">
        <v>22945</v>
      </c>
      <c r="AC997" s="2">
        <v>1.21</v>
      </c>
      <c r="AD997" s="2">
        <v>91020</v>
      </c>
      <c r="AE997" s="2">
        <f t="shared" si="125"/>
        <v>8014311</v>
      </c>
      <c r="AF997" s="2">
        <v>15.53</v>
      </c>
      <c r="AG997" s="2">
        <v>11.84</v>
      </c>
      <c r="AH997" s="2">
        <v>3547</v>
      </c>
      <c r="AI997" s="2">
        <v>62.97</v>
      </c>
      <c r="AJ997" s="2">
        <v>330</v>
      </c>
      <c r="AK997" s="2">
        <v>18508</v>
      </c>
      <c r="AL997" s="2">
        <v>436118</v>
      </c>
      <c r="AM997" s="2">
        <f t="shared" si="126"/>
        <v>38400189.899999999</v>
      </c>
      <c r="AN997" s="2">
        <v>254528</v>
      </c>
      <c r="AO997" s="2">
        <f t="shared" si="127"/>
        <v>254528</v>
      </c>
      <c r="AP997" s="2">
        <v>-212699</v>
      </c>
      <c r="AQ997" s="2">
        <v>-173891</v>
      </c>
      <c r="AR997" s="2">
        <v>-14845</v>
      </c>
      <c r="AS997" s="2">
        <v>118180</v>
      </c>
      <c r="AT997" s="2">
        <v>303603</v>
      </c>
      <c r="AU997" s="2">
        <v>0.39</v>
      </c>
      <c r="AV997" s="2">
        <v>9866</v>
      </c>
    </row>
    <row r="998" spans="1:48" x14ac:dyDescent="0.3">
      <c r="A998" s="2" t="s">
        <v>42</v>
      </c>
      <c r="B998" s="2" t="s">
        <v>50</v>
      </c>
      <c r="C998" s="2" t="s">
        <v>51</v>
      </c>
      <c r="D998" s="2">
        <v>12</v>
      </c>
      <c r="E998" s="2" t="str">
        <f t="shared" si="120"/>
        <v>Dec</v>
      </c>
      <c r="F998" s="2">
        <v>2023</v>
      </c>
      <c r="G998" s="2" t="s">
        <v>56</v>
      </c>
      <c r="H998" s="2" t="s">
        <v>59</v>
      </c>
      <c r="I998" s="2" t="s">
        <v>62</v>
      </c>
      <c r="J998" s="2" t="s">
        <v>65</v>
      </c>
      <c r="K998" s="2" t="s">
        <v>68</v>
      </c>
      <c r="L998" s="2">
        <v>354838</v>
      </c>
      <c r="M998" s="2">
        <f t="shared" si="121"/>
        <v>31935420</v>
      </c>
      <c r="N998" s="2">
        <v>94395</v>
      </c>
      <c r="O998" s="2">
        <f t="shared" si="122"/>
        <v>8495550</v>
      </c>
      <c r="P998" s="2">
        <v>98323</v>
      </c>
      <c r="Q998" s="2">
        <v>606287</v>
      </c>
      <c r="R998" s="2">
        <v>260443</v>
      </c>
      <c r="S998" s="2">
        <f t="shared" si="123"/>
        <v>23439870</v>
      </c>
      <c r="T998" s="2">
        <v>55944</v>
      </c>
      <c r="U998" s="2">
        <v>298894</v>
      </c>
      <c r="V998" s="2">
        <v>225313</v>
      </c>
      <c r="W998" s="2">
        <v>241523</v>
      </c>
      <c r="X998" s="2">
        <v>243002</v>
      </c>
      <c r="Y998" s="2">
        <f t="shared" si="124"/>
        <v>21870180</v>
      </c>
      <c r="Z998" s="2">
        <v>64347</v>
      </c>
      <c r="AA998" s="2">
        <v>142706</v>
      </c>
      <c r="AB998" s="2">
        <v>-78359</v>
      </c>
      <c r="AC998" s="2">
        <v>0.45</v>
      </c>
      <c r="AD998" s="2">
        <v>141857</v>
      </c>
      <c r="AE998" s="2">
        <f t="shared" si="125"/>
        <v>12767130</v>
      </c>
      <c r="AF998" s="2">
        <v>42.96</v>
      </c>
      <c r="AG998" s="2">
        <v>40.08</v>
      </c>
      <c r="AH998" s="2">
        <v>5707</v>
      </c>
      <c r="AI998" s="2">
        <v>62.17</v>
      </c>
      <c r="AJ998" s="2">
        <v>1034</v>
      </c>
      <c r="AK998" s="2">
        <v>4350</v>
      </c>
      <c r="AL998" s="2">
        <v>105929</v>
      </c>
      <c r="AM998" s="2">
        <f t="shared" si="126"/>
        <v>9533610</v>
      </c>
      <c r="AN998" s="2">
        <v>247731</v>
      </c>
      <c r="AO998" s="2">
        <f t="shared" si="127"/>
        <v>22295790</v>
      </c>
      <c r="AP998" s="2">
        <v>248909</v>
      </c>
      <c r="AQ998" s="2">
        <v>-153336</v>
      </c>
      <c r="AR998" s="2">
        <v>4126</v>
      </c>
      <c r="AS998" s="2">
        <v>411626</v>
      </c>
      <c r="AT998" s="2">
        <v>372300</v>
      </c>
      <c r="AU998" s="2">
        <v>1.1100000000000001</v>
      </c>
      <c r="AV998" s="2">
        <v>2976</v>
      </c>
    </row>
    <row r="999" spans="1:48" x14ac:dyDescent="0.3">
      <c r="A999" s="2" t="s">
        <v>42</v>
      </c>
      <c r="B999" s="2" t="s">
        <v>48</v>
      </c>
      <c r="C999" s="2" t="s">
        <v>51</v>
      </c>
      <c r="D999" s="2">
        <v>2</v>
      </c>
      <c r="E999" s="2" t="str">
        <f t="shared" si="120"/>
        <v>Feb</v>
      </c>
      <c r="F999" s="2">
        <v>2023</v>
      </c>
      <c r="G999" s="2" t="s">
        <v>57</v>
      </c>
      <c r="H999" s="2" t="s">
        <v>58</v>
      </c>
      <c r="I999" s="2" t="s">
        <v>61</v>
      </c>
      <c r="J999" s="2" t="s">
        <v>64</v>
      </c>
      <c r="K999" s="2" t="s">
        <v>71</v>
      </c>
      <c r="L999" s="2">
        <v>50251</v>
      </c>
      <c r="M999" s="2">
        <f t="shared" si="121"/>
        <v>50251</v>
      </c>
      <c r="N999" s="2">
        <v>167605</v>
      </c>
      <c r="O999" s="2">
        <f t="shared" si="122"/>
        <v>167605</v>
      </c>
      <c r="P999" s="2">
        <v>194907</v>
      </c>
      <c r="Q999" s="2">
        <v>325610</v>
      </c>
      <c r="R999" s="2">
        <v>-117354</v>
      </c>
      <c r="S999" s="2">
        <f t="shared" si="123"/>
        <v>-117354</v>
      </c>
      <c r="T999" s="2">
        <v>123659</v>
      </c>
      <c r="U999" s="2">
        <v>-73408</v>
      </c>
      <c r="V999" s="2">
        <v>-168736</v>
      </c>
      <c r="W999" s="2">
        <v>-158528</v>
      </c>
      <c r="X999" s="2">
        <v>-135066</v>
      </c>
      <c r="Y999" s="2">
        <f t="shared" si="124"/>
        <v>-135066</v>
      </c>
      <c r="Z999" s="2">
        <v>61755</v>
      </c>
      <c r="AA999" s="2">
        <v>35373</v>
      </c>
      <c r="AB999" s="2">
        <v>26382</v>
      </c>
      <c r="AC999" s="2">
        <v>1.75</v>
      </c>
      <c r="AD999" s="2">
        <v>9398</v>
      </c>
      <c r="AE999" s="2">
        <f t="shared" si="125"/>
        <v>9398</v>
      </c>
      <c r="AF999" s="2">
        <v>-36.04</v>
      </c>
      <c r="AG999" s="2">
        <v>-41.48</v>
      </c>
      <c r="AH999" s="2">
        <v>9940</v>
      </c>
      <c r="AI999" s="2">
        <v>5.05</v>
      </c>
      <c r="AJ999" s="2">
        <v>511</v>
      </c>
      <c r="AK999" s="2">
        <v>16446</v>
      </c>
      <c r="AL999" s="2">
        <v>434259</v>
      </c>
      <c r="AM999" s="2">
        <f t="shared" si="126"/>
        <v>434259</v>
      </c>
      <c r="AN999" s="2">
        <v>153612</v>
      </c>
      <c r="AO999" s="2">
        <f t="shared" si="127"/>
        <v>153612</v>
      </c>
      <c r="AP999" s="2">
        <v>-384008</v>
      </c>
      <c r="AQ999" s="2">
        <v>13993</v>
      </c>
      <c r="AR999" s="2">
        <v>22498</v>
      </c>
      <c r="AS999" s="2">
        <v>281857</v>
      </c>
      <c r="AT999" s="2">
        <v>180992</v>
      </c>
      <c r="AU999" s="2">
        <v>1.56</v>
      </c>
      <c r="AV999" s="2">
        <v>23056</v>
      </c>
    </row>
    <row r="1000" spans="1:48" x14ac:dyDescent="0.3">
      <c r="A1000" s="2" t="s">
        <v>41</v>
      </c>
      <c r="B1000" s="2" t="s">
        <v>47</v>
      </c>
      <c r="C1000" s="2" t="s">
        <v>53</v>
      </c>
      <c r="D1000" s="2">
        <v>5</v>
      </c>
      <c r="E1000" s="2" t="str">
        <f t="shared" si="120"/>
        <v>May</v>
      </c>
      <c r="F1000" s="2">
        <v>2022</v>
      </c>
      <c r="G1000" s="2" t="s">
        <v>57</v>
      </c>
      <c r="H1000" s="2" t="s">
        <v>58</v>
      </c>
      <c r="I1000" s="2" t="s">
        <v>63</v>
      </c>
      <c r="J1000" s="2" t="s">
        <v>65</v>
      </c>
      <c r="K1000" s="2" t="s">
        <v>67</v>
      </c>
      <c r="L1000" s="2">
        <v>277311</v>
      </c>
      <c r="M1000" s="2">
        <f t="shared" si="121"/>
        <v>277311</v>
      </c>
      <c r="N1000" s="2">
        <v>273422</v>
      </c>
      <c r="O1000" s="2">
        <f t="shared" si="122"/>
        <v>273422</v>
      </c>
      <c r="P1000" s="2">
        <v>180353</v>
      </c>
      <c r="Q1000" s="2">
        <v>847461</v>
      </c>
      <c r="R1000" s="2">
        <v>3889</v>
      </c>
      <c r="S1000" s="2">
        <f t="shared" si="123"/>
        <v>3889</v>
      </c>
      <c r="T1000" s="2">
        <v>14917</v>
      </c>
      <c r="U1000" s="2">
        <v>262394</v>
      </c>
      <c r="V1000" s="2">
        <v>216998</v>
      </c>
      <c r="W1000" s="2">
        <v>232537</v>
      </c>
      <c r="X1000" s="2">
        <v>-21454</v>
      </c>
      <c r="Y1000" s="2">
        <f t="shared" si="124"/>
        <v>-21454</v>
      </c>
      <c r="Z1000" s="2">
        <v>210805</v>
      </c>
      <c r="AA1000" s="2">
        <v>84631</v>
      </c>
      <c r="AB1000" s="2">
        <v>126174</v>
      </c>
      <c r="AC1000" s="2">
        <v>2.4900000000000002</v>
      </c>
      <c r="AD1000" s="2">
        <v>72511</v>
      </c>
      <c r="AE1000" s="2">
        <f t="shared" si="125"/>
        <v>72511</v>
      </c>
      <c r="AF1000" s="2">
        <v>0.46</v>
      </c>
      <c r="AG1000" s="2">
        <v>-2.5299999999999998</v>
      </c>
      <c r="AH1000" s="2">
        <v>1217</v>
      </c>
      <c r="AI1000" s="2">
        <v>227.68</v>
      </c>
      <c r="AJ1000" s="2">
        <v>336</v>
      </c>
      <c r="AK1000" s="2">
        <v>16461</v>
      </c>
      <c r="AL1000" s="2">
        <v>251866</v>
      </c>
      <c r="AM1000" s="2">
        <f t="shared" si="126"/>
        <v>251866</v>
      </c>
      <c r="AN1000" s="2">
        <v>114809</v>
      </c>
      <c r="AO1000" s="2">
        <f t="shared" si="127"/>
        <v>114809</v>
      </c>
      <c r="AP1000" s="2">
        <v>25445</v>
      </c>
      <c r="AQ1000" s="2">
        <v>158613</v>
      </c>
      <c r="AR1000" s="2">
        <v>-663</v>
      </c>
      <c r="AS1000" s="2">
        <v>393224</v>
      </c>
      <c r="AT1000" s="2">
        <v>498035</v>
      </c>
      <c r="AU1000" s="2">
        <v>0.79</v>
      </c>
      <c r="AV1000" s="2">
        <v>23700</v>
      </c>
    </row>
    <row r="1001" spans="1:48" x14ac:dyDescent="0.3">
      <c r="A1001" s="2" t="s">
        <v>41</v>
      </c>
      <c r="B1001" s="2" t="s">
        <v>50</v>
      </c>
      <c r="C1001" s="2" t="s">
        <v>53</v>
      </c>
      <c r="D1001" s="2">
        <v>9</v>
      </c>
      <c r="E1001" s="2" t="str">
        <f t="shared" si="120"/>
        <v>Sep</v>
      </c>
      <c r="F1001" s="2">
        <v>2022</v>
      </c>
      <c r="G1001" s="2" t="s">
        <v>56</v>
      </c>
      <c r="H1001" s="2" t="s">
        <v>59</v>
      </c>
      <c r="I1001" s="2" t="s">
        <v>63</v>
      </c>
      <c r="J1001" s="2" t="s">
        <v>66</v>
      </c>
      <c r="K1001" s="2" t="s">
        <v>68</v>
      </c>
      <c r="L1001" s="2">
        <v>200399</v>
      </c>
      <c r="M1001" s="2">
        <f t="shared" si="121"/>
        <v>18035910</v>
      </c>
      <c r="N1001" s="2">
        <v>57478</v>
      </c>
      <c r="O1001" s="2">
        <f t="shared" si="122"/>
        <v>5173020</v>
      </c>
      <c r="P1001" s="2">
        <v>193083</v>
      </c>
      <c r="Q1001" s="2">
        <v>715705</v>
      </c>
      <c r="R1001" s="2">
        <v>142921</v>
      </c>
      <c r="S1001" s="2">
        <f t="shared" si="123"/>
        <v>12862890</v>
      </c>
      <c r="T1001" s="2">
        <v>125991</v>
      </c>
      <c r="U1001" s="2">
        <v>74408</v>
      </c>
      <c r="V1001" s="2">
        <v>47668</v>
      </c>
      <c r="W1001" s="2">
        <v>66035</v>
      </c>
      <c r="X1001" s="2">
        <v>132652</v>
      </c>
      <c r="Y1001" s="2">
        <f t="shared" si="124"/>
        <v>11938680</v>
      </c>
      <c r="Z1001" s="2">
        <v>117232</v>
      </c>
      <c r="AA1001" s="2">
        <v>194577</v>
      </c>
      <c r="AB1001" s="2">
        <v>-77345</v>
      </c>
      <c r="AC1001" s="2">
        <v>0.6</v>
      </c>
      <c r="AD1001" s="2">
        <v>81337</v>
      </c>
      <c r="AE1001" s="2">
        <f t="shared" si="125"/>
        <v>7320330</v>
      </c>
      <c r="AF1001" s="2">
        <v>19.97</v>
      </c>
      <c r="AG1001" s="2">
        <v>18.53</v>
      </c>
      <c r="AH1001" s="2">
        <v>7268</v>
      </c>
      <c r="AI1001" s="2">
        <v>27.57</v>
      </c>
      <c r="AJ1001" s="2">
        <v>702</v>
      </c>
      <c r="AK1001" s="2">
        <v>13059</v>
      </c>
      <c r="AL1001" s="2">
        <v>107942</v>
      </c>
      <c r="AM1001" s="2">
        <f t="shared" si="126"/>
        <v>9714780</v>
      </c>
      <c r="AN1001" s="2">
        <v>191985</v>
      </c>
      <c r="AO1001" s="2">
        <f t="shared" si="127"/>
        <v>17278650</v>
      </c>
      <c r="AP1001" s="2">
        <v>92457</v>
      </c>
      <c r="AQ1001" s="2">
        <v>-134507</v>
      </c>
      <c r="AR1001" s="2">
        <v>-34549</v>
      </c>
      <c r="AS1001" s="2">
        <v>233505</v>
      </c>
      <c r="AT1001" s="2">
        <v>227018</v>
      </c>
      <c r="AU1001" s="2">
        <v>1.03</v>
      </c>
      <c r="AV1001" s="2">
        <v>9353</v>
      </c>
    </row>
    <row r="1002" spans="1:48" x14ac:dyDescent="0.3">
      <c r="A1002" s="2" t="s">
        <v>41</v>
      </c>
      <c r="B1002" s="2" t="s">
        <v>47</v>
      </c>
      <c r="C1002" s="2" t="s">
        <v>51</v>
      </c>
      <c r="D1002" s="2">
        <v>2</v>
      </c>
      <c r="E1002" s="2" t="str">
        <f t="shared" si="120"/>
        <v>Feb</v>
      </c>
      <c r="F1002" s="2">
        <v>2023</v>
      </c>
      <c r="G1002" s="2" t="s">
        <v>57</v>
      </c>
      <c r="H1002" s="2" t="s">
        <v>59</v>
      </c>
      <c r="I1002" s="2" t="s">
        <v>63</v>
      </c>
      <c r="J1002" s="2" t="s">
        <v>64</v>
      </c>
      <c r="K1002" s="2" t="s">
        <v>69</v>
      </c>
      <c r="L1002" s="2">
        <v>150309</v>
      </c>
      <c r="M1002" s="2">
        <f t="shared" si="121"/>
        <v>13527810</v>
      </c>
      <c r="N1002" s="2">
        <v>41584</v>
      </c>
      <c r="O1002" s="2">
        <f t="shared" si="122"/>
        <v>3742560</v>
      </c>
      <c r="P1002" s="2">
        <v>48298</v>
      </c>
      <c r="Q1002" s="2">
        <v>461996</v>
      </c>
      <c r="R1002" s="2">
        <v>108725</v>
      </c>
      <c r="S1002" s="2">
        <f t="shared" si="123"/>
        <v>9785250</v>
      </c>
      <c r="T1002" s="2">
        <v>137102</v>
      </c>
      <c r="U1002" s="2">
        <v>13207</v>
      </c>
      <c r="V1002" s="2">
        <v>-28576</v>
      </c>
      <c r="W1002" s="2">
        <v>-19905</v>
      </c>
      <c r="X1002" s="2">
        <v>80101</v>
      </c>
      <c r="Y1002" s="2">
        <f t="shared" si="124"/>
        <v>7209090</v>
      </c>
      <c r="Z1002" s="2">
        <v>121511</v>
      </c>
      <c r="AA1002" s="2">
        <v>185203</v>
      </c>
      <c r="AB1002" s="2">
        <v>-63692</v>
      </c>
      <c r="AC1002" s="2">
        <v>0.66</v>
      </c>
      <c r="AD1002" s="2">
        <v>27882</v>
      </c>
      <c r="AE1002" s="2">
        <f t="shared" si="125"/>
        <v>2509380</v>
      </c>
      <c r="AF1002" s="2">
        <v>23.53</v>
      </c>
      <c r="AG1002" s="2">
        <v>17.34</v>
      </c>
      <c r="AH1002" s="2">
        <v>8746</v>
      </c>
      <c r="AI1002" s="2">
        <v>17.18</v>
      </c>
      <c r="AJ1002" s="2">
        <v>882</v>
      </c>
      <c r="AK1002" s="2">
        <v>19600</v>
      </c>
      <c r="AL1002" s="2">
        <v>396950</v>
      </c>
      <c r="AM1002" s="2">
        <f t="shared" si="126"/>
        <v>35725500</v>
      </c>
      <c r="AN1002" s="2">
        <v>132205</v>
      </c>
      <c r="AO1002" s="2">
        <f t="shared" si="127"/>
        <v>11898450</v>
      </c>
      <c r="AP1002" s="2">
        <v>-246641</v>
      </c>
      <c r="AQ1002" s="2">
        <v>-90621</v>
      </c>
      <c r="AR1002" s="2">
        <v>49558</v>
      </c>
      <c r="AS1002" s="2">
        <v>41087</v>
      </c>
      <c r="AT1002" s="2">
        <v>380897</v>
      </c>
      <c r="AU1002" s="2">
        <v>0.11</v>
      </c>
      <c r="AV1002" s="2">
        <v>6849</v>
      </c>
    </row>
    <row r="1003" spans="1:48" x14ac:dyDescent="0.3">
      <c r="A1003" s="2" t="s">
        <v>40</v>
      </c>
      <c r="B1003" s="2" t="s">
        <v>47</v>
      </c>
      <c r="C1003" s="2" t="s">
        <v>55</v>
      </c>
      <c r="D1003" s="2">
        <v>2</v>
      </c>
      <c r="E1003" s="2" t="str">
        <f t="shared" si="120"/>
        <v>Feb</v>
      </c>
      <c r="F1003" s="2">
        <v>2024</v>
      </c>
      <c r="G1003" s="2" t="s">
        <v>36</v>
      </c>
      <c r="H1003" s="2" t="s">
        <v>59</v>
      </c>
      <c r="I1003" s="2" t="s">
        <v>61</v>
      </c>
      <c r="J1003" s="2" t="s">
        <v>64</v>
      </c>
      <c r="K1003" s="2" t="s">
        <v>69</v>
      </c>
      <c r="L1003" s="2">
        <v>220001</v>
      </c>
      <c r="M1003" s="2">
        <f t="shared" si="121"/>
        <v>19800090</v>
      </c>
      <c r="N1003" s="2">
        <v>296274</v>
      </c>
      <c r="O1003" s="2">
        <f t="shared" si="122"/>
        <v>26664660</v>
      </c>
      <c r="P1003" s="2">
        <v>94594</v>
      </c>
      <c r="Q1003" s="2">
        <v>372063</v>
      </c>
      <c r="R1003" s="2">
        <v>-76273</v>
      </c>
      <c r="S1003" s="2">
        <f t="shared" si="123"/>
        <v>-6864570</v>
      </c>
      <c r="T1003" s="2">
        <v>132163</v>
      </c>
      <c r="U1003" s="2">
        <v>87838</v>
      </c>
      <c r="V1003" s="2">
        <v>80280</v>
      </c>
      <c r="W1003" s="2">
        <v>99223</v>
      </c>
      <c r="X1003" s="2">
        <v>-91814</v>
      </c>
      <c r="Y1003" s="2">
        <f t="shared" si="124"/>
        <v>-8263260</v>
      </c>
      <c r="Z1003" s="2">
        <v>153575</v>
      </c>
      <c r="AA1003" s="2">
        <v>142966</v>
      </c>
      <c r="AB1003" s="2">
        <v>10609</v>
      </c>
      <c r="AC1003" s="2">
        <v>1.07</v>
      </c>
      <c r="AD1003" s="2">
        <v>26433</v>
      </c>
      <c r="AE1003" s="2">
        <f t="shared" si="125"/>
        <v>2378970</v>
      </c>
      <c r="AF1003" s="2">
        <v>-20.5</v>
      </c>
      <c r="AG1003" s="2">
        <v>-24.68</v>
      </c>
      <c r="AH1003" s="2">
        <v>8093</v>
      </c>
      <c r="AI1003" s="2">
        <v>27.18</v>
      </c>
      <c r="AJ1003" s="2">
        <v>719</v>
      </c>
      <c r="AK1003" s="2">
        <v>16017</v>
      </c>
      <c r="AL1003" s="2">
        <v>143256</v>
      </c>
      <c r="AM1003" s="2">
        <f t="shared" si="126"/>
        <v>12893040</v>
      </c>
      <c r="AN1003" s="2">
        <v>213088</v>
      </c>
      <c r="AO1003" s="2">
        <f t="shared" si="127"/>
        <v>19177920</v>
      </c>
      <c r="AP1003" s="2">
        <v>76745</v>
      </c>
      <c r="AQ1003" s="2">
        <v>83186</v>
      </c>
      <c r="AR1003" s="2">
        <v>-11974</v>
      </c>
      <c r="AS1003" s="2">
        <v>141900</v>
      </c>
      <c r="AT1003" s="2">
        <v>653734</v>
      </c>
      <c r="AU1003" s="2">
        <v>0.22</v>
      </c>
      <c r="AV1003" s="2">
        <v>11090</v>
      </c>
    </row>
    <row r="1004" spans="1:48" x14ac:dyDescent="0.3">
      <c r="A1004" s="2" t="s">
        <v>42</v>
      </c>
      <c r="B1004" s="2" t="s">
        <v>50</v>
      </c>
      <c r="C1004" s="2" t="s">
        <v>52</v>
      </c>
      <c r="D1004" s="2">
        <v>8</v>
      </c>
      <c r="E1004" s="2" t="str">
        <f t="shared" si="120"/>
        <v>Aug</v>
      </c>
      <c r="F1004" s="2">
        <v>2022</v>
      </c>
      <c r="G1004" s="2" t="s">
        <v>56</v>
      </c>
      <c r="H1004" s="2" t="s">
        <v>59</v>
      </c>
      <c r="I1004" s="2" t="s">
        <v>63</v>
      </c>
      <c r="J1004" s="2" t="s">
        <v>65</v>
      </c>
      <c r="K1004" s="2" t="s">
        <v>71</v>
      </c>
      <c r="L1004" s="2">
        <v>97493</v>
      </c>
      <c r="M1004" s="2">
        <f t="shared" si="121"/>
        <v>8774370</v>
      </c>
      <c r="N1004" s="2">
        <v>116241</v>
      </c>
      <c r="O1004" s="2">
        <f t="shared" si="122"/>
        <v>10461690</v>
      </c>
      <c r="P1004" s="2">
        <v>-29976</v>
      </c>
      <c r="Q1004" s="2">
        <v>700594</v>
      </c>
      <c r="R1004" s="2">
        <v>-18748</v>
      </c>
      <c r="S1004" s="2">
        <f t="shared" si="123"/>
        <v>-1687320</v>
      </c>
      <c r="T1004" s="2">
        <v>82917</v>
      </c>
      <c r="U1004" s="2">
        <v>14576</v>
      </c>
      <c r="V1004" s="2">
        <v>-33689</v>
      </c>
      <c r="W1004" s="2">
        <v>-29987</v>
      </c>
      <c r="X1004" s="2">
        <v>-45309</v>
      </c>
      <c r="Y1004" s="2">
        <f t="shared" si="124"/>
        <v>-4077810</v>
      </c>
      <c r="Z1004" s="2">
        <v>271935</v>
      </c>
      <c r="AA1004" s="2">
        <v>113960</v>
      </c>
      <c r="AB1004" s="2">
        <v>157975</v>
      </c>
      <c r="AC1004" s="2">
        <v>2.39</v>
      </c>
      <c r="AD1004" s="2">
        <v>145955</v>
      </c>
      <c r="AE1004" s="2">
        <f t="shared" si="125"/>
        <v>13135950</v>
      </c>
      <c r="AF1004" s="2">
        <v>-2.68</v>
      </c>
      <c r="AG1004" s="2">
        <v>-6.47</v>
      </c>
      <c r="AH1004" s="2">
        <v>7729</v>
      </c>
      <c r="AI1004" s="2">
        <v>12.61</v>
      </c>
      <c r="AJ1004" s="2">
        <v>250</v>
      </c>
      <c r="AK1004" s="2">
        <v>1324</v>
      </c>
      <c r="AL1004" s="2">
        <v>186136</v>
      </c>
      <c r="AM1004" s="2">
        <f t="shared" si="126"/>
        <v>16752240</v>
      </c>
      <c r="AN1004" s="2">
        <v>39108</v>
      </c>
      <c r="AO1004" s="2">
        <f t="shared" si="127"/>
        <v>3519720</v>
      </c>
      <c r="AP1004" s="2">
        <v>-88643</v>
      </c>
      <c r="AQ1004" s="2">
        <v>77133</v>
      </c>
      <c r="AR1004" s="2">
        <v>-49119</v>
      </c>
      <c r="AS1004" s="2">
        <v>317396</v>
      </c>
      <c r="AT1004" s="2">
        <v>20310</v>
      </c>
      <c r="AU1004" s="2">
        <v>15.63</v>
      </c>
      <c r="AV1004" s="2">
        <v>11256</v>
      </c>
    </row>
    <row r="1005" spans="1:48" x14ac:dyDescent="0.3">
      <c r="A1005" s="2" t="s">
        <v>41</v>
      </c>
      <c r="B1005" s="2" t="s">
        <v>47</v>
      </c>
      <c r="C1005" s="2" t="s">
        <v>53</v>
      </c>
      <c r="D1005" s="2">
        <v>12</v>
      </c>
      <c r="E1005" s="2" t="str">
        <f t="shared" si="120"/>
        <v>Dec</v>
      </c>
      <c r="F1005" s="2">
        <v>2024</v>
      </c>
      <c r="G1005" s="2" t="s">
        <v>36</v>
      </c>
      <c r="H1005" s="2" t="s">
        <v>58</v>
      </c>
      <c r="I1005" s="2" t="s">
        <v>62</v>
      </c>
      <c r="J1005" s="2" t="s">
        <v>64</v>
      </c>
      <c r="K1005" s="2" t="s">
        <v>68</v>
      </c>
      <c r="L1005" s="2">
        <v>135233</v>
      </c>
      <c r="M1005" s="2">
        <f t="shared" si="121"/>
        <v>135233</v>
      </c>
      <c r="N1005" s="2">
        <v>61434</v>
      </c>
      <c r="O1005" s="2">
        <f t="shared" si="122"/>
        <v>61434</v>
      </c>
      <c r="P1005" s="2">
        <v>-8375</v>
      </c>
      <c r="Q1005" s="2">
        <v>398882</v>
      </c>
      <c r="R1005" s="2">
        <v>73799</v>
      </c>
      <c r="S1005" s="2">
        <f t="shared" si="123"/>
        <v>73799</v>
      </c>
      <c r="T1005" s="2">
        <v>189475</v>
      </c>
      <c r="U1005" s="2">
        <v>-54242</v>
      </c>
      <c r="V1005" s="2">
        <v>-96403</v>
      </c>
      <c r="W1005" s="2">
        <v>-80212</v>
      </c>
      <c r="X1005" s="2">
        <v>37539</v>
      </c>
      <c r="Y1005" s="2">
        <f t="shared" si="124"/>
        <v>37539</v>
      </c>
      <c r="Z1005" s="2">
        <v>95130</v>
      </c>
      <c r="AA1005" s="2">
        <v>48034</v>
      </c>
      <c r="AB1005" s="2">
        <v>47096</v>
      </c>
      <c r="AC1005" s="2">
        <v>1.98</v>
      </c>
      <c r="AD1005" s="2">
        <v>75750</v>
      </c>
      <c r="AE1005" s="2">
        <f t="shared" si="125"/>
        <v>75750</v>
      </c>
      <c r="AF1005" s="2">
        <v>18.5</v>
      </c>
      <c r="AG1005" s="2">
        <v>9.41</v>
      </c>
      <c r="AH1005" s="2">
        <v>3739</v>
      </c>
      <c r="AI1005" s="2">
        <v>36.159999999999997</v>
      </c>
      <c r="AJ1005" s="2">
        <v>1561</v>
      </c>
      <c r="AK1005" s="2">
        <v>7673</v>
      </c>
      <c r="AL1005" s="2">
        <v>455686</v>
      </c>
      <c r="AM1005" s="2">
        <f t="shared" si="126"/>
        <v>455686</v>
      </c>
      <c r="AN1005" s="2">
        <v>173636</v>
      </c>
      <c r="AO1005" s="2">
        <f t="shared" si="127"/>
        <v>173636</v>
      </c>
      <c r="AP1005" s="2">
        <v>-320453</v>
      </c>
      <c r="AQ1005" s="2">
        <v>-112202</v>
      </c>
      <c r="AR1005" s="2">
        <v>-73</v>
      </c>
      <c r="AS1005" s="2">
        <v>171441</v>
      </c>
      <c r="AT1005" s="2">
        <v>165611</v>
      </c>
      <c r="AU1005" s="2">
        <v>1.04</v>
      </c>
      <c r="AV1005" s="2">
        <v>3082</v>
      </c>
    </row>
    <row r="1006" spans="1:48" x14ac:dyDescent="0.3">
      <c r="A1006" s="2" t="s">
        <v>43</v>
      </c>
      <c r="B1006" s="2" t="s">
        <v>50</v>
      </c>
      <c r="C1006" s="2" t="s">
        <v>54</v>
      </c>
      <c r="D1006" s="2">
        <v>3</v>
      </c>
      <c r="E1006" s="2" t="str">
        <f t="shared" si="120"/>
        <v>Mar</v>
      </c>
      <c r="F1006" s="2">
        <v>2024</v>
      </c>
      <c r="G1006" s="2" t="s">
        <v>36</v>
      </c>
      <c r="H1006" s="2" t="s">
        <v>59</v>
      </c>
      <c r="I1006" s="2" t="s">
        <v>62</v>
      </c>
      <c r="J1006" s="2" t="s">
        <v>65</v>
      </c>
      <c r="K1006" s="2" t="s">
        <v>69</v>
      </c>
      <c r="L1006" s="2">
        <v>116812</v>
      </c>
      <c r="M1006" s="2">
        <f t="shared" si="121"/>
        <v>10513080</v>
      </c>
      <c r="N1006" s="2">
        <v>186458</v>
      </c>
      <c r="O1006" s="2">
        <f t="shared" si="122"/>
        <v>16781220</v>
      </c>
      <c r="P1006" s="2">
        <v>-6968</v>
      </c>
      <c r="Q1006" s="2">
        <v>668547</v>
      </c>
      <c r="R1006" s="2">
        <v>-69646</v>
      </c>
      <c r="S1006" s="2">
        <f t="shared" si="123"/>
        <v>-6268140</v>
      </c>
      <c r="T1006" s="2">
        <v>56076</v>
      </c>
      <c r="U1006" s="2">
        <v>60736</v>
      </c>
      <c r="V1006" s="2">
        <v>36687</v>
      </c>
      <c r="W1006" s="2">
        <v>48142</v>
      </c>
      <c r="X1006" s="2">
        <v>-98933</v>
      </c>
      <c r="Y1006" s="2">
        <f t="shared" si="124"/>
        <v>-8903970</v>
      </c>
      <c r="Z1006" s="2">
        <v>251363</v>
      </c>
      <c r="AA1006" s="2">
        <v>145922</v>
      </c>
      <c r="AB1006" s="2">
        <v>105441</v>
      </c>
      <c r="AC1006" s="2">
        <v>1.72</v>
      </c>
      <c r="AD1006" s="2">
        <v>111062</v>
      </c>
      <c r="AE1006" s="2">
        <f t="shared" si="125"/>
        <v>9995580</v>
      </c>
      <c r="AF1006" s="2">
        <v>-10.42</v>
      </c>
      <c r="AG1006" s="2">
        <v>-14.8</v>
      </c>
      <c r="AH1006" s="2">
        <v>5876</v>
      </c>
      <c r="AI1006" s="2">
        <v>19.88</v>
      </c>
      <c r="AJ1006" s="2">
        <v>590</v>
      </c>
      <c r="AK1006" s="2">
        <v>16974</v>
      </c>
      <c r="AL1006" s="2">
        <v>163067</v>
      </c>
      <c r="AM1006" s="2">
        <f t="shared" si="126"/>
        <v>14676030</v>
      </c>
      <c r="AN1006" s="2">
        <v>206468</v>
      </c>
      <c r="AO1006" s="2">
        <f t="shared" si="127"/>
        <v>18582120</v>
      </c>
      <c r="AP1006" s="2">
        <v>-46255</v>
      </c>
      <c r="AQ1006" s="2">
        <v>-20010</v>
      </c>
      <c r="AR1006" s="2">
        <v>39882</v>
      </c>
      <c r="AS1006" s="2">
        <v>476769</v>
      </c>
      <c r="AT1006" s="2">
        <v>461840</v>
      </c>
      <c r="AU1006" s="2">
        <v>1.03</v>
      </c>
      <c r="AV1006" s="2">
        <v>26803</v>
      </c>
    </row>
    <row r="1007" spans="1:48" x14ac:dyDescent="0.3">
      <c r="A1007" s="2" t="s">
        <v>46</v>
      </c>
      <c r="B1007" s="2" t="s">
        <v>50</v>
      </c>
      <c r="C1007" s="2" t="s">
        <v>54</v>
      </c>
      <c r="D1007" s="2">
        <v>3</v>
      </c>
      <c r="E1007" s="2" t="str">
        <f t="shared" si="120"/>
        <v>Mar</v>
      </c>
      <c r="F1007" s="2">
        <v>2024</v>
      </c>
      <c r="G1007" s="2" t="s">
        <v>37</v>
      </c>
      <c r="H1007" s="2" t="s">
        <v>58</v>
      </c>
      <c r="I1007" s="2" t="s">
        <v>61</v>
      </c>
      <c r="J1007" s="2" t="s">
        <v>66</v>
      </c>
      <c r="K1007" s="2" t="s">
        <v>67</v>
      </c>
      <c r="L1007" s="2">
        <v>419667</v>
      </c>
      <c r="M1007" s="2">
        <f t="shared" si="121"/>
        <v>419667</v>
      </c>
      <c r="N1007" s="2">
        <v>125676</v>
      </c>
      <c r="O1007" s="2">
        <f t="shared" si="122"/>
        <v>125676</v>
      </c>
      <c r="P1007" s="2">
        <v>157323</v>
      </c>
      <c r="Q1007" s="2">
        <v>131437</v>
      </c>
      <c r="R1007" s="2">
        <v>293991</v>
      </c>
      <c r="S1007" s="2">
        <f t="shared" si="123"/>
        <v>293991</v>
      </c>
      <c r="T1007" s="2">
        <v>111051</v>
      </c>
      <c r="U1007" s="2">
        <v>308616</v>
      </c>
      <c r="V1007" s="2">
        <v>216950</v>
      </c>
      <c r="W1007" s="2">
        <v>234231</v>
      </c>
      <c r="X1007" s="2">
        <v>273067</v>
      </c>
      <c r="Y1007" s="2">
        <f t="shared" si="124"/>
        <v>273067</v>
      </c>
      <c r="Z1007" s="2">
        <v>175743</v>
      </c>
      <c r="AA1007" s="2">
        <v>66902</v>
      </c>
      <c r="AB1007" s="2">
        <v>108841</v>
      </c>
      <c r="AC1007" s="2">
        <v>2.63</v>
      </c>
      <c r="AD1007" s="2">
        <v>26174</v>
      </c>
      <c r="AE1007" s="2">
        <f t="shared" si="125"/>
        <v>26174</v>
      </c>
      <c r="AF1007" s="2">
        <v>223.67</v>
      </c>
      <c r="AG1007" s="2">
        <v>207.75</v>
      </c>
      <c r="AH1007" s="2">
        <v>177</v>
      </c>
      <c r="AI1007" s="2">
        <v>2357.6799999999998</v>
      </c>
      <c r="AJ1007" s="2">
        <v>144</v>
      </c>
      <c r="AK1007" s="2">
        <v>12254</v>
      </c>
      <c r="AL1007" s="2">
        <v>335097</v>
      </c>
      <c r="AM1007" s="2">
        <f t="shared" si="126"/>
        <v>335097</v>
      </c>
      <c r="AN1007" s="2">
        <v>270933</v>
      </c>
      <c r="AO1007" s="2">
        <f t="shared" si="127"/>
        <v>270933</v>
      </c>
      <c r="AP1007" s="2">
        <v>84570</v>
      </c>
      <c r="AQ1007" s="2">
        <v>-145257</v>
      </c>
      <c r="AR1007" s="2">
        <v>-20667</v>
      </c>
      <c r="AS1007" s="2">
        <v>188101</v>
      </c>
      <c r="AT1007" s="2">
        <v>70654</v>
      </c>
      <c r="AU1007" s="2">
        <v>2.66</v>
      </c>
      <c r="AV1007" s="2">
        <v>6282</v>
      </c>
    </row>
    <row r="1008" spans="1:48" x14ac:dyDescent="0.3">
      <c r="A1008" s="2" t="s">
        <v>46</v>
      </c>
      <c r="B1008" s="2" t="s">
        <v>50</v>
      </c>
      <c r="C1008" s="2" t="s">
        <v>53</v>
      </c>
      <c r="D1008" s="2">
        <v>6</v>
      </c>
      <c r="E1008" s="2" t="str">
        <f t="shared" si="120"/>
        <v>Jun</v>
      </c>
      <c r="F1008" s="2">
        <v>2024</v>
      </c>
      <c r="G1008" s="2" t="s">
        <v>37</v>
      </c>
      <c r="H1008" s="2" t="s">
        <v>58</v>
      </c>
      <c r="I1008" s="2" t="s">
        <v>63</v>
      </c>
      <c r="J1008" s="2" t="s">
        <v>66</v>
      </c>
      <c r="K1008" s="2" t="s">
        <v>68</v>
      </c>
      <c r="L1008" s="2">
        <v>174276</v>
      </c>
      <c r="M1008" s="2">
        <f t="shared" si="121"/>
        <v>174276</v>
      </c>
      <c r="N1008" s="2">
        <v>232294</v>
      </c>
      <c r="O1008" s="2">
        <f t="shared" si="122"/>
        <v>232294</v>
      </c>
      <c r="P1008" s="2">
        <v>65470</v>
      </c>
      <c r="Q1008" s="2">
        <v>863966</v>
      </c>
      <c r="R1008" s="2">
        <v>-58018</v>
      </c>
      <c r="S1008" s="2">
        <f t="shared" si="123"/>
        <v>-58018</v>
      </c>
      <c r="T1008" s="2">
        <v>102812</v>
      </c>
      <c r="U1008" s="2">
        <v>71464</v>
      </c>
      <c r="V1008" s="2">
        <v>7373</v>
      </c>
      <c r="W1008" s="2">
        <v>14059</v>
      </c>
      <c r="X1008" s="2">
        <v>-74171</v>
      </c>
      <c r="Y1008" s="2">
        <f t="shared" si="124"/>
        <v>-74171</v>
      </c>
      <c r="Z1008" s="2">
        <v>201038</v>
      </c>
      <c r="AA1008" s="2">
        <v>12061</v>
      </c>
      <c r="AB1008" s="2">
        <v>188977</v>
      </c>
      <c r="AC1008" s="2">
        <v>16.670000000000002</v>
      </c>
      <c r="AD1008" s="2">
        <v>70351</v>
      </c>
      <c r="AE1008" s="2">
        <f t="shared" si="125"/>
        <v>70351</v>
      </c>
      <c r="AF1008" s="2">
        <v>-6.72</v>
      </c>
      <c r="AG1008" s="2">
        <v>-8.58</v>
      </c>
      <c r="AH1008" s="2">
        <v>8938</v>
      </c>
      <c r="AI1008" s="2">
        <v>19.5</v>
      </c>
      <c r="AJ1008" s="2">
        <v>1347</v>
      </c>
      <c r="AK1008" s="2">
        <v>6934</v>
      </c>
      <c r="AL1008" s="2">
        <v>363608</v>
      </c>
      <c r="AM1008" s="2">
        <f t="shared" si="126"/>
        <v>363608</v>
      </c>
      <c r="AN1008" s="2">
        <v>119445</v>
      </c>
      <c r="AO1008" s="2">
        <f t="shared" si="127"/>
        <v>119445</v>
      </c>
      <c r="AP1008" s="2">
        <v>-189332</v>
      </c>
      <c r="AQ1008" s="2">
        <v>112849</v>
      </c>
      <c r="AR1008" s="2">
        <v>759</v>
      </c>
      <c r="AS1008" s="2">
        <v>472329</v>
      </c>
      <c r="AT1008" s="2">
        <v>601882</v>
      </c>
      <c r="AU1008" s="2">
        <v>0.78</v>
      </c>
      <c r="AV1008" s="2">
        <v>5452</v>
      </c>
    </row>
    <row r="1009" spans="1:48" x14ac:dyDescent="0.3">
      <c r="A1009" s="2" t="s">
        <v>43</v>
      </c>
      <c r="B1009" s="2" t="s">
        <v>49</v>
      </c>
      <c r="C1009" s="2" t="s">
        <v>51</v>
      </c>
      <c r="D1009" s="2">
        <v>6</v>
      </c>
      <c r="E1009" s="2" t="str">
        <f t="shared" si="120"/>
        <v>Jun</v>
      </c>
      <c r="F1009" s="2">
        <v>2022</v>
      </c>
      <c r="G1009" s="2" t="s">
        <v>57</v>
      </c>
      <c r="H1009" s="2" t="s">
        <v>59</v>
      </c>
      <c r="I1009" s="2" t="s">
        <v>62</v>
      </c>
      <c r="J1009" s="2" t="s">
        <v>66</v>
      </c>
      <c r="K1009" s="2" t="s">
        <v>71</v>
      </c>
      <c r="L1009" s="2">
        <v>346360</v>
      </c>
      <c r="M1009" s="2">
        <f t="shared" si="121"/>
        <v>31172400</v>
      </c>
      <c r="N1009" s="2">
        <v>35219</v>
      </c>
      <c r="O1009" s="2">
        <f t="shared" si="122"/>
        <v>3169710</v>
      </c>
      <c r="P1009" s="2">
        <v>-12935</v>
      </c>
      <c r="Q1009" s="2">
        <v>778068</v>
      </c>
      <c r="R1009" s="2">
        <v>311141</v>
      </c>
      <c r="S1009" s="2">
        <f t="shared" si="123"/>
        <v>28002690</v>
      </c>
      <c r="T1009" s="2">
        <v>114884</v>
      </c>
      <c r="U1009" s="2">
        <v>231476</v>
      </c>
      <c r="V1009" s="2">
        <v>163374</v>
      </c>
      <c r="W1009" s="2">
        <v>168871</v>
      </c>
      <c r="X1009" s="2">
        <v>282302</v>
      </c>
      <c r="Y1009" s="2">
        <f t="shared" si="124"/>
        <v>25407180</v>
      </c>
      <c r="Z1009" s="2">
        <v>176789</v>
      </c>
      <c r="AA1009" s="2">
        <v>34451</v>
      </c>
      <c r="AB1009" s="2">
        <v>142338</v>
      </c>
      <c r="AC1009" s="2">
        <v>5.13</v>
      </c>
      <c r="AD1009" s="2">
        <v>82820</v>
      </c>
      <c r="AE1009" s="2">
        <f t="shared" si="125"/>
        <v>7453800</v>
      </c>
      <c r="AF1009" s="2">
        <v>39.99</v>
      </c>
      <c r="AG1009" s="2">
        <v>36.28</v>
      </c>
      <c r="AH1009" s="2">
        <v>1202</v>
      </c>
      <c r="AI1009" s="2">
        <v>287.91000000000003</v>
      </c>
      <c r="AJ1009" s="2">
        <v>180</v>
      </c>
      <c r="AK1009" s="2">
        <v>8307</v>
      </c>
      <c r="AL1009" s="2">
        <v>282820</v>
      </c>
      <c r="AM1009" s="2">
        <f t="shared" si="126"/>
        <v>25453800</v>
      </c>
      <c r="AN1009" s="2">
        <v>229296</v>
      </c>
      <c r="AO1009" s="2">
        <f t="shared" si="127"/>
        <v>20636640</v>
      </c>
      <c r="AP1009" s="2">
        <v>63540</v>
      </c>
      <c r="AQ1009" s="2">
        <v>-194077</v>
      </c>
      <c r="AR1009" s="2">
        <v>40464</v>
      </c>
      <c r="AS1009" s="2">
        <v>291186</v>
      </c>
      <c r="AT1009" s="2">
        <v>277094</v>
      </c>
      <c r="AU1009" s="2">
        <v>1.05</v>
      </c>
      <c r="AV1009" s="2">
        <v>29933</v>
      </c>
    </row>
    <row r="1010" spans="1:48" x14ac:dyDescent="0.3">
      <c r="A1010" s="2" t="s">
        <v>46</v>
      </c>
      <c r="B1010" s="2" t="s">
        <v>49</v>
      </c>
      <c r="C1010" s="2" t="s">
        <v>55</v>
      </c>
      <c r="D1010" s="2">
        <v>6</v>
      </c>
      <c r="E1010" s="2" t="str">
        <f t="shared" si="120"/>
        <v>Jun</v>
      </c>
      <c r="F1010" s="2">
        <v>2023</v>
      </c>
      <c r="G1010" s="2" t="s">
        <v>36</v>
      </c>
      <c r="H1010" s="2" t="s">
        <v>58</v>
      </c>
      <c r="I1010" s="2" t="s">
        <v>63</v>
      </c>
      <c r="J1010" s="2" t="s">
        <v>64</v>
      </c>
      <c r="K1010" s="2" t="s">
        <v>71</v>
      </c>
      <c r="L1010" s="2">
        <v>286268</v>
      </c>
      <c r="M1010" s="2">
        <f t="shared" si="121"/>
        <v>286268</v>
      </c>
      <c r="N1010" s="2">
        <v>27893</v>
      </c>
      <c r="O1010" s="2">
        <f t="shared" si="122"/>
        <v>27893</v>
      </c>
      <c r="P1010" s="2">
        <v>-41962</v>
      </c>
      <c r="Q1010" s="2">
        <v>90554</v>
      </c>
      <c r="R1010" s="2">
        <v>258375</v>
      </c>
      <c r="S1010" s="2">
        <f t="shared" si="123"/>
        <v>258375</v>
      </c>
      <c r="T1010" s="2">
        <v>157461</v>
      </c>
      <c r="U1010" s="2">
        <v>128807</v>
      </c>
      <c r="V1010" s="2">
        <v>84456</v>
      </c>
      <c r="W1010" s="2">
        <v>91258</v>
      </c>
      <c r="X1010" s="2">
        <v>249271</v>
      </c>
      <c r="Y1010" s="2">
        <f t="shared" si="124"/>
        <v>249271</v>
      </c>
      <c r="Z1010" s="2">
        <v>137257</v>
      </c>
      <c r="AA1010" s="2">
        <v>194749</v>
      </c>
      <c r="AB1010" s="2">
        <v>-57492</v>
      </c>
      <c r="AC1010" s="2">
        <v>0.7</v>
      </c>
      <c r="AD1010" s="2">
        <v>21813</v>
      </c>
      <c r="AE1010" s="2">
        <f t="shared" si="125"/>
        <v>21813</v>
      </c>
      <c r="AF1010" s="2">
        <v>285.32</v>
      </c>
      <c r="AG1010" s="2">
        <v>275.27</v>
      </c>
      <c r="AH1010" s="2">
        <v>7199</v>
      </c>
      <c r="AI1010" s="2">
        <v>39.76</v>
      </c>
      <c r="AJ1010" s="2">
        <v>1832</v>
      </c>
      <c r="AK1010" s="2">
        <v>814</v>
      </c>
      <c r="AL1010" s="2">
        <v>220097</v>
      </c>
      <c r="AM1010" s="2">
        <f t="shared" si="126"/>
        <v>220097</v>
      </c>
      <c r="AN1010" s="2">
        <v>144547</v>
      </c>
      <c r="AO1010" s="2">
        <f t="shared" si="127"/>
        <v>144547</v>
      </c>
      <c r="AP1010" s="2">
        <v>66171</v>
      </c>
      <c r="AQ1010" s="2">
        <v>-116654</v>
      </c>
      <c r="AR1010" s="2">
        <v>-39722</v>
      </c>
      <c r="AS1010" s="2">
        <v>467305</v>
      </c>
      <c r="AT1010" s="2">
        <v>610078</v>
      </c>
      <c r="AU1010" s="2">
        <v>0.77</v>
      </c>
      <c r="AV1010" s="2">
        <v>10651</v>
      </c>
    </row>
    <row r="1011" spans="1:48" x14ac:dyDescent="0.3">
      <c r="A1011" s="2" t="s">
        <v>42</v>
      </c>
      <c r="B1011" s="2" t="s">
        <v>48</v>
      </c>
      <c r="C1011" s="2" t="s">
        <v>52</v>
      </c>
      <c r="D1011" s="2">
        <v>5</v>
      </c>
      <c r="E1011" s="2" t="str">
        <f t="shared" si="120"/>
        <v>May</v>
      </c>
      <c r="F1011" s="2">
        <v>2023</v>
      </c>
      <c r="G1011" s="2" t="s">
        <v>57</v>
      </c>
      <c r="H1011" s="2" t="s">
        <v>59</v>
      </c>
      <c r="I1011" s="2" t="s">
        <v>62</v>
      </c>
      <c r="J1011" s="2" t="s">
        <v>66</v>
      </c>
      <c r="K1011" s="2" t="s">
        <v>67</v>
      </c>
      <c r="L1011" s="2">
        <v>296962</v>
      </c>
      <c r="M1011" s="2">
        <f t="shared" si="121"/>
        <v>26726580</v>
      </c>
      <c r="N1011" s="2">
        <v>238336</v>
      </c>
      <c r="O1011" s="2">
        <f t="shared" si="122"/>
        <v>21450240</v>
      </c>
      <c r="P1011" s="2">
        <v>12049</v>
      </c>
      <c r="Q1011" s="2">
        <v>705902</v>
      </c>
      <c r="R1011" s="2">
        <v>58626</v>
      </c>
      <c r="S1011" s="2">
        <f t="shared" si="123"/>
        <v>5276340</v>
      </c>
      <c r="T1011" s="2">
        <v>131112</v>
      </c>
      <c r="U1011" s="2">
        <v>165850</v>
      </c>
      <c r="V1011" s="2">
        <v>134054</v>
      </c>
      <c r="W1011" s="2">
        <v>139322</v>
      </c>
      <c r="X1011" s="2">
        <v>19357</v>
      </c>
      <c r="Y1011" s="2">
        <f t="shared" si="124"/>
        <v>1742130</v>
      </c>
      <c r="Z1011" s="2">
        <v>165335</v>
      </c>
      <c r="AA1011" s="2">
        <v>90672</v>
      </c>
      <c r="AB1011" s="2">
        <v>74663</v>
      </c>
      <c r="AC1011" s="2">
        <v>1.82</v>
      </c>
      <c r="AD1011" s="2">
        <v>41681</v>
      </c>
      <c r="AE1011" s="2">
        <f t="shared" si="125"/>
        <v>3751290</v>
      </c>
      <c r="AF1011" s="2">
        <v>8.31</v>
      </c>
      <c r="AG1011" s="2">
        <v>2.74</v>
      </c>
      <c r="AH1011" s="2">
        <v>347</v>
      </c>
      <c r="AI1011" s="2">
        <v>853.34</v>
      </c>
      <c r="AJ1011" s="2">
        <v>1620</v>
      </c>
      <c r="AK1011" s="2">
        <v>15219</v>
      </c>
      <c r="AL1011" s="2">
        <v>284328</v>
      </c>
      <c r="AM1011" s="2">
        <f t="shared" si="126"/>
        <v>25589520</v>
      </c>
      <c r="AN1011" s="2">
        <v>113607</v>
      </c>
      <c r="AO1011" s="2">
        <f t="shared" si="127"/>
        <v>10224630</v>
      </c>
      <c r="AP1011" s="2">
        <v>12634</v>
      </c>
      <c r="AQ1011" s="2">
        <v>124729</v>
      </c>
      <c r="AR1011" s="2">
        <v>-16136</v>
      </c>
      <c r="AS1011" s="2">
        <v>190892</v>
      </c>
      <c r="AT1011" s="2">
        <v>200737</v>
      </c>
      <c r="AU1011" s="2">
        <v>0.95</v>
      </c>
      <c r="AV1011" s="2">
        <v>3121</v>
      </c>
    </row>
    <row r="1012" spans="1:48" x14ac:dyDescent="0.3">
      <c r="A1012" s="2" t="s">
        <v>41</v>
      </c>
      <c r="B1012" s="2" t="s">
        <v>48</v>
      </c>
      <c r="C1012" s="2" t="s">
        <v>54</v>
      </c>
      <c r="D1012" s="2">
        <v>4</v>
      </c>
      <c r="E1012" s="2" t="str">
        <f t="shared" si="120"/>
        <v>Apr</v>
      </c>
      <c r="F1012" s="2">
        <v>2022</v>
      </c>
      <c r="G1012" s="2" t="s">
        <v>56</v>
      </c>
      <c r="H1012" s="2" t="s">
        <v>58</v>
      </c>
      <c r="I1012" s="2" t="s">
        <v>61</v>
      </c>
      <c r="J1012" s="2" t="s">
        <v>65</v>
      </c>
      <c r="K1012" s="2" t="s">
        <v>69</v>
      </c>
      <c r="L1012" s="2">
        <v>205659</v>
      </c>
      <c r="M1012" s="2">
        <f t="shared" si="121"/>
        <v>205659</v>
      </c>
      <c r="N1012" s="2">
        <v>206797</v>
      </c>
      <c r="O1012" s="2">
        <f t="shared" si="122"/>
        <v>206797</v>
      </c>
      <c r="P1012" s="2">
        <v>87804</v>
      </c>
      <c r="Q1012" s="2">
        <v>185048</v>
      </c>
      <c r="R1012" s="2">
        <v>-1138</v>
      </c>
      <c r="S1012" s="2">
        <f t="shared" si="123"/>
        <v>-1138</v>
      </c>
      <c r="T1012" s="2">
        <v>62910</v>
      </c>
      <c r="U1012" s="2">
        <v>142749</v>
      </c>
      <c r="V1012" s="2">
        <v>133492</v>
      </c>
      <c r="W1012" s="2">
        <v>149620</v>
      </c>
      <c r="X1012" s="2">
        <v>-37337</v>
      </c>
      <c r="Y1012" s="2">
        <f t="shared" si="124"/>
        <v>-37337</v>
      </c>
      <c r="Z1012" s="2">
        <v>47764</v>
      </c>
      <c r="AA1012" s="2">
        <v>78900</v>
      </c>
      <c r="AB1012" s="2">
        <v>-31136</v>
      </c>
      <c r="AC1012" s="2">
        <v>0.61</v>
      </c>
      <c r="AD1012" s="2">
        <v>27188</v>
      </c>
      <c r="AE1012" s="2">
        <f t="shared" si="125"/>
        <v>27188</v>
      </c>
      <c r="AF1012" s="2">
        <v>-0.61</v>
      </c>
      <c r="AG1012" s="2">
        <v>-20.18</v>
      </c>
      <c r="AH1012" s="2">
        <v>3392</v>
      </c>
      <c r="AI1012" s="2">
        <v>60.61</v>
      </c>
      <c r="AJ1012" s="2">
        <v>1011</v>
      </c>
      <c r="AK1012" s="2">
        <v>6305</v>
      </c>
      <c r="AL1012" s="2">
        <v>305573</v>
      </c>
      <c r="AM1012" s="2">
        <f t="shared" si="126"/>
        <v>305573</v>
      </c>
      <c r="AN1012" s="2">
        <v>60311</v>
      </c>
      <c r="AO1012" s="2">
        <f t="shared" si="127"/>
        <v>60311</v>
      </c>
      <c r="AP1012" s="2">
        <v>-99914</v>
      </c>
      <c r="AQ1012" s="2">
        <v>146486</v>
      </c>
      <c r="AR1012" s="2">
        <v>-42971</v>
      </c>
      <c r="AS1012" s="2">
        <v>270008</v>
      </c>
      <c r="AT1012" s="2">
        <v>561022</v>
      </c>
      <c r="AU1012" s="2">
        <v>0.48</v>
      </c>
      <c r="AV1012" s="2">
        <v>24338</v>
      </c>
    </row>
    <row r="1013" spans="1:48" x14ac:dyDescent="0.3">
      <c r="A1013" s="2" t="s">
        <v>41</v>
      </c>
      <c r="B1013" s="2" t="s">
        <v>50</v>
      </c>
      <c r="C1013" s="2" t="s">
        <v>53</v>
      </c>
      <c r="D1013" s="2">
        <v>12</v>
      </c>
      <c r="E1013" s="2" t="str">
        <f t="shared" si="120"/>
        <v>Dec</v>
      </c>
      <c r="F1013" s="2">
        <v>2024</v>
      </c>
      <c r="G1013" s="2" t="s">
        <v>36</v>
      </c>
      <c r="H1013" s="2" t="s">
        <v>59</v>
      </c>
      <c r="I1013" s="2" t="s">
        <v>62</v>
      </c>
      <c r="J1013" s="2" t="s">
        <v>65</v>
      </c>
      <c r="K1013" s="2" t="s">
        <v>69</v>
      </c>
      <c r="L1013" s="2">
        <v>121535</v>
      </c>
      <c r="M1013" s="2">
        <f t="shared" si="121"/>
        <v>10938150</v>
      </c>
      <c r="N1013" s="2">
        <v>156670</v>
      </c>
      <c r="O1013" s="2">
        <f t="shared" si="122"/>
        <v>14100300</v>
      </c>
      <c r="P1013" s="2">
        <v>74367</v>
      </c>
      <c r="Q1013" s="2">
        <v>995548</v>
      </c>
      <c r="R1013" s="2">
        <v>-35135</v>
      </c>
      <c r="S1013" s="2">
        <f t="shared" si="123"/>
        <v>-3162150</v>
      </c>
      <c r="T1013" s="2">
        <v>102174</v>
      </c>
      <c r="U1013" s="2">
        <v>19361</v>
      </c>
      <c r="V1013" s="2">
        <v>-8160</v>
      </c>
      <c r="W1013" s="2">
        <v>-3112</v>
      </c>
      <c r="X1013" s="2">
        <v>-42958</v>
      </c>
      <c r="Y1013" s="2">
        <f t="shared" si="124"/>
        <v>-3866220</v>
      </c>
      <c r="Z1013" s="2">
        <v>146299</v>
      </c>
      <c r="AA1013" s="2">
        <v>19066</v>
      </c>
      <c r="AB1013" s="2">
        <v>127233</v>
      </c>
      <c r="AC1013" s="2">
        <v>7.67</v>
      </c>
      <c r="AD1013" s="2">
        <v>41489</v>
      </c>
      <c r="AE1013" s="2">
        <f t="shared" si="125"/>
        <v>3734010</v>
      </c>
      <c r="AF1013" s="2">
        <v>-3.53</v>
      </c>
      <c r="AG1013" s="2">
        <v>-4.32</v>
      </c>
      <c r="AH1013" s="2">
        <v>1250</v>
      </c>
      <c r="AI1013" s="2">
        <v>97.15</v>
      </c>
      <c r="AJ1013" s="2">
        <v>1205</v>
      </c>
      <c r="AK1013" s="2">
        <v>19818</v>
      </c>
      <c r="AL1013" s="2">
        <v>492149</v>
      </c>
      <c r="AM1013" s="2">
        <f t="shared" si="126"/>
        <v>44293410</v>
      </c>
      <c r="AN1013" s="2">
        <v>224820</v>
      </c>
      <c r="AO1013" s="2">
        <f t="shared" si="127"/>
        <v>20233800</v>
      </c>
      <c r="AP1013" s="2">
        <v>-370614</v>
      </c>
      <c r="AQ1013" s="2">
        <v>-68150</v>
      </c>
      <c r="AR1013" s="2">
        <v>19653</v>
      </c>
      <c r="AS1013" s="2">
        <v>34411</v>
      </c>
      <c r="AT1013" s="2">
        <v>329331</v>
      </c>
      <c r="AU1013" s="2">
        <v>0.1</v>
      </c>
      <c r="AV1013" s="2">
        <v>21886</v>
      </c>
    </row>
    <row r="1014" spans="1:48" x14ac:dyDescent="0.3">
      <c r="A1014" s="2" t="s">
        <v>45</v>
      </c>
      <c r="B1014" s="2" t="s">
        <v>48</v>
      </c>
      <c r="C1014" s="2" t="s">
        <v>55</v>
      </c>
      <c r="D1014" s="2">
        <v>9</v>
      </c>
      <c r="E1014" s="2" t="str">
        <f t="shared" si="120"/>
        <v>Sep</v>
      </c>
      <c r="F1014" s="2">
        <v>2023</v>
      </c>
      <c r="G1014" s="2" t="s">
        <v>57</v>
      </c>
      <c r="H1014" s="2" t="s">
        <v>59</v>
      </c>
      <c r="I1014" s="2" t="s">
        <v>62</v>
      </c>
      <c r="J1014" s="2" t="s">
        <v>66</v>
      </c>
      <c r="K1014" s="2" t="s">
        <v>71</v>
      </c>
      <c r="L1014" s="2">
        <v>174196</v>
      </c>
      <c r="M1014" s="2">
        <f t="shared" si="121"/>
        <v>15677640</v>
      </c>
      <c r="N1014" s="2">
        <v>177804</v>
      </c>
      <c r="O1014" s="2">
        <f t="shared" si="122"/>
        <v>16002360</v>
      </c>
      <c r="P1014" s="2">
        <v>142948</v>
      </c>
      <c r="Q1014" s="2">
        <v>371450</v>
      </c>
      <c r="R1014" s="2">
        <v>-3608</v>
      </c>
      <c r="S1014" s="2">
        <f t="shared" si="123"/>
        <v>-324720</v>
      </c>
      <c r="T1014" s="2">
        <v>42053</v>
      </c>
      <c r="U1014" s="2">
        <v>132143</v>
      </c>
      <c r="V1014" s="2">
        <v>62179</v>
      </c>
      <c r="W1014" s="2">
        <v>63685</v>
      </c>
      <c r="X1014" s="2">
        <v>-8675</v>
      </c>
      <c r="Y1014" s="2">
        <f t="shared" si="124"/>
        <v>-780750</v>
      </c>
      <c r="Z1014" s="2">
        <v>294655</v>
      </c>
      <c r="AA1014" s="2">
        <v>61997</v>
      </c>
      <c r="AB1014" s="2">
        <v>232658</v>
      </c>
      <c r="AC1014" s="2">
        <v>4.75</v>
      </c>
      <c r="AD1014" s="2">
        <v>39149</v>
      </c>
      <c r="AE1014" s="2">
        <f t="shared" si="125"/>
        <v>3523410</v>
      </c>
      <c r="AF1014" s="2">
        <v>-0.97</v>
      </c>
      <c r="AG1014" s="2">
        <v>-2.34</v>
      </c>
      <c r="AH1014" s="2">
        <v>5099</v>
      </c>
      <c r="AI1014" s="2">
        <v>34.159999999999997</v>
      </c>
      <c r="AJ1014" s="2">
        <v>1370</v>
      </c>
      <c r="AK1014" s="2">
        <v>6831</v>
      </c>
      <c r="AL1014" s="2">
        <v>296744</v>
      </c>
      <c r="AM1014" s="2">
        <f t="shared" si="126"/>
        <v>26706960</v>
      </c>
      <c r="AN1014" s="2">
        <v>211221</v>
      </c>
      <c r="AO1014" s="2">
        <f t="shared" si="127"/>
        <v>19009890</v>
      </c>
      <c r="AP1014" s="2">
        <v>-122548</v>
      </c>
      <c r="AQ1014" s="2">
        <v>-33417</v>
      </c>
      <c r="AR1014" s="2">
        <v>35281</v>
      </c>
      <c r="AS1014" s="2">
        <v>473557</v>
      </c>
      <c r="AT1014" s="2">
        <v>293530</v>
      </c>
      <c r="AU1014" s="2">
        <v>1.61</v>
      </c>
      <c r="AV1014" s="2">
        <v>29370</v>
      </c>
    </row>
    <row r="1015" spans="1:48" x14ac:dyDescent="0.3">
      <c r="A1015" s="2" t="s">
        <v>40</v>
      </c>
      <c r="B1015" s="2" t="s">
        <v>49</v>
      </c>
      <c r="C1015" s="2" t="s">
        <v>51</v>
      </c>
      <c r="D1015" s="2">
        <v>11</v>
      </c>
      <c r="E1015" s="2" t="str">
        <f t="shared" si="120"/>
        <v>Nov</v>
      </c>
      <c r="F1015" s="2">
        <v>2023</v>
      </c>
      <c r="G1015" s="2" t="s">
        <v>36</v>
      </c>
      <c r="H1015" s="2" t="s">
        <v>60</v>
      </c>
      <c r="I1015" s="2" t="s">
        <v>62</v>
      </c>
      <c r="J1015" s="2" t="s">
        <v>66</v>
      </c>
      <c r="K1015" s="2" t="s">
        <v>70</v>
      </c>
      <c r="L1015" s="2">
        <v>321105</v>
      </c>
      <c r="M1015" s="2">
        <f t="shared" si="121"/>
        <v>28273295.25</v>
      </c>
      <c r="N1015" s="2">
        <v>236480</v>
      </c>
      <c r="O1015" s="2">
        <f t="shared" si="122"/>
        <v>20822064</v>
      </c>
      <c r="P1015" s="2">
        <v>61463</v>
      </c>
      <c r="Q1015" s="2">
        <v>796580</v>
      </c>
      <c r="R1015" s="2">
        <v>84625</v>
      </c>
      <c r="S1015" s="2">
        <f t="shared" si="123"/>
        <v>7451231.25</v>
      </c>
      <c r="T1015" s="2">
        <v>163002</v>
      </c>
      <c r="U1015" s="2">
        <v>158103</v>
      </c>
      <c r="V1015" s="2">
        <v>115633</v>
      </c>
      <c r="W1015" s="2">
        <v>122920</v>
      </c>
      <c r="X1015" s="2">
        <v>53718</v>
      </c>
      <c r="Y1015" s="2">
        <f t="shared" si="124"/>
        <v>4729869.8999999994</v>
      </c>
      <c r="Z1015" s="2">
        <v>271103</v>
      </c>
      <c r="AA1015" s="2">
        <v>100094</v>
      </c>
      <c r="AB1015" s="2">
        <v>171009</v>
      </c>
      <c r="AC1015" s="2">
        <v>2.71</v>
      </c>
      <c r="AD1015" s="2">
        <v>137827</v>
      </c>
      <c r="AE1015" s="2">
        <f t="shared" si="125"/>
        <v>12135667.35</v>
      </c>
      <c r="AF1015" s="2">
        <v>10.62</v>
      </c>
      <c r="AG1015" s="2">
        <v>6.74</v>
      </c>
      <c r="AH1015" s="2">
        <v>8705</v>
      </c>
      <c r="AI1015" s="2">
        <v>36.880000000000003</v>
      </c>
      <c r="AJ1015" s="2">
        <v>1408</v>
      </c>
      <c r="AK1015" s="2">
        <v>19421</v>
      </c>
      <c r="AL1015" s="2">
        <v>353518</v>
      </c>
      <c r="AM1015" s="2">
        <f t="shared" si="126"/>
        <v>31127259.899999999</v>
      </c>
      <c r="AN1015" s="2">
        <v>123484</v>
      </c>
      <c r="AO1015" s="2">
        <f t="shared" si="127"/>
        <v>123484</v>
      </c>
      <c r="AP1015" s="2">
        <v>-32413</v>
      </c>
      <c r="AQ1015" s="2">
        <v>112996</v>
      </c>
      <c r="AR1015" s="2">
        <v>-30733</v>
      </c>
      <c r="AS1015" s="2">
        <v>481129</v>
      </c>
      <c r="AT1015" s="2">
        <v>605612</v>
      </c>
      <c r="AU1015" s="2">
        <v>0.79</v>
      </c>
      <c r="AV1015" s="2">
        <v>23643</v>
      </c>
    </row>
    <row r="1016" spans="1:48" x14ac:dyDescent="0.3">
      <c r="A1016" s="2" t="s">
        <v>41</v>
      </c>
      <c r="B1016" s="2" t="s">
        <v>49</v>
      </c>
      <c r="C1016" s="2" t="s">
        <v>52</v>
      </c>
      <c r="D1016" s="2">
        <v>4</v>
      </c>
      <c r="E1016" s="2" t="str">
        <f t="shared" si="120"/>
        <v>Apr</v>
      </c>
      <c r="F1016" s="2">
        <v>2023</v>
      </c>
      <c r="G1016" s="2" t="s">
        <v>57</v>
      </c>
      <c r="H1016" s="2" t="s">
        <v>60</v>
      </c>
      <c r="I1016" s="2" t="s">
        <v>61</v>
      </c>
      <c r="J1016" s="2" t="s">
        <v>65</v>
      </c>
      <c r="K1016" s="2" t="s">
        <v>71</v>
      </c>
      <c r="L1016" s="2">
        <v>388178</v>
      </c>
      <c r="M1016" s="2">
        <f t="shared" si="121"/>
        <v>34179072.899999999</v>
      </c>
      <c r="N1016" s="2">
        <v>32565</v>
      </c>
      <c r="O1016" s="2">
        <f t="shared" si="122"/>
        <v>2867348.25</v>
      </c>
      <c r="P1016" s="2">
        <v>150158</v>
      </c>
      <c r="Q1016" s="2">
        <v>847485</v>
      </c>
      <c r="R1016" s="2">
        <v>355613</v>
      </c>
      <c r="S1016" s="2">
        <f t="shared" si="123"/>
        <v>31311724.649999999</v>
      </c>
      <c r="T1016" s="2">
        <v>11663</v>
      </c>
      <c r="U1016" s="2">
        <v>376515</v>
      </c>
      <c r="V1016" s="2">
        <v>369603</v>
      </c>
      <c r="W1016" s="2">
        <v>382817</v>
      </c>
      <c r="X1016" s="2">
        <v>338024</v>
      </c>
      <c r="Y1016" s="2">
        <f t="shared" si="124"/>
        <v>29763013.199999999</v>
      </c>
      <c r="Z1016" s="2">
        <v>227095</v>
      </c>
      <c r="AA1016" s="2">
        <v>69347</v>
      </c>
      <c r="AB1016" s="2">
        <v>157748</v>
      </c>
      <c r="AC1016" s="2">
        <v>3.27</v>
      </c>
      <c r="AD1016" s="2">
        <v>101027</v>
      </c>
      <c r="AE1016" s="2">
        <f t="shared" si="125"/>
        <v>8895427.3499999996</v>
      </c>
      <c r="AF1016" s="2">
        <v>41.96</v>
      </c>
      <c r="AG1016" s="2">
        <v>39.89</v>
      </c>
      <c r="AH1016" s="2">
        <v>8967</v>
      </c>
      <c r="AI1016" s="2">
        <v>43.28</v>
      </c>
      <c r="AJ1016" s="2">
        <v>163</v>
      </c>
      <c r="AK1016" s="2">
        <v>19016</v>
      </c>
      <c r="AL1016" s="2">
        <v>508960</v>
      </c>
      <c r="AM1016" s="2">
        <f t="shared" si="126"/>
        <v>44813928</v>
      </c>
      <c r="AN1016" s="2">
        <v>244978</v>
      </c>
      <c r="AO1016" s="2">
        <f t="shared" si="127"/>
        <v>244978</v>
      </c>
      <c r="AP1016" s="2">
        <v>-120782</v>
      </c>
      <c r="AQ1016" s="2">
        <v>-212413</v>
      </c>
      <c r="AR1016" s="2">
        <v>11293</v>
      </c>
      <c r="AS1016" s="2">
        <v>402505</v>
      </c>
      <c r="AT1016" s="2">
        <v>383826</v>
      </c>
      <c r="AU1016" s="2">
        <v>1.05</v>
      </c>
      <c r="AV1016" s="2">
        <v>18578</v>
      </c>
    </row>
    <row r="1017" spans="1:48" x14ac:dyDescent="0.3">
      <c r="A1017" s="2" t="s">
        <v>43</v>
      </c>
      <c r="B1017" s="2" t="s">
        <v>50</v>
      </c>
      <c r="C1017" s="2" t="s">
        <v>52</v>
      </c>
      <c r="D1017" s="2">
        <v>1</v>
      </c>
      <c r="E1017" s="2" t="str">
        <f t="shared" si="120"/>
        <v>Jan</v>
      </c>
      <c r="F1017" s="2">
        <v>2024</v>
      </c>
      <c r="G1017" s="2" t="s">
        <v>56</v>
      </c>
      <c r="H1017" s="2" t="s">
        <v>59</v>
      </c>
      <c r="I1017" s="2" t="s">
        <v>62</v>
      </c>
      <c r="J1017" s="2" t="s">
        <v>66</v>
      </c>
      <c r="K1017" s="2" t="s">
        <v>71</v>
      </c>
      <c r="L1017" s="2">
        <v>210172</v>
      </c>
      <c r="M1017" s="2">
        <f t="shared" si="121"/>
        <v>18915480</v>
      </c>
      <c r="N1017" s="2">
        <v>269242</v>
      </c>
      <c r="O1017" s="2">
        <f t="shared" si="122"/>
        <v>24231780</v>
      </c>
      <c r="P1017" s="2">
        <v>72688</v>
      </c>
      <c r="Q1017" s="2">
        <v>720366</v>
      </c>
      <c r="R1017" s="2">
        <v>-59070</v>
      </c>
      <c r="S1017" s="2">
        <f t="shared" si="123"/>
        <v>-5316300</v>
      </c>
      <c r="T1017" s="2">
        <v>58653</v>
      </c>
      <c r="U1017" s="2">
        <v>151519</v>
      </c>
      <c r="V1017" s="2">
        <v>130163</v>
      </c>
      <c r="W1017" s="2">
        <v>131409</v>
      </c>
      <c r="X1017" s="2">
        <v>-87130</v>
      </c>
      <c r="Y1017" s="2">
        <f t="shared" si="124"/>
        <v>-7841700</v>
      </c>
      <c r="Z1017" s="2">
        <v>27421</v>
      </c>
      <c r="AA1017" s="2">
        <v>101853</v>
      </c>
      <c r="AB1017" s="2">
        <v>-74432</v>
      </c>
      <c r="AC1017" s="2">
        <v>0.27</v>
      </c>
      <c r="AD1017" s="2">
        <v>25984</v>
      </c>
      <c r="AE1017" s="2">
        <f t="shared" si="125"/>
        <v>2338560</v>
      </c>
      <c r="AF1017" s="2">
        <v>-8.1999999999999993</v>
      </c>
      <c r="AG1017" s="2">
        <v>-12.1</v>
      </c>
      <c r="AH1017" s="2">
        <v>1509</v>
      </c>
      <c r="AI1017" s="2">
        <v>139.19</v>
      </c>
      <c r="AJ1017" s="2">
        <v>514</v>
      </c>
      <c r="AK1017" s="2">
        <v>1909</v>
      </c>
      <c r="AL1017" s="2">
        <v>294990</v>
      </c>
      <c r="AM1017" s="2">
        <f t="shared" si="126"/>
        <v>26549100</v>
      </c>
      <c r="AN1017" s="2">
        <v>252425</v>
      </c>
      <c r="AO1017" s="2">
        <f t="shared" si="127"/>
        <v>22718250</v>
      </c>
      <c r="AP1017" s="2">
        <v>-84818</v>
      </c>
      <c r="AQ1017" s="2">
        <v>16817</v>
      </c>
      <c r="AR1017" s="2">
        <v>10493</v>
      </c>
      <c r="AS1017" s="2">
        <v>481761</v>
      </c>
      <c r="AT1017" s="2">
        <v>637632</v>
      </c>
      <c r="AU1017" s="2">
        <v>0.76</v>
      </c>
      <c r="AV1017" s="2">
        <v>6556</v>
      </c>
    </row>
    <row r="1018" spans="1:48" x14ac:dyDescent="0.3">
      <c r="A1018" s="2" t="s">
        <v>43</v>
      </c>
      <c r="B1018" s="2" t="s">
        <v>49</v>
      </c>
      <c r="C1018" s="2" t="s">
        <v>54</v>
      </c>
      <c r="D1018" s="2">
        <v>8</v>
      </c>
      <c r="E1018" s="2" t="str">
        <f t="shared" si="120"/>
        <v>Aug</v>
      </c>
      <c r="F1018" s="2">
        <v>2023</v>
      </c>
      <c r="G1018" s="2" t="s">
        <v>37</v>
      </c>
      <c r="H1018" s="2" t="s">
        <v>60</v>
      </c>
      <c r="I1018" s="2" t="s">
        <v>61</v>
      </c>
      <c r="J1018" s="2" t="s">
        <v>66</v>
      </c>
      <c r="K1018" s="2" t="s">
        <v>68</v>
      </c>
      <c r="L1018" s="2">
        <v>384420</v>
      </c>
      <c r="M1018" s="2">
        <f t="shared" si="121"/>
        <v>33848181</v>
      </c>
      <c r="N1018" s="2">
        <v>63674</v>
      </c>
      <c r="O1018" s="2">
        <f t="shared" si="122"/>
        <v>5606495.7000000002</v>
      </c>
      <c r="P1018" s="2">
        <v>170528</v>
      </c>
      <c r="Q1018" s="2">
        <v>544720</v>
      </c>
      <c r="R1018" s="2">
        <v>320746</v>
      </c>
      <c r="S1018" s="2">
        <f t="shared" si="123"/>
        <v>28241685.300000001</v>
      </c>
      <c r="T1018" s="2">
        <v>43153</v>
      </c>
      <c r="U1018" s="2">
        <v>341267</v>
      </c>
      <c r="V1018" s="2">
        <v>323960</v>
      </c>
      <c r="W1018" s="2">
        <v>331644</v>
      </c>
      <c r="X1018" s="2">
        <v>291418</v>
      </c>
      <c r="Y1018" s="2">
        <f t="shared" si="124"/>
        <v>25659354.899999999</v>
      </c>
      <c r="Z1018" s="2">
        <v>35678</v>
      </c>
      <c r="AA1018" s="2">
        <v>178858</v>
      </c>
      <c r="AB1018" s="2">
        <v>-143180</v>
      </c>
      <c r="AC1018" s="2">
        <v>0.2</v>
      </c>
      <c r="AD1018" s="2">
        <v>118989</v>
      </c>
      <c r="AE1018" s="2">
        <f t="shared" si="125"/>
        <v>10476981.449999999</v>
      </c>
      <c r="AF1018" s="2">
        <v>58.88</v>
      </c>
      <c r="AG1018" s="2">
        <v>53.5</v>
      </c>
      <c r="AH1018" s="2">
        <v>7784</v>
      </c>
      <c r="AI1018" s="2">
        <v>49.38</v>
      </c>
      <c r="AJ1018" s="2">
        <v>1163</v>
      </c>
      <c r="AK1018" s="2">
        <v>14117</v>
      </c>
      <c r="AL1018" s="2">
        <v>118513</v>
      </c>
      <c r="AM1018" s="2">
        <f t="shared" si="126"/>
        <v>10435069.65</v>
      </c>
      <c r="AN1018" s="2">
        <v>35549</v>
      </c>
      <c r="AO1018" s="2">
        <f t="shared" si="127"/>
        <v>35549</v>
      </c>
      <c r="AP1018" s="2">
        <v>265907</v>
      </c>
      <c r="AQ1018" s="2">
        <v>28125</v>
      </c>
      <c r="AR1018" s="2">
        <v>27242</v>
      </c>
      <c r="AS1018" s="2">
        <v>480941</v>
      </c>
      <c r="AT1018" s="2">
        <v>292898</v>
      </c>
      <c r="AU1018" s="2">
        <v>1.64</v>
      </c>
      <c r="AV1018" s="2">
        <v>29231</v>
      </c>
    </row>
    <row r="1019" spans="1:48" x14ac:dyDescent="0.3">
      <c r="A1019" s="2" t="s">
        <v>42</v>
      </c>
      <c r="B1019" s="2" t="s">
        <v>50</v>
      </c>
      <c r="C1019" s="2" t="s">
        <v>54</v>
      </c>
      <c r="D1019" s="2">
        <v>11</v>
      </c>
      <c r="E1019" s="2" t="str">
        <f t="shared" si="120"/>
        <v>Nov</v>
      </c>
      <c r="F1019" s="2">
        <v>2022</v>
      </c>
      <c r="G1019" s="2" t="s">
        <v>36</v>
      </c>
      <c r="H1019" s="2" t="s">
        <v>58</v>
      </c>
      <c r="I1019" s="2" t="s">
        <v>61</v>
      </c>
      <c r="J1019" s="2" t="s">
        <v>66</v>
      </c>
      <c r="K1019" s="2" t="s">
        <v>67</v>
      </c>
      <c r="L1019" s="2">
        <v>89206</v>
      </c>
      <c r="M1019" s="2">
        <f t="shared" si="121"/>
        <v>89206</v>
      </c>
      <c r="N1019" s="2">
        <v>164404</v>
      </c>
      <c r="O1019" s="2">
        <f t="shared" si="122"/>
        <v>164404</v>
      </c>
      <c r="P1019" s="2">
        <v>100906</v>
      </c>
      <c r="Q1019" s="2">
        <v>447480</v>
      </c>
      <c r="R1019" s="2">
        <v>-75198</v>
      </c>
      <c r="S1019" s="2">
        <f t="shared" si="123"/>
        <v>-75198</v>
      </c>
      <c r="T1019" s="2">
        <v>96777</v>
      </c>
      <c r="U1019" s="2">
        <v>-7571</v>
      </c>
      <c r="V1019" s="2">
        <v>-35680</v>
      </c>
      <c r="W1019" s="2">
        <v>-20025</v>
      </c>
      <c r="X1019" s="2">
        <v>-85770</v>
      </c>
      <c r="Y1019" s="2">
        <f t="shared" si="124"/>
        <v>-85770</v>
      </c>
      <c r="Z1019" s="2">
        <v>89554</v>
      </c>
      <c r="AA1019" s="2">
        <v>35463</v>
      </c>
      <c r="AB1019" s="2">
        <v>54091</v>
      </c>
      <c r="AC1019" s="2">
        <v>2.5299999999999998</v>
      </c>
      <c r="AD1019" s="2">
        <v>116912</v>
      </c>
      <c r="AE1019" s="2">
        <f t="shared" si="125"/>
        <v>116912</v>
      </c>
      <c r="AF1019" s="2">
        <v>-16.8</v>
      </c>
      <c r="AG1019" s="2">
        <v>-19.170000000000002</v>
      </c>
      <c r="AH1019" s="2">
        <v>8624</v>
      </c>
      <c r="AI1019" s="2">
        <v>10.34</v>
      </c>
      <c r="AJ1019" s="2">
        <v>1296</v>
      </c>
      <c r="AK1019" s="2">
        <v>3299</v>
      </c>
      <c r="AL1019" s="2">
        <v>188266</v>
      </c>
      <c r="AM1019" s="2">
        <f t="shared" si="126"/>
        <v>188266</v>
      </c>
      <c r="AN1019" s="2">
        <v>43811</v>
      </c>
      <c r="AO1019" s="2">
        <f t="shared" si="127"/>
        <v>43811</v>
      </c>
      <c r="AP1019" s="2">
        <v>-99060</v>
      </c>
      <c r="AQ1019" s="2">
        <v>120593</v>
      </c>
      <c r="AR1019" s="2">
        <v>33380</v>
      </c>
      <c r="AS1019" s="2">
        <v>459184</v>
      </c>
      <c r="AT1019" s="2">
        <v>591108</v>
      </c>
      <c r="AU1019" s="2">
        <v>0.78</v>
      </c>
      <c r="AV1019" s="2">
        <v>18992</v>
      </c>
    </row>
    <row r="1020" spans="1:48" x14ac:dyDescent="0.3">
      <c r="A1020" s="2" t="s">
        <v>43</v>
      </c>
      <c r="B1020" s="2" t="s">
        <v>48</v>
      </c>
      <c r="C1020" s="2" t="s">
        <v>53</v>
      </c>
      <c r="D1020" s="2">
        <v>8</v>
      </c>
      <c r="E1020" s="2" t="str">
        <f t="shared" si="120"/>
        <v>Aug</v>
      </c>
      <c r="F1020" s="2">
        <v>2023</v>
      </c>
      <c r="G1020" s="2" t="s">
        <v>57</v>
      </c>
      <c r="H1020" s="2" t="s">
        <v>59</v>
      </c>
      <c r="I1020" s="2" t="s">
        <v>62</v>
      </c>
      <c r="J1020" s="2" t="s">
        <v>65</v>
      </c>
      <c r="K1020" s="2" t="s">
        <v>68</v>
      </c>
      <c r="L1020" s="2">
        <v>92316</v>
      </c>
      <c r="M1020" s="2">
        <f t="shared" si="121"/>
        <v>8308440</v>
      </c>
      <c r="N1020" s="2">
        <v>51668</v>
      </c>
      <c r="O1020" s="2">
        <f t="shared" si="122"/>
        <v>4650120</v>
      </c>
      <c r="P1020" s="2">
        <v>9502</v>
      </c>
      <c r="Q1020" s="2">
        <v>880092</v>
      </c>
      <c r="R1020" s="2">
        <v>40648</v>
      </c>
      <c r="S1020" s="2">
        <f t="shared" si="123"/>
        <v>3658320</v>
      </c>
      <c r="T1020" s="2">
        <v>184953</v>
      </c>
      <c r="U1020" s="2">
        <v>-92637</v>
      </c>
      <c r="V1020" s="2">
        <v>-130806</v>
      </c>
      <c r="W1020" s="2">
        <v>-122254</v>
      </c>
      <c r="X1020" s="2">
        <v>8283</v>
      </c>
      <c r="Y1020" s="2">
        <f t="shared" si="124"/>
        <v>745470</v>
      </c>
      <c r="Z1020" s="2">
        <v>120165</v>
      </c>
      <c r="AA1020" s="2">
        <v>108572</v>
      </c>
      <c r="AB1020" s="2">
        <v>11593</v>
      </c>
      <c r="AC1020" s="2">
        <v>1.1100000000000001</v>
      </c>
      <c r="AD1020" s="2">
        <v>104722</v>
      </c>
      <c r="AE1020" s="2">
        <f t="shared" si="125"/>
        <v>9424980</v>
      </c>
      <c r="AF1020" s="2">
        <v>4.62</v>
      </c>
      <c r="AG1020" s="2">
        <v>0.94</v>
      </c>
      <c r="AH1020" s="2">
        <v>2443</v>
      </c>
      <c r="AI1020" s="2">
        <v>37.770000000000003</v>
      </c>
      <c r="AJ1020" s="2">
        <v>847</v>
      </c>
      <c r="AK1020" s="2">
        <v>16555</v>
      </c>
      <c r="AL1020" s="2">
        <v>462402</v>
      </c>
      <c r="AM1020" s="2">
        <f t="shared" si="126"/>
        <v>41616180</v>
      </c>
      <c r="AN1020" s="2">
        <v>113051</v>
      </c>
      <c r="AO1020" s="2">
        <f t="shared" si="127"/>
        <v>10174590</v>
      </c>
      <c r="AP1020" s="2">
        <v>-370086</v>
      </c>
      <c r="AQ1020" s="2">
        <v>-61383</v>
      </c>
      <c r="AR1020" s="2">
        <v>45592</v>
      </c>
      <c r="AS1020" s="2">
        <v>101070</v>
      </c>
      <c r="AT1020" s="2">
        <v>362482</v>
      </c>
      <c r="AU1020" s="2">
        <v>0.28000000000000003</v>
      </c>
      <c r="AV1020" s="2">
        <v>10409</v>
      </c>
    </row>
    <row r="1021" spans="1:48" x14ac:dyDescent="0.3">
      <c r="A1021" s="2" t="s">
        <v>40</v>
      </c>
      <c r="B1021" s="2" t="s">
        <v>49</v>
      </c>
      <c r="C1021" s="2" t="s">
        <v>52</v>
      </c>
      <c r="D1021" s="2">
        <v>11</v>
      </c>
      <c r="E1021" s="2" t="str">
        <f t="shared" si="120"/>
        <v>Nov</v>
      </c>
      <c r="F1021" s="2">
        <v>2023</v>
      </c>
      <c r="G1021" s="2" t="s">
        <v>37</v>
      </c>
      <c r="H1021" s="2" t="s">
        <v>59</v>
      </c>
      <c r="I1021" s="2" t="s">
        <v>63</v>
      </c>
      <c r="J1021" s="2" t="s">
        <v>65</v>
      </c>
      <c r="K1021" s="2" t="s">
        <v>71</v>
      </c>
      <c r="L1021" s="2">
        <v>167871</v>
      </c>
      <c r="M1021" s="2">
        <f t="shared" si="121"/>
        <v>15108390</v>
      </c>
      <c r="N1021" s="2">
        <v>77593</v>
      </c>
      <c r="O1021" s="2">
        <f t="shared" si="122"/>
        <v>6983370</v>
      </c>
      <c r="P1021" s="2">
        <v>53894</v>
      </c>
      <c r="Q1021" s="2">
        <v>800689</v>
      </c>
      <c r="R1021" s="2">
        <v>90278</v>
      </c>
      <c r="S1021" s="2">
        <f t="shared" si="123"/>
        <v>8125020</v>
      </c>
      <c r="T1021" s="2">
        <v>82975</v>
      </c>
      <c r="U1021" s="2">
        <v>84896</v>
      </c>
      <c r="V1021" s="2">
        <v>17745</v>
      </c>
      <c r="W1021" s="2">
        <v>33314</v>
      </c>
      <c r="X1021" s="2">
        <v>72023</v>
      </c>
      <c r="Y1021" s="2">
        <f t="shared" si="124"/>
        <v>6482070</v>
      </c>
      <c r="Z1021" s="2">
        <v>199037</v>
      </c>
      <c r="AA1021" s="2">
        <v>83158</v>
      </c>
      <c r="AB1021" s="2">
        <v>115879</v>
      </c>
      <c r="AC1021" s="2">
        <v>2.39</v>
      </c>
      <c r="AD1021" s="2">
        <v>69541</v>
      </c>
      <c r="AE1021" s="2">
        <f t="shared" si="125"/>
        <v>6258690</v>
      </c>
      <c r="AF1021" s="2">
        <v>11.28</v>
      </c>
      <c r="AG1021" s="2">
        <v>9</v>
      </c>
      <c r="AH1021" s="2">
        <v>8732</v>
      </c>
      <c r="AI1021" s="2">
        <v>19.22</v>
      </c>
      <c r="AJ1021" s="2">
        <v>648</v>
      </c>
      <c r="AK1021" s="2">
        <v>10699</v>
      </c>
      <c r="AL1021" s="2">
        <v>510400</v>
      </c>
      <c r="AM1021" s="2">
        <f t="shared" si="126"/>
        <v>45936000</v>
      </c>
      <c r="AN1021" s="2">
        <v>194331</v>
      </c>
      <c r="AO1021" s="2">
        <f t="shared" si="127"/>
        <v>17489790</v>
      </c>
      <c r="AP1021" s="2">
        <v>-342529</v>
      </c>
      <c r="AQ1021" s="2">
        <v>-116738</v>
      </c>
      <c r="AR1021" s="2">
        <v>25746</v>
      </c>
      <c r="AS1021" s="2">
        <v>105327</v>
      </c>
      <c r="AT1021" s="2">
        <v>373963</v>
      </c>
      <c r="AU1021" s="2">
        <v>0.28000000000000003</v>
      </c>
      <c r="AV1021" s="2">
        <v>13705</v>
      </c>
    </row>
    <row r="1022" spans="1:48" x14ac:dyDescent="0.3">
      <c r="A1022" s="2" t="s">
        <v>41</v>
      </c>
      <c r="B1022" s="2" t="s">
        <v>50</v>
      </c>
      <c r="C1022" s="2" t="s">
        <v>51</v>
      </c>
      <c r="D1022" s="2">
        <v>3</v>
      </c>
      <c r="E1022" s="2" t="str">
        <f t="shared" si="120"/>
        <v>Mar</v>
      </c>
      <c r="F1022" s="2">
        <v>2022</v>
      </c>
      <c r="G1022" s="2" t="s">
        <v>56</v>
      </c>
      <c r="H1022" s="2" t="s">
        <v>59</v>
      </c>
      <c r="I1022" s="2" t="s">
        <v>62</v>
      </c>
      <c r="J1022" s="2" t="s">
        <v>66</v>
      </c>
      <c r="K1022" s="2" t="s">
        <v>68</v>
      </c>
      <c r="L1022" s="2">
        <v>281349</v>
      </c>
      <c r="M1022" s="2">
        <f t="shared" si="121"/>
        <v>25321410</v>
      </c>
      <c r="N1022" s="2">
        <v>25769</v>
      </c>
      <c r="O1022" s="2">
        <f t="shared" si="122"/>
        <v>2319210</v>
      </c>
      <c r="P1022" s="2">
        <v>6525</v>
      </c>
      <c r="Q1022" s="2">
        <v>917196</v>
      </c>
      <c r="R1022" s="2">
        <v>255580</v>
      </c>
      <c r="S1022" s="2">
        <f t="shared" si="123"/>
        <v>23002200</v>
      </c>
      <c r="T1022" s="2">
        <v>36861</v>
      </c>
      <c r="U1022" s="2">
        <v>244488</v>
      </c>
      <c r="V1022" s="2">
        <v>160197</v>
      </c>
      <c r="W1022" s="2">
        <v>172998</v>
      </c>
      <c r="X1022" s="2">
        <v>238247</v>
      </c>
      <c r="Y1022" s="2">
        <f t="shared" si="124"/>
        <v>21442230</v>
      </c>
      <c r="Z1022" s="2">
        <v>123183</v>
      </c>
      <c r="AA1022" s="2">
        <v>46177</v>
      </c>
      <c r="AB1022" s="2">
        <v>77006</v>
      </c>
      <c r="AC1022" s="2">
        <v>2.67</v>
      </c>
      <c r="AD1022" s="2">
        <v>88872</v>
      </c>
      <c r="AE1022" s="2">
        <f t="shared" si="125"/>
        <v>7998480</v>
      </c>
      <c r="AF1022" s="2">
        <v>27.87</v>
      </c>
      <c r="AG1022" s="2">
        <v>25.98</v>
      </c>
      <c r="AH1022" s="2">
        <v>7022</v>
      </c>
      <c r="AI1022" s="2">
        <v>40.06</v>
      </c>
      <c r="AJ1022" s="2">
        <v>1295</v>
      </c>
      <c r="AK1022" s="2">
        <v>5526</v>
      </c>
      <c r="AL1022" s="2">
        <v>404451</v>
      </c>
      <c r="AM1022" s="2">
        <f t="shared" si="126"/>
        <v>36400590</v>
      </c>
      <c r="AN1022" s="2">
        <v>257860</v>
      </c>
      <c r="AO1022" s="2">
        <f t="shared" si="127"/>
        <v>23207400</v>
      </c>
      <c r="AP1022" s="2">
        <v>-123102</v>
      </c>
      <c r="AQ1022" s="2">
        <v>-232091</v>
      </c>
      <c r="AR1022" s="2">
        <v>-39035</v>
      </c>
      <c r="AS1022" s="2">
        <v>45825</v>
      </c>
      <c r="AT1022" s="2">
        <v>274055</v>
      </c>
      <c r="AU1022" s="2">
        <v>0.17</v>
      </c>
      <c r="AV1022" s="2">
        <v>25482</v>
      </c>
    </row>
    <row r="1023" spans="1:48" x14ac:dyDescent="0.3">
      <c r="A1023" s="2" t="s">
        <v>40</v>
      </c>
      <c r="B1023" s="2" t="s">
        <v>50</v>
      </c>
      <c r="C1023" s="2" t="s">
        <v>51</v>
      </c>
      <c r="D1023" s="2">
        <v>9</v>
      </c>
      <c r="E1023" s="2" t="str">
        <f t="shared" si="120"/>
        <v>Sep</v>
      </c>
      <c r="F1023" s="2">
        <v>2024</v>
      </c>
      <c r="G1023" s="2" t="s">
        <v>37</v>
      </c>
      <c r="H1023" s="2" t="s">
        <v>60</v>
      </c>
      <c r="I1023" s="2" t="s">
        <v>61</v>
      </c>
      <c r="J1023" s="2" t="s">
        <v>65</v>
      </c>
      <c r="K1023" s="2" t="s">
        <v>69</v>
      </c>
      <c r="L1023" s="2">
        <v>453661</v>
      </c>
      <c r="M1023" s="2">
        <f t="shared" si="121"/>
        <v>39944851.049999997</v>
      </c>
      <c r="N1023" s="2">
        <v>81038</v>
      </c>
      <c r="O1023" s="2">
        <f t="shared" si="122"/>
        <v>7135395.8999999994</v>
      </c>
      <c r="P1023" s="2">
        <v>5462</v>
      </c>
      <c r="Q1023" s="2">
        <v>73011</v>
      </c>
      <c r="R1023" s="2">
        <v>372623</v>
      </c>
      <c r="S1023" s="2">
        <f t="shared" si="123"/>
        <v>32809455.149999999</v>
      </c>
      <c r="T1023" s="2">
        <v>78509</v>
      </c>
      <c r="U1023" s="2">
        <v>375152</v>
      </c>
      <c r="V1023" s="2">
        <v>317556</v>
      </c>
      <c r="W1023" s="2">
        <v>331405</v>
      </c>
      <c r="X1023" s="2">
        <v>350216</v>
      </c>
      <c r="Y1023" s="2">
        <f t="shared" si="124"/>
        <v>30836518.800000001</v>
      </c>
      <c r="Z1023" s="2">
        <v>118441</v>
      </c>
      <c r="AA1023" s="2">
        <v>194101</v>
      </c>
      <c r="AB1023" s="2">
        <v>-75660</v>
      </c>
      <c r="AC1023" s="2">
        <v>0.61</v>
      </c>
      <c r="AD1023" s="2">
        <v>138102</v>
      </c>
      <c r="AE1023" s="2">
        <f t="shared" si="125"/>
        <v>12159881.1</v>
      </c>
      <c r="AF1023" s="2">
        <v>510.36</v>
      </c>
      <c r="AG1023" s="2">
        <v>479.67</v>
      </c>
      <c r="AH1023" s="2">
        <v>8820</v>
      </c>
      <c r="AI1023" s="2">
        <v>51.43</v>
      </c>
      <c r="AJ1023" s="2">
        <v>1340</v>
      </c>
      <c r="AK1023" s="2">
        <v>5613</v>
      </c>
      <c r="AL1023" s="2">
        <v>285313</v>
      </c>
      <c r="AM1023" s="2">
        <f t="shared" si="126"/>
        <v>25121809.649999999</v>
      </c>
      <c r="AN1023" s="2">
        <v>130138</v>
      </c>
      <c r="AO1023" s="2">
        <f t="shared" si="127"/>
        <v>130138</v>
      </c>
      <c r="AP1023" s="2">
        <v>168348</v>
      </c>
      <c r="AQ1023" s="2">
        <v>-49100</v>
      </c>
      <c r="AR1023" s="2">
        <v>19685</v>
      </c>
      <c r="AS1023" s="2">
        <v>101865</v>
      </c>
      <c r="AT1023" s="2">
        <v>443391</v>
      </c>
      <c r="AU1023" s="2">
        <v>0.23</v>
      </c>
      <c r="AV1023" s="2">
        <v>2489</v>
      </c>
    </row>
    <row r="1024" spans="1:48" x14ac:dyDescent="0.3">
      <c r="A1024" s="2" t="s">
        <v>45</v>
      </c>
      <c r="B1024" s="2" t="s">
        <v>47</v>
      </c>
      <c r="C1024" s="2" t="s">
        <v>53</v>
      </c>
      <c r="D1024" s="2">
        <v>7</v>
      </c>
      <c r="E1024" s="2" t="str">
        <f t="shared" si="120"/>
        <v>Jul</v>
      </c>
      <c r="F1024" s="2">
        <v>2023</v>
      </c>
      <c r="G1024" s="2" t="s">
        <v>56</v>
      </c>
      <c r="H1024" s="2" t="s">
        <v>60</v>
      </c>
      <c r="I1024" s="2" t="s">
        <v>63</v>
      </c>
      <c r="J1024" s="2" t="s">
        <v>66</v>
      </c>
      <c r="K1024" s="2" t="s">
        <v>71</v>
      </c>
      <c r="L1024" s="2">
        <v>101421</v>
      </c>
      <c r="M1024" s="2">
        <f t="shared" si="121"/>
        <v>8930119.0499999989</v>
      </c>
      <c r="N1024" s="2">
        <v>98567</v>
      </c>
      <c r="O1024" s="2">
        <f t="shared" si="122"/>
        <v>8678824.3499999996</v>
      </c>
      <c r="P1024" s="2">
        <v>184461</v>
      </c>
      <c r="Q1024" s="2">
        <v>62175</v>
      </c>
      <c r="R1024" s="2">
        <v>2854</v>
      </c>
      <c r="S1024" s="2">
        <f t="shared" si="123"/>
        <v>251294.69999999998</v>
      </c>
      <c r="T1024" s="2">
        <v>147686</v>
      </c>
      <c r="U1024" s="2">
        <v>-46265</v>
      </c>
      <c r="V1024" s="2">
        <v>-78196</v>
      </c>
      <c r="W1024" s="2">
        <v>-67562</v>
      </c>
      <c r="X1024" s="2">
        <v>-17105</v>
      </c>
      <c r="Y1024" s="2">
        <f t="shared" si="124"/>
        <v>-1506095.25</v>
      </c>
      <c r="Z1024" s="2">
        <v>120360</v>
      </c>
      <c r="AA1024" s="2">
        <v>89283</v>
      </c>
      <c r="AB1024" s="2">
        <v>31077</v>
      </c>
      <c r="AC1024" s="2">
        <v>1.35</v>
      </c>
      <c r="AD1024" s="2">
        <v>60305</v>
      </c>
      <c r="AE1024" s="2">
        <f t="shared" si="125"/>
        <v>5309855.25</v>
      </c>
      <c r="AF1024" s="2">
        <v>4.59</v>
      </c>
      <c r="AG1024" s="2">
        <v>-27.51</v>
      </c>
      <c r="AH1024" s="2">
        <v>5806</v>
      </c>
      <c r="AI1024" s="2">
        <v>17.47</v>
      </c>
      <c r="AJ1024" s="2">
        <v>1618</v>
      </c>
      <c r="AK1024" s="2">
        <v>1355</v>
      </c>
      <c r="AL1024" s="2">
        <v>101263</v>
      </c>
      <c r="AM1024" s="2">
        <f t="shared" si="126"/>
        <v>8916207.1500000004</v>
      </c>
      <c r="AN1024" s="2">
        <v>64371</v>
      </c>
      <c r="AO1024" s="2">
        <f t="shared" si="127"/>
        <v>64371</v>
      </c>
      <c r="AP1024" s="2">
        <v>158</v>
      </c>
      <c r="AQ1024" s="2">
        <v>34196</v>
      </c>
      <c r="AR1024" s="2">
        <v>3618</v>
      </c>
      <c r="AS1024" s="2">
        <v>318949</v>
      </c>
      <c r="AT1024" s="2">
        <v>475812</v>
      </c>
      <c r="AU1024" s="2">
        <v>0.67</v>
      </c>
      <c r="AV1024" s="2">
        <v>2690</v>
      </c>
    </row>
    <row r="1025" spans="1:48" x14ac:dyDescent="0.3">
      <c r="A1025" s="2" t="s">
        <v>42</v>
      </c>
      <c r="B1025" s="2" t="s">
        <v>50</v>
      </c>
      <c r="C1025" s="2" t="s">
        <v>52</v>
      </c>
      <c r="D1025" s="2">
        <v>7</v>
      </c>
      <c r="E1025" s="2" t="str">
        <f t="shared" si="120"/>
        <v>Jul</v>
      </c>
      <c r="F1025" s="2">
        <v>2024</v>
      </c>
      <c r="G1025" s="2" t="s">
        <v>57</v>
      </c>
      <c r="H1025" s="2" t="s">
        <v>58</v>
      </c>
      <c r="I1025" s="2" t="s">
        <v>62</v>
      </c>
      <c r="J1025" s="2" t="s">
        <v>66</v>
      </c>
      <c r="K1025" s="2" t="s">
        <v>69</v>
      </c>
      <c r="L1025" s="2">
        <v>293217</v>
      </c>
      <c r="M1025" s="2">
        <f t="shared" si="121"/>
        <v>293217</v>
      </c>
      <c r="N1025" s="2">
        <v>249156</v>
      </c>
      <c r="O1025" s="2">
        <f t="shared" si="122"/>
        <v>249156</v>
      </c>
      <c r="P1025" s="2">
        <v>124514</v>
      </c>
      <c r="Q1025" s="2">
        <v>802009</v>
      </c>
      <c r="R1025" s="2">
        <v>44061</v>
      </c>
      <c r="S1025" s="2">
        <f t="shared" si="123"/>
        <v>44061</v>
      </c>
      <c r="T1025" s="2">
        <v>90998</v>
      </c>
      <c r="U1025" s="2">
        <v>202219</v>
      </c>
      <c r="V1025" s="2">
        <v>167179</v>
      </c>
      <c r="W1025" s="2">
        <v>170818</v>
      </c>
      <c r="X1025" s="2">
        <v>28977</v>
      </c>
      <c r="Y1025" s="2">
        <f t="shared" si="124"/>
        <v>28977</v>
      </c>
      <c r="Z1025" s="2">
        <v>274520</v>
      </c>
      <c r="AA1025" s="2">
        <v>98038</v>
      </c>
      <c r="AB1025" s="2">
        <v>176482</v>
      </c>
      <c r="AC1025" s="2">
        <v>2.8</v>
      </c>
      <c r="AD1025" s="2">
        <v>43674</v>
      </c>
      <c r="AE1025" s="2">
        <f t="shared" si="125"/>
        <v>43674</v>
      </c>
      <c r="AF1025" s="2">
        <v>5.49</v>
      </c>
      <c r="AG1025" s="2">
        <v>3.61</v>
      </c>
      <c r="AH1025" s="2">
        <v>7388</v>
      </c>
      <c r="AI1025" s="2">
        <v>39.68</v>
      </c>
      <c r="AJ1025" s="2">
        <v>1367</v>
      </c>
      <c r="AK1025" s="2">
        <v>14684</v>
      </c>
      <c r="AL1025" s="2">
        <v>412338</v>
      </c>
      <c r="AM1025" s="2">
        <f t="shared" si="126"/>
        <v>412338</v>
      </c>
      <c r="AN1025" s="2">
        <v>79448</v>
      </c>
      <c r="AO1025" s="2">
        <f t="shared" si="127"/>
        <v>79448</v>
      </c>
      <c r="AP1025" s="2">
        <v>-119121</v>
      </c>
      <c r="AQ1025" s="2">
        <v>169708</v>
      </c>
      <c r="AR1025" s="2">
        <v>19189</v>
      </c>
      <c r="AS1025" s="2">
        <v>49201</v>
      </c>
      <c r="AT1025" s="2">
        <v>94670</v>
      </c>
      <c r="AU1025" s="2">
        <v>0.52</v>
      </c>
      <c r="AV1025" s="2">
        <v>12760</v>
      </c>
    </row>
    <row r="1026" spans="1:48" x14ac:dyDescent="0.3">
      <c r="A1026" s="2" t="s">
        <v>42</v>
      </c>
      <c r="B1026" s="2" t="s">
        <v>50</v>
      </c>
      <c r="C1026" s="2" t="s">
        <v>54</v>
      </c>
      <c r="D1026" s="2">
        <v>5</v>
      </c>
      <c r="E1026" s="2" t="str">
        <f t="shared" si="120"/>
        <v>May</v>
      </c>
      <c r="F1026" s="2">
        <v>2024</v>
      </c>
      <c r="G1026" s="2" t="s">
        <v>56</v>
      </c>
      <c r="H1026" s="2" t="s">
        <v>60</v>
      </c>
      <c r="I1026" s="2" t="s">
        <v>62</v>
      </c>
      <c r="J1026" s="2" t="s">
        <v>66</v>
      </c>
      <c r="K1026" s="2" t="s">
        <v>69</v>
      </c>
      <c r="L1026" s="2">
        <v>350301</v>
      </c>
      <c r="M1026" s="2">
        <f t="shared" si="121"/>
        <v>30844003.050000001</v>
      </c>
      <c r="N1026" s="2">
        <v>201948</v>
      </c>
      <c r="O1026" s="2">
        <f t="shared" si="122"/>
        <v>17781521.399999999</v>
      </c>
      <c r="P1026" s="2">
        <v>-4967</v>
      </c>
      <c r="Q1026" s="2">
        <v>270837</v>
      </c>
      <c r="R1026" s="2">
        <v>148353</v>
      </c>
      <c r="S1026" s="2">
        <f t="shared" si="123"/>
        <v>13062481.65</v>
      </c>
      <c r="T1026" s="2">
        <v>71234</v>
      </c>
      <c r="U1026" s="2">
        <v>279067</v>
      </c>
      <c r="V1026" s="2">
        <v>270720</v>
      </c>
      <c r="W1026" s="2">
        <v>275877</v>
      </c>
      <c r="X1026" s="2">
        <v>121393</v>
      </c>
      <c r="Y1026" s="2">
        <f t="shared" si="124"/>
        <v>10688653.65</v>
      </c>
      <c r="Z1026" s="2">
        <v>247629</v>
      </c>
      <c r="AA1026" s="2">
        <v>129368</v>
      </c>
      <c r="AB1026" s="2">
        <v>118261</v>
      </c>
      <c r="AC1026" s="2">
        <v>1.91</v>
      </c>
      <c r="AD1026" s="2">
        <v>40341</v>
      </c>
      <c r="AE1026" s="2">
        <f t="shared" si="125"/>
        <v>3552025.05</v>
      </c>
      <c r="AF1026" s="2">
        <v>54.78</v>
      </c>
      <c r="AG1026" s="2">
        <v>44.82</v>
      </c>
      <c r="AH1026" s="2">
        <v>1917</v>
      </c>
      <c r="AI1026" s="2">
        <v>182.64</v>
      </c>
      <c r="AJ1026" s="2">
        <v>1311</v>
      </c>
      <c r="AK1026" s="2">
        <v>7280</v>
      </c>
      <c r="AL1026" s="2">
        <v>98447</v>
      </c>
      <c r="AM1026" s="2">
        <f t="shared" si="126"/>
        <v>8668258.3499999996</v>
      </c>
      <c r="AN1026" s="2">
        <v>197894</v>
      </c>
      <c r="AO1026" s="2">
        <f t="shared" si="127"/>
        <v>197894</v>
      </c>
      <c r="AP1026" s="2">
        <v>251854</v>
      </c>
      <c r="AQ1026" s="2">
        <v>4054</v>
      </c>
      <c r="AR1026" s="2">
        <v>-33520</v>
      </c>
      <c r="AS1026" s="2">
        <v>404358</v>
      </c>
      <c r="AT1026" s="2">
        <v>41034</v>
      </c>
      <c r="AU1026" s="2">
        <v>9.85</v>
      </c>
      <c r="AV1026" s="2">
        <v>5843</v>
      </c>
    </row>
    <row r="1027" spans="1:48" x14ac:dyDescent="0.3">
      <c r="A1027" s="2" t="s">
        <v>41</v>
      </c>
      <c r="B1027" s="2" t="s">
        <v>49</v>
      </c>
      <c r="C1027" s="2" t="s">
        <v>51</v>
      </c>
      <c r="D1027" s="2">
        <v>12</v>
      </c>
      <c r="E1027" s="2" t="str">
        <f t="shared" ref="E1027:E1090" si="128">TEXT(DATE(2024, D1027, 1), "mmm")</f>
        <v>Dec</v>
      </c>
      <c r="F1027" s="2">
        <v>2024</v>
      </c>
      <c r="G1027" s="2" t="s">
        <v>37</v>
      </c>
      <c r="H1027" s="2" t="s">
        <v>60</v>
      </c>
      <c r="I1027" s="2" t="s">
        <v>62</v>
      </c>
      <c r="J1027" s="2" t="s">
        <v>64</v>
      </c>
      <c r="K1027" s="2" t="s">
        <v>67</v>
      </c>
      <c r="L1027" s="2">
        <v>278904</v>
      </c>
      <c r="M1027" s="2">
        <f t="shared" ref="M1027:M1090" si="129">IF(H1027="USD", L1027*88.05, IF(H1027="EUR", L1027*90,L1027*1))</f>
        <v>24557497.199999999</v>
      </c>
      <c r="N1027" s="2">
        <v>70738</v>
      </c>
      <c r="O1027" s="2">
        <f t="shared" ref="O1027:O1090" si="130">IF(H1027="USD", N1027*88.05, IF(H1027="EUR", N1027*90,N1027*1))</f>
        <v>6228480.8999999994</v>
      </c>
      <c r="P1027" s="2">
        <v>64451</v>
      </c>
      <c r="Q1027" s="2">
        <v>416056</v>
      </c>
      <c r="R1027" s="2">
        <v>208166</v>
      </c>
      <c r="S1027" s="2">
        <f t="shared" ref="S1027:S1090" si="131">IF(H1027="USD", R1027*88.05, IF(H1027="EUR", R1027*90,R1027*1))</f>
        <v>18329016.300000001</v>
      </c>
      <c r="T1027" s="2">
        <v>35842</v>
      </c>
      <c r="U1027" s="2">
        <v>243062</v>
      </c>
      <c r="V1027" s="2">
        <v>154793</v>
      </c>
      <c r="W1027" s="2">
        <v>169175</v>
      </c>
      <c r="X1027" s="2">
        <v>174048</v>
      </c>
      <c r="Y1027" s="2">
        <f t="shared" ref="Y1027:Y1090" si="132">IF(H1027="USD", X1027*88.05, IF(H1027="EUR", X1027*90,X1027*1))</f>
        <v>15324926.4</v>
      </c>
      <c r="Z1027" s="2">
        <v>106646</v>
      </c>
      <c r="AA1027" s="2">
        <v>153446</v>
      </c>
      <c r="AB1027" s="2">
        <v>-46800</v>
      </c>
      <c r="AC1027" s="2">
        <v>0.7</v>
      </c>
      <c r="AD1027" s="2">
        <v>121993</v>
      </c>
      <c r="AE1027" s="2">
        <f t="shared" ref="AE1027:AE1090" si="133">IF(H1027="USD", AD1027*88.05, IF(H1027="EUR", AD1027*90,AD1027*1))</f>
        <v>10741483.65</v>
      </c>
      <c r="AF1027" s="2">
        <v>50.03</v>
      </c>
      <c r="AG1027" s="2">
        <v>41.83</v>
      </c>
      <c r="AH1027" s="2">
        <v>7109</v>
      </c>
      <c r="AI1027" s="2">
        <v>39.229999999999997</v>
      </c>
      <c r="AJ1027" s="2">
        <v>1590</v>
      </c>
      <c r="AK1027" s="2">
        <v>7909</v>
      </c>
      <c r="AL1027" s="2">
        <v>477611</v>
      </c>
      <c r="AM1027" s="2">
        <f t="shared" ref="AM1027:AM1090" si="134">IF(H1027="USD", AL1027*88.05, IF(H1027="EUR", AL1027*90,AL1027*1))</f>
        <v>42053648.549999997</v>
      </c>
      <c r="AN1027" s="2">
        <v>169296</v>
      </c>
      <c r="AO1027" s="2">
        <f t="shared" ref="AO1027:AO1090" si="135">IF(H1027="IUSD", AN1027*88.05, IF(H1027="EUR", AN1027*90,AN1027*1))</f>
        <v>169296</v>
      </c>
      <c r="AP1027" s="2">
        <v>-198707</v>
      </c>
      <c r="AQ1027" s="2">
        <v>-98558</v>
      </c>
      <c r="AR1027" s="2">
        <v>-40924</v>
      </c>
      <c r="AS1027" s="2">
        <v>447878</v>
      </c>
      <c r="AT1027" s="2">
        <v>551246</v>
      </c>
      <c r="AU1027" s="2">
        <v>0.81</v>
      </c>
      <c r="AV1027" s="2">
        <v>4738</v>
      </c>
    </row>
    <row r="1028" spans="1:48" x14ac:dyDescent="0.3">
      <c r="A1028" s="2" t="s">
        <v>44</v>
      </c>
      <c r="B1028" s="2" t="s">
        <v>47</v>
      </c>
      <c r="C1028" s="2" t="s">
        <v>55</v>
      </c>
      <c r="D1028" s="2">
        <v>12</v>
      </c>
      <c r="E1028" s="2" t="str">
        <f t="shared" si="128"/>
        <v>Dec</v>
      </c>
      <c r="F1028" s="2">
        <v>2023</v>
      </c>
      <c r="G1028" s="2" t="s">
        <v>57</v>
      </c>
      <c r="H1028" s="2" t="s">
        <v>58</v>
      </c>
      <c r="I1028" s="2" t="s">
        <v>62</v>
      </c>
      <c r="J1028" s="2" t="s">
        <v>64</v>
      </c>
      <c r="K1028" s="2" t="s">
        <v>69</v>
      </c>
      <c r="L1028" s="2">
        <v>285559</v>
      </c>
      <c r="M1028" s="2">
        <f t="shared" si="129"/>
        <v>285559</v>
      </c>
      <c r="N1028" s="2">
        <v>259473</v>
      </c>
      <c r="O1028" s="2">
        <f t="shared" si="130"/>
        <v>259473</v>
      </c>
      <c r="P1028" s="2">
        <v>131183</v>
      </c>
      <c r="Q1028" s="2">
        <v>745384</v>
      </c>
      <c r="R1028" s="2">
        <v>26086</v>
      </c>
      <c r="S1028" s="2">
        <f t="shared" si="131"/>
        <v>26086</v>
      </c>
      <c r="T1028" s="2">
        <v>115464</v>
      </c>
      <c r="U1028" s="2">
        <v>170095</v>
      </c>
      <c r="V1028" s="2">
        <v>150211</v>
      </c>
      <c r="W1028" s="2">
        <v>153129</v>
      </c>
      <c r="X1028" s="2">
        <v>14272</v>
      </c>
      <c r="Y1028" s="2">
        <f t="shared" si="132"/>
        <v>14272</v>
      </c>
      <c r="Z1028" s="2">
        <v>156966</v>
      </c>
      <c r="AA1028" s="2">
        <v>104558</v>
      </c>
      <c r="AB1028" s="2">
        <v>52408</v>
      </c>
      <c r="AC1028" s="2">
        <v>1.5</v>
      </c>
      <c r="AD1028" s="2">
        <v>84253</v>
      </c>
      <c r="AE1028" s="2">
        <f t="shared" si="133"/>
        <v>84253</v>
      </c>
      <c r="AF1028" s="2">
        <v>3.5</v>
      </c>
      <c r="AG1028" s="2">
        <v>1.91</v>
      </c>
      <c r="AH1028" s="2">
        <v>2645</v>
      </c>
      <c r="AI1028" s="2">
        <v>107.92</v>
      </c>
      <c r="AJ1028" s="2">
        <v>748</v>
      </c>
      <c r="AK1028" s="2">
        <v>12105</v>
      </c>
      <c r="AL1028" s="2">
        <v>493850</v>
      </c>
      <c r="AM1028" s="2">
        <f t="shared" si="134"/>
        <v>493850</v>
      </c>
      <c r="AN1028" s="2">
        <v>115581</v>
      </c>
      <c r="AO1028" s="2">
        <f t="shared" si="135"/>
        <v>115581</v>
      </c>
      <c r="AP1028" s="2">
        <v>-208291</v>
      </c>
      <c r="AQ1028" s="2">
        <v>143892</v>
      </c>
      <c r="AR1028" s="2">
        <v>-13513</v>
      </c>
      <c r="AS1028" s="2">
        <v>247616</v>
      </c>
      <c r="AT1028" s="2">
        <v>509989</v>
      </c>
      <c r="AU1028" s="2">
        <v>0.49</v>
      </c>
      <c r="AV1028" s="2">
        <v>13261</v>
      </c>
    </row>
    <row r="1029" spans="1:48" x14ac:dyDescent="0.3">
      <c r="A1029" s="2" t="s">
        <v>41</v>
      </c>
      <c r="B1029" s="2" t="s">
        <v>47</v>
      </c>
      <c r="C1029" s="2" t="s">
        <v>53</v>
      </c>
      <c r="D1029" s="2">
        <v>3</v>
      </c>
      <c r="E1029" s="2" t="str">
        <f t="shared" si="128"/>
        <v>Mar</v>
      </c>
      <c r="F1029" s="2">
        <v>2023</v>
      </c>
      <c r="G1029" s="2" t="s">
        <v>57</v>
      </c>
      <c r="H1029" s="2" t="s">
        <v>59</v>
      </c>
      <c r="I1029" s="2" t="s">
        <v>62</v>
      </c>
      <c r="J1029" s="2" t="s">
        <v>66</v>
      </c>
      <c r="K1029" s="2" t="s">
        <v>68</v>
      </c>
      <c r="L1029" s="2">
        <v>245172</v>
      </c>
      <c r="M1029" s="2">
        <f t="shared" si="129"/>
        <v>22065480</v>
      </c>
      <c r="N1029" s="2">
        <v>166873</v>
      </c>
      <c r="O1029" s="2">
        <f t="shared" si="130"/>
        <v>15018570</v>
      </c>
      <c r="P1029" s="2">
        <v>145160</v>
      </c>
      <c r="Q1029" s="2">
        <v>730312</v>
      </c>
      <c r="R1029" s="2">
        <v>78299</v>
      </c>
      <c r="S1029" s="2">
        <f t="shared" si="131"/>
        <v>7046910</v>
      </c>
      <c r="T1029" s="2">
        <v>190438</v>
      </c>
      <c r="U1029" s="2">
        <v>54734</v>
      </c>
      <c r="V1029" s="2">
        <v>-35273</v>
      </c>
      <c r="W1029" s="2">
        <v>-33330</v>
      </c>
      <c r="X1029" s="2">
        <v>52173</v>
      </c>
      <c r="Y1029" s="2">
        <f t="shared" si="132"/>
        <v>4695570</v>
      </c>
      <c r="Z1029" s="2">
        <v>172063</v>
      </c>
      <c r="AA1029" s="2">
        <v>177335</v>
      </c>
      <c r="AB1029" s="2">
        <v>-5272</v>
      </c>
      <c r="AC1029" s="2">
        <v>0.97</v>
      </c>
      <c r="AD1029" s="2">
        <v>94875</v>
      </c>
      <c r="AE1029" s="2">
        <f t="shared" si="133"/>
        <v>8538750</v>
      </c>
      <c r="AF1029" s="2">
        <v>10.72</v>
      </c>
      <c r="AG1029" s="2">
        <v>7.14</v>
      </c>
      <c r="AH1029" s="2">
        <v>4348</v>
      </c>
      <c r="AI1029" s="2">
        <v>56.37</v>
      </c>
      <c r="AJ1029" s="2">
        <v>297</v>
      </c>
      <c r="AK1029" s="2">
        <v>2318</v>
      </c>
      <c r="AL1029" s="2">
        <v>166979</v>
      </c>
      <c r="AM1029" s="2">
        <f t="shared" si="134"/>
        <v>15028110</v>
      </c>
      <c r="AN1029" s="2">
        <v>38017</v>
      </c>
      <c r="AO1029" s="2">
        <f t="shared" si="135"/>
        <v>3421530</v>
      </c>
      <c r="AP1029" s="2">
        <v>78193</v>
      </c>
      <c r="AQ1029" s="2">
        <v>128856</v>
      </c>
      <c r="AR1029" s="2">
        <v>-5322</v>
      </c>
      <c r="AS1029" s="2">
        <v>57627</v>
      </c>
      <c r="AT1029" s="2">
        <v>303835</v>
      </c>
      <c r="AU1029" s="2">
        <v>0.19</v>
      </c>
      <c r="AV1029" s="2">
        <v>9639</v>
      </c>
    </row>
    <row r="1030" spans="1:48" x14ac:dyDescent="0.3">
      <c r="A1030" s="2" t="s">
        <v>42</v>
      </c>
      <c r="B1030" s="2" t="s">
        <v>47</v>
      </c>
      <c r="C1030" s="2" t="s">
        <v>51</v>
      </c>
      <c r="D1030" s="2">
        <v>10</v>
      </c>
      <c r="E1030" s="2" t="str">
        <f t="shared" si="128"/>
        <v>Oct</v>
      </c>
      <c r="F1030" s="2">
        <v>2022</v>
      </c>
      <c r="G1030" s="2" t="s">
        <v>36</v>
      </c>
      <c r="H1030" s="2" t="s">
        <v>59</v>
      </c>
      <c r="I1030" s="2" t="s">
        <v>63</v>
      </c>
      <c r="J1030" s="2" t="s">
        <v>64</v>
      </c>
      <c r="K1030" s="2" t="s">
        <v>68</v>
      </c>
      <c r="L1030" s="2">
        <v>387626</v>
      </c>
      <c r="M1030" s="2">
        <f t="shared" si="129"/>
        <v>34886340</v>
      </c>
      <c r="N1030" s="2">
        <v>55560</v>
      </c>
      <c r="O1030" s="2">
        <f t="shared" si="130"/>
        <v>5000400</v>
      </c>
      <c r="P1030" s="2">
        <v>102586</v>
      </c>
      <c r="Q1030" s="2">
        <v>369499</v>
      </c>
      <c r="R1030" s="2">
        <v>332066</v>
      </c>
      <c r="S1030" s="2">
        <f t="shared" si="131"/>
        <v>29885940</v>
      </c>
      <c r="T1030" s="2">
        <v>172690</v>
      </c>
      <c r="U1030" s="2">
        <v>214936</v>
      </c>
      <c r="V1030" s="2">
        <v>155821</v>
      </c>
      <c r="W1030" s="2">
        <v>175762</v>
      </c>
      <c r="X1030" s="2">
        <v>292767</v>
      </c>
      <c r="Y1030" s="2">
        <f t="shared" si="132"/>
        <v>26349030</v>
      </c>
      <c r="Z1030" s="2">
        <v>163279</v>
      </c>
      <c r="AA1030" s="2">
        <v>97717</v>
      </c>
      <c r="AB1030" s="2">
        <v>65562</v>
      </c>
      <c r="AC1030" s="2">
        <v>1.67</v>
      </c>
      <c r="AD1030" s="2">
        <v>59297</v>
      </c>
      <c r="AE1030" s="2">
        <f t="shared" si="133"/>
        <v>5336730</v>
      </c>
      <c r="AF1030" s="2">
        <v>89.87</v>
      </c>
      <c r="AG1030" s="2">
        <v>79.23</v>
      </c>
      <c r="AH1030" s="2">
        <v>4539</v>
      </c>
      <c r="AI1030" s="2">
        <v>85.38</v>
      </c>
      <c r="AJ1030" s="2">
        <v>660</v>
      </c>
      <c r="AK1030" s="2">
        <v>8966</v>
      </c>
      <c r="AL1030" s="2">
        <v>141839</v>
      </c>
      <c r="AM1030" s="2">
        <f t="shared" si="134"/>
        <v>12765510</v>
      </c>
      <c r="AN1030" s="2">
        <v>97682</v>
      </c>
      <c r="AO1030" s="2">
        <f t="shared" si="135"/>
        <v>8791380</v>
      </c>
      <c r="AP1030" s="2">
        <v>245787</v>
      </c>
      <c r="AQ1030" s="2">
        <v>-42122</v>
      </c>
      <c r="AR1030" s="2">
        <v>-33738</v>
      </c>
      <c r="AS1030" s="2">
        <v>270349</v>
      </c>
      <c r="AT1030" s="2">
        <v>402371</v>
      </c>
      <c r="AU1030" s="2">
        <v>0.67</v>
      </c>
      <c r="AV1030" s="2">
        <v>7950</v>
      </c>
    </row>
    <row r="1031" spans="1:48" x14ac:dyDescent="0.3">
      <c r="A1031" s="2" t="s">
        <v>44</v>
      </c>
      <c r="B1031" s="2" t="s">
        <v>49</v>
      </c>
      <c r="C1031" s="2" t="s">
        <v>55</v>
      </c>
      <c r="D1031" s="2">
        <v>12</v>
      </c>
      <c r="E1031" s="2" t="str">
        <f t="shared" si="128"/>
        <v>Dec</v>
      </c>
      <c r="F1031" s="2">
        <v>2024</v>
      </c>
      <c r="G1031" s="2" t="s">
        <v>57</v>
      </c>
      <c r="H1031" s="2" t="s">
        <v>58</v>
      </c>
      <c r="I1031" s="2" t="s">
        <v>62</v>
      </c>
      <c r="J1031" s="2" t="s">
        <v>66</v>
      </c>
      <c r="K1031" s="2" t="s">
        <v>70</v>
      </c>
      <c r="L1031" s="2">
        <v>208934</v>
      </c>
      <c r="M1031" s="2">
        <f t="shared" si="129"/>
        <v>208934</v>
      </c>
      <c r="N1031" s="2">
        <v>249792</v>
      </c>
      <c r="O1031" s="2">
        <f t="shared" si="130"/>
        <v>249792</v>
      </c>
      <c r="P1031" s="2">
        <v>139822</v>
      </c>
      <c r="Q1031" s="2">
        <v>215179</v>
      </c>
      <c r="R1031" s="2">
        <v>-40858</v>
      </c>
      <c r="S1031" s="2">
        <f t="shared" si="131"/>
        <v>-40858</v>
      </c>
      <c r="T1031" s="2">
        <v>135874</v>
      </c>
      <c r="U1031" s="2">
        <v>73060</v>
      </c>
      <c r="V1031" s="2">
        <v>33501</v>
      </c>
      <c r="W1031" s="2">
        <v>35489</v>
      </c>
      <c r="X1031" s="2">
        <v>-66941</v>
      </c>
      <c r="Y1031" s="2">
        <f t="shared" si="132"/>
        <v>-66941</v>
      </c>
      <c r="Z1031" s="2">
        <v>27678</v>
      </c>
      <c r="AA1031" s="2">
        <v>36408</v>
      </c>
      <c r="AB1031" s="2">
        <v>-8730</v>
      </c>
      <c r="AC1031" s="2">
        <v>0.76</v>
      </c>
      <c r="AD1031" s="2">
        <v>85934</v>
      </c>
      <c r="AE1031" s="2">
        <f t="shared" si="133"/>
        <v>85934</v>
      </c>
      <c r="AF1031" s="2">
        <v>-18.989999999999998</v>
      </c>
      <c r="AG1031" s="2">
        <v>-31.11</v>
      </c>
      <c r="AH1031" s="2">
        <v>4311</v>
      </c>
      <c r="AI1031" s="2">
        <v>48.45</v>
      </c>
      <c r="AJ1031" s="2">
        <v>612</v>
      </c>
      <c r="AK1031" s="2">
        <v>4120</v>
      </c>
      <c r="AL1031" s="2">
        <v>522120</v>
      </c>
      <c r="AM1031" s="2">
        <f t="shared" si="134"/>
        <v>522120</v>
      </c>
      <c r="AN1031" s="2">
        <v>141491</v>
      </c>
      <c r="AO1031" s="2">
        <f t="shared" si="135"/>
        <v>141491</v>
      </c>
      <c r="AP1031" s="2">
        <v>-313186</v>
      </c>
      <c r="AQ1031" s="2">
        <v>108301</v>
      </c>
      <c r="AR1031" s="2">
        <v>12499</v>
      </c>
      <c r="AS1031" s="2">
        <v>475045</v>
      </c>
      <c r="AT1031" s="2">
        <v>56772</v>
      </c>
      <c r="AU1031" s="2">
        <v>8.3699999999999992</v>
      </c>
      <c r="AV1031" s="2">
        <v>10403</v>
      </c>
    </row>
    <row r="1032" spans="1:48" x14ac:dyDescent="0.3">
      <c r="A1032" s="2" t="s">
        <v>41</v>
      </c>
      <c r="B1032" s="2" t="s">
        <v>48</v>
      </c>
      <c r="C1032" s="2" t="s">
        <v>55</v>
      </c>
      <c r="D1032" s="2">
        <v>5</v>
      </c>
      <c r="E1032" s="2" t="str">
        <f t="shared" si="128"/>
        <v>May</v>
      </c>
      <c r="F1032" s="2">
        <v>2022</v>
      </c>
      <c r="G1032" s="2" t="s">
        <v>57</v>
      </c>
      <c r="H1032" s="2" t="s">
        <v>60</v>
      </c>
      <c r="I1032" s="2" t="s">
        <v>61</v>
      </c>
      <c r="J1032" s="2" t="s">
        <v>64</v>
      </c>
      <c r="K1032" s="2" t="s">
        <v>67</v>
      </c>
      <c r="L1032" s="2">
        <v>226070</v>
      </c>
      <c r="M1032" s="2">
        <f t="shared" si="129"/>
        <v>19905463.5</v>
      </c>
      <c r="N1032" s="2">
        <v>112690</v>
      </c>
      <c r="O1032" s="2">
        <f t="shared" si="130"/>
        <v>9922354.5</v>
      </c>
      <c r="P1032" s="2">
        <v>76425</v>
      </c>
      <c r="Q1032" s="2">
        <v>791050</v>
      </c>
      <c r="R1032" s="2">
        <v>113380</v>
      </c>
      <c r="S1032" s="2">
        <f t="shared" si="131"/>
        <v>9983109</v>
      </c>
      <c r="T1032" s="2">
        <v>73608</v>
      </c>
      <c r="U1032" s="2">
        <v>152462</v>
      </c>
      <c r="V1032" s="2">
        <v>86201</v>
      </c>
      <c r="W1032" s="2">
        <v>95137</v>
      </c>
      <c r="X1032" s="2">
        <v>102522</v>
      </c>
      <c r="Y1032" s="2">
        <f t="shared" si="132"/>
        <v>9027062.0999999996</v>
      </c>
      <c r="Z1032" s="2">
        <v>270230</v>
      </c>
      <c r="AA1032" s="2">
        <v>93174</v>
      </c>
      <c r="AB1032" s="2">
        <v>177056</v>
      </c>
      <c r="AC1032" s="2">
        <v>2.9</v>
      </c>
      <c r="AD1032" s="2">
        <v>129566</v>
      </c>
      <c r="AE1032" s="2">
        <f t="shared" si="133"/>
        <v>11408286.299999999</v>
      </c>
      <c r="AF1032" s="2">
        <v>14.33</v>
      </c>
      <c r="AG1032" s="2">
        <v>12.96</v>
      </c>
      <c r="AH1032" s="2">
        <v>4097</v>
      </c>
      <c r="AI1032" s="2">
        <v>55.17</v>
      </c>
      <c r="AJ1032" s="2">
        <v>1650</v>
      </c>
      <c r="AK1032" s="2">
        <v>9627</v>
      </c>
      <c r="AL1032" s="2">
        <v>371662</v>
      </c>
      <c r="AM1032" s="2">
        <f t="shared" si="134"/>
        <v>32724839.099999998</v>
      </c>
      <c r="AN1032" s="2">
        <v>223434</v>
      </c>
      <c r="AO1032" s="2">
        <f t="shared" si="135"/>
        <v>223434</v>
      </c>
      <c r="AP1032" s="2">
        <v>-145592</v>
      </c>
      <c r="AQ1032" s="2">
        <v>-110744</v>
      </c>
      <c r="AR1032" s="2">
        <v>-43539</v>
      </c>
      <c r="AS1032" s="2">
        <v>185572</v>
      </c>
      <c r="AT1032" s="2">
        <v>179692</v>
      </c>
      <c r="AU1032" s="2">
        <v>1.03</v>
      </c>
      <c r="AV1032" s="2">
        <v>21688</v>
      </c>
    </row>
    <row r="1033" spans="1:48" x14ac:dyDescent="0.3">
      <c r="A1033" s="2" t="s">
        <v>41</v>
      </c>
      <c r="B1033" s="2" t="s">
        <v>50</v>
      </c>
      <c r="C1033" s="2" t="s">
        <v>51</v>
      </c>
      <c r="D1033" s="2">
        <v>3</v>
      </c>
      <c r="E1033" s="2" t="str">
        <f t="shared" si="128"/>
        <v>Mar</v>
      </c>
      <c r="F1033" s="2">
        <v>2023</v>
      </c>
      <c r="G1033" s="2" t="s">
        <v>57</v>
      </c>
      <c r="H1033" s="2" t="s">
        <v>58</v>
      </c>
      <c r="I1033" s="2" t="s">
        <v>61</v>
      </c>
      <c r="J1033" s="2" t="s">
        <v>66</v>
      </c>
      <c r="K1033" s="2" t="s">
        <v>70</v>
      </c>
      <c r="L1033" s="2">
        <v>54617</v>
      </c>
      <c r="M1033" s="2">
        <f t="shared" si="129"/>
        <v>54617</v>
      </c>
      <c r="N1033" s="2">
        <v>174061</v>
      </c>
      <c r="O1033" s="2">
        <f t="shared" si="130"/>
        <v>174061</v>
      </c>
      <c r="P1033" s="2">
        <v>134828</v>
      </c>
      <c r="Q1033" s="2">
        <v>631333</v>
      </c>
      <c r="R1033" s="2">
        <v>-119444</v>
      </c>
      <c r="S1033" s="2">
        <f t="shared" si="131"/>
        <v>-119444</v>
      </c>
      <c r="T1033" s="2">
        <v>73004</v>
      </c>
      <c r="U1033" s="2">
        <v>-18387</v>
      </c>
      <c r="V1033" s="2">
        <v>-112488</v>
      </c>
      <c r="W1033" s="2">
        <v>-104795</v>
      </c>
      <c r="X1033" s="2">
        <v>-139134</v>
      </c>
      <c r="Y1033" s="2">
        <f t="shared" si="132"/>
        <v>-139134</v>
      </c>
      <c r="Z1033" s="2">
        <v>71047</v>
      </c>
      <c r="AA1033" s="2">
        <v>179663</v>
      </c>
      <c r="AB1033" s="2">
        <v>-108616</v>
      </c>
      <c r="AC1033" s="2">
        <v>0.4</v>
      </c>
      <c r="AD1033" s="2">
        <v>28759</v>
      </c>
      <c r="AE1033" s="2">
        <f t="shared" si="133"/>
        <v>28759</v>
      </c>
      <c r="AF1033" s="2">
        <v>-18.920000000000002</v>
      </c>
      <c r="AG1033" s="2">
        <v>-22.04</v>
      </c>
      <c r="AH1033" s="2">
        <v>8395</v>
      </c>
      <c r="AI1033" s="2">
        <v>6.51</v>
      </c>
      <c r="AJ1033" s="2">
        <v>1269</v>
      </c>
      <c r="AK1033" s="2">
        <v>15666</v>
      </c>
      <c r="AL1033" s="2">
        <v>299935</v>
      </c>
      <c r="AM1033" s="2">
        <f t="shared" si="134"/>
        <v>299935</v>
      </c>
      <c r="AN1033" s="2">
        <v>195352</v>
      </c>
      <c r="AO1033" s="2">
        <f t="shared" si="135"/>
        <v>195352</v>
      </c>
      <c r="AP1033" s="2">
        <v>-245318</v>
      </c>
      <c r="AQ1033" s="2">
        <v>-21291</v>
      </c>
      <c r="AR1033" s="2">
        <v>-36319</v>
      </c>
      <c r="AS1033" s="2">
        <v>259495</v>
      </c>
      <c r="AT1033" s="2">
        <v>330731</v>
      </c>
      <c r="AU1033" s="2">
        <v>0.78</v>
      </c>
      <c r="AV1033" s="2">
        <v>10288</v>
      </c>
    </row>
    <row r="1034" spans="1:48" x14ac:dyDescent="0.3">
      <c r="A1034" s="2" t="s">
        <v>44</v>
      </c>
      <c r="B1034" s="2" t="s">
        <v>47</v>
      </c>
      <c r="C1034" s="2" t="s">
        <v>53</v>
      </c>
      <c r="D1034" s="2">
        <v>3</v>
      </c>
      <c r="E1034" s="2" t="str">
        <f t="shared" si="128"/>
        <v>Mar</v>
      </c>
      <c r="F1034" s="2">
        <v>2023</v>
      </c>
      <c r="G1034" s="2" t="s">
        <v>36</v>
      </c>
      <c r="H1034" s="2" t="s">
        <v>58</v>
      </c>
      <c r="I1034" s="2" t="s">
        <v>63</v>
      </c>
      <c r="J1034" s="2" t="s">
        <v>64</v>
      </c>
      <c r="K1034" s="2" t="s">
        <v>69</v>
      </c>
      <c r="L1034" s="2">
        <v>78376</v>
      </c>
      <c r="M1034" s="2">
        <f t="shared" si="129"/>
        <v>78376</v>
      </c>
      <c r="N1034" s="2">
        <v>33453</v>
      </c>
      <c r="O1034" s="2">
        <f t="shared" si="130"/>
        <v>33453</v>
      </c>
      <c r="P1034" s="2">
        <v>-8477</v>
      </c>
      <c r="Q1034" s="2">
        <v>556491</v>
      </c>
      <c r="R1034" s="2">
        <v>44923</v>
      </c>
      <c r="S1034" s="2">
        <f t="shared" si="131"/>
        <v>44923</v>
      </c>
      <c r="T1034" s="2">
        <v>102903</v>
      </c>
      <c r="U1034" s="2">
        <v>-24527</v>
      </c>
      <c r="V1034" s="2">
        <v>-33646</v>
      </c>
      <c r="W1034" s="2">
        <v>-17974</v>
      </c>
      <c r="X1034" s="2">
        <v>11652</v>
      </c>
      <c r="Y1034" s="2">
        <f t="shared" si="132"/>
        <v>11652</v>
      </c>
      <c r="Z1034" s="2">
        <v>168112</v>
      </c>
      <c r="AA1034" s="2">
        <v>35143</v>
      </c>
      <c r="AB1034" s="2">
        <v>132969</v>
      </c>
      <c r="AC1034" s="2">
        <v>4.78</v>
      </c>
      <c r="AD1034" s="2">
        <v>31264</v>
      </c>
      <c r="AE1034" s="2">
        <f t="shared" si="133"/>
        <v>31264</v>
      </c>
      <c r="AF1034" s="2">
        <v>8.07</v>
      </c>
      <c r="AG1034" s="2">
        <v>2.09</v>
      </c>
      <c r="AH1034" s="2">
        <v>2395</v>
      </c>
      <c r="AI1034" s="2">
        <v>32.71</v>
      </c>
      <c r="AJ1034" s="2">
        <v>619</v>
      </c>
      <c r="AK1034" s="2">
        <v>12522</v>
      </c>
      <c r="AL1034" s="2">
        <v>537232</v>
      </c>
      <c r="AM1034" s="2">
        <f t="shared" si="134"/>
        <v>537232</v>
      </c>
      <c r="AN1034" s="2">
        <v>146317</v>
      </c>
      <c r="AO1034" s="2">
        <f t="shared" si="135"/>
        <v>146317</v>
      </c>
      <c r="AP1034" s="2">
        <v>-458856</v>
      </c>
      <c r="AQ1034" s="2">
        <v>-112864</v>
      </c>
      <c r="AR1034" s="2">
        <v>-10014</v>
      </c>
      <c r="AS1034" s="2">
        <v>141383</v>
      </c>
      <c r="AT1034" s="2">
        <v>649253</v>
      </c>
      <c r="AU1034" s="2">
        <v>0.22</v>
      </c>
      <c r="AV1034" s="2">
        <v>1095</v>
      </c>
    </row>
    <row r="1035" spans="1:48" x14ac:dyDescent="0.3">
      <c r="A1035" s="2" t="s">
        <v>44</v>
      </c>
      <c r="B1035" s="2" t="s">
        <v>47</v>
      </c>
      <c r="C1035" s="2" t="s">
        <v>55</v>
      </c>
      <c r="D1035" s="2">
        <v>1</v>
      </c>
      <c r="E1035" s="2" t="str">
        <f t="shared" si="128"/>
        <v>Jan</v>
      </c>
      <c r="F1035" s="2">
        <v>2022</v>
      </c>
      <c r="G1035" s="2" t="s">
        <v>56</v>
      </c>
      <c r="H1035" s="2" t="s">
        <v>59</v>
      </c>
      <c r="I1035" s="2" t="s">
        <v>61</v>
      </c>
      <c r="J1035" s="2" t="s">
        <v>65</v>
      </c>
      <c r="K1035" s="2" t="s">
        <v>71</v>
      </c>
      <c r="L1035" s="2">
        <v>174024</v>
      </c>
      <c r="M1035" s="2">
        <f t="shared" si="129"/>
        <v>15662160</v>
      </c>
      <c r="N1035" s="2">
        <v>39334</v>
      </c>
      <c r="O1035" s="2">
        <f t="shared" si="130"/>
        <v>3540060</v>
      </c>
      <c r="P1035" s="2">
        <v>196484</v>
      </c>
      <c r="Q1035" s="2">
        <v>869573</v>
      </c>
      <c r="R1035" s="2">
        <v>134690</v>
      </c>
      <c r="S1035" s="2">
        <f t="shared" si="131"/>
        <v>12122100</v>
      </c>
      <c r="T1035" s="2">
        <v>165792</v>
      </c>
      <c r="U1035" s="2">
        <v>8232</v>
      </c>
      <c r="V1035" s="2">
        <v>-85637</v>
      </c>
      <c r="W1035" s="2">
        <v>-80358</v>
      </c>
      <c r="X1035" s="2">
        <v>123068</v>
      </c>
      <c r="Y1035" s="2">
        <f t="shared" si="132"/>
        <v>11076120</v>
      </c>
      <c r="Z1035" s="2">
        <v>116402</v>
      </c>
      <c r="AA1035" s="2">
        <v>30694</v>
      </c>
      <c r="AB1035" s="2">
        <v>85708</v>
      </c>
      <c r="AC1035" s="2">
        <v>3.79</v>
      </c>
      <c r="AD1035" s="2">
        <v>58875</v>
      </c>
      <c r="AE1035" s="2">
        <f t="shared" si="133"/>
        <v>5298750</v>
      </c>
      <c r="AF1035" s="2">
        <v>15.49</v>
      </c>
      <c r="AG1035" s="2">
        <v>14.15</v>
      </c>
      <c r="AH1035" s="2">
        <v>9278</v>
      </c>
      <c r="AI1035" s="2">
        <v>18.75</v>
      </c>
      <c r="AJ1035" s="2">
        <v>225</v>
      </c>
      <c r="AK1035" s="2">
        <v>3699</v>
      </c>
      <c r="AL1035" s="2">
        <v>165077</v>
      </c>
      <c r="AM1035" s="2">
        <f t="shared" si="134"/>
        <v>14856930</v>
      </c>
      <c r="AN1035" s="2">
        <v>90283</v>
      </c>
      <c r="AO1035" s="2">
        <f t="shared" si="135"/>
        <v>8125470</v>
      </c>
      <c r="AP1035" s="2">
        <v>8947</v>
      </c>
      <c r="AQ1035" s="2">
        <v>-50949</v>
      </c>
      <c r="AR1035" s="2">
        <v>-43570</v>
      </c>
      <c r="AS1035" s="2">
        <v>285096</v>
      </c>
      <c r="AT1035" s="2">
        <v>302397</v>
      </c>
      <c r="AU1035" s="2">
        <v>0.94</v>
      </c>
      <c r="AV1035" s="2">
        <v>17278</v>
      </c>
    </row>
    <row r="1036" spans="1:48" x14ac:dyDescent="0.3">
      <c r="A1036" s="2" t="s">
        <v>46</v>
      </c>
      <c r="B1036" s="2" t="s">
        <v>49</v>
      </c>
      <c r="C1036" s="2" t="s">
        <v>55</v>
      </c>
      <c r="D1036" s="2">
        <v>4</v>
      </c>
      <c r="E1036" s="2" t="str">
        <f t="shared" si="128"/>
        <v>Apr</v>
      </c>
      <c r="F1036" s="2">
        <v>2022</v>
      </c>
      <c r="G1036" s="2" t="s">
        <v>37</v>
      </c>
      <c r="H1036" s="2" t="s">
        <v>60</v>
      </c>
      <c r="I1036" s="2" t="s">
        <v>63</v>
      </c>
      <c r="J1036" s="2" t="s">
        <v>65</v>
      </c>
      <c r="K1036" s="2" t="s">
        <v>68</v>
      </c>
      <c r="L1036" s="2">
        <v>434309</v>
      </c>
      <c r="M1036" s="2">
        <f t="shared" si="129"/>
        <v>38240907.449999996</v>
      </c>
      <c r="N1036" s="2">
        <v>152641</v>
      </c>
      <c r="O1036" s="2">
        <f t="shared" si="130"/>
        <v>13440040.049999999</v>
      </c>
      <c r="P1036" s="2">
        <v>186597</v>
      </c>
      <c r="Q1036" s="2">
        <v>18056</v>
      </c>
      <c r="R1036" s="2">
        <v>281668</v>
      </c>
      <c r="S1036" s="2">
        <f t="shared" si="131"/>
        <v>24800867.399999999</v>
      </c>
      <c r="T1036" s="2">
        <v>102644</v>
      </c>
      <c r="U1036" s="2">
        <v>331665</v>
      </c>
      <c r="V1036" s="2">
        <v>299192</v>
      </c>
      <c r="W1036" s="2">
        <v>314807</v>
      </c>
      <c r="X1036" s="2">
        <v>271157</v>
      </c>
      <c r="Y1036" s="2">
        <f t="shared" si="132"/>
        <v>23875373.849999998</v>
      </c>
      <c r="Z1036" s="2">
        <v>35446</v>
      </c>
      <c r="AA1036" s="2">
        <v>133696</v>
      </c>
      <c r="AB1036" s="2">
        <v>-98250</v>
      </c>
      <c r="AC1036" s="2">
        <v>0.27</v>
      </c>
      <c r="AD1036" s="2">
        <v>120068</v>
      </c>
      <c r="AE1036" s="2">
        <f t="shared" si="133"/>
        <v>10571987.4</v>
      </c>
      <c r="AF1036" s="2">
        <v>1559.88</v>
      </c>
      <c r="AG1036" s="2">
        <v>1501.67</v>
      </c>
      <c r="AH1036" s="2">
        <v>5141</v>
      </c>
      <c r="AI1036" s="2">
        <v>84.46</v>
      </c>
      <c r="AJ1036" s="2">
        <v>1259</v>
      </c>
      <c r="AK1036" s="2">
        <v>19550</v>
      </c>
      <c r="AL1036" s="2">
        <v>98582</v>
      </c>
      <c r="AM1036" s="2">
        <f t="shared" si="134"/>
        <v>8680145.0999999996</v>
      </c>
      <c r="AN1036" s="2">
        <v>209876</v>
      </c>
      <c r="AO1036" s="2">
        <f t="shared" si="135"/>
        <v>209876</v>
      </c>
      <c r="AP1036" s="2">
        <v>335727</v>
      </c>
      <c r="AQ1036" s="2">
        <v>-57235</v>
      </c>
      <c r="AR1036" s="2">
        <v>-21086</v>
      </c>
      <c r="AS1036" s="2">
        <v>218321</v>
      </c>
      <c r="AT1036" s="2">
        <v>193949</v>
      </c>
      <c r="AU1036" s="2">
        <v>1.1299999999999999</v>
      </c>
      <c r="AV1036" s="2">
        <v>24531</v>
      </c>
    </row>
    <row r="1037" spans="1:48" x14ac:dyDescent="0.3">
      <c r="A1037" s="2" t="s">
        <v>40</v>
      </c>
      <c r="B1037" s="2" t="s">
        <v>49</v>
      </c>
      <c r="C1037" s="2" t="s">
        <v>52</v>
      </c>
      <c r="D1037" s="2">
        <v>9</v>
      </c>
      <c r="E1037" s="2" t="str">
        <f t="shared" si="128"/>
        <v>Sep</v>
      </c>
      <c r="F1037" s="2">
        <v>2024</v>
      </c>
      <c r="G1037" s="2" t="s">
        <v>57</v>
      </c>
      <c r="H1037" s="2" t="s">
        <v>59</v>
      </c>
      <c r="I1037" s="2" t="s">
        <v>61</v>
      </c>
      <c r="J1037" s="2" t="s">
        <v>64</v>
      </c>
      <c r="K1037" s="2" t="s">
        <v>71</v>
      </c>
      <c r="L1037" s="2">
        <v>248306</v>
      </c>
      <c r="M1037" s="2">
        <f t="shared" si="129"/>
        <v>22347540</v>
      </c>
      <c r="N1037" s="2">
        <v>192329</v>
      </c>
      <c r="O1037" s="2">
        <f t="shared" si="130"/>
        <v>17309610</v>
      </c>
      <c r="P1037" s="2">
        <v>-8794</v>
      </c>
      <c r="Q1037" s="2">
        <v>970277</v>
      </c>
      <c r="R1037" s="2">
        <v>55977</v>
      </c>
      <c r="S1037" s="2">
        <f t="shared" si="131"/>
        <v>5037930</v>
      </c>
      <c r="T1037" s="2">
        <v>10836</v>
      </c>
      <c r="U1037" s="2">
        <v>237470</v>
      </c>
      <c r="V1037" s="2">
        <v>156942</v>
      </c>
      <c r="W1037" s="2">
        <v>167870</v>
      </c>
      <c r="X1037" s="2">
        <v>39530</v>
      </c>
      <c r="Y1037" s="2">
        <f t="shared" si="132"/>
        <v>3557700</v>
      </c>
      <c r="Z1037" s="2">
        <v>253119</v>
      </c>
      <c r="AA1037" s="2">
        <v>54730</v>
      </c>
      <c r="AB1037" s="2">
        <v>198389</v>
      </c>
      <c r="AC1037" s="2">
        <v>4.62</v>
      </c>
      <c r="AD1037" s="2">
        <v>18485</v>
      </c>
      <c r="AE1037" s="2">
        <f t="shared" si="133"/>
        <v>1663650</v>
      </c>
      <c r="AF1037" s="2">
        <v>5.77</v>
      </c>
      <c r="AG1037" s="2">
        <v>4.07</v>
      </c>
      <c r="AH1037" s="2">
        <v>463</v>
      </c>
      <c r="AI1037" s="2">
        <v>535.14</v>
      </c>
      <c r="AJ1037" s="2">
        <v>535</v>
      </c>
      <c r="AK1037" s="2">
        <v>9599</v>
      </c>
      <c r="AL1037" s="2">
        <v>213179</v>
      </c>
      <c r="AM1037" s="2">
        <f t="shared" si="134"/>
        <v>19186110</v>
      </c>
      <c r="AN1037" s="2">
        <v>250072</v>
      </c>
      <c r="AO1037" s="2">
        <f t="shared" si="135"/>
        <v>22506480</v>
      </c>
      <c r="AP1037" s="2">
        <v>35127</v>
      </c>
      <c r="AQ1037" s="2">
        <v>-57743</v>
      </c>
      <c r="AR1037" s="2">
        <v>-11822</v>
      </c>
      <c r="AS1037" s="2">
        <v>149258</v>
      </c>
      <c r="AT1037" s="2">
        <v>251643</v>
      </c>
      <c r="AU1037" s="2">
        <v>0.59</v>
      </c>
      <c r="AV1037" s="2">
        <v>12085</v>
      </c>
    </row>
    <row r="1038" spans="1:48" x14ac:dyDescent="0.3">
      <c r="A1038" s="2" t="s">
        <v>45</v>
      </c>
      <c r="B1038" s="2" t="s">
        <v>47</v>
      </c>
      <c r="C1038" s="2" t="s">
        <v>52</v>
      </c>
      <c r="D1038" s="2">
        <v>12</v>
      </c>
      <c r="E1038" s="2" t="str">
        <f t="shared" si="128"/>
        <v>Dec</v>
      </c>
      <c r="F1038" s="2">
        <v>2023</v>
      </c>
      <c r="G1038" s="2" t="s">
        <v>37</v>
      </c>
      <c r="H1038" s="2" t="s">
        <v>59</v>
      </c>
      <c r="I1038" s="2" t="s">
        <v>63</v>
      </c>
      <c r="J1038" s="2" t="s">
        <v>66</v>
      </c>
      <c r="K1038" s="2" t="s">
        <v>70</v>
      </c>
      <c r="L1038" s="2">
        <v>195047</v>
      </c>
      <c r="M1038" s="2">
        <f t="shared" si="129"/>
        <v>17554230</v>
      </c>
      <c r="N1038" s="2">
        <v>88768</v>
      </c>
      <c r="O1038" s="2">
        <f t="shared" si="130"/>
        <v>7989120</v>
      </c>
      <c r="P1038" s="2">
        <v>132852</v>
      </c>
      <c r="Q1038" s="2">
        <v>879052</v>
      </c>
      <c r="R1038" s="2">
        <v>106279</v>
      </c>
      <c r="S1038" s="2">
        <f t="shared" si="131"/>
        <v>9565110</v>
      </c>
      <c r="T1038" s="2">
        <v>112904</v>
      </c>
      <c r="U1038" s="2">
        <v>82143</v>
      </c>
      <c r="V1038" s="2">
        <v>28260</v>
      </c>
      <c r="W1038" s="2">
        <v>32373</v>
      </c>
      <c r="X1038" s="2">
        <v>92478</v>
      </c>
      <c r="Y1038" s="2">
        <f t="shared" si="132"/>
        <v>8323020</v>
      </c>
      <c r="Z1038" s="2">
        <v>276921</v>
      </c>
      <c r="AA1038" s="2">
        <v>54639</v>
      </c>
      <c r="AB1038" s="2">
        <v>222282</v>
      </c>
      <c r="AC1038" s="2">
        <v>5.07</v>
      </c>
      <c r="AD1038" s="2">
        <v>132642</v>
      </c>
      <c r="AE1038" s="2">
        <f t="shared" si="133"/>
        <v>11937780</v>
      </c>
      <c r="AF1038" s="2">
        <v>12.09</v>
      </c>
      <c r="AG1038" s="2">
        <v>10.52</v>
      </c>
      <c r="AH1038" s="2">
        <v>1509</v>
      </c>
      <c r="AI1038" s="2">
        <v>129.16999999999999</v>
      </c>
      <c r="AJ1038" s="2">
        <v>726</v>
      </c>
      <c r="AK1038" s="2">
        <v>13219</v>
      </c>
      <c r="AL1038" s="2">
        <v>465123</v>
      </c>
      <c r="AM1038" s="2">
        <f t="shared" si="134"/>
        <v>41861070</v>
      </c>
      <c r="AN1038" s="2">
        <v>140657</v>
      </c>
      <c r="AO1038" s="2">
        <f t="shared" si="135"/>
        <v>12659130</v>
      </c>
      <c r="AP1038" s="2">
        <v>-270076</v>
      </c>
      <c r="AQ1038" s="2">
        <v>-51889</v>
      </c>
      <c r="AR1038" s="2">
        <v>48716</v>
      </c>
      <c r="AS1038" s="2">
        <v>101776</v>
      </c>
      <c r="AT1038" s="2">
        <v>300713</v>
      </c>
      <c r="AU1038" s="2">
        <v>0.34</v>
      </c>
      <c r="AV1038" s="2">
        <v>14834</v>
      </c>
    </row>
    <row r="1039" spans="1:48" x14ac:dyDescent="0.3">
      <c r="A1039" s="2" t="s">
        <v>44</v>
      </c>
      <c r="B1039" s="2" t="s">
        <v>48</v>
      </c>
      <c r="C1039" s="2" t="s">
        <v>52</v>
      </c>
      <c r="D1039" s="2">
        <v>6</v>
      </c>
      <c r="E1039" s="2" t="str">
        <f t="shared" si="128"/>
        <v>Jun</v>
      </c>
      <c r="F1039" s="2">
        <v>2024</v>
      </c>
      <c r="G1039" s="2" t="s">
        <v>37</v>
      </c>
      <c r="H1039" s="2" t="s">
        <v>58</v>
      </c>
      <c r="I1039" s="2" t="s">
        <v>62</v>
      </c>
      <c r="J1039" s="2" t="s">
        <v>64</v>
      </c>
      <c r="K1039" s="2" t="s">
        <v>70</v>
      </c>
      <c r="L1039" s="2">
        <v>183424</v>
      </c>
      <c r="M1039" s="2">
        <f t="shared" si="129"/>
        <v>183424</v>
      </c>
      <c r="N1039" s="2">
        <v>247190</v>
      </c>
      <c r="O1039" s="2">
        <f t="shared" si="130"/>
        <v>247190</v>
      </c>
      <c r="P1039" s="2">
        <v>-3402</v>
      </c>
      <c r="Q1039" s="2">
        <v>52109</v>
      </c>
      <c r="R1039" s="2">
        <v>-63766</v>
      </c>
      <c r="S1039" s="2">
        <f t="shared" si="131"/>
        <v>-63766</v>
      </c>
      <c r="T1039" s="2">
        <v>169316</v>
      </c>
      <c r="U1039" s="2">
        <v>14108</v>
      </c>
      <c r="V1039" s="2">
        <v>-83554</v>
      </c>
      <c r="W1039" s="2">
        <v>-73039</v>
      </c>
      <c r="X1039" s="2">
        <v>-82849</v>
      </c>
      <c r="Y1039" s="2">
        <f t="shared" si="132"/>
        <v>-82849</v>
      </c>
      <c r="Z1039" s="2">
        <v>36455</v>
      </c>
      <c r="AA1039" s="2">
        <v>23044</v>
      </c>
      <c r="AB1039" s="2">
        <v>13411</v>
      </c>
      <c r="AC1039" s="2">
        <v>1.58</v>
      </c>
      <c r="AD1039" s="2">
        <v>69355</v>
      </c>
      <c r="AE1039" s="2">
        <f t="shared" si="133"/>
        <v>69355</v>
      </c>
      <c r="AF1039" s="2">
        <v>-122.37</v>
      </c>
      <c r="AG1039" s="2">
        <v>-158.99</v>
      </c>
      <c r="AH1039" s="2">
        <v>5083</v>
      </c>
      <c r="AI1039" s="2">
        <v>36.08</v>
      </c>
      <c r="AJ1039" s="2">
        <v>184</v>
      </c>
      <c r="AK1039" s="2">
        <v>12498</v>
      </c>
      <c r="AL1039" s="2">
        <v>293095</v>
      </c>
      <c r="AM1039" s="2">
        <f t="shared" si="134"/>
        <v>293095</v>
      </c>
      <c r="AN1039" s="2">
        <v>83611</v>
      </c>
      <c r="AO1039" s="2">
        <f t="shared" si="135"/>
        <v>83611</v>
      </c>
      <c r="AP1039" s="2">
        <v>-109671</v>
      </c>
      <c r="AQ1039" s="2">
        <v>163579</v>
      </c>
      <c r="AR1039" s="2">
        <v>25997</v>
      </c>
      <c r="AS1039" s="2">
        <v>30681</v>
      </c>
      <c r="AT1039" s="2">
        <v>106683</v>
      </c>
      <c r="AU1039" s="2">
        <v>0.28999999999999998</v>
      </c>
      <c r="AV1039" s="2">
        <v>16363</v>
      </c>
    </row>
    <row r="1040" spans="1:48" x14ac:dyDescent="0.3">
      <c r="A1040" s="2" t="s">
        <v>43</v>
      </c>
      <c r="B1040" s="2" t="s">
        <v>49</v>
      </c>
      <c r="C1040" s="2" t="s">
        <v>55</v>
      </c>
      <c r="D1040" s="2">
        <v>6</v>
      </c>
      <c r="E1040" s="2" t="str">
        <f t="shared" si="128"/>
        <v>Jun</v>
      </c>
      <c r="F1040" s="2">
        <v>2024</v>
      </c>
      <c r="G1040" s="2" t="s">
        <v>57</v>
      </c>
      <c r="H1040" s="2" t="s">
        <v>59</v>
      </c>
      <c r="I1040" s="2" t="s">
        <v>61</v>
      </c>
      <c r="J1040" s="2" t="s">
        <v>64</v>
      </c>
      <c r="K1040" s="2" t="s">
        <v>68</v>
      </c>
      <c r="L1040" s="2">
        <v>393465</v>
      </c>
      <c r="M1040" s="2">
        <f t="shared" si="129"/>
        <v>35411850</v>
      </c>
      <c r="N1040" s="2">
        <v>121336</v>
      </c>
      <c r="O1040" s="2">
        <f t="shared" si="130"/>
        <v>10920240</v>
      </c>
      <c r="P1040" s="2">
        <v>-33743</v>
      </c>
      <c r="Q1040" s="2">
        <v>33279</v>
      </c>
      <c r="R1040" s="2">
        <v>272129</v>
      </c>
      <c r="S1040" s="2">
        <f t="shared" si="131"/>
        <v>24491610</v>
      </c>
      <c r="T1040" s="2">
        <v>35921</v>
      </c>
      <c r="U1040" s="2">
        <v>357544</v>
      </c>
      <c r="V1040" s="2">
        <v>331810</v>
      </c>
      <c r="W1040" s="2">
        <v>344437</v>
      </c>
      <c r="X1040" s="2">
        <v>266938</v>
      </c>
      <c r="Y1040" s="2">
        <f t="shared" si="132"/>
        <v>24024420</v>
      </c>
      <c r="Z1040" s="2">
        <v>91189</v>
      </c>
      <c r="AA1040" s="2">
        <v>31158</v>
      </c>
      <c r="AB1040" s="2">
        <v>60031</v>
      </c>
      <c r="AC1040" s="2">
        <v>2.93</v>
      </c>
      <c r="AD1040" s="2">
        <v>147654</v>
      </c>
      <c r="AE1040" s="2">
        <f t="shared" si="133"/>
        <v>13288860</v>
      </c>
      <c r="AF1040" s="2">
        <v>817.7</v>
      </c>
      <c r="AG1040" s="2">
        <v>802.1</v>
      </c>
      <c r="AH1040" s="2">
        <v>9464</v>
      </c>
      <c r="AI1040" s="2">
        <v>41.57</v>
      </c>
      <c r="AJ1040" s="2">
        <v>1072</v>
      </c>
      <c r="AK1040" s="2">
        <v>10562</v>
      </c>
      <c r="AL1040" s="2">
        <v>142398</v>
      </c>
      <c r="AM1040" s="2">
        <f t="shared" si="134"/>
        <v>12815820</v>
      </c>
      <c r="AN1040" s="2">
        <v>111142</v>
      </c>
      <c r="AO1040" s="2">
        <f t="shared" si="135"/>
        <v>10002780</v>
      </c>
      <c r="AP1040" s="2">
        <v>251067</v>
      </c>
      <c r="AQ1040" s="2">
        <v>10194</v>
      </c>
      <c r="AR1040" s="2">
        <v>7264</v>
      </c>
      <c r="AS1040" s="2">
        <v>312453</v>
      </c>
      <c r="AT1040" s="2">
        <v>349989</v>
      </c>
      <c r="AU1040" s="2">
        <v>0.89</v>
      </c>
      <c r="AV1040" s="2">
        <v>21530</v>
      </c>
    </row>
    <row r="1041" spans="1:48" x14ac:dyDescent="0.3">
      <c r="A1041" s="2" t="s">
        <v>44</v>
      </c>
      <c r="B1041" s="2" t="s">
        <v>47</v>
      </c>
      <c r="C1041" s="2" t="s">
        <v>55</v>
      </c>
      <c r="D1041" s="2">
        <v>6</v>
      </c>
      <c r="E1041" s="2" t="str">
        <f t="shared" si="128"/>
        <v>Jun</v>
      </c>
      <c r="F1041" s="2">
        <v>2023</v>
      </c>
      <c r="G1041" s="2" t="s">
        <v>37</v>
      </c>
      <c r="H1041" s="2" t="s">
        <v>59</v>
      </c>
      <c r="I1041" s="2" t="s">
        <v>61</v>
      </c>
      <c r="J1041" s="2" t="s">
        <v>65</v>
      </c>
      <c r="K1041" s="2" t="s">
        <v>70</v>
      </c>
      <c r="L1041" s="2">
        <v>170266</v>
      </c>
      <c r="M1041" s="2">
        <f t="shared" si="129"/>
        <v>15323940</v>
      </c>
      <c r="N1041" s="2">
        <v>57275</v>
      </c>
      <c r="O1041" s="2">
        <f t="shared" si="130"/>
        <v>5154750</v>
      </c>
      <c r="P1041" s="2">
        <v>12310</v>
      </c>
      <c r="Q1041" s="2">
        <v>411089</v>
      </c>
      <c r="R1041" s="2">
        <v>112991</v>
      </c>
      <c r="S1041" s="2">
        <f t="shared" si="131"/>
        <v>10169190</v>
      </c>
      <c r="T1041" s="2">
        <v>126469</v>
      </c>
      <c r="U1041" s="2">
        <v>43797</v>
      </c>
      <c r="V1041" s="2">
        <v>-6635</v>
      </c>
      <c r="W1041" s="2">
        <v>8690</v>
      </c>
      <c r="X1041" s="2">
        <v>101206</v>
      </c>
      <c r="Y1041" s="2">
        <f t="shared" si="132"/>
        <v>9108540</v>
      </c>
      <c r="Z1041" s="2">
        <v>119256</v>
      </c>
      <c r="AA1041" s="2">
        <v>22239</v>
      </c>
      <c r="AB1041" s="2">
        <v>97017</v>
      </c>
      <c r="AC1041" s="2">
        <v>5.36</v>
      </c>
      <c r="AD1041" s="2">
        <v>27830</v>
      </c>
      <c r="AE1041" s="2">
        <f t="shared" si="133"/>
        <v>2504700</v>
      </c>
      <c r="AF1041" s="2">
        <v>27.49</v>
      </c>
      <c r="AG1041" s="2">
        <v>24.62</v>
      </c>
      <c r="AH1041" s="2">
        <v>1326</v>
      </c>
      <c r="AI1041" s="2">
        <v>128.31</v>
      </c>
      <c r="AJ1041" s="2">
        <v>621</v>
      </c>
      <c r="AK1041" s="2">
        <v>3010</v>
      </c>
      <c r="AL1041" s="2">
        <v>297438</v>
      </c>
      <c r="AM1041" s="2">
        <f t="shared" si="134"/>
        <v>26769420</v>
      </c>
      <c r="AN1041" s="2">
        <v>204857</v>
      </c>
      <c r="AO1041" s="2">
        <f t="shared" si="135"/>
        <v>18437130</v>
      </c>
      <c r="AP1041" s="2">
        <v>-127172</v>
      </c>
      <c r="AQ1041" s="2">
        <v>-147582</v>
      </c>
      <c r="AR1041" s="2">
        <v>-23536</v>
      </c>
      <c r="AS1041" s="2">
        <v>56753</v>
      </c>
      <c r="AT1041" s="2">
        <v>139368</v>
      </c>
      <c r="AU1041" s="2">
        <v>0.41</v>
      </c>
      <c r="AV1041" s="2">
        <v>24845</v>
      </c>
    </row>
    <row r="1042" spans="1:48" x14ac:dyDescent="0.3">
      <c r="A1042" s="2" t="s">
        <v>42</v>
      </c>
      <c r="B1042" s="2" t="s">
        <v>48</v>
      </c>
      <c r="C1042" s="2" t="s">
        <v>53</v>
      </c>
      <c r="D1042" s="2">
        <v>5</v>
      </c>
      <c r="E1042" s="2" t="str">
        <f t="shared" si="128"/>
        <v>May</v>
      </c>
      <c r="F1042" s="2">
        <v>2023</v>
      </c>
      <c r="G1042" s="2" t="s">
        <v>56</v>
      </c>
      <c r="H1042" s="2" t="s">
        <v>59</v>
      </c>
      <c r="I1042" s="2" t="s">
        <v>63</v>
      </c>
      <c r="J1042" s="2" t="s">
        <v>65</v>
      </c>
      <c r="K1042" s="2" t="s">
        <v>71</v>
      </c>
      <c r="L1042" s="2">
        <v>499107</v>
      </c>
      <c r="M1042" s="2">
        <f t="shared" si="129"/>
        <v>44919630</v>
      </c>
      <c r="N1042" s="2">
        <v>192454</v>
      </c>
      <c r="O1042" s="2">
        <f t="shared" si="130"/>
        <v>17320860</v>
      </c>
      <c r="P1042" s="2">
        <v>-25020</v>
      </c>
      <c r="Q1042" s="2">
        <v>90812</v>
      </c>
      <c r="R1042" s="2">
        <v>306653</v>
      </c>
      <c r="S1042" s="2">
        <f t="shared" si="131"/>
        <v>27598770</v>
      </c>
      <c r="T1042" s="2">
        <v>153254</v>
      </c>
      <c r="U1042" s="2">
        <v>345853</v>
      </c>
      <c r="V1042" s="2">
        <v>280123</v>
      </c>
      <c r="W1042" s="2">
        <v>285337</v>
      </c>
      <c r="X1042" s="2">
        <v>285814</v>
      </c>
      <c r="Y1042" s="2">
        <f t="shared" si="132"/>
        <v>25723260</v>
      </c>
      <c r="Z1042" s="2">
        <v>222887</v>
      </c>
      <c r="AA1042" s="2">
        <v>84550</v>
      </c>
      <c r="AB1042" s="2">
        <v>138337</v>
      </c>
      <c r="AC1042" s="2">
        <v>2.64</v>
      </c>
      <c r="AD1042" s="2">
        <v>54293</v>
      </c>
      <c r="AE1042" s="2">
        <f t="shared" si="133"/>
        <v>4886370</v>
      </c>
      <c r="AF1042" s="2">
        <v>337.68</v>
      </c>
      <c r="AG1042" s="2">
        <v>314.73</v>
      </c>
      <c r="AH1042" s="2">
        <v>3545</v>
      </c>
      <c r="AI1042" s="2">
        <v>140.75</v>
      </c>
      <c r="AJ1042" s="2">
        <v>1388</v>
      </c>
      <c r="AK1042" s="2">
        <v>2323</v>
      </c>
      <c r="AL1042" s="2">
        <v>231835</v>
      </c>
      <c r="AM1042" s="2">
        <f t="shared" si="134"/>
        <v>20865150</v>
      </c>
      <c r="AN1042" s="2">
        <v>249045</v>
      </c>
      <c r="AO1042" s="2">
        <f t="shared" si="135"/>
        <v>22414050</v>
      </c>
      <c r="AP1042" s="2">
        <v>267272</v>
      </c>
      <c r="AQ1042" s="2">
        <v>-56591</v>
      </c>
      <c r="AR1042" s="2">
        <v>11047</v>
      </c>
      <c r="AS1042" s="2">
        <v>480404</v>
      </c>
      <c r="AT1042" s="2">
        <v>78931</v>
      </c>
      <c r="AU1042" s="2">
        <v>6.09</v>
      </c>
      <c r="AV1042" s="2">
        <v>5658</v>
      </c>
    </row>
    <row r="1043" spans="1:48" x14ac:dyDescent="0.3">
      <c r="A1043" s="2" t="s">
        <v>45</v>
      </c>
      <c r="B1043" s="2" t="s">
        <v>49</v>
      </c>
      <c r="C1043" s="2" t="s">
        <v>54</v>
      </c>
      <c r="D1043" s="2">
        <v>2</v>
      </c>
      <c r="E1043" s="2" t="str">
        <f t="shared" si="128"/>
        <v>Feb</v>
      </c>
      <c r="F1043" s="2">
        <v>2024</v>
      </c>
      <c r="G1043" s="2" t="s">
        <v>37</v>
      </c>
      <c r="H1043" s="2" t="s">
        <v>60</v>
      </c>
      <c r="I1043" s="2" t="s">
        <v>63</v>
      </c>
      <c r="J1043" s="2" t="s">
        <v>65</v>
      </c>
      <c r="K1043" s="2" t="s">
        <v>70</v>
      </c>
      <c r="L1043" s="2">
        <v>130073</v>
      </c>
      <c r="M1043" s="2">
        <f t="shared" si="129"/>
        <v>11452927.65</v>
      </c>
      <c r="N1043" s="2">
        <v>83639</v>
      </c>
      <c r="O1043" s="2">
        <f t="shared" si="130"/>
        <v>7364413.9500000002</v>
      </c>
      <c r="P1043" s="2">
        <v>75433</v>
      </c>
      <c r="Q1043" s="2">
        <v>179159</v>
      </c>
      <c r="R1043" s="2">
        <v>46434</v>
      </c>
      <c r="S1043" s="2">
        <f t="shared" si="131"/>
        <v>4088513.6999999997</v>
      </c>
      <c r="T1043" s="2">
        <v>112862</v>
      </c>
      <c r="U1043" s="2">
        <v>17211</v>
      </c>
      <c r="V1043" s="2">
        <v>4737</v>
      </c>
      <c r="W1043" s="2">
        <v>8885</v>
      </c>
      <c r="X1043" s="2">
        <v>29224</v>
      </c>
      <c r="Y1043" s="2">
        <f t="shared" si="132"/>
        <v>2573173.1999999997</v>
      </c>
      <c r="Z1043" s="2">
        <v>188452</v>
      </c>
      <c r="AA1043" s="2">
        <v>187098</v>
      </c>
      <c r="AB1043" s="2">
        <v>1354</v>
      </c>
      <c r="AC1043" s="2">
        <v>1.01</v>
      </c>
      <c r="AD1043" s="2">
        <v>101022</v>
      </c>
      <c r="AE1043" s="2">
        <f t="shared" si="133"/>
        <v>8894987.0999999996</v>
      </c>
      <c r="AF1043" s="2">
        <v>25.92</v>
      </c>
      <c r="AG1043" s="2">
        <v>16.309999999999999</v>
      </c>
      <c r="AH1043" s="2">
        <v>6219</v>
      </c>
      <c r="AI1043" s="2">
        <v>20.91</v>
      </c>
      <c r="AJ1043" s="2">
        <v>1467</v>
      </c>
      <c r="AK1043" s="2">
        <v>3420</v>
      </c>
      <c r="AL1043" s="2">
        <v>319710</v>
      </c>
      <c r="AM1043" s="2">
        <f t="shared" si="134"/>
        <v>28150465.5</v>
      </c>
      <c r="AN1043" s="2">
        <v>161303</v>
      </c>
      <c r="AO1043" s="2">
        <f t="shared" si="135"/>
        <v>161303</v>
      </c>
      <c r="AP1043" s="2">
        <v>-189637</v>
      </c>
      <c r="AQ1043" s="2">
        <v>-77664</v>
      </c>
      <c r="AR1043" s="2">
        <v>24599</v>
      </c>
      <c r="AS1043" s="2">
        <v>281120</v>
      </c>
      <c r="AT1043" s="2">
        <v>340593</v>
      </c>
      <c r="AU1043" s="2">
        <v>0.83</v>
      </c>
      <c r="AV1043" s="2">
        <v>18967</v>
      </c>
    </row>
    <row r="1044" spans="1:48" x14ac:dyDescent="0.3">
      <c r="A1044" s="2" t="s">
        <v>44</v>
      </c>
      <c r="B1044" s="2" t="s">
        <v>48</v>
      </c>
      <c r="C1044" s="2" t="s">
        <v>52</v>
      </c>
      <c r="D1044" s="2">
        <v>5</v>
      </c>
      <c r="E1044" s="2" t="str">
        <f t="shared" si="128"/>
        <v>May</v>
      </c>
      <c r="F1044" s="2">
        <v>2022</v>
      </c>
      <c r="G1044" s="2" t="s">
        <v>37</v>
      </c>
      <c r="H1044" s="2" t="s">
        <v>60</v>
      </c>
      <c r="I1044" s="2" t="s">
        <v>63</v>
      </c>
      <c r="J1044" s="2" t="s">
        <v>64</v>
      </c>
      <c r="K1044" s="2" t="s">
        <v>71</v>
      </c>
      <c r="L1044" s="2">
        <v>442852</v>
      </c>
      <c r="M1044" s="2">
        <f t="shared" si="129"/>
        <v>38993118.600000001</v>
      </c>
      <c r="N1044" s="2">
        <v>278802</v>
      </c>
      <c r="O1044" s="2">
        <f t="shared" si="130"/>
        <v>24548516.099999998</v>
      </c>
      <c r="P1044" s="2">
        <v>197007</v>
      </c>
      <c r="Q1044" s="2">
        <v>80880</v>
      </c>
      <c r="R1044" s="2">
        <v>164050</v>
      </c>
      <c r="S1044" s="2">
        <f t="shared" si="131"/>
        <v>14444602.5</v>
      </c>
      <c r="T1044" s="2">
        <v>192422</v>
      </c>
      <c r="U1044" s="2">
        <v>250430</v>
      </c>
      <c r="V1044" s="2">
        <v>154186</v>
      </c>
      <c r="W1044" s="2">
        <v>158072</v>
      </c>
      <c r="X1044" s="2">
        <v>139281</v>
      </c>
      <c r="Y1044" s="2">
        <f t="shared" si="132"/>
        <v>12263692.049999999</v>
      </c>
      <c r="Z1044" s="2">
        <v>122426</v>
      </c>
      <c r="AA1044" s="2">
        <v>22237</v>
      </c>
      <c r="AB1044" s="2">
        <v>100189</v>
      </c>
      <c r="AC1044" s="2">
        <v>5.51</v>
      </c>
      <c r="AD1044" s="2">
        <v>42391</v>
      </c>
      <c r="AE1044" s="2">
        <f t="shared" si="133"/>
        <v>3732527.55</v>
      </c>
      <c r="AF1044" s="2">
        <v>202.83</v>
      </c>
      <c r="AG1044" s="2">
        <v>172.2</v>
      </c>
      <c r="AH1044" s="2">
        <v>1064</v>
      </c>
      <c r="AI1044" s="2">
        <v>415.82</v>
      </c>
      <c r="AJ1044" s="2">
        <v>850</v>
      </c>
      <c r="AK1044" s="2">
        <v>14445</v>
      </c>
      <c r="AL1044" s="2">
        <v>181177</v>
      </c>
      <c r="AM1044" s="2">
        <f t="shared" si="134"/>
        <v>15952634.85</v>
      </c>
      <c r="AN1044" s="2">
        <v>272225</v>
      </c>
      <c r="AO1044" s="2">
        <f t="shared" si="135"/>
        <v>272225</v>
      </c>
      <c r="AP1044" s="2">
        <v>261675</v>
      </c>
      <c r="AQ1044" s="2">
        <v>6577</v>
      </c>
      <c r="AR1044" s="2">
        <v>45984</v>
      </c>
      <c r="AS1044" s="2">
        <v>317840</v>
      </c>
      <c r="AT1044" s="2">
        <v>280419</v>
      </c>
      <c r="AU1044" s="2">
        <v>1.1299999999999999</v>
      </c>
      <c r="AV1044" s="2">
        <v>25527</v>
      </c>
    </row>
    <row r="1045" spans="1:48" x14ac:dyDescent="0.3">
      <c r="A1045" s="2" t="s">
        <v>41</v>
      </c>
      <c r="B1045" s="2" t="s">
        <v>47</v>
      </c>
      <c r="C1045" s="2" t="s">
        <v>54</v>
      </c>
      <c r="D1045" s="2">
        <v>11</v>
      </c>
      <c r="E1045" s="2" t="str">
        <f t="shared" si="128"/>
        <v>Nov</v>
      </c>
      <c r="F1045" s="2">
        <v>2023</v>
      </c>
      <c r="G1045" s="2" t="s">
        <v>36</v>
      </c>
      <c r="H1045" s="2" t="s">
        <v>59</v>
      </c>
      <c r="I1045" s="2" t="s">
        <v>61</v>
      </c>
      <c r="J1045" s="2" t="s">
        <v>65</v>
      </c>
      <c r="K1045" s="2" t="s">
        <v>69</v>
      </c>
      <c r="L1045" s="2">
        <v>204011</v>
      </c>
      <c r="M1045" s="2">
        <f t="shared" si="129"/>
        <v>18360990</v>
      </c>
      <c r="N1045" s="2">
        <v>73123</v>
      </c>
      <c r="O1045" s="2">
        <f t="shared" si="130"/>
        <v>6581070</v>
      </c>
      <c r="P1045" s="2">
        <v>128756</v>
      </c>
      <c r="Q1045" s="2">
        <v>518484</v>
      </c>
      <c r="R1045" s="2">
        <v>130888</v>
      </c>
      <c r="S1045" s="2">
        <f t="shared" si="131"/>
        <v>11779920</v>
      </c>
      <c r="T1045" s="2">
        <v>45754</v>
      </c>
      <c r="U1045" s="2">
        <v>158257</v>
      </c>
      <c r="V1045" s="2">
        <v>122743</v>
      </c>
      <c r="W1045" s="2">
        <v>135921</v>
      </c>
      <c r="X1045" s="2">
        <v>111645</v>
      </c>
      <c r="Y1045" s="2">
        <f t="shared" si="132"/>
        <v>10048050</v>
      </c>
      <c r="Z1045" s="2">
        <v>40563</v>
      </c>
      <c r="AA1045" s="2">
        <v>118991</v>
      </c>
      <c r="AB1045" s="2">
        <v>-78428</v>
      </c>
      <c r="AC1045" s="2">
        <v>0.34</v>
      </c>
      <c r="AD1045" s="2">
        <v>141339</v>
      </c>
      <c r="AE1045" s="2">
        <f t="shared" si="133"/>
        <v>12720510</v>
      </c>
      <c r="AF1045" s="2">
        <v>25.24</v>
      </c>
      <c r="AG1045" s="2">
        <v>21.53</v>
      </c>
      <c r="AH1045" s="2">
        <v>1913</v>
      </c>
      <c r="AI1045" s="2">
        <v>106.59</v>
      </c>
      <c r="AJ1045" s="2">
        <v>740</v>
      </c>
      <c r="AK1045" s="2">
        <v>11243</v>
      </c>
      <c r="AL1045" s="2">
        <v>225762</v>
      </c>
      <c r="AM1045" s="2">
        <f t="shared" si="134"/>
        <v>20318580</v>
      </c>
      <c r="AN1045" s="2">
        <v>228022</v>
      </c>
      <c r="AO1045" s="2">
        <f t="shared" si="135"/>
        <v>20521980</v>
      </c>
      <c r="AP1045" s="2">
        <v>-21751</v>
      </c>
      <c r="AQ1045" s="2">
        <v>-154899</v>
      </c>
      <c r="AR1045" s="2">
        <v>-26479</v>
      </c>
      <c r="AS1045" s="2">
        <v>403677</v>
      </c>
      <c r="AT1045" s="2">
        <v>442316</v>
      </c>
      <c r="AU1045" s="2">
        <v>0.91</v>
      </c>
      <c r="AV1045" s="2">
        <v>29451</v>
      </c>
    </row>
    <row r="1046" spans="1:48" x14ac:dyDescent="0.3">
      <c r="A1046" s="2" t="s">
        <v>43</v>
      </c>
      <c r="B1046" s="2" t="s">
        <v>48</v>
      </c>
      <c r="C1046" s="2" t="s">
        <v>52</v>
      </c>
      <c r="D1046" s="2">
        <v>10</v>
      </c>
      <c r="E1046" s="2" t="str">
        <f t="shared" si="128"/>
        <v>Oct</v>
      </c>
      <c r="F1046" s="2">
        <v>2024</v>
      </c>
      <c r="G1046" s="2" t="s">
        <v>56</v>
      </c>
      <c r="H1046" s="2" t="s">
        <v>58</v>
      </c>
      <c r="I1046" s="2" t="s">
        <v>63</v>
      </c>
      <c r="J1046" s="2" t="s">
        <v>65</v>
      </c>
      <c r="K1046" s="2" t="s">
        <v>67</v>
      </c>
      <c r="L1046" s="2">
        <v>255019</v>
      </c>
      <c r="M1046" s="2">
        <f t="shared" si="129"/>
        <v>255019</v>
      </c>
      <c r="N1046" s="2">
        <v>207747</v>
      </c>
      <c r="O1046" s="2">
        <f t="shared" si="130"/>
        <v>207747</v>
      </c>
      <c r="P1046" s="2">
        <v>1546</v>
      </c>
      <c r="Q1046" s="2">
        <v>910287</v>
      </c>
      <c r="R1046" s="2">
        <v>47272</v>
      </c>
      <c r="S1046" s="2">
        <f t="shared" si="131"/>
        <v>47272</v>
      </c>
      <c r="T1046" s="2">
        <v>109517</v>
      </c>
      <c r="U1046" s="2">
        <v>145502</v>
      </c>
      <c r="V1046" s="2">
        <v>79812</v>
      </c>
      <c r="W1046" s="2">
        <v>83293</v>
      </c>
      <c r="X1046" s="2">
        <v>23879</v>
      </c>
      <c r="Y1046" s="2">
        <f t="shared" si="132"/>
        <v>23879</v>
      </c>
      <c r="Z1046" s="2">
        <v>288170</v>
      </c>
      <c r="AA1046" s="2">
        <v>192018</v>
      </c>
      <c r="AB1046" s="2">
        <v>96152</v>
      </c>
      <c r="AC1046" s="2">
        <v>1.5</v>
      </c>
      <c r="AD1046" s="2">
        <v>84234</v>
      </c>
      <c r="AE1046" s="2">
        <f t="shared" si="133"/>
        <v>84234</v>
      </c>
      <c r="AF1046" s="2">
        <v>5.19</v>
      </c>
      <c r="AG1046" s="2">
        <v>2.62</v>
      </c>
      <c r="AH1046" s="2">
        <v>1384</v>
      </c>
      <c r="AI1046" s="2">
        <v>184.13</v>
      </c>
      <c r="AJ1046" s="2">
        <v>172</v>
      </c>
      <c r="AK1046" s="2">
        <v>6111</v>
      </c>
      <c r="AL1046" s="2">
        <v>103750</v>
      </c>
      <c r="AM1046" s="2">
        <f t="shared" si="134"/>
        <v>103750</v>
      </c>
      <c r="AN1046" s="2">
        <v>134881</v>
      </c>
      <c r="AO1046" s="2">
        <f t="shared" si="135"/>
        <v>134881</v>
      </c>
      <c r="AP1046" s="2">
        <v>151269</v>
      </c>
      <c r="AQ1046" s="2">
        <v>72866</v>
      </c>
      <c r="AR1046" s="2">
        <v>-6208</v>
      </c>
      <c r="AS1046" s="2">
        <v>389284</v>
      </c>
      <c r="AT1046" s="2">
        <v>272409</v>
      </c>
      <c r="AU1046" s="2">
        <v>1.43</v>
      </c>
      <c r="AV1046" s="2">
        <v>28928</v>
      </c>
    </row>
    <row r="1047" spans="1:48" x14ac:dyDescent="0.3">
      <c r="A1047" s="2" t="s">
        <v>45</v>
      </c>
      <c r="B1047" s="2" t="s">
        <v>47</v>
      </c>
      <c r="C1047" s="2" t="s">
        <v>52</v>
      </c>
      <c r="D1047" s="2">
        <v>3</v>
      </c>
      <c r="E1047" s="2" t="str">
        <f t="shared" si="128"/>
        <v>Mar</v>
      </c>
      <c r="F1047" s="2">
        <v>2022</v>
      </c>
      <c r="G1047" s="2" t="s">
        <v>37</v>
      </c>
      <c r="H1047" s="2" t="s">
        <v>58</v>
      </c>
      <c r="I1047" s="2" t="s">
        <v>62</v>
      </c>
      <c r="J1047" s="2" t="s">
        <v>65</v>
      </c>
      <c r="K1047" s="2" t="s">
        <v>68</v>
      </c>
      <c r="L1047" s="2">
        <v>294890</v>
      </c>
      <c r="M1047" s="2">
        <f t="shared" si="129"/>
        <v>294890</v>
      </c>
      <c r="N1047" s="2">
        <v>63845</v>
      </c>
      <c r="O1047" s="2">
        <f t="shared" si="130"/>
        <v>63845</v>
      </c>
      <c r="P1047" s="2">
        <v>4110</v>
      </c>
      <c r="Q1047" s="2">
        <v>494873</v>
      </c>
      <c r="R1047" s="2">
        <v>231045</v>
      </c>
      <c r="S1047" s="2">
        <f t="shared" si="131"/>
        <v>231045</v>
      </c>
      <c r="T1047" s="2">
        <v>135985</v>
      </c>
      <c r="U1047" s="2">
        <v>158905</v>
      </c>
      <c r="V1047" s="2">
        <v>87028</v>
      </c>
      <c r="W1047" s="2">
        <v>106422</v>
      </c>
      <c r="X1047" s="2">
        <v>195058</v>
      </c>
      <c r="Y1047" s="2">
        <f t="shared" si="132"/>
        <v>195058</v>
      </c>
      <c r="Z1047" s="2">
        <v>178243</v>
      </c>
      <c r="AA1047" s="2">
        <v>169732</v>
      </c>
      <c r="AB1047" s="2">
        <v>8511</v>
      </c>
      <c r="AC1047" s="2">
        <v>1.05</v>
      </c>
      <c r="AD1047" s="2">
        <v>30628</v>
      </c>
      <c r="AE1047" s="2">
        <f t="shared" si="133"/>
        <v>30628</v>
      </c>
      <c r="AF1047" s="2">
        <v>46.69</v>
      </c>
      <c r="AG1047" s="2">
        <v>39.42</v>
      </c>
      <c r="AH1047" s="2">
        <v>6761</v>
      </c>
      <c r="AI1047" s="2">
        <v>43.61</v>
      </c>
      <c r="AJ1047" s="2">
        <v>1919</v>
      </c>
      <c r="AK1047" s="2">
        <v>12898</v>
      </c>
      <c r="AL1047" s="2">
        <v>422374</v>
      </c>
      <c r="AM1047" s="2">
        <f t="shared" si="134"/>
        <v>422374</v>
      </c>
      <c r="AN1047" s="2">
        <v>74814</v>
      </c>
      <c r="AO1047" s="2">
        <f t="shared" si="135"/>
        <v>74814</v>
      </c>
      <c r="AP1047" s="2">
        <v>-127484</v>
      </c>
      <c r="AQ1047" s="2">
        <v>-10969</v>
      </c>
      <c r="AR1047" s="2">
        <v>-32111</v>
      </c>
      <c r="AS1047" s="2">
        <v>224021</v>
      </c>
      <c r="AT1047" s="2">
        <v>565238</v>
      </c>
      <c r="AU1047" s="2">
        <v>0.4</v>
      </c>
      <c r="AV1047" s="2">
        <v>13420</v>
      </c>
    </row>
    <row r="1048" spans="1:48" x14ac:dyDescent="0.3">
      <c r="A1048" s="2" t="s">
        <v>45</v>
      </c>
      <c r="B1048" s="2" t="s">
        <v>49</v>
      </c>
      <c r="C1048" s="2" t="s">
        <v>53</v>
      </c>
      <c r="D1048" s="2">
        <v>10</v>
      </c>
      <c r="E1048" s="2" t="str">
        <f t="shared" si="128"/>
        <v>Oct</v>
      </c>
      <c r="F1048" s="2">
        <v>2024</v>
      </c>
      <c r="G1048" s="2" t="s">
        <v>57</v>
      </c>
      <c r="H1048" s="2" t="s">
        <v>59</v>
      </c>
      <c r="I1048" s="2" t="s">
        <v>63</v>
      </c>
      <c r="J1048" s="2" t="s">
        <v>66</v>
      </c>
      <c r="K1048" s="2" t="s">
        <v>70</v>
      </c>
      <c r="L1048" s="2">
        <v>494000</v>
      </c>
      <c r="M1048" s="2">
        <f t="shared" si="129"/>
        <v>44460000</v>
      </c>
      <c r="N1048" s="2">
        <v>153337</v>
      </c>
      <c r="O1048" s="2">
        <f t="shared" si="130"/>
        <v>13800330</v>
      </c>
      <c r="P1048" s="2">
        <v>103973</v>
      </c>
      <c r="Q1048" s="2">
        <v>284370</v>
      </c>
      <c r="R1048" s="2">
        <v>340663</v>
      </c>
      <c r="S1048" s="2">
        <f t="shared" si="131"/>
        <v>30659670</v>
      </c>
      <c r="T1048" s="2">
        <v>111733</v>
      </c>
      <c r="U1048" s="2">
        <v>382267</v>
      </c>
      <c r="V1048" s="2">
        <v>325301</v>
      </c>
      <c r="W1048" s="2">
        <v>327726</v>
      </c>
      <c r="X1048" s="2">
        <v>316557</v>
      </c>
      <c r="Y1048" s="2">
        <f t="shared" si="132"/>
        <v>28490130</v>
      </c>
      <c r="Z1048" s="2">
        <v>221779</v>
      </c>
      <c r="AA1048" s="2">
        <v>12183</v>
      </c>
      <c r="AB1048" s="2">
        <v>209596</v>
      </c>
      <c r="AC1048" s="2">
        <v>18.2</v>
      </c>
      <c r="AD1048" s="2">
        <v>142475</v>
      </c>
      <c r="AE1048" s="2">
        <f t="shared" si="133"/>
        <v>12822750</v>
      </c>
      <c r="AF1048" s="2">
        <v>119.8</v>
      </c>
      <c r="AG1048" s="2">
        <v>111.32</v>
      </c>
      <c r="AH1048" s="2">
        <v>5491</v>
      </c>
      <c r="AI1048" s="2">
        <v>89.95</v>
      </c>
      <c r="AJ1048" s="2">
        <v>981</v>
      </c>
      <c r="AK1048" s="2">
        <v>11502</v>
      </c>
      <c r="AL1048" s="2">
        <v>542126</v>
      </c>
      <c r="AM1048" s="2">
        <f t="shared" si="134"/>
        <v>48791340</v>
      </c>
      <c r="AN1048" s="2">
        <v>227134</v>
      </c>
      <c r="AO1048" s="2">
        <f t="shared" si="135"/>
        <v>20442060</v>
      </c>
      <c r="AP1048" s="2">
        <v>-48126</v>
      </c>
      <c r="AQ1048" s="2">
        <v>-73797</v>
      </c>
      <c r="AR1048" s="2">
        <v>15631</v>
      </c>
      <c r="AS1048" s="2">
        <v>49754</v>
      </c>
      <c r="AT1048" s="2">
        <v>598316</v>
      </c>
      <c r="AU1048" s="2">
        <v>0.08</v>
      </c>
      <c r="AV1048" s="2">
        <v>18225</v>
      </c>
    </row>
    <row r="1049" spans="1:48" x14ac:dyDescent="0.3">
      <c r="A1049" s="2" t="s">
        <v>44</v>
      </c>
      <c r="B1049" s="2" t="s">
        <v>50</v>
      </c>
      <c r="C1049" s="2" t="s">
        <v>53</v>
      </c>
      <c r="D1049" s="2">
        <v>11</v>
      </c>
      <c r="E1049" s="2" t="str">
        <f t="shared" si="128"/>
        <v>Nov</v>
      </c>
      <c r="F1049" s="2">
        <v>2023</v>
      </c>
      <c r="G1049" s="2" t="s">
        <v>37</v>
      </c>
      <c r="H1049" s="2" t="s">
        <v>60</v>
      </c>
      <c r="I1049" s="2" t="s">
        <v>62</v>
      </c>
      <c r="J1049" s="2" t="s">
        <v>66</v>
      </c>
      <c r="K1049" s="2" t="s">
        <v>68</v>
      </c>
      <c r="L1049" s="2">
        <v>220307</v>
      </c>
      <c r="M1049" s="2">
        <f t="shared" si="129"/>
        <v>19398031.349999998</v>
      </c>
      <c r="N1049" s="2">
        <v>242561</v>
      </c>
      <c r="O1049" s="2">
        <f t="shared" si="130"/>
        <v>21357496.050000001</v>
      </c>
      <c r="P1049" s="2">
        <v>164219</v>
      </c>
      <c r="Q1049" s="2">
        <v>720410</v>
      </c>
      <c r="R1049" s="2">
        <v>-22254</v>
      </c>
      <c r="S1049" s="2">
        <f t="shared" si="131"/>
        <v>-1959464.7</v>
      </c>
      <c r="T1049" s="2">
        <v>99192</v>
      </c>
      <c r="U1049" s="2">
        <v>121115</v>
      </c>
      <c r="V1049" s="2">
        <v>104607</v>
      </c>
      <c r="W1049" s="2">
        <v>106274</v>
      </c>
      <c r="X1049" s="2">
        <v>-50577</v>
      </c>
      <c r="Y1049" s="2">
        <f t="shared" si="132"/>
        <v>-4453304.8499999996</v>
      </c>
      <c r="Z1049" s="2">
        <v>118377</v>
      </c>
      <c r="AA1049" s="2">
        <v>32222</v>
      </c>
      <c r="AB1049" s="2">
        <v>86155</v>
      </c>
      <c r="AC1049" s="2">
        <v>3.67</v>
      </c>
      <c r="AD1049" s="2">
        <v>149320</v>
      </c>
      <c r="AE1049" s="2">
        <f t="shared" si="133"/>
        <v>13147626</v>
      </c>
      <c r="AF1049" s="2">
        <v>-3.09</v>
      </c>
      <c r="AG1049" s="2">
        <v>-7.02</v>
      </c>
      <c r="AH1049" s="2">
        <v>2907</v>
      </c>
      <c r="AI1049" s="2">
        <v>75.760000000000005</v>
      </c>
      <c r="AJ1049" s="2">
        <v>1440</v>
      </c>
      <c r="AK1049" s="2">
        <v>18175</v>
      </c>
      <c r="AL1049" s="2">
        <v>166707</v>
      </c>
      <c r="AM1049" s="2">
        <f t="shared" si="134"/>
        <v>14678551.35</v>
      </c>
      <c r="AN1049" s="2">
        <v>145660</v>
      </c>
      <c r="AO1049" s="2">
        <f t="shared" si="135"/>
        <v>145660</v>
      </c>
      <c r="AP1049" s="2">
        <v>53600</v>
      </c>
      <c r="AQ1049" s="2">
        <v>96901</v>
      </c>
      <c r="AR1049" s="2">
        <v>-33392</v>
      </c>
      <c r="AS1049" s="2">
        <v>442166</v>
      </c>
      <c r="AT1049" s="2">
        <v>61930</v>
      </c>
      <c r="AU1049" s="2">
        <v>7.14</v>
      </c>
      <c r="AV1049" s="2">
        <v>25132</v>
      </c>
    </row>
    <row r="1050" spans="1:48" x14ac:dyDescent="0.3">
      <c r="A1050" s="2" t="s">
        <v>43</v>
      </c>
      <c r="B1050" s="2" t="s">
        <v>50</v>
      </c>
      <c r="C1050" s="2" t="s">
        <v>51</v>
      </c>
      <c r="D1050" s="2">
        <v>2</v>
      </c>
      <c r="E1050" s="2" t="str">
        <f t="shared" si="128"/>
        <v>Feb</v>
      </c>
      <c r="F1050" s="2">
        <v>2022</v>
      </c>
      <c r="G1050" s="2" t="s">
        <v>57</v>
      </c>
      <c r="H1050" s="2" t="s">
        <v>58</v>
      </c>
      <c r="I1050" s="2" t="s">
        <v>62</v>
      </c>
      <c r="J1050" s="2" t="s">
        <v>64</v>
      </c>
      <c r="K1050" s="2" t="s">
        <v>70</v>
      </c>
      <c r="L1050" s="2">
        <v>58802</v>
      </c>
      <c r="M1050" s="2">
        <f t="shared" si="129"/>
        <v>58802</v>
      </c>
      <c r="N1050" s="2">
        <v>273654</v>
      </c>
      <c r="O1050" s="2">
        <f t="shared" si="130"/>
        <v>273654</v>
      </c>
      <c r="P1050" s="2">
        <v>24360</v>
      </c>
      <c r="Q1050" s="2">
        <v>44037</v>
      </c>
      <c r="R1050" s="2">
        <v>-214852</v>
      </c>
      <c r="S1050" s="2">
        <f t="shared" si="131"/>
        <v>-214852</v>
      </c>
      <c r="T1050" s="2">
        <v>141440</v>
      </c>
      <c r="U1050" s="2">
        <v>-82638</v>
      </c>
      <c r="V1050" s="2">
        <v>-125950</v>
      </c>
      <c r="W1050" s="2">
        <v>-119418</v>
      </c>
      <c r="X1050" s="2">
        <v>-250032</v>
      </c>
      <c r="Y1050" s="2">
        <f t="shared" si="132"/>
        <v>-250032</v>
      </c>
      <c r="Z1050" s="2">
        <v>262153</v>
      </c>
      <c r="AA1050" s="2">
        <v>14856</v>
      </c>
      <c r="AB1050" s="2">
        <v>247297</v>
      </c>
      <c r="AC1050" s="2">
        <v>17.649999999999999</v>
      </c>
      <c r="AD1050" s="2">
        <v>72591</v>
      </c>
      <c r="AE1050" s="2">
        <f t="shared" si="133"/>
        <v>72591</v>
      </c>
      <c r="AF1050" s="2">
        <v>-487.88</v>
      </c>
      <c r="AG1050" s="2">
        <v>-567.76</v>
      </c>
      <c r="AH1050" s="2">
        <v>8699</v>
      </c>
      <c r="AI1050" s="2">
        <v>6.76</v>
      </c>
      <c r="AJ1050" s="2">
        <v>855</v>
      </c>
      <c r="AK1050" s="2">
        <v>3424</v>
      </c>
      <c r="AL1050" s="2">
        <v>146928</v>
      </c>
      <c r="AM1050" s="2">
        <f t="shared" si="134"/>
        <v>146928</v>
      </c>
      <c r="AN1050" s="2">
        <v>258369</v>
      </c>
      <c r="AO1050" s="2">
        <f t="shared" si="135"/>
        <v>258369</v>
      </c>
      <c r="AP1050" s="2">
        <v>-88126</v>
      </c>
      <c r="AQ1050" s="2">
        <v>15285</v>
      </c>
      <c r="AR1050" s="2">
        <v>3982</v>
      </c>
      <c r="AS1050" s="2">
        <v>41674</v>
      </c>
      <c r="AT1050" s="2">
        <v>468672</v>
      </c>
      <c r="AU1050" s="2">
        <v>0.09</v>
      </c>
      <c r="AV1050" s="2">
        <v>26937</v>
      </c>
    </row>
    <row r="1051" spans="1:48" x14ac:dyDescent="0.3">
      <c r="A1051" s="2" t="s">
        <v>40</v>
      </c>
      <c r="B1051" s="2" t="s">
        <v>47</v>
      </c>
      <c r="C1051" s="2" t="s">
        <v>52</v>
      </c>
      <c r="D1051" s="2">
        <v>12</v>
      </c>
      <c r="E1051" s="2" t="str">
        <f t="shared" si="128"/>
        <v>Dec</v>
      </c>
      <c r="F1051" s="2">
        <v>2022</v>
      </c>
      <c r="G1051" s="2" t="s">
        <v>56</v>
      </c>
      <c r="H1051" s="2" t="s">
        <v>58</v>
      </c>
      <c r="I1051" s="2" t="s">
        <v>63</v>
      </c>
      <c r="J1051" s="2" t="s">
        <v>65</v>
      </c>
      <c r="K1051" s="2" t="s">
        <v>69</v>
      </c>
      <c r="L1051" s="2">
        <v>261283</v>
      </c>
      <c r="M1051" s="2">
        <f t="shared" si="129"/>
        <v>261283</v>
      </c>
      <c r="N1051" s="2">
        <v>209539</v>
      </c>
      <c r="O1051" s="2">
        <f t="shared" si="130"/>
        <v>209539</v>
      </c>
      <c r="P1051" s="2">
        <v>87507</v>
      </c>
      <c r="Q1051" s="2">
        <v>630509</v>
      </c>
      <c r="R1051" s="2">
        <v>51744</v>
      </c>
      <c r="S1051" s="2">
        <f t="shared" si="131"/>
        <v>51744</v>
      </c>
      <c r="T1051" s="2">
        <v>107842</v>
      </c>
      <c r="U1051" s="2">
        <v>153441</v>
      </c>
      <c r="V1051" s="2">
        <v>124745</v>
      </c>
      <c r="W1051" s="2">
        <v>142231</v>
      </c>
      <c r="X1051" s="2">
        <v>33103</v>
      </c>
      <c r="Y1051" s="2">
        <f t="shared" si="132"/>
        <v>33103</v>
      </c>
      <c r="Z1051" s="2">
        <v>293862</v>
      </c>
      <c r="AA1051" s="2">
        <v>184333</v>
      </c>
      <c r="AB1051" s="2">
        <v>109529</v>
      </c>
      <c r="AC1051" s="2">
        <v>1.59</v>
      </c>
      <c r="AD1051" s="2">
        <v>73911</v>
      </c>
      <c r="AE1051" s="2">
        <f t="shared" si="133"/>
        <v>73911</v>
      </c>
      <c r="AF1051" s="2">
        <v>8.2100000000000009</v>
      </c>
      <c r="AG1051" s="2">
        <v>5.25</v>
      </c>
      <c r="AH1051" s="2">
        <v>8305</v>
      </c>
      <c r="AI1051" s="2">
        <v>31.46</v>
      </c>
      <c r="AJ1051" s="2">
        <v>1317</v>
      </c>
      <c r="AK1051" s="2">
        <v>8063</v>
      </c>
      <c r="AL1051" s="2">
        <v>386523</v>
      </c>
      <c r="AM1051" s="2">
        <f t="shared" si="134"/>
        <v>386523</v>
      </c>
      <c r="AN1051" s="2">
        <v>222868</v>
      </c>
      <c r="AO1051" s="2">
        <f t="shared" si="135"/>
        <v>222868</v>
      </c>
      <c r="AP1051" s="2">
        <v>-125240</v>
      </c>
      <c r="AQ1051" s="2">
        <v>-13329</v>
      </c>
      <c r="AR1051" s="2">
        <v>-38391</v>
      </c>
      <c r="AS1051" s="2">
        <v>223651</v>
      </c>
      <c r="AT1051" s="2">
        <v>54060</v>
      </c>
      <c r="AU1051" s="2">
        <v>4.1399999999999997</v>
      </c>
      <c r="AV1051" s="2">
        <v>22526</v>
      </c>
    </row>
    <row r="1052" spans="1:48" x14ac:dyDescent="0.3">
      <c r="A1052" s="2" t="s">
        <v>45</v>
      </c>
      <c r="B1052" s="2" t="s">
        <v>50</v>
      </c>
      <c r="C1052" s="2" t="s">
        <v>52</v>
      </c>
      <c r="D1052" s="2">
        <v>4</v>
      </c>
      <c r="E1052" s="2" t="str">
        <f t="shared" si="128"/>
        <v>Apr</v>
      </c>
      <c r="F1052" s="2">
        <v>2022</v>
      </c>
      <c r="G1052" s="2" t="s">
        <v>56</v>
      </c>
      <c r="H1052" s="2" t="s">
        <v>60</v>
      </c>
      <c r="I1052" s="2" t="s">
        <v>62</v>
      </c>
      <c r="J1052" s="2" t="s">
        <v>64</v>
      </c>
      <c r="K1052" s="2" t="s">
        <v>71</v>
      </c>
      <c r="L1052" s="2">
        <v>352469</v>
      </c>
      <c r="M1052" s="2">
        <f t="shared" si="129"/>
        <v>31034895.449999999</v>
      </c>
      <c r="N1052" s="2">
        <v>118724</v>
      </c>
      <c r="O1052" s="2">
        <f t="shared" si="130"/>
        <v>10453648.199999999</v>
      </c>
      <c r="P1052" s="2">
        <v>38340</v>
      </c>
      <c r="Q1052" s="2">
        <v>379051</v>
      </c>
      <c r="R1052" s="2">
        <v>233745</v>
      </c>
      <c r="S1052" s="2">
        <f t="shared" si="131"/>
        <v>20581247.25</v>
      </c>
      <c r="T1052" s="2">
        <v>182203</v>
      </c>
      <c r="U1052" s="2">
        <v>170266</v>
      </c>
      <c r="V1052" s="2">
        <v>128184</v>
      </c>
      <c r="W1052" s="2">
        <v>132869</v>
      </c>
      <c r="X1052" s="2">
        <v>219324</v>
      </c>
      <c r="Y1052" s="2">
        <f t="shared" si="132"/>
        <v>19311478.199999999</v>
      </c>
      <c r="Z1052" s="2">
        <v>258927</v>
      </c>
      <c r="AA1052" s="2">
        <v>20009</v>
      </c>
      <c r="AB1052" s="2">
        <v>238918</v>
      </c>
      <c r="AC1052" s="2">
        <v>12.94</v>
      </c>
      <c r="AD1052" s="2">
        <v>85126</v>
      </c>
      <c r="AE1052" s="2">
        <f t="shared" si="133"/>
        <v>7495344.2999999998</v>
      </c>
      <c r="AF1052" s="2">
        <v>61.67</v>
      </c>
      <c r="AG1052" s="2">
        <v>57.86</v>
      </c>
      <c r="AH1052" s="2">
        <v>635</v>
      </c>
      <c r="AI1052" s="2">
        <v>554.20000000000005</v>
      </c>
      <c r="AJ1052" s="2">
        <v>1896</v>
      </c>
      <c r="AK1052" s="2">
        <v>4134</v>
      </c>
      <c r="AL1052" s="2">
        <v>292969</v>
      </c>
      <c r="AM1052" s="2">
        <f t="shared" si="134"/>
        <v>25795920.449999999</v>
      </c>
      <c r="AN1052" s="2">
        <v>176713</v>
      </c>
      <c r="AO1052" s="2">
        <f t="shared" si="135"/>
        <v>176713</v>
      </c>
      <c r="AP1052" s="2">
        <v>59500</v>
      </c>
      <c r="AQ1052" s="2">
        <v>-57989</v>
      </c>
      <c r="AR1052" s="2">
        <v>11662</v>
      </c>
      <c r="AS1052" s="2">
        <v>377443</v>
      </c>
      <c r="AT1052" s="2">
        <v>557862</v>
      </c>
      <c r="AU1052" s="2">
        <v>0.68</v>
      </c>
      <c r="AV1052" s="2">
        <v>5581</v>
      </c>
    </row>
    <row r="1053" spans="1:48" x14ac:dyDescent="0.3">
      <c r="A1053" s="2" t="s">
        <v>45</v>
      </c>
      <c r="B1053" s="2" t="s">
        <v>47</v>
      </c>
      <c r="C1053" s="2" t="s">
        <v>52</v>
      </c>
      <c r="D1053" s="2">
        <v>10</v>
      </c>
      <c r="E1053" s="2" t="str">
        <f t="shared" si="128"/>
        <v>Oct</v>
      </c>
      <c r="F1053" s="2">
        <v>2023</v>
      </c>
      <c r="G1053" s="2" t="s">
        <v>36</v>
      </c>
      <c r="H1053" s="2" t="s">
        <v>60</v>
      </c>
      <c r="I1053" s="2" t="s">
        <v>62</v>
      </c>
      <c r="J1053" s="2" t="s">
        <v>64</v>
      </c>
      <c r="K1053" s="2" t="s">
        <v>68</v>
      </c>
      <c r="L1053" s="2">
        <v>213001</v>
      </c>
      <c r="M1053" s="2">
        <f t="shared" si="129"/>
        <v>18754738.050000001</v>
      </c>
      <c r="N1053" s="2">
        <v>125777</v>
      </c>
      <c r="O1053" s="2">
        <f t="shared" si="130"/>
        <v>11074664.85</v>
      </c>
      <c r="P1053" s="2">
        <v>76260</v>
      </c>
      <c r="Q1053" s="2">
        <v>577044</v>
      </c>
      <c r="R1053" s="2">
        <v>87224</v>
      </c>
      <c r="S1053" s="2">
        <f t="shared" si="131"/>
        <v>7680073.2000000002</v>
      </c>
      <c r="T1053" s="2">
        <v>51679</v>
      </c>
      <c r="U1053" s="2">
        <v>161322</v>
      </c>
      <c r="V1053" s="2">
        <v>113754</v>
      </c>
      <c r="W1053" s="2">
        <v>114802</v>
      </c>
      <c r="X1053" s="2">
        <v>70808</v>
      </c>
      <c r="Y1053" s="2">
        <f t="shared" si="132"/>
        <v>6234644.3999999994</v>
      </c>
      <c r="Z1053" s="2">
        <v>70429</v>
      </c>
      <c r="AA1053" s="2">
        <v>107951</v>
      </c>
      <c r="AB1053" s="2">
        <v>-37522</v>
      </c>
      <c r="AC1053" s="2">
        <v>0.65</v>
      </c>
      <c r="AD1053" s="2">
        <v>101339</v>
      </c>
      <c r="AE1053" s="2">
        <f t="shared" si="133"/>
        <v>8922898.9499999993</v>
      </c>
      <c r="AF1053" s="2">
        <v>15.12</v>
      </c>
      <c r="AG1053" s="2">
        <v>12.27</v>
      </c>
      <c r="AH1053" s="2">
        <v>353</v>
      </c>
      <c r="AI1053" s="2">
        <v>601.70000000000005</v>
      </c>
      <c r="AJ1053" s="2">
        <v>1487</v>
      </c>
      <c r="AK1053" s="2">
        <v>8739</v>
      </c>
      <c r="AL1053" s="2">
        <v>217775</v>
      </c>
      <c r="AM1053" s="2">
        <f t="shared" si="134"/>
        <v>19175088.75</v>
      </c>
      <c r="AN1053" s="2">
        <v>272164</v>
      </c>
      <c r="AO1053" s="2">
        <f t="shared" si="135"/>
        <v>272164</v>
      </c>
      <c r="AP1053" s="2">
        <v>-4774</v>
      </c>
      <c r="AQ1053" s="2">
        <v>-146387</v>
      </c>
      <c r="AR1053" s="2">
        <v>28814</v>
      </c>
      <c r="AS1053" s="2">
        <v>488932</v>
      </c>
      <c r="AT1053" s="2">
        <v>338623</v>
      </c>
      <c r="AU1053" s="2">
        <v>1.44</v>
      </c>
      <c r="AV1053" s="2">
        <v>4763</v>
      </c>
    </row>
    <row r="1054" spans="1:48" x14ac:dyDescent="0.3">
      <c r="A1054" s="2" t="s">
        <v>46</v>
      </c>
      <c r="B1054" s="2" t="s">
        <v>50</v>
      </c>
      <c r="C1054" s="2" t="s">
        <v>53</v>
      </c>
      <c r="D1054" s="2">
        <v>9</v>
      </c>
      <c r="E1054" s="2" t="str">
        <f t="shared" si="128"/>
        <v>Sep</v>
      </c>
      <c r="F1054" s="2">
        <v>2023</v>
      </c>
      <c r="G1054" s="2" t="s">
        <v>57</v>
      </c>
      <c r="H1054" s="2" t="s">
        <v>58</v>
      </c>
      <c r="I1054" s="2" t="s">
        <v>62</v>
      </c>
      <c r="J1054" s="2" t="s">
        <v>65</v>
      </c>
      <c r="K1054" s="2" t="s">
        <v>69</v>
      </c>
      <c r="L1054" s="2">
        <v>398293</v>
      </c>
      <c r="M1054" s="2">
        <f t="shared" si="129"/>
        <v>398293</v>
      </c>
      <c r="N1054" s="2">
        <v>26572</v>
      </c>
      <c r="O1054" s="2">
        <f t="shared" si="130"/>
        <v>26572</v>
      </c>
      <c r="P1054" s="2">
        <v>-4691</v>
      </c>
      <c r="Q1054" s="2">
        <v>48411</v>
      </c>
      <c r="R1054" s="2">
        <v>371721</v>
      </c>
      <c r="S1054" s="2">
        <f t="shared" si="131"/>
        <v>371721</v>
      </c>
      <c r="T1054" s="2">
        <v>132177</v>
      </c>
      <c r="U1054" s="2">
        <v>266116</v>
      </c>
      <c r="V1054" s="2">
        <v>205226</v>
      </c>
      <c r="W1054" s="2">
        <v>211173</v>
      </c>
      <c r="X1054" s="2">
        <v>332505</v>
      </c>
      <c r="Y1054" s="2">
        <f t="shared" si="132"/>
        <v>332505</v>
      </c>
      <c r="Z1054" s="2">
        <v>182463</v>
      </c>
      <c r="AA1054" s="2">
        <v>135777</v>
      </c>
      <c r="AB1054" s="2">
        <v>46686</v>
      </c>
      <c r="AC1054" s="2">
        <v>1.34</v>
      </c>
      <c r="AD1054" s="2">
        <v>132995</v>
      </c>
      <c r="AE1054" s="2">
        <f t="shared" si="133"/>
        <v>132995</v>
      </c>
      <c r="AF1054" s="2">
        <v>767.83</v>
      </c>
      <c r="AG1054" s="2">
        <v>686.82</v>
      </c>
      <c r="AH1054" s="2">
        <v>2991</v>
      </c>
      <c r="AI1054" s="2">
        <v>133.12</v>
      </c>
      <c r="AJ1054" s="2">
        <v>1867</v>
      </c>
      <c r="AK1054" s="2">
        <v>18397</v>
      </c>
      <c r="AL1054" s="2">
        <v>281295</v>
      </c>
      <c r="AM1054" s="2">
        <f t="shared" si="134"/>
        <v>281295</v>
      </c>
      <c r="AN1054" s="2">
        <v>66768</v>
      </c>
      <c r="AO1054" s="2">
        <f t="shared" si="135"/>
        <v>66768</v>
      </c>
      <c r="AP1054" s="2">
        <v>116998</v>
      </c>
      <c r="AQ1054" s="2">
        <v>-40196</v>
      </c>
      <c r="AR1054" s="2">
        <v>-26165</v>
      </c>
      <c r="AS1054" s="2">
        <v>42703</v>
      </c>
      <c r="AT1054" s="2">
        <v>304983</v>
      </c>
      <c r="AU1054" s="2">
        <v>0.14000000000000001</v>
      </c>
      <c r="AV1054" s="2">
        <v>25662</v>
      </c>
    </row>
    <row r="1055" spans="1:48" x14ac:dyDescent="0.3">
      <c r="A1055" s="2" t="s">
        <v>43</v>
      </c>
      <c r="B1055" s="2" t="s">
        <v>50</v>
      </c>
      <c r="C1055" s="2" t="s">
        <v>52</v>
      </c>
      <c r="D1055" s="2">
        <v>7</v>
      </c>
      <c r="E1055" s="2" t="str">
        <f t="shared" si="128"/>
        <v>Jul</v>
      </c>
      <c r="F1055" s="2">
        <v>2024</v>
      </c>
      <c r="G1055" s="2" t="s">
        <v>57</v>
      </c>
      <c r="H1055" s="2" t="s">
        <v>59</v>
      </c>
      <c r="I1055" s="2" t="s">
        <v>63</v>
      </c>
      <c r="J1055" s="2" t="s">
        <v>64</v>
      </c>
      <c r="K1055" s="2" t="s">
        <v>69</v>
      </c>
      <c r="L1055" s="2">
        <v>358027</v>
      </c>
      <c r="M1055" s="2">
        <f t="shared" si="129"/>
        <v>32222430</v>
      </c>
      <c r="N1055" s="2">
        <v>85850</v>
      </c>
      <c r="O1055" s="2">
        <f t="shared" si="130"/>
        <v>7726500</v>
      </c>
      <c r="P1055" s="2">
        <v>-11090</v>
      </c>
      <c r="Q1055" s="2">
        <v>348475</v>
      </c>
      <c r="R1055" s="2">
        <v>272177</v>
      </c>
      <c r="S1055" s="2">
        <f t="shared" si="131"/>
        <v>24495930</v>
      </c>
      <c r="T1055" s="2">
        <v>66927</v>
      </c>
      <c r="U1055" s="2">
        <v>291100</v>
      </c>
      <c r="V1055" s="2">
        <v>215851</v>
      </c>
      <c r="W1055" s="2">
        <v>233018</v>
      </c>
      <c r="X1055" s="2">
        <v>233405</v>
      </c>
      <c r="Y1055" s="2">
        <f t="shared" si="132"/>
        <v>21006450</v>
      </c>
      <c r="Z1055" s="2">
        <v>82271</v>
      </c>
      <c r="AA1055" s="2">
        <v>16407</v>
      </c>
      <c r="AB1055" s="2">
        <v>65864</v>
      </c>
      <c r="AC1055" s="2">
        <v>5.01</v>
      </c>
      <c r="AD1055" s="2">
        <v>41142</v>
      </c>
      <c r="AE1055" s="2">
        <f t="shared" si="133"/>
        <v>3702780</v>
      </c>
      <c r="AF1055" s="2">
        <v>78.099999999999994</v>
      </c>
      <c r="AG1055" s="2">
        <v>66.98</v>
      </c>
      <c r="AH1055" s="2">
        <v>7178</v>
      </c>
      <c r="AI1055" s="2">
        <v>49.87</v>
      </c>
      <c r="AJ1055" s="2">
        <v>400</v>
      </c>
      <c r="AK1055" s="2">
        <v>5724</v>
      </c>
      <c r="AL1055" s="2">
        <v>407929</v>
      </c>
      <c r="AM1055" s="2">
        <f t="shared" si="134"/>
        <v>36713610</v>
      </c>
      <c r="AN1055" s="2">
        <v>77684</v>
      </c>
      <c r="AO1055" s="2">
        <f t="shared" si="135"/>
        <v>6991560</v>
      </c>
      <c r="AP1055" s="2">
        <v>-49902</v>
      </c>
      <c r="AQ1055" s="2">
        <v>8166</v>
      </c>
      <c r="AR1055" s="2">
        <v>-1619</v>
      </c>
      <c r="AS1055" s="2">
        <v>345477</v>
      </c>
      <c r="AT1055" s="2">
        <v>48615</v>
      </c>
      <c r="AU1055" s="2">
        <v>7.11</v>
      </c>
      <c r="AV1055" s="2">
        <v>10263</v>
      </c>
    </row>
    <row r="1056" spans="1:48" x14ac:dyDescent="0.3">
      <c r="A1056" s="2" t="s">
        <v>41</v>
      </c>
      <c r="B1056" s="2" t="s">
        <v>49</v>
      </c>
      <c r="C1056" s="2" t="s">
        <v>51</v>
      </c>
      <c r="D1056" s="2">
        <v>10</v>
      </c>
      <c r="E1056" s="2" t="str">
        <f t="shared" si="128"/>
        <v>Oct</v>
      </c>
      <c r="F1056" s="2">
        <v>2024</v>
      </c>
      <c r="G1056" s="2" t="s">
        <v>56</v>
      </c>
      <c r="H1056" s="2" t="s">
        <v>58</v>
      </c>
      <c r="I1056" s="2" t="s">
        <v>63</v>
      </c>
      <c r="J1056" s="2" t="s">
        <v>65</v>
      </c>
      <c r="K1056" s="2" t="s">
        <v>67</v>
      </c>
      <c r="L1056" s="2">
        <v>497312</v>
      </c>
      <c r="M1056" s="2">
        <f t="shared" si="129"/>
        <v>497312</v>
      </c>
      <c r="N1056" s="2">
        <v>38870</v>
      </c>
      <c r="O1056" s="2">
        <f t="shared" si="130"/>
        <v>38870</v>
      </c>
      <c r="P1056" s="2">
        <v>24386</v>
      </c>
      <c r="Q1056" s="2">
        <v>360828</v>
      </c>
      <c r="R1056" s="2">
        <v>458442</v>
      </c>
      <c r="S1056" s="2">
        <f t="shared" si="131"/>
        <v>458442</v>
      </c>
      <c r="T1056" s="2">
        <v>82249</v>
      </c>
      <c r="U1056" s="2">
        <v>415063</v>
      </c>
      <c r="V1056" s="2">
        <v>326508</v>
      </c>
      <c r="W1056" s="2">
        <v>339796</v>
      </c>
      <c r="X1056" s="2">
        <v>443472</v>
      </c>
      <c r="Y1056" s="2">
        <f t="shared" si="132"/>
        <v>443472</v>
      </c>
      <c r="Z1056" s="2">
        <v>135815</v>
      </c>
      <c r="AA1056" s="2">
        <v>46710</v>
      </c>
      <c r="AB1056" s="2">
        <v>89105</v>
      </c>
      <c r="AC1056" s="2">
        <v>2.91</v>
      </c>
      <c r="AD1056" s="2">
        <v>82598</v>
      </c>
      <c r="AE1056" s="2">
        <f t="shared" si="133"/>
        <v>82598</v>
      </c>
      <c r="AF1056" s="2">
        <v>127.05</v>
      </c>
      <c r="AG1056" s="2">
        <v>122.9</v>
      </c>
      <c r="AH1056" s="2">
        <v>5978</v>
      </c>
      <c r="AI1056" s="2">
        <v>83.18</v>
      </c>
      <c r="AJ1056" s="2">
        <v>1883</v>
      </c>
      <c r="AK1056" s="2">
        <v>16953</v>
      </c>
      <c r="AL1056" s="2">
        <v>142197</v>
      </c>
      <c r="AM1056" s="2">
        <f t="shared" si="134"/>
        <v>142197</v>
      </c>
      <c r="AN1056" s="2">
        <v>40672</v>
      </c>
      <c r="AO1056" s="2">
        <f t="shared" si="135"/>
        <v>40672</v>
      </c>
      <c r="AP1056" s="2">
        <v>355115</v>
      </c>
      <c r="AQ1056" s="2">
        <v>-1802</v>
      </c>
      <c r="AR1056" s="2">
        <v>-15531</v>
      </c>
      <c r="AS1056" s="2">
        <v>179000</v>
      </c>
      <c r="AT1056" s="2">
        <v>337153</v>
      </c>
      <c r="AU1056" s="2">
        <v>0.53</v>
      </c>
      <c r="AV1056" s="2">
        <v>19274</v>
      </c>
    </row>
    <row r="1057" spans="1:48" x14ac:dyDescent="0.3">
      <c r="A1057" s="2" t="s">
        <v>46</v>
      </c>
      <c r="B1057" s="2" t="s">
        <v>47</v>
      </c>
      <c r="C1057" s="2" t="s">
        <v>55</v>
      </c>
      <c r="D1057" s="2">
        <v>9</v>
      </c>
      <c r="E1057" s="2" t="str">
        <f t="shared" si="128"/>
        <v>Sep</v>
      </c>
      <c r="F1057" s="2">
        <v>2023</v>
      </c>
      <c r="G1057" s="2" t="s">
        <v>57</v>
      </c>
      <c r="H1057" s="2" t="s">
        <v>60</v>
      </c>
      <c r="I1057" s="2" t="s">
        <v>62</v>
      </c>
      <c r="J1057" s="2" t="s">
        <v>65</v>
      </c>
      <c r="K1057" s="2" t="s">
        <v>69</v>
      </c>
      <c r="L1057" s="2">
        <v>217024</v>
      </c>
      <c r="M1057" s="2">
        <f t="shared" si="129"/>
        <v>19108963.199999999</v>
      </c>
      <c r="N1057" s="2">
        <v>265587</v>
      </c>
      <c r="O1057" s="2">
        <f t="shared" si="130"/>
        <v>23384935.349999998</v>
      </c>
      <c r="P1057" s="2">
        <v>9394</v>
      </c>
      <c r="Q1057" s="2">
        <v>268396</v>
      </c>
      <c r="R1057" s="2">
        <v>-48563</v>
      </c>
      <c r="S1057" s="2">
        <f t="shared" si="131"/>
        <v>-4275972.1499999994</v>
      </c>
      <c r="T1057" s="2">
        <v>88506</v>
      </c>
      <c r="U1057" s="2">
        <v>128518</v>
      </c>
      <c r="V1057" s="2">
        <v>47047</v>
      </c>
      <c r="W1057" s="2">
        <v>60495</v>
      </c>
      <c r="X1057" s="2">
        <v>-70158</v>
      </c>
      <c r="Y1057" s="2">
        <f t="shared" si="132"/>
        <v>-6177411.8999999994</v>
      </c>
      <c r="Z1057" s="2">
        <v>217210</v>
      </c>
      <c r="AA1057" s="2">
        <v>117507</v>
      </c>
      <c r="AB1057" s="2">
        <v>99703</v>
      </c>
      <c r="AC1057" s="2">
        <v>1.85</v>
      </c>
      <c r="AD1057" s="2">
        <v>11239</v>
      </c>
      <c r="AE1057" s="2">
        <f t="shared" si="133"/>
        <v>989593.95</v>
      </c>
      <c r="AF1057" s="2">
        <v>-18.09</v>
      </c>
      <c r="AG1057" s="2">
        <v>-26.14</v>
      </c>
      <c r="AH1057" s="2">
        <v>4684</v>
      </c>
      <c r="AI1057" s="2">
        <v>46.32</v>
      </c>
      <c r="AJ1057" s="2">
        <v>480</v>
      </c>
      <c r="AK1057" s="2">
        <v>12394</v>
      </c>
      <c r="AL1057" s="2">
        <v>459758</v>
      </c>
      <c r="AM1057" s="2">
        <f t="shared" si="134"/>
        <v>40481691.899999999</v>
      </c>
      <c r="AN1057" s="2">
        <v>181952</v>
      </c>
      <c r="AO1057" s="2">
        <f t="shared" si="135"/>
        <v>181952</v>
      </c>
      <c r="AP1057" s="2">
        <v>-242734</v>
      </c>
      <c r="AQ1057" s="2">
        <v>83635</v>
      </c>
      <c r="AR1057" s="2">
        <v>35739</v>
      </c>
      <c r="AS1057" s="2">
        <v>119686</v>
      </c>
      <c r="AT1057" s="2">
        <v>56626</v>
      </c>
      <c r="AU1057" s="2">
        <v>2.11</v>
      </c>
      <c r="AV1057" s="2">
        <v>23328</v>
      </c>
    </row>
    <row r="1058" spans="1:48" x14ac:dyDescent="0.3">
      <c r="A1058" s="2" t="s">
        <v>44</v>
      </c>
      <c r="B1058" s="2" t="s">
        <v>48</v>
      </c>
      <c r="C1058" s="2" t="s">
        <v>51</v>
      </c>
      <c r="D1058" s="2">
        <v>3</v>
      </c>
      <c r="E1058" s="2" t="str">
        <f t="shared" si="128"/>
        <v>Mar</v>
      </c>
      <c r="F1058" s="2">
        <v>2024</v>
      </c>
      <c r="G1058" s="2" t="s">
        <v>57</v>
      </c>
      <c r="H1058" s="2" t="s">
        <v>60</v>
      </c>
      <c r="I1058" s="2" t="s">
        <v>61</v>
      </c>
      <c r="J1058" s="2" t="s">
        <v>66</v>
      </c>
      <c r="K1058" s="2" t="s">
        <v>67</v>
      </c>
      <c r="L1058" s="2">
        <v>219916</v>
      </c>
      <c r="M1058" s="2">
        <f t="shared" si="129"/>
        <v>19363603.800000001</v>
      </c>
      <c r="N1058" s="2">
        <v>41754</v>
      </c>
      <c r="O1058" s="2">
        <f t="shared" si="130"/>
        <v>3676439.6999999997</v>
      </c>
      <c r="P1058" s="2">
        <v>45419</v>
      </c>
      <c r="Q1058" s="2">
        <v>50025</v>
      </c>
      <c r="R1058" s="2">
        <v>178162</v>
      </c>
      <c r="S1058" s="2">
        <f t="shared" si="131"/>
        <v>15687164.1</v>
      </c>
      <c r="T1058" s="2">
        <v>78863</v>
      </c>
      <c r="U1058" s="2">
        <v>141053</v>
      </c>
      <c r="V1058" s="2">
        <v>57386</v>
      </c>
      <c r="W1058" s="2">
        <v>63105</v>
      </c>
      <c r="X1058" s="2">
        <v>150831</v>
      </c>
      <c r="Y1058" s="2">
        <f t="shared" si="132"/>
        <v>13280669.549999999</v>
      </c>
      <c r="Z1058" s="2">
        <v>239450</v>
      </c>
      <c r="AA1058" s="2">
        <v>71812</v>
      </c>
      <c r="AB1058" s="2">
        <v>167638</v>
      </c>
      <c r="AC1058" s="2">
        <v>3.33</v>
      </c>
      <c r="AD1058" s="2">
        <v>148481</v>
      </c>
      <c r="AE1058" s="2">
        <f t="shared" si="133"/>
        <v>13073752.049999999</v>
      </c>
      <c r="AF1058" s="2">
        <v>356.14</v>
      </c>
      <c r="AG1058" s="2">
        <v>301.51</v>
      </c>
      <c r="AH1058" s="2">
        <v>3283</v>
      </c>
      <c r="AI1058" s="2">
        <v>66.97</v>
      </c>
      <c r="AJ1058" s="2">
        <v>1988</v>
      </c>
      <c r="AK1058" s="2">
        <v>7004</v>
      </c>
      <c r="AL1058" s="2">
        <v>398431</v>
      </c>
      <c r="AM1058" s="2">
        <f t="shared" si="134"/>
        <v>35081849.549999997</v>
      </c>
      <c r="AN1058" s="2">
        <v>81245</v>
      </c>
      <c r="AO1058" s="2">
        <f t="shared" si="135"/>
        <v>81245</v>
      </c>
      <c r="AP1058" s="2">
        <v>-178515</v>
      </c>
      <c r="AQ1058" s="2">
        <v>-39491</v>
      </c>
      <c r="AR1058" s="2">
        <v>23865</v>
      </c>
      <c r="AS1058" s="2">
        <v>273769</v>
      </c>
      <c r="AT1058" s="2">
        <v>114625</v>
      </c>
      <c r="AU1058" s="2">
        <v>2.39</v>
      </c>
      <c r="AV1058" s="2">
        <v>22152</v>
      </c>
    </row>
    <row r="1059" spans="1:48" x14ac:dyDescent="0.3">
      <c r="A1059" s="2" t="s">
        <v>40</v>
      </c>
      <c r="B1059" s="2" t="s">
        <v>49</v>
      </c>
      <c r="C1059" s="2" t="s">
        <v>55</v>
      </c>
      <c r="D1059" s="2">
        <v>2</v>
      </c>
      <c r="E1059" s="2" t="str">
        <f t="shared" si="128"/>
        <v>Feb</v>
      </c>
      <c r="F1059" s="2">
        <v>2022</v>
      </c>
      <c r="G1059" s="2" t="s">
        <v>37</v>
      </c>
      <c r="H1059" s="2" t="s">
        <v>60</v>
      </c>
      <c r="I1059" s="2" t="s">
        <v>62</v>
      </c>
      <c r="J1059" s="2" t="s">
        <v>64</v>
      </c>
      <c r="K1059" s="2" t="s">
        <v>69</v>
      </c>
      <c r="L1059" s="2">
        <v>360800</v>
      </c>
      <c r="M1059" s="2">
        <f t="shared" si="129"/>
        <v>31768440</v>
      </c>
      <c r="N1059" s="2">
        <v>267360</v>
      </c>
      <c r="O1059" s="2">
        <f t="shared" si="130"/>
        <v>23541048</v>
      </c>
      <c r="P1059" s="2">
        <v>170496</v>
      </c>
      <c r="Q1059" s="2">
        <v>981740</v>
      </c>
      <c r="R1059" s="2">
        <v>93440</v>
      </c>
      <c r="S1059" s="2">
        <f t="shared" si="131"/>
        <v>8227392</v>
      </c>
      <c r="T1059" s="2">
        <v>27829</v>
      </c>
      <c r="U1059" s="2">
        <v>332971</v>
      </c>
      <c r="V1059" s="2">
        <v>249046</v>
      </c>
      <c r="W1059" s="2">
        <v>267723</v>
      </c>
      <c r="X1059" s="2">
        <v>60504</v>
      </c>
      <c r="Y1059" s="2">
        <f t="shared" si="132"/>
        <v>5327377.2</v>
      </c>
      <c r="Z1059" s="2">
        <v>180536</v>
      </c>
      <c r="AA1059" s="2">
        <v>47947</v>
      </c>
      <c r="AB1059" s="2">
        <v>132589</v>
      </c>
      <c r="AC1059" s="2">
        <v>3.77</v>
      </c>
      <c r="AD1059" s="2">
        <v>82852</v>
      </c>
      <c r="AE1059" s="2">
        <f t="shared" si="133"/>
        <v>7295118.5999999996</v>
      </c>
      <c r="AF1059" s="2">
        <v>9.52</v>
      </c>
      <c r="AG1059" s="2">
        <v>6.16</v>
      </c>
      <c r="AH1059" s="2">
        <v>7569</v>
      </c>
      <c r="AI1059" s="2">
        <v>47.66</v>
      </c>
      <c r="AJ1059" s="2">
        <v>1945</v>
      </c>
      <c r="AK1059" s="2">
        <v>5453</v>
      </c>
      <c r="AL1059" s="2">
        <v>159897</v>
      </c>
      <c r="AM1059" s="2">
        <f t="shared" si="134"/>
        <v>14078930.85</v>
      </c>
      <c r="AN1059" s="2">
        <v>218067</v>
      </c>
      <c r="AO1059" s="2">
        <f t="shared" si="135"/>
        <v>218067</v>
      </c>
      <c r="AP1059" s="2">
        <v>200903</v>
      </c>
      <c r="AQ1059" s="2">
        <v>49293</v>
      </c>
      <c r="AR1059" s="2">
        <v>26653</v>
      </c>
      <c r="AS1059" s="2">
        <v>88146</v>
      </c>
      <c r="AT1059" s="2">
        <v>296549</v>
      </c>
      <c r="AU1059" s="2">
        <v>0.3</v>
      </c>
      <c r="AV1059" s="2">
        <v>4877</v>
      </c>
    </row>
    <row r="1060" spans="1:48" x14ac:dyDescent="0.3">
      <c r="A1060" s="2" t="s">
        <v>45</v>
      </c>
      <c r="B1060" s="2" t="s">
        <v>48</v>
      </c>
      <c r="C1060" s="2" t="s">
        <v>53</v>
      </c>
      <c r="D1060" s="2">
        <v>9</v>
      </c>
      <c r="E1060" s="2" t="str">
        <f t="shared" si="128"/>
        <v>Sep</v>
      </c>
      <c r="F1060" s="2">
        <v>2023</v>
      </c>
      <c r="G1060" s="2" t="s">
        <v>36</v>
      </c>
      <c r="H1060" s="2" t="s">
        <v>60</v>
      </c>
      <c r="I1060" s="2" t="s">
        <v>63</v>
      </c>
      <c r="J1060" s="2" t="s">
        <v>64</v>
      </c>
      <c r="K1060" s="2" t="s">
        <v>71</v>
      </c>
      <c r="L1060" s="2">
        <v>75008</v>
      </c>
      <c r="M1060" s="2">
        <f t="shared" si="129"/>
        <v>6604454.3999999994</v>
      </c>
      <c r="N1060" s="2">
        <v>277100</v>
      </c>
      <c r="O1060" s="2">
        <f t="shared" si="130"/>
        <v>24398655</v>
      </c>
      <c r="P1060" s="2">
        <v>-22003</v>
      </c>
      <c r="Q1060" s="2">
        <v>560684</v>
      </c>
      <c r="R1060" s="2">
        <v>-202092</v>
      </c>
      <c r="S1060" s="2">
        <f t="shared" si="131"/>
        <v>-17794200.599999998</v>
      </c>
      <c r="T1060" s="2">
        <v>182187</v>
      </c>
      <c r="U1060" s="2">
        <v>-107179</v>
      </c>
      <c r="V1060" s="2">
        <v>-113573</v>
      </c>
      <c r="W1060" s="2">
        <v>-97762</v>
      </c>
      <c r="X1060" s="2">
        <v>-237436</v>
      </c>
      <c r="Y1060" s="2">
        <f t="shared" si="132"/>
        <v>-20906239.800000001</v>
      </c>
      <c r="Z1060" s="2">
        <v>95623</v>
      </c>
      <c r="AA1060" s="2">
        <v>44783</v>
      </c>
      <c r="AB1060" s="2">
        <v>50840</v>
      </c>
      <c r="AC1060" s="2">
        <v>2.14</v>
      </c>
      <c r="AD1060" s="2">
        <v>129227</v>
      </c>
      <c r="AE1060" s="2">
        <f t="shared" si="133"/>
        <v>11378437.35</v>
      </c>
      <c r="AF1060" s="2">
        <v>-36.04</v>
      </c>
      <c r="AG1060" s="2">
        <v>-42.35</v>
      </c>
      <c r="AH1060" s="2">
        <v>204</v>
      </c>
      <c r="AI1060" s="2">
        <v>365.89</v>
      </c>
      <c r="AJ1060" s="2">
        <v>638</v>
      </c>
      <c r="AK1060" s="2">
        <v>3361</v>
      </c>
      <c r="AL1060" s="2">
        <v>509275</v>
      </c>
      <c r="AM1060" s="2">
        <f t="shared" si="134"/>
        <v>44841663.75</v>
      </c>
      <c r="AN1060" s="2">
        <v>180616</v>
      </c>
      <c r="AO1060" s="2">
        <f t="shared" si="135"/>
        <v>180616</v>
      </c>
      <c r="AP1060" s="2">
        <v>-434267</v>
      </c>
      <c r="AQ1060" s="2">
        <v>96484</v>
      </c>
      <c r="AR1060" s="2">
        <v>-34925</v>
      </c>
      <c r="AS1060" s="2">
        <v>156213</v>
      </c>
      <c r="AT1060" s="2">
        <v>186650</v>
      </c>
      <c r="AU1060" s="2">
        <v>0.84</v>
      </c>
      <c r="AV1060" s="2">
        <v>3496</v>
      </c>
    </row>
    <row r="1061" spans="1:48" x14ac:dyDescent="0.3">
      <c r="A1061" s="2" t="s">
        <v>40</v>
      </c>
      <c r="B1061" s="2" t="s">
        <v>49</v>
      </c>
      <c r="C1061" s="2" t="s">
        <v>54</v>
      </c>
      <c r="D1061" s="2">
        <v>6</v>
      </c>
      <c r="E1061" s="2" t="str">
        <f t="shared" si="128"/>
        <v>Jun</v>
      </c>
      <c r="F1061" s="2">
        <v>2023</v>
      </c>
      <c r="G1061" s="2" t="s">
        <v>37</v>
      </c>
      <c r="H1061" s="2" t="s">
        <v>59</v>
      </c>
      <c r="I1061" s="2" t="s">
        <v>62</v>
      </c>
      <c r="J1061" s="2" t="s">
        <v>65</v>
      </c>
      <c r="K1061" s="2" t="s">
        <v>69</v>
      </c>
      <c r="L1061" s="2">
        <v>318674</v>
      </c>
      <c r="M1061" s="2">
        <f t="shared" si="129"/>
        <v>28680660</v>
      </c>
      <c r="N1061" s="2">
        <v>200323</v>
      </c>
      <c r="O1061" s="2">
        <f t="shared" si="130"/>
        <v>18029070</v>
      </c>
      <c r="P1061" s="2">
        <v>275</v>
      </c>
      <c r="Q1061" s="2">
        <v>240861</v>
      </c>
      <c r="R1061" s="2">
        <v>118351</v>
      </c>
      <c r="S1061" s="2">
        <f t="shared" si="131"/>
        <v>10651590</v>
      </c>
      <c r="T1061" s="2">
        <v>119752</v>
      </c>
      <c r="U1061" s="2">
        <v>198922</v>
      </c>
      <c r="V1061" s="2">
        <v>168228</v>
      </c>
      <c r="W1061" s="2">
        <v>176136</v>
      </c>
      <c r="X1061" s="2">
        <v>104982</v>
      </c>
      <c r="Y1061" s="2">
        <f t="shared" si="132"/>
        <v>9448380</v>
      </c>
      <c r="Z1061" s="2">
        <v>212579</v>
      </c>
      <c r="AA1061" s="2">
        <v>110809</v>
      </c>
      <c r="AB1061" s="2">
        <v>101770</v>
      </c>
      <c r="AC1061" s="2">
        <v>1.92</v>
      </c>
      <c r="AD1061" s="2">
        <v>86083</v>
      </c>
      <c r="AE1061" s="2">
        <f t="shared" si="133"/>
        <v>7747470</v>
      </c>
      <c r="AF1061" s="2">
        <v>49.14</v>
      </c>
      <c r="AG1061" s="2">
        <v>43.59</v>
      </c>
      <c r="AH1061" s="2">
        <v>327</v>
      </c>
      <c r="AI1061" s="2">
        <v>971.57</v>
      </c>
      <c r="AJ1061" s="2">
        <v>1160</v>
      </c>
      <c r="AK1061" s="2">
        <v>5595</v>
      </c>
      <c r="AL1061" s="2">
        <v>307611</v>
      </c>
      <c r="AM1061" s="2">
        <f t="shared" si="134"/>
        <v>27684990</v>
      </c>
      <c r="AN1061" s="2">
        <v>171139</v>
      </c>
      <c r="AO1061" s="2">
        <f t="shared" si="135"/>
        <v>15402510</v>
      </c>
      <c r="AP1061" s="2">
        <v>11063</v>
      </c>
      <c r="AQ1061" s="2">
        <v>29184</v>
      </c>
      <c r="AR1061" s="2">
        <v>-45310</v>
      </c>
      <c r="AS1061" s="2">
        <v>160760</v>
      </c>
      <c r="AT1061" s="2">
        <v>293919</v>
      </c>
      <c r="AU1061" s="2">
        <v>0.55000000000000004</v>
      </c>
      <c r="AV1061" s="2">
        <v>21997</v>
      </c>
    </row>
    <row r="1062" spans="1:48" x14ac:dyDescent="0.3">
      <c r="A1062" s="2" t="s">
        <v>45</v>
      </c>
      <c r="B1062" s="2" t="s">
        <v>47</v>
      </c>
      <c r="C1062" s="2" t="s">
        <v>53</v>
      </c>
      <c r="D1062" s="2">
        <v>10</v>
      </c>
      <c r="E1062" s="2" t="str">
        <f t="shared" si="128"/>
        <v>Oct</v>
      </c>
      <c r="F1062" s="2">
        <v>2024</v>
      </c>
      <c r="G1062" s="2" t="s">
        <v>56</v>
      </c>
      <c r="H1062" s="2" t="s">
        <v>58</v>
      </c>
      <c r="I1062" s="2" t="s">
        <v>62</v>
      </c>
      <c r="J1062" s="2" t="s">
        <v>66</v>
      </c>
      <c r="K1062" s="2" t="s">
        <v>71</v>
      </c>
      <c r="L1062" s="2">
        <v>151741</v>
      </c>
      <c r="M1062" s="2">
        <f t="shared" si="129"/>
        <v>151741</v>
      </c>
      <c r="N1062" s="2">
        <v>258379</v>
      </c>
      <c r="O1062" s="2">
        <f t="shared" si="130"/>
        <v>258379</v>
      </c>
      <c r="P1062" s="2">
        <v>93816</v>
      </c>
      <c r="Q1062" s="2">
        <v>330803</v>
      </c>
      <c r="R1062" s="2">
        <v>-106638</v>
      </c>
      <c r="S1062" s="2">
        <f t="shared" si="131"/>
        <v>-106638</v>
      </c>
      <c r="T1062" s="2">
        <v>74040</v>
      </c>
      <c r="U1062" s="2">
        <v>77701</v>
      </c>
      <c r="V1062" s="2">
        <v>-3589</v>
      </c>
      <c r="W1062" s="2">
        <v>7566</v>
      </c>
      <c r="X1062" s="2">
        <v>-142234</v>
      </c>
      <c r="Y1062" s="2">
        <f t="shared" si="132"/>
        <v>-142234</v>
      </c>
      <c r="Z1062" s="2">
        <v>168980</v>
      </c>
      <c r="AA1062" s="2">
        <v>35355</v>
      </c>
      <c r="AB1062" s="2">
        <v>133625</v>
      </c>
      <c r="AC1062" s="2">
        <v>4.78</v>
      </c>
      <c r="AD1062" s="2">
        <v>30650</v>
      </c>
      <c r="AE1062" s="2">
        <f t="shared" si="133"/>
        <v>30650</v>
      </c>
      <c r="AF1062" s="2">
        <v>-32.24</v>
      </c>
      <c r="AG1062" s="2">
        <v>-43</v>
      </c>
      <c r="AH1062" s="2">
        <v>7692</v>
      </c>
      <c r="AI1062" s="2">
        <v>19.72</v>
      </c>
      <c r="AJ1062" s="2">
        <v>1028</v>
      </c>
      <c r="AK1062" s="2">
        <v>5410</v>
      </c>
      <c r="AL1062" s="2">
        <v>66475</v>
      </c>
      <c r="AM1062" s="2">
        <f t="shared" si="134"/>
        <v>66475</v>
      </c>
      <c r="AN1062" s="2">
        <v>243252</v>
      </c>
      <c r="AO1062" s="2">
        <f t="shared" si="135"/>
        <v>243252</v>
      </c>
      <c r="AP1062" s="2">
        <v>85266</v>
      </c>
      <c r="AQ1062" s="2">
        <v>15127</v>
      </c>
      <c r="AR1062" s="2">
        <v>-28981</v>
      </c>
      <c r="AS1062" s="2">
        <v>78645</v>
      </c>
      <c r="AT1062" s="2">
        <v>81308</v>
      </c>
      <c r="AU1062" s="2">
        <v>0.97</v>
      </c>
      <c r="AV1062" s="2">
        <v>27260</v>
      </c>
    </row>
    <row r="1063" spans="1:48" x14ac:dyDescent="0.3">
      <c r="A1063" s="2" t="s">
        <v>40</v>
      </c>
      <c r="B1063" s="2" t="s">
        <v>48</v>
      </c>
      <c r="C1063" s="2" t="s">
        <v>54</v>
      </c>
      <c r="D1063" s="2">
        <v>4</v>
      </c>
      <c r="E1063" s="2" t="str">
        <f t="shared" si="128"/>
        <v>Apr</v>
      </c>
      <c r="F1063" s="2">
        <v>2023</v>
      </c>
      <c r="G1063" s="2" t="s">
        <v>57</v>
      </c>
      <c r="H1063" s="2" t="s">
        <v>60</v>
      </c>
      <c r="I1063" s="2" t="s">
        <v>63</v>
      </c>
      <c r="J1063" s="2" t="s">
        <v>66</v>
      </c>
      <c r="K1063" s="2" t="s">
        <v>70</v>
      </c>
      <c r="L1063" s="2">
        <v>364401</v>
      </c>
      <c r="M1063" s="2">
        <f t="shared" si="129"/>
        <v>32085508.050000001</v>
      </c>
      <c r="N1063" s="2">
        <v>31724</v>
      </c>
      <c r="O1063" s="2">
        <f t="shared" si="130"/>
        <v>2793298.1999999997</v>
      </c>
      <c r="P1063" s="2">
        <v>-18863</v>
      </c>
      <c r="Q1063" s="2">
        <v>193586</v>
      </c>
      <c r="R1063" s="2">
        <v>332677</v>
      </c>
      <c r="S1063" s="2">
        <f t="shared" si="131"/>
        <v>29292209.849999998</v>
      </c>
      <c r="T1063" s="2">
        <v>25320</v>
      </c>
      <c r="U1063" s="2">
        <v>339081</v>
      </c>
      <c r="V1063" s="2">
        <v>325843</v>
      </c>
      <c r="W1063" s="2">
        <v>344543</v>
      </c>
      <c r="X1063" s="2">
        <v>305185</v>
      </c>
      <c r="Y1063" s="2">
        <f t="shared" si="132"/>
        <v>26871539.25</v>
      </c>
      <c r="Z1063" s="2">
        <v>185006</v>
      </c>
      <c r="AA1063" s="2">
        <v>54491</v>
      </c>
      <c r="AB1063" s="2">
        <v>130515</v>
      </c>
      <c r="AC1063" s="2">
        <v>3.4</v>
      </c>
      <c r="AD1063" s="2">
        <v>39312</v>
      </c>
      <c r="AE1063" s="2">
        <f t="shared" si="133"/>
        <v>3461421.6</v>
      </c>
      <c r="AF1063" s="2">
        <v>171.85</v>
      </c>
      <c r="AG1063" s="2">
        <v>157.65</v>
      </c>
      <c r="AH1063" s="2">
        <v>6731</v>
      </c>
      <c r="AI1063" s="2">
        <v>54.13</v>
      </c>
      <c r="AJ1063" s="2">
        <v>1665</v>
      </c>
      <c r="AK1063" s="2">
        <v>5665</v>
      </c>
      <c r="AL1063" s="2">
        <v>412422</v>
      </c>
      <c r="AM1063" s="2">
        <f t="shared" si="134"/>
        <v>36313757.100000001</v>
      </c>
      <c r="AN1063" s="2">
        <v>91613</v>
      </c>
      <c r="AO1063" s="2">
        <f t="shared" si="135"/>
        <v>91613</v>
      </c>
      <c r="AP1063" s="2">
        <v>-48021</v>
      </c>
      <c r="AQ1063" s="2">
        <v>-59889</v>
      </c>
      <c r="AR1063" s="2">
        <v>-29836</v>
      </c>
      <c r="AS1063" s="2">
        <v>375851</v>
      </c>
      <c r="AT1063" s="2">
        <v>234833</v>
      </c>
      <c r="AU1063" s="2">
        <v>1.6</v>
      </c>
      <c r="AV1063" s="2">
        <v>4098</v>
      </c>
    </row>
    <row r="1064" spans="1:48" x14ac:dyDescent="0.3">
      <c r="A1064" s="2" t="s">
        <v>43</v>
      </c>
      <c r="B1064" s="2" t="s">
        <v>49</v>
      </c>
      <c r="C1064" s="2" t="s">
        <v>55</v>
      </c>
      <c r="D1064" s="2">
        <v>4</v>
      </c>
      <c r="E1064" s="2" t="str">
        <f t="shared" si="128"/>
        <v>Apr</v>
      </c>
      <c r="F1064" s="2">
        <v>2022</v>
      </c>
      <c r="G1064" s="2" t="s">
        <v>57</v>
      </c>
      <c r="H1064" s="2" t="s">
        <v>60</v>
      </c>
      <c r="I1064" s="2" t="s">
        <v>63</v>
      </c>
      <c r="J1064" s="2" t="s">
        <v>64</v>
      </c>
      <c r="K1064" s="2" t="s">
        <v>69</v>
      </c>
      <c r="L1064" s="2">
        <v>484237</v>
      </c>
      <c r="M1064" s="2">
        <f t="shared" si="129"/>
        <v>42637067.850000001</v>
      </c>
      <c r="N1064" s="2">
        <v>62381</v>
      </c>
      <c r="O1064" s="2">
        <f t="shared" si="130"/>
        <v>5492647.0499999998</v>
      </c>
      <c r="P1064" s="2">
        <v>54604</v>
      </c>
      <c r="Q1064" s="2">
        <v>612480</v>
      </c>
      <c r="R1064" s="2">
        <v>421856</v>
      </c>
      <c r="S1064" s="2">
        <f t="shared" si="131"/>
        <v>37144420.799999997</v>
      </c>
      <c r="T1064" s="2">
        <v>42305</v>
      </c>
      <c r="U1064" s="2">
        <v>441932</v>
      </c>
      <c r="V1064" s="2">
        <v>407510</v>
      </c>
      <c r="W1064" s="2">
        <v>422409</v>
      </c>
      <c r="X1064" s="2">
        <v>416826</v>
      </c>
      <c r="Y1064" s="2">
        <f t="shared" si="132"/>
        <v>36701529.299999997</v>
      </c>
      <c r="Z1064" s="2">
        <v>202156</v>
      </c>
      <c r="AA1064" s="2">
        <v>51658</v>
      </c>
      <c r="AB1064" s="2">
        <v>150498</v>
      </c>
      <c r="AC1064" s="2">
        <v>3.91</v>
      </c>
      <c r="AD1064" s="2">
        <v>113676</v>
      </c>
      <c r="AE1064" s="2">
        <f t="shared" si="133"/>
        <v>10009171.799999999</v>
      </c>
      <c r="AF1064" s="2">
        <v>68.88</v>
      </c>
      <c r="AG1064" s="2">
        <v>68.06</v>
      </c>
      <c r="AH1064" s="2">
        <v>2129</v>
      </c>
      <c r="AI1064" s="2">
        <v>227.34</v>
      </c>
      <c r="AJ1064" s="2">
        <v>1482</v>
      </c>
      <c r="AK1064" s="2">
        <v>2970</v>
      </c>
      <c r="AL1064" s="2">
        <v>64994</v>
      </c>
      <c r="AM1064" s="2">
        <f t="shared" si="134"/>
        <v>5722721.7000000002</v>
      </c>
      <c r="AN1064" s="2">
        <v>34754</v>
      </c>
      <c r="AO1064" s="2">
        <f t="shared" si="135"/>
        <v>34754</v>
      </c>
      <c r="AP1064" s="2">
        <v>419243</v>
      </c>
      <c r="AQ1064" s="2">
        <v>27627</v>
      </c>
      <c r="AR1064" s="2">
        <v>-18169</v>
      </c>
      <c r="AS1064" s="2">
        <v>257034</v>
      </c>
      <c r="AT1064" s="2">
        <v>586080</v>
      </c>
      <c r="AU1064" s="2">
        <v>0.44</v>
      </c>
      <c r="AV1064" s="2">
        <v>14636</v>
      </c>
    </row>
    <row r="1065" spans="1:48" x14ac:dyDescent="0.3">
      <c r="A1065" s="2" t="s">
        <v>46</v>
      </c>
      <c r="B1065" s="2" t="s">
        <v>50</v>
      </c>
      <c r="C1065" s="2" t="s">
        <v>54</v>
      </c>
      <c r="D1065" s="2">
        <v>10</v>
      </c>
      <c r="E1065" s="2" t="str">
        <f t="shared" si="128"/>
        <v>Oct</v>
      </c>
      <c r="F1065" s="2">
        <v>2023</v>
      </c>
      <c r="G1065" s="2" t="s">
        <v>56</v>
      </c>
      <c r="H1065" s="2" t="s">
        <v>60</v>
      </c>
      <c r="I1065" s="2" t="s">
        <v>61</v>
      </c>
      <c r="J1065" s="2" t="s">
        <v>66</v>
      </c>
      <c r="K1065" s="2" t="s">
        <v>69</v>
      </c>
      <c r="L1065" s="2">
        <v>81163</v>
      </c>
      <c r="M1065" s="2">
        <f t="shared" si="129"/>
        <v>7146402.1499999994</v>
      </c>
      <c r="N1065" s="2">
        <v>187883</v>
      </c>
      <c r="O1065" s="2">
        <f t="shared" si="130"/>
        <v>16543098.15</v>
      </c>
      <c r="P1065" s="2">
        <v>90147</v>
      </c>
      <c r="Q1065" s="2">
        <v>564247</v>
      </c>
      <c r="R1065" s="2">
        <v>-106720</v>
      </c>
      <c r="S1065" s="2">
        <f t="shared" si="131"/>
        <v>-9396696</v>
      </c>
      <c r="T1065" s="2">
        <v>46441</v>
      </c>
      <c r="U1065" s="2">
        <v>34722</v>
      </c>
      <c r="V1065" s="2">
        <v>-10993</v>
      </c>
      <c r="W1065" s="2">
        <v>-9495</v>
      </c>
      <c r="X1065" s="2">
        <v>-119915</v>
      </c>
      <c r="Y1065" s="2">
        <f t="shared" si="132"/>
        <v>-10558515.75</v>
      </c>
      <c r="Z1065" s="2">
        <v>29952</v>
      </c>
      <c r="AA1065" s="2">
        <v>199385</v>
      </c>
      <c r="AB1065" s="2">
        <v>-169433</v>
      </c>
      <c r="AC1065" s="2">
        <v>0.15</v>
      </c>
      <c r="AD1065" s="2">
        <v>106562</v>
      </c>
      <c r="AE1065" s="2">
        <f t="shared" si="133"/>
        <v>9382784.0999999996</v>
      </c>
      <c r="AF1065" s="2">
        <v>-18.91</v>
      </c>
      <c r="AG1065" s="2">
        <v>-21.25</v>
      </c>
      <c r="AH1065" s="2">
        <v>552</v>
      </c>
      <c r="AI1065" s="2">
        <v>146.77000000000001</v>
      </c>
      <c r="AJ1065" s="2">
        <v>1454</v>
      </c>
      <c r="AK1065" s="2">
        <v>2085</v>
      </c>
      <c r="AL1065" s="2">
        <v>91163</v>
      </c>
      <c r="AM1065" s="2">
        <f t="shared" si="134"/>
        <v>8026902.1499999994</v>
      </c>
      <c r="AN1065" s="2">
        <v>70575</v>
      </c>
      <c r="AO1065" s="2">
        <f t="shared" si="135"/>
        <v>70575</v>
      </c>
      <c r="AP1065" s="2">
        <v>-10000</v>
      </c>
      <c r="AQ1065" s="2">
        <v>117308</v>
      </c>
      <c r="AR1065" s="2">
        <v>-17884</v>
      </c>
      <c r="AS1065" s="2">
        <v>168871</v>
      </c>
      <c r="AT1065" s="2">
        <v>550732</v>
      </c>
      <c r="AU1065" s="2">
        <v>0.31</v>
      </c>
      <c r="AV1065" s="2">
        <v>13762</v>
      </c>
    </row>
    <row r="1066" spans="1:48" x14ac:dyDescent="0.3">
      <c r="A1066" s="2" t="s">
        <v>44</v>
      </c>
      <c r="B1066" s="2" t="s">
        <v>48</v>
      </c>
      <c r="C1066" s="2" t="s">
        <v>55</v>
      </c>
      <c r="D1066" s="2">
        <v>10</v>
      </c>
      <c r="E1066" s="2" t="str">
        <f t="shared" si="128"/>
        <v>Oct</v>
      </c>
      <c r="F1066" s="2">
        <v>2022</v>
      </c>
      <c r="G1066" s="2" t="s">
        <v>57</v>
      </c>
      <c r="H1066" s="2" t="s">
        <v>58</v>
      </c>
      <c r="I1066" s="2" t="s">
        <v>62</v>
      </c>
      <c r="J1066" s="2" t="s">
        <v>64</v>
      </c>
      <c r="K1066" s="2" t="s">
        <v>70</v>
      </c>
      <c r="L1066" s="2">
        <v>267174</v>
      </c>
      <c r="M1066" s="2">
        <f t="shared" si="129"/>
        <v>267174</v>
      </c>
      <c r="N1066" s="2">
        <v>44820</v>
      </c>
      <c r="O1066" s="2">
        <f t="shared" si="130"/>
        <v>44820</v>
      </c>
      <c r="P1066" s="2">
        <v>122728</v>
      </c>
      <c r="Q1066" s="2">
        <v>519199</v>
      </c>
      <c r="R1066" s="2">
        <v>222354</v>
      </c>
      <c r="S1066" s="2">
        <f t="shared" si="131"/>
        <v>222354</v>
      </c>
      <c r="T1066" s="2">
        <v>91132</v>
      </c>
      <c r="U1066" s="2">
        <v>176042</v>
      </c>
      <c r="V1066" s="2">
        <v>148093</v>
      </c>
      <c r="W1066" s="2">
        <v>165963</v>
      </c>
      <c r="X1066" s="2">
        <v>204176</v>
      </c>
      <c r="Y1066" s="2">
        <f t="shared" si="132"/>
        <v>204176</v>
      </c>
      <c r="Z1066" s="2">
        <v>220900</v>
      </c>
      <c r="AA1066" s="2">
        <v>21640</v>
      </c>
      <c r="AB1066" s="2">
        <v>199260</v>
      </c>
      <c r="AC1066" s="2">
        <v>10.210000000000001</v>
      </c>
      <c r="AD1066" s="2">
        <v>94280</v>
      </c>
      <c r="AE1066" s="2">
        <f t="shared" si="133"/>
        <v>94280</v>
      </c>
      <c r="AF1066" s="2">
        <v>42.83</v>
      </c>
      <c r="AG1066" s="2">
        <v>39.33</v>
      </c>
      <c r="AH1066" s="2">
        <v>9997</v>
      </c>
      <c r="AI1066" s="2">
        <v>26.72</v>
      </c>
      <c r="AJ1066" s="2">
        <v>1547</v>
      </c>
      <c r="AK1066" s="2">
        <v>1933</v>
      </c>
      <c r="AL1066" s="2">
        <v>461076</v>
      </c>
      <c r="AM1066" s="2">
        <f t="shared" si="134"/>
        <v>461076</v>
      </c>
      <c r="AN1066" s="2">
        <v>99211</v>
      </c>
      <c r="AO1066" s="2">
        <f t="shared" si="135"/>
        <v>99211</v>
      </c>
      <c r="AP1066" s="2">
        <v>-193902</v>
      </c>
      <c r="AQ1066" s="2">
        <v>-54391</v>
      </c>
      <c r="AR1066" s="2">
        <v>-30935</v>
      </c>
      <c r="AS1066" s="2">
        <v>106061</v>
      </c>
      <c r="AT1066" s="2">
        <v>557678</v>
      </c>
      <c r="AU1066" s="2">
        <v>0.19</v>
      </c>
      <c r="AV1066" s="2">
        <v>23009</v>
      </c>
    </row>
    <row r="1067" spans="1:48" x14ac:dyDescent="0.3">
      <c r="A1067" s="2" t="s">
        <v>40</v>
      </c>
      <c r="B1067" s="2" t="s">
        <v>49</v>
      </c>
      <c r="C1067" s="2" t="s">
        <v>54</v>
      </c>
      <c r="D1067" s="2">
        <v>6</v>
      </c>
      <c r="E1067" s="2" t="str">
        <f t="shared" si="128"/>
        <v>Jun</v>
      </c>
      <c r="F1067" s="2">
        <v>2023</v>
      </c>
      <c r="G1067" s="2" t="s">
        <v>56</v>
      </c>
      <c r="H1067" s="2" t="s">
        <v>60</v>
      </c>
      <c r="I1067" s="2" t="s">
        <v>62</v>
      </c>
      <c r="J1067" s="2" t="s">
        <v>64</v>
      </c>
      <c r="K1067" s="2" t="s">
        <v>67</v>
      </c>
      <c r="L1067" s="2">
        <v>313034</v>
      </c>
      <c r="M1067" s="2">
        <f t="shared" si="129"/>
        <v>27562643.699999999</v>
      </c>
      <c r="N1067" s="2">
        <v>293598</v>
      </c>
      <c r="O1067" s="2">
        <f t="shared" si="130"/>
        <v>25851303.899999999</v>
      </c>
      <c r="P1067" s="2">
        <v>159224</v>
      </c>
      <c r="Q1067" s="2">
        <v>648762</v>
      </c>
      <c r="R1067" s="2">
        <v>19436</v>
      </c>
      <c r="S1067" s="2">
        <f t="shared" si="131"/>
        <v>1711339.8</v>
      </c>
      <c r="T1067" s="2">
        <v>115916</v>
      </c>
      <c r="U1067" s="2">
        <v>197118</v>
      </c>
      <c r="V1067" s="2">
        <v>141915</v>
      </c>
      <c r="W1067" s="2">
        <v>150494</v>
      </c>
      <c r="X1067" s="2">
        <v>14419</v>
      </c>
      <c r="Y1067" s="2">
        <f t="shared" si="132"/>
        <v>1269592.95</v>
      </c>
      <c r="Z1067" s="2">
        <v>50405</v>
      </c>
      <c r="AA1067" s="2">
        <v>152749</v>
      </c>
      <c r="AB1067" s="2">
        <v>-102344</v>
      </c>
      <c r="AC1067" s="2">
        <v>0.33</v>
      </c>
      <c r="AD1067" s="2">
        <v>57307</v>
      </c>
      <c r="AE1067" s="2">
        <f t="shared" si="133"/>
        <v>5045881.3499999996</v>
      </c>
      <c r="AF1067" s="2">
        <v>3</v>
      </c>
      <c r="AG1067" s="2">
        <v>2.2200000000000002</v>
      </c>
      <c r="AH1067" s="2">
        <v>1310</v>
      </c>
      <c r="AI1067" s="2">
        <v>238.77</v>
      </c>
      <c r="AJ1067" s="2">
        <v>1966</v>
      </c>
      <c r="AK1067" s="2">
        <v>18897</v>
      </c>
      <c r="AL1067" s="2">
        <v>298999</v>
      </c>
      <c r="AM1067" s="2">
        <f t="shared" si="134"/>
        <v>26326861.949999999</v>
      </c>
      <c r="AN1067" s="2">
        <v>40861</v>
      </c>
      <c r="AO1067" s="2">
        <f t="shared" si="135"/>
        <v>40861</v>
      </c>
      <c r="AP1067" s="2">
        <v>14035</v>
      </c>
      <c r="AQ1067" s="2">
        <v>252737</v>
      </c>
      <c r="AR1067" s="2">
        <v>45622</v>
      </c>
      <c r="AS1067" s="2">
        <v>253303</v>
      </c>
      <c r="AT1067" s="2">
        <v>289128</v>
      </c>
      <c r="AU1067" s="2">
        <v>0.88</v>
      </c>
      <c r="AV1067" s="2">
        <v>13779</v>
      </c>
    </row>
    <row r="1068" spans="1:48" x14ac:dyDescent="0.3">
      <c r="A1068" s="2" t="s">
        <v>40</v>
      </c>
      <c r="B1068" s="2" t="s">
        <v>49</v>
      </c>
      <c r="C1068" s="2" t="s">
        <v>55</v>
      </c>
      <c r="D1068" s="2">
        <v>7</v>
      </c>
      <c r="E1068" s="2" t="str">
        <f t="shared" si="128"/>
        <v>Jul</v>
      </c>
      <c r="F1068" s="2">
        <v>2023</v>
      </c>
      <c r="G1068" s="2" t="s">
        <v>36</v>
      </c>
      <c r="H1068" s="2" t="s">
        <v>58</v>
      </c>
      <c r="I1068" s="2" t="s">
        <v>62</v>
      </c>
      <c r="J1068" s="2" t="s">
        <v>66</v>
      </c>
      <c r="K1068" s="2" t="s">
        <v>71</v>
      </c>
      <c r="L1068" s="2">
        <v>78282</v>
      </c>
      <c r="M1068" s="2">
        <f t="shared" si="129"/>
        <v>78282</v>
      </c>
      <c r="N1068" s="2">
        <v>286533</v>
      </c>
      <c r="O1068" s="2">
        <f t="shared" si="130"/>
        <v>286533</v>
      </c>
      <c r="P1068" s="2">
        <v>79063</v>
      </c>
      <c r="Q1068" s="2">
        <v>991060</v>
      </c>
      <c r="R1068" s="2">
        <v>-208251</v>
      </c>
      <c r="S1068" s="2">
        <f t="shared" si="131"/>
        <v>-208251</v>
      </c>
      <c r="T1068" s="2">
        <v>142598</v>
      </c>
      <c r="U1068" s="2">
        <v>-64316</v>
      </c>
      <c r="V1068" s="2">
        <v>-110962</v>
      </c>
      <c r="W1068" s="2">
        <v>-104222</v>
      </c>
      <c r="X1068" s="2">
        <v>-239188</v>
      </c>
      <c r="Y1068" s="2">
        <f t="shared" si="132"/>
        <v>-239188</v>
      </c>
      <c r="Z1068" s="2">
        <v>84684</v>
      </c>
      <c r="AA1068" s="2">
        <v>58606</v>
      </c>
      <c r="AB1068" s="2">
        <v>26078</v>
      </c>
      <c r="AC1068" s="2">
        <v>1.44</v>
      </c>
      <c r="AD1068" s="2">
        <v>120583</v>
      </c>
      <c r="AE1068" s="2">
        <f t="shared" si="133"/>
        <v>120583</v>
      </c>
      <c r="AF1068" s="2">
        <v>-21.01</v>
      </c>
      <c r="AG1068" s="2">
        <v>-24.13</v>
      </c>
      <c r="AH1068" s="2">
        <v>2054</v>
      </c>
      <c r="AI1068" s="2">
        <v>38.090000000000003</v>
      </c>
      <c r="AJ1068" s="2">
        <v>134</v>
      </c>
      <c r="AK1068" s="2">
        <v>10132</v>
      </c>
      <c r="AL1068" s="2">
        <v>364566</v>
      </c>
      <c r="AM1068" s="2">
        <f t="shared" si="134"/>
        <v>364566</v>
      </c>
      <c r="AN1068" s="2">
        <v>238162</v>
      </c>
      <c r="AO1068" s="2">
        <f t="shared" si="135"/>
        <v>238162</v>
      </c>
      <c r="AP1068" s="2">
        <v>-286284</v>
      </c>
      <c r="AQ1068" s="2">
        <v>48371</v>
      </c>
      <c r="AR1068" s="2">
        <v>-40271</v>
      </c>
      <c r="AS1068" s="2">
        <v>32195</v>
      </c>
      <c r="AT1068" s="2">
        <v>239452</v>
      </c>
      <c r="AU1068" s="2">
        <v>0.13</v>
      </c>
      <c r="AV1068" s="2">
        <v>18029</v>
      </c>
    </row>
    <row r="1069" spans="1:48" x14ac:dyDescent="0.3">
      <c r="A1069" s="2" t="s">
        <v>40</v>
      </c>
      <c r="B1069" s="2" t="s">
        <v>48</v>
      </c>
      <c r="C1069" s="2" t="s">
        <v>54</v>
      </c>
      <c r="D1069" s="2">
        <v>12</v>
      </c>
      <c r="E1069" s="2" t="str">
        <f t="shared" si="128"/>
        <v>Dec</v>
      </c>
      <c r="F1069" s="2">
        <v>2023</v>
      </c>
      <c r="G1069" s="2" t="s">
        <v>57</v>
      </c>
      <c r="H1069" s="2" t="s">
        <v>59</v>
      </c>
      <c r="I1069" s="2" t="s">
        <v>61</v>
      </c>
      <c r="J1069" s="2" t="s">
        <v>65</v>
      </c>
      <c r="K1069" s="2" t="s">
        <v>70</v>
      </c>
      <c r="L1069" s="2">
        <v>227405</v>
      </c>
      <c r="M1069" s="2">
        <f t="shared" si="129"/>
        <v>20466450</v>
      </c>
      <c r="N1069" s="2">
        <v>20245</v>
      </c>
      <c r="O1069" s="2">
        <f t="shared" si="130"/>
        <v>1822050</v>
      </c>
      <c r="P1069" s="2">
        <v>-36383</v>
      </c>
      <c r="Q1069" s="2">
        <v>733087</v>
      </c>
      <c r="R1069" s="2">
        <v>207160</v>
      </c>
      <c r="S1069" s="2">
        <f t="shared" si="131"/>
        <v>18644400</v>
      </c>
      <c r="T1069" s="2">
        <v>14030</v>
      </c>
      <c r="U1069" s="2">
        <v>213375</v>
      </c>
      <c r="V1069" s="2">
        <v>198573</v>
      </c>
      <c r="W1069" s="2">
        <v>200461</v>
      </c>
      <c r="X1069" s="2">
        <v>200335</v>
      </c>
      <c r="Y1069" s="2">
        <f t="shared" si="132"/>
        <v>18030150</v>
      </c>
      <c r="Z1069" s="2">
        <v>110776</v>
      </c>
      <c r="AA1069" s="2">
        <v>198581</v>
      </c>
      <c r="AB1069" s="2">
        <v>-87805</v>
      </c>
      <c r="AC1069" s="2">
        <v>0.56000000000000005</v>
      </c>
      <c r="AD1069" s="2">
        <v>108817</v>
      </c>
      <c r="AE1069" s="2">
        <f t="shared" si="133"/>
        <v>9793530</v>
      </c>
      <c r="AF1069" s="2">
        <v>28.26</v>
      </c>
      <c r="AG1069" s="2">
        <v>27.33</v>
      </c>
      <c r="AH1069" s="2">
        <v>7590</v>
      </c>
      <c r="AI1069" s="2">
        <v>29.96</v>
      </c>
      <c r="AJ1069" s="2">
        <v>835</v>
      </c>
      <c r="AK1069" s="2">
        <v>9054</v>
      </c>
      <c r="AL1069" s="2">
        <v>85089</v>
      </c>
      <c r="AM1069" s="2">
        <f t="shared" si="134"/>
        <v>7658010</v>
      </c>
      <c r="AN1069" s="2">
        <v>146207</v>
      </c>
      <c r="AO1069" s="2">
        <f t="shared" si="135"/>
        <v>13158630</v>
      </c>
      <c r="AP1069" s="2">
        <v>142316</v>
      </c>
      <c r="AQ1069" s="2">
        <v>-125962</v>
      </c>
      <c r="AR1069" s="2">
        <v>14312</v>
      </c>
      <c r="AS1069" s="2">
        <v>86143</v>
      </c>
      <c r="AT1069" s="2">
        <v>143100</v>
      </c>
      <c r="AU1069" s="2">
        <v>0.6</v>
      </c>
      <c r="AV1069" s="2">
        <v>9999</v>
      </c>
    </row>
    <row r="1070" spans="1:48" x14ac:dyDescent="0.3">
      <c r="A1070" s="2" t="s">
        <v>40</v>
      </c>
      <c r="B1070" s="2" t="s">
        <v>50</v>
      </c>
      <c r="C1070" s="2" t="s">
        <v>55</v>
      </c>
      <c r="D1070" s="2">
        <v>11</v>
      </c>
      <c r="E1070" s="2" t="str">
        <f t="shared" si="128"/>
        <v>Nov</v>
      </c>
      <c r="F1070" s="2">
        <v>2024</v>
      </c>
      <c r="G1070" s="2" t="s">
        <v>37</v>
      </c>
      <c r="H1070" s="2" t="s">
        <v>60</v>
      </c>
      <c r="I1070" s="2" t="s">
        <v>61</v>
      </c>
      <c r="J1070" s="2" t="s">
        <v>64</v>
      </c>
      <c r="K1070" s="2" t="s">
        <v>70</v>
      </c>
      <c r="L1070" s="2">
        <v>284622</v>
      </c>
      <c r="M1070" s="2">
        <f t="shared" si="129"/>
        <v>25060967.099999998</v>
      </c>
      <c r="N1070" s="2">
        <v>65027</v>
      </c>
      <c r="O1070" s="2">
        <f t="shared" si="130"/>
        <v>5725627.3499999996</v>
      </c>
      <c r="P1070" s="2">
        <v>24442</v>
      </c>
      <c r="Q1070" s="2">
        <v>204615</v>
      </c>
      <c r="R1070" s="2">
        <v>219595</v>
      </c>
      <c r="S1070" s="2">
        <f t="shared" si="131"/>
        <v>19335339.75</v>
      </c>
      <c r="T1070" s="2">
        <v>38024</v>
      </c>
      <c r="U1070" s="2">
        <v>246598</v>
      </c>
      <c r="V1070" s="2">
        <v>205921</v>
      </c>
      <c r="W1070" s="2">
        <v>218841</v>
      </c>
      <c r="X1070" s="2">
        <v>189972</v>
      </c>
      <c r="Y1070" s="2">
        <f t="shared" si="132"/>
        <v>16727034.6</v>
      </c>
      <c r="Z1070" s="2">
        <v>67625</v>
      </c>
      <c r="AA1070" s="2">
        <v>41896</v>
      </c>
      <c r="AB1070" s="2">
        <v>25729</v>
      </c>
      <c r="AC1070" s="2">
        <v>1.61</v>
      </c>
      <c r="AD1070" s="2">
        <v>42848</v>
      </c>
      <c r="AE1070" s="2">
        <f t="shared" si="133"/>
        <v>3772766.4</v>
      </c>
      <c r="AF1070" s="2">
        <v>107.32</v>
      </c>
      <c r="AG1070" s="2">
        <v>92.84</v>
      </c>
      <c r="AH1070" s="2">
        <v>3510</v>
      </c>
      <c r="AI1070" s="2">
        <v>81.069999999999993</v>
      </c>
      <c r="AJ1070" s="2">
        <v>1850</v>
      </c>
      <c r="AK1070" s="2">
        <v>1799</v>
      </c>
      <c r="AL1070" s="2">
        <v>432419</v>
      </c>
      <c r="AM1070" s="2">
        <f t="shared" si="134"/>
        <v>38074492.949999996</v>
      </c>
      <c r="AN1070" s="2">
        <v>119917</v>
      </c>
      <c r="AO1070" s="2">
        <f t="shared" si="135"/>
        <v>119917</v>
      </c>
      <c r="AP1070" s="2">
        <v>-147797</v>
      </c>
      <c r="AQ1070" s="2">
        <v>-54890</v>
      </c>
      <c r="AR1070" s="2">
        <v>-33894</v>
      </c>
      <c r="AS1070" s="2">
        <v>410454</v>
      </c>
      <c r="AT1070" s="2">
        <v>458401</v>
      </c>
      <c r="AU1070" s="2">
        <v>0.9</v>
      </c>
      <c r="AV1070" s="2">
        <v>5248</v>
      </c>
    </row>
    <row r="1071" spans="1:48" x14ac:dyDescent="0.3">
      <c r="A1071" s="2" t="s">
        <v>44</v>
      </c>
      <c r="B1071" s="2" t="s">
        <v>48</v>
      </c>
      <c r="C1071" s="2" t="s">
        <v>51</v>
      </c>
      <c r="D1071" s="2">
        <v>10</v>
      </c>
      <c r="E1071" s="2" t="str">
        <f t="shared" si="128"/>
        <v>Oct</v>
      </c>
      <c r="F1071" s="2">
        <v>2024</v>
      </c>
      <c r="G1071" s="2" t="s">
        <v>37</v>
      </c>
      <c r="H1071" s="2" t="s">
        <v>59</v>
      </c>
      <c r="I1071" s="2" t="s">
        <v>62</v>
      </c>
      <c r="J1071" s="2" t="s">
        <v>64</v>
      </c>
      <c r="K1071" s="2" t="s">
        <v>68</v>
      </c>
      <c r="L1071" s="2">
        <v>381601</v>
      </c>
      <c r="M1071" s="2">
        <f t="shared" si="129"/>
        <v>34344090</v>
      </c>
      <c r="N1071" s="2">
        <v>78551</v>
      </c>
      <c r="O1071" s="2">
        <f t="shared" si="130"/>
        <v>7069590</v>
      </c>
      <c r="P1071" s="2">
        <v>136514</v>
      </c>
      <c r="Q1071" s="2">
        <v>199992</v>
      </c>
      <c r="R1071" s="2">
        <v>303050</v>
      </c>
      <c r="S1071" s="2">
        <f t="shared" si="131"/>
        <v>27274500</v>
      </c>
      <c r="T1071" s="2">
        <v>180832</v>
      </c>
      <c r="U1071" s="2">
        <v>200769</v>
      </c>
      <c r="V1071" s="2">
        <v>171950</v>
      </c>
      <c r="W1071" s="2">
        <v>183433</v>
      </c>
      <c r="X1071" s="2">
        <v>291844</v>
      </c>
      <c r="Y1071" s="2">
        <f t="shared" si="132"/>
        <v>26265960</v>
      </c>
      <c r="Z1071" s="2">
        <v>108253</v>
      </c>
      <c r="AA1071" s="2">
        <v>190924</v>
      </c>
      <c r="AB1071" s="2">
        <v>-82671</v>
      </c>
      <c r="AC1071" s="2">
        <v>0.56999999999999995</v>
      </c>
      <c r="AD1071" s="2">
        <v>137598</v>
      </c>
      <c r="AE1071" s="2">
        <f t="shared" si="133"/>
        <v>12383820</v>
      </c>
      <c r="AF1071" s="2">
        <v>151.53</v>
      </c>
      <c r="AG1071" s="2">
        <v>145.93</v>
      </c>
      <c r="AH1071" s="2">
        <v>8374</v>
      </c>
      <c r="AI1071" s="2">
        <v>45.56</v>
      </c>
      <c r="AJ1071" s="2">
        <v>1545</v>
      </c>
      <c r="AK1071" s="2">
        <v>18136</v>
      </c>
      <c r="AL1071" s="2">
        <v>232438</v>
      </c>
      <c r="AM1071" s="2">
        <f t="shared" si="134"/>
        <v>20919420</v>
      </c>
      <c r="AN1071" s="2">
        <v>38388</v>
      </c>
      <c r="AO1071" s="2">
        <f t="shared" si="135"/>
        <v>3454920</v>
      </c>
      <c r="AP1071" s="2">
        <v>149163</v>
      </c>
      <c r="AQ1071" s="2">
        <v>40163</v>
      </c>
      <c r="AR1071" s="2">
        <v>27065</v>
      </c>
      <c r="AS1071" s="2">
        <v>267238</v>
      </c>
      <c r="AT1071" s="2">
        <v>646685</v>
      </c>
      <c r="AU1071" s="2">
        <v>0.41</v>
      </c>
      <c r="AV1071" s="2">
        <v>3546</v>
      </c>
    </row>
    <row r="1072" spans="1:48" x14ac:dyDescent="0.3">
      <c r="A1072" s="2" t="s">
        <v>43</v>
      </c>
      <c r="B1072" s="2" t="s">
        <v>48</v>
      </c>
      <c r="C1072" s="2" t="s">
        <v>52</v>
      </c>
      <c r="D1072" s="2">
        <v>5</v>
      </c>
      <c r="E1072" s="2" t="str">
        <f t="shared" si="128"/>
        <v>May</v>
      </c>
      <c r="F1072" s="2">
        <v>2022</v>
      </c>
      <c r="G1072" s="2" t="s">
        <v>36</v>
      </c>
      <c r="H1072" s="2" t="s">
        <v>58</v>
      </c>
      <c r="I1072" s="2" t="s">
        <v>63</v>
      </c>
      <c r="J1072" s="2" t="s">
        <v>64</v>
      </c>
      <c r="K1072" s="2" t="s">
        <v>70</v>
      </c>
      <c r="L1072" s="2">
        <v>243697</v>
      </c>
      <c r="M1072" s="2">
        <f t="shared" si="129"/>
        <v>243697</v>
      </c>
      <c r="N1072" s="2">
        <v>89056</v>
      </c>
      <c r="O1072" s="2">
        <f t="shared" si="130"/>
        <v>89056</v>
      </c>
      <c r="P1072" s="2">
        <v>183365</v>
      </c>
      <c r="Q1072" s="2">
        <v>639836</v>
      </c>
      <c r="R1072" s="2">
        <v>154641</v>
      </c>
      <c r="S1072" s="2">
        <f t="shared" si="131"/>
        <v>154641</v>
      </c>
      <c r="T1072" s="2">
        <v>142889</v>
      </c>
      <c r="U1072" s="2">
        <v>100808</v>
      </c>
      <c r="V1072" s="2">
        <v>52718</v>
      </c>
      <c r="W1072" s="2">
        <v>61454</v>
      </c>
      <c r="X1072" s="2">
        <v>130096</v>
      </c>
      <c r="Y1072" s="2">
        <f t="shared" si="132"/>
        <v>130096</v>
      </c>
      <c r="Z1072" s="2">
        <v>250338</v>
      </c>
      <c r="AA1072" s="2">
        <v>32867</v>
      </c>
      <c r="AB1072" s="2">
        <v>217471</v>
      </c>
      <c r="AC1072" s="2">
        <v>7.62</v>
      </c>
      <c r="AD1072" s="2">
        <v>103907</v>
      </c>
      <c r="AE1072" s="2">
        <f t="shared" si="133"/>
        <v>103907</v>
      </c>
      <c r="AF1072" s="2">
        <v>24.17</v>
      </c>
      <c r="AG1072" s="2">
        <v>20.329999999999998</v>
      </c>
      <c r="AH1072" s="2">
        <v>932</v>
      </c>
      <c r="AI1072" s="2">
        <v>261.2</v>
      </c>
      <c r="AJ1072" s="2">
        <v>1696</v>
      </c>
      <c r="AK1072" s="2">
        <v>8042</v>
      </c>
      <c r="AL1072" s="2">
        <v>141277</v>
      </c>
      <c r="AM1072" s="2">
        <f t="shared" si="134"/>
        <v>141277</v>
      </c>
      <c r="AN1072" s="2">
        <v>72955</v>
      </c>
      <c r="AO1072" s="2">
        <f t="shared" si="135"/>
        <v>72955</v>
      </c>
      <c r="AP1072" s="2">
        <v>102420</v>
      </c>
      <c r="AQ1072" s="2">
        <v>16101</v>
      </c>
      <c r="AR1072" s="2">
        <v>-27391</v>
      </c>
      <c r="AS1072" s="2">
        <v>75750</v>
      </c>
      <c r="AT1072" s="2">
        <v>685604</v>
      </c>
      <c r="AU1072" s="2">
        <v>0.11</v>
      </c>
      <c r="AV1072" s="2">
        <v>28460</v>
      </c>
    </row>
    <row r="1073" spans="1:48" x14ac:dyDescent="0.3">
      <c r="A1073" s="2" t="s">
        <v>40</v>
      </c>
      <c r="B1073" s="2" t="s">
        <v>48</v>
      </c>
      <c r="C1073" s="2" t="s">
        <v>51</v>
      </c>
      <c r="D1073" s="2">
        <v>8</v>
      </c>
      <c r="E1073" s="2" t="str">
        <f t="shared" si="128"/>
        <v>Aug</v>
      </c>
      <c r="F1073" s="2">
        <v>2024</v>
      </c>
      <c r="G1073" s="2" t="s">
        <v>56</v>
      </c>
      <c r="H1073" s="2" t="s">
        <v>59</v>
      </c>
      <c r="I1073" s="2" t="s">
        <v>62</v>
      </c>
      <c r="J1073" s="2" t="s">
        <v>64</v>
      </c>
      <c r="K1073" s="2" t="s">
        <v>67</v>
      </c>
      <c r="L1073" s="2">
        <v>157835</v>
      </c>
      <c r="M1073" s="2">
        <f t="shared" si="129"/>
        <v>14205150</v>
      </c>
      <c r="N1073" s="2">
        <v>178041</v>
      </c>
      <c r="O1073" s="2">
        <f t="shared" si="130"/>
        <v>16023690</v>
      </c>
      <c r="P1073" s="2">
        <v>64929</v>
      </c>
      <c r="Q1073" s="2">
        <v>481559</v>
      </c>
      <c r="R1073" s="2">
        <v>-20206</v>
      </c>
      <c r="S1073" s="2">
        <f t="shared" si="131"/>
        <v>-1818540</v>
      </c>
      <c r="T1073" s="2">
        <v>67332</v>
      </c>
      <c r="U1073" s="2">
        <v>90503</v>
      </c>
      <c r="V1073" s="2">
        <v>9840</v>
      </c>
      <c r="W1073" s="2">
        <v>11944</v>
      </c>
      <c r="X1073" s="2">
        <v>-60021</v>
      </c>
      <c r="Y1073" s="2">
        <f t="shared" si="132"/>
        <v>-5401890</v>
      </c>
      <c r="Z1073" s="2">
        <v>225852</v>
      </c>
      <c r="AA1073" s="2">
        <v>116287</v>
      </c>
      <c r="AB1073" s="2">
        <v>109565</v>
      </c>
      <c r="AC1073" s="2">
        <v>1.94</v>
      </c>
      <c r="AD1073" s="2">
        <v>38853</v>
      </c>
      <c r="AE1073" s="2">
        <f t="shared" si="133"/>
        <v>3496770</v>
      </c>
      <c r="AF1073" s="2">
        <v>-4.2</v>
      </c>
      <c r="AG1073" s="2">
        <v>-12.46</v>
      </c>
      <c r="AH1073" s="2">
        <v>246</v>
      </c>
      <c r="AI1073" s="2">
        <v>639.01</v>
      </c>
      <c r="AJ1073" s="2">
        <v>409</v>
      </c>
      <c r="AK1073" s="2">
        <v>11744</v>
      </c>
      <c r="AL1073" s="2">
        <v>216630</v>
      </c>
      <c r="AM1073" s="2">
        <f t="shared" si="134"/>
        <v>19496700</v>
      </c>
      <c r="AN1073" s="2">
        <v>56926</v>
      </c>
      <c r="AO1073" s="2">
        <f t="shared" si="135"/>
        <v>5123340</v>
      </c>
      <c r="AP1073" s="2">
        <v>-58795</v>
      </c>
      <c r="AQ1073" s="2">
        <v>121115</v>
      </c>
      <c r="AR1073" s="2">
        <v>-8175</v>
      </c>
      <c r="AS1073" s="2">
        <v>402087</v>
      </c>
      <c r="AT1073" s="2">
        <v>49256</v>
      </c>
      <c r="AU1073" s="2">
        <v>8.16</v>
      </c>
      <c r="AV1073" s="2">
        <v>13989</v>
      </c>
    </row>
    <row r="1074" spans="1:48" x14ac:dyDescent="0.3">
      <c r="A1074" s="2" t="s">
        <v>40</v>
      </c>
      <c r="B1074" s="2" t="s">
        <v>49</v>
      </c>
      <c r="C1074" s="2" t="s">
        <v>53</v>
      </c>
      <c r="D1074" s="2">
        <v>10</v>
      </c>
      <c r="E1074" s="2" t="str">
        <f t="shared" si="128"/>
        <v>Oct</v>
      </c>
      <c r="F1074" s="2">
        <v>2023</v>
      </c>
      <c r="G1074" s="2" t="s">
        <v>57</v>
      </c>
      <c r="H1074" s="2" t="s">
        <v>60</v>
      </c>
      <c r="I1074" s="2" t="s">
        <v>62</v>
      </c>
      <c r="J1074" s="2" t="s">
        <v>66</v>
      </c>
      <c r="K1074" s="2" t="s">
        <v>67</v>
      </c>
      <c r="L1074" s="2">
        <v>343035</v>
      </c>
      <c r="M1074" s="2">
        <f t="shared" si="129"/>
        <v>30204231.75</v>
      </c>
      <c r="N1074" s="2">
        <v>95367</v>
      </c>
      <c r="O1074" s="2">
        <f t="shared" si="130"/>
        <v>8397064.3499999996</v>
      </c>
      <c r="P1074" s="2">
        <v>68962</v>
      </c>
      <c r="Q1074" s="2">
        <v>330821</v>
      </c>
      <c r="R1074" s="2">
        <v>247668</v>
      </c>
      <c r="S1074" s="2">
        <f t="shared" si="131"/>
        <v>21807167.399999999</v>
      </c>
      <c r="T1074" s="2">
        <v>52858</v>
      </c>
      <c r="U1074" s="2">
        <v>290177</v>
      </c>
      <c r="V1074" s="2">
        <v>278811</v>
      </c>
      <c r="W1074" s="2">
        <v>296375</v>
      </c>
      <c r="X1074" s="2">
        <v>234902</v>
      </c>
      <c r="Y1074" s="2">
        <f t="shared" si="132"/>
        <v>20683121.099999998</v>
      </c>
      <c r="Z1074" s="2">
        <v>190538</v>
      </c>
      <c r="AA1074" s="2">
        <v>198624</v>
      </c>
      <c r="AB1074" s="2">
        <v>-8086</v>
      </c>
      <c r="AC1074" s="2">
        <v>0.96</v>
      </c>
      <c r="AD1074" s="2">
        <v>87062</v>
      </c>
      <c r="AE1074" s="2">
        <f t="shared" si="133"/>
        <v>7665809.0999999996</v>
      </c>
      <c r="AF1074" s="2">
        <v>74.86</v>
      </c>
      <c r="AG1074" s="2">
        <v>71.010000000000005</v>
      </c>
      <c r="AH1074" s="2">
        <v>9277</v>
      </c>
      <c r="AI1074" s="2">
        <v>36.97</v>
      </c>
      <c r="AJ1074" s="2">
        <v>1858</v>
      </c>
      <c r="AK1074" s="2">
        <v>9372</v>
      </c>
      <c r="AL1074" s="2">
        <v>494887</v>
      </c>
      <c r="AM1074" s="2">
        <f t="shared" si="134"/>
        <v>43574800.350000001</v>
      </c>
      <c r="AN1074" s="2">
        <v>73831</v>
      </c>
      <c r="AO1074" s="2">
        <f t="shared" si="135"/>
        <v>73831</v>
      </c>
      <c r="AP1074" s="2">
        <v>-151852</v>
      </c>
      <c r="AQ1074" s="2">
        <v>21536</v>
      </c>
      <c r="AR1074" s="2">
        <v>7741</v>
      </c>
      <c r="AS1074" s="2">
        <v>183918</v>
      </c>
      <c r="AT1074" s="2">
        <v>646899</v>
      </c>
      <c r="AU1074" s="2">
        <v>0.28000000000000003</v>
      </c>
      <c r="AV1074" s="2">
        <v>1078</v>
      </c>
    </row>
    <row r="1075" spans="1:48" x14ac:dyDescent="0.3">
      <c r="A1075" s="2" t="s">
        <v>43</v>
      </c>
      <c r="B1075" s="2" t="s">
        <v>50</v>
      </c>
      <c r="C1075" s="2" t="s">
        <v>54</v>
      </c>
      <c r="D1075" s="2">
        <v>12</v>
      </c>
      <c r="E1075" s="2" t="str">
        <f t="shared" si="128"/>
        <v>Dec</v>
      </c>
      <c r="F1075" s="2">
        <v>2024</v>
      </c>
      <c r="G1075" s="2" t="s">
        <v>57</v>
      </c>
      <c r="H1075" s="2" t="s">
        <v>59</v>
      </c>
      <c r="I1075" s="2" t="s">
        <v>62</v>
      </c>
      <c r="J1075" s="2" t="s">
        <v>66</v>
      </c>
      <c r="K1075" s="2" t="s">
        <v>67</v>
      </c>
      <c r="L1075" s="2">
        <v>390366</v>
      </c>
      <c r="M1075" s="2">
        <f t="shared" si="129"/>
        <v>35132940</v>
      </c>
      <c r="N1075" s="2">
        <v>259651</v>
      </c>
      <c r="O1075" s="2">
        <f t="shared" si="130"/>
        <v>23368590</v>
      </c>
      <c r="P1075" s="2">
        <v>45280</v>
      </c>
      <c r="Q1075" s="2">
        <v>376681</v>
      </c>
      <c r="R1075" s="2">
        <v>130715</v>
      </c>
      <c r="S1075" s="2">
        <f t="shared" si="131"/>
        <v>11764350</v>
      </c>
      <c r="T1075" s="2">
        <v>80323</v>
      </c>
      <c r="U1075" s="2">
        <v>310043</v>
      </c>
      <c r="V1075" s="2">
        <v>229427</v>
      </c>
      <c r="W1075" s="2">
        <v>235194</v>
      </c>
      <c r="X1075" s="2">
        <v>100851</v>
      </c>
      <c r="Y1075" s="2">
        <f t="shared" si="132"/>
        <v>9076590</v>
      </c>
      <c r="Z1075" s="2">
        <v>159736</v>
      </c>
      <c r="AA1075" s="2">
        <v>13269</v>
      </c>
      <c r="AB1075" s="2">
        <v>146467</v>
      </c>
      <c r="AC1075" s="2">
        <v>12.04</v>
      </c>
      <c r="AD1075" s="2">
        <v>131292</v>
      </c>
      <c r="AE1075" s="2">
        <f t="shared" si="133"/>
        <v>11816280</v>
      </c>
      <c r="AF1075" s="2">
        <v>34.700000000000003</v>
      </c>
      <c r="AG1075" s="2">
        <v>26.77</v>
      </c>
      <c r="AH1075" s="2">
        <v>2482</v>
      </c>
      <c r="AI1075" s="2">
        <v>157.22</v>
      </c>
      <c r="AJ1075" s="2">
        <v>1935</v>
      </c>
      <c r="AK1075" s="2">
        <v>6001</v>
      </c>
      <c r="AL1075" s="2">
        <v>370697</v>
      </c>
      <c r="AM1075" s="2">
        <f t="shared" si="134"/>
        <v>33362730</v>
      </c>
      <c r="AN1075" s="2">
        <v>235948</v>
      </c>
      <c r="AO1075" s="2">
        <f t="shared" si="135"/>
        <v>21235320</v>
      </c>
      <c r="AP1075" s="2">
        <v>19669</v>
      </c>
      <c r="AQ1075" s="2">
        <v>23703</v>
      </c>
      <c r="AR1075" s="2">
        <v>-28807</v>
      </c>
      <c r="AS1075" s="2">
        <v>326273</v>
      </c>
      <c r="AT1075" s="2">
        <v>662611</v>
      </c>
      <c r="AU1075" s="2">
        <v>0.49</v>
      </c>
      <c r="AV1075" s="2">
        <v>12309</v>
      </c>
    </row>
    <row r="1076" spans="1:48" x14ac:dyDescent="0.3">
      <c r="A1076" s="2" t="s">
        <v>46</v>
      </c>
      <c r="B1076" s="2" t="s">
        <v>48</v>
      </c>
      <c r="C1076" s="2" t="s">
        <v>55</v>
      </c>
      <c r="D1076" s="2">
        <v>1</v>
      </c>
      <c r="E1076" s="2" t="str">
        <f t="shared" si="128"/>
        <v>Jan</v>
      </c>
      <c r="F1076" s="2">
        <v>2024</v>
      </c>
      <c r="G1076" s="2" t="s">
        <v>37</v>
      </c>
      <c r="H1076" s="2" t="s">
        <v>59</v>
      </c>
      <c r="I1076" s="2" t="s">
        <v>63</v>
      </c>
      <c r="J1076" s="2" t="s">
        <v>66</v>
      </c>
      <c r="K1076" s="2" t="s">
        <v>71</v>
      </c>
      <c r="L1076" s="2">
        <v>364156</v>
      </c>
      <c r="M1076" s="2">
        <f t="shared" si="129"/>
        <v>32774040</v>
      </c>
      <c r="N1076" s="2">
        <v>59117</v>
      </c>
      <c r="O1076" s="2">
        <f t="shared" si="130"/>
        <v>5320530</v>
      </c>
      <c r="P1076" s="2">
        <v>66915</v>
      </c>
      <c r="Q1076" s="2">
        <v>184455</v>
      </c>
      <c r="R1076" s="2">
        <v>305039</v>
      </c>
      <c r="S1076" s="2">
        <f t="shared" si="131"/>
        <v>27453510</v>
      </c>
      <c r="T1076" s="2">
        <v>74599</v>
      </c>
      <c r="U1076" s="2">
        <v>289557</v>
      </c>
      <c r="V1076" s="2">
        <v>264535</v>
      </c>
      <c r="W1076" s="2">
        <v>282788</v>
      </c>
      <c r="X1076" s="2">
        <v>292791</v>
      </c>
      <c r="Y1076" s="2">
        <f t="shared" si="132"/>
        <v>26351190</v>
      </c>
      <c r="Z1076" s="2">
        <v>196238</v>
      </c>
      <c r="AA1076" s="2">
        <v>115919</v>
      </c>
      <c r="AB1076" s="2">
        <v>80319</v>
      </c>
      <c r="AC1076" s="2">
        <v>1.69</v>
      </c>
      <c r="AD1076" s="2">
        <v>47345</v>
      </c>
      <c r="AE1076" s="2">
        <f t="shared" si="133"/>
        <v>4261050</v>
      </c>
      <c r="AF1076" s="2">
        <v>165.37</v>
      </c>
      <c r="AG1076" s="2">
        <v>158.72999999999999</v>
      </c>
      <c r="AH1076" s="2">
        <v>7036</v>
      </c>
      <c r="AI1076" s="2">
        <v>51.75</v>
      </c>
      <c r="AJ1076" s="2">
        <v>1073</v>
      </c>
      <c r="AK1076" s="2">
        <v>2814</v>
      </c>
      <c r="AL1076" s="2">
        <v>467147</v>
      </c>
      <c r="AM1076" s="2">
        <f t="shared" si="134"/>
        <v>42043230</v>
      </c>
      <c r="AN1076" s="2">
        <v>248802</v>
      </c>
      <c r="AO1076" s="2">
        <f t="shared" si="135"/>
        <v>22392180</v>
      </c>
      <c r="AP1076" s="2">
        <v>-102991</v>
      </c>
      <c r="AQ1076" s="2">
        <v>-189685</v>
      </c>
      <c r="AR1076" s="2">
        <v>-14827</v>
      </c>
      <c r="AS1076" s="2">
        <v>311307</v>
      </c>
      <c r="AT1076" s="2">
        <v>30608</v>
      </c>
      <c r="AU1076" s="2">
        <v>10.17</v>
      </c>
      <c r="AV1076" s="2">
        <v>18839</v>
      </c>
    </row>
    <row r="1077" spans="1:48" x14ac:dyDescent="0.3">
      <c r="A1077" s="2" t="s">
        <v>43</v>
      </c>
      <c r="B1077" s="2" t="s">
        <v>48</v>
      </c>
      <c r="C1077" s="2" t="s">
        <v>51</v>
      </c>
      <c r="D1077" s="2">
        <v>1</v>
      </c>
      <c r="E1077" s="2" t="str">
        <f t="shared" si="128"/>
        <v>Jan</v>
      </c>
      <c r="F1077" s="2">
        <v>2022</v>
      </c>
      <c r="G1077" s="2" t="s">
        <v>56</v>
      </c>
      <c r="H1077" s="2" t="s">
        <v>59</v>
      </c>
      <c r="I1077" s="2" t="s">
        <v>61</v>
      </c>
      <c r="J1077" s="2" t="s">
        <v>66</v>
      </c>
      <c r="K1077" s="2" t="s">
        <v>71</v>
      </c>
      <c r="L1077" s="2">
        <v>114870</v>
      </c>
      <c r="M1077" s="2">
        <f t="shared" si="129"/>
        <v>10338300</v>
      </c>
      <c r="N1077" s="2">
        <v>293057</v>
      </c>
      <c r="O1077" s="2">
        <f t="shared" si="130"/>
        <v>26375130</v>
      </c>
      <c r="P1077" s="2">
        <v>144426</v>
      </c>
      <c r="Q1077" s="2">
        <v>378516</v>
      </c>
      <c r="R1077" s="2">
        <v>-178187</v>
      </c>
      <c r="S1077" s="2">
        <f t="shared" si="131"/>
        <v>-16036830</v>
      </c>
      <c r="T1077" s="2">
        <v>129912</v>
      </c>
      <c r="U1077" s="2">
        <v>-15042</v>
      </c>
      <c r="V1077" s="2">
        <v>-93677</v>
      </c>
      <c r="W1077" s="2">
        <v>-81037</v>
      </c>
      <c r="X1077" s="2">
        <v>-207932</v>
      </c>
      <c r="Y1077" s="2">
        <f t="shared" si="132"/>
        <v>-18713880</v>
      </c>
      <c r="Z1077" s="2">
        <v>34192</v>
      </c>
      <c r="AA1077" s="2">
        <v>89395</v>
      </c>
      <c r="AB1077" s="2">
        <v>-55203</v>
      </c>
      <c r="AC1077" s="2">
        <v>0.38</v>
      </c>
      <c r="AD1077" s="2">
        <v>148482</v>
      </c>
      <c r="AE1077" s="2">
        <f t="shared" si="133"/>
        <v>13363380</v>
      </c>
      <c r="AF1077" s="2">
        <v>-47.08</v>
      </c>
      <c r="AG1077" s="2">
        <v>-54.93</v>
      </c>
      <c r="AH1077" s="2">
        <v>2826</v>
      </c>
      <c r="AI1077" s="2">
        <v>40.630000000000003</v>
      </c>
      <c r="AJ1077" s="2">
        <v>1973</v>
      </c>
      <c r="AK1077" s="2">
        <v>10282</v>
      </c>
      <c r="AL1077" s="2">
        <v>392939</v>
      </c>
      <c r="AM1077" s="2">
        <f t="shared" si="134"/>
        <v>35364510</v>
      </c>
      <c r="AN1077" s="2">
        <v>259732</v>
      </c>
      <c r="AO1077" s="2">
        <f t="shared" si="135"/>
        <v>23375880</v>
      </c>
      <c r="AP1077" s="2">
        <v>-278069</v>
      </c>
      <c r="AQ1077" s="2">
        <v>33325</v>
      </c>
      <c r="AR1077" s="2">
        <v>-6193</v>
      </c>
      <c r="AS1077" s="2">
        <v>62273</v>
      </c>
      <c r="AT1077" s="2">
        <v>282266</v>
      </c>
      <c r="AU1077" s="2">
        <v>0.22</v>
      </c>
      <c r="AV1077" s="2">
        <v>19853</v>
      </c>
    </row>
    <row r="1078" spans="1:48" x14ac:dyDescent="0.3">
      <c r="A1078" s="2" t="s">
        <v>44</v>
      </c>
      <c r="B1078" s="2" t="s">
        <v>48</v>
      </c>
      <c r="C1078" s="2" t="s">
        <v>51</v>
      </c>
      <c r="D1078" s="2">
        <v>4</v>
      </c>
      <c r="E1078" s="2" t="str">
        <f t="shared" si="128"/>
        <v>Apr</v>
      </c>
      <c r="F1078" s="2">
        <v>2023</v>
      </c>
      <c r="G1078" s="2" t="s">
        <v>56</v>
      </c>
      <c r="H1078" s="2" t="s">
        <v>59</v>
      </c>
      <c r="I1078" s="2" t="s">
        <v>61</v>
      </c>
      <c r="J1078" s="2" t="s">
        <v>64</v>
      </c>
      <c r="K1078" s="2" t="s">
        <v>69</v>
      </c>
      <c r="L1078" s="2">
        <v>433227</v>
      </c>
      <c r="M1078" s="2">
        <f t="shared" si="129"/>
        <v>38990430</v>
      </c>
      <c r="N1078" s="2">
        <v>182672</v>
      </c>
      <c r="O1078" s="2">
        <f t="shared" si="130"/>
        <v>16440480</v>
      </c>
      <c r="P1078" s="2">
        <v>46917</v>
      </c>
      <c r="Q1078" s="2">
        <v>987672</v>
      </c>
      <c r="R1078" s="2">
        <v>250555</v>
      </c>
      <c r="S1078" s="2">
        <f t="shared" si="131"/>
        <v>22549950</v>
      </c>
      <c r="T1078" s="2">
        <v>136409</v>
      </c>
      <c r="U1078" s="2">
        <v>296818</v>
      </c>
      <c r="V1078" s="2">
        <v>240333</v>
      </c>
      <c r="W1078" s="2">
        <v>249741</v>
      </c>
      <c r="X1078" s="2">
        <v>229524</v>
      </c>
      <c r="Y1078" s="2">
        <f t="shared" si="132"/>
        <v>20657160</v>
      </c>
      <c r="Z1078" s="2">
        <v>22878</v>
      </c>
      <c r="AA1078" s="2">
        <v>62328</v>
      </c>
      <c r="AB1078" s="2">
        <v>-39450</v>
      </c>
      <c r="AC1078" s="2">
        <v>0.37</v>
      </c>
      <c r="AD1078" s="2">
        <v>80249</v>
      </c>
      <c r="AE1078" s="2">
        <f t="shared" si="133"/>
        <v>7222410</v>
      </c>
      <c r="AF1078" s="2">
        <v>25.37</v>
      </c>
      <c r="AG1078" s="2">
        <v>23.24</v>
      </c>
      <c r="AH1078" s="2">
        <v>2370</v>
      </c>
      <c r="AI1078" s="2">
        <v>182.72</v>
      </c>
      <c r="AJ1078" s="2">
        <v>360</v>
      </c>
      <c r="AK1078" s="2">
        <v>11993</v>
      </c>
      <c r="AL1078" s="2">
        <v>105256</v>
      </c>
      <c r="AM1078" s="2">
        <f t="shared" si="134"/>
        <v>9473040</v>
      </c>
      <c r="AN1078" s="2">
        <v>124994</v>
      </c>
      <c r="AO1078" s="2">
        <f t="shared" si="135"/>
        <v>11249460</v>
      </c>
      <c r="AP1078" s="2">
        <v>327971</v>
      </c>
      <c r="AQ1078" s="2">
        <v>57678</v>
      </c>
      <c r="AR1078" s="2">
        <v>-17052</v>
      </c>
      <c r="AS1078" s="2">
        <v>441854</v>
      </c>
      <c r="AT1078" s="2">
        <v>84079</v>
      </c>
      <c r="AU1078" s="2">
        <v>5.26</v>
      </c>
      <c r="AV1078" s="2">
        <v>16932</v>
      </c>
    </row>
    <row r="1079" spans="1:48" x14ac:dyDescent="0.3">
      <c r="A1079" s="2" t="s">
        <v>41</v>
      </c>
      <c r="B1079" s="2" t="s">
        <v>48</v>
      </c>
      <c r="C1079" s="2" t="s">
        <v>55</v>
      </c>
      <c r="D1079" s="2">
        <v>8</v>
      </c>
      <c r="E1079" s="2" t="str">
        <f t="shared" si="128"/>
        <v>Aug</v>
      </c>
      <c r="F1079" s="2">
        <v>2022</v>
      </c>
      <c r="G1079" s="2" t="s">
        <v>57</v>
      </c>
      <c r="H1079" s="2" t="s">
        <v>59</v>
      </c>
      <c r="I1079" s="2" t="s">
        <v>62</v>
      </c>
      <c r="J1079" s="2" t="s">
        <v>65</v>
      </c>
      <c r="K1079" s="2" t="s">
        <v>70</v>
      </c>
      <c r="L1079" s="2">
        <v>243544</v>
      </c>
      <c r="M1079" s="2">
        <f t="shared" si="129"/>
        <v>21918960</v>
      </c>
      <c r="N1079" s="2">
        <v>175543</v>
      </c>
      <c r="O1079" s="2">
        <f t="shared" si="130"/>
        <v>15798870</v>
      </c>
      <c r="P1079" s="2">
        <v>137248</v>
      </c>
      <c r="Q1079" s="2">
        <v>78581</v>
      </c>
      <c r="R1079" s="2">
        <v>68001</v>
      </c>
      <c r="S1079" s="2">
        <f t="shared" si="131"/>
        <v>6120090</v>
      </c>
      <c r="T1079" s="2">
        <v>150229</v>
      </c>
      <c r="U1079" s="2">
        <v>93315</v>
      </c>
      <c r="V1079" s="2">
        <v>-3818</v>
      </c>
      <c r="W1079" s="2">
        <v>-8</v>
      </c>
      <c r="X1079" s="2">
        <v>34231</v>
      </c>
      <c r="Y1079" s="2">
        <f t="shared" si="132"/>
        <v>3080790</v>
      </c>
      <c r="Z1079" s="2">
        <v>144949</v>
      </c>
      <c r="AA1079" s="2">
        <v>68259</v>
      </c>
      <c r="AB1079" s="2">
        <v>76690</v>
      </c>
      <c r="AC1079" s="2">
        <v>2.12</v>
      </c>
      <c r="AD1079" s="2">
        <v>141306</v>
      </c>
      <c r="AE1079" s="2">
        <f t="shared" si="133"/>
        <v>12717540</v>
      </c>
      <c r="AF1079" s="2">
        <v>86.54</v>
      </c>
      <c r="AG1079" s="2">
        <v>43.56</v>
      </c>
      <c r="AH1079" s="2">
        <v>4801</v>
      </c>
      <c r="AI1079" s="2">
        <v>50.72</v>
      </c>
      <c r="AJ1079" s="2">
        <v>359</v>
      </c>
      <c r="AK1079" s="2">
        <v>9694</v>
      </c>
      <c r="AL1079" s="2">
        <v>170154</v>
      </c>
      <c r="AM1079" s="2">
        <f t="shared" si="134"/>
        <v>15313860</v>
      </c>
      <c r="AN1079" s="2">
        <v>188824</v>
      </c>
      <c r="AO1079" s="2">
        <f t="shared" si="135"/>
        <v>16994160</v>
      </c>
      <c r="AP1079" s="2">
        <v>73390</v>
      </c>
      <c r="AQ1079" s="2">
        <v>-13281</v>
      </c>
      <c r="AR1079" s="2">
        <v>-11598</v>
      </c>
      <c r="AS1079" s="2">
        <v>202469</v>
      </c>
      <c r="AT1079" s="2">
        <v>696218</v>
      </c>
      <c r="AU1079" s="2">
        <v>0.28999999999999998</v>
      </c>
      <c r="AV1079" s="2">
        <v>4664</v>
      </c>
    </row>
    <row r="1080" spans="1:48" x14ac:dyDescent="0.3">
      <c r="A1080" s="2" t="s">
        <v>45</v>
      </c>
      <c r="B1080" s="2" t="s">
        <v>48</v>
      </c>
      <c r="C1080" s="2" t="s">
        <v>54</v>
      </c>
      <c r="D1080" s="2">
        <v>11</v>
      </c>
      <c r="E1080" s="2" t="str">
        <f t="shared" si="128"/>
        <v>Nov</v>
      </c>
      <c r="F1080" s="2">
        <v>2024</v>
      </c>
      <c r="G1080" s="2" t="s">
        <v>57</v>
      </c>
      <c r="H1080" s="2" t="s">
        <v>58</v>
      </c>
      <c r="I1080" s="2" t="s">
        <v>62</v>
      </c>
      <c r="J1080" s="2" t="s">
        <v>65</v>
      </c>
      <c r="K1080" s="2" t="s">
        <v>67</v>
      </c>
      <c r="L1080" s="2">
        <v>144970</v>
      </c>
      <c r="M1080" s="2">
        <f t="shared" si="129"/>
        <v>144970</v>
      </c>
      <c r="N1080" s="2">
        <v>291322</v>
      </c>
      <c r="O1080" s="2">
        <f t="shared" si="130"/>
        <v>291322</v>
      </c>
      <c r="P1080" s="2">
        <v>59501</v>
      </c>
      <c r="Q1080" s="2">
        <v>537553</v>
      </c>
      <c r="R1080" s="2">
        <v>-146352</v>
      </c>
      <c r="S1080" s="2">
        <f t="shared" si="131"/>
        <v>-146352</v>
      </c>
      <c r="T1080" s="2">
        <v>56979</v>
      </c>
      <c r="U1080" s="2">
        <v>87991</v>
      </c>
      <c r="V1080" s="2">
        <v>65004</v>
      </c>
      <c r="W1080" s="2">
        <v>80341</v>
      </c>
      <c r="X1080" s="2">
        <v>-174762</v>
      </c>
      <c r="Y1080" s="2">
        <f t="shared" si="132"/>
        <v>-174762</v>
      </c>
      <c r="Z1080" s="2">
        <v>26131</v>
      </c>
      <c r="AA1080" s="2">
        <v>155369</v>
      </c>
      <c r="AB1080" s="2">
        <v>-129238</v>
      </c>
      <c r="AC1080" s="2">
        <v>0.17</v>
      </c>
      <c r="AD1080" s="2">
        <v>59628</v>
      </c>
      <c r="AE1080" s="2">
        <f t="shared" si="133"/>
        <v>59628</v>
      </c>
      <c r="AF1080" s="2">
        <v>-27.23</v>
      </c>
      <c r="AG1080" s="2">
        <v>-32.51</v>
      </c>
      <c r="AH1080" s="2">
        <v>5055</v>
      </c>
      <c r="AI1080" s="2">
        <v>28.67</v>
      </c>
      <c r="AJ1080" s="2">
        <v>1997</v>
      </c>
      <c r="AK1080" s="2">
        <v>13346</v>
      </c>
      <c r="AL1080" s="2">
        <v>332620</v>
      </c>
      <c r="AM1080" s="2">
        <f t="shared" si="134"/>
        <v>332620</v>
      </c>
      <c r="AN1080" s="2">
        <v>149402</v>
      </c>
      <c r="AO1080" s="2">
        <f t="shared" si="135"/>
        <v>149402</v>
      </c>
      <c r="AP1080" s="2">
        <v>-187650</v>
      </c>
      <c r="AQ1080" s="2">
        <v>141920</v>
      </c>
      <c r="AR1080" s="2">
        <v>45222</v>
      </c>
      <c r="AS1080" s="2">
        <v>325098</v>
      </c>
      <c r="AT1080" s="2">
        <v>58640</v>
      </c>
      <c r="AU1080" s="2">
        <v>5.54</v>
      </c>
      <c r="AV1080" s="2">
        <v>8440</v>
      </c>
    </row>
    <row r="1081" spans="1:48" x14ac:dyDescent="0.3">
      <c r="A1081" s="2" t="s">
        <v>46</v>
      </c>
      <c r="B1081" s="2" t="s">
        <v>48</v>
      </c>
      <c r="C1081" s="2" t="s">
        <v>53</v>
      </c>
      <c r="D1081" s="2">
        <v>8</v>
      </c>
      <c r="E1081" s="2" t="str">
        <f t="shared" si="128"/>
        <v>Aug</v>
      </c>
      <c r="F1081" s="2">
        <v>2023</v>
      </c>
      <c r="G1081" s="2" t="s">
        <v>37</v>
      </c>
      <c r="H1081" s="2" t="s">
        <v>58</v>
      </c>
      <c r="I1081" s="2" t="s">
        <v>62</v>
      </c>
      <c r="J1081" s="2" t="s">
        <v>66</v>
      </c>
      <c r="K1081" s="2" t="s">
        <v>70</v>
      </c>
      <c r="L1081" s="2">
        <v>251966</v>
      </c>
      <c r="M1081" s="2">
        <f t="shared" si="129"/>
        <v>251966</v>
      </c>
      <c r="N1081" s="2">
        <v>260038</v>
      </c>
      <c r="O1081" s="2">
        <f t="shared" si="130"/>
        <v>260038</v>
      </c>
      <c r="P1081" s="2">
        <v>143262</v>
      </c>
      <c r="Q1081" s="2">
        <v>195926</v>
      </c>
      <c r="R1081" s="2">
        <v>-8072</v>
      </c>
      <c r="S1081" s="2">
        <f t="shared" si="131"/>
        <v>-8072</v>
      </c>
      <c r="T1081" s="2">
        <v>116752</v>
      </c>
      <c r="U1081" s="2">
        <v>135214</v>
      </c>
      <c r="V1081" s="2">
        <v>90479</v>
      </c>
      <c r="W1081" s="2">
        <v>105365</v>
      </c>
      <c r="X1081" s="2">
        <v>-31646</v>
      </c>
      <c r="Y1081" s="2">
        <f t="shared" si="132"/>
        <v>-31646</v>
      </c>
      <c r="Z1081" s="2">
        <v>40360</v>
      </c>
      <c r="AA1081" s="2">
        <v>156791</v>
      </c>
      <c r="AB1081" s="2">
        <v>-116431</v>
      </c>
      <c r="AC1081" s="2">
        <v>0.26</v>
      </c>
      <c r="AD1081" s="2">
        <v>29158</v>
      </c>
      <c r="AE1081" s="2">
        <f t="shared" si="133"/>
        <v>29158</v>
      </c>
      <c r="AF1081" s="2">
        <v>-4.12</v>
      </c>
      <c r="AG1081" s="2">
        <v>-16.149999999999999</v>
      </c>
      <c r="AH1081" s="2">
        <v>9897</v>
      </c>
      <c r="AI1081" s="2">
        <v>25.46</v>
      </c>
      <c r="AJ1081" s="2">
        <v>1178</v>
      </c>
      <c r="AK1081" s="2">
        <v>4673</v>
      </c>
      <c r="AL1081" s="2">
        <v>480318</v>
      </c>
      <c r="AM1081" s="2">
        <f t="shared" si="134"/>
        <v>480318</v>
      </c>
      <c r="AN1081" s="2">
        <v>175546</v>
      </c>
      <c r="AO1081" s="2">
        <f t="shared" si="135"/>
        <v>175546</v>
      </c>
      <c r="AP1081" s="2">
        <v>-228352</v>
      </c>
      <c r="AQ1081" s="2">
        <v>84492</v>
      </c>
      <c r="AR1081" s="2">
        <v>-35105</v>
      </c>
      <c r="AS1081" s="2">
        <v>411317</v>
      </c>
      <c r="AT1081" s="2">
        <v>128435</v>
      </c>
      <c r="AU1081" s="2">
        <v>3.2</v>
      </c>
      <c r="AV1081" s="2">
        <v>15895</v>
      </c>
    </row>
    <row r="1082" spans="1:48" x14ac:dyDescent="0.3">
      <c r="A1082" s="2" t="s">
        <v>41</v>
      </c>
      <c r="B1082" s="2" t="s">
        <v>50</v>
      </c>
      <c r="C1082" s="2" t="s">
        <v>53</v>
      </c>
      <c r="D1082" s="2">
        <v>6</v>
      </c>
      <c r="E1082" s="2" t="str">
        <f t="shared" si="128"/>
        <v>Jun</v>
      </c>
      <c r="F1082" s="2">
        <v>2022</v>
      </c>
      <c r="G1082" s="2" t="s">
        <v>56</v>
      </c>
      <c r="H1082" s="2" t="s">
        <v>60</v>
      </c>
      <c r="I1082" s="2" t="s">
        <v>63</v>
      </c>
      <c r="J1082" s="2" t="s">
        <v>64</v>
      </c>
      <c r="K1082" s="2" t="s">
        <v>69</v>
      </c>
      <c r="L1082" s="2">
        <v>84850</v>
      </c>
      <c r="M1082" s="2">
        <f t="shared" si="129"/>
        <v>7471042.5</v>
      </c>
      <c r="N1082" s="2">
        <v>188092</v>
      </c>
      <c r="O1082" s="2">
        <f t="shared" si="130"/>
        <v>16561500.6</v>
      </c>
      <c r="P1082" s="2">
        <v>188907</v>
      </c>
      <c r="Q1082" s="2">
        <v>835117</v>
      </c>
      <c r="R1082" s="2">
        <v>-103242</v>
      </c>
      <c r="S1082" s="2">
        <f t="shared" si="131"/>
        <v>-9090458.0999999996</v>
      </c>
      <c r="T1082" s="2">
        <v>191175</v>
      </c>
      <c r="U1082" s="2">
        <v>-106325</v>
      </c>
      <c r="V1082" s="2">
        <v>-201880</v>
      </c>
      <c r="W1082" s="2">
        <v>-185046</v>
      </c>
      <c r="X1082" s="2">
        <v>-122136</v>
      </c>
      <c r="Y1082" s="2">
        <f t="shared" si="132"/>
        <v>-10754074.799999999</v>
      </c>
      <c r="Z1082" s="2">
        <v>78865</v>
      </c>
      <c r="AA1082" s="2">
        <v>22811</v>
      </c>
      <c r="AB1082" s="2">
        <v>56054</v>
      </c>
      <c r="AC1082" s="2">
        <v>3.46</v>
      </c>
      <c r="AD1082" s="2">
        <v>36884</v>
      </c>
      <c r="AE1082" s="2">
        <f t="shared" si="133"/>
        <v>3247636.1999999997</v>
      </c>
      <c r="AF1082" s="2">
        <v>-12.36</v>
      </c>
      <c r="AG1082" s="2">
        <v>-14.62</v>
      </c>
      <c r="AH1082" s="2">
        <v>8973</v>
      </c>
      <c r="AI1082" s="2">
        <v>9.4600000000000009</v>
      </c>
      <c r="AJ1082" s="2">
        <v>1072</v>
      </c>
      <c r="AK1082" s="2">
        <v>17701</v>
      </c>
      <c r="AL1082" s="2">
        <v>192608</v>
      </c>
      <c r="AM1082" s="2">
        <f t="shared" si="134"/>
        <v>16959134.399999999</v>
      </c>
      <c r="AN1082" s="2">
        <v>193000</v>
      </c>
      <c r="AO1082" s="2">
        <f t="shared" si="135"/>
        <v>193000</v>
      </c>
      <c r="AP1082" s="2">
        <v>-107758</v>
      </c>
      <c r="AQ1082" s="2">
        <v>-4908</v>
      </c>
      <c r="AR1082" s="2">
        <v>41271</v>
      </c>
      <c r="AS1082" s="2">
        <v>74324</v>
      </c>
      <c r="AT1082" s="2">
        <v>624121</v>
      </c>
      <c r="AU1082" s="2">
        <v>0.12</v>
      </c>
      <c r="AV1082" s="2">
        <v>5625</v>
      </c>
    </row>
    <row r="1083" spans="1:48" x14ac:dyDescent="0.3">
      <c r="A1083" s="2" t="s">
        <v>40</v>
      </c>
      <c r="B1083" s="2" t="s">
        <v>50</v>
      </c>
      <c r="C1083" s="2" t="s">
        <v>53</v>
      </c>
      <c r="D1083" s="2">
        <v>5</v>
      </c>
      <c r="E1083" s="2" t="str">
        <f t="shared" si="128"/>
        <v>May</v>
      </c>
      <c r="F1083" s="2">
        <v>2022</v>
      </c>
      <c r="G1083" s="2" t="s">
        <v>57</v>
      </c>
      <c r="H1083" s="2" t="s">
        <v>58</v>
      </c>
      <c r="I1083" s="2" t="s">
        <v>62</v>
      </c>
      <c r="J1083" s="2" t="s">
        <v>66</v>
      </c>
      <c r="K1083" s="2" t="s">
        <v>69</v>
      </c>
      <c r="L1083" s="2">
        <v>206425</v>
      </c>
      <c r="M1083" s="2">
        <f t="shared" si="129"/>
        <v>206425</v>
      </c>
      <c r="N1083" s="2">
        <v>41918</v>
      </c>
      <c r="O1083" s="2">
        <f t="shared" si="130"/>
        <v>41918</v>
      </c>
      <c r="P1083" s="2">
        <v>25471</v>
      </c>
      <c r="Q1083" s="2">
        <v>172128</v>
      </c>
      <c r="R1083" s="2">
        <v>164507</v>
      </c>
      <c r="S1083" s="2">
        <f t="shared" si="131"/>
        <v>164507</v>
      </c>
      <c r="T1083" s="2">
        <v>173301</v>
      </c>
      <c r="U1083" s="2">
        <v>33124</v>
      </c>
      <c r="V1083" s="2">
        <v>16251</v>
      </c>
      <c r="W1083" s="2">
        <v>29998</v>
      </c>
      <c r="X1083" s="2">
        <v>127111</v>
      </c>
      <c r="Y1083" s="2">
        <f t="shared" si="132"/>
        <v>127111</v>
      </c>
      <c r="Z1083" s="2">
        <v>85861</v>
      </c>
      <c r="AA1083" s="2">
        <v>113302</v>
      </c>
      <c r="AB1083" s="2">
        <v>-27441</v>
      </c>
      <c r="AC1083" s="2">
        <v>0.76</v>
      </c>
      <c r="AD1083" s="2">
        <v>132063</v>
      </c>
      <c r="AE1083" s="2">
        <f t="shared" si="133"/>
        <v>132063</v>
      </c>
      <c r="AF1083" s="2">
        <v>95.57</v>
      </c>
      <c r="AG1083" s="2">
        <v>73.849999999999994</v>
      </c>
      <c r="AH1083" s="2">
        <v>497</v>
      </c>
      <c r="AI1083" s="2">
        <v>414.51</v>
      </c>
      <c r="AJ1083" s="2">
        <v>1497</v>
      </c>
      <c r="AK1083" s="2">
        <v>18792</v>
      </c>
      <c r="AL1083" s="2">
        <v>61890</v>
      </c>
      <c r="AM1083" s="2">
        <f t="shared" si="134"/>
        <v>61890</v>
      </c>
      <c r="AN1083" s="2">
        <v>186603</v>
      </c>
      <c r="AO1083" s="2">
        <f t="shared" si="135"/>
        <v>186603</v>
      </c>
      <c r="AP1083" s="2">
        <v>144535</v>
      </c>
      <c r="AQ1083" s="2">
        <v>-144685</v>
      </c>
      <c r="AR1083" s="2">
        <v>-44616</v>
      </c>
      <c r="AS1083" s="2">
        <v>444065</v>
      </c>
      <c r="AT1083" s="2">
        <v>342208</v>
      </c>
      <c r="AU1083" s="2">
        <v>1.3</v>
      </c>
      <c r="AV1083" s="2">
        <v>8203</v>
      </c>
    </row>
    <row r="1084" spans="1:48" x14ac:dyDescent="0.3">
      <c r="A1084" s="2" t="s">
        <v>41</v>
      </c>
      <c r="B1084" s="2" t="s">
        <v>50</v>
      </c>
      <c r="C1084" s="2" t="s">
        <v>55</v>
      </c>
      <c r="D1084" s="2">
        <v>10</v>
      </c>
      <c r="E1084" s="2" t="str">
        <f t="shared" si="128"/>
        <v>Oct</v>
      </c>
      <c r="F1084" s="2">
        <v>2023</v>
      </c>
      <c r="G1084" s="2" t="s">
        <v>57</v>
      </c>
      <c r="H1084" s="2" t="s">
        <v>58</v>
      </c>
      <c r="I1084" s="2" t="s">
        <v>63</v>
      </c>
      <c r="J1084" s="2" t="s">
        <v>65</v>
      </c>
      <c r="K1084" s="2" t="s">
        <v>67</v>
      </c>
      <c r="L1084" s="2">
        <v>172471</v>
      </c>
      <c r="M1084" s="2">
        <f t="shared" si="129"/>
        <v>172471</v>
      </c>
      <c r="N1084" s="2">
        <v>41310</v>
      </c>
      <c r="O1084" s="2">
        <f t="shared" si="130"/>
        <v>41310</v>
      </c>
      <c r="P1084" s="2">
        <v>72343</v>
      </c>
      <c r="Q1084" s="2">
        <v>385289</v>
      </c>
      <c r="R1084" s="2">
        <v>131161</v>
      </c>
      <c r="S1084" s="2">
        <f t="shared" si="131"/>
        <v>131161</v>
      </c>
      <c r="T1084" s="2">
        <v>33836</v>
      </c>
      <c r="U1084" s="2">
        <v>138635</v>
      </c>
      <c r="V1084" s="2">
        <v>74739</v>
      </c>
      <c r="W1084" s="2">
        <v>92754</v>
      </c>
      <c r="X1084" s="2">
        <v>104554</v>
      </c>
      <c r="Y1084" s="2">
        <f t="shared" si="132"/>
        <v>104554</v>
      </c>
      <c r="Z1084" s="2">
        <v>143481</v>
      </c>
      <c r="AA1084" s="2">
        <v>128439</v>
      </c>
      <c r="AB1084" s="2">
        <v>15042</v>
      </c>
      <c r="AC1084" s="2">
        <v>1.1200000000000001</v>
      </c>
      <c r="AD1084" s="2">
        <v>104837</v>
      </c>
      <c r="AE1084" s="2">
        <f t="shared" si="133"/>
        <v>104837</v>
      </c>
      <c r="AF1084" s="2">
        <v>34.04</v>
      </c>
      <c r="AG1084" s="2">
        <v>27.14</v>
      </c>
      <c r="AH1084" s="2">
        <v>1566</v>
      </c>
      <c r="AI1084" s="2">
        <v>110.06</v>
      </c>
      <c r="AJ1084" s="2">
        <v>826</v>
      </c>
      <c r="AK1084" s="2">
        <v>860</v>
      </c>
      <c r="AL1084" s="2">
        <v>385173</v>
      </c>
      <c r="AM1084" s="2">
        <f t="shared" si="134"/>
        <v>385173</v>
      </c>
      <c r="AN1084" s="2">
        <v>106217</v>
      </c>
      <c r="AO1084" s="2">
        <f t="shared" si="135"/>
        <v>106217</v>
      </c>
      <c r="AP1084" s="2">
        <v>-212702</v>
      </c>
      <c r="AQ1084" s="2">
        <v>-64907</v>
      </c>
      <c r="AR1084" s="2">
        <v>-49798</v>
      </c>
      <c r="AS1084" s="2">
        <v>36567</v>
      </c>
      <c r="AT1084" s="2">
        <v>428468</v>
      </c>
      <c r="AU1084" s="2">
        <v>0.09</v>
      </c>
      <c r="AV1084" s="2">
        <v>8989</v>
      </c>
    </row>
    <row r="1085" spans="1:48" x14ac:dyDescent="0.3">
      <c r="A1085" s="2" t="s">
        <v>44</v>
      </c>
      <c r="B1085" s="2" t="s">
        <v>47</v>
      </c>
      <c r="C1085" s="2" t="s">
        <v>51</v>
      </c>
      <c r="D1085" s="2">
        <v>10</v>
      </c>
      <c r="E1085" s="2" t="str">
        <f t="shared" si="128"/>
        <v>Oct</v>
      </c>
      <c r="F1085" s="2">
        <v>2022</v>
      </c>
      <c r="G1085" s="2" t="s">
        <v>37</v>
      </c>
      <c r="H1085" s="2" t="s">
        <v>60</v>
      </c>
      <c r="I1085" s="2" t="s">
        <v>62</v>
      </c>
      <c r="J1085" s="2" t="s">
        <v>66</v>
      </c>
      <c r="K1085" s="2" t="s">
        <v>70</v>
      </c>
      <c r="L1085" s="2">
        <v>104181</v>
      </c>
      <c r="M1085" s="2">
        <f t="shared" si="129"/>
        <v>9173137.0499999989</v>
      </c>
      <c r="N1085" s="2">
        <v>233010</v>
      </c>
      <c r="O1085" s="2">
        <f t="shared" si="130"/>
        <v>20516530.5</v>
      </c>
      <c r="P1085" s="2">
        <v>55718</v>
      </c>
      <c r="Q1085" s="2">
        <v>65403</v>
      </c>
      <c r="R1085" s="2">
        <v>-128829</v>
      </c>
      <c r="S1085" s="2">
        <f t="shared" si="131"/>
        <v>-11343393.449999999</v>
      </c>
      <c r="T1085" s="2">
        <v>183803</v>
      </c>
      <c r="U1085" s="2">
        <v>-79622</v>
      </c>
      <c r="V1085" s="2">
        <v>-91532</v>
      </c>
      <c r="W1085" s="2">
        <v>-77488</v>
      </c>
      <c r="X1085" s="2">
        <v>-145767</v>
      </c>
      <c r="Y1085" s="2">
        <f t="shared" si="132"/>
        <v>-12834784.35</v>
      </c>
      <c r="Z1085" s="2">
        <v>262015</v>
      </c>
      <c r="AA1085" s="2">
        <v>72941</v>
      </c>
      <c r="AB1085" s="2">
        <v>189074</v>
      </c>
      <c r="AC1085" s="2">
        <v>3.59</v>
      </c>
      <c r="AD1085" s="2">
        <v>39362</v>
      </c>
      <c r="AE1085" s="2">
        <f t="shared" si="133"/>
        <v>3465824.1</v>
      </c>
      <c r="AF1085" s="2">
        <v>-196.97</v>
      </c>
      <c r="AG1085" s="2">
        <v>-222.87</v>
      </c>
      <c r="AH1085" s="2">
        <v>540</v>
      </c>
      <c r="AI1085" s="2">
        <v>192.57</v>
      </c>
      <c r="AJ1085" s="2">
        <v>725</v>
      </c>
      <c r="AK1085" s="2">
        <v>14602</v>
      </c>
      <c r="AL1085" s="2">
        <v>288087</v>
      </c>
      <c r="AM1085" s="2">
        <f t="shared" si="134"/>
        <v>25366060.349999998</v>
      </c>
      <c r="AN1085" s="2">
        <v>60051</v>
      </c>
      <c r="AO1085" s="2">
        <f t="shared" si="135"/>
        <v>60051</v>
      </c>
      <c r="AP1085" s="2">
        <v>-183906</v>
      </c>
      <c r="AQ1085" s="2">
        <v>172959</v>
      </c>
      <c r="AR1085" s="2">
        <v>37521</v>
      </c>
      <c r="AS1085" s="2">
        <v>227442</v>
      </c>
      <c r="AT1085" s="2">
        <v>402263</v>
      </c>
      <c r="AU1085" s="2">
        <v>0.56999999999999995</v>
      </c>
      <c r="AV1085" s="2">
        <v>2922</v>
      </c>
    </row>
    <row r="1086" spans="1:48" x14ac:dyDescent="0.3">
      <c r="A1086" s="2" t="s">
        <v>41</v>
      </c>
      <c r="B1086" s="2" t="s">
        <v>47</v>
      </c>
      <c r="C1086" s="2" t="s">
        <v>53</v>
      </c>
      <c r="D1086" s="2">
        <v>2</v>
      </c>
      <c r="E1086" s="2" t="str">
        <f t="shared" si="128"/>
        <v>Feb</v>
      </c>
      <c r="F1086" s="2">
        <v>2022</v>
      </c>
      <c r="G1086" s="2" t="s">
        <v>37</v>
      </c>
      <c r="H1086" s="2" t="s">
        <v>58</v>
      </c>
      <c r="I1086" s="2" t="s">
        <v>62</v>
      </c>
      <c r="J1086" s="2" t="s">
        <v>64</v>
      </c>
      <c r="K1086" s="2" t="s">
        <v>69</v>
      </c>
      <c r="L1086" s="2">
        <v>297166</v>
      </c>
      <c r="M1086" s="2">
        <f t="shared" si="129"/>
        <v>297166</v>
      </c>
      <c r="N1086" s="2">
        <v>259090</v>
      </c>
      <c r="O1086" s="2">
        <f t="shared" si="130"/>
        <v>259090</v>
      </c>
      <c r="P1086" s="2">
        <v>-34122</v>
      </c>
      <c r="Q1086" s="2">
        <v>370958</v>
      </c>
      <c r="R1086" s="2">
        <v>38076</v>
      </c>
      <c r="S1086" s="2">
        <f t="shared" si="131"/>
        <v>38076</v>
      </c>
      <c r="T1086" s="2">
        <v>170130</v>
      </c>
      <c r="U1086" s="2">
        <v>127036</v>
      </c>
      <c r="V1086" s="2">
        <v>117672</v>
      </c>
      <c r="W1086" s="2">
        <v>133791</v>
      </c>
      <c r="X1086" s="2">
        <v>308</v>
      </c>
      <c r="Y1086" s="2">
        <f t="shared" si="132"/>
        <v>308</v>
      </c>
      <c r="Z1086" s="2">
        <v>159667</v>
      </c>
      <c r="AA1086" s="2">
        <v>169957</v>
      </c>
      <c r="AB1086" s="2">
        <v>-10290</v>
      </c>
      <c r="AC1086" s="2">
        <v>0.94</v>
      </c>
      <c r="AD1086" s="2">
        <v>8920</v>
      </c>
      <c r="AE1086" s="2">
        <f t="shared" si="133"/>
        <v>8920</v>
      </c>
      <c r="AF1086" s="2">
        <v>10.26</v>
      </c>
      <c r="AG1086" s="2">
        <v>0.08</v>
      </c>
      <c r="AH1086" s="2">
        <v>7994</v>
      </c>
      <c r="AI1086" s="2">
        <v>37.17</v>
      </c>
      <c r="AJ1086" s="2">
        <v>697</v>
      </c>
      <c r="AK1086" s="2">
        <v>18178</v>
      </c>
      <c r="AL1086" s="2">
        <v>501130</v>
      </c>
      <c r="AM1086" s="2">
        <f t="shared" si="134"/>
        <v>501130</v>
      </c>
      <c r="AN1086" s="2">
        <v>255041</v>
      </c>
      <c r="AO1086" s="2">
        <f t="shared" si="135"/>
        <v>255041</v>
      </c>
      <c r="AP1086" s="2">
        <v>-203964</v>
      </c>
      <c r="AQ1086" s="2">
        <v>4049</v>
      </c>
      <c r="AR1086" s="2">
        <v>-7161</v>
      </c>
      <c r="AS1086" s="2">
        <v>16127</v>
      </c>
      <c r="AT1086" s="2">
        <v>339351</v>
      </c>
      <c r="AU1086" s="2">
        <v>0.05</v>
      </c>
      <c r="AV1086" s="2">
        <v>6208</v>
      </c>
    </row>
    <row r="1087" spans="1:48" x14ac:dyDescent="0.3">
      <c r="A1087" s="2" t="s">
        <v>42</v>
      </c>
      <c r="B1087" s="2" t="s">
        <v>49</v>
      </c>
      <c r="C1087" s="2" t="s">
        <v>51</v>
      </c>
      <c r="D1087" s="2">
        <v>5</v>
      </c>
      <c r="E1087" s="2" t="str">
        <f t="shared" si="128"/>
        <v>May</v>
      </c>
      <c r="F1087" s="2">
        <v>2022</v>
      </c>
      <c r="G1087" s="2" t="s">
        <v>57</v>
      </c>
      <c r="H1087" s="2" t="s">
        <v>60</v>
      </c>
      <c r="I1087" s="2" t="s">
        <v>62</v>
      </c>
      <c r="J1087" s="2" t="s">
        <v>64</v>
      </c>
      <c r="K1087" s="2" t="s">
        <v>68</v>
      </c>
      <c r="L1087" s="2">
        <v>324093</v>
      </c>
      <c r="M1087" s="2">
        <f t="shared" si="129"/>
        <v>28536388.649999999</v>
      </c>
      <c r="N1087" s="2">
        <v>216151</v>
      </c>
      <c r="O1087" s="2">
        <f t="shared" si="130"/>
        <v>19032095.550000001</v>
      </c>
      <c r="P1087" s="2">
        <v>157478</v>
      </c>
      <c r="Q1087" s="2">
        <v>208976</v>
      </c>
      <c r="R1087" s="2">
        <v>107942</v>
      </c>
      <c r="S1087" s="2">
        <f t="shared" si="131"/>
        <v>9504293.0999999996</v>
      </c>
      <c r="T1087" s="2">
        <v>189071</v>
      </c>
      <c r="U1087" s="2">
        <v>135022</v>
      </c>
      <c r="V1087" s="2">
        <v>112731</v>
      </c>
      <c r="W1087" s="2">
        <v>130245</v>
      </c>
      <c r="X1087" s="2">
        <v>97698</v>
      </c>
      <c r="Y1087" s="2">
        <f t="shared" si="132"/>
        <v>8602308.9000000004</v>
      </c>
      <c r="Z1087" s="2">
        <v>238538</v>
      </c>
      <c r="AA1087" s="2">
        <v>140601</v>
      </c>
      <c r="AB1087" s="2">
        <v>97937</v>
      </c>
      <c r="AC1087" s="2">
        <v>1.7</v>
      </c>
      <c r="AD1087" s="2">
        <v>73782</v>
      </c>
      <c r="AE1087" s="2">
        <f t="shared" si="133"/>
        <v>6496505.0999999996</v>
      </c>
      <c r="AF1087" s="2">
        <v>51.65</v>
      </c>
      <c r="AG1087" s="2">
        <v>46.75</v>
      </c>
      <c r="AH1087" s="2">
        <v>5186</v>
      </c>
      <c r="AI1087" s="2">
        <v>62.48</v>
      </c>
      <c r="AJ1087" s="2">
        <v>1263</v>
      </c>
      <c r="AK1087" s="2">
        <v>712</v>
      </c>
      <c r="AL1087" s="2">
        <v>449006</v>
      </c>
      <c r="AM1087" s="2">
        <f t="shared" si="134"/>
        <v>39534978.299999997</v>
      </c>
      <c r="AN1087" s="2">
        <v>74440</v>
      </c>
      <c r="AO1087" s="2">
        <f t="shared" si="135"/>
        <v>74440</v>
      </c>
      <c r="AP1087" s="2">
        <v>-124913</v>
      </c>
      <c r="AQ1087" s="2">
        <v>141711</v>
      </c>
      <c r="AR1087" s="2">
        <v>5582</v>
      </c>
      <c r="AS1087" s="2">
        <v>125376</v>
      </c>
      <c r="AT1087" s="2">
        <v>43190</v>
      </c>
      <c r="AU1087" s="2">
        <v>2.9</v>
      </c>
      <c r="AV1087" s="2">
        <v>27466</v>
      </c>
    </row>
    <row r="1088" spans="1:48" x14ac:dyDescent="0.3">
      <c r="A1088" s="2" t="s">
        <v>46</v>
      </c>
      <c r="B1088" s="2" t="s">
        <v>50</v>
      </c>
      <c r="C1088" s="2" t="s">
        <v>53</v>
      </c>
      <c r="D1088" s="2">
        <v>12</v>
      </c>
      <c r="E1088" s="2" t="str">
        <f t="shared" si="128"/>
        <v>Dec</v>
      </c>
      <c r="F1088" s="2">
        <v>2024</v>
      </c>
      <c r="G1088" s="2" t="s">
        <v>36</v>
      </c>
      <c r="H1088" s="2" t="s">
        <v>60</v>
      </c>
      <c r="I1088" s="2" t="s">
        <v>61</v>
      </c>
      <c r="J1088" s="2" t="s">
        <v>64</v>
      </c>
      <c r="K1088" s="2" t="s">
        <v>71</v>
      </c>
      <c r="L1088" s="2">
        <v>298517</v>
      </c>
      <c r="M1088" s="2">
        <f t="shared" si="129"/>
        <v>26284421.849999998</v>
      </c>
      <c r="N1088" s="2">
        <v>52109</v>
      </c>
      <c r="O1088" s="2">
        <f t="shared" si="130"/>
        <v>4588197.45</v>
      </c>
      <c r="P1088" s="2">
        <v>8804</v>
      </c>
      <c r="Q1088" s="2">
        <v>732395</v>
      </c>
      <c r="R1088" s="2">
        <v>246408</v>
      </c>
      <c r="S1088" s="2">
        <f t="shared" si="131"/>
        <v>21696224.399999999</v>
      </c>
      <c r="T1088" s="2">
        <v>67964</v>
      </c>
      <c r="U1088" s="2">
        <v>230553</v>
      </c>
      <c r="V1088" s="2">
        <v>156566</v>
      </c>
      <c r="W1088" s="2">
        <v>169046</v>
      </c>
      <c r="X1088" s="2">
        <v>212367</v>
      </c>
      <c r="Y1088" s="2">
        <f t="shared" si="132"/>
        <v>18698914.349999998</v>
      </c>
      <c r="Z1088" s="2">
        <v>34658</v>
      </c>
      <c r="AA1088" s="2">
        <v>130156</v>
      </c>
      <c r="AB1088" s="2">
        <v>-95498</v>
      </c>
      <c r="AC1088" s="2">
        <v>0.27</v>
      </c>
      <c r="AD1088" s="2">
        <v>94335</v>
      </c>
      <c r="AE1088" s="2">
        <f t="shared" si="133"/>
        <v>8306196.75</v>
      </c>
      <c r="AF1088" s="2">
        <v>33.64</v>
      </c>
      <c r="AG1088" s="2">
        <v>29</v>
      </c>
      <c r="AH1088" s="2">
        <v>4785</v>
      </c>
      <c r="AI1088" s="2">
        <v>62.37</v>
      </c>
      <c r="AJ1088" s="2">
        <v>301</v>
      </c>
      <c r="AK1088" s="2">
        <v>9880</v>
      </c>
      <c r="AL1088" s="2">
        <v>400486</v>
      </c>
      <c r="AM1088" s="2">
        <f t="shared" si="134"/>
        <v>35262792.299999997</v>
      </c>
      <c r="AN1088" s="2">
        <v>218260</v>
      </c>
      <c r="AO1088" s="2">
        <f t="shared" si="135"/>
        <v>218260</v>
      </c>
      <c r="AP1088" s="2">
        <v>-101969</v>
      </c>
      <c r="AQ1088" s="2">
        <v>-166151</v>
      </c>
      <c r="AR1088" s="2">
        <v>16656</v>
      </c>
      <c r="AS1088" s="2">
        <v>475936</v>
      </c>
      <c r="AT1088" s="2">
        <v>688208</v>
      </c>
      <c r="AU1088" s="2">
        <v>0.69</v>
      </c>
      <c r="AV1088" s="2">
        <v>5972</v>
      </c>
    </row>
    <row r="1089" spans="1:48" x14ac:dyDescent="0.3">
      <c r="A1089" s="2" t="s">
        <v>44</v>
      </c>
      <c r="B1089" s="2" t="s">
        <v>50</v>
      </c>
      <c r="C1089" s="2" t="s">
        <v>53</v>
      </c>
      <c r="D1089" s="2">
        <v>5</v>
      </c>
      <c r="E1089" s="2" t="str">
        <f t="shared" si="128"/>
        <v>May</v>
      </c>
      <c r="F1089" s="2">
        <v>2022</v>
      </c>
      <c r="G1089" s="2" t="s">
        <v>37</v>
      </c>
      <c r="H1089" s="2" t="s">
        <v>58</v>
      </c>
      <c r="I1089" s="2" t="s">
        <v>62</v>
      </c>
      <c r="J1089" s="2" t="s">
        <v>66</v>
      </c>
      <c r="K1089" s="2" t="s">
        <v>70</v>
      </c>
      <c r="L1089" s="2">
        <v>289314</v>
      </c>
      <c r="M1089" s="2">
        <f t="shared" si="129"/>
        <v>289314</v>
      </c>
      <c r="N1089" s="2">
        <v>137104</v>
      </c>
      <c r="O1089" s="2">
        <f t="shared" si="130"/>
        <v>137104</v>
      </c>
      <c r="P1089" s="2">
        <v>169678</v>
      </c>
      <c r="Q1089" s="2">
        <v>753709</v>
      </c>
      <c r="R1089" s="2">
        <v>152210</v>
      </c>
      <c r="S1089" s="2">
        <f t="shared" si="131"/>
        <v>152210</v>
      </c>
      <c r="T1089" s="2">
        <v>57447</v>
      </c>
      <c r="U1089" s="2">
        <v>231867</v>
      </c>
      <c r="V1089" s="2">
        <v>152084</v>
      </c>
      <c r="W1089" s="2">
        <v>161805</v>
      </c>
      <c r="X1089" s="2">
        <v>140007</v>
      </c>
      <c r="Y1089" s="2">
        <f t="shared" si="132"/>
        <v>140007</v>
      </c>
      <c r="Z1089" s="2">
        <v>136962</v>
      </c>
      <c r="AA1089" s="2">
        <v>175335</v>
      </c>
      <c r="AB1089" s="2">
        <v>-38373</v>
      </c>
      <c r="AC1089" s="2">
        <v>0.78</v>
      </c>
      <c r="AD1089" s="2">
        <v>7935</v>
      </c>
      <c r="AE1089" s="2">
        <f t="shared" si="133"/>
        <v>7935</v>
      </c>
      <c r="AF1089" s="2">
        <v>20.190000000000001</v>
      </c>
      <c r="AG1089" s="2">
        <v>18.579999999999998</v>
      </c>
      <c r="AH1089" s="2">
        <v>1091</v>
      </c>
      <c r="AI1089" s="2">
        <v>264.94</v>
      </c>
      <c r="AJ1089" s="2">
        <v>1287</v>
      </c>
      <c r="AK1089" s="2">
        <v>8922</v>
      </c>
      <c r="AL1089" s="2">
        <v>521211</v>
      </c>
      <c r="AM1089" s="2">
        <f t="shared" si="134"/>
        <v>521211</v>
      </c>
      <c r="AN1089" s="2">
        <v>172877</v>
      </c>
      <c r="AO1089" s="2">
        <f t="shared" si="135"/>
        <v>172877</v>
      </c>
      <c r="AP1089" s="2">
        <v>-231897</v>
      </c>
      <c r="AQ1089" s="2">
        <v>-35773</v>
      </c>
      <c r="AR1089" s="2">
        <v>19494</v>
      </c>
      <c r="AS1089" s="2">
        <v>168667</v>
      </c>
      <c r="AT1089" s="2">
        <v>559310</v>
      </c>
      <c r="AU1089" s="2">
        <v>0.3</v>
      </c>
      <c r="AV1089" s="2">
        <v>8827</v>
      </c>
    </row>
    <row r="1090" spans="1:48" x14ac:dyDescent="0.3">
      <c r="A1090" s="2" t="s">
        <v>43</v>
      </c>
      <c r="B1090" s="2" t="s">
        <v>50</v>
      </c>
      <c r="C1090" s="2" t="s">
        <v>54</v>
      </c>
      <c r="D1090" s="2">
        <v>2</v>
      </c>
      <c r="E1090" s="2" t="str">
        <f t="shared" si="128"/>
        <v>Feb</v>
      </c>
      <c r="F1090" s="2">
        <v>2024</v>
      </c>
      <c r="G1090" s="2" t="s">
        <v>57</v>
      </c>
      <c r="H1090" s="2" t="s">
        <v>59</v>
      </c>
      <c r="I1090" s="2" t="s">
        <v>62</v>
      </c>
      <c r="J1090" s="2" t="s">
        <v>65</v>
      </c>
      <c r="K1090" s="2" t="s">
        <v>67</v>
      </c>
      <c r="L1090" s="2">
        <v>474665</v>
      </c>
      <c r="M1090" s="2">
        <f t="shared" si="129"/>
        <v>42719850</v>
      </c>
      <c r="N1090" s="2">
        <v>86834</v>
      </c>
      <c r="O1090" s="2">
        <f t="shared" si="130"/>
        <v>7815060</v>
      </c>
      <c r="P1090" s="2">
        <v>130099</v>
      </c>
      <c r="Q1090" s="2">
        <v>967230</v>
      </c>
      <c r="R1090" s="2">
        <v>387831</v>
      </c>
      <c r="S1090" s="2">
        <f t="shared" si="131"/>
        <v>34904790</v>
      </c>
      <c r="T1090" s="2">
        <v>14521</v>
      </c>
      <c r="U1090" s="2">
        <v>460144</v>
      </c>
      <c r="V1090" s="2">
        <v>391570</v>
      </c>
      <c r="W1090" s="2">
        <v>406112</v>
      </c>
      <c r="X1090" s="2">
        <v>350368</v>
      </c>
      <c r="Y1090" s="2">
        <f t="shared" si="132"/>
        <v>31533120</v>
      </c>
      <c r="Z1090" s="2">
        <v>38611</v>
      </c>
      <c r="AA1090" s="2">
        <v>123585</v>
      </c>
      <c r="AB1090" s="2">
        <v>-84974</v>
      </c>
      <c r="AC1090" s="2">
        <v>0.31</v>
      </c>
      <c r="AD1090" s="2">
        <v>34731</v>
      </c>
      <c r="AE1090" s="2">
        <f t="shared" si="133"/>
        <v>3125790</v>
      </c>
      <c r="AF1090" s="2">
        <v>40.1</v>
      </c>
      <c r="AG1090" s="2">
        <v>36.22</v>
      </c>
      <c r="AH1090" s="2">
        <v>7714</v>
      </c>
      <c r="AI1090" s="2">
        <v>61.52</v>
      </c>
      <c r="AJ1090" s="2">
        <v>1546</v>
      </c>
      <c r="AK1090" s="2">
        <v>7470</v>
      </c>
      <c r="AL1090" s="2">
        <v>339279</v>
      </c>
      <c r="AM1090" s="2">
        <f t="shared" si="134"/>
        <v>30535110</v>
      </c>
      <c r="AN1090" s="2">
        <v>119598</v>
      </c>
      <c r="AO1090" s="2">
        <f t="shared" si="135"/>
        <v>10763820</v>
      </c>
      <c r="AP1090" s="2">
        <v>135386</v>
      </c>
      <c r="AQ1090" s="2">
        <v>-32764</v>
      </c>
      <c r="AR1090" s="2">
        <v>-17139</v>
      </c>
      <c r="AS1090" s="2">
        <v>93318</v>
      </c>
      <c r="AT1090" s="2">
        <v>70678</v>
      </c>
      <c r="AU1090" s="2">
        <v>1.32</v>
      </c>
      <c r="AV1090" s="2">
        <v>26450</v>
      </c>
    </row>
    <row r="1091" spans="1:48" x14ac:dyDescent="0.3">
      <c r="A1091" s="2" t="s">
        <v>45</v>
      </c>
      <c r="B1091" s="2" t="s">
        <v>48</v>
      </c>
      <c r="C1091" s="2" t="s">
        <v>55</v>
      </c>
      <c r="D1091" s="2">
        <v>8</v>
      </c>
      <c r="E1091" s="2" t="str">
        <f t="shared" ref="E1091:E1154" si="136">TEXT(DATE(2024, D1091, 1), "mmm")</f>
        <v>Aug</v>
      </c>
      <c r="F1091" s="2">
        <v>2022</v>
      </c>
      <c r="G1091" s="2" t="s">
        <v>36</v>
      </c>
      <c r="H1091" s="2" t="s">
        <v>60</v>
      </c>
      <c r="I1091" s="2" t="s">
        <v>62</v>
      </c>
      <c r="J1091" s="2" t="s">
        <v>64</v>
      </c>
      <c r="K1091" s="2" t="s">
        <v>69</v>
      </c>
      <c r="L1091" s="2">
        <v>483352</v>
      </c>
      <c r="M1091" s="2">
        <f t="shared" ref="M1091:M1154" si="137">IF(H1091="USD", L1091*88.05, IF(H1091="EUR", L1091*90,L1091*1))</f>
        <v>42559143.600000001</v>
      </c>
      <c r="N1091" s="2">
        <v>183072</v>
      </c>
      <c r="O1091" s="2">
        <f t="shared" ref="O1091:O1154" si="138">IF(H1091="USD", N1091*88.05, IF(H1091="EUR", N1091*90,N1091*1))</f>
        <v>16119489.6</v>
      </c>
      <c r="P1091" s="2">
        <v>44556</v>
      </c>
      <c r="Q1091" s="2">
        <v>902254</v>
      </c>
      <c r="R1091" s="2">
        <v>300280</v>
      </c>
      <c r="S1091" s="2">
        <f t="shared" ref="S1091:S1154" si="139">IF(H1091="USD", R1091*88.05, IF(H1091="EUR", R1091*90,R1091*1))</f>
        <v>26439654</v>
      </c>
      <c r="T1091" s="2">
        <v>54168</v>
      </c>
      <c r="U1091" s="2">
        <v>429184</v>
      </c>
      <c r="V1091" s="2">
        <v>389276</v>
      </c>
      <c r="W1091" s="2">
        <v>400301</v>
      </c>
      <c r="X1091" s="2">
        <v>273823</v>
      </c>
      <c r="Y1091" s="2">
        <f t="shared" ref="Y1091:Y1154" si="140">IF(H1091="USD", X1091*88.05, IF(H1091="EUR", X1091*90,X1091*1))</f>
        <v>24110115.149999999</v>
      </c>
      <c r="Z1091" s="2">
        <v>52611</v>
      </c>
      <c r="AA1091" s="2">
        <v>198584</v>
      </c>
      <c r="AB1091" s="2">
        <v>-145973</v>
      </c>
      <c r="AC1091" s="2">
        <v>0.26</v>
      </c>
      <c r="AD1091" s="2">
        <v>45268</v>
      </c>
      <c r="AE1091" s="2">
        <f t="shared" ref="AE1091:AE1154" si="141">IF(H1091="USD", AD1091*88.05, IF(H1091="EUR", AD1091*90,AD1091*1))</f>
        <v>3985847.4</v>
      </c>
      <c r="AF1091" s="2">
        <v>33.28</v>
      </c>
      <c r="AG1091" s="2">
        <v>30.35</v>
      </c>
      <c r="AH1091" s="2">
        <v>7124</v>
      </c>
      <c r="AI1091" s="2">
        <v>67.84</v>
      </c>
      <c r="AJ1091" s="2">
        <v>1195</v>
      </c>
      <c r="AK1091" s="2">
        <v>14713</v>
      </c>
      <c r="AL1091" s="2">
        <v>196965</v>
      </c>
      <c r="AM1091" s="2">
        <f t="shared" ref="AM1091:AM1154" si="142">IF(H1091="USD", AL1091*88.05, IF(H1091="EUR", AL1091*90,AL1091*1))</f>
        <v>17342768.25</v>
      </c>
      <c r="AN1091" s="2">
        <v>117892</v>
      </c>
      <c r="AO1091" s="2">
        <f t="shared" ref="AO1091:AO1154" si="143">IF(H1091="IUSD", AN1091*88.05, IF(H1091="EUR", AN1091*90,AN1091*1))</f>
        <v>117892</v>
      </c>
      <c r="AP1091" s="2">
        <v>286387</v>
      </c>
      <c r="AQ1091" s="2">
        <v>65180</v>
      </c>
      <c r="AR1091" s="2">
        <v>15230</v>
      </c>
      <c r="AS1091" s="2">
        <v>418806</v>
      </c>
      <c r="AT1091" s="2">
        <v>230123</v>
      </c>
      <c r="AU1091" s="2">
        <v>1.82</v>
      </c>
      <c r="AV1091" s="2">
        <v>15366</v>
      </c>
    </row>
    <row r="1092" spans="1:48" x14ac:dyDescent="0.3">
      <c r="A1092" s="2" t="s">
        <v>44</v>
      </c>
      <c r="B1092" s="2" t="s">
        <v>48</v>
      </c>
      <c r="C1092" s="2" t="s">
        <v>54</v>
      </c>
      <c r="D1092" s="2">
        <v>10</v>
      </c>
      <c r="E1092" s="2" t="str">
        <f t="shared" si="136"/>
        <v>Oct</v>
      </c>
      <c r="F1092" s="2">
        <v>2022</v>
      </c>
      <c r="G1092" s="2" t="s">
        <v>57</v>
      </c>
      <c r="H1092" s="2" t="s">
        <v>59</v>
      </c>
      <c r="I1092" s="2" t="s">
        <v>62</v>
      </c>
      <c r="J1092" s="2" t="s">
        <v>65</v>
      </c>
      <c r="K1092" s="2" t="s">
        <v>69</v>
      </c>
      <c r="L1092" s="2">
        <v>139320</v>
      </c>
      <c r="M1092" s="2">
        <f t="shared" si="137"/>
        <v>12538800</v>
      </c>
      <c r="N1092" s="2">
        <v>269752</v>
      </c>
      <c r="O1092" s="2">
        <f t="shared" si="138"/>
        <v>24277680</v>
      </c>
      <c r="P1092" s="2">
        <v>77494</v>
      </c>
      <c r="Q1092" s="2">
        <v>436839</v>
      </c>
      <c r="R1092" s="2">
        <v>-130432</v>
      </c>
      <c r="S1092" s="2">
        <f t="shared" si="139"/>
        <v>-11738880</v>
      </c>
      <c r="T1092" s="2">
        <v>109152</v>
      </c>
      <c r="U1092" s="2">
        <v>30168</v>
      </c>
      <c r="V1092" s="2">
        <v>-56237</v>
      </c>
      <c r="W1092" s="2">
        <v>-54090</v>
      </c>
      <c r="X1092" s="2">
        <v>-146634</v>
      </c>
      <c r="Y1092" s="2">
        <f t="shared" si="140"/>
        <v>-13197060</v>
      </c>
      <c r="Z1092" s="2">
        <v>60857</v>
      </c>
      <c r="AA1092" s="2">
        <v>126887</v>
      </c>
      <c r="AB1092" s="2">
        <v>-66030</v>
      </c>
      <c r="AC1092" s="2">
        <v>0.48</v>
      </c>
      <c r="AD1092" s="2">
        <v>5098</v>
      </c>
      <c r="AE1092" s="2">
        <f t="shared" si="141"/>
        <v>458820</v>
      </c>
      <c r="AF1092" s="2">
        <v>-29.86</v>
      </c>
      <c r="AG1092" s="2">
        <v>-33.57</v>
      </c>
      <c r="AH1092" s="2">
        <v>8599</v>
      </c>
      <c r="AI1092" s="2">
        <v>16.2</v>
      </c>
      <c r="AJ1092" s="2">
        <v>866</v>
      </c>
      <c r="AK1092" s="2">
        <v>10754</v>
      </c>
      <c r="AL1092" s="2">
        <v>386419</v>
      </c>
      <c r="AM1092" s="2">
        <f t="shared" si="142"/>
        <v>34777710</v>
      </c>
      <c r="AN1092" s="2">
        <v>201883</v>
      </c>
      <c r="AO1092" s="2">
        <f t="shared" si="143"/>
        <v>18169470</v>
      </c>
      <c r="AP1092" s="2">
        <v>-247099</v>
      </c>
      <c r="AQ1092" s="2">
        <v>67869</v>
      </c>
      <c r="AR1092" s="2">
        <v>4566</v>
      </c>
      <c r="AS1092" s="2">
        <v>232805</v>
      </c>
      <c r="AT1092" s="2">
        <v>172738</v>
      </c>
      <c r="AU1092" s="2">
        <v>1.35</v>
      </c>
      <c r="AV1092" s="2">
        <v>16380</v>
      </c>
    </row>
    <row r="1093" spans="1:48" x14ac:dyDescent="0.3">
      <c r="A1093" s="2" t="s">
        <v>43</v>
      </c>
      <c r="B1093" s="2" t="s">
        <v>49</v>
      </c>
      <c r="C1093" s="2" t="s">
        <v>51</v>
      </c>
      <c r="D1093" s="2">
        <v>5</v>
      </c>
      <c r="E1093" s="2" t="str">
        <f t="shared" si="136"/>
        <v>May</v>
      </c>
      <c r="F1093" s="2">
        <v>2022</v>
      </c>
      <c r="G1093" s="2" t="s">
        <v>56</v>
      </c>
      <c r="H1093" s="2" t="s">
        <v>60</v>
      </c>
      <c r="I1093" s="2" t="s">
        <v>63</v>
      </c>
      <c r="J1093" s="2" t="s">
        <v>65</v>
      </c>
      <c r="K1093" s="2" t="s">
        <v>69</v>
      </c>
      <c r="L1093" s="2">
        <v>163267</v>
      </c>
      <c r="M1093" s="2">
        <f t="shared" si="137"/>
        <v>14375659.35</v>
      </c>
      <c r="N1093" s="2">
        <v>108279</v>
      </c>
      <c r="O1093" s="2">
        <f t="shared" si="138"/>
        <v>9533965.9499999993</v>
      </c>
      <c r="P1093" s="2">
        <v>64410</v>
      </c>
      <c r="Q1093" s="2">
        <v>93870</v>
      </c>
      <c r="R1093" s="2">
        <v>54988</v>
      </c>
      <c r="S1093" s="2">
        <f t="shared" si="139"/>
        <v>4841693.3999999994</v>
      </c>
      <c r="T1093" s="2">
        <v>197114</v>
      </c>
      <c r="U1093" s="2">
        <v>-33847</v>
      </c>
      <c r="V1093" s="2">
        <v>-115424</v>
      </c>
      <c r="W1093" s="2">
        <v>-113863</v>
      </c>
      <c r="X1093" s="2">
        <v>28744</v>
      </c>
      <c r="Y1093" s="2">
        <f t="shared" si="140"/>
        <v>2530909.1999999997</v>
      </c>
      <c r="Z1093" s="2">
        <v>152510</v>
      </c>
      <c r="AA1093" s="2">
        <v>68084</v>
      </c>
      <c r="AB1093" s="2">
        <v>84426</v>
      </c>
      <c r="AC1093" s="2">
        <v>2.2400000000000002</v>
      </c>
      <c r="AD1093" s="2">
        <v>20428</v>
      </c>
      <c r="AE1093" s="2">
        <f t="shared" si="141"/>
        <v>1798685.4</v>
      </c>
      <c r="AF1093" s="2">
        <v>58.58</v>
      </c>
      <c r="AG1093" s="2">
        <v>30.62</v>
      </c>
      <c r="AH1093" s="2">
        <v>2796</v>
      </c>
      <c r="AI1093" s="2">
        <v>58.37</v>
      </c>
      <c r="AJ1093" s="2">
        <v>1399</v>
      </c>
      <c r="AK1093" s="2">
        <v>4683</v>
      </c>
      <c r="AL1093" s="2">
        <v>170423</v>
      </c>
      <c r="AM1093" s="2">
        <f t="shared" si="142"/>
        <v>15005745.15</v>
      </c>
      <c r="AN1093" s="2">
        <v>255404</v>
      </c>
      <c r="AO1093" s="2">
        <f t="shared" si="143"/>
        <v>255404</v>
      </c>
      <c r="AP1093" s="2">
        <v>-7156</v>
      </c>
      <c r="AQ1093" s="2">
        <v>-147125</v>
      </c>
      <c r="AR1093" s="2">
        <v>-24385</v>
      </c>
      <c r="AS1093" s="2">
        <v>44677</v>
      </c>
      <c r="AT1093" s="2">
        <v>322919</v>
      </c>
      <c r="AU1093" s="2">
        <v>0.14000000000000001</v>
      </c>
      <c r="AV1093" s="2">
        <v>19047</v>
      </c>
    </row>
    <row r="1094" spans="1:48" x14ac:dyDescent="0.3">
      <c r="A1094" s="2" t="s">
        <v>44</v>
      </c>
      <c r="B1094" s="2" t="s">
        <v>50</v>
      </c>
      <c r="C1094" s="2" t="s">
        <v>51</v>
      </c>
      <c r="D1094" s="2">
        <v>5</v>
      </c>
      <c r="E1094" s="2" t="str">
        <f t="shared" si="136"/>
        <v>May</v>
      </c>
      <c r="F1094" s="2">
        <v>2022</v>
      </c>
      <c r="G1094" s="2" t="s">
        <v>36</v>
      </c>
      <c r="H1094" s="2" t="s">
        <v>58</v>
      </c>
      <c r="I1094" s="2" t="s">
        <v>63</v>
      </c>
      <c r="J1094" s="2" t="s">
        <v>66</v>
      </c>
      <c r="K1094" s="2" t="s">
        <v>71</v>
      </c>
      <c r="L1094" s="2">
        <v>250175</v>
      </c>
      <c r="M1094" s="2">
        <f t="shared" si="137"/>
        <v>250175</v>
      </c>
      <c r="N1094" s="2">
        <v>266611</v>
      </c>
      <c r="O1094" s="2">
        <f t="shared" si="138"/>
        <v>266611</v>
      </c>
      <c r="P1094" s="2">
        <v>146573</v>
      </c>
      <c r="Q1094" s="2">
        <v>472779</v>
      </c>
      <c r="R1094" s="2">
        <v>-16436</v>
      </c>
      <c r="S1094" s="2">
        <f t="shared" si="139"/>
        <v>-16436</v>
      </c>
      <c r="T1094" s="2">
        <v>103754</v>
      </c>
      <c r="U1094" s="2">
        <v>146421</v>
      </c>
      <c r="V1094" s="2">
        <v>109589</v>
      </c>
      <c r="W1094" s="2">
        <v>128068</v>
      </c>
      <c r="X1094" s="2">
        <v>-43104</v>
      </c>
      <c r="Y1094" s="2">
        <f t="shared" si="140"/>
        <v>-43104</v>
      </c>
      <c r="Z1094" s="2">
        <v>96611</v>
      </c>
      <c r="AA1094" s="2">
        <v>71397</v>
      </c>
      <c r="AB1094" s="2">
        <v>25214</v>
      </c>
      <c r="AC1094" s="2">
        <v>1.35</v>
      </c>
      <c r="AD1094" s="2">
        <v>66580</v>
      </c>
      <c r="AE1094" s="2">
        <f t="shared" si="141"/>
        <v>66580</v>
      </c>
      <c r="AF1094" s="2">
        <v>-3.48</v>
      </c>
      <c r="AG1094" s="2">
        <v>-9.1199999999999992</v>
      </c>
      <c r="AH1094" s="2">
        <v>243</v>
      </c>
      <c r="AI1094" s="2">
        <v>1025.31</v>
      </c>
      <c r="AJ1094" s="2">
        <v>267</v>
      </c>
      <c r="AK1094" s="2">
        <v>17634</v>
      </c>
      <c r="AL1094" s="2">
        <v>383555</v>
      </c>
      <c r="AM1094" s="2">
        <f t="shared" si="142"/>
        <v>383555</v>
      </c>
      <c r="AN1094" s="2">
        <v>194096</v>
      </c>
      <c r="AO1094" s="2">
        <f t="shared" si="143"/>
        <v>194096</v>
      </c>
      <c r="AP1094" s="2">
        <v>-133380</v>
      </c>
      <c r="AQ1094" s="2">
        <v>72515</v>
      </c>
      <c r="AR1094" s="2">
        <v>6255</v>
      </c>
      <c r="AS1094" s="2">
        <v>93764</v>
      </c>
      <c r="AT1094" s="2">
        <v>113047</v>
      </c>
      <c r="AU1094" s="2">
        <v>0.83</v>
      </c>
      <c r="AV1094" s="2">
        <v>19788</v>
      </c>
    </row>
    <row r="1095" spans="1:48" x14ac:dyDescent="0.3">
      <c r="A1095" s="2" t="s">
        <v>42</v>
      </c>
      <c r="B1095" s="2" t="s">
        <v>48</v>
      </c>
      <c r="C1095" s="2" t="s">
        <v>55</v>
      </c>
      <c r="D1095" s="2">
        <v>12</v>
      </c>
      <c r="E1095" s="2" t="str">
        <f t="shared" si="136"/>
        <v>Dec</v>
      </c>
      <c r="F1095" s="2">
        <v>2023</v>
      </c>
      <c r="G1095" s="2" t="s">
        <v>56</v>
      </c>
      <c r="H1095" s="2" t="s">
        <v>59</v>
      </c>
      <c r="I1095" s="2" t="s">
        <v>62</v>
      </c>
      <c r="J1095" s="2" t="s">
        <v>66</v>
      </c>
      <c r="K1095" s="2" t="s">
        <v>70</v>
      </c>
      <c r="L1095" s="2">
        <v>268924</v>
      </c>
      <c r="M1095" s="2">
        <f t="shared" si="137"/>
        <v>24203160</v>
      </c>
      <c r="N1095" s="2">
        <v>226107</v>
      </c>
      <c r="O1095" s="2">
        <f t="shared" si="138"/>
        <v>20349630</v>
      </c>
      <c r="P1095" s="2">
        <v>20936</v>
      </c>
      <c r="Q1095" s="2">
        <v>157817</v>
      </c>
      <c r="R1095" s="2">
        <v>42817</v>
      </c>
      <c r="S1095" s="2">
        <f t="shared" si="139"/>
        <v>3853530</v>
      </c>
      <c r="T1095" s="2">
        <v>170037</v>
      </c>
      <c r="U1095" s="2">
        <v>98887</v>
      </c>
      <c r="V1095" s="2">
        <v>20006</v>
      </c>
      <c r="W1095" s="2">
        <v>36737</v>
      </c>
      <c r="X1095" s="2">
        <v>25532</v>
      </c>
      <c r="Y1095" s="2">
        <f t="shared" si="140"/>
        <v>2297880</v>
      </c>
      <c r="Z1095" s="2">
        <v>277840</v>
      </c>
      <c r="AA1095" s="2">
        <v>34737</v>
      </c>
      <c r="AB1095" s="2">
        <v>243103</v>
      </c>
      <c r="AC1095" s="2">
        <v>8</v>
      </c>
      <c r="AD1095" s="2">
        <v>31311</v>
      </c>
      <c r="AE1095" s="2">
        <f t="shared" si="141"/>
        <v>2817990</v>
      </c>
      <c r="AF1095" s="2">
        <v>27.13</v>
      </c>
      <c r="AG1095" s="2">
        <v>16.18</v>
      </c>
      <c r="AH1095" s="2">
        <v>8621</v>
      </c>
      <c r="AI1095" s="2">
        <v>31.19</v>
      </c>
      <c r="AJ1095" s="2">
        <v>219</v>
      </c>
      <c r="AK1095" s="2">
        <v>15973</v>
      </c>
      <c r="AL1095" s="2">
        <v>96389</v>
      </c>
      <c r="AM1095" s="2">
        <f t="shared" si="142"/>
        <v>8675010</v>
      </c>
      <c r="AN1095" s="2">
        <v>28468</v>
      </c>
      <c r="AO1095" s="2">
        <f t="shared" si="143"/>
        <v>2562120</v>
      </c>
      <c r="AP1095" s="2">
        <v>172535</v>
      </c>
      <c r="AQ1095" s="2">
        <v>197639</v>
      </c>
      <c r="AR1095" s="2">
        <v>37499</v>
      </c>
      <c r="AS1095" s="2">
        <v>421643</v>
      </c>
      <c r="AT1095" s="2">
        <v>562071</v>
      </c>
      <c r="AU1095" s="2">
        <v>0.75</v>
      </c>
      <c r="AV1095" s="2">
        <v>24841</v>
      </c>
    </row>
    <row r="1096" spans="1:48" x14ac:dyDescent="0.3">
      <c r="A1096" s="2" t="s">
        <v>46</v>
      </c>
      <c r="B1096" s="2" t="s">
        <v>50</v>
      </c>
      <c r="C1096" s="2" t="s">
        <v>53</v>
      </c>
      <c r="D1096" s="2">
        <v>1</v>
      </c>
      <c r="E1096" s="2" t="str">
        <f t="shared" si="136"/>
        <v>Jan</v>
      </c>
      <c r="F1096" s="2">
        <v>2024</v>
      </c>
      <c r="G1096" s="2" t="s">
        <v>57</v>
      </c>
      <c r="H1096" s="2" t="s">
        <v>60</v>
      </c>
      <c r="I1096" s="2" t="s">
        <v>63</v>
      </c>
      <c r="J1096" s="2" t="s">
        <v>65</v>
      </c>
      <c r="K1096" s="2" t="s">
        <v>69</v>
      </c>
      <c r="L1096" s="2">
        <v>428956</v>
      </c>
      <c r="M1096" s="2">
        <f t="shared" si="137"/>
        <v>37769575.799999997</v>
      </c>
      <c r="N1096" s="2">
        <v>129674</v>
      </c>
      <c r="O1096" s="2">
        <f t="shared" si="138"/>
        <v>11417795.699999999</v>
      </c>
      <c r="P1096" s="2">
        <v>197201</v>
      </c>
      <c r="Q1096" s="2">
        <v>654431</v>
      </c>
      <c r="R1096" s="2">
        <v>299282</v>
      </c>
      <c r="S1096" s="2">
        <f t="shared" si="139"/>
        <v>26351780.099999998</v>
      </c>
      <c r="T1096" s="2">
        <v>29497</v>
      </c>
      <c r="U1096" s="2">
        <v>399459</v>
      </c>
      <c r="V1096" s="2">
        <v>353820</v>
      </c>
      <c r="W1096" s="2">
        <v>356992</v>
      </c>
      <c r="X1096" s="2">
        <v>266662</v>
      </c>
      <c r="Y1096" s="2">
        <f t="shared" si="140"/>
        <v>23479589.099999998</v>
      </c>
      <c r="Z1096" s="2">
        <v>53500</v>
      </c>
      <c r="AA1096" s="2">
        <v>90486</v>
      </c>
      <c r="AB1096" s="2">
        <v>-36986</v>
      </c>
      <c r="AC1096" s="2">
        <v>0.59</v>
      </c>
      <c r="AD1096" s="2">
        <v>143230</v>
      </c>
      <c r="AE1096" s="2">
        <f t="shared" si="141"/>
        <v>12611401.5</v>
      </c>
      <c r="AF1096" s="2">
        <v>45.73</v>
      </c>
      <c r="AG1096" s="2">
        <v>40.75</v>
      </c>
      <c r="AH1096" s="2">
        <v>883</v>
      </c>
      <c r="AI1096" s="2">
        <v>485.24</v>
      </c>
      <c r="AJ1096" s="2">
        <v>1331</v>
      </c>
      <c r="AK1096" s="2">
        <v>2774</v>
      </c>
      <c r="AL1096" s="2">
        <v>400669</v>
      </c>
      <c r="AM1096" s="2">
        <f t="shared" si="142"/>
        <v>35278905.449999996</v>
      </c>
      <c r="AN1096" s="2">
        <v>279701</v>
      </c>
      <c r="AO1096" s="2">
        <f t="shared" si="143"/>
        <v>279701</v>
      </c>
      <c r="AP1096" s="2">
        <v>28287</v>
      </c>
      <c r="AQ1096" s="2">
        <v>-150027</v>
      </c>
      <c r="AR1096" s="2">
        <v>15746</v>
      </c>
      <c r="AS1096" s="2">
        <v>286357</v>
      </c>
      <c r="AT1096" s="2">
        <v>337594</v>
      </c>
      <c r="AU1096" s="2">
        <v>0.85</v>
      </c>
      <c r="AV1096" s="2">
        <v>3789</v>
      </c>
    </row>
    <row r="1097" spans="1:48" x14ac:dyDescent="0.3">
      <c r="A1097" s="2" t="s">
        <v>40</v>
      </c>
      <c r="B1097" s="2" t="s">
        <v>50</v>
      </c>
      <c r="C1097" s="2" t="s">
        <v>55</v>
      </c>
      <c r="D1097" s="2">
        <v>1</v>
      </c>
      <c r="E1097" s="2" t="str">
        <f t="shared" si="136"/>
        <v>Jan</v>
      </c>
      <c r="F1097" s="2">
        <v>2023</v>
      </c>
      <c r="G1097" s="2" t="s">
        <v>36</v>
      </c>
      <c r="H1097" s="2" t="s">
        <v>58</v>
      </c>
      <c r="I1097" s="2" t="s">
        <v>62</v>
      </c>
      <c r="J1097" s="2" t="s">
        <v>64</v>
      </c>
      <c r="K1097" s="2" t="s">
        <v>71</v>
      </c>
      <c r="L1097" s="2">
        <v>481321</v>
      </c>
      <c r="M1097" s="2">
        <f t="shared" si="137"/>
        <v>481321</v>
      </c>
      <c r="N1097" s="2">
        <v>192514</v>
      </c>
      <c r="O1097" s="2">
        <f t="shared" si="138"/>
        <v>192514</v>
      </c>
      <c r="P1097" s="2">
        <v>106448</v>
      </c>
      <c r="Q1097" s="2">
        <v>298392</v>
      </c>
      <c r="R1097" s="2">
        <v>288807</v>
      </c>
      <c r="S1097" s="2">
        <f t="shared" si="139"/>
        <v>288807</v>
      </c>
      <c r="T1097" s="2">
        <v>15987</v>
      </c>
      <c r="U1097" s="2">
        <v>465334</v>
      </c>
      <c r="V1097" s="2">
        <v>428433</v>
      </c>
      <c r="W1097" s="2">
        <v>440055</v>
      </c>
      <c r="X1097" s="2">
        <v>265588</v>
      </c>
      <c r="Y1097" s="2">
        <f t="shared" si="140"/>
        <v>265588</v>
      </c>
      <c r="Z1097" s="2">
        <v>20805</v>
      </c>
      <c r="AA1097" s="2">
        <v>51567</v>
      </c>
      <c r="AB1097" s="2">
        <v>-30762</v>
      </c>
      <c r="AC1097" s="2">
        <v>0.4</v>
      </c>
      <c r="AD1097" s="2">
        <v>108690</v>
      </c>
      <c r="AE1097" s="2">
        <f t="shared" si="141"/>
        <v>108690</v>
      </c>
      <c r="AF1097" s="2">
        <v>96.79</v>
      </c>
      <c r="AG1097" s="2">
        <v>89.01</v>
      </c>
      <c r="AH1097" s="2">
        <v>9281</v>
      </c>
      <c r="AI1097" s="2">
        <v>51.86</v>
      </c>
      <c r="AJ1097" s="2">
        <v>720</v>
      </c>
      <c r="AK1097" s="2">
        <v>12418</v>
      </c>
      <c r="AL1097" s="2">
        <v>296363</v>
      </c>
      <c r="AM1097" s="2">
        <f t="shared" si="142"/>
        <v>296363</v>
      </c>
      <c r="AN1097" s="2">
        <v>273743</v>
      </c>
      <c r="AO1097" s="2">
        <f t="shared" si="143"/>
        <v>273743</v>
      </c>
      <c r="AP1097" s="2">
        <v>184958</v>
      </c>
      <c r="AQ1097" s="2">
        <v>-81229</v>
      </c>
      <c r="AR1097" s="2">
        <v>5854</v>
      </c>
      <c r="AS1097" s="2">
        <v>64109</v>
      </c>
      <c r="AT1097" s="2">
        <v>76783</v>
      </c>
      <c r="AU1097" s="2">
        <v>0.83</v>
      </c>
      <c r="AV1097" s="2">
        <v>18592</v>
      </c>
    </row>
    <row r="1098" spans="1:48" x14ac:dyDescent="0.3">
      <c r="A1098" s="2" t="s">
        <v>40</v>
      </c>
      <c r="B1098" s="2" t="s">
        <v>48</v>
      </c>
      <c r="C1098" s="2" t="s">
        <v>53</v>
      </c>
      <c r="D1098" s="2">
        <v>11</v>
      </c>
      <c r="E1098" s="2" t="str">
        <f t="shared" si="136"/>
        <v>Nov</v>
      </c>
      <c r="F1098" s="2">
        <v>2023</v>
      </c>
      <c r="G1098" s="2" t="s">
        <v>56</v>
      </c>
      <c r="H1098" s="2" t="s">
        <v>59</v>
      </c>
      <c r="I1098" s="2" t="s">
        <v>62</v>
      </c>
      <c r="J1098" s="2" t="s">
        <v>64</v>
      </c>
      <c r="K1098" s="2" t="s">
        <v>68</v>
      </c>
      <c r="L1098" s="2">
        <v>400187</v>
      </c>
      <c r="M1098" s="2">
        <f t="shared" si="137"/>
        <v>36016830</v>
      </c>
      <c r="N1098" s="2">
        <v>111159</v>
      </c>
      <c r="O1098" s="2">
        <f t="shared" si="138"/>
        <v>10004310</v>
      </c>
      <c r="P1098" s="2">
        <v>179982</v>
      </c>
      <c r="Q1098" s="2">
        <v>466925</v>
      </c>
      <c r="R1098" s="2">
        <v>289028</v>
      </c>
      <c r="S1098" s="2">
        <f t="shared" si="139"/>
        <v>26012520</v>
      </c>
      <c r="T1098" s="2">
        <v>174128</v>
      </c>
      <c r="U1098" s="2">
        <v>226059</v>
      </c>
      <c r="V1098" s="2">
        <v>164874</v>
      </c>
      <c r="W1098" s="2">
        <v>180394</v>
      </c>
      <c r="X1098" s="2">
        <v>267833</v>
      </c>
      <c r="Y1098" s="2">
        <f t="shared" si="140"/>
        <v>24104970</v>
      </c>
      <c r="Z1098" s="2">
        <v>211523</v>
      </c>
      <c r="AA1098" s="2">
        <v>59879</v>
      </c>
      <c r="AB1098" s="2">
        <v>151644</v>
      </c>
      <c r="AC1098" s="2">
        <v>3.53</v>
      </c>
      <c r="AD1098" s="2">
        <v>60303</v>
      </c>
      <c r="AE1098" s="2">
        <f t="shared" si="141"/>
        <v>5427270</v>
      </c>
      <c r="AF1098" s="2">
        <v>61.9</v>
      </c>
      <c r="AG1098" s="2">
        <v>57.36</v>
      </c>
      <c r="AH1098" s="2">
        <v>3332</v>
      </c>
      <c r="AI1098" s="2">
        <v>120.07</v>
      </c>
      <c r="AJ1098" s="2">
        <v>125</v>
      </c>
      <c r="AK1098" s="2">
        <v>18151</v>
      </c>
      <c r="AL1098" s="2">
        <v>170338</v>
      </c>
      <c r="AM1098" s="2">
        <f t="shared" si="142"/>
        <v>15330420</v>
      </c>
      <c r="AN1098" s="2">
        <v>103895</v>
      </c>
      <c r="AO1098" s="2">
        <f t="shared" si="143"/>
        <v>9350550</v>
      </c>
      <c r="AP1098" s="2">
        <v>229849</v>
      </c>
      <c r="AQ1098" s="2">
        <v>7264</v>
      </c>
      <c r="AR1098" s="2">
        <v>1642</v>
      </c>
      <c r="AS1098" s="2">
        <v>243153</v>
      </c>
      <c r="AT1098" s="2">
        <v>636750</v>
      </c>
      <c r="AU1098" s="2">
        <v>0.38</v>
      </c>
      <c r="AV1098" s="2">
        <v>24204</v>
      </c>
    </row>
    <row r="1099" spans="1:48" x14ac:dyDescent="0.3">
      <c r="A1099" s="2" t="s">
        <v>41</v>
      </c>
      <c r="B1099" s="2" t="s">
        <v>48</v>
      </c>
      <c r="C1099" s="2" t="s">
        <v>52</v>
      </c>
      <c r="D1099" s="2">
        <v>1</v>
      </c>
      <c r="E1099" s="2" t="str">
        <f t="shared" si="136"/>
        <v>Jan</v>
      </c>
      <c r="F1099" s="2">
        <v>2023</v>
      </c>
      <c r="G1099" s="2" t="s">
        <v>37</v>
      </c>
      <c r="H1099" s="2" t="s">
        <v>58</v>
      </c>
      <c r="I1099" s="2" t="s">
        <v>63</v>
      </c>
      <c r="J1099" s="2" t="s">
        <v>66</v>
      </c>
      <c r="K1099" s="2" t="s">
        <v>70</v>
      </c>
      <c r="L1099" s="2">
        <v>298181</v>
      </c>
      <c r="M1099" s="2">
        <f t="shared" si="137"/>
        <v>298181</v>
      </c>
      <c r="N1099" s="2">
        <v>101127</v>
      </c>
      <c r="O1099" s="2">
        <f t="shared" si="138"/>
        <v>101127</v>
      </c>
      <c r="P1099" s="2">
        <v>44551</v>
      </c>
      <c r="Q1099" s="2">
        <v>367067</v>
      </c>
      <c r="R1099" s="2">
        <v>197054</v>
      </c>
      <c r="S1099" s="2">
        <f t="shared" si="139"/>
        <v>197054</v>
      </c>
      <c r="T1099" s="2">
        <v>61091</v>
      </c>
      <c r="U1099" s="2">
        <v>237090</v>
      </c>
      <c r="V1099" s="2">
        <v>166137</v>
      </c>
      <c r="W1099" s="2">
        <v>167220</v>
      </c>
      <c r="X1099" s="2">
        <v>186859</v>
      </c>
      <c r="Y1099" s="2">
        <f t="shared" si="140"/>
        <v>186859</v>
      </c>
      <c r="Z1099" s="2">
        <v>126376</v>
      </c>
      <c r="AA1099" s="2">
        <v>185816</v>
      </c>
      <c r="AB1099" s="2">
        <v>-59440</v>
      </c>
      <c r="AC1099" s="2">
        <v>0.68</v>
      </c>
      <c r="AD1099" s="2">
        <v>121285</v>
      </c>
      <c r="AE1099" s="2">
        <f t="shared" si="141"/>
        <v>121285</v>
      </c>
      <c r="AF1099" s="2">
        <v>53.68</v>
      </c>
      <c r="AG1099" s="2">
        <v>50.91</v>
      </c>
      <c r="AH1099" s="2">
        <v>6550</v>
      </c>
      <c r="AI1099" s="2">
        <v>45.52</v>
      </c>
      <c r="AJ1099" s="2">
        <v>1860</v>
      </c>
      <c r="AK1099" s="2">
        <v>17304</v>
      </c>
      <c r="AL1099" s="2">
        <v>526075</v>
      </c>
      <c r="AM1099" s="2">
        <f t="shared" si="142"/>
        <v>526075</v>
      </c>
      <c r="AN1099" s="2">
        <v>234453</v>
      </c>
      <c r="AO1099" s="2">
        <f t="shared" si="143"/>
        <v>234453</v>
      </c>
      <c r="AP1099" s="2">
        <v>-227894</v>
      </c>
      <c r="AQ1099" s="2">
        <v>-133326</v>
      </c>
      <c r="AR1099" s="2">
        <v>44227</v>
      </c>
      <c r="AS1099" s="2">
        <v>14740</v>
      </c>
      <c r="AT1099" s="2">
        <v>89876</v>
      </c>
      <c r="AU1099" s="2">
        <v>0.16</v>
      </c>
      <c r="AV1099" s="2">
        <v>12008</v>
      </c>
    </row>
    <row r="1100" spans="1:48" x14ac:dyDescent="0.3">
      <c r="A1100" s="2" t="s">
        <v>45</v>
      </c>
      <c r="B1100" s="2" t="s">
        <v>47</v>
      </c>
      <c r="C1100" s="2" t="s">
        <v>52</v>
      </c>
      <c r="D1100" s="2">
        <v>8</v>
      </c>
      <c r="E1100" s="2" t="str">
        <f t="shared" si="136"/>
        <v>Aug</v>
      </c>
      <c r="F1100" s="2">
        <v>2023</v>
      </c>
      <c r="G1100" s="2" t="s">
        <v>36</v>
      </c>
      <c r="H1100" s="2" t="s">
        <v>58</v>
      </c>
      <c r="I1100" s="2" t="s">
        <v>63</v>
      </c>
      <c r="J1100" s="2" t="s">
        <v>64</v>
      </c>
      <c r="K1100" s="2" t="s">
        <v>67</v>
      </c>
      <c r="L1100" s="2">
        <v>426884</v>
      </c>
      <c r="M1100" s="2">
        <f t="shared" si="137"/>
        <v>426884</v>
      </c>
      <c r="N1100" s="2">
        <v>268288</v>
      </c>
      <c r="O1100" s="2">
        <f t="shared" si="138"/>
        <v>268288</v>
      </c>
      <c r="P1100" s="2">
        <v>123949</v>
      </c>
      <c r="Q1100" s="2">
        <v>90309</v>
      </c>
      <c r="R1100" s="2">
        <v>158596</v>
      </c>
      <c r="S1100" s="2">
        <f t="shared" si="139"/>
        <v>158596</v>
      </c>
      <c r="T1100" s="2">
        <v>56241</v>
      </c>
      <c r="U1100" s="2">
        <v>370643</v>
      </c>
      <c r="V1100" s="2">
        <v>295759</v>
      </c>
      <c r="W1100" s="2">
        <v>299746</v>
      </c>
      <c r="X1100" s="2">
        <v>133295</v>
      </c>
      <c r="Y1100" s="2">
        <f t="shared" si="140"/>
        <v>133295</v>
      </c>
      <c r="Z1100" s="2">
        <v>230345</v>
      </c>
      <c r="AA1100" s="2">
        <v>125330</v>
      </c>
      <c r="AB1100" s="2">
        <v>105015</v>
      </c>
      <c r="AC1100" s="2">
        <v>1.84</v>
      </c>
      <c r="AD1100" s="2">
        <v>118803</v>
      </c>
      <c r="AE1100" s="2">
        <f t="shared" si="141"/>
        <v>118803</v>
      </c>
      <c r="AF1100" s="2">
        <v>175.61</v>
      </c>
      <c r="AG1100" s="2">
        <v>147.6</v>
      </c>
      <c r="AH1100" s="2">
        <v>2974</v>
      </c>
      <c r="AI1100" s="2">
        <v>143.49</v>
      </c>
      <c r="AJ1100" s="2">
        <v>1706</v>
      </c>
      <c r="AK1100" s="2">
        <v>12789</v>
      </c>
      <c r="AL1100" s="2">
        <v>354923</v>
      </c>
      <c r="AM1100" s="2">
        <f t="shared" si="142"/>
        <v>354923</v>
      </c>
      <c r="AN1100" s="2">
        <v>30183</v>
      </c>
      <c r="AO1100" s="2">
        <f t="shared" si="143"/>
        <v>30183</v>
      </c>
      <c r="AP1100" s="2">
        <v>71961</v>
      </c>
      <c r="AQ1100" s="2">
        <v>238105</v>
      </c>
      <c r="AR1100" s="2">
        <v>40132</v>
      </c>
      <c r="AS1100" s="2">
        <v>211601</v>
      </c>
      <c r="AT1100" s="2">
        <v>653119</v>
      </c>
      <c r="AU1100" s="2">
        <v>0.32</v>
      </c>
      <c r="AV1100" s="2">
        <v>25120</v>
      </c>
    </row>
    <row r="1101" spans="1:48" x14ac:dyDescent="0.3">
      <c r="A1101" s="2" t="s">
        <v>44</v>
      </c>
      <c r="B1101" s="2" t="s">
        <v>48</v>
      </c>
      <c r="C1101" s="2" t="s">
        <v>55</v>
      </c>
      <c r="D1101" s="2">
        <v>10</v>
      </c>
      <c r="E1101" s="2" t="str">
        <f t="shared" si="136"/>
        <v>Oct</v>
      </c>
      <c r="F1101" s="2">
        <v>2022</v>
      </c>
      <c r="G1101" s="2" t="s">
        <v>37</v>
      </c>
      <c r="H1101" s="2" t="s">
        <v>59</v>
      </c>
      <c r="I1101" s="2" t="s">
        <v>62</v>
      </c>
      <c r="J1101" s="2" t="s">
        <v>65</v>
      </c>
      <c r="K1101" s="2" t="s">
        <v>70</v>
      </c>
      <c r="L1101" s="2">
        <v>465315</v>
      </c>
      <c r="M1101" s="2">
        <f t="shared" si="137"/>
        <v>41878350</v>
      </c>
      <c r="N1101" s="2">
        <v>30382</v>
      </c>
      <c r="O1101" s="2">
        <f t="shared" si="138"/>
        <v>2734380</v>
      </c>
      <c r="P1101" s="2">
        <v>18645</v>
      </c>
      <c r="Q1101" s="2">
        <v>133886</v>
      </c>
      <c r="R1101" s="2">
        <v>434933</v>
      </c>
      <c r="S1101" s="2">
        <f t="shared" si="139"/>
        <v>39143970</v>
      </c>
      <c r="T1101" s="2">
        <v>125010</v>
      </c>
      <c r="U1101" s="2">
        <v>340305</v>
      </c>
      <c r="V1101" s="2">
        <v>254121</v>
      </c>
      <c r="W1101" s="2">
        <v>268073</v>
      </c>
      <c r="X1101" s="2">
        <v>426171</v>
      </c>
      <c r="Y1101" s="2">
        <f t="shared" si="140"/>
        <v>38355390</v>
      </c>
      <c r="Z1101" s="2">
        <v>175985</v>
      </c>
      <c r="AA1101" s="2">
        <v>138981</v>
      </c>
      <c r="AB1101" s="2">
        <v>37004</v>
      </c>
      <c r="AC1101" s="2">
        <v>1.27</v>
      </c>
      <c r="AD1101" s="2">
        <v>119074</v>
      </c>
      <c r="AE1101" s="2">
        <f t="shared" si="141"/>
        <v>10716660</v>
      </c>
      <c r="AF1101" s="2">
        <v>324.85000000000002</v>
      </c>
      <c r="AG1101" s="2">
        <v>318.31</v>
      </c>
      <c r="AH1101" s="2">
        <v>2151</v>
      </c>
      <c r="AI1101" s="2">
        <v>216.22</v>
      </c>
      <c r="AJ1101" s="2">
        <v>406</v>
      </c>
      <c r="AK1101" s="2">
        <v>1883</v>
      </c>
      <c r="AL1101" s="2">
        <v>514390</v>
      </c>
      <c r="AM1101" s="2">
        <f t="shared" si="142"/>
        <v>46295100</v>
      </c>
      <c r="AN1101" s="2">
        <v>275559</v>
      </c>
      <c r="AO1101" s="2">
        <f t="shared" si="143"/>
        <v>24800310</v>
      </c>
      <c r="AP1101" s="2">
        <v>-49075</v>
      </c>
      <c r="AQ1101" s="2">
        <v>-245177</v>
      </c>
      <c r="AR1101" s="2">
        <v>14996</v>
      </c>
      <c r="AS1101" s="2">
        <v>227789</v>
      </c>
      <c r="AT1101" s="2">
        <v>684604</v>
      </c>
      <c r="AU1101" s="2">
        <v>0.33</v>
      </c>
      <c r="AV1101" s="2">
        <v>9502</v>
      </c>
    </row>
    <row r="1102" spans="1:48" x14ac:dyDescent="0.3">
      <c r="A1102" s="2" t="s">
        <v>46</v>
      </c>
      <c r="B1102" s="2" t="s">
        <v>47</v>
      </c>
      <c r="C1102" s="2" t="s">
        <v>52</v>
      </c>
      <c r="D1102" s="2">
        <v>2</v>
      </c>
      <c r="E1102" s="2" t="str">
        <f t="shared" si="136"/>
        <v>Feb</v>
      </c>
      <c r="F1102" s="2">
        <v>2022</v>
      </c>
      <c r="G1102" s="2" t="s">
        <v>37</v>
      </c>
      <c r="H1102" s="2" t="s">
        <v>60</v>
      </c>
      <c r="I1102" s="2" t="s">
        <v>61</v>
      </c>
      <c r="J1102" s="2" t="s">
        <v>64</v>
      </c>
      <c r="K1102" s="2" t="s">
        <v>69</v>
      </c>
      <c r="L1102" s="2">
        <v>201809</v>
      </c>
      <c r="M1102" s="2">
        <f t="shared" si="137"/>
        <v>17769282.449999999</v>
      </c>
      <c r="N1102" s="2">
        <v>191935</v>
      </c>
      <c r="O1102" s="2">
        <f t="shared" si="138"/>
        <v>16899876.75</v>
      </c>
      <c r="P1102" s="2">
        <v>32285</v>
      </c>
      <c r="Q1102" s="2">
        <v>719180</v>
      </c>
      <c r="R1102" s="2">
        <v>9874</v>
      </c>
      <c r="S1102" s="2">
        <f t="shared" si="139"/>
        <v>869405.7</v>
      </c>
      <c r="T1102" s="2">
        <v>36949</v>
      </c>
      <c r="U1102" s="2">
        <v>164860</v>
      </c>
      <c r="V1102" s="2">
        <v>87413</v>
      </c>
      <c r="W1102" s="2">
        <v>103458</v>
      </c>
      <c r="X1102" s="2">
        <v>-10175</v>
      </c>
      <c r="Y1102" s="2">
        <f t="shared" si="140"/>
        <v>-895908.75</v>
      </c>
      <c r="Z1102" s="2">
        <v>98054</v>
      </c>
      <c r="AA1102" s="2">
        <v>54745</v>
      </c>
      <c r="AB1102" s="2">
        <v>43309</v>
      </c>
      <c r="AC1102" s="2">
        <v>1.79</v>
      </c>
      <c r="AD1102" s="2">
        <v>27412</v>
      </c>
      <c r="AE1102" s="2">
        <f t="shared" si="141"/>
        <v>2413626.6</v>
      </c>
      <c r="AF1102" s="2">
        <v>1.37</v>
      </c>
      <c r="AG1102" s="2">
        <v>-1.41</v>
      </c>
      <c r="AH1102" s="2">
        <v>3663</v>
      </c>
      <c r="AI1102" s="2">
        <v>55.08</v>
      </c>
      <c r="AJ1102" s="2">
        <v>1313</v>
      </c>
      <c r="AK1102" s="2">
        <v>12600</v>
      </c>
      <c r="AL1102" s="2">
        <v>320943</v>
      </c>
      <c r="AM1102" s="2">
        <f t="shared" si="142"/>
        <v>28259031.149999999</v>
      </c>
      <c r="AN1102" s="2">
        <v>175044</v>
      </c>
      <c r="AO1102" s="2">
        <f t="shared" si="143"/>
        <v>175044</v>
      </c>
      <c r="AP1102" s="2">
        <v>-119134</v>
      </c>
      <c r="AQ1102" s="2">
        <v>16891</v>
      </c>
      <c r="AR1102" s="2">
        <v>5118</v>
      </c>
      <c r="AS1102" s="2">
        <v>350066</v>
      </c>
      <c r="AT1102" s="2">
        <v>417510</v>
      </c>
      <c r="AU1102" s="2">
        <v>0.84</v>
      </c>
      <c r="AV1102" s="2">
        <v>8838</v>
      </c>
    </row>
    <row r="1103" spans="1:48" x14ac:dyDescent="0.3">
      <c r="A1103" s="2" t="s">
        <v>46</v>
      </c>
      <c r="B1103" s="2" t="s">
        <v>48</v>
      </c>
      <c r="C1103" s="2" t="s">
        <v>52</v>
      </c>
      <c r="D1103" s="2">
        <v>8</v>
      </c>
      <c r="E1103" s="2" t="str">
        <f t="shared" si="136"/>
        <v>Aug</v>
      </c>
      <c r="F1103" s="2">
        <v>2023</v>
      </c>
      <c r="G1103" s="2" t="s">
        <v>56</v>
      </c>
      <c r="H1103" s="2" t="s">
        <v>60</v>
      </c>
      <c r="I1103" s="2" t="s">
        <v>62</v>
      </c>
      <c r="J1103" s="2" t="s">
        <v>66</v>
      </c>
      <c r="K1103" s="2" t="s">
        <v>67</v>
      </c>
      <c r="L1103" s="2">
        <v>240595</v>
      </c>
      <c r="M1103" s="2">
        <f t="shared" si="137"/>
        <v>21184389.75</v>
      </c>
      <c r="N1103" s="2">
        <v>131827</v>
      </c>
      <c r="O1103" s="2">
        <f t="shared" si="138"/>
        <v>11607367.35</v>
      </c>
      <c r="P1103" s="2">
        <v>126508</v>
      </c>
      <c r="Q1103" s="2">
        <v>139471</v>
      </c>
      <c r="R1103" s="2">
        <v>108768</v>
      </c>
      <c r="S1103" s="2">
        <f t="shared" si="139"/>
        <v>9577022.4000000004</v>
      </c>
      <c r="T1103" s="2">
        <v>172982</v>
      </c>
      <c r="U1103" s="2">
        <v>67613</v>
      </c>
      <c r="V1103" s="2">
        <v>9054</v>
      </c>
      <c r="W1103" s="2">
        <v>16929</v>
      </c>
      <c r="X1103" s="2">
        <v>77697</v>
      </c>
      <c r="Y1103" s="2">
        <f t="shared" si="140"/>
        <v>6841220.8499999996</v>
      </c>
      <c r="Z1103" s="2">
        <v>75922</v>
      </c>
      <c r="AA1103" s="2">
        <v>55858</v>
      </c>
      <c r="AB1103" s="2">
        <v>20064</v>
      </c>
      <c r="AC1103" s="2">
        <v>1.36</v>
      </c>
      <c r="AD1103" s="2">
        <v>70384</v>
      </c>
      <c r="AE1103" s="2">
        <f t="shared" si="141"/>
        <v>6197311.2000000002</v>
      </c>
      <c r="AF1103" s="2">
        <v>77.989999999999995</v>
      </c>
      <c r="AG1103" s="2">
        <v>55.71</v>
      </c>
      <c r="AH1103" s="2">
        <v>9701</v>
      </c>
      <c r="AI1103" s="2">
        <v>24.8</v>
      </c>
      <c r="AJ1103" s="2">
        <v>406</v>
      </c>
      <c r="AK1103" s="2">
        <v>6090</v>
      </c>
      <c r="AL1103" s="2">
        <v>195339</v>
      </c>
      <c r="AM1103" s="2">
        <f t="shared" si="142"/>
        <v>17199598.949999999</v>
      </c>
      <c r="AN1103" s="2">
        <v>253881</v>
      </c>
      <c r="AO1103" s="2">
        <f t="shared" si="143"/>
        <v>253881</v>
      </c>
      <c r="AP1103" s="2">
        <v>45256</v>
      </c>
      <c r="AQ1103" s="2">
        <v>-122054</v>
      </c>
      <c r="AR1103" s="2">
        <v>-288</v>
      </c>
      <c r="AS1103" s="2">
        <v>254126</v>
      </c>
      <c r="AT1103" s="2">
        <v>140783</v>
      </c>
      <c r="AU1103" s="2">
        <v>1.81</v>
      </c>
      <c r="AV1103" s="2">
        <v>7678</v>
      </c>
    </row>
    <row r="1104" spans="1:48" x14ac:dyDescent="0.3">
      <c r="A1104" s="2" t="s">
        <v>46</v>
      </c>
      <c r="B1104" s="2" t="s">
        <v>50</v>
      </c>
      <c r="C1104" s="2" t="s">
        <v>51</v>
      </c>
      <c r="D1104" s="2">
        <v>12</v>
      </c>
      <c r="E1104" s="2" t="str">
        <f t="shared" si="136"/>
        <v>Dec</v>
      </c>
      <c r="F1104" s="2">
        <v>2023</v>
      </c>
      <c r="G1104" s="2" t="s">
        <v>57</v>
      </c>
      <c r="H1104" s="2" t="s">
        <v>58</v>
      </c>
      <c r="I1104" s="2" t="s">
        <v>62</v>
      </c>
      <c r="J1104" s="2" t="s">
        <v>65</v>
      </c>
      <c r="K1104" s="2" t="s">
        <v>70</v>
      </c>
      <c r="L1104" s="2">
        <v>379414</v>
      </c>
      <c r="M1104" s="2">
        <f t="shared" si="137"/>
        <v>379414</v>
      </c>
      <c r="N1104" s="2">
        <v>75165</v>
      </c>
      <c r="O1104" s="2">
        <f t="shared" si="138"/>
        <v>75165</v>
      </c>
      <c r="P1104" s="2">
        <v>178477</v>
      </c>
      <c r="Q1104" s="2">
        <v>693983</v>
      </c>
      <c r="R1104" s="2">
        <v>304249</v>
      </c>
      <c r="S1104" s="2">
        <f t="shared" si="139"/>
        <v>304249</v>
      </c>
      <c r="T1104" s="2">
        <v>17850</v>
      </c>
      <c r="U1104" s="2">
        <v>361564</v>
      </c>
      <c r="V1104" s="2">
        <v>293527</v>
      </c>
      <c r="W1104" s="2">
        <v>299606</v>
      </c>
      <c r="X1104" s="2">
        <v>276385</v>
      </c>
      <c r="Y1104" s="2">
        <f t="shared" si="140"/>
        <v>276385</v>
      </c>
      <c r="Z1104" s="2">
        <v>285442</v>
      </c>
      <c r="AA1104" s="2">
        <v>136824</v>
      </c>
      <c r="AB1104" s="2">
        <v>148618</v>
      </c>
      <c r="AC1104" s="2">
        <v>2.09</v>
      </c>
      <c r="AD1104" s="2">
        <v>128733</v>
      </c>
      <c r="AE1104" s="2">
        <f t="shared" si="141"/>
        <v>128733</v>
      </c>
      <c r="AF1104" s="2">
        <v>43.84</v>
      </c>
      <c r="AG1104" s="2">
        <v>39.83</v>
      </c>
      <c r="AH1104" s="2">
        <v>4700</v>
      </c>
      <c r="AI1104" s="2">
        <v>80.709999999999994</v>
      </c>
      <c r="AJ1104" s="2">
        <v>1650</v>
      </c>
      <c r="AK1104" s="2">
        <v>4154</v>
      </c>
      <c r="AL1104" s="2">
        <v>358510</v>
      </c>
      <c r="AM1104" s="2">
        <f t="shared" si="142"/>
        <v>358510</v>
      </c>
      <c r="AN1104" s="2">
        <v>104517</v>
      </c>
      <c r="AO1104" s="2">
        <f t="shared" si="143"/>
        <v>104517</v>
      </c>
      <c r="AP1104" s="2">
        <v>20904</v>
      </c>
      <c r="AQ1104" s="2">
        <v>-29352</v>
      </c>
      <c r="AR1104" s="2">
        <v>-9665</v>
      </c>
      <c r="AS1104" s="2">
        <v>480096</v>
      </c>
      <c r="AT1104" s="2">
        <v>373372</v>
      </c>
      <c r="AU1104" s="2">
        <v>1.29</v>
      </c>
      <c r="AV1104" s="2">
        <v>21069</v>
      </c>
    </row>
    <row r="1105" spans="1:48" x14ac:dyDescent="0.3">
      <c r="A1105" s="2" t="s">
        <v>46</v>
      </c>
      <c r="B1105" s="2" t="s">
        <v>48</v>
      </c>
      <c r="C1105" s="2" t="s">
        <v>53</v>
      </c>
      <c r="D1105" s="2">
        <v>6</v>
      </c>
      <c r="E1105" s="2" t="str">
        <f t="shared" si="136"/>
        <v>Jun</v>
      </c>
      <c r="F1105" s="2">
        <v>2024</v>
      </c>
      <c r="G1105" s="2" t="s">
        <v>56</v>
      </c>
      <c r="H1105" s="2" t="s">
        <v>60</v>
      </c>
      <c r="I1105" s="2" t="s">
        <v>61</v>
      </c>
      <c r="J1105" s="2" t="s">
        <v>65</v>
      </c>
      <c r="K1105" s="2" t="s">
        <v>67</v>
      </c>
      <c r="L1105" s="2">
        <v>484018</v>
      </c>
      <c r="M1105" s="2">
        <f t="shared" si="137"/>
        <v>42617784.899999999</v>
      </c>
      <c r="N1105" s="2">
        <v>156990</v>
      </c>
      <c r="O1105" s="2">
        <f t="shared" si="138"/>
        <v>13822969.5</v>
      </c>
      <c r="P1105" s="2">
        <v>13235</v>
      </c>
      <c r="Q1105" s="2">
        <v>384624</v>
      </c>
      <c r="R1105" s="2">
        <v>327028</v>
      </c>
      <c r="S1105" s="2">
        <f t="shared" si="139"/>
        <v>28794815.399999999</v>
      </c>
      <c r="T1105" s="2">
        <v>87908</v>
      </c>
      <c r="U1105" s="2">
        <v>396110</v>
      </c>
      <c r="V1105" s="2">
        <v>367784</v>
      </c>
      <c r="W1105" s="2">
        <v>369689</v>
      </c>
      <c r="X1105" s="2">
        <v>290379</v>
      </c>
      <c r="Y1105" s="2">
        <f t="shared" si="140"/>
        <v>25567870.949999999</v>
      </c>
      <c r="Z1105" s="2">
        <v>102647</v>
      </c>
      <c r="AA1105" s="2">
        <v>136891</v>
      </c>
      <c r="AB1105" s="2">
        <v>-34244</v>
      </c>
      <c r="AC1105" s="2">
        <v>0.75</v>
      </c>
      <c r="AD1105" s="2">
        <v>133171</v>
      </c>
      <c r="AE1105" s="2">
        <f t="shared" si="141"/>
        <v>11725706.549999999</v>
      </c>
      <c r="AF1105" s="2">
        <v>85.03</v>
      </c>
      <c r="AG1105" s="2">
        <v>75.5</v>
      </c>
      <c r="AH1105" s="2">
        <v>285</v>
      </c>
      <c r="AI1105" s="2">
        <v>1692.37</v>
      </c>
      <c r="AJ1105" s="2">
        <v>1005</v>
      </c>
      <c r="AK1105" s="2">
        <v>646</v>
      </c>
      <c r="AL1105" s="2">
        <v>473045</v>
      </c>
      <c r="AM1105" s="2">
        <f t="shared" si="142"/>
        <v>41651612.25</v>
      </c>
      <c r="AN1105" s="2">
        <v>57457</v>
      </c>
      <c r="AO1105" s="2">
        <f t="shared" si="143"/>
        <v>57457</v>
      </c>
      <c r="AP1105" s="2">
        <v>10973</v>
      </c>
      <c r="AQ1105" s="2">
        <v>99533</v>
      </c>
      <c r="AR1105" s="2">
        <v>-13889</v>
      </c>
      <c r="AS1105" s="2">
        <v>142798</v>
      </c>
      <c r="AT1105" s="2">
        <v>367352</v>
      </c>
      <c r="AU1105" s="2">
        <v>0.39</v>
      </c>
      <c r="AV1105" s="2">
        <v>11608</v>
      </c>
    </row>
    <row r="1106" spans="1:48" x14ac:dyDescent="0.3">
      <c r="A1106" s="2" t="s">
        <v>46</v>
      </c>
      <c r="B1106" s="2" t="s">
        <v>49</v>
      </c>
      <c r="C1106" s="2" t="s">
        <v>52</v>
      </c>
      <c r="D1106" s="2">
        <v>5</v>
      </c>
      <c r="E1106" s="2" t="str">
        <f t="shared" si="136"/>
        <v>May</v>
      </c>
      <c r="F1106" s="2">
        <v>2023</v>
      </c>
      <c r="G1106" s="2" t="s">
        <v>57</v>
      </c>
      <c r="H1106" s="2" t="s">
        <v>59</v>
      </c>
      <c r="I1106" s="2" t="s">
        <v>63</v>
      </c>
      <c r="J1106" s="2" t="s">
        <v>64</v>
      </c>
      <c r="K1106" s="2" t="s">
        <v>70</v>
      </c>
      <c r="L1106" s="2">
        <v>184538</v>
      </c>
      <c r="M1106" s="2">
        <f t="shared" si="137"/>
        <v>16608420</v>
      </c>
      <c r="N1106" s="2">
        <v>87270</v>
      </c>
      <c r="O1106" s="2">
        <f t="shared" si="138"/>
        <v>7854300</v>
      </c>
      <c r="P1106" s="2">
        <v>55647</v>
      </c>
      <c r="Q1106" s="2">
        <v>717845</v>
      </c>
      <c r="R1106" s="2">
        <v>97268</v>
      </c>
      <c r="S1106" s="2">
        <f t="shared" si="139"/>
        <v>8754120</v>
      </c>
      <c r="T1106" s="2">
        <v>137090</v>
      </c>
      <c r="U1106" s="2">
        <v>47448</v>
      </c>
      <c r="V1106" s="2">
        <v>5817</v>
      </c>
      <c r="W1106" s="2">
        <v>13610</v>
      </c>
      <c r="X1106" s="2">
        <v>78892</v>
      </c>
      <c r="Y1106" s="2">
        <f t="shared" si="140"/>
        <v>7100280</v>
      </c>
      <c r="Z1106" s="2">
        <v>31763</v>
      </c>
      <c r="AA1106" s="2">
        <v>170815</v>
      </c>
      <c r="AB1106" s="2">
        <v>-139052</v>
      </c>
      <c r="AC1106" s="2">
        <v>0.19</v>
      </c>
      <c r="AD1106" s="2">
        <v>145119</v>
      </c>
      <c r="AE1106" s="2">
        <f t="shared" si="141"/>
        <v>13060710</v>
      </c>
      <c r="AF1106" s="2">
        <v>13.55</v>
      </c>
      <c r="AG1106" s="2">
        <v>10.99</v>
      </c>
      <c r="AH1106" s="2">
        <v>7113</v>
      </c>
      <c r="AI1106" s="2">
        <v>25.94</v>
      </c>
      <c r="AJ1106" s="2">
        <v>367</v>
      </c>
      <c r="AK1106" s="2">
        <v>15634</v>
      </c>
      <c r="AL1106" s="2">
        <v>293782</v>
      </c>
      <c r="AM1106" s="2">
        <f t="shared" si="142"/>
        <v>26440380</v>
      </c>
      <c r="AN1106" s="2">
        <v>69050</v>
      </c>
      <c r="AO1106" s="2">
        <f t="shared" si="143"/>
        <v>6214500</v>
      </c>
      <c r="AP1106" s="2">
        <v>-109244</v>
      </c>
      <c r="AQ1106" s="2">
        <v>18220</v>
      </c>
      <c r="AR1106" s="2">
        <v>-36666</v>
      </c>
      <c r="AS1106" s="2">
        <v>339690</v>
      </c>
      <c r="AT1106" s="2">
        <v>196426</v>
      </c>
      <c r="AU1106" s="2">
        <v>1.73</v>
      </c>
      <c r="AV1106" s="2">
        <v>13618</v>
      </c>
    </row>
    <row r="1107" spans="1:48" x14ac:dyDescent="0.3">
      <c r="A1107" s="2" t="s">
        <v>45</v>
      </c>
      <c r="B1107" s="2" t="s">
        <v>50</v>
      </c>
      <c r="C1107" s="2" t="s">
        <v>54</v>
      </c>
      <c r="D1107" s="2">
        <v>6</v>
      </c>
      <c r="E1107" s="2" t="str">
        <f t="shared" si="136"/>
        <v>Jun</v>
      </c>
      <c r="F1107" s="2">
        <v>2022</v>
      </c>
      <c r="G1107" s="2" t="s">
        <v>56</v>
      </c>
      <c r="H1107" s="2" t="s">
        <v>59</v>
      </c>
      <c r="I1107" s="2" t="s">
        <v>61</v>
      </c>
      <c r="J1107" s="2" t="s">
        <v>64</v>
      </c>
      <c r="K1107" s="2" t="s">
        <v>68</v>
      </c>
      <c r="L1107" s="2">
        <v>357794</v>
      </c>
      <c r="M1107" s="2">
        <f t="shared" si="137"/>
        <v>32201460</v>
      </c>
      <c r="N1107" s="2">
        <v>86781</v>
      </c>
      <c r="O1107" s="2">
        <f t="shared" si="138"/>
        <v>7810290</v>
      </c>
      <c r="P1107" s="2">
        <v>-45959</v>
      </c>
      <c r="Q1107" s="2">
        <v>63548</v>
      </c>
      <c r="R1107" s="2">
        <v>271013</v>
      </c>
      <c r="S1107" s="2">
        <f t="shared" si="139"/>
        <v>24391170</v>
      </c>
      <c r="T1107" s="2">
        <v>89744</v>
      </c>
      <c r="U1107" s="2">
        <v>268050</v>
      </c>
      <c r="V1107" s="2">
        <v>201030</v>
      </c>
      <c r="W1107" s="2">
        <v>216048</v>
      </c>
      <c r="X1107" s="2">
        <v>231683</v>
      </c>
      <c r="Y1107" s="2">
        <f t="shared" si="140"/>
        <v>20851470</v>
      </c>
      <c r="Z1107" s="2">
        <v>181278</v>
      </c>
      <c r="AA1107" s="2">
        <v>172346</v>
      </c>
      <c r="AB1107" s="2">
        <v>8932</v>
      </c>
      <c r="AC1107" s="2">
        <v>1.05</v>
      </c>
      <c r="AD1107" s="2">
        <v>89999</v>
      </c>
      <c r="AE1107" s="2">
        <f t="shared" si="141"/>
        <v>8099910</v>
      </c>
      <c r="AF1107" s="2">
        <v>426.46</v>
      </c>
      <c r="AG1107" s="2">
        <v>364.57</v>
      </c>
      <c r="AH1107" s="2">
        <v>8133</v>
      </c>
      <c r="AI1107" s="2">
        <v>43.99</v>
      </c>
      <c r="AJ1107" s="2">
        <v>1773</v>
      </c>
      <c r="AK1107" s="2">
        <v>12545</v>
      </c>
      <c r="AL1107" s="2">
        <v>421566</v>
      </c>
      <c r="AM1107" s="2">
        <f t="shared" si="142"/>
        <v>37940940</v>
      </c>
      <c r="AN1107" s="2">
        <v>171607</v>
      </c>
      <c r="AO1107" s="2">
        <f t="shared" si="143"/>
        <v>15444630</v>
      </c>
      <c r="AP1107" s="2">
        <v>-63772</v>
      </c>
      <c r="AQ1107" s="2">
        <v>-84826</v>
      </c>
      <c r="AR1107" s="2">
        <v>-49893</v>
      </c>
      <c r="AS1107" s="2">
        <v>323566</v>
      </c>
      <c r="AT1107" s="2">
        <v>44163</v>
      </c>
      <c r="AU1107" s="2">
        <v>7.33</v>
      </c>
      <c r="AV1107" s="2">
        <v>22478</v>
      </c>
    </row>
    <row r="1108" spans="1:48" x14ac:dyDescent="0.3">
      <c r="A1108" s="2" t="s">
        <v>41</v>
      </c>
      <c r="B1108" s="2" t="s">
        <v>49</v>
      </c>
      <c r="C1108" s="2" t="s">
        <v>51</v>
      </c>
      <c r="D1108" s="2">
        <v>4</v>
      </c>
      <c r="E1108" s="2" t="str">
        <f t="shared" si="136"/>
        <v>Apr</v>
      </c>
      <c r="F1108" s="2">
        <v>2024</v>
      </c>
      <c r="G1108" s="2" t="s">
        <v>56</v>
      </c>
      <c r="H1108" s="2" t="s">
        <v>58</v>
      </c>
      <c r="I1108" s="2" t="s">
        <v>62</v>
      </c>
      <c r="J1108" s="2" t="s">
        <v>65</v>
      </c>
      <c r="K1108" s="2" t="s">
        <v>68</v>
      </c>
      <c r="L1108" s="2">
        <v>149231</v>
      </c>
      <c r="M1108" s="2">
        <f t="shared" si="137"/>
        <v>149231</v>
      </c>
      <c r="N1108" s="2">
        <v>70966</v>
      </c>
      <c r="O1108" s="2">
        <f t="shared" si="138"/>
        <v>70966</v>
      </c>
      <c r="P1108" s="2">
        <v>-40824</v>
      </c>
      <c r="Q1108" s="2">
        <v>484688</v>
      </c>
      <c r="R1108" s="2">
        <v>78265</v>
      </c>
      <c r="S1108" s="2">
        <f t="shared" si="139"/>
        <v>78265</v>
      </c>
      <c r="T1108" s="2">
        <v>43632</v>
      </c>
      <c r="U1108" s="2">
        <v>105599</v>
      </c>
      <c r="V1108" s="2">
        <v>96069</v>
      </c>
      <c r="W1108" s="2">
        <v>105799</v>
      </c>
      <c r="X1108" s="2">
        <v>60042</v>
      </c>
      <c r="Y1108" s="2">
        <f t="shared" si="140"/>
        <v>60042</v>
      </c>
      <c r="Z1108" s="2">
        <v>71165</v>
      </c>
      <c r="AA1108" s="2">
        <v>112347</v>
      </c>
      <c r="AB1108" s="2">
        <v>-41182</v>
      </c>
      <c r="AC1108" s="2">
        <v>0.63</v>
      </c>
      <c r="AD1108" s="2">
        <v>32588</v>
      </c>
      <c r="AE1108" s="2">
        <f t="shared" si="141"/>
        <v>32588</v>
      </c>
      <c r="AF1108" s="2">
        <v>16.149999999999999</v>
      </c>
      <c r="AG1108" s="2">
        <v>12.39</v>
      </c>
      <c r="AH1108" s="2">
        <v>9596</v>
      </c>
      <c r="AI1108" s="2">
        <v>15.55</v>
      </c>
      <c r="AJ1108" s="2">
        <v>1171</v>
      </c>
      <c r="AK1108" s="2">
        <v>15888</v>
      </c>
      <c r="AL1108" s="2">
        <v>172884</v>
      </c>
      <c r="AM1108" s="2">
        <f t="shared" si="142"/>
        <v>172884</v>
      </c>
      <c r="AN1108" s="2">
        <v>223408</v>
      </c>
      <c r="AO1108" s="2">
        <f t="shared" si="143"/>
        <v>223408</v>
      </c>
      <c r="AP1108" s="2">
        <v>-23653</v>
      </c>
      <c r="AQ1108" s="2">
        <v>-152442</v>
      </c>
      <c r="AR1108" s="2">
        <v>-28685</v>
      </c>
      <c r="AS1108" s="2">
        <v>156162</v>
      </c>
      <c r="AT1108" s="2">
        <v>188918</v>
      </c>
      <c r="AU1108" s="2">
        <v>0.83</v>
      </c>
      <c r="AV1108" s="2">
        <v>20247</v>
      </c>
    </row>
    <row r="1109" spans="1:48" x14ac:dyDescent="0.3">
      <c r="A1109" s="2" t="s">
        <v>40</v>
      </c>
      <c r="B1109" s="2" t="s">
        <v>50</v>
      </c>
      <c r="C1109" s="2" t="s">
        <v>53</v>
      </c>
      <c r="D1109" s="2">
        <v>12</v>
      </c>
      <c r="E1109" s="2" t="str">
        <f t="shared" si="136"/>
        <v>Dec</v>
      </c>
      <c r="F1109" s="2">
        <v>2023</v>
      </c>
      <c r="G1109" s="2" t="s">
        <v>36</v>
      </c>
      <c r="H1109" s="2" t="s">
        <v>58</v>
      </c>
      <c r="I1109" s="2" t="s">
        <v>63</v>
      </c>
      <c r="J1109" s="2" t="s">
        <v>66</v>
      </c>
      <c r="K1109" s="2" t="s">
        <v>68</v>
      </c>
      <c r="L1109" s="2">
        <v>283720</v>
      </c>
      <c r="M1109" s="2">
        <f t="shared" si="137"/>
        <v>283720</v>
      </c>
      <c r="N1109" s="2">
        <v>187366</v>
      </c>
      <c r="O1109" s="2">
        <f t="shared" si="138"/>
        <v>187366</v>
      </c>
      <c r="P1109" s="2">
        <v>276</v>
      </c>
      <c r="Q1109" s="2">
        <v>539356</v>
      </c>
      <c r="R1109" s="2">
        <v>96354</v>
      </c>
      <c r="S1109" s="2">
        <f t="shared" si="139"/>
        <v>96354</v>
      </c>
      <c r="T1109" s="2">
        <v>140097</v>
      </c>
      <c r="U1109" s="2">
        <v>143623</v>
      </c>
      <c r="V1109" s="2">
        <v>118207</v>
      </c>
      <c r="W1109" s="2">
        <v>133705</v>
      </c>
      <c r="X1109" s="2">
        <v>56533</v>
      </c>
      <c r="Y1109" s="2">
        <f t="shared" si="140"/>
        <v>56533</v>
      </c>
      <c r="Z1109" s="2">
        <v>87369</v>
      </c>
      <c r="AA1109" s="2">
        <v>84819</v>
      </c>
      <c r="AB1109" s="2">
        <v>2550</v>
      </c>
      <c r="AC1109" s="2">
        <v>1.03</v>
      </c>
      <c r="AD1109" s="2">
        <v>97522</v>
      </c>
      <c r="AE1109" s="2">
        <f t="shared" si="141"/>
        <v>97522</v>
      </c>
      <c r="AF1109" s="2">
        <v>17.86</v>
      </c>
      <c r="AG1109" s="2">
        <v>10.48</v>
      </c>
      <c r="AH1109" s="2">
        <v>9950</v>
      </c>
      <c r="AI1109" s="2">
        <v>28.51</v>
      </c>
      <c r="AJ1109" s="2">
        <v>833</v>
      </c>
      <c r="AK1109" s="2">
        <v>16472</v>
      </c>
      <c r="AL1109" s="2">
        <v>62004</v>
      </c>
      <c r="AM1109" s="2">
        <f t="shared" si="142"/>
        <v>62004</v>
      </c>
      <c r="AN1109" s="2">
        <v>149628</v>
      </c>
      <c r="AO1109" s="2">
        <f t="shared" si="143"/>
        <v>149628</v>
      </c>
      <c r="AP1109" s="2">
        <v>221716</v>
      </c>
      <c r="AQ1109" s="2">
        <v>37738</v>
      </c>
      <c r="AR1109" s="2">
        <v>14092</v>
      </c>
      <c r="AS1109" s="2">
        <v>160857</v>
      </c>
      <c r="AT1109" s="2">
        <v>621750</v>
      </c>
      <c r="AU1109" s="2">
        <v>0.26</v>
      </c>
      <c r="AV1109" s="2">
        <v>29051</v>
      </c>
    </row>
    <row r="1110" spans="1:48" x14ac:dyDescent="0.3">
      <c r="A1110" s="2" t="s">
        <v>41</v>
      </c>
      <c r="B1110" s="2" t="s">
        <v>48</v>
      </c>
      <c r="C1110" s="2" t="s">
        <v>51</v>
      </c>
      <c r="D1110" s="2">
        <v>11</v>
      </c>
      <c r="E1110" s="2" t="str">
        <f t="shared" si="136"/>
        <v>Nov</v>
      </c>
      <c r="F1110" s="2">
        <v>2024</v>
      </c>
      <c r="G1110" s="2" t="s">
        <v>57</v>
      </c>
      <c r="H1110" s="2" t="s">
        <v>59</v>
      </c>
      <c r="I1110" s="2" t="s">
        <v>61</v>
      </c>
      <c r="J1110" s="2" t="s">
        <v>66</v>
      </c>
      <c r="K1110" s="2" t="s">
        <v>70</v>
      </c>
      <c r="L1110" s="2">
        <v>340736</v>
      </c>
      <c r="M1110" s="2">
        <f t="shared" si="137"/>
        <v>30666240</v>
      </c>
      <c r="N1110" s="2">
        <v>225931</v>
      </c>
      <c r="O1110" s="2">
        <f t="shared" si="138"/>
        <v>20333790</v>
      </c>
      <c r="P1110" s="2">
        <v>-9236</v>
      </c>
      <c r="Q1110" s="2">
        <v>815412</v>
      </c>
      <c r="R1110" s="2">
        <v>114805</v>
      </c>
      <c r="S1110" s="2">
        <f t="shared" si="139"/>
        <v>10332450</v>
      </c>
      <c r="T1110" s="2">
        <v>14553</v>
      </c>
      <c r="U1110" s="2">
        <v>326183</v>
      </c>
      <c r="V1110" s="2">
        <v>317758</v>
      </c>
      <c r="W1110" s="2">
        <v>324963</v>
      </c>
      <c r="X1110" s="2">
        <v>101176</v>
      </c>
      <c r="Y1110" s="2">
        <f t="shared" si="140"/>
        <v>9105840</v>
      </c>
      <c r="Z1110" s="2">
        <v>65058</v>
      </c>
      <c r="AA1110" s="2">
        <v>65529</v>
      </c>
      <c r="AB1110" s="2">
        <v>-471</v>
      </c>
      <c r="AC1110" s="2">
        <v>0.99</v>
      </c>
      <c r="AD1110" s="2">
        <v>97535</v>
      </c>
      <c r="AE1110" s="2">
        <f t="shared" si="141"/>
        <v>8778150</v>
      </c>
      <c r="AF1110" s="2">
        <v>14.08</v>
      </c>
      <c r="AG1110" s="2">
        <v>12.41</v>
      </c>
      <c r="AH1110" s="2">
        <v>3965</v>
      </c>
      <c r="AI1110" s="2">
        <v>85.91</v>
      </c>
      <c r="AJ1110" s="2">
        <v>154</v>
      </c>
      <c r="AK1110" s="2">
        <v>11577</v>
      </c>
      <c r="AL1110" s="2">
        <v>117681</v>
      </c>
      <c r="AM1110" s="2">
        <f t="shared" si="142"/>
        <v>10591290</v>
      </c>
      <c r="AN1110" s="2">
        <v>233384</v>
      </c>
      <c r="AO1110" s="2">
        <f t="shared" si="143"/>
        <v>21004560</v>
      </c>
      <c r="AP1110" s="2">
        <v>223055</v>
      </c>
      <c r="AQ1110" s="2">
        <v>-7453</v>
      </c>
      <c r="AR1110" s="2">
        <v>21332</v>
      </c>
      <c r="AS1110" s="2">
        <v>449627</v>
      </c>
      <c r="AT1110" s="2">
        <v>578365</v>
      </c>
      <c r="AU1110" s="2">
        <v>0.78</v>
      </c>
      <c r="AV1110" s="2">
        <v>4974</v>
      </c>
    </row>
    <row r="1111" spans="1:48" x14ac:dyDescent="0.3">
      <c r="A1111" s="2" t="s">
        <v>44</v>
      </c>
      <c r="B1111" s="2" t="s">
        <v>48</v>
      </c>
      <c r="C1111" s="2" t="s">
        <v>54</v>
      </c>
      <c r="D1111" s="2">
        <v>3</v>
      </c>
      <c r="E1111" s="2" t="str">
        <f t="shared" si="136"/>
        <v>Mar</v>
      </c>
      <c r="F1111" s="2">
        <v>2023</v>
      </c>
      <c r="G1111" s="2" t="s">
        <v>37</v>
      </c>
      <c r="H1111" s="2" t="s">
        <v>59</v>
      </c>
      <c r="I1111" s="2" t="s">
        <v>61</v>
      </c>
      <c r="J1111" s="2" t="s">
        <v>64</v>
      </c>
      <c r="K1111" s="2" t="s">
        <v>67</v>
      </c>
      <c r="L1111" s="2">
        <v>203668</v>
      </c>
      <c r="M1111" s="2">
        <f t="shared" si="137"/>
        <v>18330120</v>
      </c>
      <c r="N1111" s="2">
        <v>100501</v>
      </c>
      <c r="O1111" s="2">
        <f t="shared" si="138"/>
        <v>9045090</v>
      </c>
      <c r="P1111" s="2">
        <v>188058</v>
      </c>
      <c r="Q1111" s="2">
        <v>310002</v>
      </c>
      <c r="R1111" s="2">
        <v>103167</v>
      </c>
      <c r="S1111" s="2">
        <f t="shared" si="139"/>
        <v>9285030</v>
      </c>
      <c r="T1111" s="2">
        <v>116359</v>
      </c>
      <c r="U1111" s="2">
        <v>87309</v>
      </c>
      <c r="V1111" s="2">
        <v>-3971</v>
      </c>
      <c r="W1111" s="2">
        <v>9579</v>
      </c>
      <c r="X1111" s="2">
        <v>63409</v>
      </c>
      <c r="Y1111" s="2">
        <f t="shared" si="140"/>
        <v>5706810</v>
      </c>
      <c r="Z1111" s="2">
        <v>97129</v>
      </c>
      <c r="AA1111" s="2">
        <v>128215</v>
      </c>
      <c r="AB1111" s="2">
        <v>-31086</v>
      </c>
      <c r="AC1111" s="2">
        <v>0.76</v>
      </c>
      <c r="AD1111" s="2">
        <v>140045</v>
      </c>
      <c r="AE1111" s="2">
        <f t="shared" si="141"/>
        <v>12604050</v>
      </c>
      <c r="AF1111" s="2">
        <v>33.28</v>
      </c>
      <c r="AG1111" s="2">
        <v>20.45</v>
      </c>
      <c r="AH1111" s="2">
        <v>2887</v>
      </c>
      <c r="AI1111" s="2">
        <v>70.52</v>
      </c>
      <c r="AJ1111" s="2">
        <v>696</v>
      </c>
      <c r="AK1111" s="2">
        <v>13533</v>
      </c>
      <c r="AL1111" s="2">
        <v>219663</v>
      </c>
      <c r="AM1111" s="2">
        <f t="shared" si="142"/>
        <v>19769670</v>
      </c>
      <c r="AN1111" s="2">
        <v>269456</v>
      </c>
      <c r="AO1111" s="2">
        <f t="shared" si="143"/>
        <v>24251040</v>
      </c>
      <c r="AP1111" s="2">
        <v>-15995</v>
      </c>
      <c r="AQ1111" s="2">
        <v>-168955</v>
      </c>
      <c r="AR1111" s="2">
        <v>33991</v>
      </c>
      <c r="AS1111" s="2">
        <v>107397</v>
      </c>
      <c r="AT1111" s="2">
        <v>369399</v>
      </c>
      <c r="AU1111" s="2">
        <v>0.28999999999999998</v>
      </c>
      <c r="AV1111" s="2">
        <v>23626</v>
      </c>
    </row>
    <row r="1112" spans="1:48" x14ac:dyDescent="0.3">
      <c r="A1112" s="2" t="s">
        <v>40</v>
      </c>
      <c r="B1112" s="2" t="s">
        <v>48</v>
      </c>
      <c r="C1112" s="2" t="s">
        <v>53</v>
      </c>
      <c r="D1112" s="2">
        <v>11</v>
      </c>
      <c r="E1112" s="2" t="str">
        <f t="shared" si="136"/>
        <v>Nov</v>
      </c>
      <c r="F1112" s="2">
        <v>2024</v>
      </c>
      <c r="G1112" s="2" t="s">
        <v>57</v>
      </c>
      <c r="H1112" s="2" t="s">
        <v>58</v>
      </c>
      <c r="I1112" s="2" t="s">
        <v>62</v>
      </c>
      <c r="J1112" s="2" t="s">
        <v>66</v>
      </c>
      <c r="K1112" s="2" t="s">
        <v>68</v>
      </c>
      <c r="L1112" s="2">
        <v>335592</v>
      </c>
      <c r="M1112" s="2">
        <f t="shared" si="137"/>
        <v>335592</v>
      </c>
      <c r="N1112" s="2">
        <v>204712</v>
      </c>
      <c r="O1112" s="2">
        <f t="shared" si="138"/>
        <v>204712</v>
      </c>
      <c r="P1112" s="2">
        <v>30064</v>
      </c>
      <c r="Q1112" s="2">
        <v>219899</v>
      </c>
      <c r="R1112" s="2">
        <v>130880</v>
      </c>
      <c r="S1112" s="2">
        <f t="shared" si="139"/>
        <v>130880</v>
      </c>
      <c r="T1112" s="2">
        <v>48105</v>
      </c>
      <c r="U1112" s="2">
        <v>287487</v>
      </c>
      <c r="V1112" s="2">
        <v>240496</v>
      </c>
      <c r="W1112" s="2">
        <v>241694</v>
      </c>
      <c r="X1112" s="2">
        <v>118425</v>
      </c>
      <c r="Y1112" s="2">
        <f t="shared" si="140"/>
        <v>118425</v>
      </c>
      <c r="Z1112" s="2">
        <v>212353</v>
      </c>
      <c r="AA1112" s="2">
        <v>101134</v>
      </c>
      <c r="AB1112" s="2">
        <v>111219</v>
      </c>
      <c r="AC1112" s="2">
        <v>2.1</v>
      </c>
      <c r="AD1112" s="2">
        <v>138045</v>
      </c>
      <c r="AE1112" s="2">
        <f t="shared" si="141"/>
        <v>138045</v>
      </c>
      <c r="AF1112" s="2">
        <v>59.52</v>
      </c>
      <c r="AG1112" s="2">
        <v>53.85</v>
      </c>
      <c r="AH1112" s="2">
        <v>3155</v>
      </c>
      <c r="AI1112" s="2">
        <v>106.33</v>
      </c>
      <c r="AJ1112" s="2">
        <v>894</v>
      </c>
      <c r="AK1112" s="2">
        <v>4384</v>
      </c>
      <c r="AL1112" s="2">
        <v>240287</v>
      </c>
      <c r="AM1112" s="2">
        <f t="shared" si="142"/>
        <v>240287</v>
      </c>
      <c r="AN1112" s="2">
        <v>214175</v>
      </c>
      <c r="AO1112" s="2">
        <f t="shared" si="143"/>
        <v>214175</v>
      </c>
      <c r="AP1112" s="2">
        <v>95305</v>
      </c>
      <c r="AQ1112" s="2">
        <v>-9463</v>
      </c>
      <c r="AR1112" s="2">
        <v>-17428</v>
      </c>
      <c r="AS1112" s="2">
        <v>433441</v>
      </c>
      <c r="AT1112" s="2">
        <v>294153</v>
      </c>
      <c r="AU1112" s="2">
        <v>1.47</v>
      </c>
      <c r="AV1112" s="2">
        <v>28265</v>
      </c>
    </row>
    <row r="1113" spans="1:48" x14ac:dyDescent="0.3">
      <c r="A1113" s="2" t="s">
        <v>40</v>
      </c>
      <c r="B1113" s="2" t="s">
        <v>47</v>
      </c>
      <c r="C1113" s="2" t="s">
        <v>55</v>
      </c>
      <c r="D1113" s="2">
        <v>4</v>
      </c>
      <c r="E1113" s="2" t="str">
        <f t="shared" si="136"/>
        <v>Apr</v>
      </c>
      <c r="F1113" s="2">
        <v>2024</v>
      </c>
      <c r="G1113" s="2" t="s">
        <v>57</v>
      </c>
      <c r="H1113" s="2" t="s">
        <v>58</v>
      </c>
      <c r="I1113" s="2" t="s">
        <v>61</v>
      </c>
      <c r="J1113" s="2" t="s">
        <v>65</v>
      </c>
      <c r="K1113" s="2" t="s">
        <v>71</v>
      </c>
      <c r="L1113" s="2">
        <v>92406</v>
      </c>
      <c r="M1113" s="2">
        <f t="shared" si="137"/>
        <v>92406</v>
      </c>
      <c r="N1113" s="2">
        <v>85510</v>
      </c>
      <c r="O1113" s="2">
        <f t="shared" si="138"/>
        <v>85510</v>
      </c>
      <c r="P1113" s="2">
        <v>61469</v>
      </c>
      <c r="Q1113" s="2">
        <v>134761</v>
      </c>
      <c r="R1113" s="2">
        <v>6896</v>
      </c>
      <c r="S1113" s="2">
        <f t="shared" si="139"/>
        <v>6896</v>
      </c>
      <c r="T1113" s="2">
        <v>120850</v>
      </c>
      <c r="U1113" s="2">
        <v>-28444</v>
      </c>
      <c r="V1113" s="2">
        <v>-124573</v>
      </c>
      <c r="W1113" s="2">
        <v>-113850</v>
      </c>
      <c r="X1113" s="2">
        <v>-14296</v>
      </c>
      <c r="Y1113" s="2">
        <f t="shared" si="140"/>
        <v>-14296</v>
      </c>
      <c r="Z1113" s="2">
        <v>82784</v>
      </c>
      <c r="AA1113" s="2">
        <v>52694</v>
      </c>
      <c r="AB1113" s="2">
        <v>30090</v>
      </c>
      <c r="AC1113" s="2">
        <v>1.57</v>
      </c>
      <c r="AD1113" s="2">
        <v>95615</v>
      </c>
      <c r="AE1113" s="2">
        <f t="shared" si="141"/>
        <v>95615</v>
      </c>
      <c r="AF1113" s="2">
        <v>5.12</v>
      </c>
      <c r="AG1113" s="2">
        <v>-10.61</v>
      </c>
      <c r="AH1113" s="2">
        <v>9297</v>
      </c>
      <c r="AI1113" s="2">
        <v>9.94</v>
      </c>
      <c r="AJ1113" s="2">
        <v>245</v>
      </c>
      <c r="AK1113" s="2">
        <v>1853</v>
      </c>
      <c r="AL1113" s="2">
        <v>511280</v>
      </c>
      <c r="AM1113" s="2">
        <f t="shared" si="142"/>
        <v>511280</v>
      </c>
      <c r="AN1113" s="2">
        <v>57985</v>
      </c>
      <c r="AO1113" s="2">
        <f t="shared" si="143"/>
        <v>57985</v>
      </c>
      <c r="AP1113" s="2">
        <v>-418874</v>
      </c>
      <c r="AQ1113" s="2">
        <v>27525</v>
      </c>
      <c r="AR1113" s="2">
        <v>-30793</v>
      </c>
      <c r="AS1113" s="2">
        <v>126850</v>
      </c>
      <c r="AT1113" s="2">
        <v>357938</v>
      </c>
      <c r="AU1113" s="2">
        <v>0.35</v>
      </c>
      <c r="AV1113" s="2">
        <v>21730</v>
      </c>
    </row>
    <row r="1114" spans="1:48" x14ac:dyDescent="0.3">
      <c r="A1114" s="2" t="s">
        <v>43</v>
      </c>
      <c r="B1114" s="2" t="s">
        <v>48</v>
      </c>
      <c r="C1114" s="2" t="s">
        <v>55</v>
      </c>
      <c r="D1114" s="2">
        <v>9</v>
      </c>
      <c r="E1114" s="2" t="str">
        <f t="shared" si="136"/>
        <v>Sep</v>
      </c>
      <c r="F1114" s="2">
        <v>2022</v>
      </c>
      <c r="G1114" s="2" t="s">
        <v>56</v>
      </c>
      <c r="H1114" s="2" t="s">
        <v>59</v>
      </c>
      <c r="I1114" s="2" t="s">
        <v>62</v>
      </c>
      <c r="J1114" s="2" t="s">
        <v>66</v>
      </c>
      <c r="K1114" s="2" t="s">
        <v>71</v>
      </c>
      <c r="L1114" s="2">
        <v>314843</v>
      </c>
      <c r="M1114" s="2">
        <f t="shared" si="137"/>
        <v>28335870</v>
      </c>
      <c r="N1114" s="2">
        <v>73366</v>
      </c>
      <c r="O1114" s="2">
        <f t="shared" si="138"/>
        <v>6602940</v>
      </c>
      <c r="P1114" s="2">
        <v>78454</v>
      </c>
      <c r="Q1114" s="2">
        <v>967673</v>
      </c>
      <c r="R1114" s="2">
        <v>241477</v>
      </c>
      <c r="S1114" s="2">
        <f t="shared" si="139"/>
        <v>21732930</v>
      </c>
      <c r="T1114" s="2">
        <v>143069</v>
      </c>
      <c r="U1114" s="2">
        <v>171774</v>
      </c>
      <c r="V1114" s="2">
        <v>98259</v>
      </c>
      <c r="W1114" s="2">
        <v>116614</v>
      </c>
      <c r="X1114" s="2">
        <v>214208</v>
      </c>
      <c r="Y1114" s="2">
        <f t="shared" si="140"/>
        <v>19278720</v>
      </c>
      <c r="Z1114" s="2">
        <v>78251</v>
      </c>
      <c r="AA1114" s="2">
        <v>13766</v>
      </c>
      <c r="AB1114" s="2">
        <v>64485</v>
      </c>
      <c r="AC1114" s="2">
        <v>5.68</v>
      </c>
      <c r="AD1114" s="2">
        <v>31333</v>
      </c>
      <c r="AE1114" s="2">
        <f t="shared" si="141"/>
        <v>2819970</v>
      </c>
      <c r="AF1114" s="2">
        <v>24.95</v>
      </c>
      <c r="AG1114" s="2">
        <v>22.14</v>
      </c>
      <c r="AH1114" s="2">
        <v>2065</v>
      </c>
      <c r="AI1114" s="2">
        <v>152.38999999999999</v>
      </c>
      <c r="AJ1114" s="2">
        <v>1816</v>
      </c>
      <c r="AK1114" s="2">
        <v>4384</v>
      </c>
      <c r="AL1114" s="2">
        <v>156982</v>
      </c>
      <c r="AM1114" s="2">
        <f t="shared" si="142"/>
        <v>14128380</v>
      </c>
      <c r="AN1114" s="2">
        <v>207221</v>
      </c>
      <c r="AO1114" s="2">
        <f t="shared" si="143"/>
        <v>18649890</v>
      </c>
      <c r="AP1114" s="2">
        <v>157861</v>
      </c>
      <c r="AQ1114" s="2">
        <v>-133855</v>
      </c>
      <c r="AR1114" s="2">
        <v>923</v>
      </c>
      <c r="AS1114" s="2">
        <v>425948</v>
      </c>
      <c r="AT1114" s="2">
        <v>319059</v>
      </c>
      <c r="AU1114" s="2">
        <v>1.34</v>
      </c>
      <c r="AV1114" s="2">
        <v>17096</v>
      </c>
    </row>
    <row r="1115" spans="1:48" x14ac:dyDescent="0.3">
      <c r="A1115" s="2" t="s">
        <v>44</v>
      </c>
      <c r="B1115" s="2" t="s">
        <v>49</v>
      </c>
      <c r="C1115" s="2" t="s">
        <v>51</v>
      </c>
      <c r="D1115" s="2">
        <v>8</v>
      </c>
      <c r="E1115" s="2" t="str">
        <f t="shared" si="136"/>
        <v>Aug</v>
      </c>
      <c r="F1115" s="2">
        <v>2024</v>
      </c>
      <c r="G1115" s="2" t="s">
        <v>37</v>
      </c>
      <c r="H1115" s="2" t="s">
        <v>58</v>
      </c>
      <c r="I1115" s="2" t="s">
        <v>63</v>
      </c>
      <c r="J1115" s="2" t="s">
        <v>65</v>
      </c>
      <c r="K1115" s="2" t="s">
        <v>68</v>
      </c>
      <c r="L1115" s="2">
        <v>66251</v>
      </c>
      <c r="M1115" s="2">
        <f t="shared" si="137"/>
        <v>66251</v>
      </c>
      <c r="N1115" s="2">
        <v>298012</v>
      </c>
      <c r="O1115" s="2">
        <f t="shared" si="138"/>
        <v>298012</v>
      </c>
      <c r="P1115" s="2">
        <v>-19971</v>
      </c>
      <c r="Q1115" s="2">
        <v>119768</v>
      </c>
      <c r="R1115" s="2">
        <v>-231761</v>
      </c>
      <c r="S1115" s="2">
        <f t="shared" si="139"/>
        <v>-231761</v>
      </c>
      <c r="T1115" s="2">
        <v>50583</v>
      </c>
      <c r="U1115" s="2">
        <v>15668</v>
      </c>
      <c r="V1115" s="2">
        <v>-1200</v>
      </c>
      <c r="W1115" s="2">
        <v>5114</v>
      </c>
      <c r="X1115" s="2">
        <v>-260653</v>
      </c>
      <c r="Y1115" s="2">
        <f t="shared" si="140"/>
        <v>-260653</v>
      </c>
      <c r="Z1115" s="2">
        <v>58435</v>
      </c>
      <c r="AA1115" s="2">
        <v>26537</v>
      </c>
      <c r="AB1115" s="2">
        <v>31898</v>
      </c>
      <c r="AC1115" s="2">
        <v>2.2000000000000002</v>
      </c>
      <c r="AD1115" s="2">
        <v>82902</v>
      </c>
      <c r="AE1115" s="2">
        <f t="shared" si="141"/>
        <v>82902</v>
      </c>
      <c r="AF1115" s="2">
        <v>-193.51</v>
      </c>
      <c r="AG1115" s="2">
        <v>-217.63</v>
      </c>
      <c r="AH1115" s="2">
        <v>6429</v>
      </c>
      <c r="AI1115" s="2">
        <v>10.3</v>
      </c>
      <c r="AJ1115" s="2">
        <v>1040</v>
      </c>
      <c r="AK1115" s="2">
        <v>9462</v>
      </c>
      <c r="AL1115" s="2">
        <v>426114</v>
      </c>
      <c r="AM1115" s="2">
        <f t="shared" si="142"/>
        <v>426114</v>
      </c>
      <c r="AN1115" s="2">
        <v>182222</v>
      </c>
      <c r="AO1115" s="2">
        <f t="shared" si="143"/>
        <v>182222</v>
      </c>
      <c r="AP1115" s="2">
        <v>-359863</v>
      </c>
      <c r="AQ1115" s="2">
        <v>115790</v>
      </c>
      <c r="AR1115" s="2">
        <v>1652</v>
      </c>
      <c r="AS1115" s="2">
        <v>45256</v>
      </c>
      <c r="AT1115" s="2">
        <v>619545</v>
      </c>
      <c r="AU1115" s="2">
        <v>7.0000000000000007E-2</v>
      </c>
      <c r="AV1115" s="2">
        <v>17679</v>
      </c>
    </row>
    <row r="1116" spans="1:48" x14ac:dyDescent="0.3">
      <c r="A1116" s="2" t="s">
        <v>45</v>
      </c>
      <c r="B1116" s="2" t="s">
        <v>47</v>
      </c>
      <c r="C1116" s="2" t="s">
        <v>55</v>
      </c>
      <c r="D1116" s="2">
        <v>11</v>
      </c>
      <c r="E1116" s="2" t="str">
        <f t="shared" si="136"/>
        <v>Nov</v>
      </c>
      <c r="F1116" s="2">
        <v>2023</v>
      </c>
      <c r="G1116" s="2" t="s">
        <v>36</v>
      </c>
      <c r="H1116" s="2" t="s">
        <v>60</v>
      </c>
      <c r="I1116" s="2" t="s">
        <v>61</v>
      </c>
      <c r="J1116" s="2" t="s">
        <v>64</v>
      </c>
      <c r="K1116" s="2" t="s">
        <v>68</v>
      </c>
      <c r="L1116" s="2">
        <v>292608</v>
      </c>
      <c r="M1116" s="2">
        <f t="shared" si="137"/>
        <v>25764134.399999999</v>
      </c>
      <c r="N1116" s="2">
        <v>140734</v>
      </c>
      <c r="O1116" s="2">
        <f t="shared" si="138"/>
        <v>12391628.699999999</v>
      </c>
      <c r="P1116" s="2">
        <v>19180</v>
      </c>
      <c r="Q1116" s="2">
        <v>533664</v>
      </c>
      <c r="R1116" s="2">
        <v>151874</v>
      </c>
      <c r="S1116" s="2">
        <f t="shared" si="139"/>
        <v>13372505.699999999</v>
      </c>
      <c r="T1116" s="2">
        <v>127551</v>
      </c>
      <c r="U1116" s="2">
        <v>165057</v>
      </c>
      <c r="V1116" s="2">
        <v>114263</v>
      </c>
      <c r="W1116" s="2">
        <v>126318</v>
      </c>
      <c r="X1116" s="2">
        <v>133038</v>
      </c>
      <c r="Y1116" s="2">
        <f t="shared" si="140"/>
        <v>11713995.9</v>
      </c>
      <c r="Z1116" s="2">
        <v>33495</v>
      </c>
      <c r="AA1116" s="2">
        <v>63429</v>
      </c>
      <c r="AB1116" s="2">
        <v>-29934</v>
      </c>
      <c r="AC1116" s="2">
        <v>0.53</v>
      </c>
      <c r="AD1116" s="2">
        <v>37292</v>
      </c>
      <c r="AE1116" s="2">
        <f t="shared" si="141"/>
        <v>3283560.6</v>
      </c>
      <c r="AF1116" s="2">
        <v>28.46</v>
      </c>
      <c r="AG1116" s="2">
        <v>24.93</v>
      </c>
      <c r="AH1116" s="2">
        <v>3566</v>
      </c>
      <c r="AI1116" s="2">
        <v>82.03</v>
      </c>
      <c r="AJ1116" s="2">
        <v>763</v>
      </c>
      <c r="AK1116" s="2">
        <v>2623</v>
      </c>
      <c r="AL1116" s="2">
        <v>394289</v>
      </c>
      <c r="AM1116" s="2">
        <f t="shared" si="142"/>
        <v>34717146.449999996</v>
      </c>
      <c r="AN1116" s="2">
        <v>223364</v>
      </c>
      <c r="AO1116" s="2">
        <f t="shared" si="143"/>
        <v>223364</v>
      </c>
      <c r="AP1116" s="2">
        <v>-101681</v>
      </c>
      <c r="AQ1116" s="2">
        <v>-82630</v>
      </c>
      <c r="AR1116" s="2">
        <v>-19764</v>
      </c>
      <c r="AS1116" s="2">
        <v>152023</v>
      </c>
      <c r="AT1116" s="2">
        <v>628760</v>
      </c>
      <c r="AU1116" s="2">
        <v>0.24</v>
      </c>
      <c r="AV1116" s="2">
        <v>15743</v>
      </c>
    </row>
    <row r="1117" spans="1:48" x14ac:dyDescent="0.3">
      <c r="A1117" s="2" t="s">
        <v>46</v>
      </c>
      <c r="B1117" s="2" t="s">
        <v>48</v>
      </c>
      <c r="C1117" s="2" t="s">
        <v>53</v>
      </c>
      <c r="D1117" s="2">
        <v>8</v>
      </c>
      <c r="E1117" s="2" t="str">
        <f t="shared" si="136"/>
        <v>Aug</v>
      </c>
      <c r="F1117" s="2">
        <v>2024</v>
      </c>
      <c r="G1117" s="2" t="s">
        <v>56</v>
      </c>
      <c r="H1117" s="2" t="s">
        <v>59</v>
      </c>
      <c r="I1117" s="2" t="s">
        <v>63</v>
      </c>
      <c r="J1117" s="2" t="s">
        <v>66</v>
      </c>
      <c r="K1117" s="2" t="s">
        <v>69</v>
      </c>
      <c r="L1117" s="2">
        <v>298181</v>
      </c>
      <c r="M1117" s="2">
        <f t="shared" si="137"/>
        <v>26836290</v>
      </c>
      <c r="N1117" s="2">
        <v>195036</v>
      </c>
      <c r="O1117" s="2">
        <f t="shared" si="138"/>
        <v>17553240</v>
      </c>
      <c r="P1117" s="2">
        <v>150832</v>
      </c>
      <c r="Q1117" s="2">
        <v>981365</v>
      </c>
      <c r="R1117" s="2">
        <v>103145</v>
      </c>
      <c r="S1117" s="2">
        <f t="shared" si="139"/>
        <v>9283050</v>
      </c>
      <c r="T1117" s="2">
        <v>50305</v>
      </c>
      <c r="U1117" s="2">
        <v>247876</v>
      </c>
      <c r="V1117" s="2">
        <v>180344</v>
      </c>
      <c r="W1117" s="2">
        <v>183714</v>
      </c>
      <c r="X1117" s="2">
        <v>71108</v>
      </c>
      <c r="Y1117" s="2">
        <f t="shared" si="140"/>
        <v>6399720</v>
      </c>
      <c r="Z1117" s="2">
        <v>194259</v>
      </c>
      <c r="AA1117" s="2">
        <v>191431</v>
      </c>
      <c r="AB1117" s="2">
        <v>2828</v>
      </c>
      <c r="AC1117" s="2">
        <v>1.01</v>
      </c>
      <c r="AD1117" s="2">
        <v>119600</v>
      </c>
      <c r="AE1117" s="2">
        <f t="shared" si="141"/>
        <v>10764000</v>
      </c>
      <c r="AF1117" s="2">
        <v>10.51</v>
      </c>
      <c r="AG1117" s="2">
        <v>7.25</v>
      </c>
      <c r="AH1117" s="2">
        <v>3832</v>
      </c>
      <c r="AI1117" s="2">
        <v>77.790000000000006</v>
      </c>
      <c r="AJ1117" s="2">
        <v>957</v>
      </c>
      <c r="AK1117" s="2">
        <v>11031</v>
      </c>
      <c r="AL1117" s="2">
        <v>184938</v>
      </c>
      <c r="AM1117" s="2">
        <f t="shared" si="142"/>
        <v>16644420</v>
      </c>
      <c r="AN1117" s="2">
        <v>63454</v>
      </c>
      <c r="AO1117" s="2">
        <f t="shared" si="143"/>
        <v>5710860</v>
      </c>
      <c r="AP1117" s="2">
        <v>113243</v>
      </c>
      <c r="AQ1117" s="2">
        <v>131582</v>
      </c>
      <c r="AR1117" s="2">
        <v>17698</v>
      </c>
      <c r="AS1117" s="2">
        <v>179826</v>
      </c>
      <c r="AT1117" s="2">
        <v>244389</v>
      </c>
      <c r="AU1117" s="2">
        <v>0.74</v>
      </c>
      <c r="AV1117" s="2">
        <v>7502</v>
      </c>
    </row>
    <row r="1118" spans="1:48" x14ac:dyDescent="0.3">
      <c r="A1118" s="2" t="s">
        <v>43</v>
      </c>
      <c r="B1118" s="2" t="s">
        <v>47</v>
      </c>
      <c r="C1118" s="2" t="s">
        <v>54</v>
      </c>
      <c r="D1118" s="2">
        <v>1</v>
      </c>
      <c r="E1118" s="2" t="str">
        <f t="shared" si="136"/>
        <v>Jan</v>
      </c>
      <c r="F1118" s="2">
        <v>2023</v>
      </c>
      <c r="G1118" s="2" t="s">
        <v>36</v>
      </c>
      <c r="H1118" s="2" t="s">
        <v>59</v>
      </c>
      <c r="I1118" s="2" t="s">
        <v>63</v>
      </c>
      <c r="J1118" s="2" t="s">
        <v>65</v>
      </c>
      <c r="K1118" s="2" t="s">
        <v>71</v>
      </c>
      <c r="L1118" s="2">
        <v>349892</v>
      </c>
      <c r="M1118" s="2">
        <f t="shared" si="137"/>
        <v>31490280</v>
      </c>
      <c r="N1118" s="2">
        <v>234572</v>
      </c>
      <c r="O1118" s="2">
        <f t="shared" si="138"/>
        <v>21111480</v>
      </c>
      <c r="P1118" s="2">
        <v>178357</v>
      </c>
      <c r="Q1118" s="2">
        <v>596861</v>
      </c>
      <c r="R1118" s="2">
        <v>115320</v>
      </c>
      <c r="S1118" s="2">
        <f t="shared" si="139"/>
        <v>10378800</v>
      </c>
      <c r="T1118" s="2">
        <v>107375</v>
      </c>
      <c r="U1118" s="2">
        <v>242517</v>
      </c>
      <c r="V1118" s="2">
        <v>186528</v>
      </c>
      <c r="W1118" s="2">
        <v>200160</v>
      </c>
      <c r="X1118" s="2">
        <v>104937</v>
      </c>
      <c r="Y1118" s="2">
        <f t="shared" si="140"/>
        <v>9444330</v>
      </c>
      <c r="Z1118" s="2">
        <v>181439</v>
      </c>
      <c r="AA1118" s="2">
        <v>12615</v>
      </c>
      <c r="AB1118" s="2">
        <v>168824</v>
      </c>
      <c r="AC1118" s="2">
        <v>14.38</v>
      </c>
      <c r="AD1118" s="2">
        <v>128539</v>
      </c>
      <c r="AE1118" s="2">
        <f t="shared" si="141"/>
        <v>11568510</v>
      </c>
      <c r="AF1118" s="2">
        <v>19.32</v>
      </c>
      <c r="AG1118" s="2">
        <v>17.579999999999998</v>
      </c>
      <c r="AH1118" s="2">
        <v>3175</v>
      </c>
      <c r="AI1118" s="2">
        <v>110.17</v>
      </c>
      <c r="AJ1118" s="2">
        <v>1043</v>
      </c>
      <c r="AK1118" s="2">
        <v>16316</v>
      </c>
      <c r="AL1118" s="2">
        <v>220534</v>
      </c>
      <c r="AM1118" s="2">
        <f t="shared" si="142"/>
        <v>19848060</v>
      </c>
      <c r="AN1118" s="2">
        <v>141471</v>
      </c>
      <c r="AO1118" s="2">
        <f t="shared" si="143"/>
        <v>12732390</v>
      </c>
      <c r="AP1118" s="2">
        <v>129358</v>
      </c>
      <c r="AQ1118" s="2">
        <v>93101</v>
      </c>
      <c r="AR1118" s="2">
        <v>-27079</v>
      </c>
      <c r="AS1118" s="2">
        <v>86150</v>
      </c>
      <c r="AT1118" s="2">
        <v>175387</v>
      </c>
      <c r="AU1118" s="2">
        <v>0.49</v>
      </c>
      <c r="AV1118" s="2">
        <v>17329</v>
      </c>
    </row>
    <row r="1119" spans="1:48" x14ac:dyDescent="0.3">
      <c r="A1119" s="2" t="s">
        <v>40</v>
      </c>
      <c r="B1119" s="2" t="s">
        <v>47</v>
      </c>
      <c r="C1119" s="2" t="s">
        <v>54</v>
      </c>
      <c r="D1119" s="2">
        <v>5</v>
      </c>
      <c r="E1119" s="2" t="str">
        <f t="shared" si="136"/>
        <v>May</v>
      </c>
      <c r="F1119" s="2">
        <v>2023</v>
      </c>
      <c r="G1119" s="2" t="s">
        <v>36</v>
      </c>
      <c r="H1119" s="2" t="s">
        <v>58</v>
      </c>
      <c r="I1119" s="2" t="s">
        <v>62</v>
      </c>
      <c r="J1119" s="2" t="s">
        <v>64</v>
      </c>
      <c r="K1119" s="2" t="s">
        <v>71</v>
      </c>
      <c r="L1119" s="2">
        <v>327777</v>
      </c>
      <c r="M1119" s="2">
        <f t="shared" si="137"/>
        <v>327777</v>
      </c>
      <c r="N1119" s="2">
        <v>128157</v>
      </c>
      <c r="O1119" s="2">
        <f t="shared" si="138"/>
        <v>128157</v>
      </c>
      <c r="P1119" s="2">
        <v>-21354</v>
      </c>
      <c r="Q1119" s="2">
        <v>849650</v>
      </c>
      <c r="R1119" s="2">
        <v>199620</v>
      </c>
      <c r="S1119" s="2">
        <f t="shared" si="139"/>
        <v>199620</v>
      </c>
      <c r="T1119" s="2">
        <v>157112</v>
      </c>
      <c r="U1119" s="2">
        <v>170665</v>
      </c>
      <c r="V1119" s="2">
        <v>162456</v>
      </c>
      <c r="W1119" s="2">
        <v>175655</v>
      </c>
      <c r="X1119" s="2">
        <v>177345</v>
      </c>
      <c r="Y1119" s="2">
        <f t="shared" si="140"/>
        <v>177345</v>
      </c>
      <c r="Z1119" s="2">
        <v>33751</v>
      </c>
      <c r="AA1119" s="2">
        <v>140686</v>
      </c>
      <c r="AB1119" s="2">
        <v>-106935</v>
      </c>
      <c r="AC1119" s="2">
        <v>0.24</v>
      </c>
      <c r="AD1119" s="2">
        <v>91110</v>
      </c>
      <c r="AE1119" s="2">
        <f t="shared" si="141"/>
        <v>91110</v>
      </c>
      <c r="AF1119" s="2">
        <v>23.49</v>
      </c>
      <c r="AG1119" s="2">
        <v>20.87</v>
      </c>
      <c r="AH1119" s="2">
        <v>3496</v>
      </c>
      <c r="AI1119" s="2">
        <v>93.73</v>
      </c>
      <c r="AJ1119" s="2">
        <v>653</v>
      </c>
      <c r="AK1119" s="2">
        <v>3961</v>
      </c>
      <c r="AL1119" s="2">
        <v>298904</v>
      </c>
      <c r="AM1119" s="2">
        <f t="shared" si="142"/>
        <v>298904</v>
      </c>
      <c r="AN1119" s="2">
        <v>135058</v>
      </c>
      <c r="AO1119" s="2">
        <f t="shared" si="143"/>
        <v>135058</v>
      </c>
      <c r="AP1119" s="2">
        <v>28873</v>
      </c>
      <c r="AQ1119" s="2">
        <v>-6901</v>
      </c>
      <c r="AR1119" s="2">
        <v>-16281</v>
      </c>
      <c r="AS1119" s="2">
        <v>388859</v>
      </c>
      <c r="AT1119" s="2">
        <v>221593</v>
      </c>
      <c r="AU1119" s="2">
        <v>1.75</v>
      </c>
      <c r="AV1119" s="2">
        <v>28245</v>
      </c>
    </row>
    <row r="1120" spans="1:48" x14ac:dyDescent="0.3">
      <c r="A1120" s="2" t="s">
        <v>45</v>
      </c>
      <c r="B1120" s="2" t="s">
        <v>50</v>
      </c>
      <c r="C1120" s="2" t="s">
        <v>55</v>
      </c>
      <c r="D1120" s="2">
        <v>6</v>
      </c>
      <c r="E1120" s="2" t="str">
        <f t="shared" si="136"/>
        <v>Jun</v>
      </c>
      <c r="F1120" s="2">
        <v>2022</v>
      </c>
      <c r="G1120" s="2" t="s">
        <v>57</v>
      </c>
      <c r="H1120" s="2" t="s">
        <v>58</v>
      </c>
      <c r="I1120" s="2" t="s">
        <v>61</v>
      </c>
      <c r="J1120" s="2" t="s">
        <v>65</v>
      </c>
      <c r="K1120" s="2" t="s">
        <v>68</v>
      </c>
      <c r="L1120" s="2">
        <v>121936</v>
      </c>
      <c r="M1120" s="2">
        <f t="shared" si="137"/>
        <v>121936</v>
      </c>
      <c r="N1120" s="2">
        <v>160934</v>
      </c>
      <c r="O1120" s="2">
        <f t="shared" si="138"/>
        <v>160934</v>
      </c>
      <c r="P1120" s="2">
        <v>148634</v>
      </c>
      <c r="Q1120" s="2">
        <v>603816</v>
      </c>
      <c r="R1120" s="2">
        <v>-38998</v>
      </c>
      <c r="S1120" s="2">
        <f t="shared" si="139"/>
        <v>-38998</v>
      </c>
      <c r="T1120" s="2">
        <v>75443</v>
      </c>
      <c r="U1120" s="2">
        <v>46493</v>
      </c>
      <c r="V1120" s="2">
        <v>25776</v>
      </c>
      <c r="W1120" s="2">
        <v>36601</v>
      </c>
      <c r="X1120" s="2">
        <v>-72004</v>
      </c>
      <c r="Y1120" s="2">
        <f t="shared" si="140"/>
        <v>-72004</v>
      </c>
      <c r="Z1120" s="2">
        <v>161308</v>
      </c>
      <c r="AA1120" s="2">
        <v>80855</v>
      </c>
      <c r="AB1120" s="2">
        <v>80453</v>
      </c>
      <c r="AC1120" s="2">
        <v>2</v>
      </c>
      <c r="AD1120" s="2">
        <v>143924</v>
      </c>
      <c r="AE1120" s="2">
        <f t="shared" si="141"/>
        <v>143924</v>
      </c>
      <c r="AF1120" s="2">
        <v>-6.46</v>
      </c>
      <c r="AG1120" s="2">
        <v>-11.92</v>
      </c>
      <c r="AH1120" s="2">
        <v>7465</v>
      </c>
      <c r="AI1120" s="2">
        <v>16.329999999999998</v>
      </c>
      <c r="AJ1120" s="2">
        <v>1974</v>
      </c>
      <c r="AK1120" s="2">
        <v>18657</v>
      </c>
      <c r="AL1120" s="2">
        <v>450224</v>
      </c>
      <c r="AM1120" s="2">
        <f t="shared" si="142"/>
        <v>450224</v>
      </c>
      <c r="AN1120" s="2">
        <v>82651</v>
      </c>
      <c r="AO1120" s="2">
        <f t="shared" si="143"/>
        <v>82651</v>
      </c>
      <c r="AP1120" s="2">
        <v>-328288</v>
      </c>
      <c r="AQ1120" s="2">
        <v>78283</v>
      </c>
      <c r="AR1120" s="2">
        <v>-47333</v>
      </c>
      <c r="AS1120" s="2">
        <v>244238</v>
      </c>
      <c r="AT1120" s="2">
        <v>146162</v>
      </c>
      <c r="AU1120" s="2">
        <v>1.67</v>
      </c>
      <c r="AV1120" s="2">
        <v>26608</v>
      </c>
    </row>
    <row r="1121" spans="1:48" x14ac:dyDescent="0.3">
      <c r="A1121" s="2" t="s">
        <v>45</v>
      </c>
      <c r="B1121" s="2" t="s">
        <v>47</v>
      </c>
      <c r="C1121" s="2" t="s">
        <v>52</v>
      </c>
      <c r="D1121" s="2">
        <v>9</v>
      </c>
      <c r="E1121" s="2" t="str">
        <f t="shared" si="136"/>
        <v>Sep</v>
      </c>
      <c r="F1121" s="2">
        <v>2024</v>
      </c>
      <c r="G1121" s="2" t="s">
        <v>37</v>
      </c>
      <c r="H1121" s="2" t="s">
        <v>59</v>
      </c>
      <c r="I1121" s="2" t="s">
        <v>63</v>
      </c>
      <c r="J1121" s="2" t="s">
        <v>66</v>
      </c>
      <c r="K1121" s="2" t="s">
        <v>69</v>
      </c>
      <c r="L1121" s="2">
        <v>144058</v>
      </c>
      <c r="M1121" s="2">
        <f t="shared" si="137"/>
        <v>12965220</v>
      </c>
      <c r="N1121" s="2">
        <v>290322</v>
      </c>
      <c r="O1121" s="2">
        <f t="shared" si="138"/>
        <v>26128980</v>
      </c>
      <c r="P1121" s="2">
        <v>-17799</v>
      </c>
      <c r="Q1121" s="2">
        <v>774465</v>
      </c>
      <c r="R1121" s="2">
        <v>-146264</v>
      </c>
      <c r="S1121" s="2">
        <f t="shared" si="139"/>
        <v>-13163760</v>
      </c>
      <c r="T1121" s="2">
        <v>195818</v>
      </c>
      <c r="U1121" s="2">
        <v>-51760</v>
      </c>
      <c r="V1121" s="2">
        <v>-69889</v>
      </c>
      <c r="W1121" s="2">
        <v>-63568</v>
      </c>
      <c r="X1121" s="2">
        <v>-183862</v>
      </c>
      <c r="Y1121" s="2">
        <f t="shared" si="140"/>
        <v>-16547580</v>
      </c>
      <c r="Z1121" s="2">
        <v>218618</v>
      </c>
      <c r="AA1121" s="2">
        <v>110284</v>
      </c>
      <c r="AB1121" s="2">
        <v>108334</v>
      </c>
      <c r="AC1121" s="2">
        <v>1.98</v>
      </c>
      <c r="AD1121" s="2">
        <v>149130</v>
      </c>
      <c r="AE1121" s="2">
        <f t="shared" si="141"/>
        <v>13421700</v>
      </c>
      <c r="AF1121" s="2">
        <v>-18.89</v>
      </c>
      <c r="AG1121" s="2">
        <v>-23.74</v>
      </c>
      <c r="AH1121" s="2">
        <v>9081</v>
      </c>
      <c r="AI1121" s="2">
        <v>15.86</v>
      </c>
      <c r="AJ1121" s="2">
        <v>1421</v>
      </c>
      <c r="AK1121" s="2">
        <v>11368</v>
      </c>
      <c r="AL1121" s="2">
        <v>333989</v>
      </c>
      <c r="AM1121" s="2">
        <f t="shared" si="142"/>
        <v>30059010</v>
      </c>
      <c r="AN1121" s="2">
        <v>266094</v>
      </c>
      <c r="AO1121" s="2">
        <f t="shared" si="143"/>
        <v>23948460</v>
      </c>
      <c r="AP1121" s="2">
        <v>-189931</v>
      </c>
      <c r="AQ1121" s="2">
        <v>24228</v>
      </c>
      <c r="AR1121" s="2">
        <v>-7432</v>
      </c>
      <c r="AS1121" s="2">
        <v>174797</v>
      </c>
      <c r="AT1121" s="2">
        <v>477178</v>
      </c>
      <c r="AU1121" s="2">
        <v>0.37</v>
      </c>
      <c r="AV1121" s="2">
        <v>13921</v>
      </c>
    </row>
    <row r="1122" spans="1:48" x14ac:dyDescent="0.3">
      <c r="A1122" s="2" t="s">
        <v>44</v>
      </c>
      <c r="B1122" s="2" t="s">
        <v>47</v>
      </c>
      <c r="C1122" s="2" t="s">
        <v>52</v>
      </c>
      <c r="D1122" s="2">
        <v>10</v>
      </c>
      <c r="E1122" s="2" t="str">
        <f t="shared" si="136"/>
        <v>Oct</v>
      </c>
      <c r="F1122" s="2">
        <v>2022</v>
      </c>
      <c r="G1122" s="2" t="s">
        <v>57</v>
      </c>
      <c r="H1122" s="2" t="s">
        <v>58</v>
      </c>
      <c r="I1122" s="2" t="s">
        <v>61</v>
      </c>
      <c r="J1122" s="2" t="s">
        <v>65</v>
      </c>
      <c r="K1122" s="2" t="s">
        <v>67</v>
      </c>
      <c r="L1122" s="2">
        <v>200019</v>
      </c>
      <c r="M1122" s="2">
        <f t="shared" si="137"/>
        <v>200019</v>
      </c>
      <c r="N1122" s="2">
        <v>21087</v>
      </c>
      <c r="O1122" s="2">
        <f t="shared" si="138"/>
        <v>21087</v>
      </c>
      <c r="P1122" s="2">
        <v>146628</v>
      </c>
      <c r="Q1122" s="2">
        <v>907531</v>
      </c>
      <c r="R1122" s="2">
        <v>178932</v>
      </c>
      <c r="S1122" s="2">
        <f t="shared" si="139"/>
        <v>178932</v>
      </c>
      <c r="T1122" s="2">
        <v>122440</v>
      </c>
      <c r="U1122" s="2">
        <v>77579</v>
      </c>
      <c r="V1122" s="2">
        <v>22533</v>
      </c>
      <c r="W1122" s="2">
        <v>24904</v>
      </c>
      <c r="X1122" s="2">
        <v>160485</v>
      </c>
      <c r="Y1122" s="2">
        <f t="shared" si="140"/>
        <v>160485</v>
      </c>
      <c r="Z1122" s="2">
        <v>264119</v>
      </c>
      <c r="AA1122" s="2">
        <v>99133</v>
      </c>
      <c r="AB1122" s="2">
        <v>164986</v>
      </c>
      <c r="AC1122" s="2">
        <v>2.66</v>
      </c>
      <c r="AD1122" s="2">
        <v>102868</v>
      </c>
      <c r="AE1122" s="2">
        <f t="shared" si="141"/>
        <v>102868</v>
      </c>
      <c r="AF1122" s="2">
        <v>19.72</v>
      </c>
      <c r="AG1122" s="2">
        <v>17.68</v>
      </c>
      <c r="AH1122" s="2">
        <v>3025</v>
      </c>
      <c r="AI1122" s="2">
        <v>66.099999999999994</v>
      </c>
      <c r="AJ1122" s="2">
        <v>96</v>
      </c>
      <c r="AK1122" s="2">
        <v>14651</v>
      </c>
      <c r="AL1122" s="2">
        <v>165431</v>
      </c>
      <c r="AM1122" s="2">
        <f t="shared" si="142"/>
        <v>165431</v>
      </c>
      <c r="AN1122" s="2">
        <v>71911</v>
      </c>
      <c r="AO1122" s="2">
        <f t="shared" si="143"/>
        <v>71911</v>
      </c>
      <c r="AP1122" s="2">
        <v>34588</v>
      </c>
      <c r="AQ1122" s="2">
        <v>-50824</v>
      </c>
      <c r="AR1122" s="2">
        <v>-21691</v>
      </c>
      <c r="AS1122" s="2">
        <v>69693</v>
      </c>
      <c r="AT1122" s="2">
        <v>211987</v>
      </c>
      <c r="AU1122" s="2">
        <v>0.33</v>
      </c>
      <c r="AV1122" s="2">
        <v>27922</v>
      </c>
    </row>
    <row r="1123" spans="1:48" x14ac:dyDescent="0.3">
      <c r="A1123" s="2" t="s">
        <v>43</v>
      </c>
      <c r="B1123" s="2" t="s">
        <v>50</v>
      </c>
      <c r="C1123" s="2" t="s">
        <v>52</v>
      </c>
      <c r="D1123" s="2">
        <v>10</v>
      </c>
      <c r="E1123" s="2" t="str">
        <f t="shared" si="136"/>
        <v>Oct</v>
      </c>
      <c r="F1123" s="2">
        <v>2023</v>
      </c>
      <c r="G1123" s="2" t="s">
        <v>37</v>
      </c>
      <c r="H1123" s="2" t="s">
        <v>60</v>
      </c>
      <c r="I1123" s="2" t="s">
        <v>61</v>
      </c>
      <c r="J1123" s="2" t="s">
        <v>64</v>
      </c>
      <c r="K1123" s="2" t="s">
        <v>69</v>
      </c>
      <c r="L1123" s="2">
        <v>282715</v>
      </c>
      <c r="M1123" s="2">
        <f t="shared" si="137"/>
        <v>24893055.75</v>
      </c>
      <c r="N1123" s="2">
        <v>165665</v>
      </c>
      <c r="O1123" s="2">
        <f t="shared" si="138"/>
        <v>14586803.25</v>
      </c>
      <c r="P1123" s="2">
        <v>96626</v>
      </c>
      <c r="Q1123" s="2">
        <v>805514</v>
      </c>
      <c r="R1123" s="2">
        <v>117050</v>
      </c>
      <c r="S1123" s="2">
        <f t="shared" si="139"/>
        <v>10306252.5</v>
      </c>
      <c r="T1123" s="2">
        <v>63472</v>
      </c>
      <c r="U1123" s="2">
        <v>219243</v>
      </c>
      <c r="V1123" s="2">
        <v>197209</v>
      </c>
      <c r="W1123" s="2">
        <v>216651</v>
      </c>
      <c r="X1123" s="2">
        <v>78966</v>
      </c>
      <c r="Y1123" s="2">
        <f t="shared" si="140"/>
        <v>6952956.2999999998</v>
      </c>
      <c r="Z1123" s="2">
        <v>225064</v>
      </c>
      <c r="AA1123" s="2">
        <v>107999</v>
      </c>
      <c r="AB1123" s="2">
        <v>117065</v>
      </c>
      <c r="AC1123" s="2">
        <v>2.08</v>
      </c>
      <c r="AD1123" s="2">
        <v>44498</v>
      </c>
      <c r="AE1123" s="2">
        <f t="shared" si="141"/>
        <v>3918048.9</v>
      </c>
      <c r="AF1123" s="2">
        <v>14.53</v>
      </c>
      <c r="AG1123" s="2">
        <v>9.8000000000000007</v>
      </c>
      <c r="AH1123" s="2">
        <v>3530</v>
      </c>
      <c r="AI1123" s="2">
        <v>80.069999999999993</v>
      </c>
      <c r="AJ1123" s="2">
        <v>1596</v>
      </c>
      <c r="AK1123" s="2">
        <v>16796</v>
      </c>
      <c r="AL1123" s="2">
        <v>144337</v>
      </c>
      <c r="AM1123" s="2">
        <f t="shared" si="142"/>
        <v>12708872.85</v>
      </c>
      <c r="AN1123" s="2">
        <v>142783</v>
      </c>
      <c r="AO1123" s="2">
        <f t="shared" si="143"/>
        <v>142783</v>
      </c>
      <c r="AP1123" s="2">
        <v>138378</v>
      </c>
      <c r="AQ1123" s="2">
        <v>22882</v>
      </c>
      <c r="AR1123" s="2">
        <v>44985</v>
      </c>
      <c r="AS1123" s="2">
        <v>195158</v>
      </c>
      <c r="AT1123" s="2">
        <v>214677</v>
      </c>
      <c r="AU1123" s="2">
        <v>0.91</v>
      </c>
      <c r="AV1123" s="2">
        <v>2888</v>
      </c>
    </row>
    <row r="1124" spans="1:48" x14ac:dyDescent="0.3">
      <c r="A1124" s="2" t="s">
        <v>40</v>
      </c>
      <c r="B1124" s="2" t="s">
        <v>48</v>
      </c>
      <c r="C1124" s="2" t="s">
        <v>55</v>
      </c>
      <c r="D1124" s="2">
        <v>6</v>
      </c>
      <c r="E1124" s="2" t="str">
        <f t="shared" si="136"/>
        <v>Jun</v>
      </c>
      <c r="F1124" s="2">
        <v>2024</v>
      </c>
      <c r="G1124" s="2" t="s">
        <v>36</v>
      </c>
      <c r="H1124" s="2" t="s">
        <v>58</v>
      </c>
      <c r="I1124" s="2" t="s">
        <v>61</v>
      </c>
      <c r="J1124" s="2" t="s">
        <v>64</v>
      </c>
      <c r="K1124" s="2" t="s">
        <v>69</v>
      </c>
      <c r="L1124" s="2">
        <v>162537</v>
      </c>
      <c r="M1124" s="2">
        <f t="shared" si="137"/>
        <v>162537</v>
      </c>
      <c r="N1124" s="2">
        <v>146827</v>
      </c>
      <c r="O1124" s="2">
        <f t="shared" si="138"/>
        <v>146827</v>
      </c>
      <c r="P1124" s="2">
        <v>129026</v>
      </c>
      <c r="Q1124" s="2">
        <v>524886</v>
      </c>
      <c r="R1124" s="2">
        <v>15710</v>
      </c>
      <c r="S1124" s="2">
        <f t="shared" si="139"/>
        <v>15710</v>
      </c>
      <c r="T1124" s="2">
        <v>54889</v>
      </c>
      <c r="U1124" s="2">
        <v>107648</v>
      </c>
      <c r="V1124" s="2">
        <v>12933</v>
      </c>
      <c r="W1124" s="2">
        <v>22559</v>
      </c>
      <c r="X1124" s="2">
        <v>-4088</v>
      </c>
      <c r="Y1124" s="2">
        <f t="shared" si="140"/>
        <v>-4088</v>
      </c>
      <c r="Z1124" s="2">
        <v>168922</v>
      </c>
      <c r="AA1124" s="2">
        <v>106595</v>
      </c>
      <c r="AB1124" s="2">
        <v>62327</v>
      </c>
      <c r="AC1124" s="2">
        <v>1.58</v>
      </c>
      <c r="AD1124" s="2">
        <v>42597</v>
      </c>
      <c r="AE1124" s="2">
        <f t="shared" si="141"/>
        <v>42597</v>
      </c>
      <c r="AF1124" s="2">
        <v>2.99</v>
      </c>
      <c r="AG1124" s="2">
        <v>-0.78</v>
      </c>
      <c r="AH1124" s="2">
        <v>7273</v>
      </c>
      <c r="AI1124" s="2">
        <v>22.34</v>
      </c>
      <c r="AJ1124" s="2">
        <v>1235</v>
      </c>
      <c r="AK1124" s="2">
        <v>18624</v>
      </c>
      <c r="AL1124" s="2">
        <v>515844</v>
      </c>
      <c r="AM1124" s="2">
        <f t="shared" si="142"/>
        <v>515844</v>
      </c>
      <c r="AN1124" s="2">
        <v>182978</v>
      </c>
      <c r="AO1124" s="2">
        <f t="shared" si="143"/>
        <v>182978</v>
      </c>
      <c r="AP1124" s="2">
        <v>-353307</v>
      </c>
      <c r="AQ1124" s="2">
        <v>-36151</v>
      </c>
      <c r="AR1124" s="2">
        <v>34563</v>
      </c>
      <c r="AS1124" s="2">
        <v>248484</v>
      </c>
      <c r="AT1124" s="2">
        <v>255685</v>
      </c>
      <c r="AU1124" s="2">
        <v>0.97</v>
      </c>
      <c r="AV1124" s="2">
        <v>25114</v>
      </c>
    </row>
    <row r="1125" spans="1:48" x14ac:dyDescent="0.3">
      <c r="A1125" s="2" t="s">
        <v>41</v>
      </c>
      <c r="B1125" s="2" t="s">
        <v>49</v>
      </c>
      <c r="C1125" s="2" t="s">
        <v>55</v>
      </c>
      <c r="D1125" s="2">
        <v>1</v>
      </c>
      <c r="E1125" s="2" t="str">
        <f t="shared" si="136"/>
        <v>Jan</v>
      </c>
      <c r="F1125" s="2">
        <v>2024</v>
      </c>
      <c r="G1125" s="2" t="s">
        <v>57</v>
      </c>
      <c r="H1125" s="2" t="s">
        <v>59</v>
      </c>
      <c r="I1125" s="2" t="s">
        <v>61</v>
      </c>
      <c r="J1125" s="2" t="s">
        <v>66</v>
      </c>
      <c r="K1125" s="2" t="s">
        <v>71</v>
      </c>
      <c r="L1125" s="2">
        <v>452788</v>
      </c>
      <c r="M1125" s="2">
        <f t="shared" si="137"/>
        <v>40750920</v>
      </c>
      <c r="N1125" s="2">
        <v>23489</v>
      </c>
      <c r="O1125" s="2">
        <f t="shared" si="138"/>
        <v>2114010</v>
      </c>
      <c r="P1125" s="2">
        <v>138443</v>
      </c>
      <c r="Q1125" s="2">
        <v>777976</v>
      </c>
      <c r="R1125" s="2">
        <v>429299</v>
      </c>
      <c r="S1125" s="2">
        <f t="shared" si="139"/>
        <v>38636910</v>
      </c>
      <c r="T1125" s="2">
        <v>34438</v>
      </c>
      <c r="U1125" s="2">
        <v>418350</v>
      </c>
      <c r="V1125" s="2">
        <v>386207</v>
      </c>
      <c r="W1125" s="2">
        <v>388046</v>
      </c>
      <c r="X1125" s="2">
        <v>406816</v>
      </c>
      <c r="Y1125" s="2">
        <f t="shared" si="140"/>
        <v>36613440</v>
      </c>
      <c r="Z1125" s="2">
        <v>94821</v>
      </c>
      <c r="AA1125" s="2">
        <v>176729</v>
      </c>
      <c r="AB1125" s="2">
        <v>-81908</v>
      </c>
      <c r="AC1125" s="2">
        <v>0.54</v>
      </c>
      <c r="AD1125" s="2">
        <v>135248</v>
      </c>
      <c r="AE1125" s="2">
        <f t="shared" si="141"/>
        <v>12172320</v>
      </c>
      <c r="AF1125" s="2">
        <v>55.18</v>
      </c>
      <c r="AG1125" s="2">
        <v>52.29</v>
      </c>
      <c r="AH1125" s="2">
        <v>2097</v>
      </c>
      <c r="AI1125" s="2">
        <v>215.82</v>
      </c>
      <c r="AJ1125" s="2">
        <v>1536</v>
      </c>
      <c r="AK1125" s="2">
        <v>17276</v>
      </c>
      <c r="AL1125" s="2">
        <v>305839</v>
      </c>
      <c r="AM1125" s="2">
        <f t="shared" si="142"/>
        <v>27525510</v>
      </c>
      <c r="AN1125" s="2">
        <v>151697</v>
      </c>
      <c r="AO1125" s="2">
        <f t="shared" si="143"/>
        <v>13652730</v>
      </c>
      <c r="AP1125" s="2">
        <v>146949</v>
      </c>
      <c r="AQ1125" s="2">
        <v>-128208</v>
      </c>
      <c r="AR1125" s="2">
        <v>-19901</v>
      </c>
      <c r="AS1125" s="2">
        <v>195004</v>
      </c>
      <c r="AT1125" s="2">
        <v>579244</v>
      </c>
      <c r="AU1125" s="2">
        <v>0.34</v>
      </c>
      <c r="AV1125" s="2">
        <v>14012</v>
      </c>
    </row>
    <row r="1126" spans="1:48" x14ac:dyDescent="0.3">
      <c r="A1126" s="2" t="s">
        <v>46</v>
      </c>
      <c r="B1126" s="2" t="s">
        <v>47</v>
      </c>
      <c r="C1126" s="2" t="s">
        <v>55</v>
      </c>
      <c r="D1126" s="2">
        <v>1</v>
      </c>
      <c r="E1126" s="2" t="str">
        <f t="shared" si="136"/>
        <v>Jan</v>
      </c>
      <c r="F1126" s="2">
        <v>2023</v>
      </c>
      <c r="G1126" s="2" t="s">
        <v>36</v>
      </c>
      <c r="H1126" s="2" t="s">
        <v>58</v>
      </c>
      <c r="I1126" s="2" t="s">
        <v>63</v>
      </c>
      <c r="J1126" s="2" t="s">
        <v>64</v>
      </c>
      <c r="K1126" s="2" t="s">
        <v>68</v>
      </c>
      <c r="L1126" s="2">
        <v>251550</v>
      </c>
      <c r="M1126" s="2">
        <f t="shared" si="137"/>
        <v>251550</v>
      </c>
      <c r="N1126" s="2">
        <v>229177</v>
      </c>
      <c r="O1126" s="2">
        <f t="shared" si="138"/>
        <v>229177</v>
      </c>
      <c r="P1126" s="2">
        <v>26225</v>
      </c>
      <c r="Q1126" s="2">
        <v>99966</v>
      </c>
      <c r="R1126" s="2">
        <v>22373</v>
      </c>
      <c r="S1126" s="2">
        <f t="shared" si="139"/>
        <v>22373</v>
      </c>
      <c r="T1126" s="2">
        <v>12531</v>
      </c>
      <c r="U1126" s="2">
        <v>239019</v>
      </c>
      <c r="V1126" s="2">
        <v>141871</v>
      </c>
      <c r="W1126" s="2">
        <v>149162</v>
      </c>
      <c r="X1126" s="2">
        <v>-1478</v>
      </c>
      <c r="Y1126" s="2">
        <f t="shared" si="140"/>
        <v>-1478</v>
      </c>
      <c r="Z1126" s="2">
        <v>146940</v>
      </c>
      <c r="AA1126" s="2">
        <v>119105</v>
      </c>
      <c r="AB1126" s="2">
        <v>27835</v>
      </c>
      <c r="AC1126" s="2">
        <v>1.23</v>
      </c>
      <c r="AD1126" s="2">
        <v>108645</v>
      </c>
      <c r="AE1126" s="2">
        <f t="shared" si="141"/>
        <v>108645</v>
      </c>
      <c r="AF1126" s="2">
        <v>22.38</v>
      </c>
      <c r="AG1126" s="2">
        <v>-1.48</v>
      </c>
      <c r="AH1126" s="2">
        <v>5881</v>
      </c>
      <c r="AI1126" s="2">
        <v>42.77</v>
      </c>
      <c r="AJ1126" s="2">
        <v>612</v>
      </c>
      <c r="AK1126" s="2">
        <v>15963</v>
      </c>
      <c r="AL1126" s="2">
        <v>211516</v>
      </c>
      <c r="AM1126" s="2">
        <f t="shared" si="142"/>
        <v>211516</v>
      </c>
      <c r="AN1126" s="2">
        <v>274202</v>
      </c>
      <c r="AO1126" s="2">
        <f t="shared" si="143"/>
        <v>274202</v>
      </c>
      <c r="AP1126" s="2">
        <v>40034</v>
      </c>
      <c r="AQ1126" s="2">
        <v>-45025</v>
      </c>
      <c r="AR1126" s="2">
        <v>-1054</v>
      </c>
      <c r="AS1126" s="2">
        <v>439931</v>
      </c>
      <c r="AT1126" s="2">
        <v>245787</v>
      </c>
      <c r="AU1126" s="2">
        <v>1.79</v>
      </c>
      <c r="AV1126" s="2">
        <v>26549</v>
      </c>
    </row>
    <row r="1127" spans="1:48" x14ac:dyDescent="0.3">
      <c r="A1127" s="2" t="s">
        <v>45</v>
      </c>
      <c r="B1127" s="2" t="s">
        <v>49</v>
      </c>
      <c r="C1127" s="2" t="s">
        <v>53</v>
      </c>
      <c r="D1127" s="2">
        <v>12</v>
      </c>
      <c r="E1127" s="2" t="str">
        <f t="shared" si="136"/>
        <v>Dec</v>
      </c>
      <c r="F1127" s="2">
        <v>2022</v>
      </c>
      <c r="G1127" s="2" t="s">
        <v>56</v>
      </c>
      <c r="H1127" s="2" t="s">
        <v>59</v>
      </c>
      <c r="I1127" s="2" t="s">
        <v>61</v>
      </c>
      <c r="J1127" s="2" t="s">
        <v>66</v>
      </c>
      <c r="K1127" s="2" t="s">
        <v>68</v>
      </c>
      <c r="L1127" s="2">
        <v>248963</v>
      </c>
      <c r="M1127" s="2">
        <f t="shared" si="137"/>
        <v>22406670</v>
      </c>
      <c r="N1127" s="2">
        <v>22489</v>
      </c>
      <c r="O1127" s="2">
        <f t="shared" si="138"/>
        <v>2024010</v>
      </c>
      <c r="P1127" s="2">
        <v>151626</v>
      </c>
      <c r="Q1127" s="2">
        <v>535983</v>
      </c>
      <c r="R1127" s="2">
        <v>226474</v>
      </c>
      <c r="S1127" s="2">
        <f t="shared" si="139"/>
        <v>20382660</v>
      </c>
      <c r="T1127" s="2">
        <v>54315</v>
      </c>
      <c r="U1127" s="2">
        <v>194648</v>
      </c>
      <c r="V1127" s="2">
        <v>177215</v>
      </c>
      <c r="W1127" s="2">
        <v>190123</v>
      </c>
      <c r="X1127" s="2">
        <v>197560</v>
      </c>
      <c r="Y1127" s="2">
        <f t="shared" si="140"/>
        <v>17780400</v>
      </c>
      <c r="Z1127" s="2">
        <v>283380</v>
      </c>
      <c r="AA1127" s="2">
        <v>18900</v>
      </c>
      <c r="AB1127" s="2">
        <v>264480</v>
      </c>
      <c r="AC1127" s="2">
        <v>14.99</v>
      </c>
      <c r="AD1127" s="2">
        <v>114148</v>
      </c>
      <c r="AE1127" s="2">
        <f t="shared" si="141"/>
        <v>10273320</v>
      </c>
      <c r="AF1127" s="2">
        <v>42.25</v>
      </c>
      <c r="AG1127" s="2">
        <v>36.86</v>
      </c>
      <c r="AH1127" s="2">
        <v>7027</v>
      </c>
      <c r="AI1127" s="2">
        <v>35.42</v>
      </c>
      <c r="AJ1127" s="2">
        <v>566</v>
      </c>
      <c r="AK1127" s="2">
        <v>16924</v>
      </c>
      <c r="AL1127" s="2">
        <v>374363</v>
      </c>
      <c r="AM1127" s="2">
        <f t="shared" si="142"/>
        <v>33692670</v>
      </c>
      <c r="AN1127" s="2">
        <v>276457</v>
      </c>
      <c r="AO1127" s="2">
        <f t="shared" si="143"/>
        <v>24881130</v>
      </c>
      <c r="AP1127" s="2">
        <v>-125400</v>
      </c>
      <c r="AQ1127" s="2">
        <v>-253968</v>
      </c>
      <c r="AR1127" s="2">
        <v>29450</v>
      </c>
      <c r="AS1127" s="2">
        <v>188254</v>
      </c>
      <c r="AT1127" s="2">
        <v>491067</v>
      </c>
      <c r="AU1127" s="2">
        <v>0.38</v>
      </c>
      <c r="AV1127" s="2">
        <v>5657</v>
      </c>
    </row>
    <row r="1128" spans="1:48" x14ac:dyDescent="0.3">
      <c r="A1128" s="2" t="s">
        <v>43</v>
      </c>
      <c r="B1128" s="2" t="s">
        <v>47</v>
      </c>
      <c r="C1128" s="2" t="s">
        <v>52</v>
      </c>
      <c r="D1128" s="2">
        <v>7</v>
      </c>
      <c r="E1128" s="2" t="str">
        <f t="shared" si="136"/>
        <v>Jul</v>
      </c>
      <c r="F1128" s="2">
        <v>2022</v>
      </c>
      <c r="G1128" s="2" t="s">
        <v>37</v>
      </c>
      <c r="H1128" s="2" t="s">
        <v>60</v>
      </c>
      <c r="I1128" s="2" t="s">
        <v>62</v>
      </c>
      <c r="J1128" s="2" t="s">
        <v>64</v>
      </c>
      <c r="K1128" s="2" t="s">
        <v>68</v>
      </c>
      <c r="L1128" s="2">
        <v>455346</v>
      </c>
      <c r="M1128" s="2">
        <f t="shared" si="137"/>
        <v>40093215.299999997</v>
      </c>
      <c r="N1128" s="2">
        <v>273282</v>
      </c>
      <c r="O1128" s="2">
        <f t="shared" si="138"/>
        <v>24062480.099999998</v>
      </c>
      <c r="P1128" s="2">
        <v>191131</v>
      </c>
      <c r="Q1128" s="2">
        <v>105090</v>
      </c>
      <c r="R1128" s="2">
        <v>182064</v>
      </c>
      <c r="S1128" s="2">
        <f t="shared" si="139"/>
        <v>16030735.199999999</v>
      </c>
      <c r="T1128" s="2">
        <v>79979</v>
      </c>
      <c r="U1128" s="2">
        <v>375367</v>
      </c>
      <c r="V1128" s="2">
        <v>338374</v>
      </c>
      <c r="W1128" s="2">
        <v>355670</v>
      </c>
      <c r="X1128" s="2">
        <v>165355</v>
      </c>
      <c r="Y1128" s="2">
        <f t="shared" si="140"/>
        <v>14559507.75</v>
      </c>
      <c r="Z1128" s="2">
        <v>128304</v>
      </c>
      <c r="AA1128" s="2">
        <v>156927</v>
      </c>
      <c r="AB1128" s="2">
        <v>-28623</v>
      </c>
      <c r="AC1128" s="2">
        <v>0.82</v>
      </c>
      <c r="AD1128" s="2">
        <v>100781</v>
      </c>
      <c r="AE1128" s="2">
        <f t="shared" si="141"/>
        <v>8873767.0499999989</v>
      </c>
      <c r="AF1128" s="2">
        <v>173.24</v>
      </c>
      <c r="AG1128" s="2">
        <v>157.34</v>
      </c>
      <c r="AH1128" s="2">
        <v>2115</v>
      </c>
      <c r="AI1128" s="2">
        <v>215.19</v>
      </c>
      <c r="AJ1128" s="2">
        <v>353</v>
      </c>
      <c r="AK1128" s="2">
        <v>19854</v>
      </c>
      <c r="AL1128" s="2">
        <v>174163</v>
      </c>
      <c r="AM1128" s="2">
        <f t="shared" si="142"/>
        <v>15335052.15</v>
      </c>
      <c r="AN1128" s="2">
        <v>67689</v>
      </c>
      <c r="AO1128" s="2">
        <f t="shared" si="143"/>
        <v>67689</v>
      </c>
      <c r="AP1128" s="2">
        <v>281183</v>
      </c>
      <c r="AQ1128" s="2">
        <v>205593</v>
      </c>
      <c r="AR1128" s="2">
        <v>35093</v>
      </c>
      <c r="AS1128" s="2">
        <v>18673</v>
      </c>
      <c r="AT1128" s="2">
        <v>31268</v>
      </c>
      <c r="AU1128" s="2">
        <v>0.6</v>
      </c>
      <c r="AV1128" s="2">
        <v>14654</v>
      </c>
    </row>
    <row r="1129" spans="1:48" x14ac:dyDescent="0.3">
      <c r="A1129" s="2" t="s">
        <v>42</v>
      </c>
      <c r="B1129" s="2" t="s">
        <v>49</v>
      </c>
      <c r="C1129" s="2" t="s">
        <v>51</v>
      </c>
      <c r="D1129" s="2">
        <v>3</v>
      </c>
      <c r="E1129" s="2" t="str">
        <f t="shared" si="136"/>
        <v>Mar</v>
      </c>
      <c r="F1129" s="2">
        <v>2024</v>
      </c>
      <c r="G1129" s="2" t="s">
        <v>36</v>
      </c>
      <c r="H1129" s="2" t="s">
        <v>59</v>
      </c>
      <c r="I1129" s="2" t="s">
        <v>62</v>
      </c>
      <c r="J1129" s="2" t="s">
        <v>66</v>
      </c>
      <c r="K1129" s="2" t="s">
        <v>69</v>
      </c>
      <c r="L1129" s="2">
        <v>304553</v>
      </c>
      <c r="M1129" s="2">
        <f t="shared" si="137"/>
        <v>27409770</v>
      </c>
      <c r="N1129" s="2">
        <v>195413</v>
      </c>
      <c r="O1129" s="2">
        <f t="shared" si="138"/>
        <v>17587170</v>
      </c>
      <c r="P1129" s="2">
        <v>170063</v>
      </c>
      <c r="Q1129" s="2">
        <v>117311</v>
      </c>
      <c r="R1129" s="2">
        <v>109140</v>
      </c>
      <c r="S1129" s="2">
        <f t="shared" si="139"/>
        <v>9822600</v>
      </c>
      <c r="T1129" s="2">
        <v>24676</v>
      </c>
      <c r="U1129" s="2">
        <v>279877</v>
      </c>
      <c r="V1129" s="2">
        <v>198634</v>
      </c>
      <c r="W1129" s="2">
        <v>206046</v>
      </c>
      <c r="X1129" s="2">
        <v>93532</v>
      </c>
      <c r="Y1129" s="2">
        <f t="shared" si="140"/>
        <v>8417880</v>
      </c>
      <c r="Z1129" s="2">
        <v>136721</v>
      </c>
      <c r="AA1129" s="2">
        <v>22810</v>
      </c>
      <c r="AB1129" s="2">
        <v>113911</v>
      </c>
      <c r="AC1129" s="2">
        <v>5.99</v>
      </c>
      <c r="AD1129" s="2">
        <v>93493</v>
      </c>
      <c r="AE1129" s="2">
        <f t="shared" si="141"/>
        <v>8414370</v>
      </c>
      <c r="AF1129" s="2">
        <v>93.03</v>
      </c>
      <c r="AG1129" s="2">
        <v>79.73</v>
      </c>
      <c r="AH1129" s="2">
        <v>6407</v>
      </c>
      <c r="AI1129" s="2">
        <v>47.53</v>
      </c>
      <c r="AJ1129" s="2">
        <v>1030</v>
      </c>
      <c r="AK1129" s="2">
        <v>8360</v>
      </c>
      <c r="AL1129" s="2">
        <v>530697</v>
      </c>
      <c r="AM1129" s="2">
        <f t="shared" si="142"/>
        <v>47762730</v>
      </c>
      <c r="AN1129" s="2">
        <v>165406</v>
      </c>
      <c r="AO1129" s="2">
        <f t="shared" si="143"/>
        <v>14886540</v>
      </c>
      <c r="AP1129" s="2">
        <v>-226144</v>
      </c>
      <c r="AQ1129" s="2">
        <v>30007</v>
      </c>
      <c r="AR1129" s="2">
        <v>-21063</v>
      </c>
      <c r="AS1129" s="2">
        <v>180645</v>
      </c>
      <c r="AT1129" s="2">
        <v>479949</v>
      </c>
      <c r="AU1129" s="2">
        <v>0.38</v>
      </c>
      <c r="AV1129" s="2">
        <v>16563</v>
      </c>
    </row>
    <row r="1130" spans="1:48" x14ac:dyDescent="0.3">
      <c r="A1130" s="2" t="s">
        <v>46</v>
      </c>
      <c r="B1130" s="2" t="s">
        <v>50</v>
      </c>
      <c r="C1130" s="2" t="s">
        <v>53</v>
      </c>
      <c r="D1130" s="2">
        <v>7</v>
      </c>
      <c r="E1130" s="2" t="str">
        <f t="shared" si="136"/>
        <v>Jul</v>
      </c>
      <c r="F1130" s="2">
        <v>2022</v>
      </c>
      <c r="G1130" s="2" t="s">
        <v>36</v>
      </c>
      <c r="H1130" s="2" t="s">
        <v>60</v>
      </c>
      <c r="I1130" s="2" t="s">
        <v>61</v>
      </c>
      <c r="J1130" s="2" t="s">
        <v>64</v>
      </c>
      <c r="K1130" s="2" t="s">
        <v>69</v>
      </c>
      <c r="L1130" s="2">
        <v>112990</v>
      </c>
      <c r="M1130" s="2">
        <f t="shared" si="137"/>
        <v>9948769.5</v>
      </c>
      <c r="N1130" s="2">
        <v>209852</v>
      </c>
      <c r="O1130" s="2">
        <f t="shared" si="138"/>
        <v>18477468.599999998</v>
      </c>
      <c r="P1130" s="2">
        <v>-4293</v>
      </c>
      <c r="Q1130" s="2">
        <v>148450</v>
      </c>
      <c r="R1130" s="2">
        <v>-96862</v>
      </c>
      <c r="S1130" s="2">
        <f t="shared" si="139"/>
        <v>-8528699.0999999996</v>
      </c>
      <c r="T1130" s="2">
        <v>31178</v>
      </c>
      <c r="U1130" s="2">
        <v>81812</v>
      </c>
      <c r="V1130" s="2">
        <v>28174</v>
      </c>
      <c r="W1130" s="2">
        <v>44224</v>
      </c>
      <c r="X1130" s="2">
        <v>-101891</v>
      </c>
      <c r="Y1130" s="2">
        <f t="shared" si="140"/>
        <v>-8971502.5499999989</v>
      </c>
      <c r="Z1130" s="2">
        <v>108600</v>
      </c>
      <c r="AA1130" s="2">
        <v>179842</v>
      </c>
      <c r="AB1130" s="2">
        <v>-71242</v>
      </c>
      <c r="AC1130" s="2">
        <v>0.6</v>
      </c>
      <c r="AD1130" s="2">
        <v>24689</v>
      </c>
      <c r="AE1130" s="2">
        <f t="shared" si="141"/>
        <v>2173866.4499999997</v>
      </c>
      <c r="AF1130" s="2">
        <v>-65.25</v>
      </c>
      <c r="AG1130" s="2">
        <v>-68.64</v>
      </c>
      <c r="AH1130" s="2">
        <v>2837</v>
      </c>
      <c r="AI1130" s="2">
        <v>39.81</v>
      </c>
      <c r="AJ1130" s="2">
        <v>848</v>
      </c>
      <c r="AK1130" s="2">
        <v>2557</v>
      </c>
      <c r="AL1130" s="2">
        <v>61691</v>
      </c>
      <c r="AM1130" s="2">
        <f t="shared" si="142"/>
        <v>5431892.5499999998</v>
      </c>
      <c r="AN1130" s="2">
        <v>268960</v>
      </c>
      <c r="AO1130" s="2">
        <f t="shared" si="143"/>
        <v>268960</v>
      </c>
      <c r="AP1130" s="2">
        <v>51299</v>
      </c>
      <c r="AQ1130" s="2">
        <v>-59108</v>
      </c>
      <c r="AR1130" s="2">
        <v>12376</v>
      </c>
      <c r="AS1130" s="2">
        <v>321557</v>
      </c>
      <c r="AT1130" s="2">
        <v>553293</v>
      </c>
      <c r="AU1130" s="2">
        <v>0.57999999999999996</v>
      </c>
      <c r="AV1130" s="2">
        <v>14461</v>
      </c>
    </row>
    <row r="1131" spans="1:48" x14ac:dyDescent="0.3">
      <c r="A1131" s="2" t="s">
        <v>41</v>
      </c>
      <c r="B1131" s="2" t="s">
        <v>47</v>
      </c>
      <c r="C1131" s="2" t="s">
        <v>53</v>
      </c>
      <c r="D1131" s="2">
        <v>5</v>
      </c>
      <c r="E1131" s="2" t="str">
        <f t="shared" si="136"/>
        <v>May</v>
      </c>
      <c r="F1131" s="2">
        <v>2024</v>
      </c>
      <c r="G1131" s="2" t="s">
        <v>37</v>
      </c>
      <c r="H1131" s="2" t="s">
        <v>60</v>
      </c>
      <c r="I1131" s="2" t="s">
        <v>61</v>
      </c>
      <c r="J1131" s="2" t="s">
        <v>66</v>
      </c>
      <c r="K1131" s="2" t="s">
        <v>70</v>
      </c>
      <c r="L1131" s="2">
        <v>223703</v>
      </c>
      <c r="M1131" s="2">
        <f t="shared" si="137"/>
        <v>19697049.149999999</v>
      </c>
      <c r="N1131" s="2">
        <v>159102</v>
      </c>
      <c r="O1131" s="2">
        <f t="shared" si="138"/>
        <v>14008931.1</v>
      </c>
      <c r="P1131" s="2">
        <v>12272</v>
      </c>
      <c r="Q1131" s="2">
        <v>502018</v>
      </c>
      <c r="R1131" s="2">
        <v>64601</v>
      </c>
      <c r="S1131" s="2">
        <f t="shared" si="139"/>
        <v>5688118.0499999998</v>
      </c>
      <c r="T1131" s="2">
        <v>154365</v>
      </c>
      <c r="U1131" s="2">
        <v>69338</v>
      </c>
      <c r="V1131" s="2">
        <v>89</v>
      </c>
      <c r="W1131" s="2">
        <v>13612</v>
      </c>
      <c r="X1131" s="2">
        <v>59167</v>
      </c>
      <c r="Y1131" s="2">
        <f t="shared" si="140"/>
        <v>5209654.3499999996</v>
      </c>
      <c r="Z1131" s="2">
        <v>85282</v>
      </c>
      <c r="AA1131" s="2">
        <v>50933</v>
      </c>
      <c r="AB1131" s="2">
        <v>34349</v>
      </c>
      <c r="AC1131" s="2">
        <v>1.67</v>
      </c>
      <c r="AD1131" s="2">
        <v>136192</v>
      </c>
      <c r="AE1131" s="2">
        <f t="shared" si="141"/>
        <v>11991705.6</v>
      </c>
      <c r="AF1131" s="2">
        <v>12.87</v>
      </c>
      <c r="AG1131" s="2">
        <v>11.79</v>
      </c>
      <c r="AH1131" s="2">
        <v>7837</v>
      </c>
      <c r="AI1131" s="2">
        <v>28.54</v>
      </c>
      <c r="AJ1131" s="2">
        <v>473</v>
      </c>
      <c r="AK1131" s="2">
        <v>17444</v>
      </c>
      <c r="AL1131" s="2">
        <v>338415</v>
      </c>
      <c r="AM1131" s="2">
        <f t="shared" si="142"/>
        <v>29797440.75</v>
      </c>
      <c r="AN1131" s="2">
        <v>90597</v>
      </c>
      <c r="AO1131" s="2">
        <f t="shared" si="143"/>
        <v>90597</v>
      </c>
      <c r="AP1131" s="2">
        <v>-114712</v>
      </c>
      <c r="AQ1131" s="2">
        <v>68505</v>
      </c>
      <c r="AR1131" s="2">
        <v>15245</v>
      </c>
      <c r="AS1131" s="2">
        <v>377186</v>
      </c>
      <c r="AT1131" s="2">
        <v>255344</v>
      </c>
      <c r="AU1131" s="2">
        <v>1.48</v>
      </c>
      <c r="AV1131" s="2">
        <v>24131</v>
      </c>
    </row>
    <row r="1132" spans="1:48" x14ac:dyDescent="0.3">
      <c r="A1132" s="2" t="s">
        <v>41</v>
      </c>
      <c r="B1132" s="2" t="s">
        <v>47</v>
      </c>
      <c r="C1132" s="2" t="s">
        <v>55</v>
      </c>
      <c r="D1132" s="2">
        <v>1</v>
      </c>
      <c r="E1132" s="2" t="str">
        <f t="shared" si="136"/>
        <v>Jan</v>
      </c>
      <c r="F1132" s="2">
        <v>2022</v>
      </c>
      <c r="G1132" s="2" t="s">
        <v>36</v>
      </c>
      <c r="H1132" s="2" t="s">
        <v>60</v>
      </c>
      <c r="I1132" s="2" t="s">
        <v>62</v>
      </c>
      <c r="J1132" s="2" t="s">
        <v>65</v>
      </c>
      <c r="K1132" s="2" t="s">
        <v>67</v>
      </c>
      <c r="L1132" s="2">
        <v>134699</v>
      </c>
      <c r="M1132" s="2">
        <f t="shared" si="137"/>
        <v>11860246.949999999</v>
      </c>
      <c r="N1132" s="2">
        <v>191097</v>
      </c>
      <c r="O1132" s="2">
        <f t="shared" si="138"/>
        <v>16826090.849999998</v>
      </c>
      <c r="P1132" s="2">
        <v>115293</v>
      </c>
      <c r="Q1132" s="2">
        <v>765344</v>
      </c>
      <c r="R1132" s="2">
        <v>-56398</v>
      </c>
      <c r="S1132" s="2">
        <f t="shared" si="139"/>
        <v>-4965843.8999999994</v>
      </c>
      <c r="T1132" s="2">
        <v>190005</v>
      </c>
      <c r="U1132" s="2">
        <v>-55306</v>
      </c>
      <c r="V1132" s="2">
        <v>-117119</v>
      </c>
      <c r="W1132" s="2">
        <v>-111381</v>
      </c>
      <c r="X1132" s="2">
        <v>-87169</v>
      </c>
      <c r="Y1132" s="2">
        <f t="shared" si="140"/>
        <v>-7675230.4500000002</v>
      </c>
      <c r="Z1132" s="2">
        <v>243501</v>
      </c>
      <c r="AA1132" s="2">
        <v>62309</v>
      </c>
      <c r="AB1132" s="2">
        <v>181192</v>
      </c>
      <c r="AC1132" s="2">
        <v>3.91</v>
      </c>
      <c r="AD1132" s="2">
        <v>21025</v>
      </c>
      <c r="AE1132" s="2">
        <f t="shared" si="141"/>
        <v>1851251.25</v>
      </c>
      <c r="AF1132" s="2">
        <v>-7.37</v>
      </c>
      <c r="AG1132" s="2">
        <v>-11.39</v>
      </c>
      <c r="AH1132" s="2">
        <v>810</v>
      </c>
      <c r="AI1132" s="2">
        <v>166.09</v>
      </c>
      <c r="AJ1132" s="2">
        <v>440</v>
      </c>
      <c r="AK1132" s="2">
        <v>13885</v>
      </c>
      <c r="AL1132" s="2">
        <v>395298</v>
      </c>
      <c r="AM1132" s="2">
        <f t="shared" si="142"/>
        <v>34805988.899999999</v>
      </c>
      <c r="AN1132" s="2">
        <v>99748</v>
      </c>
      <c r="AO1132" s="2">
        <f t="shared" si="143"/>
        <v>99748</v>
      </c>
      <c r="AP1132" s="2">
        <v>-260599</v>
      </c>
      <c r="AQ1132" s="2">
        <v>91349</v>
      </c>
      <c r="AR1132" s="2">
        <v>4991</v>
      </c>
      <c r="AS1132" s="2">
        <v>177807</v>
      </c>
      <c r="AT1132" s="2">
        <v>599993</v>
      </c>
      <c r="AU1132" s="2">
        <v>0.3</v>
      </c>
      <c r="AV1132" s="2">
        <v>22082</v>
      </c>
    </row>
    <row r="1133" spans="1:48" x14ac:dyDescent="0.3">
      <c r="A1133" s="2" t="s">
        <v>44</v>
      </c>
      <c r="B1133" s="2" t="s">
        <v>48</v>
      </c>
      <c r="C1133" s="2" t="s">
        <v>55</v>
      </c>
      <c r="D1133" s="2">
        <v>11</v>
      </c>
      <c r="E1133" s="2" t="str">
        <f t="shared" si="136"/>
        <v>Nov</v>
      </c>
      <c r="F1133" s="2">
        <v>2023</v>
      </c>
      <c r="G1133" s="2" t="s">
        <v>56</v>
      </c>
      <c r="H1133" s="2" t="s">
        <v>60</v>
      </c>
      <c r="I1133" s="2" t="s">
        <v>61</v>
      </c>
      <c r="J1133" s="2" t="s">
        <v>65</v>
      </c>
      <c r="K1133" s="2" t="s">
        <v>70</v>
      </c>
      <c r="L1133" s="2">
        <v>203373</v>
      </c>
      <c r="M1133" s="2">
        <f t="shared" si="137"/>
        <v>17906992.649999999</v>
      </c>
      <c r="N1133" s="2">
        <v>109237</v>
      </c>
      <c r="O1133" s="2">
        <f t="shared" si="138"/>
        <v>9618317.8499999996</v>
      </c>
      <c r="P1133" s="2">
        <v>75162</v>
      </c>
      <c r="Q1133" s="2">
        <v>447436</v>
      </c>
      <c r="R1133" s="2">
        <v>94136</v>
      </c>
      <c r="S1133" s="2">
        <f t="shared" si="139"/>
        <v>8288674.7999999998</v>
      </c>
      <c r="T1133" s="2">
        <v>191665</v>
      </c>
      <c r="U1133" s="2">
        <v>11708</v>
      </c>
      <c r="V1133" s="2">
        <v>1723</v>
      </c>
      <c r="W1133" s="2">
        <v>21406</v>
      </c>
      <c r="X1133" s="2">
        <v>75334</v>
      </c>
      <c r="Y1133" s="2">
        <f t="shared" si="140"/>
        <v>6633158.7000000002</v>
      </c>
      <c r="Z1133" s="2">
        <v>275465</v>
      </c>
      <c r="AA1133" s="2">
        <v>106074</v>
      </c>
      <c r="AB1133" s="2">
        <v>169391</v>
      </c>
      <c r="AC1133" s="2">
        <v>2.6</v>
      </c>
      <c r="AD1133" s="2">
        <v>8450</v>
      </c>
      <c r="AE1133" s="2">
        <f t="shared" si="141"/>
        <v>744022.5</v>
      </c>
      <c r="AF1133" s="2">
        <v>21.04</v>
      </c>
      <c r="AG1133" s="2">
        <v>16.84</v>
      </c>
      <c r="AH1133" s="2">
        <v>4794</v>
      </c>
      <c r="AI1133" s="2">
        <v>42.41</v>
      </c>
      <c r="AJ1133" s="2">
        <v>916</v>
      </c>
      <c r="AK1133" s="2">
        <v>10787</v>
      </c>
      <c r="AL1133" s="2">
        <v>278729</v>
      </c>
      <c r="AM1133" s="2">
        <f t="shared" si="142"/>
        <v>24542088.449999999</v>
      </c>
      <c r="AN1133" s="2">
        <v>116535</v>
      </c>
      <c r="AO1133" s="2">
        <f t="shared" si="143"/>
        <v>116535</v>
      </c>
      <c r="AP1133" s="2">
        <v>-75356</v>
      </c>
      <c r="AQ1133" s="2">
        <v>-7298</v>
      </c>
      <c r="AR1133" s="2">
        <v>-17961</v>
      </c>
      <c r="AS1133" s="2">
        <v>64170</v>
      </c>
      <c r="AT1133" s="2">
        <v>258653</v>
      </c>
      <c r="AU1133" s="2">
        <v>0.25</v>
      </c>
      <c r="AV1133" s="2">
        <v>26609</v>
      </c>
    </row>
    <row r="1134" spans="1:48" x14ac:dyDescent="0.3">
      <c r="A1134" s="2" t="s">
        <v>45</v>
      </c>
      <c r="B1134" s="2" t="s">
        <v>48</v>
      </c>
      <c r="C1134" s="2" t="s">
        <v>53</v>
      </c>
      <c r="D1134" s="2">
        <v>8</v>
      </c>
      <c r="E1134" s="2" t="str">
        <f t="shared" si="136"/>
        <v>Aug</v>
      </c>
      <c r="F1134" s="2">
        <v>2023</v>
      </c>
      <c r="G1134" s="2" t="s">
        <v>36</v>
      </c>
      <c r="H1134" s="2" t="s">
        <v>60</v>
      </c>
      <c r="I1134" s="2" t="s">
        <v>63</v>
      </c>
      <c r="J1134" s="2" t="s">
        <v>66</v>
      </c>
      <c r="K1134" s="2" t="s">
        <v>67</v>
      </c>
      <c r="L1134" s="2">
        <v>363834</v>
      </c>
      <c r="M1134" s="2">
        <f t="shared" si="137"/>
        <v>32035583.699999999</v>
      </c>
      <c r="N1134" s="2">
        <v>195687</v>
      </c>
      <c r="O1134" s="2">
        <f t="shared" si="138"/>
        <v>17230240.349999998</v>
      </c>
      <c r="P1134" s="2">
        <v>91735</v>
      </c>
      <c r="Q1134" s="2">
        <v>623560</v>
      </c>
      <c r="R1134" s="2">
        <v>168147</v>
      </c>
      <c r="S1134" s="2">
        <f t="shared" si="139"/>
        <v>14805343.35</v>
      </c>
      <c r="T1134" s="2">
        <v>197283</v>
      </c>
      <c r="U1134" s="2">
        <v>166551</v>
      </c>
      <c r="V1134" s="2">
        <v>93453</v>
      </c>
      <c r="W1134" s="2">
        <v>110677</v>
      </c>
      <c r="X1134" s="2">
        <v>143222</v>
      </c>
      <c r="Y1134" s="2">
        <f t="shared" si="140"/>
        <v>12610697.1</v>
      </c>
      <c r="Z1134" s="2">
        <v>131369</v>
      </c>
      <c r="AA1134" s="2">
        <v>103329</v>
      </c>
      <c r="AB1134" s="2">
        <v>28040</v>
      </c>
      <c r="AC1134" s="2">
        <v>1.27</v>
      </c>
      <c r="AD1134" s="2">
        <v>134635</v>
      </c>
      <c r="AE1134" s="2">
        <f t="shared" si="141"/>
        <v>11854611.75</v>
      </c>
      <c r="AF1134" s="2">
        <v>26.97</v>
      </c>
      <c r="AG1134" s="2">
        <v>22.97</v>
      </c>
      <c r="AH1134" s="2">
        <v>1302</v>
      </c>
      <c r="AI1134" s="2">
        <v>279.23</v>
      </c>
      <c r="AJ1134" s="2">
        <v>1158</v>
      </c>
      <c r="AK1134" s="2">
        <v>9866</v>
      </c>
      <c r="AL1134" s="2">
        <v>294455</v>
      </c>
      <c r="AM1134" s="2">
        <f t="shared" si="142"/>
        <v>25926762.75</v>
      </c>
      <c r="AN1134" s="2">
        <v>218675</v>
      </c>
      <c r="AO1134" s="2">
        <f t="shared" si="143"/>
        <v>218675</v>
      </c>
      <c r="AP1134" s="2">
        <v>69379</v>
      </c>
      <c r="AQ1134" s="2">
        <v>-22988</v>
      </c>
      <c r="AR1134" s="2">
        <v>19877</v>
      </c>
      <c r="AS1134" s="2">
        <v>192153</v>
      </c>
      <c r="AT1134" s="2">
        <v>446179</v>
      </c>
      <c r="AU1134" s="2">
        <v>0.43</v>
      </c>
      <c r="AV1134" s="2">
        <v>26809</v>
      </c>
    </row>
    <row r="1135" spans="1:48" x14ac:dyDescent="0.3">
      <c r="A1135" s="2" t="s">
        <v>40</v>
      </c>
      <c r="B1135" s="2" t="s">
        <v>47</v>
      </c>
      <c r="C1135" s="2" t="s">
        <v>55</v>
      </c>
      <c r="D1135" s="2">
        <v>9</v>
      </c>
      <c r="E1135" s="2" t="str">
        <f t="shared" si="136"/>
        <v>Sep</v>
      </c>
      <c r="F1135" s="2">
        <v>2023</v>
      </c>
      <c r="G1135" s="2" t="s">
        <v>36</v>
      </c>
      <c r="H1135" s="2" t="s">
        <v>58</v>
      </c>
      <c r="I1135" s="2" t="s">
        <v>61</v>
      </c>
      <c r="J1135" s="2" t="s">
        <v>64</v>
      </c>
      <c r="K1135" s="2" t="s">
        <v>70</v>
      </c>
      <c r="L1135" s="2">
        <v>452046</v>
      </c>
      <c r="M1135" s="2">
        <f t="shared" si="137"/>
        <v>452046</v>
      </c>
      <c r="N1135" s="2">
        <v>188324</v>
      </c>
      <c r="O1135" s="2">
        <f t="shared" si="138"/>
        <v>188324</v>
      </c>
      <c r="P1135" s="2">
        <v>79628</v>
      </c>
      <c r="Q1135" s="2">
        <v>805960</v>
      </c>
      <c r="R1135" s="2">
        <v>263722</v>
      </c>
      <c r="S1135" s="2">
        <f t="shared" si="139"/>
        <v>263722</v>
      </c>
      <c r="T1135" s="2">
        <v>47145</v>
      </c>
      <c r="U1135" s="2">
        <v>404901</v>
      </c>
      <c r="V1135" s="2">
        <v>335026</v>
      </c>
      <c r="W1135" s="2">
        <v>355025</v>
      </c>
      <c r="X1135" s="2">
        <v>232697</v>
      </c>
      <c r="Y1135" s="2">
        <f t="shared" si="140"/>
        <v>232697</v>
      </c>
      <c r="Z1135" s="2">
        <v>248417</v>
      </c>
      <c r="AA1135" s="2">
        <v>22241</v>
      </c>
      <c r="AB1135" s="2">
        <v>226176</v>
      </c>
      <c r="AC1135" s="2">
        <v>11.17</v>
      </c>
      <c r="AD1135" s="2">
        <v>49166</v>
      </c>
      <c r="AE1135" s="2">
        <f t="shared" si="141"/>
        <v>49166</v>
      </c>
      <c r="AF1135" s="2">
        <v>32.72</v>
      </c>
      <c r="AG1135" s="2">
        <v>28.87</v>
      </c>
      <c r="AH1135" s="2">
        <v>3149</v>
      </c>
      <c r="AI1135" s="2">
        <v>143.51</v>
      </c>
      <c r="AJ1135" s="2">
        <v>345</v>
      </c>
      <c r="AK1135" s="2">
        <v>8060</v>
      </c>
      <c r="AL1135" s="2">
        <v>521073</v>
      </c>
      <c r="AM1135" s="2">
        <f t="shared" si="142"/>
        <v>521073</v>
      </c>
      <c r="AN1135" s="2">
        <v>197583</v>
      </c>
      <c r="AO1135" s="2">
        <f t="shared" si="143"/>
        <v>197583</v>
      </c>
      <c r="AP1135" s="2">
        <v>-69027</v>
      </c>
      <c r="AQ1135" s="2">
        <v>-9259</v>
      </c>
      <c r="AR1135" s="2">
        <v>12724</v>
      </c>
      <c r="AS1135" s="2">
        <v>270222</v>
      </c>
      <c r="AT1135" s="2">
        <v>114297</v>
      </c>
      <c r="AU1135" s="2">
        <v>2.36</v>
      </c>
      <c r="AV1135" s="2">
        <v>7103</v>
      </c>
    </row>
    <row r="1136" spans="1:48" x14ac:dyDescent="0.3">
      <c r="A1136" s="2" t="s">
        <v>42</v>
      </c>
      <c r="B1136" s="2" t="s">
        <v>50</v>
      </c>
      <c r="C1136" s="2" t="s">
        <v>52</v>
      </c>
      <c r="D1136" s="2">
        <v>6</v>
      </c>
      <c r="E1136" s="2" t="str">
        <f t="shared" si="136"/>
        <v>Jun</v>
      </c>
      <c r="F1136" s="2">
        <v>2024</v>
      </c>
      <c r="G1136" s="2" t="s">
        <v>37</v>
      </c>
      <c r="H1136" s="2" t="s">
        <v>60</v>
      </c>
      <c r="I1136" s="2" t="s">
        <v>61</v>
      </c>
      <c r="J1136" s="2" t="s">
        <v>64</v>
      </c>
      <c r="K1136" s="2" t="s">
        <v>70</v>
      </c>
      <c r="L1136" s="2">
        <v>69069</v>
      </c>
      <c r="M1136" s="2">
        <f t="shared" si="137"/>
        <v>6081525.4500000002</v>
      </c>
      <c r="N1136" s="2">
        <v>185120</v>
      </c>
      <c r="O1136" s="2">
        <f t="shared" si="138"/>
        <v>16299816</v>
      </c>
      <c r="P1136" s="2">
        <v>-28360</v>
      </c>
      <c r="Q1136" s="2">
        <v>776405</v>
      </c>
      <c r="R1136" s="2">
        <v>-116051</v>
      </c>
      <c r="S1136" s="2">
        <f t="shared" si="139"/>
        <v>-10218290.549999999</v>
      </c>
      <c r="T1136" s="2">
        <v>194518</v>
      </c>
      <c r="U1136" s="2">
        <v>-125449</v>
      </c>
      <c r="V1136" s="2">
        <v>-221983</v>
      </c>
      <c r="W1136" s="2">
        <v>-220092</v>
      </c>
      <c r="X1136" s="2">
        <v>-141917</v>
      </c>
      <c r="Y1136" s="2">
        <f t="shared" si="140"/>
        <v>-12495791.85</v>
      </c>
      <c r="Z1136" s="2">
        <v>24294</v>
      </c>
      <c r="AA1136" s="2">
        <v>34531</v>
      </c>
      <c r="AB1136" s="2">
        <v>-10237</v>
      </c>
      <c r="AC1136" s="2">
        <v>0.7</v>
      </c>
      <c r="AD1136" s="2">
        <v>16123</v>
      </c>
      <c r="AE1136" s="2">
        <f t="shared" si="141"/>
        <v>1419630.15</v>
      </c>
      <c r="AF1136" s="2">
        <v>-14.95</v>
      </c>
      <c r="AG1136" s="2">
        <v>-18.28</v>
      </c>
      <c r="AH1136" s="2">
        <v>7654</v>
      </c>
      <c r="AI1136" s="2">
        <v>9.02</v>
      </c>
      <c r="AJ1136" s="2">
        <v>1471</v>
      </c>
      <c r="AK1136" s="2">
        <v>13237</v>
      </c>
      <c r="AL1136" s="2">
        <v>542704</v>
      </c>
      <c r="AM1136" s="2">
        <f t="shared" si="142"/>
        <v>47785087.199999996</v>
      </c>
      <c r="AN1136" s="2">
        <v>48769</v>
      </c>
      <c r="AO1136" s="2">
        <f t="shared" si="143"/>
        <v>48769</v>
      </c>
      <c r="AP1136" s="2">
        <v>-473635</v>
      </c>
      <c r="AQ1136" s="2">
        <v>136351</v>
      </c>
      <c r="AR1136" s="2">
        <v>-49190</v>
      </c>
      <c r="AS1136" s="2">
        <v>68550</v>
      </c>
      <c r="AT1136" s="2">
        <v>523392</v>
      </c>
      <c r="AU1136" s="2">
        <v>0.13</v>
      </c>
      <c r="AV1136" s="2">
        <v>28330</v>
      </c>
    </row>
    <row r="1137" spans="1:48" x14ac:dyDescent="0.3">
      <c r="A1137" s="2" t="s">
        <v>43</v>
      </c>
      <c r="B1137" s="2" t="s">
        <v>49</v>
      </c>
      <c r="C1137" s="2" t="s">
        <v>53</v>
      </c>
      <c r="D1137" s="2">
        <v>2</v>
      </c>
      <c r="E1137" s="2" t="str">
        <f t="shared" si="136"/>
        <v>Feb</v>
      </c>
      <c r="F1137" s="2">
        <v>2024</v>
      </c>
      <c r="G1137" s="2" t="s">
        <v>37</v>
      </c>
      <c r="H1137" s="2" t="s">
        <v>58</v>
      </c>
      <c r="I1137" s="2" t="s">
        <v>63</v>
      </c>
      <c r="J1137" s="2" t="s">
        <v>66</v>
      </c>
      <c r="K1137" s="2" t="s">
        <v>70</v>
      </c>
      <c r="L1137" s="2">
        <v>54075</v>
      </c>
      <c r="M1137" s="2">
        <f t="shared" si="137"/>
        <v>54075</v>
      </c>
      <c r="N1137" s="2">
        <v>117836</v>
      </c>
      <c r="O1137" s="2">
        <f t="shared" si="138"/>
        <v>117836</v>
      </c>
      <c r="P1137" s="2">
        <v>-39679</v>
      </c>
      <c r="Q1137" s="2">
        <v>858856</v>
      </c>
      <c r="R1137" s="2">
        <v>-63761</v>
      </c>
      <c r="S1137" s="2">
        <f t="shared" si="139"/>
        <v>-63761</v>
      </c>
      <c r="T1137" s="2">
        <v>12837</v>
      </c>
      <c r="U1137" s="2">
        <v>41238</v>
      </c>
      <c r="V1137" s="2">
        <v>-51757</v>
      </c>
      <c r="W1137" s="2">
        <v>-41805</v>
      </c>
      <c r="X1137" s="2">
        <v>-82588</v>
      </c>
      <c r="Y1137" s="2">
        <f t="shared" si="140"/>
        <v>-82588</v>
      </c>
      <c r="Z1137" s="2">
        <v>136877</v>
      </c>
      <c r="AA1137" s="2">
        <v>37158</v>
      </c>
      <c r="AB1137" s="2">
        <v>99719</v>
      </c>
      <c r="AC1137" s="2">
        <v>3.68</v>
      </c>
      <c r="AD1137" s="2">
        <v>69547</v>
      </c>
      <c r="AE1137" s="2">
        <f t="shared" si="141"/>
        <v>69547</v>
      </c>
      <c r="AF1137" s="2">
        <v>-7.42</v>
      </c>
      <c r="AG1137" s="2">
        <v>-9.6199999999999992</v>
      </c>
      <c r="AH1137" s="2">
        <v>8344</v>
      </c>
      <c r="AI1137" s="2">
        <v>6.48</v>
      </c>
      <c r="AJ1137" s="2">
        <v>531</v>
      </c>
      <c r="AK1137" s="2">
        <v>19569</v>
      </c>
      <c r="AL1137" s="2">
        <v>489385</v>
      </c>
      <c r="AM1137" s="2">
        <f t="shared" si="142"/>
        <v>489385</v>
      </c>
      <c r="AN1137" s="2">
        <v>218545</v>
      </c>
      <c r="AO1137" s="2">
        <f t="shared" si="143"/>
        <v>218545</v>
      </c>
      <c r="AP1137" s="2">
        <v>-435310</v>
      </c>
      <c r="AQ1137" s="2">
        <v>-100709</v>
      </c>
      <c r="AR1137" s="2">
        <v>16546</v>
      </c>
      <c r="AS1137" s="2">
        <v>152797</v>
      </c>
      <c r="AT1137" s="2">
        <v>195572</v>
      </c>
      <c r="AU1137" s="2">
        <v>0.78</v>
      </c>
      <c r="AV1137" s="2">
        <v>12651</v>
      </c>
    </row>
    <row r="1138" spans="1:48" x14ac:dyDescent="0.3">
      <c r="A1138" s="2" t="s">
        <v>45</v>
      </c>
      <c r="B1138" s="2" t="s">
        <v>48</v>
      </c>
      <c r="C1138" s="2" t="s">
        <v>53</v>
      </c>
      <c r="D1138" s="2">
        <v>9</v>
      </c>
      <c r="E1138" s="2" t="str">
        <f t="shared" si="136"/>
        <v>Sep</v>
      </c>
      <c r="F1138" s="2">
        <v>2023</v>
      </c>
      <c r="G1138" s="2" t="s">
        <v>56</v>
      </c>
      <c r="H1138" s="2" t="s">
        <v>58</v>
      </c>
      <c r="I1138" s="2" t="s">
        <v>61</v>
      </c>
      <c r="J1138" s="2" t="s">
        <v>64</v>
      </c>
      <c r="K1138" s="2" t="s">
        <v>70</v>
      </c>
      <c r="L1138" s="2">
        <v>267794</v>
      </c>
      <c r="M1138" s="2">
        <f t="shared" si="137"/>
        <v>267794</v>
      </c>
      <c r="N1138" s="2">
        <v>251615</v>
      </c>
      <c r="O1138" s="2">
        <f t="shared" si="138"/>
        <v>251615</v>
      </c>
      <c r="P1138" s="2">
        <v>103917</v>
      </c>
      <c r="Q1138" s="2">
        <v>141320</v>
      </c>
      <c r="R1138" s="2">
        <v>16179</v>
      </c>
      <c r="S1138" s="2">
        <f t="shared" si="139"/>
        <v>16179</v>
      </c>
      <c r="T1138" s="2">
        <v>117950</v>
      </c>
      <c r="U1138" s="2">
        <v>149844</v>
      </c>
      <c r="V1138" s="2">
        <v>81741</v>
      </c>
      <c r="W1138" s="2">
        <v>83966</v>
      </c>
      <c r="X1138" s="2">
        <v>7625</v>
      </c>
      <c r="Y1138" s="2">
        <f t="shared" si="140"/>
        <v>7625</v>
      </c>
      <c r="Z1138" s="2">
        <v>242473</v>
      </c>
      <c r="AA1138" s="2">
        <v>144717</v>
      </c>
      <c r="AB1138" s="2">
        <v>97756</v>
      </c>
      <c r="AC1138" s="2">
        <v>1.68</v>
      </c>
      <c r="AD1138" s="2">
        <v>33122</v>
      </c>
      <c r="AE1138" s="2">
        <f t="shared" si="141"/>
        <v>33122</v>
      </c>
      <c r="AF1138" s="2">
        <v>11.45</v>
      </c>
      <c r="AG1138" s="2">
        <v>5.4</v>
      </c>
      <c r="AH1138" s="2">
        <v>1410</v>
      </c>
      <c r="AI1138" s="2">
        <v>189.79</v>
      </c>
      <c r="AJ1138" s="2">
        <v>1851</v>
      </c>
      <c r="AK1138" s="2">
        <v>6871</v>
      </c>
      <c r="AL1138" s="2">
        <v>548676</v>
      </c>
      <c r="AM1138" s="2">
        <f t="shared" si="142"/>
        <v>548676</v>
      </c>
      <c r="AN1138" s="2">
        <v>60775</v>
      </c>
      <c r="AO1138" s="2">
        <f t="shared" si="143"/>
        <v>60775</v>
      </c>
      <c r="AP1138" s="2">
        <v>-280882</v>
      </c>
      <c r="AQ1138" s="2">
        <v>190840</v>
      </c>
      <c r="AR1138" s="2">
        <v>4978</v>
      </c>
      <c r="AS1138" s="2">
        <v>133553</v>
      </c>
      <c r="AT1138" s="2">
        <v>321235</v>
      </c>
      <c r="AU1138" s="2">
        <v>0.42</v>
      </c>
      <c r="AV1138" s="2">
        <v>14341</v>
      </c>
    </row>
    <row r="1139" spans="1:48" x14ac:dyDescent="0.3">
      <c r="A1139" s="2" t="s">
        <v>44</v>
      </c>
      <c r="B1139" s="2" t="s">
        <v>48</v>
      </c>
      <c r="C1139" s="2" t="s">
        <v>53</v>
      </c>
      <c r="D1139" s="2">
        <v>2</v>
      </c>
      <c r="E1139" s="2" t="str">
        <f t="shared" si="136"/>
        <v>Feb</v>
      </c>
      <c r="F1139" s="2">
        <v>2023</v>
      </c>
      <c r="G1139" s="2" t="s">
        <v>36</v>
      </c>
      <c r="H1139" s="2" t="s">
        <v>58</v>
      </c>
      <c r="I1139" s="2" t="s">
        <v>63</v>
      </c>
      <c r="J1139" s="2" t="s">
        <v>66</v>
      </c>
      <c r="K1139" s="2" t="s">
        <v>69</v>
      </c>
      <c r="L1139" s="2">
        <v>130069</v>
      </c>
      <c r="M1139" s="2">
        <f t="shared" si="137"/>
        <v>130069</v>
      </c>
      <c r="N1139" s="2">
        <v>76755</v>
      </c>
      <c r="O1139" s="2">
        <f t="shared" si="138"/>
        <v>76755</v>
      </c>
      <c r="P1139" s="2">
        <v>42524</v>
      </c>
      <c r="Q1139" s="2">
        <v>806320</v>
      </c>
      <c r="R1139" s="2">
        <v>53314</v>
      </c>
      <c r="S1139" s="2">
        <f t="shared" si="139"/>
        <v>53314</v>
      </c>
      <c r="T1139" s="2">
        <v>107764</v>
      </c>
      <c r="U1139" s="2">
        <v>22305</v>
      </c>
      <c r="V1139" s="2">
        <v>-19246</v>
      </c>
      <c r="W1139" s="2">
        <v>-15950</v>
      </c>
      <c r="X1139" s="2">
        <v>24908</v>
      </c>
      <c r="Y1139" s="2">
        <f t="shared" si="140"/>
        <v>24908</v>
      </c>
      <c r="Z1139" s="2">
        <v>135042</v>
      </c>
      <c r="AA1139" s="2">
        <v>175961</v>
      </c>
      <c r="AB1139" s="2">
        <v>-40919</v>
      </c>
      <c r="AC1139" s="2">
        <v>0.77</v>
      </c>
      <c r="AD1139" s="2">
        <v>30369</v>
      </c>
      <c r="AE1139" s="2">
        <f t="shared" si="141"/>
        <v>30369</v>
      </c>
      <c r="AF1139" s="2">
        <v>6.61</v>
      </c>
      <c r="AG1139" s="2">
        <v>3.09</v>
      </c>
      <c r="AH1139" s="2">
        <v>1506</v>
      </c>
      <c r="AI1139" s="2">
        <v>86.31</v>
      </c>
      <c r="AJ1139" s="2">
        <v>899</v>
      </c>
      <c r="AK1139" s="2">
        <v>2814</v>
      </c>
      <c r="AL1139" s="2">
        <v>396536</v>
      </c>
      <c r="AM1139" s="2">
        <f t="shared" si="142"/>
        <v>396536</v>
      </c>
      <c r="AN1139" s="2">
        <v>99294</v>
      </c>
      <c r="AO1139" s="2">
        <f t="shared" si="143"/>
        <v>99294</v>
      </c>
      <c r="AP1139" s="2">
        <v>-266467</v>
      </c>
      <c r="AQ1139" s="2">
        <v>-22539</v>
      </c>
      <c r="AR1139" s="2">
        <v>-20153</v>
      </c>
      <c r="AS1139" s="2">
        <v>222520</v>
      </c>
      <c r="AT1139" s="2">
        <v>60868</v>
      </c>
      <c r="AU1139" s="2">
        <v>3.66</v>
      </c>
      <c r="AV1139" s="2">
        <v>27068</v>
      </c>
    </row>
    <row r="1140" spans="1:48" x14ac:dyDescent="0.3">
      <c r="A1140" s="2" t="s">
        <v>41</v>
      </c>
      <c r="B1140" s="2" t="s">
        <v>48</v>
      </c>
      <c r="C1140" s="2" t="s">
        <v>55</v>
      </c>
      <c r="D1140" s="2">
        <v>6</v>
      </c>
      <c r="E1140" s="2" t="str">
        <f t="shared" si="136"/>
        <v>Jun</v>
      </c>
      <c r="F1140" s="2">
        <v>2022</v>
      </c>
      <c r="G1140" s="2" t="s">
        <v>57</v>
      </c>
      <c r="H1140" s="2" t="s">
        <v>59</v>
      </c>
      <c r="I1140" s="2" t="s">
        <v>63</v>
      </c>
      <c r="J1140" s="2" t="s">
        <v>65</v>
      </c>
      <c r="K1140" s="2" t="s">
        <v>67</v>
      </c>
      <c r="L1140" s="2">
        <v>264366</v>
      </c>
      <c r="M1140" s="2">
        <f t="shared" si="137"/>
        <v>23792940</v>
      </c>
      <c r="N1140" s="2">
        <v>193919</v>
      </c>
      <c r="O1140" s="2">
        <f t="shared" si="138"/>
        <v>17452710</v>
      </c>
      <c r="P1140" s="2">
        <v>192428</v>
      </c>
      <c r="Q1140" s="2">
        <v>911778</v>
      </c>
      <c r="R1140" s="2">
        <v>70447</v>
      </c>
      <c r="S1140" s="2">
        <f t="shared" si="139"/>
        <v>6340230</v>
      </c>
      <c r="T1140" s="2">
        <v>84734</v>
      </c>
      <c r="U1140" s="2">
        <v>179632</v>
      </c>
      <c r="V1140" s="2">
        <v>92658</v>
      </c>
      <c r="W1140" s="2">
        <v>109991</v>
      </c>
      <c r="X1140" s="2">
        <v>54495</v>
      </c>
      <c r="Y1140" s="2">
        <f t="shared" si="140"/>
        <v>4904550</v>
      </c>
      <c r="Z1140" s="2">
        <v>104784</v>
      </c>
      <c r="AA1140" s="2">
        <v>106784</v>
      </c>
      <c r="AB1140" s="2">
        <v>-2000</v>
      </c>
      <c r="AC1140" s="2">
        <v>0.98</v>
      </c>
      <c r="AD1140" s="2">
        <v>61915</v>
      </c>
      <c r="AE1140" s="2">
        <f t="shared" si="141"/>
        <v>5572350</v>
      </c>
      <c r="AF1140" s="2">
        <v>7.73</v>
      </c>
      <c r="AG1140" s="2">
        <v>5.98</v>
      </c>
      <c r="AH1140" s="2">
        <v>4185</v>
      </c>
      <c r="AI1140" s="2">
        <v>63.15</v>
      </c>
      <c r="AJ1140" s="2">
        <v>514</v>
      </c>
      <c r="AK1140" s="2">
        <v>3830</v>
      </c>
      <c r="AL1140" s="2">
        <v>500675</v>
      </c>
      <c r="AM1140" s="2">
        <f t="shared" si="142"/>
        <v>45060750</v>
      </c>
      <c r="AN1140" s="2">
        <v>128246</v>
      </c>
      <c r="AO1140" s="2">
        <f t="shared" si="143"/>
        <v>11542140</v>
      </c>
      <c r="AP1140" s="2">
        <v>-236309</v>
      </c>
      <c r="AQ1140" s="2">
        <v>65673</v>
      </c>
      <c r="AR1140" s="2">
        <v>-36315</v>
      </c>
      <c r="AS1140" s="2">
        <v>283567</v>
      </c>
      <c r="AT1140" s="2">
        <v>280760</v>
      </c>
      <c r="AU1140" s="2">
        <v>1.01</v>
      </c>
      <c r="AV1140" s="2">
        <v>27773</v>
      </c>
    </row>
    <row r="1141" spans="1:48" x14ac:dyDescent="0.3">
      <c r="A1141" s="2" t="s">
        <v>43</v>
      </c>
      <c r="B1141" s="2" t="s">
        <v>48</v>
      </c>
      <c r="C1141" s="2" t="s">
        <v>53</v>
      </c>
      <c r="D1141" s="2">
        <v>10</v>
      </c>
      <c r="E1141" s="2" t="str">
        <f t="shared" si="136"/>
        <v>Oct</v>
      </c>
      <c r="F1141" s="2">
        <v>2023</v>
      </c>
      <c r="G1141" s="2" t="s">
        <v>56</v>
      </c>
      <c r="H1141" s="2" t="s">
        <v>59</v>
      </c>
      <c r="I1141" s="2" t="s">
        <v>62</v>
      </c>
      <c r="J1141" s="2" t="s">
        <v>66</v>
      </c>
      <c r="K1141" s="2" t="s">
        <v>70</v>
      </c>
      <c r="L1141" s="2">
        <v>178217</v>
      </c>
      <c r="M1141" s="2">
        <f t="shared" si="137"/>
        <v>16039530</v>
      </c>
      <c r="N1141" s="2">
        <v>79526</v>
      </c>
      <c r="O1141" s="2">
        <f t="shared" si="138"/>
        <v>7157340</v>
      </c>
      <c r="P1141" s="2">
        <v>69523</v>
      </c>
      <c r="Q1141" s="2">
        <v>549406</v>
      </c>
      <c r="R1141" s="2">
        <v>98691</v>
      </c>
      <c r="S1141" s="2">
        <f t="shared" si="139"/>
        <v>8882190</v>
      </c>
      <c r="T1141" s="2">
        <v>166867</v>
      </c>
      <c r="U1141" s="2">
        <v>11350</v>
      </c>
      <c r="V1141" s="2">
        <v>-3754</v>
      </c>
      <c r="W1141" s="2">
        <v>8754</v>
      </c>
      <c r="X1141" s="2">
        <v>82996</v>
      </c>
      <c r="Y1141" s="2">
        <f t="shared" si="140"/>
        <v>7469640</v>
      </c>
      <c r="Z1141" s="2">
        <v>146909</v>
      </c>
      <c r="AA1141" s="2">
        <v>176781</v>
      </c>
      <c r="AB1141" s="2">
        <v>-29872</v>
      </c>
      <c r="AC1141" s="2">
        <v>0.83</v>
      </c>
      <c r="AD1141" s="2">
        <v>21354</v>
      </c>
      <c r="AE1141" s="2">
        <f t="shared" si="141"/>
        <v>1921860</v>
      </c>
      <c r="AF1141" s="2">
        <v>17.96</v>
      </c>
      <c r="AG1141" s="2">
        <v>15.11</v>
      </c>
      <c r="AH1141" s="2">
        <v>4774</v>
      </c>
      <c r="AI1141" s="2">
        <v>37.32</v>
      </c>
      <c r="AJ1141" s="2">
        <v>1303</v>
      </c>
      <c r="AK1141" s="2">
        <v>4335</v>
      </c>
      <c r="AL1141" s="2">
        <v>487502</v>
      </c>
      <c r="AM1141" s="2">
        <f t="shared" si="142"/>
        <v>43875180</v>
      </c>
      <c r="AN1141" s="2">
        <v>157079</v>
      </c>
      <c r="AO1141" s="2">
        <f t="shared" si="143"/>
        <v>14137110</v>
      </c>
      <c r="AP1141" s="2">
        <v>-309285</v>
      </c>
      <c r="AQ1141" s="2">
        <v>-77553</v>
      </c>
      <c r="AR1141" s="2">
        <v>-9719</v>
      </c>
      <c r="AS1141" s="2">
        <v>241874</v>
      </c>
      <c r="AT1141" s="2">
        <v>53830</v>
      </c>
      <c r="AU1141" s="2">
        <v>4.49</v>
      </c>
      <c r="AV1141" s="2">
        <v>23619</v>
      </c>
    </row>
    <row r="1142" spans="1:48" x14ac:dyDescent="0.3">
      <c r="A1142" s="2" t="s">
        <v>41</v>
      </c>
      <c r="B1142" s="2" t="s">
        <v>50</v>
      </c>
      <c r="C1142" s="2" t="s">
        <v>51</v>
      </c>
      <c r="D1142" s="2">
        <v>4</v>
      </c>
      <c r="E1142" s="2" t="str">
        <f t="shared" si="136"/>
        <v>Apr</v>
      </c>
      <c r="F1142" s="2">
        <v>2023</v>
      </c>
      <c r="G1142" s="2" t="s">
        <v>57</v>
      </c>
      <c r="H1142" s="2" t="s">
        <v>60</v>
      </c>
      <c r="I1142" s="2" t="s">
        <v>62</v>
      </c>
      <c r="J1142" s="2" t="s">
        <v>64</v>
      </c>
      <c r="K1142" s="2" t="s">
        <v>70</v>
      </c>
      <c r="L1142" s="2">
        <v>130988</v>
      </c>
      <c r="M1142" s="2">
        <f t="shared" si="137"/>
        <v>11533493.4</v>
      </c>
      <c r="N1142" s="2">
        <v>143058</v>
      </c>
      <c r="O1142" s="2">
        <f t="shared" si="138"/>
        <v>12596256.9</v>
      </c>
      <c r="P1142" s="2">
        <v>142911</v>
      </c>
      <c r="Q1142" s="2">
        <v>653746</v>
      </c>
      <c r="R1142" s="2">
        <v>-12070</v>
      </c>
      <c r="S1142" s="2">
        <f t="shared" si="139"/>
        <v>-1062763.5</v>
      </c>
      <c r="T1142" s="2">
        <v>14828</v>
      </c>
      <c r="U1142" s="2">
        <v>116160</v>
      </c>
      <c r="V1142" s="2">
        <v>86229</v>
      </c>
      <c r="W1142" s="2">
        <v>100765</v>
      </c>
      <c r="X1142" s="2">
        <v>-21327</v>
      </c>
      <c r="Y1142" s="2">
        <f t="shared" si="140"/>
        <v>-1877842.3499999999</v>
      </c>
      <c r="Z1142" s="2">
        <v>87759</v>
      </c>
      <c r="AA1142" s="2">
        <v>30264</v>
      </c>
      <c r="AB1142" s="2">
        <v>57495</v>
      </c>
      <c r="AC1142" s="2">
        <v>2.9</v>
      </c>
      <c r="AD1142" s="2">
        <v>28641</v>
      </c>
      <c r="AE1142" s="2">
        <f t="shared" si="141"/>
        <v>2521840.0499999998</v>
      </c>
      <c r="AF1142" s="2">
        <v>-1.85</v>
      </c>
      <c r="AG1142" s="2">
        <v>-3.26</v>
      </c>
      <c r="AH1142" s="2">
        <v>5556</v>
      </c>
      <c r="AI1142" s="2">
        <v>23.57</v>
      </c>
      <c r="AJ1142" s="2">
        <v>1890</v>
      </c>
      <c r="AK1142" s="2">
        <v>2992</v>
      </c>
      <c r="AL1142" s="2">
        <v>385935</v>
      </c>
      <c r="AM1142" s="2">
        <f t="shared" si="142"/>
        <v>33981576.75</v>
      </c>
      <c r="AN1142" s="2">
        <v>163328</v>
      </c>
      <c r="AO1142" s="2">
        <f t="shared" si="143"/>
        <v>163328</v>
      </c>
      <c r="AP1142" s="2">
        <v>-254947</v>
      </c>
      <c r="AQ1142" s="2">
        <v>-20270</v>
      </c>
      <c r="AR1142" s="2">
        <v>-37042</v>
      </c>
      <c r="AS1142" s="2">
        <v>146754</v>
      </c>
      <c r="AT1142" s="2">
        <v>281826</v>
      </c>
      <c r="AU1142" s="2">
        <v>0.52</v>
      </c>
      <c r="AV1142" s="2">
        <v>14000</v>
      </c>
    </row>
    <row r="1143" spans="1:48" x14ac:dyDescent="0.3">
      <c r="A1143" s="2" t="s">
        <v>41</v>
      </c>
      <c r="B1143" s="2" t="s">
        <v>47</v>
      </c>
      <c r="C1143" s="2" t="s">
        <v>51</v>
      </c>
      <c r="D1143" s="2">
        <v>6</v>
      </c>
      <c r="E1143" s="2" t="str">
        <f t="shared" si="136"/>
        <v>Jun</v>
      </c>
      <c r="F1143" s="2">
        <v>2023</v>
      </c>
      <c r="G1143" s="2" t="s">
        <v>36</v>
      </c>
      <c r="H1143" s="2" t="s">
        <v>58</v>
      </c>
      <c r="I1143" s="2" t="s">
        <v>61</v>
      </c>
      <c r="J1143" s="2" t="s">
        <v>64</v>
      </c>
      <c r="K1143" s="2" t="s">
        <v>68</v>
      </c>
      <c r="L1143" s="2">
        <v>222688</v>
      </c>
      <c r="M1143" s="2">
        <f t="shared" si="137"/>
        <v>222688</v>
      </c>
      <c r="N1143" s="2">
        <v>117500</v>
      </c>
      <c r="O1143" s="2">
        <f t="shared" si="138"/>
        <v>117500</v>
      </c>
      <c r="P1143" s="2">
        <v>-27630</v>
      </c>
      <c r="Q1143" s="2">
        <v>207296</v>
      </c>
      <c r="R1143" s="2">
        <v>105188</v>
      </c>
      <c r="S1143" s="2">
        <f t="shared" si="139"/>
        <v>105188</v>
      </c>
      <c r="T1143" s="2">
        <v>62068</v>
      </c>
      <c r="U1143" s="2">
        <v>160620</v>
      </c>
      <c r="V1143" s="2">
        <v>76485</v>
      </c>
      <c r="W1143" s="2">
        <v>78349</v>
      </c>
      <c r="X1143" s="2">
        <v>80426</v>
      </c>
      <c r="Y1143" s="2">
        <f t="shared" si="140"/>
        <v>80426</v>
      </c>
      <c r="Z1143" s="2">
        <v>81826</v>
      </c>
      <c r="AA1143" s="2">
        <v>133244</v>
      </c>
      <c r="AB1143" s="2">
        <v>-51418</v>
      </c>
      <c r="AC1143" s="2">
        <v>0.61</v>
      </c>
      <c r="AD1143" s="2">
        <v>49356</v>
      </c>
      <c r="AE1143" s="2">
        <f t="shared" si="141"/>
        <v>49356</v>
      </c>
      <c r="AF1143" s="2">
        <v>50.74</v>
      </c>
      <c r="AG1143" s="2">
        <v>38.799999999999997</v>
      </c>
      <c r="AH1143" s="2">
        <v>5402</v>
      </c>
      <c r="AI1143" s="2">
        <v>41.22</v>
      </c>
      <c r="AJ1143" s="2">
        <v>194</v>
      </c>
      <c r="AK1143" s="2">
        <v>13956</v>
      </c>
      <c r="AL1143" s="2">
        <v>447414</v>
      </c>
      <c r="AM1143" s="2">
        <f t="shared" si="142"/>
        <v>447414</v>
      </c>
      <c r="AN1143" s="2">
        <v>202667</v>
      </c>
      <c r="AO1143" s="2">
        <f t="shared" si="143"/>
        <v>202667</v>
      </c>
      <c r="AP1143" s="2">
        <v>-224726</v>
      </c>
      <c r="AQ1143" s="2">
        <v>-85167</v>
      </c>
      <c r="AR1143" s="2">
        <v>31390</v>
      </c>
      <c r="AS1143" s="2">
        <v>76669</v>
      </c>
      <c r="AT1143" s="2">
        <v>161894</v>
      </c>
      <c r="AU1143" s="2">
        <v>0.47</v>
      </c>
      <c r="AV1143" s="2">
        <v>25872</v>
      </c>
    </row>
    <row r="1144" spans="1:48" x14ac:dyDescent="0.3">
      <c r="A1144" s="2" t="s">
        <v>42</v>
      </c>
      <c r="B1144" s="2" t="s">
        <v>49</v>
      </c>
      <c r="C1144" s="2" t="s">
        <v>52</v>
      </c>
      <c r="D1144" s="2">
        <v>4</v>
      </c>
      <c r="E1144" s="2" t="str">
        <f t="shared" si="136"/>
        <v>Apr</v>
      </c>
      <c r="F1144" s="2">
        <v>2024</v>
      </c>
      <c r="G1144" s="2" t="s">
        <v>36</v>
      </c>
      <c r="H1144" s="2" t="s">
        <v>59</v>
      </c>
      <c r="I1144" s="2" t="s">
        <v>62</v>
      </c>
      <c r="J1144" s="2" t="s">
        <v>66</v>
      </c>
      <c r="K1144" s="2" t="s">
        <v>69</v>
      </c>
      <c r="L1144" s="2">
        <v>195423</v>
      </c>
      <c r="M1144" s="2">
        <f t="shared" si="137"/>
        <v>17588070</v>
      </c>
      <c r="N1144" s="2">
        <v>239357</v>
      </c>
      <c r="O1144" s="2">
        <f t="shared" si="138"/>
        <v>21542130</v>
      </c>
      <c r="P1144" s="2">
        <v>112147</v>
      </c>
      <c r="Q1144" s="2">
        <v>774133</v>
      </c>
      <c r="R1144" s="2">
        <v>-43934</v>
      </c>
      <c r="S1144" s="2">
        <f t="shared" si="139"/>
        <v>-3954060</v>
      </c>
      <c r="T1144" s="2">
        <v>157683</v>
      </c>
      <c r="U1144" s="2">
        <v>37740</v>
      </c>
      <c r="V1144" s="2">
        <v>27871</v>
      </c>
      <c r="W1144" s="2">
        <v>35453</v>
      </c>
      <c r="X1144" s="2">
        <v>-76308</v>
      </c>
      <c r="Y1144" s="2">
        <f t="shared" si="140"/>
        <v>-6867720</v>
      </c>
      <c r="Z1144" s="2">
        <v>137806</v>
      </c>
      <c r="AA1144" s="2">
        <v>86039</v>
      </c>
      <c r="AB1144" s="2">
        <v>51767</v>
      </c>
      <c r="AC1144" s="2">
        <v>1.6</v>
      </c>
      <c r="AD1144" s="2">
        <v>77975</v>
      </c>
      <c r="AE1144" s="2">
        <f t="shared" si="141"/>
        <v>7017750</v>
      </c>
      <c r="AF1144" s="2">
        <v>-5.68</v>
      </c>
      <c r="AG1144" s="2">
        <v>-9.86</v>
      </c>
      <c r="AH1144" s="2">
        <v>3621</v>
      </c>
      <c r="AI1144" s="2">
        <v>53.95</v>
      </c>
      <c r="AJ1144" s="2">
        <v>1961</v>
      </c>
      <c r="AK1144" s="2">
        <v>14694</v>
      </c>
      <c r="AL1144" s="2">
        <v>455441</v>
      </c>
      <c r="AM1144" s="2">
        <f t="shared" si="142"/>
        <v>40989690</v>
      </c>
      <c r="AN1144" s="2">
        <v>35713</v>
      </c>
      <c r="AO1144" s="2">
        <f t="shared" si="143"/>
        <v>3214170</v>
      </c>
      <c r="AP1144" s="2">
        <v>-260018</v>
      </c>
      <c r="AQ1144" s="2">
        <v>203644</v>
      </c>
      <c r="AR1144" s="2">
        <v>23725</v>
      </c>
      <c r="AS1144" s="2">
        <v>108383</v>
      </c>
      <c r="AT1144" s="2">
        <v>200146</v>
      </c>
      <c r="AU1144" s="2">
        <v>0.54</v>
      </c>
      <c r="AV1144" s="2">
        <v>2512</v>
      </c>
    </row>
    <row r="1145" spans="1:48" x14ac:dyDescent="0.3">
      <c r="A1145" s="2" t="s">
        <v>46</v>
      </c>
      <c r="B1145" s="2" t="s">
        <v>48</v>
      </c>
      <c r="C1145" s="2" t="s">
        <v>53</v>
      </c>
      <c r="D1145" s="2">
        <v>11</v>
      </c>
      <c r="E1145" s="2" t="str">
        <f t="shared" si="136"/>
        <v>Nov</v>
      </c>
      <c r="F1145" s="2">
        <v>2024</v>
      </c>
      <c r="G1145" s="2" t="s">
        <v>37</v>
      </c>
      <c r="H1145" s="2" t="s">
        <v>58</v>
      </c>
      <c r="I1145" s="2" t="s">
        <v>61</v>
      </c>
      <c r="J1145" s="2" t="s">
        <v>66</v>
      </c>
      <c r="K1145" s="2" t="s">
        <v>71</v>
      </c>
      <c r="L1145" s="2">
        <v>113477</v>
      </c>
      <c r="M1145" s="2">
        <f t="shared" si="137"/>
        <v>113477</v>
      </c>
      <c r="N1145" s="2">
        <v>290228</v>
      </c>
      <c r="O1145" s="2">
        <f t="shared" si="138"/>
        <v>290228</v>
      </c>
      <c r="P1145" s="2">
        <v>197235</v>
      </c>
      <c r="Q1145" s="2">
        <v>796655</v>
      </c>
      <c r="R1145" s="2">
        <v>-176751</v>
      </c>
      <c r="S1145" s="2">
        <f t="shared" si="139"/>
        <v>-176751</v>
      </c>
      <c r="T1145" s="2">
        <v>171858</v>
      </c>
      <c r="U1145" s="2">
        <v>-58381</v>
      </c>
      <c r="V1145" s="2">
        <v>-76677</v>
      </c>
      <c r="W1145" s="2">
        <v>-62055</v>
      </c>
      <c r="X1145" s="2">
        <v>-207765</v>
      </c>
      <c r="Y1145" s="2">
        <f t="shared" si="140"/>
        <v>-207765</v>
      </c>
      <c r="Z1145" s="2">
        <v>264283</v>
      </c>
      <c r="AA1145" s="2">
        <v>124590</v>
      </c>
      <c r="AB1145" s="2">
        <v>139693</v>
      </c>
      <c r="AC1145" s="2">
        <v>2.12</v>
      </c>
      <c r="AD1145" s="2">
        <v>25616</v>
      </c>
      <c r="AE1145" s="2">
        <f t="shared" si="141"/>
        <v>25616</v>
      </c>
      <c r="AF1145" s="2">
        <v>-22.19</v>
      </c>
      <c r="AG1145" s="2">
        <v>-26.08</v>
      </c>
      <c r="AH1145" s="2">
        <v>1408</v>
      </c>
      <c r="AI1145" s="2">
        <v>80.540000000000006</v>
      </c>
      <c r="AJ1145" s="2">
        <v>1799</v>
      </c>
      <c r="AK1145" s="2">
        <v>3132</v>
      </c>
      <c r="AL1145" s="2">
        <v>501362</v>
      </c>
      <c r="AM1145" s="2">
        <f t="shared" si="142"/>
        <v>501362</v>
      </c>
      <c r="AN1145" s="2">
        <v>48804</v>
      </c>
      <c r="AO1145" s="2">
        <f t="shared" si="143"/>
        <v>48804</v>
      </c>
      <c r="AP1145" s="2">
        <v>-387885</v>
      </c>
      <c r="AQ1145" s="2">
        <v>241424</v>
      </c>
      <c r="AR1145" s="2">
        <v>33770</v>
      </c>
      <c r="AS1145" s="2">
        <v>195766</v>
      </c>
      <c r="AT1145" s="2">
        <v>104780</v>
      </c>
      <c r="AU1145" s="2">
        <v>1.87</v>
      </c>
      <c r="AV1145" s="2">
        <v>29303</v>
      </c>
    </row>
    <row r="1146" spans="1:48" x14ac:dyDescent="0.3">
      <c r="A1146" s="2" t="s">
        <v>43</v>
      </c>
      <c r="B1146" s="2" t="s">
        <v>50</v>
      </c>
      <c r="C1146" s="2" t="s">
        <v>53</v>
      </c>
      <c r="D1146" s="2">
        <v>3</v>
      </c>
      <c r="E1146" s="2" t="str">
        <f t="shared" si="136"/>
        <v>Mar</v>
      </c>
      <c r="F1146" s="2">
        <v>2023</v>
      </c>
      <c r="G1146" s="2" t="s">
        <v>56</v>
      </c>
      <c r="H1146" s="2" t="s">
        <v>59</v>
      </c>
      <c r="I1146" s="2" t="s">
        <v>61</v>
      </c>
      <c r="J1146" s="2" t="s">
        <v>66</v>
      </c>
      <c r="K1146" s="2" t="s">
        <v>68</v>
      </c>
      <c r="L1146" s="2">
        <v>74176</v>
      </c>
      <c r="M1146" s="2">
        <f t="shared" si="137"/>
        <v>6675840</v>
      </c>
      <c r="N1146" s="2">
        <v>28742</v>
      </c>
      <c r="O1146" s="2">
        <f t="shared" si="138"/>
        <v>2586780</v>
      </c>
      <c r="P1146" s="2">
        <v>114775</v>
      </c>
      <c r="Q1146" s="2">
        <v>306671</v>
      </c>
      <c r="R1146" s="2">
        <v>45434</v>
      </c>
      <c r="S1146" s="2">
        <f t="shared" si="139"/>
        <v>4089060</v>
      </c>
      <c r="T1146" s="2">
        <v>42705</v>
      </c>
      <c r="U1146" s="2">
        <v>31471</v>
      </c>
      <c r="V1146" s="2">
        <v>15270</v>
      </c>
      <c r="W1146" s="2">
        <v>28042</v>
      </c>
      <c r="X1146" s="2">
        <v>11147</v>
      </c>
      <c r="Y1146" s="2">
        <f t="shared" si="140"/>
        <v>1003230</v>
      </c>
      <c r="Z1146" s="2">
        <v>219448</v>
      </c>
      <c r="AA1146" s="2">
        <v>102976</v>
      </c>
      <c r="AB1146" s="2">
        <v>116472</v>
      </c>
      <c r="AC1146" s="2">
        <v>2.13</v>
      </c>
      <c r="AD1146" s="2">
        <v>7308</v>
      </c>
      <c r="AE1146" s="2">
        <f t="shared" si="141"/>
        <v>657720</v>
      </c>
      <c r="AF1146" s="2">
        <v>14.82</v>
      </c>
      <c r="AG1146" s="2">
        <v>3.63</v>
      </c>
      <c r="AH1146" s="2">
        <v>5382</v>
      </c>
      <c r="AI1146" s="2">
        <v>13.78</v>
      </c>
      <c r="AJ1146" s="2">
        <v>1034</v>
      </c>
      <c r="AK1146" s="2">
        <v>6673</v>
      </c>
      <c r="AL1146" s="2">
        <v>406057</v>
      </c>
      <c r="AM1146" s="2">
        <f t="shared" si="142"/>
        <v>36545130</v>
      </c>
      <c r="AN1146" s="2">
        <v>177958</v>
      </c>
      <c r="AO1146" s="2">
        <f t="shared" si="143"/>
        <v>16016220</v>
      </c>
      <c r="AP1146" s="2">
        <v>-331881</v>
      </c>
      <c r="AQ1146" s="2">
        <v>-149216</v>
      </c>
      <c r="AR1146" s="2">
        <v>-48859</v>
      </c>
      <c r="AS1146" s="2">
        <v>467952</v>
      </c>
      <c r="AT1146" s="2">
        <v>457703</v>
      </c>
      <c r="AU1146" s="2">
        <v>1.02</v>
      </c>
      <c r="AV1146" s="2">
        <v>16287</v>
      </c>
    </row>
    <row r="1147" spans="1:48" x14ac:dyDescent="0.3">
      <c r="A1147" s="2" t="s">
        <v>42</v>
      </c>
      <c r="B1147" s="2" t="s">
        <v>50</v>
      </c>
      <c r="C1147" s="2" t="s">
        <v>55</v>
      </c>
      <c r="D1147" s="2">
        <v>12</v>
      </c>
      <c r="E1147" s="2" t="str">
        <f t="shared" si="136"/>
        <v>Dec</v>
      </c>
      <c r="F1147" s="2">
        <v>2022</v>
      </c>
      <c r="G1147" s="2" t="s">
        <v>57</v>
      </c>
      <c r="H1147" s="2" t="s">
        <v>58</v>
      </c>
      <c r="I1147" s="2" t="s">
        <v>62</v>
      </c>
      <c r="J1147" s="2" t="s">
        <v>66</v>
      </c>
      <c r="K1147" s="2" t="s">
        <v>71</v>
      </c>
      <c r="L1147" s="2">
        <v>320124</v>
      </c>
      <c r="M1147" s="2">
        <f t="shared" si="137"/>
        <v>320124</v>
      </c>
      <c r="N1147" s="2">
        <v>222735</v>
      </c>
      <c r="O1147" s="2">
        <f t="shared" si="138"/>
        <v>222735</v>
      </c>
      <c r="P1147" s="2">
        <v>-41574</v>
      </c>
      <c r="Q1147" s="2">
        <v>554487</v>
      </c>
      <c r="R1147" s="2">
        <v>97389</v>
      </c>
      <c r="S1147" s="2">
        <f t="shared" si="139"/>
        <v>97389</v>
      </c>
      <c r="T1147" s="2">
        <v>94305</v>
      </c>
      <c r="U1147" s="2">
        <v>225819</v>
      </c>
      <c r="V1147" s="2">
        <v>133058</v>
      </c>
      <c r="W1147" s="2">
        <v>136159</v>
      </c>
      <c r="X1147" s="2">
        <v>59283</v>
      </c>
      <c r="Y1147" s="2">
        <f t="shared" si="140"/>
        <v>59283</v>
      </c>
      <c r="Z1147" s="2">
        <v>196760</v>
      </c>
      <c r="AA1147" s="2">
        <v>130687</v>
      </c>
      <c r="AB1147" s="2">
        <v>66073</v>
      </c>
      <c r="AC1147" s="2">
        <v>1.51</v>
      </c>
      <c r="AD1147" s="2">
        <v>92927</v>
      </c>
      <c r="AE1147" s="2">
        <f t="shared" si="141"/>
        <v>92927</v>
      </c>
      <c r="AF1147" s="2">
        <v>17.559999999999999</v>
      </c>
      <c r="AG1147" s="2">
        <v>10.69</v>
      </c>
      <c r="AH1147" s="2">
        <v>6215</v>
      </c>
      <c r="AI1147" s="2">
        <v>51.5</v>
      </c>
      <c r="AJ1147" s="2">
        <v>257</v>
      </c>
      <c r="AK1147" s="2">
        <v>2115</v>
      </c>
      <c r="AL1147" s="2">
        <v>122794</v>
      </c>
      <c r="AM1147" s="2">
        <f t="shared" si="142"/>
        <v>122794</v>
      </c>
      <c r="AN1147" s="2">
        <v>87486</v>
      </c>
      <c r="AO1147" s="2">
        <f t="shared" si="143"/>
        <v>87486</v>
      </c>
      <c r="AP1147" s="2">
        <v>197330</v>
      </c>
      <c r="AQ1147" s="2">
        <v>135249</v>
      </c>
      <c r="AR1147" s="2">
        <v>-8334</v>
      </c>
      <c r="AS1147" s="2">
        <v>181524</v>
      </c>
      <c r="AT1147" s="2">
        <v>68556</v>
      </c>
      <c r="AU1147" s="2">
        <v>2.65</v>
      </c>
      <c r="AV1147" s="2">
        <v>7628</v>
      </c>
    </row>
    <row r="1148" spans="1:48" x14ac:dyDescent="0.3">
      <c r="A1148" s="2" t="s">
        <v>40</v>
      </c>
      <c r="B1148" s="2" t="s">
        <v>48</v>
      </c>
      <c r="C1148" s="2" t="s">
        <v>54</v>
      </c>
      <c r="D1148" s="2">
        <v>11</v>
      </c>
      <c r="E1148" s="2" t="str">
        <f t="shared" si="136"/>
        <v>Nov</v>
      </c>
      <c r="F1148" s="2">
        <v>2022</v>
      </c>
      <c r="G1148" s="2" t="s">
        <v>36</v>
      </c>
      <c r="H1148" s="2" t="s">
        <v>59</v>
      </c>
      <c r="I1148" s="2" t="s">
        <v>62</v>
      </c>
      <c r="J1148" s="2" t="s">
        <v>65</v>
      </c>
      <c r="K1148" s="2" t="s">
        <v>70</v>
      </c>
      <c r="L1148" s="2">
        <v>481299</v>
      </c>
      <c r="M1148" s="2">
        <f t="shared" si="137"/>
        <v>43316910</v>
      </c>
      <c r="N1148" s="2">
        <v>180299</v>
      </c>
      <c r="O1148" s="2">
        <f t="shared" si="138"/>
        <v>16226910</v>
      </c>
      <c r="P1148" s="2">
        <v>64722</v>
      </c>
      <c r="Q1148" s="2">
        <v>616261</v>
      </c>
      <c r="R1148" s="2">
        <v>301000</v>
      </c>
      <c r="S1148" s="2">
        <f t="shared" si="139"/>
        <v>27090000</v>
      </c>
      <c r="T1148" s="2">
        <v>129393</v>
      </c>
      <c r="U1148" s="2">
        <v>351906</v>
      </c>
      <c r="V1148" s="2">
        <v>288302</v>
      </c>
      <c r="W1148" s="2">
        <v>308054</v>
      </c>
      <c r="X1148" s="2">
        <v>284885</v>
      </c>
      <c r="Y1148" s="2">
        <f t="shared" si="140"/>
        <v>25639650</v>
      </c>
      <c r="Z1148" s="2">
        <v>257734</v>
      </c>
      <c r="AA1148" s="2">
        <v>59336</v>
      </c>
      <c r="AB1148" s="2">
        <v>198398</v>
      </c>
      <c r="AC1148" s="2">
        <v>4.34</v>
      </c>
      <c r="AD1148" s="2">
        <v>131506</v>
      </c>
      <c r="AE1148" s="2">
        <f t="shared" si="141"/>
        <v>11835540</v>
      </c>
      <c r="AF1148" s="2">
        <v>48.84</v>
      </c>
      <c r="AG1148" s="2">
        <v>46.23</v>
      </c>
      <c r="AH1148" s="2">
        <v>2453</v>
      </c>
      <c r="AI1148" s="2">
        <v>196.13</v>
      </c>
      <c r="AJ1148" s="2">
        <v>495</v>
      </c>
      <c r="AK1148" s="2">
        <v>1531</v>
      </c>
      <c r="AL1148" s="2">
        <v>535396</v>
      </c>
      <c r="AM1148" s="2">
        <f t="shared" si="142"/>
        <v>48185640</v>
      </c>
      <c r="AN1148" s="2">
        <v>26636</v>
      </c>
      <c r="AO1148" s="2">
        <f t="shared" si="143"/>
        <v>2397240</v>
      </c>
      <c r="AP1148" s="2">
        <v>-54097</v>
      </c>
      <c r="AQ1148" s="2">
        <v>153663</v>
      </c>
      <c r="AR1148" s="2">
        <v>-45970</v>
      </c>
      <c r="AS1148" s="2">
        <v>440905</v>
      </c>
      <c r="AT1148" s="2">
        <v>481953</v>
      </c>
      <c r="AU1148" s="2">
        <v>0.91</v>
      </c>
      <c r="AV1148" s="2">
        <v>26156</v>
      </c>
    </row>
    <row r="1149" spans="1:48" x14ac:dyDescent="0.3">
      <c r="A1149" s="2" t="s">
        <v>45</v>
      </c>
      <c r="B1149" s="2" t="s">
        <v>49</v>
      </c>
      <c r="C1149" s="2" t="s">
        <v>54</v>
      </c>
      <c r="D1149" s="2">
        <v>8</v>
      </c>
      <c r="E1149" s="2" t="str">
        <f t="shared" si="136"/>
        <v>Aug</v>
      </c>
      <c r="F1149" s="2">
        <v>2023</v>
      </c>
      <c r="G1149" s="2" t="s">
        <v>36</v>
      </c>
      <c r="H1149" s="2" t="s">
        <v>60</v>
      </c>
      <c r="I1149" s="2" t="s">
        <v>61</v>
      </c>
      <c r="J1149" s="2" t="s">
        <v>64</v>
      </c>
      <c r="K1149" s="2" t="s">
        <v>67</v>
      </c>
      <c r="L1149" s="2">
        <v>286425</v>
      </c>
      <c r="M1149" s="2">
        <f t="shared" si="137"/>
        <v>25219721.25</v>
      </c>
      <c r="N1149" s="2">
        <v>155146</v>
      </c>
      <c r="O1149" s="2">
        <f t="shared" si="138"/>
        <v>13660605.299999999</v>
      </c>
      <c r="P1149" s="2">
        <v>-20690</v>
      </c>
      <c r="Q1149" s="2">
        <v>482099</v>
      </c>
      <c r="R1149" s="2">
        <v>131279</v>
      </c>
      <c r="S1149" s="2">
        <f t="shared" si="139"/>
        <v>11559115.949999999</v>
      </c>
      <c r="T1149" s="2">
        <v>21249</v>
      </c>
      <c r="U1149" s="2">
        <v>265176</v>
      </c>
      <c r="V1149" s="2">
        <v>185725</v>
      </c>
      <c r="W1149" s="2">
        <v>204351</v>
      </c>
      <c r="X1149" s="2">
        <v>120940</v>
      </c>
      <c r="Y1149" s="2">
        <f t="shared" si="140"/>
        <v>10648767</v>
      </c>
      <c r="Z1149" s="2">
        <v>121930</v>
      </c>
      <c r="AA1149" s="2">
        <v>136383</v>
      </c>
      <c r="AB1149" s="2">
        <v>-14453</v>
      </c>
      <c r="AC1149" s="2">
        <v>0.89</v>
      </c>
      <c r="AD1149" s="2">
        <v>93673</v>
      </c>
      <c r="AE1149" s="2">
        <f t="shared" si="141"/>
        <v>8247907.6499999994</v>
      </c>
      <c r="AF1149" s="2">
        <v>27.23</v>
      </c>
      <c r="AG1149" s="2">
        <v>25.09</v>
      </c>
      <c r="AH1149" s="2">
        <v>9586</v>
      </c>
      <c r="AI1149" s="2">
        <v>29.88</v>
      </c>
      <c r="AJ1149" s="2">
        <v>463</v>
      </c>
      <c r="AK1149" s="2">
        <v>18076</v>
      </c>
      <c r="AL1149" s="2">
        <v>77669</v>
      </c>
      <c r="AM1149" s="2">
        <f t="shared" si="142"/>
        <v>6838755.4500000002</v>
      </c>
      <c r="AN1149" s="2">
        <v>82904</v>
      </c>
      <c r="AO1149" s="2">
        <f t="shared" si="143"/>
        <v>82904</v>
      </c>
      <c r="AP1149" s="2">
        <v>208756</v>
      </c>
      <c r="AQ1149" s="2">
        <v>72242</v>
      </c>
      <c r="AR1149" s="2">
        <v>-42459</v>
      </c>
      <c r="AS1149" s="2">
        <v>271346</v>
      </c>
      <c r="AT1149" s="2">
        <v>304573</v>
      </c>
      <c r="AU1149" s="2">
        <v>0.89</v>
      </c>
      <c r="AV1149" s="2">
        <v>26229</v>
      </c>
    </row>
    <row r="1150" spans="1:48" x14ac:dyDescent="0.3">
      <c r="A1150" s="2" t="s">
        <v>41</v>
      </c>
      <c r="B1150" s="2" t="s">
        <v>48</v>
      </c>
      <c r="C1150" s="2" t="s">
        <v>53</v>
      </c>
      <c r="D1150" s="2">
        <v>5</v>
      </c>
      <c r="E1150" s="2" t="str">
        <f t="shared" si="136"/>
        <v>May</v>
      </c>
      <c r="F1150" s="2">
        <v>2024</v>
      </c>
      <c r="G1150" s="2" t="s">
        <v>37</v>
      </c>
      <c r="H1150" s="2" t="s">
        <v>60</v>
      </c>
      <c r="I1150" s="2" t="s">
        <v>61</v>
      </c>
      <c r="J1150" s="2" t="s">
        <v>64</v>
      </c>
      <c r="K1150" s="2" t="s">
        <v>71</v>
      </c>
      <c r="L1150" s="2">
        <v>220447</v>
      </c>
      <c r="M1150" s="2">
        <f t="shared" si="137"/>
        <v>19410358.349999998</v>
      </c>
      <c r="N1150" s="2">
        <v>107699</v>
      </c>
      <c r="O1150" s="2">
        <f t="shared" si="138"/>
        <v>9482896.9499999993</v>
      </c>
      <c r="P1150" s="2">
        <v>89602</v>
      </c>
      <c r="Q1150" s="2">
        <v>900420</v>
      </c>
      <c r="R1150" s="2">
        <v>112748</v>
      </c>
      <c r="S1150" s="2">
        <f t="shared" si="139"/>
        <v>9927461.4000000004</v>
      </c>
      <c r="T1150" s="2">
        <v>93837</v>
      </c>
      <c r="U1150" s="2">
        <v>126610</v>
      </c>
      <c r="V1150" s="2">
        <v>56571</v>
      </c>
      <c r="W1150" s="2">
        <v>68629</v>
      </c>
      <c r="X1150" s="2">
        <v>105340</v>
      </c>
      <c r="Y1150" s="2">
        <f t="shared" si="140"/>
        <v>9275187</v>
      </c>
      <c r="Z1150" s="2">
        <v>68344</v>
      </c>
      <c r="AA1150" s="2">
        <v>29389</v>
      </c>
      <c r="AB1150" s="2">
        <v>38955</v>
      </c>
      <c r="AC1150" s="2">
        <v>2.33</v>
      </c>
      <c r="AD1150" s="2">
        <v>97745</v>
      </c>
      <c r="AE1150" s="2">
        <f t="shared" si="141"/>
        <v>8606447.25</v>
      </c>
      <c r="AF1150" s="2">
        <v>12.52</v>
      </c>
      <c r="AG1150" s="2">
        <v>11.7</v>
      </c>
      <c r="AH1150" s="2">
        <v>1664</v>
      </c>
      <c r="AI1150" s="2">
        <v>132.4</v>
      </c>
      <c r="AJ1150" s="2">
        <v>872</v>
      </c>
      <c r="AK1150" s="2">
        <v>14840</v>
      </c>
      <c r="AL1150" s="2">
        <v>420834</v>
      </c>
      <c r="AM1150" s="2">
        <f t="shared" si="142"/>
        <v>37054433.699999996</v>
      </c>
      <c r="AN1150" s="2">
        <v>123665</v>
      </c>
      <c r="AO1150" s="2">
        <f t="shared" si="143"/>
        <v>123665</v>
      </c>
      <c r="AP1150" s="2">
        <v>-200387</v>
      </c>
      <c r="AQ1150" s="2">
        <v>-15966</v>
      </c>
      <c r="AR1150" s="2">
        <v>47482</v>
      </c>
      <c r="AS1150" s="2">
        <v>310944</v>
      </c>
      <c r="AT1150" s="2">
        <v>397497</v>
      </c>
      <c r="AU1150" s="2">
        <v>0.78</v>
      </c>
      <c r="AV1150" s="2">
        <v>29083</v>
      </c>
    </row>
    <row r="1151" spans="1:48" x14ac:dyDescent="0.3">
      <c r="A1151" s="2" t="s">
        <v>41</v>
      </c>
      <c r="B1151" s="2" t="s">
        <v>50</v>
      </c>
      <c r="C1151" s="2" t="s">
        <v>52</v>
      </c>
      <c r="D1151" s="2">
        <v>1</v>
      </c>
      <c r="E1151" s="2" t="str">
        <f t="shared" si="136"/>
        <v>Jan</v>
      </c>
      <c r="F1151" s="2">
        <v>2023</v>
      </c>
      <c r="G1151" s="2" t="s">
        <v>37</v>
      </c>
      <c r="H1151" s="2" t="s">
        <v>60</v>
      </c>
      <c r="I1151" s="2" t="s">
        <v>61</v>
      </c>
      <c r="J1151" s="2" t="s">
        <v>66</v>
      </c>
      <c r="K1151" s="2" t="s">
        <v>71</v>
      </c>
      <c r="L1151" s="2">
        <v>303862</v>
      </c>
      <c r="M1151" s="2">
        <f t="shared" si="137"/>
        <v>26755049.099999998</v>
      </c>
      <c r="N1151" s="2">
        <v>156725</v>
      </c>
      <c r="O1151" s="2">
        <f t="shared" si="138"/>
        <v>13799636.25</v>
      </c>
      <c r="P1151" s="2">
        <v>60523</v>
      </c>
      <c r="Q1151" s="2">
        <v>223691</v>
      </c>
      <c r="R1151" s="2">
        <v>147137</v>
      </c>
      <c r="S1151" s="2">
        <f t="shared" si="139"/>
        <v>12955412.85</v>
      </c>
      <c r="T1151" s="2">
        <v>26497</v>
      </c>
      <c r="U1151" s="2">
        <v>277365</v>
      </c>
      <c r="V1151" s="2">
        <v>223513</v>
      </c>
      <c r="W1151" s="2">
        <v>241824</v>
      </c>
      <c r="X1151" s="2">
        <v>131112</v>
      </c>
      <c r="Y1151" s="2">
        <f t="shared" si="140"/>
        <v>11544411.6</v>
      </c>
      <c r="Z1151" s="2">
        <v>266886</v>
      </c>
      <c r="AA1151" s="2">
        <v>97145</v>
      </c>
      <c r="AB1151" s="2">
        <v>169741</v>
      </c>
      <c r="AC1151" s="2">
        <v>2.75</v>
      </c>
      <c r="AD1151" s="2">
        <v>37383</v>
      </c>
      <c r="AE1151" s="2">
        <f t="shared" si="141"/>
        <v>3291573.15</v>
      </c>
      <c r="AF1151" s="2">
        <v>65.78</v>
      </c>
      <c r="AG1151" s="2">
        <v>58.61</v>
      </c>
      <c r="AH1151" s="2">
        <v>508</v>
      </c>
      <c r="AI1151" s="2">
        <v>596.98</v>
      </c>
      <c r="AJ1151" s="2">
        <v>1875</v>
      </c>
      <c r="AK1151" s="2">
        <v>19083</v>
      </c>
      <c r="AL1151" s="2">
        <v>543628</v>
      </c>
      <c r="AM1151" s="2">
        <f t="shared" si="142"/>
        <v>47866445.399999999</v>
      </c>
      <c r="AN1151" s="2">
        <v>257195</v>
      </c>
      <c r="AO1151" s="2">
        <f t="shared" si="143"/>
        <v>257195</v>
      </c>
      <c r="AP1151" s="2">
        <v>-239766</v>
      </c>
      <c r="AQ1151" s="2">
        <v>-100470</v>
      </c>
      <c r="AR1151" s="2">
        <v>-21516</v>
      </c>
      <c r="AS1151" s="2">
        <v>129190</v>
      </c>
      <c r="AT1151" s="2">
        <v>418864</v>
      </c>
      <c r="AU1151" s="2">
        <v>0.31</v>
      </c>
      <c r="AV1151" s="2">
        <v>2037</v>
      </c>
    </row>
    <row r="1152" spans="1:48" x14ac:dyDescent="0.3">
      <c r="A1152" s="2" t="s">
        <v>42</v>
      </c>
      <c r="B1152" s="2" t="s">
        <v>49</v>
      </c>
      <c r="C1152" s="2" t="s">
        <v>51</v>
      </c>
      <c r="D1152" s="2">
        <v>8</v>
      </c>
      <c r="E1152" s="2" t="str">
        <f t="shared" si="136"/>
        <v>Aug</v>
      </c>
      <c r="F1152" s="2">
        <v>2022</v>
      </c>
      <c r="G1152" s="2" t="s">
        <v>37</v>
      </c>
      <c r="H1152" s="2" t="s">
        <v>58</v>
      </c>
      <c r="I1152" s="2" t="s">
        <v>63</v>
      </c>
      <c r="J1152" s="2" t="s">
        <v>66</v>
      </c>
      <c r="K1152" s="2" t="s">
        <v>71</v>
      </c>
      <c r="L1152" s="2">
        <v>120449</v>
      </c>
      <c r="M1152" s="2">
        <f t="shared" si="137"/>
        <v>120449</v>
      </c>
      <c r="N1152" s="2">
        <v>66531</v>
      </c>
      <c r="O1152" s="2">
        <f t="shared" si="138"/>
        <v>66531</v>
      </c>
      <c r="P1152" s="2">
        <v>117365</v>
      </c>
      <c r="Q1152" s="2">
        <v>911705</v>
      </c>
      <c r="R1152" s="2">
        <v>53918</v>
      </c>
      <c r="S1152" s="2">
        <f t="shared" si="139"/>
        <v>53918</v>
      </c>
      <c r="T1152" s="2">
        <v>157883</v>
      </c>
      <c r="U1152" s="2">
        <v>-37434</v>
      </c>
      <c r="V1152" s="2">
        <v>-68303</v>
      </c>
      <c r="W1152" s="2">
        <v>-61715</v>
      </c>
      <c r="X1152" s="2">
        <v>42750</v>
      </c>
      <c r="Y1152" s="2">
        <f t="shared" si="140"/>
        <v>42750</v>
      </c>
      <c r="Z1152" s="2">
        <v>89313</v>
      </c>
      <c r="AA1152" s="2">
        <v>153339</v>
      </c>
      <c r="AB1152" s="2">
        <v>-64026</v>
      </c>
      <c r="AC1152" s="2">
        <v>0.57999999999999996</v>
      </c>
      <c r="AD1152" s="2">
        <v>16748</v>
      </c>
      <c r="AE1152" s="2">
        <f t="shared" si="141"/>
        <v>16748</v>
      </c>
      <c r="AF1152" s="2">
        <v>5.91</v>
      </c>
      <c r="AG1152" s="2">
        <v>4.6900000000000004</v>
      </c>
      <c r="AH1152" s="2">
        <v>1198</v>
      </c>
      <c r="AI1152" s="2">
        <v>100.46</v>
      </c>
      <c r="AJ1152" s="2">
        <v>1309</v>
      </c>
      <c r="AK1152" s="2">
        <v>17264</v>
      </c>
      <c r="AL1152" s="2">
        <v>126789</v>
      </c>
      <c r="AM1152" s="2">
        <f t="shared" si="142"/>
        <v>126789</v>
      </c>
      <c r="AN1152" s="2">
        <v>73512</v>
      </c>
      <c r="AO1152" s="2">
        <f t="shared" si="143"/>
        <v>73512</v>
      </c>
      <c r="AP1152" s="2">
        <v>-6340</v>
      </c>
      <c r="AQ1152" s="2">
        <v>-6981</v>
      </c>
      <c r="AR1152" s="2">
        <v>-29322</v>
      </c>
      <c r="AS1152" s="2">
        <v>334781</v>
      </c>
      <c r="AT1152" s="2">
        <v>684101</v>
      </c>
      <c r="AU1152" s="2">
        <v>0.49</v>
      </c>
      <c r="AV1152" s="2">
        <v>26262</v>
      </c>
    </row>
    <row r="1153" spans="1:48" x14ac:dyDescent="0.3">
      <c r="A1153" s="2" t="s">
        <v>40</v>
      </c>
      <c r="B1153" s="2" t="s">
        <v>50</v>
      </c>
      <c r="C1153" s="2" t="s">
        <v>53</v>
      </c>
      <c r="D1153" s="2">
        <v>3</v>
      </c>
      <c r="E1153" s="2" t="str">
        <f t="shared" si="136"/>
        <v>Mar</v>
      </c>
      <c r="F1153" s="2">
        <v>2024</v>
      </c>
      <c r="G1153" s="2" t="s">
        <v>56</v>
      </c>
      <c r="H1153" s="2" t="s">
        <v>60</v>
      </c>
      <c r="I1153" s="2" t="s">
        <v>61</v>
      </c>
      <c r="J1153" s="2" t="s">
        <v>66</v>
      </c>
      <c r="K1153" s="2" t="s">
        <v>67</v>
      </c>
      <c r="L1153" s="2">
        <v>102027</v>
      </c>
      <c r="M1153" s="2">
        <f t="shared" si="137"/>
        <v>8983477.3499999996</v>
      </c>
      <c r="N1153" s="2">
        <v>45922</v>
      </c>
      <c r="O1153" s="2">
        <f t="shared" si="138"/>
        <v>4043432.1</v>
      </c>
      <c r="P1153" s="2">
        <v>-23922</v>
      </c>
      <c r="Q1153" s="2">
        <v>685115</v>
      </c>
      <c r="R1153" s="2">
        <v>56105</v>
      </c>
      <c r="S1153" s="2">
        <f t="shared" si="139"/>
        <v>4940045.25</v>
      </c>
      <c r="T1153" s="2">
        <v>80134</v>
      </c>
      <c r="U1153" s="2">
        <v>21893</v>
      </c>
      <c r="V1153" s="2">
        <v>-35648</v>
      </c>
      <c r="W1153" s="2">
        <v>-34302</v>
      </c>
      <c r="X1153" s="2">
        <v>32792</v>
      </c>
      <c r="Y1153" s="2">
        <f t="shared" si="140"/>
        <v>2887335.6</v>
      </c>
      <c r="Z1153" s="2">
        <v>48373</v>
      </c>
      <c r="AA1153" s="2">
        <v>73624</v>
      </c>
      <c r="AB1153" s="2">
        <v>-25251</v>
      </c>
      <c r="AC1153" s="2">
        <v>0.66</v>
      </c>
      <c r="AD1153" s="2">
        <v>121255</v>
      </c>
      <c r="AE1153" s="2">
        <f t="shared" si="141"/>
        <v>10676502.75</v>
      </c>
      <c r="AF1153" s="2">
        <v>8.19</v>
      </c>
      <c r="AG1153" s="2">
        <v>4.79</v>
      </c>
      <c r="AH1153" s="2">
        <v>9800</v>
      </c>
      <c r="AI1153" s="2">
        <v>10.41</v>
      </c>
      <c r="AJ1153" s="2">
        <v>594</v>
      </c>
      <c r="AK1153" s="2">
        <v>8087</v>
      </c>
      <c r="AL1153" s="2">
        <v>119978</v>
      </c>
      <c r="AM1153" s="2">
        <f t="shared" si="142"/>
        <v>10564062.9</v>
      </c>
      <c r="AN1153" s="2">
        <v>251240</v>
      </c>
      <c r="AO1153" s="2">
        <f t="shared" si="143"/>
        <v>251240</v>
      </c>
      <c r="AP1153" s="2">
        <v>-17951</v>
      </c>
      <c r="AQ1153" s="2">
        <v>-205318</v>
      </c>
      <c r="AR1153" s="2">
        <v>32686</v>
      </c>
      <c r="AS1153" s="2">
        <v>449919</v>
      </c>
      <c r="AT1153" s="2">
        <v>515426</v>
      </c>
      <c r="AU1153" s="2">
        <v>0.87</v>
      </c>
      <c r="AV1153" s="2">
        <v>12023</v>
      </c>
    </row>
    <row r="1154" spans="1:48" x14ac:dyDescent="0.3">
      <c r="A1154" s="2" t="s">
        <v>43</v>
      </c>
      <c r="B1154" s="2" t="s">
        <v>47</v>
      </c>
      <c r="C1154" s="2" t="s">
        <v>53</v>
      </c>
      <c r="D1154" s="2">
        <v>4</v>
      </c>
      <c r="E1154" s="2" t="str">
        <f t="shared" si="136"/>
        <v>Apr</v>
      </c>
      <c r="F1154" s="2">
        <v>2024</v>
      </c>
      <c r="G1154" s="2" t="s">
        <v>56</v>
      </c>
      <c r="H1154" s="2" t="s">
        <v>60</v>
      </c>
      <c r="I1154" s="2" t="s">
        <v>61</v>
      </c>
      <c r="J1154" s="2" t="s">
        <v>65</v>
      </c>
      <c r="K1154" s="2" t="s">
        <v>68</v>
      </c>
      <c r="L1154" s="2">
        <v>230803</v>
      </c>
      <c r="M1154" s="2">
        <f t="shared" si="137"/>
        <v>20322204.149999999</v>
      </c>
      <c r="N1154" s="2">
        <v>87999</v>
      </c>
      <c r="O1154" s="2">
        <f t="shared" si="138"/>
        <v>7748311.9500000002</v>
      </c>
      <c r="P1154" s="2">
        <v>87050</v>
      </c>
      <c r="Q1154" s="2">
        <v>276528</v>
      </c>
      <c r="R1154" s="2">
        <v>142804</v>
      </c>
      <c r="S1154" s="2">
        <f t="shared" si="139"/>
        <v>12573892.199999999</v>
      </c>
      <c r="T1154" s="2">
        <v>29762</v>
      </c>
      <c r="U1154" s="2">
        <v>201041</v>
      </c>
      <c r="V1154" s="2">
        <v>182072</v>
      </c>
      <c r="W1154" s="2">
        <v>189891</v>
      </c>
      <c r="X1154" s="2">
        <v>118920</v>
      </c>
      <c r="Y1154" s="2">
        <f t="shared" si="140"/>
        <v>10470906</v>
      </c>
      <c r="Z1154" s="2">
        <v>132482</v>
      </c>
      <c r="AA1154" s="2">
        <v>11311</v>
      </c>
      <c r="AB1154" s="2">
        <v>121171</v>
      </c>
      <c r="AC1154" s="2">
        <v>11.71</v>
      </c>
      <c r="AD1154" s="2">
        <v>58463</v>
      </c>
      <c r="AE1154" s="2">
        <f t="shared" si="141"/>
        <v>5147667.1499999994</v>
      </c>
      <c r="AF1154" s="2">
        <v>51.64</v>
      </c>
      <c r="AG1154" s="2">
        <v>43</v>
      </c>
      <c r="AH1154" s="2">
        <v>5532</v>
      </c>
      <c r="AI1154" s="2">
        <v>41.71</v>
      </c>
      <c r="AJ1154" s="2">
        <v>1718</v>
      </c>
      <c r="AK1154" s="2">
        <v>11724</v>
      </c>
      <c r="AL1154" s="2">
        <v>229660</v>
      </c>
      <c r="AM1154" s="2">
        <f t="shared" si="142"/>
        <v>20221563</v>
      </c>
      <c r="AN1154" s="2">
        <v>261930</v>
      </c>
      <c r="AO1154" s="2">
        <f t="shared" si="143"/>
        <v>261930</v>
      </c>
      <c r="AP1154" s="2">
        <v>1143</v>
      </c>
      <c r="AQ1154" s="2">
        <v>-173931</v>
      </c>
      <c r="AR1154" s="2">
        <v>6224</v>
      </c>
      <c r="AS1154" s="2">
        <v>204950</v>
      </c>
      <c r="AT1154" s="2">
        <v>555712</v>
      </c>
      <c r="AU1154" s="2">
        <v>0.37</v>
      </c>
      <c r="AV1154" s="2">
        <v>15890</v>
      </c>
    </row>
    <row r="1155" spans="1:48" x14ac:dyDescent="0.3">
      <c r="A1155" s="2" t="s">
        <v>41</v>
      </c>
      <c r="B1155" s="2" t="s">
        <v>50</v>
      </c>
      <c r="C1155" s="2" t="s">
        <v>52</v>
      </c>
      <c r="D1155" s="2">
        <v>9</v>
      </c>
      <c r="E1155" s="2" t="str">
        <f t="shared" ref="E1155:E1218" si="144">TEXT(DATE(2024, D1155, 1), "mmm")</f>
        <v>Sep</v>
      </c>
      <c r="F1155" s="2">
        <v>2024</v>
      </c>
      <c r="G1155" s="2" t="s">
        <v>36</v>
      </c>
      <c r="H1155" s="2" t="s">
        <v>59</v>
      </c>
      <c r="I1155" s="2" t="s">
        <v>61</v>
      </c>
      <c r="J1155" s="2" t="s">
        <v>65</v>
      </c>
      <c r="K1155" s="2" t="s">
        <v>69</v>
      </c>
      <c r="L1155" s="2">
        <v>229326</v>
      </c>
      <c r="M1155" s="2">
        <f t="shared" ref="M1155:M1218" si="145">IF(H1155="USD", L1155*88.05, IF(H1155="EUR", L1155*90,L1155*1))</f>
        <v>20639340</v>
      </c>
      <c r="N1155" s="2">
        <v>75249</v>
      </c>
      <c r="O1155" s="2">
        <f t="shared" ref="O1155:O1218" si="146">IF(H1155="USD", N1155*88.05, IF(H1155="EUR", N1155*90,N1155*1))</f>
        <v>6772410</v>
      </c>
      <c r="P1155" s="2">
        <v>145842</v>
      </c>
      <c r="Q1155" s="2">
        <v>863419</v>
      </c>
      <c r="R1155" s="2">
        <v>154077</v>
      </c>
      <c r="S1155" s="2">
        <f t="shared" ref="S1155:S1218" si="147">IF(H1155="USD", R1155*88.05, IF(H1155="EUR", R1155*90,R1155*1))</f>
        <v>13866930</v>
      </c>
      <c r="T1155" s="2">
        <v>28328</v>
      </c>
      <c r="U1155" s="2">
        <v>200998</v>
      </c>
      <c r="V1155" s="2">
        <v>134938</v>
      </c>
      <c r="W1155" s="2">
        <v>136426</v>
      </c>
      <c r="X1155" s="2">
        <v>125319</v>
      </c>
      <c r="Y1155" s="2">
        <f t="shared" ref="Y1155:Y1218" si="148">IF(H1155="USD", X1155*88.05, IF(H1155="EUR", X1155*90,X1155*1))</f>
        <v>11278710</v>
      </c>
      <c r="Z1155" s="2">
        <v>68353</v>
      </c>
      <c r="AA1155" s="2">
        <v>30822</v>
      </c>
      <c r="AB1155" s="2">
        <v>37531</v>
      </c>
      <c r="AC1155" s="2">
        <v>2.2200000000000002</v>
      </c>
      <c r="AD1155" s="2">
        <v>59032</v>
      </c>
      <c r="AE1155" s="2">
        <f t="shared" ref="AE1155:AE1218" si="149">IF(H1155="USD", AD1155*88.05, IF(H1155="EUR", AD1155*90,AD1155*1))</f>
        <v>5312880</v>
      </c>
      <c r="AF1155" s="2">
        <v>17.84</v>
      </c>
      <c r="AG1155" s="2">
        <v>14.51</v>
      </c>
      <c r="AH1155" s="2">
        <v>211</v>
      </c>
      <c r="AI1155" s="2">
        <v>1081.73</v>
      </c>
      <c r="AJ1155" s="2">
        <v>1177</v>
      </c>
      <c r="AK1155" s="2">
        <v>7556</v>
      </c>
      <c r="AL1155" s="2">
        <v>446159</v>
      </c>
      <c r="AM1155" s="2">
        <f t="shared" ref="AM1155:AM1218" si="150">IF(H1155="USD", AL1155*88.05, IF(H1155="EUR", AL1155*90,AL1155*1))</f>
        <v>40154310</v>
      </c>
      <c r="AN1155" s="2">
        <v>61079</v>
      </c>
      <c r="AO1155" s="2">
        <f t="shared" ref="AO1155:AO1218" si="151">IF(H1155="IUSD", AN1155*88.05, IF(H1155="EUR", AN1155*90,AN1155*1))</f>
        <v>5497110</v>
      </c>
      <c r="AP1155" s="2">
        <v>-216833</v>
      </c>
      <c r="AQ1155" s="2">
        <v>14170</v>
      </c>
      <c r="AR1155" s="2">
        <v>-48900</v>
      </c>
      <c r="AS1155" s="2">
        <v>230264</v>
      </c>
      <c r="AT1155" s="2">
        <v>288125</v>
      </c>
      <c r="AU1155" s="2">
        <v>0.8</v>
      </c>
      <c r="AV1155" s="2">
        <v>2603</v>
      </c>
    </row>
    <row r="1156" spans="1:48" x14ac:dyDescent="0.3">
      <c r="A1156" s="2" t="s">
        <v>40</v>
      </c>
      <c r="B1156" s="2" t="s">
        <v>48</v>
      </c>
      <c r="C1156" s="2" t="s">
        <v>52</v>
      </c>
      <c r="D1156" s="2">
        <v>3</v>
      </c>
      <c r="E1156" s="2" t="str">
        <f t="shared" si="144"/>
        <v>Mar</v>
      </c>
      <c r="F1156" s="2">
        <v>2023</v>
      </c>
      <c r="G1156" s="2" t="s">
        <v>57</v>
      </c>
      <c r="H1156" s="2" t="s">
        <v>59</v>
      </c>
      <c r="I1156" s="2" t="s">
        <v>62</v>
      </c>
      <c r="J1156" s="2" t="s">
        <v>66</v>
      </c>
      <c r="K1156" s="2" t="s">
        <v>67</v>
      </c>
      <c r="L1156" s="2">
        <v>119108</v>
      </c>
      <c r="M1156" s="2">
        <f t="shared" si="145"/>
        <v>10719720</v>
      </c>
      <c r="N1156" s="2">
        <v>283921</v>
      </c>
      <c r="O1156" s="2">
        <f t="shared" si="146"/>
        <v>25552890</v>
      </c>
      <c r="P1156" s="2">
        <v>39727</v>
      </c>
      <c r="Q1156" s="2">
        <v>206918</v>
      </c>
      <c r="R1156" s="2">
        <v>-164813</v>
      </c>
      <c r="S1156" s="2">
        <f t="shared" si="147"/>
        <v>-14833170</v>
      </c>
      <c r="T1156" s="2">
        <v>158412</v>
      </c>
      <c r="U1156" s="2">
        <v>-39304</v>
      </c>
      <c r="V1156" s="2">
        <v>-72760</v>
      </c>
      <c r="W1156" s="2">
        <v>-52970</v>
      </c>
      <c r="X1156" s="2">
        <v>-196461</v>
      </c>
      <c r="Y1156" s="2">
        <f t="shared" si="148"/>
        <v>-17681490</v>
      </c>
      <c r="Z1156" s="2">
        <v>23572</v>
      </c>
      <c r="AA1156" s="2">
        <v>87151</v>
      </c>
      <c r="AB1156" s="2">
        <v>-63579</v>
      </c>
      <c r="AC1156" s="2">
        <v>0.27</v>
      </c>
      <c r="AD1156" s="2">
        <v>45938</v>
      </c>
      <c r="AE1156" s="2">
        <f t="shared" si="149"/>
        <v>4134420</v>
      </c>
      <c r="AF1156" s="2">
        <v>-79.650000000000006</v>
      </c>
      <c r="AG1156" s="2">
        <v>-94.95</v>
      </c>
      <c r="AH1156" s="2">
        <v>1371</v>
      </c>
      <c r="AI1156" s="2">
        <v>86.81</v>
      </c>
      <c r="AJ1156" s="2">
        <v>1115</v>
      </c>
      <c r="AK1156" s="2">
        <v>1850</v>
      </c>
      <c r="AL1156" s="2">
        <v>222154</v>
      </c>
      <c r="AM1156" s="2">
        <f t="shared" si="150"/>
        <v>19993860</v>
      </c>
      <c r="AN1156" s="2">
        <v>108768</v>
      </c>
      <c r="AO1156" s="2">
        <f t="shared" si="151"/>
        <v>9789120</v>
      </c>
      <c r="AP1156" s="2">
        <v>-103046</v>
      </c>
      <c r="AQ1156" s="2">
        <v>175153</v>
      </c>
      <c r="AR1156" s="2">
        <v>-7570</v>
      </c>
      <c r="AS1156" s="2">
        <v>438093</v>
      </c>
      <c r="AT1156" s="2">
        <v>648174</v>
      </c>
      <c r="AU1156" s="2">
        <v>0.68</v>
      </c>
      <c r="AV1156" s="2">
        <v>28390</v>
      </c>
    </row>
    <row r="1157" spans="1:48" x14ac:dyDescent="0.3">
      <c r="A1157" s="2" t="s">
        <v>43</v>
      </c>
      <c r="B1157" s="2" t="s">
        <v>49</v>
      </c>
      <c r="C1157" s="2" t="s">
        <v>54</v>
      </c>
      <c r="D1157" s="2">
        <v>5</v>
      </c>
      <c r="E1157" s="2" t="str">
        <f t="shared" si="144"/>
        <v>May</v>
      </c>
      <c r="F1157" s="2">
        <v>2023</v>
      </c>
      <c r="G1157" s="2" t="s">
        <v>56</v>
      </c>
      <c r="H1157" s="2" t="s">
        <v>59</v>
      </c>
      <c r="I1157" s="2" t="s">
        <v>62</v>
      </c>
      <c r="J1157" s="2" t="s">
        <v>64</v>
      </c>
      <c r="K1157" s="2" t="s">
        <v>68</v>
      </c>
      <c r="L1157" s="2">
        <v>76065</v>
      </c>
      <c r="M1157" s="2">
        <f t="shared" si="145"/>
        <v>6845850</v>
      </c>
      <c r="N1157" s="2">
        <v>131974</v>
      </c>
      <c r="O1157" s="2">
        <f t="shared" si="146"/>
        <v>11877660</v>
      </c>
      <c r="P1157" s="2">
        <v>141540</v>
      </c>
      <c r="Q1157" s="2">
        <v>127193</v>
      </c>
      <c r="R1157" s="2">
        <v>-55909</v>
      </c>
      <c r="S1157" s="2">
        <f t="shared" si="147"/>
        <v>-5031810</v>
      </c>
      <c r="T1157" s="2">
        <v>83872</v>
      </c>
      <c r="U1157" s="2">
        <v>-7807</v>
      </c>
      <c r="V1157" s="2">
        <v>-45429</v>
      </c>
      <c r="W1157" s="2">
        <v>-35157</v>
      </c>
      <c r="X1157" s="2">
        <v>-70208</v>
      </c>
      <c r="Y1157" s="2">
        <f t="shared" si="148"/>
        <v>-6318720</v>
      </c>
      <c r="Z1157" s="2">
        <v>150756</v>
      </c>
      <c r="AA1157" s="2">
        <v>17736</v>
      </c>
      <c r="AB1157" s="2">
        <v>133020</v>
      </c>
      <c r="AC1157" s="2">
        <v>8.5</v>
      </c>
      <c r="AD1157" s="2">
        <v>56353</v>
      </c>
      <c r="AE1157" s="2">
        <f t="shared" si="149"/>
        <v>5071770</v>
      </c>
      <c r="AF1157" s="2">
        <v>-43.96</v>
      </c>
      <c r="AG1157" s="2">
        <v>-55.2</v>
      </c>
      <c r="AH1157" s="2">
        <v>6038</v>
      </c>
      <c r="AI1157" s="2">
        <v>12.6</v>
      </c>
      <c r="AJ1157" s="2">
        <v>1204</v>
      </c>
      <c r="AK1157" s="2">
        <v>5186</v>
      </c>
      <c r="AL1157" s="2">
        <v>537929</v>
      </c>
      <c r="AM1157" s="2">
        <f t="shared" si="150"/>
        <v>48413610</v>
      </c>
      <c r="AN1157" s="2">
        <v>145122</v>
      </c>
      <c r="AO1157" s="2">
        <f t="shared" si="151"/>
        <v>13060980</v>
      </c>
      <c r="AP1157" s="2">
        <v>-461864</v>
      </c>
      <c r="AQ1157" s="2">
        <v>-13148</v>
      </c>
      <c r="AR1157" s="2">
        <v>-46503</v>
      </c>
      <c r="AS1157" s="2">
        <v>294678</v>
      </c>
      <c r="AT1157" s="2">
        <v>255839</v>
      </c>
      <c r="AU1157" s="2">
        <v>1.1499999999999999</v>
      </c>
      <c r="AV1157" s="2">
        <v>6028</v>
      </c>
    </row>
    <row r="1158" spans="1:48" x14ac:dyDescent="0.3">
      <c r="A1158" s="2" t="s">
        <v>42</v>
      </c>
      <c r="B1158" s="2" t="s">
        <v>48</v>
      </c>
      <c r="C1158" s="2" t="s">
        <v>53</v>
      </c>
      <c r="D1158" s="2">
        <v>12</v>
      </c>
      <c r="E1158" s="2" t="str">
        <f t="shared" si="144"/>
        <v>Dec</v>
      </c>
      <c r="F1158" s="2">
        <v>2023</v>
      </c>
      <c r="G1158" s="2" t="s">
        <v>37</v>
      </c>
      <c r="H1158" s="2" t="s">
        <v>60</v>
      </c>
      <c r="I1158" s="2" t="s">
        <v>63</v>
      </c>
      <c r="J1158" s="2" t="s">
        <v>65</v>
      </c>
      <c r="K1158" s="2" t="s">
        <v>70</v>
      </c>
      <c r="L1158" s="2">
        <v>200351</v>
      </c>
      <c r="M1158" s="2">
        <f t="shared" si="145"/>
        <v>17640905.550000001</v>
      </c>
      <c r="N1158" s="2">
        <v>131470</v>
      </c>
      <c r="O1158" s="2">
        <f t="shared" si="146"/>
        <v>11575933.5</v>
      </c>
      <c r="P1158" s="2">
        <v>92947</v>
      </c>
      <c r="Q1158" s="2">
        <v>384315</v>
      </c>
      <c r="R1158" s="2">
        <v>68881</v>
      </c>
      <c r="S1158" s="2">
        <f t="shared" si="147"/>
        <v>6064972.0499999998</v>
      </c>
      <c r="T1158" s="2">
        <v>199024</v>
      </c>
      <c r="U1158" s="2">
        <v>1327</v>
      </c>
      <c r="V1158" s="2">
        <v>-13365</v>
      </c>
      <c r="W1158" s="2">
        <v>-4657</v>
      </c>
      <c r="X1158" s="2">
        <v>45202</v>
      </c>
      <c r="Y1158" s="2">
        <f t="shared" si="148"/>
        <v>3980036.1</v>
      </c>
      <c r="Z1158" s="2">
        <v>91505</v>
      </c>
      <c r="AA1158" s="2">
        <v>87828</v>
      </c>
      <c r="AB1158" s="2">
        <v>3677</v>
      </c>
      <c r="AC1158" s="2">
        <v>1.04</v>
      </c>
      <c r="AD1158" s="2">
        <v>26816</v>
      </c>
      <c r="AE1158" s="2">
        <f t="shared" si="149"/>
        <v>2361148.7999999998</v>
      </c>
      <c r="AF1158" s="2">
        <v>17.920000000000002</v>
      </c>
      <c r="AG1158" s="2">
        <v>11.76</v>
      </c>
      <c r="AH1158" s="2">
        <v>2983</v>
      </c>
      <c r="AI1158" s="2">
        <v>67.14</v>
      </c>
      <c r="AJ1158" s="2">
        <v>752</v>
      </c>
      <c r="AK1158" s="2">
        <v>15417</v>
      </c>
      <c r="AL1158" s="2">
        <v>475919</v>
      </c>
      <c r="AM1158" s="2">
        <f t="shared" si="150"/>
        <v>41904667.949999996</v>
      </c>
      <c r="AN1158" s="2">
        <v>273431</v>
      </c>
      <c r="AO1158" s="2">
        <f t="shared" si="151"/>
        <v>273431</v>
      </c>
      <c r="AP1158" s="2">
        <v>-275568</v>
      </c>
      <c r="AQ1158" s="2">
        <v>-141961</v>
      </c>
      <c r="AR1158" s="2">
        <v>-40114</v>
      </c>
      <c r="AS1158" s="2">
        <v>270622</v>
      </c>
      <c r="AT1158" s="2">
        <v>537398</v>
      </c>
      <c r="AU1158" s="2">
        <v>0.5</v>
      </c>
      <c r="AV1158" s="2">
        <v>24181</v>
      </c>
    </row>
    <row r="1159" spans="1:48" x14ac:dyDescent="0.3">
      <c r="A1159" s="2" t="s">
        <v>41</v>
      </c>
      <c r="B1159" s="2" t="s">
        <v>47</v>
      </c>
      <c r="C1159" s="2" t="s">
        <v>53</v>
      </c>
      <c r="D1159" s="2">
        <v>8</v>
      </c>
      <c r="E1159" s="2" t="str">
        <f t="shared" si="144"/>
        <v>Aug</v>
      </c>
      <c r="F1159" s="2">
        <v>2022</v>
      </c>
      <c r="G1159" s="2" t="s">
        <v>37</v>
      </c>
      <c r="H1159" s="2" t="s">
        <v>59</v>
      </c>
      <c r="I1159" s="2" t="s">
        <v>61</v>
      </c>
      <c r="J1159" s="2" t="s">
        <v>64</v>
      </c>
      <c r="K1159" s="2" t="s">
        <v>68</v>
      </c>
      <c r="L1159" s="2">
        <v>275112</v>
      </c>
      <c r="M1159" s="2">
        <f t="shared" si="145"/>
        <v>24760080</v>
      </c>
      <c r="N1159" s="2">
        <v>299482</v>
      </c>
      <c r="O1159" s="2">
        <f t="shared" si="146"/>
        <v>26953380</v>
      </c>
      <c r="P1159" s="2">
        <v>26218</v>
      </c>
      <c r="Q1159" s="2">
        <v>974658</v>
      </c>
      <c r="R1159" s="2">
        <v>-24370</v>
      </c>
      <c r="S1159" s="2">
        <f t="shared" si="147"/>
        <v>-2193300</v>
      </c>
      <c r="T1159" s="2">
        <v>32067</v>
      </c>
      <c r="U1159" s="2">
        <v>243045</v>
      </c>
      <c r="V1159" s="2">
        <v>190115</v>
      </c>
      <c r="W1159" s="2">
        <v>192225</v>
      </c>
      <c r="X1159" s="2">
        <v>-36785</v>
      </c>
      <c r="Y1159" s="2">
        <f t="shared" si="148"/>
        <v>-3310650</v>
      </c>
      <c r="Z1159" s="2">
        <v>136738</v>
      </c>
      <c r="AA1159" s="2">
        <v>155270</v>
      </c>
      <c r="AB1159" s="2">
        <v>-18532</v>
      </c>
      <c r="AC1159" s="2">
        <v>0.88</v>
      </c>
      <c r="AD1159" s="2">
        <v>45160</v>
      </c>
      <c r="AE1159" s="2">
        <f t="shared" si="149"/>
        <v>4064400</v>
      </c>
      <c r="AF1159" s="2">
        <v>-2.5</v>
      </c>
      <c r="AG1159" s="2">
        <v>-3.77</v>
      </c>
      <c r="AH1159" s="2">
        <v>7135</v>
      </c>
      <c r="AI1159" s="2">
        <v>38.549999999999997</v>
      </c>
      <c r="AJ1159" s="2">
        <v>1854</v>
      </c>
      <c r="AK1159" s="2">
        <v>16147</v>
      </c>
      <c r="AL1159" s="2">
        <v>494583</v>
      </c>
      <c r="AM1159" s="2">
        <f t="shared" si="150"/>
        <v>44512470</v>
      </c>
      <c r="AN1159" s="2">
        <v>236150</v>
      </c>
      <c r="AO1159" s="2">
        <f t="shared" si="151"/>
        <v>21253500</v>
      </c>
      <c r="AP1159" s="2">
        <v>-219471</v>
      </c>
      <c r="AQ1159" s="2">
        <v>63332</v>
      </c>
      <c r="AR1159" s="2">
        <v>9569</v>
      </c>
      <c r="AS1159" s="2">
        <v>278412</v>
      </c>
      <c r="AT1159" s="2">
        <v>336427</v>
      </c>
      <c r="AU1159" s="2">
        <v>0.83</v>
      </c>
      <c r="AV1159" s="2">
        <v>14352</v>
      </c>
    </row>
    <row r="1160" spans="1:48" x14ac:dyDescent="0.3">
      <c r="A1160" s="2" t="s">
        <v>44</v>
      </c>
      <c r="B1160" s="2" t="s">
        <v>49</v>
      </c>
      <c r="C1160" s="2" t="s">
        <v>55</v>
      </c>
      <c r="D1160" s="2">
        <v>6</v>
      </c>
      <c r="E1160" s="2" t="str">
        <f t="shared" si="144"/>
        <v>Jun</v>
      </c>
      <c r="F1160" s="2">
        <v>2024</v>
      </c>
      <c r="G1160" s="2" t="s">
        <v>56</v>
      </c>
      <c r="H1160" s="2" t="s">
        <v>59</v>
      </c>
      <c r="I1160" s="2" t="s">
        <v>61</v>
      </c>
      <c r="J1160" s="2" t="s">
        <v>65</v>
      </c>
      <c r="K1160" s="2" t="s">
        <v>71</v>
      </c>
      <c r="L1160" s="2">
        <v>246031</v>
      </c>
      <c r="M1160" s="2">
        <f t="shared" si="145"/>
        <v>22142790</v>
      </c>
      <c r="N1160" s="2">
        <v>198270</v>
      </c>
      <c r="O1160" s="2">
        <f t="shared" si="146"/>
        <v>17844300</v>
      </c>
      <c r="P1160" s="2">
        <v>159315</v>
      </c>
      <c r="Q1160" s="2">
        <v>138508</v>
      </c>
      <c r="R1160" s="2">
        <v>47761</v>
      </c>
      <c r="S1160" s="2">
        <f t="shared" si="147"/>
        <v>4298490</v>
      </c>
      <c r="T1160" s="2">
        <v>134985</v>
      </c>
      <c r="U1160" s="2">
        <v>111046</v>
      </c>
      <c r="V1160" s="2">
        <v>44086</v>
      </c>
      <c r="W1160" s="2">
        <v>47511</v>
      </c>
      <c r="X1160" s="2">
        <v>35543</v>
      </c>
      <c r="Y1160" s="2">
        <f t="shared" si="148"/>
        <v>3198870</v>
      </c>
      <c r="Z1160" s="2">
        <v>170327</v>
      </c>
      <c r="AA1160" s="2">
        <v>76159</v>
      </c>
      <c r="AB1160" s="2">
        <v>94168</v>
      </c>
      <c r="AC1160" s="2">
        <v>2.2400000000000002</v>
      </c>
      <c r="AD1160" s="2">
        <v>54387</v>
      </c>
      <c r="AE1160" s="2">
        <f t="shared" si="149"/>
        <v>4894830</v>
      </c>
      <c r="AF1160" s="2">
        <v>34.479999999999997</v>
      </c>
      <c r="AG1160" s="2">
        <v>25.66</v>
      </c>
      <c r="AH1160" s="2">
        <v>7001</v>
      </c>
      <c r="AI1160" s="2">
        <v>35.14</v>
      </c>
      <c r="AJ1160" s="2">
        <v>805</v>
      </c>
      <c r="AK1160" s="2">
        <v>1651</v>
      </c>
      <c r="AL1160" s="2">
        <v>301005</v>
      </c>
      <c r="AM1160" s="2">
        <f t="shared" si="150"/>
        <v>27090450</v>
      </c>
      <c r="AN1160" s="2">
        <v>138398</v>
      </c>
      <c r="AO1160" s="2">
        <f t="shared" si="151"/>
        <v>12455820</v>
      </c>
      <c r="AP1160" s="2">
        <v>-54974</v>
      </c>
      <c r="AQ1160" s="2">
        <v>59872</v>
      </c>
      <c r="AR1160" s="2">
        <v>29628</v>
      </c>
      <c r="AS1160" s="2">
        <v>200365</v>
      </c>
      <c r="AT1160" s="2">
        <v>530714</v>
      </c>
      <c r="AU1160" s="2">
        <v>0.38</v>
      </c>
      <c r="AV1160" s="2">
        <v>9278</v>
      </c>
    </row>
    <row r="1161" spans="1:48" x14ac:dyDescent="0.3">
      <c r="A1161" s="2" t="s">
        <v>44</v>
      </c>
      <c r="B1161" s="2" t="s">
        <v>49</v>
      </c>
      <c r="C1161" s="2" t="s">
        <v>51</v>
      </c>
      <c r="D1161" s="2">
        <v>3</v>
      </c>
      <c r="E1161" s="2" t="str">
        <f t="shared" si="144"/>
        <v>Mar</v>
      </c>
      <c r="F1161" s="2">
        <v>2024</v>
      </c>
      <c r="G1161" s="2" t="s">
        <v>36</v>
      </c>
      <c r="H1161" s="2" t="s">
        <v>60</v>
      </c>
      <c r="I1161" s="2" t="s">
        <v>61</v>
      </c>
      <c r="J1161" s="2" t="s">
        <v>66</v>
      </c>
      <c r="K1161" s="2" t="s">
        <v>68</v>
      </c>
      <c r="L1161" s="2">
        <v>238923</v>
      </c>
      <c r="M1161" s="2">
        <f t="shared" si="145"/>
        <v>21037170.149999999</v>
      </c>
      <c r="N1161" s="2">
        <v>20604</v>
      </c>
      <c r="O1161" s="2">
        <f t="shared" si="146"/>
        <v>1814182.2</v>
      </c>
      <c r="P1161" s="2">
        <v>32625</v>
      </c>
      <c r="Q1161" s="2">
        <v>289650</v>
      </c>
      <c r="R1161" s="2">
        <v>218319</v>
      </c>
      <c r="S1161" s="2">
        <f t="shared" si="147"/>
        <v>19222987.949999999</v>
      </c>
      <c r="T1161" s="2">
        <v>24008</v>
      </c>
      <c r="U1161" s="2">
        <v>214915</v>
      </c>
      <c r="V1161" s="2">
        <v>177160</v>
      </c>
      <c r="W1161" s="2">
        <v>187738</v>
      </c>
      <c r="X1161" s="2">
        <v>206227</v>
      </c>
      <c r="Y1161" s="2">
        <f t="shared" si="148"/>
        <v>18158287.349999998</v>
      </c>
      <c r="Z1161" s="2">
        <v>153998</v>
      </c>
      <c r="AA1161" s="2">
        <v>181456</v>
      </c>
      <c r="AB1161" s="2">
        <v>-27458</v>
      </c>
      <c r="AC1161" s="2">
        <v>0.85</v>
      </c>
      <c r="AD1161" s="2">
        <v>124845</v>
      </c>
      <c r="AE1161" s="2">
        <f t="shared" si="149"/>
        <v>10992602.25</v>
      </c>
      <c r="AF1161" s="2">
        <v>75.37</v>
      </c>
      <c r="AG1161" s="2">
        <v>71.2</v>
      </c>
      <c r="AH1161" s="2">
        <v>1775</v>
      </c>
      <c r="AI1161" s="2">
        <v>134.53</v>
      </c>
      <c r="AJ1161" s="2">
        <v>441</v>
      </c>
      <c r="AK1161" s="2">
        <v>1693</v>
      </c>
      <c r="AL1161" s="2">
        <v>283791</v>
      </c>
      <c r="AM1161" s="2">
        <f t="shared" si="150"/>
        <v>24987797.550000001</v>
      </c>
      <c r="AN1161" s="2">
        <v>149138</v>
      </c>
      <c r="AO1161" s="2">
        <f t="shared" si="151"/>
        <v>149138</v>
      </c>
      <c r="AP1161" s="2">
        <v>-44868</v>
      </c>
      <c r="AQ1161" s="2">
        <v>-128534</v>
      </c>
      <c r="AR1161" s="2">
        <v>33392</v>
      </c>
      <c r="AS1161" s="2">
        <v>310563</v>
      </c>
      <c r="AT1161" s="2">
        <v>300559</v>
      </c>
      <c r="AU1161" s="2">
        <v>1.03</v>
      </c>
      <c r="AV1161" s="2">
        <v>10032</v>
      </c>
    </row>
    <row r="1162" spans="1:48" x14ac:dyDescent="0.3">
      <c r="A1162" s="2" t="s">
        <v>41</v>
      </c>
      <c r="B1162" s="2" t="s">
        <v>49</v>
      </c>
      <c r="C1162" s="2" t="s">
        <v>55</v>
      </c>
      <c r="D1162" s="2">
        <v>8</v>
      </c>
      <c r="E1162" s="2" t="str">
        <f t="shared" si="144"/>
        <v>Aug</v>
      </c>
      <c r="F1162" s="2">
        <v>2022</v>
      </c>
      <c r="G1162" s="2" t="s">
        <v>36</v>
      </c>
      <c r="H1162" s="2" t="s">
        <v>59</v>
      </c>
      <c r="I1162" s="2" t="s">
        <v>61</v>
      </c>
      <c r="J1162" s="2" t="s">
        <v>66</v>
      </c>
      <c r="K1162" s="2" t="s">
        <v>68</v>
      </c>
      <c r="L1162" s="2">
        <v>465383</v>
      </c>
      <c r="M1162" s="2">
        <f t="shared" si="145"/>
        <v>41884470</v>
      </c>
      <c r="N1162" s="2">
        <v>254037</v>
      </c>
      <c r="O1162" s="2">
        <f t="shared" si="146"/>
        <v>22863330</v>
      </c>
      <c r="P1162" s="2">
        <v>85919</v>
      </c>
      <c r="Q1162" s="2">
        <v>764005</v>
      </c>
      <c r="R1162" s="2">
        <v>211346</v>
      </c>
      <c r="S1162" s="2">
        <f t="shared" si="147"/>
        <v>19021140</v>
      </c>
      <c r="T1162" s="2">
        <v>22965</v>
      </c>
      <c r="U1162" s="2">
        <v>442418</v>
      </c>
      <c r="V1162" s="2">
        <v>430233</v>
      </c>
      <c r="W1162" s="2">
        <v>448586</v>
      </c>
      <c r="X1162" s="2">
        <v>187738</v>
      </c>
      <c r="Y1162" s="2">
        <f t="shared" si="148"/>
        <v>16896420</v>
      </c>
      <c r="Z1162" s="2">
        <v>232287</v>
      </c>
      <c r="AA1162" s="2">
        <v>48833</v>
      </c>
      <c r="AB1162" s="2">
        <v>183454</v>
      </c>
      <c r="AC1162" s="2">
        <v>4.76</v>
      </c>
      <c r="AD1162" s="2">
        <v>92983</v>
      </c>
      <c r="AE1162" s="2">
        <f t="shared" si="149"/>
        <v>8368470</v>
      </c>
      <c r="AF1162" s="2">
        <v>27.66</v>
      </c>
      <c r="AG1162" s="2">
        <v>24.57</v>
      </c>
      <c r="AH1162" s="2">
        <v>6723</v>
      </c>
      <c r="AI1162" s="2">
        <v>69.209999999999994</v>
      </c>
      <c r="AJ1162" s="2">
        <v>110</v>
      </c>
      <c r="AK1162" s="2">
        <v>17435</v>
      </c>
      <c r="AL1162" s="2">
        <v>519161</v>
      </c>
      <c r="AM1162" s="2">
        <f t="shared" si="150"/>
        <v>46724490</v>
      </c>
      <c r="AN1162" s="2">
        <v>82205</v>
      </c>
      <c r="AO1162" s="2">
        <f t="shared" si="151"/>
        <v>7398450</v>
      </c>
      <c r="AP1162" s="2">
        <v>-53778</v>
      </c>
      <c r="AQ1162" s="2">
        <v>171832</v>
      </c>
      <c r="AR1162" s="2">
        <v>-26336</v>
      </c>
      <c r="AS1162" s="2">
        <v>417490</v>
      </c>
      <c r="AT1162" s="2">
        <v>150504</v>
      </c>
      <c r="AU1162" s="2">
        <v>2.77</v>
      </c>
      <c r="AV1162" s="2">
        <v>24959</v>
      </c>
    </row>
    <row r="1163" spans="1:48" x14ac:dyDescent="0.3">
      <c r="A1163" s="2" t="s">
        <v>46</v>
      </c>
      <c r="B1163" s="2" t="s">
        <v>50</v>
      </c>
      <c r="C1163" s="2" t="s">
        <v>55</v>
      </c>
      <c r="D1163" s="2">
        <v>5</v>
      </c>
      <c r="E1163" s="2" t="str">
        <f t="shared" si="144"/>
        <v>May</v>
      </c>
      <c r="F1163" s="2">
        <v>2022</v>
      </c>
      <c r="G1163" s="2" t="s">
        <v>36</v>
      </c>
      <c r="H1163" s="2" t="s">
        <v>58</v>
      </c>
      <c r="I1163" s="2" t="s">
        <v>61</v>
      </c>
      <c r="J1163" s="2" t="s">
        <v>64</v>
      </c>
      <c r="K1163" s="2" t="s">
        <v>70</v>
      </c>
      <c r="L1163" s="2">
        <v>56294</v>
      </c>
      <c r="M1163" s="2">
        <f t="shared" si="145"/>
        <v>56294</v>
      </c>
      <c r="N1163" s="2">
        <v>96994</v>
      </c>
      <c r="O1163" s="2">
        <f t="shared" si="146"/>
        <v>96994</v>
      </c>
      <c r="P1163" s="2">
        <v>167336</v>
      </c>
      <c r="Q1163" s="2">
        <v>346854</v>
      </c>
      <c r="R1163" s="2">
        <v>-40700</v>
      </c>
      <c r="S1163" s="2">
        <f t="shared" si="147"/>
        <v>-40700</v>
      </c>
      <c r="T1163" s="2">
        <v>123220</v>
      </c>
      <c r="U1163" s="2">
        <v>-66926</v>
      </c>
      <c r="V1163" s="2">
        <v>-90147</v>
      </c>
      <c r="W1163" s="2">
        <v>-84744</v>
      </c>
      <c r="X1163" s="2">
        <v>-51968</v>
      </c>
      <c r="Y1163" s="2">
        <f t="shared" si="148"/>
        <v>-51968</v>
      </c>
      <c r="Z1163" s="2">
        <v>84276</v>
      </c>
      <c r="AA1163" s="2">
        <v>140654</v>
      </c>
      <c r="AB1163" s="2">
        <v>-56378</v>
      </c>
      <c r="AC1163" s="2">
        <v>0.6</v>
      </c>
      <c r="AD1163" s="2">
        <v>42161</v>
      </c>
      <c r="AE1163" s="2">
        <f t="shared" si="149"/>
        <v>42161</v>
      </c>
      <c r="AF1163" s="2">
        <v>-11.73</v>
      </c>
      <c r="AG1163" s="2">
        <v>-14.98</v>
      </c>
      <c r="AH1163" s="2">
        <v>424</v>
      </c>
      <c r="AI1163" s="2">
        <v>132.46</v>
      </c>
      <c r="AJ1163" s="2">
        <v>719</v>
      </c>
      <c r="AK1163" s="2">
        <v>9742</v>
      </c>
      <c r="AL1163" s="2">
        <v>428816</v>
      </c>
      <c r="AM1163" s="2">
        <f t="shared" si="150"/>
        <v>428816</v>
      </c>
      <c r="AN1163" s="2">
        <v>146105</v>
      </c>
      <c r="AO1163" s="2">
        <f t="shared" si="151"/>
        <v>146105</v>
      </c>
      <c r="AP1163" s="2">
        <v>-372522</v>
      </c>
      <c r="AQ1163" s="2">
        <v>-49111</v>
      </c>
      <c r="AR1163" s="2">
        <v>4507</v>
      </c>
      <c r="AS1163" s="2">
        <v>179327</v>
      </c>
      <c r="AT1163" s="2">
        <v>544231</v>
      </c>
      <c r="AU1163" s="2">
        <v>0.33</v>
      </c>
      <c r="AV1163" s="2">
        <v>22578</v>
      </c>
    </row>
    <row r="1164" spans="1:48" x14ac:dyDescent="0.3">
      <c r="A1164" s="2" t="s">
        <v>41</v>
      </c>
      <c r="B1164" s="2" t="s">
        <v>48</v>
      </c>
      <c r="C1164" s="2" t="s">
        <v>51</v>
      </c>
      <c r="D1164" s="2">
        <v>6</v>
      </c>
      <c r="E1164" s="2" t="str">
        <f t="shared" si="144"/>
        <v>Jun</v>
      </c>
      <c r="F1164" s="2">
        <v>2024</v>
      </c>
      <c r="G1164" s="2" t="s">
        <v>36</v>
      </c>
      <c r="H1164" s="2" t="s">
        <v>59</v>
      </c>
      <c r="I1164" s="2" t="s">
        <v>61</v>
      </c>
      <c r="J1164" s="2" t="s">
        <v>66</v>
      </c>
      <c r="K1164" s="2" t="s">
        <v>70</v>
      </c>
      <c r="L1164" s="2">
        <v>296781</v>
      </c>
      <c r="M1164" s="2">
        <f t="shared" si="145"/>
        <v>26710290</v>
      </c>
      <c r="N1164" s="2">
        <v>146955</v>
      </c>
      <c r="O1164" s="2">
        <f t="shared" si="146"/>
        <v>13225950</v>
      </c>
      <c r="P1164" s="2">
        <v>-39468</v>
      </c>
      <c r="Q1164" s="2">
        <v>693732</v>
      </c>
      <c r="R1164" s="2">
        <v>149826</v>
      </c>
      <c r="S1164" s="2">
        <f t="shared" si="147"/>
        <v>13484340</v>
      </c>
      <c r="T1164" s="2">
        <v>137098</v>
      </c>
      <c r="U1164" s="2">
        <v>159683</v>
      </c>
      <c r="V1164" s="2">
        <v>107713</v>
      </c>
      <c r="W1164" s="2">
        <v>110647</v>
      </c>
      <c r="X1164" s="2">
        <v>120085</v>
      </c>
      <c r="Y1164" s="2">
        <f t="shared" si="148"/>
        <v>10807650</v>
      </c>
      <c r="Z1164" s="2">
        <v>102967</v>
      </c>
      <c r="AA1164" s="2">
        <v>83950</v>
      </c>
      <c r="AB1164" s="2">
        <v>19017</v>
      </c>
      <c r="AC1164" s="2">
        <v>1.23</v>
      </c>
      <c r="AD1164" s="2">
        <v>121858</v>
      </c>
      <c r="AE1164" s="2">
        <f t="shared" si="149"/>
        <v>10967220</v>
      </c>
      <c r="AF1164" s="2">
        <v>21.6</v>
      </c>
      <c r="AG1164" s="2">
        <v>17.309999999999999</v>
      </c>
      <c r="AH1164" s="2">
        <v>4173</v>
      </c>
      <c r="AI1164" s="2">
        <v>71.099999999999994</v>
      </c>
      <c r="AJ1164" s="2">
        <v>867</v>
      </c>
      <c r="AK1164" s="2">
        <v>10744</v>
      </c>
      <c r="AL1164" s="2">
        <v>436281</v>
      </c>
      <c r="AM1164" s="2">
        <f t="shared" si="150"/>
        <v>39265290</v>
      </c>
      <c r="AN1164" s="2">
        <v>67132</v>
      </c>
      <c r="AO1164" s="2">
        <f t="shared" si="151"/>
        <v>6041880</v>
      </c>
      <c r="AP1164" s="2">
        <v>-139500</v>
      </c>
      <c r="AQ1164" s="2">
        <v>79823</v>
      </c>
      <c r="AR1164" s="2">
        <v>5158</v>
      </c>
      <c r="AS1164" s="2">
        <v>467013</v>
      </c>
      <c r="AT1164" s="2">
        <v>101701</v>
      </c>
      <c r="AU1164" s="2">
        <v>4.59</v>
      </c>
      <c r="AV1164" s="2">
        <v>9155</v>
      </c>
    </row>
    <row r="1165" spans="1:48" x14ac:dyDescent="0.3">
      <c r="A1165" s="2" t="s">
        <v>41</v>
      </c>
      <c r="B1165" s="2" t="s">
        <v>49</v>
      </c>
      <c r="C1165" s="2" t="s">
        <v>53</v>
      </c>
      <c r="D1165" s="2">
        <v>11</v>
      </c>
      <c r="E1165" s="2" t="str">
        <f t="shared" si="144"/>
        <v>Nov</v>
      </c>
      <c r="F1165" s="2">
        <v>2024</v>
      </c>
      <c r="G1165" s="2" t="s">
        <v>37</v>
      </c>
      <c r="H1165" s="2" t="s">
        <v>58</v>
      </c>
      <c r="I1165" s="2" t="s">
        <v>62</v>
      </c>
      <c r="J1165" s="2" t="s">
        <v>64</v>
      </c>
      <c r="K1165" s="2" t="s">
        <v>68</v>
      </c>
      <c r="L1165" s="2">
        <v>355726</v>
      </c>
      <c r="M1165" s="2">
        <f t="shared" si="145"/>
        <v>355726</v>
      </c>
      <c r="N1165" s="2">
        <v>245123</v>
      </c>
      <c r="O1165" s="2">
        <f t="shared" si="146"/>
        <v>245123</v>
      </c>
      <c r="P1165" s="2">
        <v>126334</v>
      </c>
      <c r="Q1165" s="2">
        <v>920720</v>
      </c>
      <c r="R1165" s="2">
        <v>110603</v>
      </c>
      <c r="S1165" s="2">
        <f t="shared" si="147"/>
        <v>110603</v>
      </c>
      <c r="T1165" s="2">
        <v>188250</v>
      </c>
      <c r="U1165" s="2">
        <v>167476</v>
      </c>
      <c r="V1165" s="2">
        <v>81371</v>
      </c>
      <c r="W1165" s="2">
        <v>85531</v>
      </c>
      <c r="X1165" s="2">
        <v>93992</v>
      </c>
      <c r="Y1165" s="2">
        <f t="shared" si="148"/>
        <v>93992</v>
      </c>
      <c r="Z1165" s="2">
        <v>287737</v>
      </c>
      <c r="AA1165" s="2">
        <v>35528</v>
      </c>
      <c r="AB1165" s="2">
        <v>252209</v>
      </c>
      <c r="AC1165" s="2">
        <v>8.1</v>
      </c>
      <c r="AD1165" s="2">
        <v>14707</v>
      </c>
      <c r="AE1165" s="2">
        <f t="shared" si="149"/>
        <v>14707</v>
      </c>
      <c r="AF1165" s="2">
        <v>12.01</v>
      </c>
      <c r="AG1165" s="2">
        <v>10.210000000000001</v>
      </c>
      <c r="AH1165" s="2">
        <v>3926</v>
      </c>
      <c r="AI1165" s="2">
        <v>90.58</v>
      </c>
      <c r="AJ1165" s="2">
        <v>1142</v>
      </c>
      <c r="AK1165" s="2">
        <v>7088</v>
      </c>
      <c r="AL1165" s="2">
        <v>389431</v>
      </c>
      <c r="AM1165" s="2">
        <f t="shared" si="150"/>
        <v>389431</v>
      </c>
      <c r="AN1165" s="2">
        <v>175071</v>
      </c>
      <c r="AO1165" s="2">
        <f t="shared" si="151"/>
        <v>175071</v>
      </c>
      <c r="AP1165" s="2">
        <v>-33705</v>
      </c>
      <c r="AQ1165" s="2">
        <v>70052</v>
      </c>
      <c r="AR1165" s="2">
        <v>29398</v>
      </c>
      <c r="AS1165" s="2">
        <v>449729</v>
      </c>
      <c r="AT1165" s="2">
        <v>212812</v>
      </c>
      <c r="AU1165" s="2">
        <v>2.11</v>
      </c>
      <c r="AV1165" s="2">
        <v>23482</v>
      </c>
    </row>
    <row r="1166" spans="1:48" x14ac:dyDescent="0.3">
      <c r="A1166" s="2" t="s">
        <v>41</v>
      </c>
      <c r="B1166" s="2" t="s">
        <v>49</v>
      </c>
      <c r="C1166" s="2" t="s">
        <v>54</v>
      </c>
      <c r="D1166" s="2">
        <v>3</v>
      </c>
      <c r="E1166" s="2" t="str">
        <f t="shared" si="144"/>
        <v>Mar</v>
      </c>
      <c r="F1166" s="2">
        <v>2022</v>
      </c>
      <c r="G1166" s="2" t="s">
        <v>56</v>
      </c>
      <c r="H1166" s="2" t="s">
        <v>59</v>
      </c>
      <c r="I1166" s="2" t="s">
        <v>63</v>
      </c>
      <c r="J1166" s="2" t="s">
        <v>66</v>
      </c>
      <c r="K1166" s="2" t="s">
        <v>67</v>
      </c>
      <c r="L1166" s="2">
        <v>151237</v>
      </c>
      <c r="M1166" s="2">
        <f t="shared" si="145"/>
        <v>13611330</v>
      </c>
      <c r="N1166" s="2">
        <v>91983</v>
      </c>
      <c r="O1166" s="2">
        <f t="shared" si="146"/>
        <v>8278470</v>
      </c>
      <c r="P1166" s="2">
        <v>-40684</v>
      </c>
      <c r="Q1166" s="2">
        <v>91548</v>
      </c>
      <c r="R1166" s="2">
        <v>59254</v>
      </c>
      <c r="S1166" s="2">
        <f t="shared" si="147"/>
        <v>5332860</v>
      </c>
      <c r="T1166" s="2">
        <v>98011</v>
      </c>
      <c r="U1166" s="2">
        <v>53226</v>
      </c>
      <c r="V1166" s="2">
        <v>39603</v>
      </c>
      <c r="W1166" s="2">
        <v>45389</v>
      </c>
      <c r="X1166" s="2">
        <v>36989</v>
      </c>
      <c r="Y1166" s="2">
        <f t="shared" si="148"/>
        <v>3329010</v>
      </c>
      <c r="Z1166" s="2">
        <v>62803</v>
      </c>
      <c r="AA1166" s="2">
        <v>28290</v>
      </c>
      <c r="AB1166" s="2">
        <v>34513</v>
      </c>
      <c r="AC1166" s="2">
        <v>2.2200000000000002</v>
      </c>
      <c r="AD1166" s="2">
        <v>119330</v>
      </c>
      <c r="AE1166" s="2">
        <f t="shared" si="149"/>
        <v>10739700</v>
      </c>
      <c r="AF1166" s="2">
        <v>64.72</v>
      </c>
      <c r="AG1166" s="2">
        <v>40.4</v>
      </c>
      <c r="AH1166" s="2">
        <v>6728</v>
      </c>
      <c r="AI1166" s="2">
        <v>22.48</v>
      </c>
      <c r="AJ1166" s="2">
        <v>343</v>
      </c>
      <c r="AK1166" s="2">
        <v>16498</v>
      </c>
      <c r="AL1166" s="2">
        <v>476487</v>
      </c>
      <c r="AM1166" s="2">
        <f t="shared" si="150"/>
        <v>42883830</v>
      </c>
      <c r="AN1166" s="2">
        <v>99419</v>
      </c>
      <c r="AO1166" s="2">
        <f t="shared" si="151"/>
        <v>8947710</v>
      </c>
      <c r="AP1166" s="2">
        <v>-325250</v>
      </c>
      <c r="AQ1166" s="2">
        <v>-7436</v>
      </c>
      <c r="AR1166" s="2">
        <v>-23536</v>
      </c>
      <c r="AS1166" s="2">
        <v>284246</v>
      </c>
      <c r="AT1166" s="2">
        <v>675254</v>
      </c>
      <c r="AU1166" s="2">
        <v>0.42</v>
      </c>
      <c r="AV1166" s="2">
        <v>25331</v>
      </c>
    </row>
    <row r="1167" spans="1:48" x14ac:dyDescent="0.3">
      <c r="A1167" s="2" t="s">
        <v>42</v>
      </c>
      <c r="B1167" s="2" t="s">
        <v>49</v>
      </c>
      <c r="C1167" s="2" t="s">
        <v>51</v>
      </c>
      <c r="D1167" s="2">
        <v>8</v>
      </c>
      <c r="E1167" s="2" t="str">
        <f t="shared" si="144"/>
        <v>Aug</v>
      </c>
      <c r="F1167" s="2">
        <v>2023</v>
      </c>
      <c r="G1167" s="2" t="s">
        <v>37</v>
      </c>
      <c r="H1167" s="2" t="s">
        <v>59</v>
      </c>
      <c r="I1167" s="2" t="s">
        <v>62</v>
      </c>
      <c r="J1167" s="2" t="s">
        <v>66</v>
      </c>
      <c r="K1167" s="2" t="s">
        <v>70</v>
      </c>
      <c r="L1167" s="2">
        <v>478926</v>
      </c>
      <c r="M1167" s="2">
        <f t="shared" si="145"/>
        <v>43103340</v>
      </c>
      <c r="N1167" s="2">
        <v>88084</v>
      </c>
      <c r="O1167" s="2">
        <f t="shared" si="146"/>
        <v>7927560</v>
      </c>
      <c r="P1167" s="2">
        <v>119174</v>
      </c>
      <c r="Q1167" s="2">
        <v>264408</v>
      </c>
      <c r="R1167" s="2">
        <v>390842</v>
      </c>
      <c r="S1167" s="2">
        <f t="shared" si="147"/>
        <v>35175780</v>
      </c>
      <c r="T1167" s="2">
        <v>167601</v>
      </c>
      <c r="U1167" s="2">
        <v>311325</v>
      </c>
      <c r="V1167" s="2">
        <v>288122</v>
      </c>
      <c r="W1167" s="2">
        <v>296576</v>
      </c>
      <c r="X1167" s="2">
        <v>379909</v>
      </c>
      <c r="Y1167" s="2">
        <f t="shared" si="148"/>
        <v>34191810</v>
      </c>
      <c r="Z1167" s="2">
        <v>145893</v>
      </c>
      <c r="AA1167" s="2">
        <v>93080</v>
      </c>
      <c r="AB1167" s="2">
        <v>52813</v>
      </c>
      <c r="AC1167" s="2">
        <v>1.57</v>
      </c>
      <c r="AD1167" s="2">
        <v>94993</v>
      </c>
      <c r="AE1167" s="2">
        <f t="shared" si="149"/>
        <v>8549370</v>
      </c>
      <c r="AF1167" s="2">
        <v>147.82</v>
      </c>
      <c r="AG1167" s="2">
        <v>143.68</v>
      </c>
      <c r="AH1167" s="2">
        <v>1532</v>
      </c>
      <c r="AI1167" s="2">
        <v>312.41000000000003</v>
      </c>
      <c r="AJ1167" s="2">
        <v>1516</v>
      </c>
      <c r="AK1167" s="2">
        <v>752</v>
      </c>
      <c r="AL1167" s="2">
        <v>317462</v>
      </c>
      <c r="AM1167" s="2">
        <f t="shared" si="150"/>
        <v>28571580</v>
      </c>
      <c r="AN1167" s="2">
        <v>59685</v>
      </c>
      <c r="AO1167" s="2">
        <f t="shared" si="151"/>
        <v>5371650</v>
      </c>
      <c r="AP1167" s="2">
        <v>161464</v>
      </c>
      <c r="AQ1167" s="2">
        <v>28399</v>
      </c>
      <c r="AR1167" s="2">
        <v>-19282</v>
      </c>
      <c r="AS1167" s="2">
        <v>119150</v>
      </c>
      <c r="AT1167" s="2">
        <v>139026</v>
      </c>
      <c r="AU1167" s="2">
        <v>0.86</v>
      </c>
      <c r="AV1167" s="2">
        <v>6934</v>
      </c>
    </row>
    <row r="1168" spans="1:48" x14ac:dyDescent="0.3">
      <c r="A1168" s="2" t="s">
        <v>41</v>
      </c>
      <c r="B1168" s="2" t="s">
        <v>47</v>
      </c>
      <c r="C1168" s="2" t="s">
        <v>52</v>
      </c>
      <c r="D1168" s="2">
        <v>4</v>
      </c>
      <c r="E1168" s="2" t="str">
        <f t="shared" si="144"/>
        <v>Apr</v>
      </c>
      <c r="F1168" s="2">
        <v>2023</v>
      </c>
      <c r="G1168" s="2" t="s">
        <v>57</v>
      </c>
      <c r="H1168" s="2" t="s">
        <v>58</v>
      </c>
      <c r="I1168" s="2" t="s">
        <v>62</v>
      </c>
      <c r="J1168" s="2" t="s">
        <v>64</v>
      </c>
      <c r="K1168" s="2" t="s">
        <v>71</v>
      </c>
      <c r="L1168" s="2">
        <v>62983</v>
      </c>
      <c r="M1168" s="2">
        <f t="shared" si="145"/>
        <v>62983</v>
      </c>
      <c r="N1168" s="2">
        <v>83677</v>
      </c>
      <c r="O1168" s="2">
        <f t="shared" si="146"/>
        <v>83677</v>
      </c>
      <c r="P1168" s="2">
        <v>104923</v>
      </c>
      <c r="Q1168" s="2">
        <v>408639</v>
      </c>
      <c r="R1168" s="2">
        <v>-20694</v>
      </c>
      <c r="S1168" s="2">
        <f t="shared" si="147"/>
        <v>-20694</v>
      </c>
      <c r="T1168" s="2">
        <v>101938</v>
      </c>
      <c r="U1168" s="2">
        <v>-38955</v>
      </c>
      <c r="V1168" s="2">
        <v>-125655</v>
      </c>
      <c r="W1168" s="2">
        <v>-108325</v>
      </c>
      <c r="X1168" s="2">
        <v>-33108</v>
      </c>
      <c r="Y1168" s="2">
        <f t="shared" si="148"/>
        <v>-33108</v>
      </c>
      <c r="Z1168" s="2">
        <v>110701</v>
      </c>
      <c r="AA1168" s="2">
        <v>193008</v>
      </c>
      <c r="AB1168" s="2">
        <v>-82307</v>
      </c>
      <c r="AC1168" s="2">
        <v>0.56999999999999995</v>
      </c>
      <c r="AD1168" s="2">
        <v>146609</v>
      </c>
      <c r="AE1168" s="2">
        <f t="shared" si="149"/>
        <v>146609</v>
      </c>
      <c r="AF1168" s="2">
        <v>-5.0599999999999996</v>
      </c>
      <c r="AG1168" s="2">
        <v>-8.1</v>
      </c>
      <c r="AH1168" s="2">
        <v>6055</v>
      </c>
      <c r="AI1168" s="2">
        <v>10.4</v>
      </c>
      <c r="AJ1168" s="2">
        <v>144</v>
      </c>
      <c r="AK1168" s="2">
        <v>5583</v>
      </c>
      <c r="AL1168" s="2">
        <v>163299</v>
      </c>
      <c r="AM1168" s="2">
        <f t="shared" si="150"/>
        <v>163299</v>
      </c>
      <c r="AN1168" s="2">
        <v>157999</v>
      </c>
      <c r="AO1168" s="2">
        <f t="shared" si="151"/>
        <v>157999</v>
      </c>
      <c r="AP1168" s="2">
        <v>-100316</v>
      </c>
      <c r="AQ1168" s="2">
        <v>-74322</v>
      </c>
      <c r="AR1168" s="2">
        <v>-37333</v>
      </c>
      <c r="AS1168" s="2">
        <v>497856</v>
      </c>
      <c r="AT1168" s="2">
        <v>617362</v>
      </c>
      <c r="AU1168" s="2">
        <v>0.81</v>
      </c>
      <c r="AV1168" s="2">
        <v>12873</v>
      </c>
    </row>
    <row r="1169" spans="1:48" x14ac:dyDescent="0.3">
      <c r="A1169" s="2" t="s">
        <v>41</v>
      </c>
      <c r="B1169" s="2" t="s">
        <v>49</v>
      </c>
      <c r="C1169" s="2" t="s">
        <v>53</v>
      </c>
      <c r="D1169" s="2">
        <v>9</v>
      </c>
      <c r="E1169" s="2" t="str">
        <f t="shared" si="144"/>
        <v>Sep</v>
      </c>
      <c r="F1169" s="2">
        <v>2023</v>
      </c>
      <c r="G1169" s="2" t="s">
        <v>36</v>
      </c>
      <c r="H1169" s="2" t="s">
        <v>60</v>
      </c>
      <c r="I1169" s="2" t="s">
        <v>62</v>
      </c>
      <c r="J1169" s="2" t="s">
        <v>66</v>
      </c>
      <c r="K1169" s="2" t="s">
        <v>67</v>
      </c>
      <c r="L1169" s="2">
        <v>121892</v>
      </c>
      <c r="M1169" s="2">
        <f t="shared" si="145"/>
        <v>10732590.6</v>
      </c>
      <c r="N1169" s="2">
        <v>173215</v>
      </c>
      <c r="O1169" s="2">
        <f t="shared" si="146"/>
        <v>15251580.75</v>
      </c>
      <c r="P1169" s="2">
        <v>-40209</v>
      </c>
      <c r="Q1169" s="2">
        <v>384654</v>
      </c>
      <c r="R1169" s="2">
        <v>-51323</v>
      </c>
      <c r="S1169" s="2">
        <f t="shared" si="147"/>
        <v>-4518990.1499999994</v>
      </c>
      <c r="T1169" s="2">
        <v>45110</v>
      </c>
      <c r="U1169" s="2">
        <v>76782</v>
      </c>
      <c r="V1169" s="2">
        <v>20253</v>
      </c>
      <c r="W1169" s="2">
        <v>33112</v>
      </c>
      <c r="X1169" s="2">
        <v>-60488</v>
      </c>
      <c r="Y1169" s="2">
        <f t="shared" si="148"/>
        <v>-5325968.3999999994</v>
      </c>
      <c r="Z1169" s="2">
        <v>148750</v>
      </c>
      <c r="AA1169" s="2">
        <v>163442</v>
      </c>
      <c r="AB1169" s="2">
        <v>-14692</v>
      </c>
      <c r="AC1169" s="2">
        <v>0.91</v>
      </c>
      <c r="AD1169" s="2">
        <v>61170</v>
      </c>
      <c r="AE1169" s="2">
        <f t="shared" si="149"/>
        <v>5386018.5</v>
      </c>
      <c r="AF1169" s="2">
        <v>-13.34</v>
      </c>
      <c r="AG1169" s="2">
        <v>-15.73</v>
      </c>
      <c r="AH1169" s="2">
        <v>5627</v>
      </c>
      <c r="AI1169" s="2">
        <v>21.66</v>
      </c>
      <c r="AJ1169" s="2">
        <v>809</v>
      </c>
      <c r="AK1169" s="2">
        <v>7290</v>
      </c>
      <c r="AL1169" s="2">
        <v>510608</v>
      </c>
      <c r="AM1169" s="2">
        <f t="shared" si="150"/>
        <v>44959034.399999999</v>
      </c>
      <c r="AN1169" s="2">
        <v>202432</v>
      </c>
      <c r="AO1169" s="2">
        <f t="shared" si="151"/>
        <v>202432</v>
      </c>
      <c r="AP1169" s="2">
        <v>-388716</v>
      </c>
      <c r="AQ1169" s="2">
        <v>-29217</v>
      </c>
      <c r="AR1169" s="2">
        <v>15122</v>
      </c>
      <c r="AS1169" s="2">
        <v>196104</v>
      </c>
      <c r="AT1169" s="2">
        <v>459594</v>
      </c>
      <c r="AU1169" s="2">
        <v>0.43</v>
      </c>
      <c r="AV1169" s="2">
        <v>23667</v>
      </c>
    </row>
    <row r="1170" spans="1:48" x14ac:dyDescent="0.3">
      <c r="A1170" s="2" t="s">
        <v>42</v>
      </c>
      <c r="B1170" s="2" t="s">
        <v>50</v>
      </c>
      <c r="C1170" s="2" t="s">
        <v>51</v>
      </c>
      <c r="D1170" s="2">
        <v>5</v>
      </c>
      <c r="E1170" s="2" t="str">
        <f t="shared" si="144"/>
        <v>May</v>
      </c>
      <c r="F1170" s="2">
        <v>2022</v>
      </c>
      <c r="G1170" s="2" t="s">
        <v>36</v>
      </c>
      <c r="H1170" s="2" t="s">
        <v>58</v>
      </c>
      <c r="I1170" s="2" t="s">
        <v>63</v>
      </c>
      <c r="J1170" s="2" t="s">
        <v>65</v>
      </c>
      <c r="K1170" s="2" t="s">
        <v>68</v>
      </c>
      <c r="L1170" s="2">
        <v>492361</v>
      </c>
      <c r="M1170" s="2">
        <f t="shared" si="145"/>
        <v>492361</v>
      </c>
      <c r="N1170" s="2">
        <v>222411</v>
      </c>
      <c r="O1170" s="2">
        <f t="shared" si="146"/>
        <v>222411</v>
      </c>
      <c r="P1170" s="2">
        <v>183906</v>
      </c>
      <c r="Q1170" s="2">
        <v>806273</v>
      </c>
      <c r="R1170" s="2">
        <v>269950</v>
      </c>
      <c r="S1170" s="2">
        <f t="shared" si="147"/>
        <v>269950</v>
      </c>
      <c r="T1170" s="2">
        <v>127421</v>
      </c>
      <c r="U1170" s="2">
        <v>364940</v>
      </c>
      <c r="V1170" s="2">
        <v>342111</v>
      </c>
      <c r="W1170" s="2">
        <v>349910</v>
      </c>
      <c r="X1170" s="2">
        <v>258813</v>
      </c>
      <c r="Y1170" s="2">
        <f t="shared" si="148"/>
        <v>258813</v>
      </c>
      <c r="Z1170" s="2">
        <v>280088</v>
      </c>
      <c r="AA1170" s="2">
        <v>104745</v>
      </c>
      <c r="AB1170" s="2">
        <v>175343</v>
      </c>
      <c r="AC1170" s="2">
        <v>2.67</v>
      </c>
      <c r="AD1170" s="2">
        <v>149424</v>
      </c>
      <c r="AE1170" s="2">
        <f t="shared" si="149"/>
        <v>149424</v>
      </c>
      <c r="AF1170" s="2">
        <v>33.479999999999997</v>
      </c>
      <c r="AG1170" s="2">
        <v>32.1</v>
      </c>
      <c r="AH1170" s="2">
        <v>9440</v>
      </c>
      <c r="AI1170" s="2">
        <v>52.15</v>
      </c>
      <c r="AJ1170" s="2">
        <v>307</v>
      </c>
      <c r="AK1170" s="2">
        <v>15769</v>
      </c>
      <c r="AL1170" s="2">
        <v>250409</v>
      </c>
      <c r="AM1170" s="2">
        <f t="shared" si="150"/>
        <v>250409</v>
      </c>
      <c r="AN1170" s="2">
        <v>102983</v>
      </c>
      <c r="AO1170" s="2">
        <f t="shared" si="151"/>
        <v>102983</v>
      </c>
      <c r="AP1170" s="2">
        <v>241952</v>
      </c>
      <c r="AQ1170" s="2">
        <v>119428</v>
      </c>
      <c r="AR1170" s="2">
        <v>48470</v>
      </c>
      <c r="AS1170" s="2">
        <v>328257</v>
      </c>
      <c r="AT1170" s="2">
        <v>454456</v>
      </c>
      <c r="AU1170" s="2">
        <v>0.72</v>
      </c>
      <c r="AV1170" s="2">
        <v>21610</v>
      </c>
    </row>
    <row r="1171" spans="1:48" x14ac:dyDescent="0.3">
      <c r="A1171" s="2" t="s">
        <v>41</v>
      </c>
      <c r="B1171" s="2" t="s">
        <v>50</v>
      </c>
      <c r="C1171" s="2" t="s">
        <v>51</v>
      </c>
      <c r="D1171" s="2">
        <v>1</v>
      </c>
      <c r="E1171" s="2" t="str">
        <f t="shared" si="144"/>
        <v>Jan</v>
      </c>
      <c r="F1171" s="2">
        <v>2024</v>
      </c>
      <c r="G1171" s="2" t="s">
        <v>57</v>
      </c>
      <c r="H1171" s="2" t="s">
        <v>60</v>
      </c>
      <c r="I1171" s="2" t="s">
        <v>61</v>
      </c>
      <c r="J1171" s="2" t="s">
        <v>66</v>
      </c>
      <c r="K1171" s="2" t="s">
        <v>71</v>
      </c>
      <c r="L1171" s="2">
        <v>466328</v>
      </c>
      <c r="M1171" s="2">
        <f t="shared" si="145"/>
        <v>41060180.399999999</v>
      </c>
      <c r="N1171" s="2">
        <v>26558</v>
      </c>
      <c r="O1171" s="2">
        <f t="shared" si="146"/>
        <v>2338431.9</v>
      </c>
      <c r="P1171" s="2">
        <v>15774</v>
      </c>
      <c r="Q1171" s="2">
        <v>262654</v>
      </c>
      <c r="R1171" s="2">
        <v>439770</v>
      </c>
      <c r="S1171" s="2">
        <f t="shared" si="147"/>
        <v>38721748.5</v>
      </c>
      <c r="T1171" s="2">
        <v>129925</v>
      </c>
      <c r="U1171" s="2">
        <v>336403</v>
      </c>
      <c r="V1171" s="2">
        <v>324323</v>
      </c>
      <c r="W1171" s="2">
        <v>325486</v>
      </c>
      <c r="X1171" s="2">
        <v>401480</v>
      </c>
      <c r="Y1171" s="2">
        <f t="shared" si="148"/>
        <v>35350314</v>
      </c>
      <c r="Z1171" s="2">
        <v>252549</v>
      </c>
      <c r="AA1171" s="2">
        <v>131025</v>
      </c>
      <c r="AB1171" s="2">
        <v>121524</v>
      </c>
      <c r="AC1171" s="2">
        <v>1.93</v>
      </c>
      <c r="AD1171" s="2">
        <v>108649</v>
      </c>
      <c r="AE1171" s="2">
        <f t="shared" si="149"/>
        <v>9566544.4499999993</v>
      </c>
      <c r="AF1171" s="2">
        <v>167.43</v>
      </c>
      <c r="AG1171" s="2">
        <v>152.85</v>
      </c>
      <c r="AH1171" s="2">
        <v>8043</v>
      </c>
      <c r="AI1171" s="2">
        <v>57.97</v>
      </c>
      <c r="AJ1171" s="2">
        <v>1642</v>
      </c>
      <c r="AK1171" s="2">
        <v>8948</v>
      </c>
      <c r="AL1171" s="2">
        <v>239809</v>
      </c>
      <c r="AM1171" s="2">
        <f t="shared" si="150"/>
        <v>21115182.449999999</v>
      </c>
      <c r="AN1171" s="2">
        <v>100639</v>
      </c>
      <c r="AO1171" s="2">
        <f t="shared" si="151"/>
        <v>100639</v>
      </c>
      <c r="AP1171" s="2">
        <v>226519</v>
      </c>
      <c r="AQ1171" s="2">
        <v>-74081</v>
      </c>
      <c r="AR1171" s="2">
        <v>-39399</v>
      </c>
      <c r="AS1171" s="2">
        <v>157714</v>
      </c>
      <c r="AT1171" s="2">
        <v>614446</v>
      </c>
      <c r="AU1171" s="2">
        <v>0.26</v>
      </c>
      <c r="AV1171" s="2">
        <v>6021</v>
      </c>
    </row>
    <row r="1172" spans="1:48" x14ac:dyDescent="0.3">
      <c r="A1172" s="2" t="s">
        <v>44</v>
      </c>
      <c r="B1172" s="2" t="s">
        <v>49</v>
      </c>
      <c r="C1172" s="2" t="s">
        <v>51</v>
      </c>
      <c r="D1172" s="2">
        <v>9</v>
      </c>
      <c r="E1172" s="2" t="str">
        <f t="shared" si="144"/>
        <v>Sep</v>
      </c>
      <c r="F1172" s="2">
        <v>2022</v>
      </c>
      <c r="G1172" s="2" t="s">
        <v>57</v>
      </c>
      <c r="H1172" s="2" t="s">
        <v>59</v>
      </c>
      <c r="I1172" s="2" t="s">
        <v>63</v>
      </c>
      <c r="J1172" s="2" t="s">
        <v>64</v>
      </c>
      <c r="K1172" s="2" t="s">
        <v>71</v>
      </c>
      <c r="L1172" s="2">
        <v>430225</v>
      </c>
      <c r="M1172" s="2">
        <f t="shared" si="145"/>
        <v>38720250</v>
      </c>
      <c r="N1172" s="2">
        <v>214621</v>
      </c>
      <c r="O1172" s="2">
        <f t="shared" si="146"/>
        <v>19315890</v>
      </c>
      <c r="P1172" s="2">
        <v>172331</v>
      </c>
      <c r="Q1172" s="2">
        <v>98915</v>
      </c>
      <c r="R1172" s="2">
        <v>215604</v>
      </c>
      <c r="S1172" s="2">
        <f t="shared" si="147"/>
        <v>19404360</v>
      </c>
      <c r="T1172" s="2">
        <v>161895</v>
      </c>
      <c r="U1172" s="2">
        <v>268330</v>
      </c>
      <c r="V1172" s="2">
        <v>242124</v>
      </c>
      <c r="W1172" s="2">
        <v>248538</v>
      </c>
      <c r="X1172" s="2">
        <v>178778</v>
      </c>
      <c r="Y1172" s="2">
        <f t="shared" si="148"/>
        <v>16090020</v>
      </c>
      <c r="Z1172" s="2">
        <v>122158</v>
      </c>
      <c r="AA1172" s="2">
        <v>98865</v>
      </c>
      <c r="AB1172" s="2">
        <v>23293</v>
      </c>
      <c r="AC1172" s="2">
        <v>1.24</v>
      </c>
      <c r="AD1172" s="2">
        <v>32752</v>
      </c>
      <c r="AE1172" s="2">
        <f t="shared" si="149"/>
        <v>2947680</v>
      </c>
      <c r="AF1172" s="2">
        <v>217.97</v>
      </c>
      <c r="AG1172" s="2">
        <v>180.74</v>
      </c>
      <c r="AH1172" s="2">
        <v>3884</v>
      </c>
      <c r="AI1172" s="2">
        <v>110.74</v>
      </c>
      <c r="AJ1172" s="2">
        <v>1336</v>
      </c>
      <c r="AK1172" s="2">
        <v>14277</v>
      </c>
      <c r="AL1172" s="2">
        <v>427403</v>
      </c>
      <c r="AM1172" s="2">
        <f t="shared" si="150"/>
        <v>38466270</v>
      </c>
      <c r="AN1172" s="2">
        <v>44525</v>
      </c>
      <c r="AO1172" s="2">
        <f t="shared" si="151"/>
        <v>4007250</v>
      </c>
      <c r="AP1172" s="2">
        <v>2822</v>
      </c>
      <c r="AQ1172" s="2">
        <v>170096</v>
      </c>
      <c r="AR1172" s="2">
        <v>4088</v>
      </c>
      <c r="AS1172" s="2">
        <v>30341</v>
      </c>
      <c r="AT1172" s="2">
        <v>348201</v>
      </c>
      <c r="AU1172" s="2">
        <v>0.09</v>
      </c>
      <c r="AV1172" s="2">
        <v>8353</v>
      </c>
    </row>
    <row r="1173" spans="1:48" x14ac:dyDescent="0.3">
      <c r="A1173" s="2" t="s">
        <v>44</v>
      </c>
      <c r="B1173" s="2" t="s">
        <v>50</v>
      </c>
      <c r="C1173" s="2" t="s">
        <v>54</v>
      </c>
      <c r="D1173" s="2">
        <v>8</v>
      </c>
      <c r="E1173" s="2" t="str">
        <f t="shared" si="144"/>
        <v>Aug</v>
      </c>
      <c r="F1173" s="2">
        <v>2023</v>
      </c>
      <c r="G1173" s="2" t="s">
        <v>37</v>
      </c>
      <c r="H1173" s="2" t="s">
        <v>60</v>
      </c>
      <c r="I1173" s="2" t="s">
        <v>62</v>
      </c>
      <c r="J1173" s="2" t="s">
        <v>66</v>
      </c>
      <c r="K1173" s="2" t="s">
        <v>67</v>
      </c>
      <c r="L1173" s="2">
        <v>64245</v>
      </c>
      <c r="M1173" s="2">
        <f t="shared" si="145"/>
        <v>5656772.25</v>
      </c>
      <c r="N1173" s="2">
        <v>269756</v>
      </c>
      <c r="O1173" s="2">
        <f t="shared" si="146"/>
        <v>23752015.800000001</v>
      </c>
      <c r="P1173" s="2">
        <v>93877</v>
      </c>
      <c r="Q1173" s="2">
        <v>257470</v>
      </c>
      <c r="R1173" s="2">
        <v>-205511</v>
      </c>
      <c r="S1173" s="2">
        <f t="shared" si="147"/>
        <v>-18095243.550000001</v>
      </c>
      <c r="T1173" s="2">
        <v>57262</v>
      </c>
      <c r="U1173" s="2">
        <v>6983</v>
      </c>
      <c r="V1173" s="2">
        <v>-49072</v>
      </c>
      <c r="W1173" s="2">
        <v>-36149</v>
      </c>
      <c r="X1173" s="2">
        <v>-224821</v>
      </c>
      <c r="Y1173" s="2">
        <f t="shared" si="148"/>
        <v>-19795489.050000001</v>
      </c>
      <c r="Z1173" s="2">
        <v>272370</v>
      </c>
      <c r="AA1173" s="2">
        <v>74517</v>
      </c>
      <c r="AB1173" s="2">
        <v>197853</v>
      </c>
      <c r="AC1173" s="2">
        <v>3.66</v>
      </c>
      <c r="AD1173" s="2">
        <v>90852</v>
      </c>
      <c r="AE1173" s="2">
        <f t="shared" si="149"/>
        <v>7999518.5999999996</v>
      </c>
      <c r="AF1173" s="2">
        <v>-79.819999999999993</v>
      </c>
      <c r="AG1173" s="2">
        <v>-87.32</v>
      </c>
      <c r="AH1173" s="2">
        <v>4479</v>
      </c>
      <c r="AI1173" s="2">
        <v>14.34</v>
      </c>
      <c r="AJ1173" s="2">
        <v>257</v>
      </c>
      <c r="AK1173" s="2">
        <v>13544</v>
      </c>
      <c r="AL1173" s="2">
        <v>129404</v>
      </c>
      <c r="AM1173" s="2">
        <f t="shared" si="150"/>
        <v>11394022.199999999</v>
      </c>
      <c r="AN1173" s="2">
        <v>147865</v>
      </c>
      <c r="AO1173" s="2">
        <f t="shared" si="151"/>
        <v>147865</v>
      </c>
      <c r="AP1173" s="2">
        <v>-65159</v>
      </c>
      <c r="AQ1173" s="2">
        <v>121891</v>
      </c>
      <c r="AR1173" s="2">
        <v>-30091</v>
      </c>
      <c r="AS1173" s="2">
        <v>195962</v>
      </c>
      <c r="AT1173" s="2">
        <v>304051</v>
      </c>
      <c r="AU1173" s="2">
        <v>0.64</v>
      </c>
      <c r="AV1173" s="2">
        <v>10582</v>
      </c>
    </row>
    <row r="1174" spans="1:48" x14ac:dyDescent="0.3">
      <c r="A1174" s="2" t="s">
        <v>45</v>
      </c>
      <c r="B1174" s="2" t="s">
        <v>50</v>
      </c>
      <c r="C1174" s="2" t="s">
        <v>55</v>
      </c>
      <c r="D1174" s="2">
        <v>5</v>
      </c>
      <c r="E1174" s="2" t="str">
        <f t="shared" si="144"/>
        <v>May</v>
      </c>
      <c r="F1174" s="2">
        <v>2023</v>
      </c>
      <c r="G1174" s="2" t="s">
        <v>57</v>
      </c>
      <c r="H1174" s="2" t="s">
        <v>60</v>
      </c>
      <c r="I1174" s="2" t="s">
        <v>62</v>
      </c>
      <c r="J1174" s="2" t="s">
        <v>65</v>
      </c>
      <c r="K1174" s="2" t="s">
        <v>68</v>
      </c>
      <c r="L1174" s="2">
        <v>142955</v>
      </c>
      <c r="M1174" s="2">
        <f t="shared" si="145"/>
        <v>12587187.75</v>
      </c>
      <c r="N1174" s="2">
        <v>33010</v>
      </c>
      <c r="O1174" s="2">
        <f t="shared" si="146"/>
        <v>2906530.5</v>
      </c>
      <c r="P1174" s="2">
        <v>-34928</v>
      </c>
      <c r="Q1174" s="2">
        <v>683326</v>
      </c>
      <c r="R1174" s="2">
        <v>109945</v>
      </c>
      <c r="S1174" s="2">
        <f t="shared" si="147"/>
        <v>9680657.25</v>
      </c>
      <c r="T1174" s="2">
        <v>104989</v>
      </c>
      <c r="U1174" s="2">
        <v>37966</v>
      </c>
      <c r="V1174" s="2">
        <v>14667</v>
      </c>
      <c r="W1174" s="2">
        <v>26218</v>
      </c>
      <c r="X1174" s="2">
        <v>101816</v>
      </c>
      <c r="Y1174" s="2">
        <f t="shared" si="148"/>
        <v>8964898.7999999989</v>
      </c>
      <c r="Z1174" s="2">
        <v>288490</v>
      </c>
      <c r="AA1174" s="2">
        <v>179789</v>
      </c>
      <c r="AB1174" s="2">
        <v>108701</v>
      </c>
      <c r="AC1174" s="2">
        <v>1.6</v>
      </c>
      <c r="AD1174" s="2">
        <v>11481</v>
      </c>
      <c r="AE1174" s="2">
        <f t="shared" si="149"/>
        <v>1010902.0499999999</v>
      </c>
      <c r="AF1174" s="2">
        <v>16.09</v>
      </c>
      <c r="AG1174" s="2">
        <v>14.9</v>
      </c>
      <c r="AH1174" s="2">
        <v>6681</v>
      </c>
      <c r="AI1174" s="2">
        <v>21.39</v>
      </c>
      <c r="AJ1174" s="2">
        <v>443</v>
      </c>
      <c r="AK1174" s="2">
        <v>11428</v>
      </c>
      <c r="AL1174" s="2">
        <v>191353</v>
      </c>
      <c r="AM1174" s="2">
        <f t="shared" si="150"/>
        <v>16848631.649999999</v>
      </c>
      <c r="AN1174" s="2">
        <v>223439</v>
      </c>
      <c r="AO1174" s="2">
        <f t="shared" si="151"/>
        <v>223439</v>
      </c>
      <c r="AP1174" s="2">
        <v>-48398</v>
      </c>
      <c r="AQ1174" s="2">
        <v>-190429</v>
      </c>
      <c r="AR1174" s="2">
        <v>37656</v>
      </c>
      <c r="AS1174" s="2">
        <v>41167</v>
      </c>
      <c r="AT1174" s="2">
        <v>542511</v>
      </c>
      <c r="AU1174" s="2">
        <v>0.08</v>
      </c>
      <c r="AV1174" s="2">
        <v>20629</v>
      </c>
    </row>
    <row r="1175" spans="1:48" x14ac:dyDescent="0.3">
      <c r="A1175" s="2" t="s">
        <v>40</v>
      </c>
      <c r="B1175" s="2" t="s">
        <v>49</v>
      </c>
      <c r="C1175" s="2" t="s">
        <v>55</v>
      </c>
      <c r="D1175" s="2">
        <v>3</v>
      </c>
      <c r="E1175" s="2" t="str">
        <f t="shared" si="144"/>
        <v>Mar</v>
      </c>
      <c r="F1175" s="2">
        <v>2023</v>
      </c>
      <c r="G1175" s="2" t="s">
        <v>36</v>
      </c>
      <c r="H1175" s="2" t="s">
        <v>58</v>
      </c>
      <c r="I1175" s="2" t="s">
        <v>62</v>
      </c>
      <c r="J1175" s="2" t="s">
        <v>66</v>
      </c>
      <c r="K1175" s="2" t="s">
        <v>71</v>
      </c>
      <c r="L1175" s="2">
        <v>351243</v>
      </c>
      <c r="M1175" s="2">
        <f t="shared" si="145"/>
        <v>351243</v>
      </c>
      <c r="N1175" s="2">
        <v>156572</v>
      </c>
      <c r="O1175" s="2">
        <f t="shared" si="146"/>
        <v>156572</v>
      </c>
      <c r="P1175" s="2">
        <v>191476</v>
      </c>
      <c r="Q1175" s="2">
        <v>679961</v>
      </c>
      <c r="R1175" s="2">
        <v>194671</v>
      </c>
      <c r="S1175" s="2">
        <f t="shared" si="147"/>
        <v>194671</v>
      </c>
      <c r="T1175" s="2">
        <v>114176</v>
      </c>
      <c r="U1175" s="2">
        <v>237067</v>
      </c>
      <c r="V1175" s="2">
        <v>182982</v>
      </c>
      <c r="W1175" s="2">
        <v>191902</v>
      </c>
      <c r="X1175" s="2">
        <v>170306</v>
      </c>
      <c r="Y1175" s="2">
        <f t="shared" si="148"/>
        <v>170306</v>
      </c>
      <c r="Z1175" s="2">
        <v>69875</v>
      </c>
      <c r="AA1175" s="2">
        <v>195051</v>
      </c>
      <c r="AB1175" s="2">
        <v>-125176</v>
      </c>
      <c r="AC1175" s="2">
        <v>0.36</v>
      </c>
      <c r="AD1175" s="2">
        <v>137700</v>
      </c>
      <c r="AE1175" s="2">
        <f t="shared" si="149"/>
        <v>137700</v>
      </c>
      <c r="AF1175" s="2">
        <v>28.63</v>
      </c>
      <c r="AG1175" s="2">
        <v>25.05</v>
      </c>
      <c r="AH1175" s="2">
        <v>6113</v>
      </c>
      <c r="AI1175" s="2">
        <v>57.45</v>
      </c>
      <c r="AJ1175" s="2">
        <v>590</v>
      </c>
      <c r="AK1175" s="2">
        <v>10171</v>
      </c>
      <c r="AL1175" s="2">
        <v>497714</v>
      </c>
      <c r="AM1175" s="2">
        <f t="shared" si="150"/>
        <v>497714</v>
      </c>
      <c r="AN1175" s="2">
        <v>278267</v>
      </c>
      <c r="AO1175" s="2">
        <f t="shared" si="151"/>
        <v>278267</v>
      </c>
      <c r="AP1175" s="2">
        <v>-146471</v>
      </c>
      <c r="AQ1175" s="2">
        <v>-121695</v>
      </c>
      <c r="AR1175" s="2">
        <v>-47194</v>
      </c>
      <c r="AS1175" s="2">
        <v>456710</v>
      </c>
      <c r="AT1175" s="2">
        <v>621185</v>
      </c>
      <c r="AU1175" s="2">
        <v>0.74</v>
      </c>
      <c r="AV1175" s="2">
        <v>15514</v>
      </c>
    </row>
    <row r="1176" spans="1:48" x14ac:dyDescent="0.3">
      <c r="A1176" s="2" t="s">
        <v>45</v>
      </c>
      <c r="B1176" s="2" t="s">
        <v>50</v>
      </c>
      <c r="C1176" s="2" t="s">
        <v>51</v>
      </c>
      <c r="D1176" s="2">
        <v>9</v>
      </c>
      <c r="E1176" s="2" t="str">
        <f t="shared" si="144"/>
        <v>Sep</v>
      </c>
      <c r="F1176" s="2">
        <v>2022</v>
      </c>
      <c r="G1176" s="2" t="s">
        <v>57</v>
      </c>
      <c r="H1176" s="2" t="s">
        <v>60</v>
      </c>
      <c r="I1176" s="2" t="s">
        <v>62</v>
      </c>
      <c r="J1176" s="2" t="s">
        <v>66</v>
      </c>
      <c r="K1176" s="2" t="s">
        <v>70</v>
      </c>
      <c r="L1176" s="2">
        <v>348555</v>
      </c>
      <c r="M1176" s="2">
        <f t="shared" si="145"/>
        <v>30690267.75</v>
      </c>
      <c r="N1176" s="2">
        <v>119200</v>
      </c>
      <c r="O1176" s="2">
        <f t="shared" si="146"/>
        <v>10495560</v>
      </c>
      <c r="P1176" s="2">
        <v>167236</v>
      </c>
      <c r="Q1176" s="2">
        <v>229161</v>
      </c>
      <c r="R1176" s="2">
        <v>229355</v>
      </c>
      <c r="S1176" s="2">
        <f t="shared" si="147"/>
        <v>20194707.75</v>
      </c>
      <c r="T1176" s="2">
        <v>59198</v>
      </c>
      <c r="U1176" s="2">
        <v>289357</v>
      </c>
      <c r="V1176" s="2">
        <v>236507</v>
      </c>
      <c r="W1176" s="2">
        <v>245148</v>
      </c>
      <c r="X1176" s="2">
        <v>201643</v>
      </c>
      <c r="Y1176" s="2">
        <f t="shared" si="148"/>
        <v>17754666.149999999</v>
      </c>
      <c r="Z1176" s="2">
        <v>55258</v>
      </c>
      <c r="AA1176" s="2">
        <v>20452</v>
      </c>
      <c r="AB1176" s="2">
        <v>34806</v>
      </c>
      <c r="AC1176" s="2">
        <v>2.7</v>
      </c>
      <c r="AD1176" s="2">
        <v>127486</v>
      </c>
      <c r="AE1176" s="2">
        <f t="shared" si="149"/>
        <v>11225142.299999999</v>
      </c>
      <c r="AF1176" s="2">
        <v>100.08</v>
      </c>
      <c r="AG1176" s="2">
        <v>87.99</v>
      </c>
      <c r="AH1176" s="2">
        <v>971</v>
      </c>
      <c r="AI1176" s="2">
        <v>358.6</v>
      </c>
      <c r="AJ1176" s="2">
        <v>783</v>
      </c>
      <c r="AK1176" s="2">
        <v>7175</v>
      </c>
      <c r="AL1176" s="2">
        <v>494644</v>
      </c>
      <c r="AM1176" s="2">
        <f t="shared" si="150"/>
        <v>43553404.199999996</v>
      </c>
      <c r="AN1176" s="2">
        <v>179864</v>
      </c>
      <c r="AO1176" s="2">
        <f t="shared" si="151"/>
        <v>179864</v>
      </c>
      <c r="AP1176" s="2">
        <v>-146089</v>
      </c>
      <c r="AQ1176" s="2">
        <v>-60664</v>
      </c>
      <c r="AR1176" s="2">
        <v>-45448</v>
      </c>
      <c r="AS1176" s="2">
        <v>342333</v>
      </c>
      <c r="AT1176" s="2">
        <v>62808</v>
      </c>
      <c r="AU1176" s="2">
        <v>5.45</v>
      </c>
      <c r="AV1176" s="2">
        <v>12790</v>
      </c>
    </row>
    <row r="1177" spans="1:48" x14ac:dyDescent="0.3">
      <c r="A1177" s="2" t="s">
        <v>45</v>
      </c>
      <c r="B1177" s="2" t="s">
        <v>47</v>
      </c>
      <c r="C1177" s="2" t="s">
        <v>51</v>
      </c>
      <c r="D1177" s="2">
        <v>12</v>
      </c>
      <c r="E1177" s="2" t="str">
        <f t="shared" si="144"/>
        <v>Dec</v>
      </c>
      <c r="F1177" s="2">
        <v>2022</v>
      </c>
      <c r="G1177" s="2" t="s">
        <v>37</v>
      </c>
      <c r="H1177" s="2" t="s">
        <v>60</v>
      </c>
      <c r="I1177" s="2" t="s">
        <v>61</v>
      </c>
      <c r="J1177" s="2" t="s">
        <v>65</v>
      </c>
      <c r="K1177" s="2" t="s">
        <v>70</v>
      </c>
      <c r="L1177" s="2">
        <v>489258</v>
      </c>
      <c r="M1177" s="2">
        <f t="shared" si="145"/>
        <v>43079166.899999999</v>
      </c>
      <c r="N1177" s="2">
        <v>121062</v>
      </c>
      <c r="O1177" s="2">
        <f t="shared" si="146"/>
        <v>10659509.1</v>
      </c>
      <c r="P1177" s="2">
        <v>165096</v>
      </c>
      <c r="Q1177" s="2">
        <v>613054</v>
      </c>
      <c r="R1177" s="2">
        <v>368196</v>
      </c>
      <c r="S1177" s="2">
        <f t="shared" si="147"/>
        <v>32419657.800000001</v>
      </c>
      <c r="T1177" s="2">
        <v>48815</v>
      </c>
      <c r="U1177" s="2">
        <v>440443</v>
      </c>
      <c r="V1177" s="2">
        <v>343389</v>
      </c>
      <c r="W1177" s="2">
        <v>362867</v>
      </c>
      <c r="X1177" s="2">
        <v>349808</v>
      </c>
      <c r="Y1177" s="2">
        <f t="shared" si="148"/>
        <v>30800594.399999999</v>
      </c>
      <c r="Z1177" s="2">
        <v>136886</v>
      </c>
      <c r="AA1177" s="2">
        <v>51546</v>
      </c>
      <c r="AB1177" s="2">
        <v>85340</v>
      </c>
      <c r="AC1177" s="2">
        <v>2.66</v>
      </c>
      <c r="AD1177" s="2">
        <v>86082</v>
      </c>
      <c r="AE1177" s="2">
        <f t="shared" si="149"/>
        <v>7579520.0999999996</v>
      </c>
      <c r="AF1177" s="2">
        <v>60.06</v>
      </c>
      <c r="AG1177" s="2">
        <v>57.06</v>
      </c>
      <c r="AH1177" s="2">
        <v>8335</v>
      </c>
      <c r="AI1177" s="2">
        <v>58.69</v>
      </c>
      <c r="AJ1177" s="2">
        <v>1029</v>
      </c>
      <c r="AK1177" s="2">
        <v>19485</v>
      </c>
      <c r="AL1177" s="2">
        <v>225074</v>
      </c>
      <c r="AM1177" s="2">
        <f t="shared" si="150"/>
        <v>19817765.699999999</v>
      </c>
      <c r="AN1177" s="2">
        <v>130372</v>
      </c>
      <c r="AO1177" s="2">
        <f t="shared" si="151"/>
        <v>130372</v>
      </c>
      <c r="AP1177" s="2">
        <v>264184</v>
      </c>
      <c r="AQ1177" s="2">
        <v>-9310</v>
      </c>
      <c r="AR1177" s="2">
        <v>32778</v>
      </c>
      <c r="AS1177" s="2">
        <v>48736</v>
      </c>
      <c r="AT1177" s="2">
        <v>156237</v>
      </c>
      <c r="AU1177" s="2">
        <v>0.31</v>
      </c>
      <c r="AV1177" s="2">
        <v>10002</v>
      </c>
    </row>
    <row r="1178" spans="1:48" x14ac:dyDescent="0.3">
      <c r="A1178" s="2" t="s">
        <v>41</v>
      </c>
      <c r="B1178" s="2" t="s">
        <v>49</v>
      </c>
      <c r="C1178" s="2" t="s">
        <v>55</v>
      </c>
      <c r="D1178" s="2">
        <v>7</v>
      </c>
      <c r="E1178" s="2" t="str">
        <f t="shared" si="144"/>
        <v>Jul</v>
      </c>
      <c r="F1178" s="2">
        <v>2023</v>
      </c>
      <c r="G1178" s="2" t="s">
        <v>57</v>
      </c>
      <c r="H1178" s="2" t="s">
        <v>58</v>
      </c>
      <c r="I1178" s="2" t="s">
        <v>62</v>
      </c>
      <c r="J1178" s="2" t="s">
        <v>66</v>
      </c>
      <c r="K1178" s="2" t="s">
        <v>67</v>
      </c>
      <c r="L1178" s="2">
        <v>306182</v>
      </c>
      <c r="M1178" s="2">
        <f t="shared" si="145"/>
        <v>306182</v>
      </c>
      <c r="N1178" s="2">
        <v>182532</v>
      </c>
      <c r="O1178" s="2">
        <f t="shared" si="146"/>
        <v>182532</v>
      </c>
      <c r="P1178" s="2">
        <v>25931</v>
      </c>
      <c r="Q1178" s="2">
        <v>222907</v>
      </c>
      <c r="R1178" s="2">
        <v>123650</v>
      </c>
      <c r="S1178" s="2">
        <f t="shared" si="147"/>
        <v>123650</v>
      </c>
      <c r="T1178" s="2">
        <v>148572</v>
      </c>
      <c r="U1178" s="2">
        <v>157610</v>
      </c>
      <c r="V1178" s="2">
        <v>60318</v>
      </c>
      <c r="W1178" s="2">
        <v>74509</v>
      </c>
      <c r="X1178" s="2">
        <v>84788</v>
      </c>
      <c r="Y1178" s="2">
        <f t="shared" si="148"/>
        <v>84788</v>
      </c>
      <c r="Z1178" s="2">
        <v>138249</v>
      </c>
      <c r="AA1178" s="2">
        <v>29253</v>
      </c>
      <c r="AB1178" s="2">
        <v>108996</v>
      </c>
      <c r="AC1178" s="2">
        <v>4.7300000000000004</v>
      </c>
      <c r="AD1178" s="2">
        <v>102036</v>
      </c>
      <c r="AE1178" s="2">
        <f t="shared" si="149"/>
        <v>102036</v>
      </c>
      <c r="AF1178" s="2">
        <v>55.47</v>
      </c>
      <c r="AG1178" s="2">
        <v>38.04</v>
      </c>
      <c r="AH1178" s="2">
        <v>6619</v>
      </c>
      <c r="AI1178" s="2">
        <v>46.25</v>
      </c>
      <c r="AJ1178" s="2">
        <v>539</v>
      </c>
      <c r="AK1178" s="2">
        <v>9859</v>
      </c>
      <c r="AL1178" s="2">
        <v>116446</v>
      </c>
      <c r="AM1178" s="2">
        <f t="shared" si="150"/>
        <v>116446</v>
      </c>
      <c r="AN1178" s="2">
        <v>175212</v>
      </c>
      <c r="AO1178" s="2">
        <f t="shared" si="151"/>
        <v>175212</v>
      </c>
      <c r="AP1178" s="2">
        <v>189736</v>
      </c>
      <c r="AQ1178" s="2">
        <v>7320</v>
      </c>
      <c r="AR1178" s="2">
        <v>14809</v>
      </c>
      <c r="AS1178" s="2">
        <v>492162</v>
      </c>
      <c r="AT1178" s="2">
        <v>338075</v>
      </c>
      <c r="AU1178" s="2">
        <v>1.46</v>
      </c>
      <c r="AV1178" s="2">
        <v>7549</v>
      </c>
    </row>
    <row r="1179" spans="1:48" x14ac:dyDescent="0.3">
      <c r="A1179" s="2" t="s">
        <v>42</v>
      </c>
      <c r="B1179" s="2" t="s">
        <v>48</v>
      </c>
      <c r="C1179" s="2" t="s">
        <v>54</v>
      </c>
      <c r="D1179" s="2">
        <v>12</v>
      </c>
      <c r="E1179" s="2" t="str">
        <f t="shared" si="144"/>
        <v>Dec</v>
      </c>
      <c r="F1179" s="2">
        <v>2023</v>
      </c>
      <c r="G1179" s="2" t="s">
        <v>57</v>
      </c>
      <c r="H1179" s="2" t="s">
        <v>60</v>
      </c>
      <c r="I1179" s="2" t="s">
        <v>62</v>
      </c>
      <c r="J1179" s="2" t="s">
        <v>66</v>
      </c>
      <c r="K1179" s="2" t="s">
        <v>70</v>
      </c>
      <c r="L1179" s="2">
        <v>255183</v>
      </c>
      <c r="M1179" s="2">
        <f t="shared" si="145"/>
        <v>22468863.149999999</v>
      </c>
      <c r="N1179" s="2">
        <v>228456</v>
      </c>
      <c r="O1179" s="2">
        <f t="shared" si="146"/>
        <v>20115550.800000001</v>
      </c>
      <c r="P1179" s="2">
        <v>101124</v>
      </c>
      <c r="Q1179" s="2">
        <v>934288</v>
      </c>
      <c r="R1179" s="2">
        <v>26727</v>
      </c>
      <c r="S1179" s="2">
        <f t="shared" si="147"/>
        <v>2353312.35</v>
      </c>
      <c r="T1179" s="2">
        <v>113013</v>
      </c>
      <c r="U1179" s="2">
        <v>142170</v>
      </c>
      <c r="V1179" s="2">
        <v>107799</v>
      </c>
      <c r="W1179" s="2">
        <v>120355</v>
      </c>
      <c r="X1179" s="2">
        <v>4204</v>
      </c>
      <c r="Y1179" s="2">
        <f t="shared" si="148"/>
        <v>370162.2</v>
      </c>
      <c r="Z1179" s="2">
        <v>73197</v>
      </c>
      <c r="AA1179" s="2">
        <v>87304</v>
      </c>
      <c r="AB1179" s="2">
        <v>-14107</v>
      </c>
      <c r="AC1179" s="2">
        <v>0.84</v>
      </c>
      <c r="AD1179" s="2">
        <v>89821</v>
      </c>
      <c r="AE1179" s="2">
        <f t="shared" si="149"/>
        <v>7908739.0499999998</v>
      </c>
      <c r="AF1179" s="2">
        <v>2.86</v>
      </c>
      <c r="AG1179" s="2">
        <v>0.45</v>
      </c>
      <c r="AH1179" s="2">
        <v>7421</v>
      </c>
      <c r="AI1179" s="2">
        <v>34.380000000000003</v>
      </c>
      <c r="AJ1179" s="2">
        <v>1235</v>
      </c>
      <c r="AK1179" s="2">
        <v>12308</v>
      </c>
      <c r="AL1179" s="2">
        <v>400989</v>
      </c>
      <c r="AM1179" s="2">
        <f t="shared" si="150"/>
        <v>35307081.449999996</v>
      </c>
      <c r="AN1179" s="2">
        <v>242250</v>
      </c>
      <c r="AO1179" s="2">
        <f t="shared" si="151"/>
        <v>242250</v>
      </c>
      <c r="AP1179" s="2">
        <v>-145806</v>
      </c>
      <c r="AQ1179" s="2">
        <v>-13794</v>
      </c>
      <c r="AR1179" s="2">
        <v>41800</v>
      </c>
      <c r="AS1179" s="2">
        <v>237221</v>
      </c>
      <c r="AT1179" s="2">
        <v>120855</v>
      </c>
      <c r="AU1179" s="2">
        <v>1.96</v>
      </c>
      <c r="AV1179" s="2">
        <v>26864</v>
      </c>
    </row>
    <row r="1180" spans="1:48" x14ac:dyDescent="0.3">
      <c r="A1180" s="2" t="s">
        <v>41</v>
      </c>
      <c r="B1180" s="2" t="s">
        <v>50</v>
      </c>
      <c r="C1180" s="2" t="s">
        <v>53</v>
      </c>
      <c r="D1180" s="2">
        <v>11</v>
      </c>
      <c r="E1180" s="2" t="str">
        <f t="shared" si="144"/>
        <v>Nov</v>
      </c>
      <c r="F1180" s="2">
        <v>2024</v>
      </c>
      <c r="G1180" s="2" t="s">
        <v>37</v>
      </c>
      <c r="H1180" s="2" t="s">
        <v>60</v>
      </c>
      <c r="I1180" s="2" t="s">
        <v>61</v>
      </c>
      <c r="J1180" s="2" t="s">
        <v>64</v>
      </c>
      <c r="K1180" s="2" t="s">
        <v>69</v>
      </c>
      <c r="L1180" s="2">
        <v>357224</v>
      </c>
      <c r="M1180" s="2">
        <f t="shared" si="145"/>
        <v>31453573.199999999</v>
      </c>
      <c r="N1180" s="2">
        <v>265530</v>
      </c>
      <c r="O1180" s="2">
        <f t="shared" si="146"/>
        <v>23379916.5</v>
      </c>
      <c r="P1180" s="2">
        <v>-45369</v>
      </c>
      <c r="Q1180" s="2">
        <v>215164</v>
      </c>
      <c r="R1180" s="2">
        <v>91694</v>
      </c>
      <c r="S1180" s="2">
        <f t="shared" si="147"/>
        <v>8073656.7000000002</v>
      </c>
      <c r="T1180" s="2">
        <v>39456</v>
      </c>
      <c r="U1180" s="2">
        <v>317768</v>
      </c>
      <c r="V1180" s="2">
        <v>254840</v>
      </c>
      <c r="W1180" s="2">
        <v>265178</v>
      </c>
      <c r="X1180" s="2">
        <v>58862</v>
      </c>
      <c r="Y1180" s="2">
        <f t="shared" si="148"/>
        <v>5182799.0999999996</v>
      </c>
      <c r="Z1180" s="2">
        <v>73116</v>
      </c>
      <c r="AA1180" s="2">
        <v>111027</v>
      </c>
      <c r="AB1180" s="2">
        <v>-37911</v>
      </c>
      <c r="AC1180" s="2">
        <v>0.66</v>
      </c>
      <c r="AD1180" s="2">
        <v>13735</v>
      </c>
      <c r="AE1180" s="2">
        <f t="shared" si="149"/>
        <v>1209366.75</v>
      </c>
      <c r="AF1180" s="2">
        <v>42.62</v>
      </c>
      <c r="AG1180" s="2">
        <v>27.36</v>
      </c>
      <c r="AH1180" s="2">
        <v>4802</v>
      </c>
      <c r="AI1180" s="2">
        <v>74.38</v>
      </c>
      <c r="AJ1180" s="2">
        <v>505</v>
      </c>
      <c r="AK1180" s="2">
        <v>16859</v>
      </c>
      <c r="AL1180" s="2">
        <v>309148</v>
      </c>
      <c r="AM1180" s="2">
        <f t="shared" si="150"/>
        <v>27220481.399999999</v>
      </c>
      <c r="AN1180" s="2">
        <v>241146</v>
      </c>
      <c r="AO1180" s="2">
        <f t="shared" si="151"/>
        <v>241146</v>
      </c>
      <c r="AP1180" s="2">
        <v>48076</v>
      </c>
      <c r="AQ1180" s="2">
        <v>24384</v>
      </c>
      <c r="AR1180" s="2">
        <v>7761</v>
      </c>
      <c r="AS1180" s="2">
        <v>29891</v>
      </c>
      <c r="AT1180" s="2">
        <v>480928</v>
      </c>
      <c r="AU1180" s="2">
        <v>0.06</v>
      </c>
      <c r="AV1180" s="2">
        <v>23875</v>
      </c>
    </row>
    <row r="1181" spans="1:48" x14ac:dyDescent="0.3">
      <c r="A1181" s="2" t="s">
        <v>41</v>
      </c>
      <c r="B1181" s="2" t="s">
        <v>49</v>
      </c>
      <c r="C1181" s="2" t="s">
        <v>55</v>
      </c>
      <c r="D1181" s="2">
        <v>8</v>
      </c>
      <c r="E1181" s="2" t="str">
        <f t="shared" si="144"/>
        <v>Aug</v>
      </c>
      <c r="F1181" s="2">
        <v>2022</v>
      </c>
      <c r="G1181" s="2" t="s">
        <v>37</v>
      </c>
      <c r="H1181" s="2" t="s">
        <v>58</v>
      </c>
      <c r="I1181" s="2" t="s">
        <v>62</v>
      </c>
      <c r="J1181" s="2" t="s">
        <v>64</v>
      </c>
      <c r="K1181" s="2" t="s">
        <v>68</v>
      </c>
      <c r="L1181" s="2">
        <v>440036</v>
      </c>
      <c r="M1181" s="2">
        <f t="shared" si="145"/>
        <v>440036</v>
      </c>
      <c r="N1181" s="2">
        <v>283755</v>
      </c>
      <c r="O1181" s="2">
        <f t="shared" si="146"/>
        <v>283755</v>
      </c>
      <c r="P1181" s="2">
        <v>34082</v>
      </c>
      <c r="Q1181" s="2">
        <v>761422</v>
      </c>
      <c r="R1181" s="2">
        <v>156281</v>
      </c>
      <c r="S1181" s="2">
        <f t="shared" si="147"/>
        <v>156281</v>
      </c>
      <c r="T1181" s="2">
        <v>33531</v>
      </c>
      <c r="U1181" s="2">
        <v>406505</v>
      </c>
      <c r="V1181" s="2">
        <v>390455</v>
      </c>
      <c r="W1181" s="2">
        <v>394023</v>
      </c>
      <c r="X1181" s="2">
        <v>144815</v>
      </c>
      <c r="Y1181" s="2">
        <f t="shared" si="148"/>
        <v>144815</v>
      </c>
      <c r="Z1181" s="2">
        <v>212337</v>
      </c>
      <c r="AA1181" s="2">
        <v>25590</v>
      </c>
      <c r="AB1181" s="2">
        <v>186747</v>
      </c>
      <c r="AC1181" s="2">
        <v>8.3000000000000007</v>
      </c>
      <c r="AD1181" s="2">
        <v>90337</v>
      </c>
      <c r="AE1181" s="2">
        <f t="shared" si="149"/>
        <v>90337</v>
      </c>
      <c r="AF1181" s="2">
        <v>20.52</v>
      </c>
      <c r="AG1181" s="2">
        <v>19.02</v>
      </c>
      <c r="AH1181" s="2">
        <v>101</v>
      </c>
      <c r="AI1181" s="2">
        <v>4314.08</v>
      </c>
      <c r="AJ1181" s="2">
        <v>147</v>
      </c>
      <c r="AK1181" s="2">
        <v>19526</v>
      </c>
      <c r="AL1181" s="2">
        <v>326535</v>
      </c>
      <c r="AM1181" s="2">
        <f t="shared" si="150"/>
        <v>326535</v>
      </c>
      <c r="AN1181" s="2">
        <v>243726</v>
      </c>
      <c r="AO1181" s="2">
        <f t="shared" si="151"/>
        <v>243726</v>
      </c>
      <c r="AP1181" s="2">
        <v>113501</v>
      </c>
      <c r="AQ1181" s="2">
        <v>40029</v>
      </c>
      <c r="AR1181" s="2">
        <v>-14408</v>
      </c>
      <c r="AS1181" s="2">
        <v>385844</v>
      </c>
      <c r="AT1181" s="2">
        <v>394552</v>
      </c>
      <c r="AU1181" s="2">
        <v>0.98</v>
      </c>
      <c r="AV1181" s="2">
        <v>12100</v>
      </c>
    </row>
    <row r="1182" spans="1:48" x14ac:dyDescent="0.3">
      <c r="A1182" s="2" t="s">
        <v>40</v>
      </c>
      <c r="B1182" s="2" t="s">
        <v>48</v>
      </c>
      <c r="C1182" s="2" t="s">
        <v>51</v>
      </c>
      <c r="D1182" s="2">
        <v>3</v>
      </c>
      <c r="E1182" s="2" t="str">
        <f t="shared" si="144"/>
        <v>Mar</v>
      </c>
      <c r="F1182" s="2">
        <v>2024</v>
      </c>
      <c r="G1182" s="2" t="s">
        <v>37</v>
      </c>
      <c r="H1182" s="2" t="s">
        <v>58</v>
      </c>
      <c r="I1182" s="2" t="s">
        <v>61</v>
      </c>
      <c r="J1182" s="2" t="s">
        <v>64</v>
      </c>
      <c r="K1182" s="2" t="s">
        <v>71</v>
      </c>
      <c r="L1182" s="2">
        <v>229736</v>
      </c>
      <c r="M1182" s="2">
        <f t="shared" si="145"/>
        <v>229736</v>
      </c>
      <c r="N1182" s="2">
        <v>188032</v>
      </c>
      <c r="O1182" s="2">
        <f t="shared" si="146"/>
        <v>188032</v>
      </c>
      <c r="P1182" s="2">
        <v>-35061</v>
      </c>
      <c r="Q1182" s="2">
        <v>617376</v>
      </c>
      <c r="R1182" s="2">
        <v>41704</v>
      </c>
      <c r="S1182" s="2">
        <f t="shared" si="147"/>
        <v>41704</v>
      </c>
      <c r="T1182" s="2">
        <v>39819</v>
      </c>
      <c r="U1182" s="2">
        <v>189917</v>
      </c>
      <c r="V1182" s="2">
        <v>115416</v>
      </c>
      <c r="W1182" s="2">
        <v>121354</v>
      </c>
      <c r="X1182" s="2">
        <v>28498</v>
      </c>
      <c r="Y1182" s="2">
        <f t="shared" si="148"/>
        <v>28498</v>
      </c>
      <c r="Z1182" s="2">
        <v>215389</v>
      </c>
      <c r="AA1182" s="2">
        <v>110079</v>
      </c>
      <c r="AB1182" s="2">
        <v>105310</v>
      </c>
      <c r="AC1182" s="2">
        <v>1.96</v>
      </c>
      <c r="AD1182" s="2">
        <v>118758</v>
      </c>
      <c r="AE1182" s="2">
        <f t="shared" si="149"/>
        <v>118758</v>
      </c>
      <c r="AF1182" s="2">
        <v>6.76</v>
      </c>
      <c r="AG1182" s="2">
        <v>4.62</v>
      </c>
      <c r="AH1182" s="2">
        <v>6991</v>
      </c>
      <c r="AI1182" s="2">
        <v>32.86</v>
      </c>
      <c r="AJ1182" s="2">
        <v>222</v>
      </c>
      <c r="AK1182" s="2">
        <v>14294</v>
      </c>
      <c r="AL1182" s="2">
        <v>361669</v>
      </c>
      <c r="AM1182" s="2">
        <f t="shared" si="150"/>
        <v>361669</v>
      </c>
      <c r="AN1182" s="2">
        <v>153459</v>
      </c>
      <c r="AO1182" s="2">
        <f t="shared" si="151"/>
        <v>153459</v>
      </c>
      <c r="AP1182" s="2">
        <v>-131933</v>
      </c>
      <c r="AQ1182" s="2">
        <v>34573</v>
      </c>
      <c r="AR1182" s="2">
        <v>31570</v>
      </c>
      <c r="AS1182" s="2">
        <v>361868</v>
      </c>
      <c r="AT1182" s="2">
        <v>469847</v>
      </c>
      <c r="AU1182" s="2">
        <v>0.77</v>
      </c>
      <c r="AV1182" s="2">
        <v>12302</v>
      </c>
    </row>
    <row r="1183" spans="1:48" x14ac:dyDescent="0.3">
      <c r="A1183" s="2" t="s">
        <v>43</v>
      </c>
      <c r="B1183" s="2" t="s">
        <v>47</v>
      </c>
      <c r="C1183" s="2" t="s">
        <v>54</v>
      </c>
      <c r="D1183" s="2">
        <v>6</v>
      </c>
      <c r="E1183" s="2" t="str">
        <f t="shared" si="144"/>
        <v>Jun</v>
      </c>
      <c r="F1183" s="2">
        <v>2023</v>
      </c>
      <c r="G1183" s="2" t="s">
        <v>36</v>
      </c>
      <c r="H1183" s="2" t="s">
        <v>58</v>
      </c>
      <c r="I1183" s="2" t="s">
        <v>63</v>
      </c>
      <c r="J1183" s="2" t="s">
        <v>64</v>
      </c>
      <c r="K1183" s="2" t="s">
        <v>71</v>
      </c>
      <c r="L1183" s="2">
        <v>379017</v>
      </c>
      <c r="M1183" s="2">
        <f t="shared" si="145"/>
        <v>379017</v>
      </c>
      <c r="N1183" s="2">
        <v>271534</v>
      </c>
      <c r="O1183" s="2">
        <f t="shared" si="146"/>
        <v>271534</v>
      </c>
      <c r="P1183" s="2">
        <v>-43526</v>
      </c>
      <c r="Q1183" s="2">
        <v>542624</v>
      </c>
      <c r="R1183" s="2">
        <v>107483</v>
      </c>
      <c r="S1183" s="2">
        <f t="shared" si="147"/>
        <v>107483</v>
      </c>
      <c r="T1183" s="2">
        <v>34247</v>
      </c>
      <c r="U1183" s="2">
        <v>344770</v>
      </c>
      <c r="V1183" s="2">
        <v>288466</v>
      </c>
      <c r="W1183" s="2">
        <v>293262</v>
      </c>
      <c r="X1183" s="2">
        <v>87296</v>
      </c>
      <c r="Y1183" s="2">
        <f t="shared" si="148"/>
        <v>87296</v>
      </c>
      <c r="Z1183" s="2">
        <v>64239</v>
      </c>
      <c r="AA1183" s="2">
        <v>162176</v>
      </c>
      <c r="AB1183" s="2">
        <v>-97937</v>
      </c>
      <c r="AC1183" s="2">
        <v>0.4</v>
      </c>
      <c r="AD1183" s="2">
        <v>62298</v>
      </c>
      <c r="AE1183" s="2">
        <f t="shared" si="149"/>
        <v>62298</v>
      </c>
      <c r="AF1183" s="2">
        <v>19.809999999999999</v>
      </c>
      <c r="AG1183" s="2">
        <v>16.09</v>
      </c>
      <c r="AH1183" s="2">
        <v>4593</v>
      </c>
      <c r="AI1183" s="2">
        <v>82.5</v>
      </c>
      <c r="AJ1183" s="2">
        <v>688</v>
      </c>
      <c r="AK1183" s="2">
        <v>7427</v>
      </c>
      <c r="AL1183" s="2">
        <v>417394</v>
      </c>
      <c r="AM1183" s="2">
        <f t="shared" si="150"/>
        <v>417394</v>
      </c>
      <c r="AN1183" s="2">
        <v>44616</v>
      </c>
      <c r="AO1183" s="2">
        <f t="shared" si="151"/>
        <v>44616</v>
      </c>
      <c r="AP1183" s="2">
        <v>-38377</v>
      </c>
      <c r="AQ1183" s="2">
        <v>226918</v>
      </c>
      <c r="AR1183" s="2">
        <v>-20534</v>
      </c>
      <c r="AS1183" s="2">
        <v>387915</v>
      </c>
      <c r="AT1183" s="2">
        <v>388685</v>
      </c>
      <c r="AU1183" s="2">
        <v>1</v>
      </c>
      <c r="AV1183" s="2">
        <v>1230</v>
      </c>
    </row>
    <row r="1184" spans="1:48" x14ac:dyDescent="0.3">
      <c r="A1184" s="2" t="s">
        <v>45</v>
      </c>
      <c r="B1184" s="2" t="s">
        <v>47</v>
      </c>
      <c r="C1184" s="2" t="s">
        <v>54</v>
      </c>
      <c r="D1184" s="2">
        <v>12</v>
      </c>
      <c r="E1184" s="2" t="str">
        <f t="shared" si="144"/>
        <v>Dec</v>
      </c>
      <c r="F1184" s="2">
        <v>2023</v>
      </c>
      <c r="G1184" s="2" t="s">
        <v>36</v>
      </c>
      <c r="H1184" s="2" t="s">
        <v>60</v>
      </c>
      <c r="I1184" s="2" t="s">
        <v>61</v>
      </c>
      <c r="J1184" s="2" t="s">
        <v>65</v>
      </c>
      <c r="K1184" s="2" t="s">
        <v>67</v>
      </c>
      <c r="L1184" s="2">
        <v>201853</v>
      </c>
      <c r="M1184" s="2">
        <f t="shared" si="145"/>
        <v>17773156.649999999</v>
      </c>
      <c r="N1184" s="2">
        <v>212456</v>
      </c>
      <c r="O1184" s="2">
        <f t="shared" si="146"/>
        <v>18706750.800000001</v>
      </c>
      <c r="P1184" s="2">
        <v>76485</v>
      </c>
      <c r="Q1184" s="2">
        <v>376758</v>
      </c>
      <c r="R1184" s="2">
        <v>-10603</v>
      </c>
      <c r="S1184" s="2">
        <f t="shared" si="147"/>
        <v>-933594.15</v>
      </c>
      <c r="T1184" s="2">
        <v>11187</v>
      </c>
      <c r="U1184" s="2">
        <v>190666</v>
      </c>
      <c r="V1184" s="2">
        <v>168991</v>
      </c>
      <c r="W1184" s="2">
        <v>172365</v>
      </c>
      <c r="X1184" s="2">
        <v>-49909</v>
      </c>
      <c r="Y1184" s="2">
        <f t="shared" si="148"/>
        <v>-4394487.45</v>
      </c>
      <c r="Z1184" s="2">
        <v>78761</v>
      </c>
      <c r="AA1184" s="2">
        <v>66659</v>
      </c>
      <c r="AB1184" s="2">
        <v>12102</v>
      </c>
      <c r="AC1184" s="2">
        <v>1.18</v>
      </c>
      <c r="AD1184" s="2">
        <v>81905</v>
      </c>
      <c r="AE1184" s="2">
        <f t="shared" si="149"/>
        <v>7211735.25</v>
      </c>
      <c r="AF1184" s="2">
        <v>-2.81</v>
      </c>
      <c r="AG1184" s="2">
        <v>-13.25</v>
      </c>
      <c r="AH1184" s="2">
        <v>696</v>
      </c>
      <c r="AI1184" s="2">
        <v>289.60000000000002</v>
      </c>
      <c r="AJ1184" s="2">
        <v>1578</v>
      </c>
      <c r="AK1184" s="2">
        <v>8579</v>
      </c>
      <c r="AL1184" s="2">
        <v>292145</v>
      </c>
      <c r="AM1184" s="2">
        <f t="shared" si="150"/>
        <v>25723367.25</v>
      </c>
      <c r="AN1184" s="2">
        <v>47370</v>
      </c>
      <c r="AO1184" s="2">
        <f t="shared" si="151"/>
        <v>47370</v>
      </c>
      <c r="AP1184" s="2">
        <v>-90292</v>
      </c>
      <c r="AQ1184" s="2">
        <v>165086</v>
      </c>
      <c r="AR1184" s="2">
        <v>-4004</v>
      </c>
      <c r="AS1184" s="2">
        <v>181970</v>
      </c>
      <c r="AT1184" s="2">
        <v>192986</v>
      </c>
      <c r="AU1184" s="2">
        <v>0.94</v>
      </c>
      <c r="AV1184" s="2">
        <v>28110</v>
      </c>
    </row>
    <row r="1185" spans="1:48" x14ac:dyDescent="0.3">
      <c r="A1185" s="2" t="s">
        <v>40</v>
      </c>
      <c r="B1185" s="2" t="s">
        <v>49</v>
      </c>
      <c r="C1185" s="2" t="s">
        <v>51</v>
      </c>
      <c r="D1185" s="2">
        <v>4</v>
      </c>
      <c r="E1185" s="2" t="str">
        <f t="shared" si="144"/>
        <v>Apr</v>
      </c>
      <c r="F1185" s="2">
        <v>2023</v>
      </c>
      <c r="G1185" s="2" t="s">
        <v>57</v>
      </c>
      <c r="H1185" s="2" t="s">
        <v>59</v>
      </c>
      <c r="I1185" s="2" t="s">
        <v>62</v>
      </c>
      <c r="J1185" s="2" t="s">
        <v>64</v>
      </c>
      <c r="K1185" s="2" t="s">
        <v>67</v>
      </c>
      <c r="L1185" s="2">
        <v>275226</v>
      </c>
      <c r="M1185" s="2">
        <f t="shared" si="145"/>
        <v>24770340</v>
      </c>
      <c r="N1185" s="2">
        <v>174074</v>
      </c>
      <c r="O1185" s="2">
        <f t="shared" si="146"/>
        <v>15666660</v>
      </c>
      <c r="P1185" s="2">
        <v>52765</v>
      </c>
      <c r="Q1185" s="2">
        <v>666426</v>
      </c>
      <c r="R1185" s="2">
        <v>101152</v>
      </c>
      <c r="S1185" s="2">
        <f t="shared" si="147"/>
        <v>9103680</v>
      </c>
      <c r="T1185" s="2">
        <v>47033</v>
      </c>
      <c r="U1185" s="2">
        <v>228193</v>
      </c>
      <c r="V1185" s="2">
        <v>201589</v>
      </c>
      <c r="W1185" s="2">
        <v>204520</v>
      </c>
      <c r="X1185" s="2">
        <v>89610</v>
      </c>
      <c r="Y1185" s="2">
        <f t="shared" si="148"/>
        <v>8064900</v>
      </c>
      <c r="Z1185" s="2">
        <v>253579</v>
      </c>
      <c r="AA1185" s="2">
        <v>59764</v>
      </c>
      <c r="AB1185" s="2">
        <v>193815</v>
      </c>
      <c r="AC1185" s="2">
        <v>4.24</v>
      </c>
      <c r="AD1185" s="2">
        <v>101117</v>
      </c>
      <c r="AE1185" s="2">
        <f t="shared" si="149"/>
        <v>9100530</v>
      </c>
      <c r="AF1185" s="2">
        <v>15.18</v>
      </c>
      <c r="AG1185" s="2">
        <v>13.45</v>
      </c>
      <c r="AH1185" s="2">
        <v>7135</v>
      </c>
      <c r="AI1185" s="2">
        <v>38.57</v>
      </c>
      <c r="AJ1185" s="2">
        <v>1685</v>
      </c>
      <c r="AK1185" s="2">
        <v>7331</v>
      </c>
      <c r="AL1185" s="2">
        <v>89325</v>
      </c>
      <c r="AM1185" s="2">
        <f t="shared" si="150"/>
        <v>8039250</v>
      </c>
      <c r="AN1185" s="2">
        <v>129297</v>
      </c>
      <c r="AO1185" s="2">
        <f t="shared" si="151"/>
        <v>11636730</v>
      </c>
      <c r="AP1185" s="2">
        <v>185901</v>
      </c>
      <c r="AQ1185" s="2">
        <v>44777</v>
      </c>
      <c r="AR1185" s="2">
        <v>35228</v>
      </c>
      <c r="AS1185" s="2">
        <v>411839</v>
      </c>
      <c r="AT1185" s="2">
        <v>429021</v>
      </c>
      <c r="AU1185" s="2">
        <v>0.96</v>
      </c>
      <c r="AV1185" s="2">
        <v>22456</v>
      </c>
    </row>
    <row r="1186" spans="1:48" x14ac:dyDescent="0.3">
      <c r="A1186" s="2" t="s">
        <v>46</v>
      </c>
      <c r="B1186" s="2" t="s">
        <v>49</v>
      </c>
      <c r="C1186" s="2" t="s">
        <v>52</v>
      </c>
      <c r="D1186" s="2">
        <v>3</v>
      </c>
      <c r="E1186" s="2" t="str">
        <f t="shared" si="144"/>
        <v>Mar</v>
      </c>
      <c r="F1186" s="2">
        <v>2024</v>
      </c>
      <c r="G1186" s="2" t="s">
        <v>36</v>
      </c>
      <c r="H1186" s="2" t="s">
        <v>58</v>
      </c>
      <c r="I1186" s="2" t="s">
        <v>61</v>
      </c>
      <c r="J1186" s="2" t="s">
        <v>64</v>
      </c>
      <c r="K1186" s="2" t="s">
        <v>71</v>
      </c>
      <c r="L1186" s="2">
        <v>283435</v>
      </c>
      <c r="M1186" s="2">
        <f t="shared" si="145"/>
        <v>283435</v>
      </c>
      <c r="N1186" s="2">
        <v>237622</v>
      </c>
      <c r="O1186" s="2">
        <f t="shared" si="146"/>
        <v>237622</v>
      </c>
      <c r="P1186" s="2">
        <v>51869</v>
      </c>
      <c r="Q1186" s="2">
        <v>912091</v>
      </c>
      <c r="R1186" s="2">
        <v>45813</v>
      </c>
      <c r="S1186" s="2">
        <f t="shared" si="147"/>
        <v>45813</v>
      </c>
      <c r="T1186" s="2">
        <v>172962</v>
      </c>
      <c r="U1186" s="2">
        <v>110473</v>
      </c>
      <c r="V1186" s="2">
        <v>49919</v>
      </c>
      <c r="W1186" s="2">
        <v>66811</v>
      </c>
      <c r="X1186" s="2">
        <v>33234</v>
      </c>
      <c r="Y1186" s="2">
        <f t="shared" si="148"/>
        <v>33234</v>
      </c>
      <c r="Z1186" s="2">
        <v>206696</v>
      </c>
      <c r="AA1186" s="2">
        <v>21802</v>
      </c>
      <c r="AB1186" s="2">
        <v>184894</v>
      </c>
      <c r="AC1186" s="2">
        <v>9.48</v>
      </c>
      <c r="AD1186" s="2">
        <v>68150</v>
      </c>
      <c r="AE1186" s="2">
        <f t="shared" si="149"/>
        <v>68150</v>
      </c>
      <c r="AF1186" s="2">
        <v>5.0199999999999996</v>
      </c>
      <c r="AG1186" s="2">
        <v>3.64</v>
      </c>
      <c r="AH1186" s="2">
        <v>6617</v>
      </c>
      <c r="AI1186" s="2">
        <v>42.83</v>
      </c>
      <c r="AJ1186" s="2">
        <v>632</v>
      </c>
      <c r="AK1186" s="2">
        <v>12364</v>
      </c>
      <c r="AL1186" s="2">
        <v>485250</v>
      </c>
      <c r="AM1186" s="2">
        <f t="shared" si="150"/>
        <v>485250</v>
      </c>
      <c r="AN1186" s="2">
        <v>102413</v>
      </c>
      <c r="AO1186" s="2">
        <f t="shared" si="151"/>
        <v>102413</v>
      </c>
      <c r="AP1186" s="2">
        <v>-201815</v>
      </c>
      <c r="AQ1186" s="2">
        <v>135209</v>
      </c>
      <c r="AR1186" s="2">
        <v>38050</v>
      </c>
      <c r="AS1186" s="2">
        <v>315565</v>
      </c>
      <c r="AT1186" s="2">
        <v>446962</v>
      </c>
      <c r="AU1186" s="2">
        <v>0.71</v>
      </c>
      <c r="AV1186" s="2">
        <v>6443</v>
      </c>
    </row>
    <row r="1187" spans="1:48" x14ac:dyDescent="0.3">
      <c r="A1187" s="2" t="s">
        <v>42</v>
      </c>
      <c r="B1187" s="2" t="s">
        <v>47</v>
      </c>
      <c r="C1187" s="2" t="s">
        <v>54</v>
      </c>
      <c r="D1187" s="2">
        <v>4</v>
      </c>
      <c r="E1187" s="2" t="str">
        <f t="shared" si="144"/>
        <v>Apr</v>
      </c>
      <c r="F1187" s="2">
        <v>2022</v>
      </c>
      <c r="G1187" s="2" t="s">
        <v>56</v>
      </c>
      <c r="H1187" s="2" t="s">
        <v>58</v>
      </c>
      <c r="I1187" s="2" t="s">
        <v>62</v>
      </c>
      <c r="J1187" s="2" t="s">
        <v>66</v>
      </c>
      <c r="K1187" s="2" t="s">
        <v>70</v>
      </c>
      <c r="L1187" s="2">
        <v>92352</v>
      </c>
      <c r="M1187" s="2">
        <f t="shared" si="145"/>
        <v>92352</v>
      </c>
      <c r="N1187" s="2">
        <v>284456</v>
      </c>
      <c r="O1187" s="2">
        <f t="shared" si="146"/>
        <v>284456</v>
      </c>
      <c r="P1187" s="2">
        <v>43729</v>
      </c>
      <c r="Q1187" s="2">
        <v>19768</v>
      </c>
      <c r="R1187" s="2">
        <v>-192104</v>
      </c>
      <c r="S1187" s="2">
        <f t="shared" si="147"/>
        <v>-192104</v>
      </c>
      <c r="T1187" s="2">
        <v>85398</v>
      </c>
      <c r="U1187" s="2">
        <v>6954</v>
      </c>
      <c r="V1187" s="2">
        <v>-63507</v>
      </c>
      <c r="W1187" s="2">
        <v>-55334</v>
      </c>
      <c r="X1187" s="2">
        <v>-223390</v>
      </c>
      <c r="Y1187" s="2">
        <f t="shared" si="148"/>
        <v>-223390</v>
      </c>
      <c r="Z1187" s="2">
        <v>242715</v>
      </c>
      <c r="AA1187" s="2">
        <v>184609</v>
      </c>
      <c r="AB1187" s="2">
        <v>58106</v>
      </c>
      <c r="AC1187" s="2">
        <v>1.31</v>
      </c>
      <c r="AD1187" s="2">
        <v>18168</v>
      </c>
      <c r="AE1187" s="2">
        <f t="shared" si="149"/>
        <v>18168</v>
      </c>
      <c r="AF1187" s="2">
        <v>-971.74</v>
      </c>
      <c r="AG1187" s="2">
        <v>-1130</v>
      </c>
      <c r="AH1187" s="2">
        <v>1889</v>
      </c>
      <c r="AI1187" s="2">
        <v>48.86</v>
      </c>
      <c r="AJ1187" s="2">
        <v>747</v>
      </c>
      <c r="AK1187" s="2">
        <v>3539</v>
      </c>
      <c r="AL1187" s="2">
        <v>144817</v>
      </c>
      <c r="AM1187" s="2">
        <f t="shared" si="150"/>
        <v>144817</v>
      </c>
      <c r="AN1187" s="2">
        <v>111255</v>
      </c>
      <c r="AO1187" s="2">
        <f t="shared" si="151"/>
        <v>111255</v>
      </c>
      <c r="AP1187" s="2">
        <v>-52465</v>
      </c>
      <c r="AQ1187" s="2">
        <v>173201</v>
      </c>
      <c r="AR1187" s="2">
        <v>-40358</v>
      </c>
      <c r="AS1187" s="2">
        <v>265191</v>
      </c>
      <c r="AT1187" s="2">
        <v>497959</v>
      </c>
      <c r="AU1187" s="2">
        <v>0.53</v>
      </c>
      <c r="AV1187" s="2">
        <v>21536</v>
      </c>
    </row>
    <row r="1188" spans="1:48" x14ac:dyDescent="0.3">
      <c r="A1188" s="2" t="s">
        <v>45</v>
      </c>
      <c r="B1188" s="2" t="s">
        <v>47</v>
      </c>
      <c r="C1188" s="2" t="s">
        <v>55</v>
      </c>
      <c r="D1188" s="2">
        <v>2</v>
      </c>
      <c r="E1188" s="2" t="str">
        <f t="shared" si="144"/>
        <v>Feb</v>
      </c>
      <c r="F1188" s="2">
        <v>2022</v>
      </c>
      <c r="G1188" s="2" t="s">
        <v>37</v>
      </c>
      <c r="H1188" s="2" t="s">
        <v>60</v>
      </c>
      <c r="I1188" s="2" t="s">
        <v>62</v>
      </c>
      <c r="J1188" s="2" t="s">
        <v>65</v>
      </c>
      <c r="K1188" s="2" t="s">
        <v>67</v>
      </c>
      <c r="L1188" s="2">
        <v>183219</v>
      </c>
      <c r="M1188" s="2">
        <f t="shared" si="145"/>
        <v>16132432.949999999</v>
      </c>
      <c r="N1188" s="2">
        <v>225104</v>
      </c>
      <c r="O1188" s="2">
        <f t="shared" si="146"/>
        <v>19820407.199999999</v>
      </c>
      <c r="P1188" s="2">
        <v>165925</v>
      </c>
      <c r="Q1188" s="2">
        <v>410398</v>
      </c>
      <c r="R1188" s="2">
        <v>-41885</v>
      </c>
      <c r="S1188" s="2">
        <f t="shared" si="147"/>
        <v>-3687974.25</v>
      </c>
      <c r="T1188" s="2">
        <v>176710</v>
      </c>
      <c r="U1188" s="2">
        <v>6509</v>
      </c>
      <c r="V1188" s="2">
        <v>-57150</v>
      </c>
      <c r="W1188" s="2">
        <v>-52012</v>
      </c>
      <c r="X1188" s="2">
        <v>-51896</v>
      </c>
      <c r="Y1188" s="2">
        <f t="shared" si="148"/>
        <v>-4569442.8</v>
      </c>
      <c r="Z1188" s="2">
        <v>51425</v>
      </c>
      <c r="AA1188" s="2">
        <v>124380</v>
      </c>
      <c r="AB1188" s="2">
        <v>-72955</v>
      </c>
      <c r="AC1188" s="2">
        <v>0.41</v>
      </c>
      <c r="AD1188" s="2">
        <v>101581</v>
      </c>
      <c r="AE1188" s="2">
        <f t="shared" si="149"/>
        <v>8944207.0499999989</v>
      </c>
      <c r="AF1188" s="2">
        <v>-10.210000000000001</v>
      </c>
      <c r="AG1188" s="2">
        <v>-12.65</v>
      </c>
      <c r="AH1188" s="2">
        <v>3904</v>
      </c>
      <c r="AI1188" s="2">
        <v>46.92</v>
      </c>
      <c r="AJ1188" s="2">
        <v>1407</v>
      </c>
      <c r="AK1188" s="2">
        <v>3882</v>
      </c>
      <c r="AL1188" s="2">
        <v>129467</v>
      </c>
      <c r="AM1188" s="2">
        <f t="shared" si="150"/>
        <v>11399569.35</v>
      </c>
      <c r="AN1188" s="2">
        <v>272725</v>
      </c>
      <c r="AO1188" s="2">
        <f t="shared" si="151"/>
        <v>272725</v>
      </c>
      <c r="AP1188" s="2">
        <v>53752</v>
      </c>
      <c r="AQ1188" s="2">
        <v>-47621</v>
      </c>
      <c r="AR1188" s="2">
        <v>-25364</v>
      </c>
      <c r="AS1188" s="2">
        <v>347504</v>
      </c>
      <c r="AT1188" s="2">
        <v>573512</v>
      </c>
      <c r="AU1188" s="2">
        <v>0.61</v>
      </c>
      <c r="AV1188" s="2">
        <v>22766</v>
      </c>
    </row>
    <row r="1189" spans="1:48" x14ac:dyDescent="0.3">
      <c r="A1189" s="2" t="s">
        <v>46</v>
      </c>
      <c r="B1189" s="2" t="s">
        <v>47</v>
      </c>
      <c r="C1189" s="2" t="s">
        <v>52</v>
      </c>
      <c r="D1189" s="2">
        <v>5</v>
      </c>
      <c r="E1189" s="2" t="str">
        <f t="shared" si="144"/>
        <v>May</v>
      </c>
      <c r="F1189" s="2">
        <v>2024</v>
      </c>
      <c r="G1189" s="2" t="s">
        <v>56</v>
      </c>
      <c r="H1189" s="2" t="s">
        <v>59</v>
      </c>
      <c r="I1189" s="2" t="s">
        <v>63</v>
      </c>
      <c r="J1189" s="2" t="s">
        <v>65</v>
      </c>
      <c r="K1189" s="2" t="s">
        <v>69</v>
      </c>
      <c r="L1189" s="2">
        <v>248019</v>
      </c>
      <c r="M1189" s="2">
        <f t="shared" si="145"/>
        <v>22321710</v>
      </c>
      <c r="N1189" s="2">
        <v>276428</v>
      </c>
      <c r="O1189" s="2">
        <f t="shared" si="146"/>
        <v>24878520</v>
      </c>
      <c r="P1189" s="2">
        <v>116948</v>
      </c>
      <c r="Q1189" s="2">
        <v>153488</v>
      </c>
      <c r="R1189" s="2">
        <v>-28409</v>
      </c>
      <c r="S1189" s="2">
        <f t="shared" si="147"/>
        <v>-2556810</v>
      </c>
      <c r="T1189" s="2">
        <v>141583</v>
      </c>
      <c r="U1189" s="2">
        <v>106436</v>
      </c>
      <c r="V1189" s="2">
        <v>40000</v>
      </c>
      <c r="W1189" s="2">
        <v>56196</v>
      </c>
      <c r="X1189" s="2">
        <v>-46731</v>
      </c>
      <c r="Y1189" s="2">
        <f t="shared" si="148"/>
        <v>-4205790</v>
      </c>
      <c r="Z1189" s="2">
        <v>27736</v>
      </c>
      <c r="AA1189" s="2">
        <v>33761</v>
      </c>
      <c r="AB1189" s="2">
        <v>-6025</v>
      </c>
      <c r="AC1189" s="2">
        <v>0.82</v>
      </c>
      <c r="AD1189" s="2">
        <v>148650</v>
      </c>
      <c r="AE1189" s="2">
        <f t="shared" si="149"/>
        <v>13378500</v>
      </c>
      <c r="AF1189" s="2">
        <v>-18.510000000000002</v>
      </c>
      <c r="AG1189" s="2">
        <v>-30.45</v>
      </c>
      <c r="AH1189" s="2">
        <v>7312</v>
      </c>
      <c r="AI1189" s="2">
        <v>33.909999999999997</v>
      </c>
      <c r="AJ1189" s="2">
        <v>645</v>
      </c>
      <c r="AK1189" s="2">
        <v>8335</v>
      </c>
      <c r="AL1189" s="2">
        <v>89842</v>
      </c>
      <c r="AM1189" s="2">
        <f t="shared" si="150"/>
        <v>8085780</v>
      </c>
      <c r="AN1189" s="2">
        <v>34927</v>
      </c>
      <c r="AO1189" s="2">
        <f t="shared" si="151"/>
        <v>3143430</v>
      </c>
      <c r="AP1189" s="2">
        <v>158177</v>
      </c>
      <c r="AQ1189" s="2">
        <v>241501</v>
      </c>
      <c r="AR1189" s="2">
        <v>-11404</v>
      </c>
      <c r="AS1189" s="2">
        <v>109114</v>
      </c>
      <c r="AT1189" s="2">
        <v>606894</v>
      </c>
      <c r="AU1189" s="2">
        <v>0.18</v>
      </c>
      <c r="AV1189" s="2">
        <v>3101</v>
      </c>
    </row>
    <row r="1190" spans="1:48" x14ac:dyDescent="0.3">
      <c r="A1190" s="2" t="s">
        <v>43</v>
      </c>
      <c r="B1190" s="2" t="s">
        <v>48</v>
      </c>
      <c r="C1190" s="2" t="s">
        <v>53</v>
      </c>
      <c r="D1190" s="2">
        <v>8</v>
      </c>
      <c r="E1190" s="2" t="str">
        <f t="shared" si="144"/>
        <v>Aug</v>
      </c>
      <c r="F1190" s="2">
        <v>2022</v>
      </c>
      <c r="G1190" s="2" t="s">
        <v>37</v>
      </c>
      <c r="H1190" s="2" t="s">
        <v>59</v>
      </c>
      <c r="I1190" s="2" t="s">
        <v>62</v>
      </c>
      <c r="J1190" s="2" t="s">
        <v>64</v>
      </c>
      <c r="K1190" s="2" t="s">
        <v>67</v>
      </c>
      <c r="L1190" s="2">
        <v>159202</v>
      </c>
      <c r="M1190" s="2">
        <f t="shared" si="145"/>
        <v>14328180</v>
      </c>
      <c r="N1190" s="2">
        <v>90415</v>
      </c>
      <c r="O1190" s="2">
        <f t="shared" si="146"/>
        <v>8137350</v>
      </c>
      <c r="P1190" s="2">
        <v>13784</v>
      </c>
      <c r="Q1190" s="2">
        <v>63305</v>
      </c>
      <c r="R1190" s="2">
        <v>68787</v>
      </c>
      <c r="S1190" s="2">
        <f t="shared" si="147"/>
        <v>6190830</v>
      </c>
      <c r="T1190" s="2">
        <v>48219</v>
      </c>
      <c r="U1190" s="2">
        <v>110983</v>
      </c>
      <c r="V1190" s="2">
        <v>96723</v>
      </c>
      <c r="W1190" s="2">
        <v>115696</v>
      </c>
      <c r="X1190" s="2">
        <v>29203</v>
      </c>
      <c r="Y1190" s="2">
        <f t="shared" si="148"/>
        <v>2628270</v>
      </c>
      <c r="Z1190" s="2">
        <v>90228</v>
      </c>
      <c r="AA1190" s="2">
        <v>60555</v>
      </c>
      <c r="AB1190" s="2">
        <v>29673</v>
      </c>
      <c r="AC1190" s="2">
        <v>1.49</v>
      </c>
      <c r="AD1190" s="2">
        <v>74962</v>
      </c>
      <c r="AE1190" s="2">
        <f t="shared" si="149"/>
        <v>6746580</v>
      </c>
      <c r="AF1190" s="2">
        <v>108.66</v>
      </c>
      <c r="AG1190" s="2">
        <v>46.13</v>
      </c>
      <c r="AH1190" s="2">
        <v>4166</v>
      </c>
      <c r="AI1190" s="2">
        <v>38.21</v>
      </c>
      <c r="AJ1190" s="2">
        <v>1302</v>
      </c>
      <c r="AK1190" s="2">
        <v>11452</v>
      </c>
      <c r="AL1190" s="2">
        <v>392888</v>
      </c>
      <c r="AM1190" s="2">
        <f t="shared" si="150"/>
        <v>35359920</v>
      </c>
      <c r="AN1190" s="2">
        <v>185229</v>
      </c>
      <c r="AO1190" s="2">
        <f t="shared" si="151"/>
        <v>16670610</v>
      </c>
      <c r="AP1190" s="2">
        <v>-233686</v>
      </c>
      <c r="AQ1190" s="2">
        <v>-94814</v>
      </c>
      <c r="AR1190" s="2">
        <v>-45813</v>
      </c>
      <c r="AS1190" s="2">
        <v>343961</v>
      </c>
      <c r="AT1190" s="2">
        <v>600139</v>
      </c>
      <c r="AU1190" s="2">
        <v>0.56999999999999995</v>
      </c>
      <c r="AV1190" s="2">
        <v>11660</v>
      </c>
    </row>
    <row r="1191" spans="1:48" x14ac:dyDescent="0.3">
      <c r="A1191" s="2" t="s">
        <v>46</v>
      </c>
      <c r="B1191" s="2" t="s">
        <v>48</v>
      </c>
      <c r="C1191" s="2" t="s">
        <v>55</v>
      </c>
      <c r="D1191" s="2">
        <v>5</v>
      </c>
      <c r="E1191" s="2" t="str">
        <f t="shared" si="144"/>
        <v>May</v>
      </c>
      <c r="F1191" s="2">
        <v>2024</v>
      </c>
      <c r="G1191" s="2" t="s">
        <v>57</v>
      </c>
      <c r="H1191" s="2" t="s">
        <v>60</v>
      </c>
      <c r="I1191" s="2" t="s">
        <v>62</v>
      </c>
      <c r="J1191" s="2" t="s">
        <v>66</v>
      </c>
      <c r="K1191" s="2" t="s">
        <v>70</v>
      </c>
      <c r="L1191" s="2">
        <v>138509</v>
      </c>
      <c r="M1191" s="2">
        <f t="shared" si="145"/>
        <v>12195717.449999999</v>
      </c>
      <c r="N1191" s="2">
        <v>81476</v>
      </c>
      <c r="O1191" s="2">
        <f t="shared" si="146"/>
        <v>7173961.7999999998</v>
      </c>
      <c r="P1191" s="2">
        <v>-16768</v>
      </c>
      <c r="Q1191" s="2">
        <v>317253</v>
      </c>
      <c r="R1191" s="2">
        <v>57033</v>
      </c>
      <c r="S1191" s="2">
        <f t="shared" si="147"/>
        <v>5021755.6499999994</v>
      </c>
      <c r="T1191" s="2">
        <v>80858</v>
      </c>
      <c r="U1191" s="2">
        <v>57651</v>
      </c>
      <c r="V1191" s="2">
        <v>47049</v>
      </c>
      <c r="W1191" s="2">
        <v>55867</v>
      </c>
      <c r="X1191" s="2">
        <v>25219</v>
      </c>
      <c r="Y1191" s="2">
        <f t="shared" si="148"/>
        <v>2220532.9499999997</v>
      </c>
      <c r="Z1191" s="2">
        <v>221129</v>
      </c>
      <c r="AA1191" s="2">
        <v>91930</v>
      </c>
      <c r="AB1191" s="2">
        <v>129199</v>
      </c>
      <c r="AC1191" s="2">
        <v>2.41</v>
      </c>
      <c r="AD1191" s="2">
        <v>74051</v>
      </c>
      <c r="AE1191" s="2">
        <f t="shared" si="149"/>
        <v>6520190.5499999998</v>
      </c>
      <c r="AF1191" s="2">
        <v>17.98</v>
      </c>
      <c r="AG1191" s="2">
        <v>7.95</v>
      </c>
      <c r="AH1191" s="2">
        <v>5010</v>
      </c>
      <c r="AI1191" s="2">
        <v>27.64</v>
      </c>
      <c r="AJ1191" s="2">
        <v>850</v>
      </c>
      <c r="AK1191" s="2">
        <v>3210</v>
      </c>
      <c r="AL1191" s="2">
        <v>183726</v>
      </c>
      <c r="AM1191" s="2">
        <f t="shared" si="150"/>
        <v>16177074.299999999</v>
      </c>
      <c r="AN1191" s="2">
        <v>25670</v>
      </c>
      <c r="AO1191" s="2">
        <f t="shared" si="151"/>
        <v>25670</v>
      </c>
      <c r="AP1191" s="2">
        <v>-45217</v>
      </c>
      <c r="AQ1191" s="2">
        <v>55806</v>
      </c>
      <c r="AR1191" s="2">
        <v>41009</v>
      </c>
      <c r="AS1191" s="2">
        <v>349270</v>
      </c>
      <c r="AT1191" s="2">
        <v>503153</v>
      </c>
      <c r="AU1191" s="2">
        <v>0.69</v>
      </c>
      <c r="AV1191" s="2">
        <v>5041</v>
      </c>
    </row>
    <row r="1192" spans="1:48" x14ac:dyDescent="0.3">
      <c r="A1192" s="2" t="s">
        <v>41</v>
      </c>
      <c r="B1192" s="2" t="s">
        <v>49</v>
      </c>
      <c r="C1192" s="2" t="s">
        <v>51</v>
      </c>
      <c r="D1192" s="2">
        <v>2</v>
      </c>
      <c r="E1192" s="2" t="str">
        <f t="shared" si="144"/>
        <v>Feb</v>
      </c>
      <c r="F1192" s="2">
        <v>2024</v>
      </c>
      <c r="G1192" s="2" t="s">
        <v>37</v>
      </c>
      <c r="H1192" s="2" t="s">
        <v>58</v>
      </c>
      <c r="I1192" s="2" t="s">
        <v>62</v>
      </c>
      <c r="J1192" s="2" t="s">
        <v>65</v>
      </c>
      <c r="K1192" s="2" t="s">
        <v>68</v>
      </c>
      <c r="L1192" s="2">
        <v>354919</v>
      </c>
      <c r="M1192" s="2">
        <f t="shared" si="145"/>
        <v>354919</v>
      </c>
      <c r="N1192" s="2">
        <v>60610</v>
      </c>
      <c r="O1192" s="2">
        <f t="shared" si="146"/>
        <v>60610</v>
      </c>
      <c r="P1192" s="2">
        <v>-39774</v>
      </c>
      <c r="Q1192" s="2">
        <v>461807</v>
      </c>
      <c r="R1192" s="2">
        <v>294309</v>
      </c>
      <c r="S1192" s="2">
        <f t="shared" si="147"/>
        <v>294309</v>
      </c>
      <c r="T1192" s="2">
        <v>68487</v>
      </c>
      <c r="U1192" s="2">
        <v>286432</v>
      </c>
      <c r="V1192" s="2">
        <v>261820</v>
      </c>
      <c r="W1192" s="2">
        <v>265916</v>
      </c>
      <c r="X1192" s="2">
        <v>283674</v>
      </c>
      <c r="Y1192" s="2">
        <f t="shared" si="148"/>
        <v>283674</v>
      </c>
      <c r="Z1192" s="2">
        <v>31841</v>
      </c>
      <c r="AA1192" s="2">
        <v>143069</v>
      </c>
      <c r="AB1192" s="2">
        <v>-111228</v>
      </c>
      <c r="AC1192" s="2">
        <v>0.22</v>
      </c>
      <c r="AD1192" s="2">
        <v>141725</v>
      </c>
      <c r="AE1192" s="2">
        <f t="shared" si="149"/>
        <v>141725</v>
      </c>
      <c r="AF1192" s="2">
        <v>63.73</v>
      </c>
      <c r="AG1192" s="2">
        <v>61.43</v>
      </c>
      <c r="AH1192" s="2">
        <v>5751</v>
      </c>
      <c r="AI1192" s="2">
        <v>61.7</v>
      </c>
      <c r="AJ1192" s="2">
        <v>912</v>
      </c>
      <c r="AK1192" s="2">
        <v>19376</v>
      </c>
      <c r="AL1192" s="2">
        <v>232271</v>
      </c>
      <c r="AM1192" s="2">
        <f t="shared" si="150"/>
        <v>232271</v>
      </c>
      <c r="AN1192" s="2">
        <v>224882</v>
      </c>
      <c r="AO1192" s="2">
        <f t="shared" si="151"/>
        <v>224882</v>
      </c>
      <c r="AP1192" s="2">
        <v>122648</v>
      </c>
      <c r="AQ1192" s="2">
        <v>-164272</v>
      </c>
      <c r="AR1192" s="2">
        <v>-16263</v>
      </c>
      <c r="AS1192" s="2">
        <v>381663</v>
      </c>
      <c r="AT1192" s="2">
        <v>372896</v>
      </c>
      <c r="AU1192" s="2">
        <v>1.02</v>
      </c>
      <c r="AV1192" s="2">
        <v>27577</v>
      </c>
    </row>
    <row r="1193" spans="1:48" x14ac:dyDescent="0.3">
      <c r="A1193" s="2" t="s">
        <v>44</v>
      </c>
      <c r="B1193" s="2" t="s">
        <v>48</v>
      </c>
      <c r="C1193" s="2" t="s">
        <v>52</v>
      </c>
      <c r="D1193" s="2">
        <v>7</v>
      </c>
      <c r="E1193" s="2" t="str">
        <f t="shared" si="144"/>
        <v>Jul</v>
      </c>
      <c r="F1193" s="2">
        <v>2022</v>
      </c>
      <c r="G1193" s="2" t="s">
        <v>36</v>
      </c>
      <c r="H1193" s="2" t="s">
        <v>60</v>
      </c>
      <c r="I1193" s="2" t="s">
        <v>61</v>
      </c>
      <c r="J1193" s="2" t="s">
        <v>65</v>
      </c>
      <c r="K1193" s="2" t="s">
        <v>69</v>
      </c>
      <c r="L1193" s="2">
        <v>474405</v>
      </c>
      <c r="M1193" s="2">
        <f t="shared" si="145"/>
        <v>41771360.25</v>
      </c>
      <c r="N1193" s="2">
        <v>224935</v>
      </c>
      <c r="O1193" s="2">
        <f t="shared" si="146"/>
        <v>19805526.75</v>
      </c>
      <c r="P1193" s="2">
        <v>190462</v>
      </c>
      <c r="Q1193" s="2">
        <v>579034</v>
      </c>
      <c r="R1193" s="2">
        <v>249470</v>
      </c>
      <c r="S1193" s="2">
        <f t="shared" si="147"/>
        <v>21965833.5</v>
      </c>
      <c r="T1193" s="2">
        <v>126764</v>
      </c>
      <c r="U1193" s="2">
        <v>347641</v>
      </c>
      <c r="V1193" s="2">
        <v>262545</v>
      </c>
      <c r="W1193" s="2">
        <v>280836</v>
      </c>
      <c r="X1193" s="2">
        <v>237476</v>
      </c>
      <c r="Y1193" s="2">
        <f t="shared" si="148"/>
        <v>20909761.800000001</v>
      </c>
      <c r="Z1193" s="2">
        <v>49578</v>
      </c>
      <c r="AA1193" s="2">
        <v>116086</v>
      </c>
      <c r="AB1193" s="2">
        <v>-66508</v>
      </c>
      <c r="AC1193" s="2">
        <v>0.43</v>
      </c>
      <c r="AD1193" s="2">
        <v>121620</v>
      </c>
      <c r="AE1193" s="2">
        <f t="shared" si="149"/>
        <v>10708641</v>
      </c>
      <c r="AF1193" s="2">
        <v>43.08</v>
      </c>
      <c r="AG1193" s="2">
        <v>41.01</v>
      </c>
      <c r="AH1193" s="2">
        <v>2271</v>
      </c>
      <c r="AI1193" s="2">
        <v>208.81</v>
      </c>
      <c r="AJ1193" s="2">
        <v>1323</v>
      </c>
      <c r="AK1193" s="2">
        <v>595</v>
      </c>
      <c r="AL1193" s="2">
        <v>102864</v>
      </c>
      <c r="AM1193" s="2">
        <f t="shared" si="150"/>
        <v>9057175.1999999993</v>
      </c>
      <c r="AN1193" s="2">
        <v>35051</v>
      </c>
      <c r="AO1193" s="2">
        <f t="shared" si="151"/>
        <v>35051</v>
      </c>
      <c r="AP1193" s="2">
        <v>371541</v>
      </c>
      <c r="AQ1193" s="2">
        <v>189884</v>
      </c>
      <c r="AR1193" s="2">
        <v>18114</v>
      </c>
      <c r="AS1193" s="2">
        <v>247407</v>
      </c>
      <c r="AT1193" s="2">
        <v>441998</v>
      </c>
      <c r="AU1193" s="2">
        <v>0.56000000000000005</v>
      </c>
      <c r="AV1193" s="2">
        <v>12675</v>
      </c>
    </row>
    <row r="1194" spans="1:48" x14ac:dyDescent="0.3">
      <c r="A1194" s="2" t="s">
        <v>42</v>
      </c>
      <c r="B1194" s="2" t="s">
        <v>50</v>
      </c>
      <c r="C1194" s="2" t="s">
        <v>55</v>
      </c>
      <c r="D1194" s="2">
        <v>8</v>
      </c>
      <c r="E1194" s="2" t="str">
        <f t="shared" si="144"/>
        <v>Aug</v>
      </c>
      <c r="F1194" s="2">
        <v>2022</v>
      </c>
      <c r="G1194" s="2" t="s">
        <v>57</v>
      </c>
      <c r="H1194" s="2" t="s">
        <v>59</v>
      </c>
      <c r="I1194" s="2" t="s">
        <v>62</v>
      </c>
      <c r="J1194" s="2" t="s">
        <v>64</v>
      </c>
      <c r="K1194" s="2" t="s">
        <v>67</v>
      </c>
      <c r="L1194" s="2">
        <v>480134</v>
      </c>
      <c r="M1194" s="2">
        <f t="shared" si="145"/>
        <v>43212060</v>
      </c>
      <c r="N1194" s="2">
        <v>203536</v>
      </c>
      <c r="O1194" s="2">
        <f t="shared" si="146"/>
        <v>18318240</v>
      </c>
      <c r="P1194" s="2">
        <v>4492</v>
      </c>
      <c r="Q1194" s="2">
        <v>477076</v>
      </c>
      <c r="R1194" s="2">
        <v>276598</v>
      </c>
      <c r="S1194" s="2">
        <f t="shared" si="147"/>
        <v>24893820</v>
      </c>
      <c r="T1194" s="2">
        <v>111314</v>
      </c>
      <c r="U1194" s="2">
        <v>368820</v>
      </c>
      <c r="V1194" s="2">
        <v>316819</v>
      </c>
      <c r="W1194" s="2">
        <v>322491</v>
      </c>
      <c r="X1194" s="2">
        <v>243385</v>
      </c>
      <c r="Y1194" s="2">
        <f t="shared" si="148"/>
        <v>21904650</v>
      </c>
      <c r="Z1194" s="2">
        <v>247778</v>
      </c>
      <c r="AA1194" s="2">
        <v>165218</v>
      </c>
      <c r="AB1194" s="2">
        <v>82560</v>
      </c>
      <c r="AC1194" s="2">
        <v>1.5</v>
      </c>
      <c r="AD1194" s="2">
        <v>68061</v>
      </c>
      <c r="AE1194" s="2">
        <f t="shared" si="149"/>
        <v>6125490</v>
      </c>
      <c r="AF1194" s="2">
        <v>57.98</v>
      </c>
      <c r="AG1194" s="2">
        <v>51.02</v>
      </c>
      <c r="AH1194" s="2">
        <v>4768</v>
      </c>
      <c r="AI1194" s="2">
        <v>100.68</v>
      </c>
      <c r="AJ1194" s="2">
        <v>1682</v>
      </c>
      <c r="AK1194" s="2">
        <v>4939</v>
      </c>
      <c r="AL1194" s="2">
        <v>433634</v>
      </c>
      <c r="AM1194" s="2">
        <f t="shared" si="150"/>
        <v>39027060</v>
      </c>
      <c r="AN1194" s="2">
        <v>203599</v>
      </c>
      <c r="AO1194" s="2">
        <f t="shared" si="151"/>
        <v>18323910</v>
      </c>
      <c r="AP1194" s="2">
        <v>46500</v>
      </c>
      <c r="AQ1194" s="2">
        <v>-63</v>
      </c>
      <c r="AR1194" s="2">
        <v>5103</v>
      </c>
      <c r="AS1194" s="2">
        <v>337239</v>
      </c>
      <c r="AT1194" s="2">
        <v>403998</v>
      </c>
      <c r="AU1194" s="2">
        <v>0.83</v>
      </c>
      <c r="AV1194" s="2">
        <v>21538</v>
      </c>
    </row>
    <row r="1195" spans="1:48" x14ac:dyDescent="0.3">
      <c r="A1195" s="2" t="s">
        <v>42</v>
      </c>
      <c r="B1195" s="2" t="s">
        <v>47</v>
      </c>
      <c r="C1195" s="2" t="s">
        <v>54</v>
      </c>
      <c r="D1195" s="2">
        <v>11</v>
      </c>
      <c r="E1195" s="2" t="str">
        <f t="shared" si="144"/>
        <v>Nov</v>
      </c>
      <c r="F1195" s="2">
        <v>2024</v>
      </c>
      <c r="G1195" s="2" t="s">
        <v>37</v>
      </c>
      <c r="H1195" s="2" t="s">
        <v>58</v>
      </c>
      <c r="I1195" s="2" t="s">
        <v>62</v>
      </c>
      <c r="J1195" s="2" t="s">
        <v>64</v>
      </c>
      <c r="K1195" s="2" t="s">
        <v>68</v>
      </c>
      <c r="L1195" s="2">
        <v>473832</v>
      </c>
      <c r="M1195" s="2">
        <f t="shared" si="145"/>
        <v>473832</v>
      </c>
      <c r="N1195" s="2">
        <v>51349</v>
      </c>
      <c r="O1195" s="2">
        <f t="shared" si="146"/>
        <v>51349</v>
      </c>
      <c r="P1195" s="2">
        <v>42897</v>
      </c>
      <c r="Q1195" s="2">
        <v>283981</v>
      </c>
      <c r="R1195" s="2">
        <v>422483</v>
      </c>
      <c r="S1195" s="2">
        <f t="shared" si="147"/>
        <v>422483</v>
      </c>
      <c r="T1195" s="2">
        <v>151473</v>
      </c>
      <c r="U1195" s="2">
        <v>322359</v>
      </c>
      <c r="V1195" s="2">
        <v>308250</v>
      </c>
      <c r="W1195" s="2">
        <v>317701</v>
      </c>
      <c r="X1195" s="2">
        <v>413232</v>
      </c>
      <c r="Y1195" s="2">
        <f t="shared" si="148"/>
        <v>413232</v>
      </c>
      <c r="Z1195" s="2">
        <v>20754</v>
      </c>
      <c r="AA1195" s="2">
        <v>51723</v>
      </c>
      <c r="AB1195" s="2">
        <v>-30969</v>
      </c>
      <c r="AC1195" s="2">
        <v>0.4</v>
      </c>
      <c r="AD1195" s="2">
        <v>18353</v>
      </c>
      <c r="AE1195" s="2">
        <f t="shared" si="149"/>
        <v>18353</v>
      </c>
      <c r="AF1195" s="2">
        <v>148.77000000000001</v>
      </c>
      <c r="AG1195" s="2">
        <v>145.51</v>
      </c>
      <c r="AH1195" s="2">
        <v>7523</v>
      </c>
      <c r="AI1195" s="2">
        <v>62.98</v>
      </c>
      <c r="AJ1195" s="2">
        <v>1419</v>
      </c>
      <c r="AK1195" s="2">
        <v>743</v>
      </c>
      <c r="AL1195" s="2">
        <v>382390</v>
      </c>
      <c r="AM1195" s="2">
        <f t="shared" si="150"/>
        <v>382390</v>
      </c>
      <c r="AN1195" s="2">
        <v>38305</v>
      </c>
      <c r="AO1195" s="2">
        <f t="shared" si="151"/>
        <v>38305</v>
      </c>
      <c r="AP1195" s="2">
        <v>91442</v>
      </c>
      <c r="AQ1195" s="2">
        <v>13044</v>
      </c>
      <c r="AR1195" s="2">
        <v>6121</v>
      </c>
      <c r="AS1195" s="2">
        <v>34526</v>
      </c>
      <c r="AT1195" s="2">
        <v>442112</v>
      </c>
      <c r="AU1195" s="2">
        <v>0.08</v>
      </c>
      <c r="AV1195" s="2">
        <v>11669</v>
      </c>
    </row>
    <row r="1196" spans="1:48" x14ac:dyDescent="0.3">
      <c r="A1196" s="2" t="s">
        <v>41</v>
      </c>
      <c r="B1196" s="2" t="s">
        <v>49</v>
      </c>
      <c r="C1196" s="2" t="s">
        <v>51</v>
      </c>
      <c r="D1196" s="2">
        <v>12</v>
      </c>
      <c r="E1196" s="2" t="str">
        <f t="shared" si="144"/>
        <v>Dec</v>
      </c>
      <c r="F1196" s="2">
        <v>2022</v>
      </c>
      <c r="G1196" s="2" t="s">
        <v>57</v>
      </c>
      <c r="H1196" s="2" t="s">
        <v>59</v>
      </c>
      <c r="I1196" s="2" t="s">
        <v>62</v>
      </c>
      <c r="J1196" s="2" t="s">
        <v>64</v>
      </c>
      <c r="K1196" s="2" t="s">
        <v>68</v>
      </c>
      <c r="L1196" s="2">
        <v>290199</v>
      </c>
      <c r="M1196" s="2">
        <f t="shared" si="145"/>
        <v>26117910</v>
      </c>
      <c r="N1196" s="2">
        <v>39416</v>
      </c>
      <c r="O1196" s="2">
        <f t="shared" si="146"/>
        <v>3547440</v>
      </c>
      <c r="P1196" s="2">
        <v>116760</v>
      </c>
      <c r="Q1196" s="2">
        <v>404482</v>
      </c>
      <c r="R1196" s="2">
        <v>250783</v>
      </c>
      <c r="S1196" s="2">
        <f t="shared" si="147"/>
        <v>22570470</v>
      </c>
      <c r="T1196" s="2">
        <v>144817</v>
      </c>
      <c r="U1196" s="2">
        <v>145382</v>
      </c>
      <c r="V1196" s="2">
        <v>128947</v>
      </c>
      <c r="W1196" s="2">
        <v>144665</v>
      </c>
      <c r="X1196" s="2">
        <v>231880</v>
      </c>
      <c r="Y1196" s="2">
        <f t="shared" si="148"/>
        <v>20869200</v>
      </c>
      <c r="Z1196" s="2">
        <v>33578</v>
      </c>
      <c r="AA1196" s="2">
        <v>14646</v>
      </c>
      <c r="AB1196" s="2">
        <v>18932</v>
      </c>
      <c r="AC1196" s="2">
        <v>2.29</v>
      </c>
      <c r="AD1196" s="2">
        <v>66374</v>
      </c>
      <c r="AE1196" s="2">
        <f t="shared" si="149"/>
        <v>5973660</v>
      </c>
      <c r="AF1196" s="2">
        <v>62</v>
      </c>
      <c r="AG1196" s="2">
        <v>57.33</v>
      </c>
      <c r="AH1196" s="2">
        <v>5935</v>
      </c>
      <c r="AI1196" s="2">
        <v>48.89</v>
      </c>
      <c r="AJ1196" s="2">
        <v>779</v>
      </c>
      <c r="AK1196" s="2">
        <v>9229</v>
      </c>
      <c r="AL1196" s="2">
        <v>364876</v>
      </c>
      <c r="AM1196" s="2">
        <f t="shared" si="150"/>
        <v>32838840</v>
      </c>
      <c r="AN1196" s="2">
        <v>173676</v>
      </c>
      <c r="AO1196" s="2">
        <f t="shared" si="151"/>
        <v>15630840</v>
      </c>
      <c r="AP1196" s="2">
        <v>-74677</v>
      </c>
      <c r="AQ1196" s="2">
        <v>-134260</v>
      </c>
      <c r="AR1196" s="2">
        <v>-40789</v>
      </c>
      <c r="AS1196" s="2">
        <v>232703</v>
      </c>
      <c r="AT1196" s="2">
        <v>473025</v>
      </c>
      <c r="AU1196" s="2">
        <v>0.49</v>
      </c>
      <c r="AV1196" s="2">
        <v>11686</v>
      </c>
    </row>
    <row r="1197" spans="1:48" x14ac:dyDescent="0.3">
      <c r="A1197" s="2" t="s">
        <v>40</v>
      </c>
      <c r="B1197" s="2" t="s">
        <v>48</v>
      </c>
      <c r="C1197" s="2" t="s">
        <v>52</v>
      </c>
      <c r="D1197" s="2">
        <v>4</v>
      </c>
      <c r="E1197" s="2" t="str">
        <f t="shared" si="144"/>
        <v>Apr</v>
      </c>
      <c r="F1197" s="2">
        <v>2022</v>
      </c>
      <c r="G1197" s="2" t="s">
        <v>57</v>
      </c>
      <c r="H1197" s="2" t="s">
        <v>59</v>
      </c>
      <c r="I1197" s="2" t="s">
        <v>63</v>
      </c>
      <c r="J1197" s="2" t="s">
        <v>66</v>
      </c>
      <c r="K1197" s="2" t="s">
        <v>71</v>
      </c>
      <c r="L1197" s="2">
        <v>450114</v>
      </c>
      <c r="M1197" s="2">
        <f t="shared" si="145"/>
        <v>40510260</v>
      </c>
      <c r="N1197" s="2">
        <v>51057</v>
      </c>
      <c r="O1197" s="2">
        <f t="shared" si="146"/>
        <v>4595130</v>
      </c>
      <c r="P1197" s="2">
        <v>-38</v>
      </c>
      <c r="Q1197" s="2">
        <v>75745</v>
      </c>
      <c r="R1197" s="2">
        <v>399057</v>
      </c>
      <c r="S1197" s="2">
        <f t="shared" si="147"/>
        <v>35915130</v>
      </c>
      <c r="T1197" s="2">
        <v>34405</v>
      </c>
      <c r="U1197" s="2">
        <v>415709</v>
      </c>
      <c r="V1197" s="2">
        <v>324781</v>
      </c>
      <c r="W1197" s="2">
        <v>333909</v>
      </c>
      <c r="X1197" s="2">
        <v>374697</v>
      </c>
      <c r="Y1197" s="2">
        <f t="shared" si="148"/>
        <v>33722730</v>
      </c>
      <c r="Z1197" s="2">
        <v>190499</v>
      </c>
      <c r="AA1197" s="2">
        <v>56906</v>
      </c>
      <c r="AB1197" s="2">
        <v>133593</v>
      </c>
      <c r="AC1197" s="2">
        <v>3.35</v>
      </c>
      <c r="AD1197" s="2">
        <v>126503</v>
      </c>
      <c r="AE1197" s="2">
        <f t="shared" si="149"/>
        <v>11385270</v>
      </c>
      <c r="AF1197" s="2">
        <v>526.84</v>
      </c>
      <c r="AG1197" s="2">
        <v>494.68</v>
      </c>
      <c r="AH1197" s="2">
        <v>8808</v>
      </c>
      <c r="AI1197" s="2">
        <v>51.1</v>
      </c>
      <c r="AJ1197" s="2">
        <v>431</v>
      </c>
      <c r="AK1197" s="2">
        <v>4871</v>
      </c>
      <c r="AL1197" s="2">
        <v>365803</v>
      </c>
      <c r="AM1197" s="2">
        <f t="shared" si="150"/>
        <v>32922270</v>
      </c>
      <c r="AN1197" s="2">
        <v>198097</v>
      </c>
      <c r="AO1197" s="2">
        <f t="shared" si="151"/>
        <v>17828730</v>
      </c>
      <c r="AP1197" s="2">
        <v>84311</v>
      </c>
      <c r="AQ1197" s="2">
        <v>-147040</v>
      </c>
      <c r="AR1197" s="2">
        <v>-19349</v>
      </c>
      <c r="AS1197" s="2">
        <v>88658</v>
      </c>
      <c r="AT1197" s="2">
        <v>282531</v>
      </c>
      <c r="AU1197" s="2">
        <v>0.31</v>
      </c>
      <c r="AV1197" s="2">
        <v>10634</v>
      </c>
    </row>
    <row r="1198" spans="1:48" x14ac:dyDescent="0.3">
      <c r="A1198" s="2" t="s">
        <v>45</v>
      </c>
      <c r="B1198" s="2" t="s">
        <v>49</v>
      </c>
      <c r="C1198" s="2" t="s">
        <v>54</v>
      </c>
      <c r="D1198" s="2">
        <v>3</v>
      </c>
      <c r="E1198" s="2" t="str">
        <f t="shared" si="144"/>
        <v>Mar</v>
      </c>
      <c r="F1198" s="2">
        <v>2024</v>
      </c>
      <c r="G1198" s="2" t="s">
        <v>57</v>
      </c>
      <c r="H1198" s="2" t="s">
        <v>59</v>
      </c>
      <c r="I1198" s="2" t="s">
        <v>63</v>
      </c>
      <c r="J1198" s="2" t="s">
        <v>64</v>
      </c>
      <c r="K1198" s="2" t="s">
        <v>70</v>
      </c>
      <c r="L1198" s="2">
        <v>166862</v>
      </c>
      <c r="M1198" s="2">
        <f t="shared" si="145"/>
        <v>15017580</v>
      </c>
      <c r="N1198" s="2">
        <v>235398</v>
      </c>
      <c r="O1198" s="2">
        <f t="shared" si="146"/>
        <v>21185820</v>
      </c>
      <c r="P1198" s="2">
        <v>-44091</v>
      </c>
      <c r="Q1198" s="2">
        <v>620545</v>
      </c>
      <c r="R1198" s="2">
        <v>-68536</v>
      </c>
      <c r="S1198" s="2">
        <f t="shared" si="147"/>
        <v>-6168240</v>
      </c>
      <c r="T1198" s="2">
        <v>75025</v>
      </c>
      <c r="U1198" s="2">
        <v>91837</v>
      </c>
      <c r="V1198" s="2">
        <v>43094</v>
      </c>
      <c r="W1198" s="2">
        <v>49631</v>
      </c>
      <c r="X1198" s="2">
        <v>-98426</v>
      </c>
      <c r="Y1198" s="2">
        <f t="shared" si="148"/>
        <v>-8858340</v>
      </c>
      <c r="Z1198" s="2">
        <v>67694</v>
      </c>
      <c r="AA1198" s="2">
        <v>189864</v>
      </c>
      <c r="AB1198" s="2">
        <v>-122170</v>
      </c>
      <c r="AC1198" s="2">
        <v>0.36</v>
      </c>
      <c r="AD1198" s="2">
        <v>52382</v>
      </c>
      <c r="AE1198" s="2">
        <f t="shared" si="149"/>
        <v>4714380</v>
      </c>
      <c r="AF1198" s="2">
        <v>-11.04</v>
      </c>
      <c r="AG1198" s="2">
        <v>-15.86</v>
      </c>
      <c r="AH1198" s="2">
        <v>413</v>
      </c>
      <c r="AI1198" s="2">
        <v>403.05</v>
      </c>
      <c r="AJ1198" s="2">
        <v>996</v>
      </c>
      <c r="AK1198" s="2">
        <v>2335</v>
      </c>
      <c r="AL1198" s="2">
        <v>134847</v>
      </c>
      <c r="AM1198" s="2">
        <f t="shared" si="150"/>
        <v>12136230</v>
      </c>
      <c r="AN1198" s="2">
        <v>31357</v>
      </c>
      <c r="AO1198" s="2">
        <f t="shared" si="151"/>
        <v>2822130</v>
      </c>
      <c r="AP1198" s="2">
        <v>32015</v>
      </c>
      <c r="AQ1198" s="2">
        <v>204041</v>
      </c>
      <c r="AR1198" s="2">
        <v>-48347</v>
      </c>
      <c r="AS1198" s="2">
        <v>171235</v>
      </c>
      <c r="AT1198" s="2">
        <v>236318</v>
      </c>
      <c r="AU1198" s="2">
        <v>0.72</v>
      </c>
      <c r="AV1198" s="2">
        <v>22346</v>
      </c>
    </row>
    <row r="1199" spans="1:48" x14ac:dyDescent="0.3">
      <c r="A1199" s="2" t="s">
        <v>45</v>
      </c>
      <c r="B1199" s="2" t="s">
        <v>48</v>
      </c>
      <c r="C1199" s="2" t="s">
        <v>51</v>
      </c>
      <c r="D1199" s="2">
        <v>8</v>
      </c>
      <c r="E1199" s="2" t="str">
        <f t="shared" si="144"/>
        <v>Aug</v>
      </c>
      <c r="F1199" s="2">
        <v>2023</v>
      </c>
      <c r="G1199" s="2" t="s">
        <v>56</v>
      </c>
      <c r="H1199" s="2" t="s">
        <v>59</v>
      </c>
      <c r="I1199" s="2" t="s">
        <v>61</v>
      </c>
      <c r="J1199" s="2" t="s">
        <v>65</v>
      </c>
      <c r="K1199" s="2" t="s">
        <v>71</v>
      </c>
      <c r="L1199" s="2">
        <v>86819</v>
      </c>
      <c r="M1199" s="2">
        <f t="shared" si="145"/>
        <v>7813710</v>
      </c>
      <c r="N1199" s="2">
        <v>121369</v>
      </c>
      <c r="O1199" s="2">
        <f t="shared" si="146"/>
        <v>10923210</v>
      </c>
      <c r="P1199" s="2">
        <v>-27638</v>
      </c>
      <c r="Q1199" s="2">
        <v>82062</v>
      </c>
      <c r="R1199" s="2">
        <v>-34550</v>
      </c>
      <c r="S1199" s="2">
        <f t="shared" si="147"/>
        <v>-3109500</v>
      </c>
      <c r="T1199" s="2">
        <v>190122</v>
      </c>
      <c r="U1199" s="2">
        <v>-103303</v>
      </c>
      <c r="V1199" s="2">
        <v>-197804</v>
      </c>
      <c r="W1199" s="2">
        <v>-191210</v>
      </c>
      <c r="X1199" s="2">
        <v>-69424</v>
      </c>
      <c r="Y1199" s="2">
        <f t="shared" si="148"/>
        <v>-6248160</v>
      </c>
      <c r="Z1199" s="2">
        <v>211866</v>
      </c>
      <c r="AA1199" s="2">
        <v>69214</v>
      </c>
      <c r="AB1199" s="2">
        <v>142652</v>
      </c>
      <c r="AC1199" s="2">
        <v>3.06</v>
      </c>
      <c r="AD1199" s="2">
        <v>110317</v>
      </c>
      <c r="AE1199" s="2">
        <f t="shared" si="149"/>
        <v>9928530</v>
      </c>
      <c r="AF1199" s="2">
        <v>-42.1</v>
      </c>
      <c r="AG1199" s="2">
        <v>-84.6</v>
      </c>
      <c r="AH1199" s="2">
        <v>1460</v>
      </c>
      <c r="AI1199" s="2">
        <v>59.42</v>
      </c>
      <c r="AJ1199" s="2">
        <v>1265</v>
      </c>
      <c r="AK1199" s="2">
        <v>4357</v>
      </c>
      <c r="AL1199" s="2">
        <v>489042</v>
      </c>
      <c r="AM1199" s="2">
        <f t="shared" si="150"/>
        <v>44013780</v>
      </c>
      <c r="AN1199" s="2">
        <v>220243</v>
      </c>
      <c r="AO1199" s="2">
        <f t="shared" si="151"/>
        <v>19821870</v>
      </c>
      <c r="AP1199" s="2">
        <v>-402223</v>
      </c>
      <c r="AQ1199" s="2">
        <v>-98874</v>
      </c>
      <c r="AR1199" s="2">
        <v>47647</v>
      </c>
      <c r="AS1199" s="2">
        <v>406513</v>
      </c>
      <c r="AT1199" s="2">
        <v>527529</v>
      </c>
      <c r="AU1199" s="2">
        <v>0.77</v>
      </c>
      <c r="AV1199" s="2">
        <v>11098</v>
      </c>
    </row>
    <row r="1200" spans="1:48" x14ac:dyDescent="0.3">
      <c r="A1200" s="2" t="s">
        <v>45</v>
      </c>
      <c r="B1200" s="2" t="s">
        <v>49</v>
      </c>
      <c r="C1200" s="2" t="s">
        <v>51</v>
      </c>
      <c r="D1200" s="2">
        <v>10</v>
      </c>
      <c r="E1200" s="2" t="str">
        <f t="shared" si="144"/>
        <v>Oct</v>
      </c>
      <c r="F1200" s="2">
        <v>2024</v>
      </c>
      <c r="G1200" s="2" t="s">
        <v>36</v>
      </c>
      <c r="H1200" s="2" t="s">
        <v>58</v>
      </c>
      <c r="I1200" s="2" t="s">
        <v>63</v>
      </c>
      <c r="J1200" s="2" t="s">
        <v>65</v>
      </c>
      <c r="K1200" s="2" t="s">
        <v>70</v>
      </c>
      <c r="L1200" s="2">
        <v>118928</v>
      </c>
      <c r="M1200" s="2">
        <f t="shared" si="145"/>
        <v>118928</v>
      </c>
      <c r="N1200" s="2">
        <v>175075</v>
      </c>
      <c r="O1200" s="2">
        <f t="shared" si="146"/>
        <v>175075</v>
      </c>
      <c r="P1200" s="2">
        <v>-43371</v>
      </c>
      <c r="Q1200" s="2">
        <v>152545</v>
      </c>
      <c r="R1200" s="2">
        <v>-56147</v>
      </c>
      <c r="S1200" s="2">
        <f t="shared" si="147"/>
        <v>-56147</v>
      </c>
      <c r="T1200" s="2">
        <v>141630</v>
      </c>
      <c r="U1200" s="2">
        <v>-22702</v>
      </c>
      <c r="V1200" s="2">
        <v>-114278</v>
      </c>
      <c r="W1200" s="2">
        <v>-103954</v>
      </c>
      <c r="X1200" s="2">
        <v>-77666</v>
      </c>
      <c r="Y1200" s="2">
        <f t="shared" si="148"/>
        <v>-77666</v>
      </c>
      <c r="Z1200" s="2">
        <v>22531</v>
      </c>
      <c r="AA1200" s="2">
        <v>109058</v>
      </c>
      <c r="AB1200" s="2">
        <v>-86527</v>
      </c>
      <c r="AC1200" s="2">
        <v>0.21</v>
      </c>
      <c r="AD1200" s="2">
        <v>21539</v>
      </c>
      <c r="AE1200" s="2">
        <f t="shared" si="149"/>
        <v>21539</v>
      </c>
      <c r="AF1200" s="2">
        <v>-36.81</v>
      </c>
      <c r="AG1200" s="2">
        <v>-50.91</v>
      </c>
      <c r="AH1200" s="2">
        <v>2224</v>
      </c>
      <c r="AI1200" s="2">
        <v>53.45</v>
      </c>
      <c r="AJ1200" s="2">
        <v>215</v>
      </c>
      <c r="AK1200" s="2">
        <v>7767</v>
      </c>
      <c r="AL1200" s="2">
        <v>346901</v>
      </c>
      <c r="AM1200" s="2">
        <f t="shared" si="150"/>
        <v>346901</v>
      </c>
      <c r="AN1200" s="2">
        <v>230052</v>
      </c>
      <c r="AO1200" s="2">
        <f t="shared" si="151"/>
        <v>230052</v>
      </c>
      <c r="AP1200" s="2">
        <v>-227973</v>
      </c>
      <c r="AQ1200" s="2">
        <v>-54977</v>
      </c>
      <c r="AR1200" s="2">
        <v>16796</v>
      </c>
      <c r="AS1200" s="2">
        <v>279550</v>
      </c>
      <c r="AT1200" s="2">
        <v>578377</v>
      </c>
      <c r="AU1200" s="2">
        <v>0.48</v>
      </c>
      <c r="AV1200" s="2">
        <v>24645</v>
      </c>
    </row>
    <row r="1201" spans="1:48" x14ac:dyDescent="0.3">
      <c r="A1201" s="2" t="s">
        <v>46</v>
      </c>
      <c r="B1201" s="2" t="s">
        <v>47</v>
      </c>
      <c r="C1201" s="2" t="s">
        <v>52</v>
      </c>
      <c r="D1201" s="2">
        <v>2</v>
      </c>
      <c r="E1201" s="2" t="str">
        <f t="shared" si="144"/>
        <v>Feb</v>
      </c>
      <c r="F1201" s="2">
        <v>2022</v>
      </c>
      <c r="G1201" s="2" t="s">
        <v>57</v>
      </c>
      <c r="H1201" s="2" t="s">
        <v>58</v>
      </c>
      <c r="I1201" s="2" t="s">
        <v>63</v>
      </c>
      <c r="J1201" s="2" t="s">
        <v>64</v>
      </c>
      <c r="K1201" s="2" t="s">
        <v>68</v>
      </c>
      <c r="L1201" s="2">
        <v>295501</v>
      </c>
      <c r="M1201" s="2">
        <f t="shared" si="145"/>
        <v>295501</v>
      </c>
      <c r="N1201" s="2">
        <v>83690</v>
      </c>
      <c r="O1201" s="2">
        <f t="shared" si="146"/>
        <v>83690</v>
      </c>
      <c r="P1201" s="2">
        <v>97854</v>
      </c>
      <c r="Q1201" s="2">
        <v>688102</v>
      </c>
      <c r="R1201" s="2">
        <v>211811</v>
      </c>
      <c r="S1201" s="2">
        <f t="shared" si="147"/>
        <v>211811</v>
      </c>
      <c r="T1201" s="2">
        <v>159215</v>
      </c>
      <c r="U1201" s="2">
        <v>136286</v>
      </c>
      <c r="V1201" s="2">
        <v>50155</v>
      </c>
      <c r="W1201" s="2">
        <v>63970</v>
      </c>
      <c r="X1201" s="2">
        <v>195668</v>
      </c>
      <c r="Y1201" s="2">
        <f t="shared" si="148"/>
        <v>195668</v>
      </c>
      <c r="Z1201" s="2">
        <v>212590</v>
      </c>
      <c r="AA1201" s="2">
        <v>29539</v>
      </c>
      <c r="AB1201" s="2">
        <v>183051</v>
      </c>
      <c r="AC1201" s="2">
        <v>7.2</v>
      </c>
      <c r="AD1201" s="2">
        <v>145192</v>
      </c>
      <c r="AE1201" s="2">
        <f t="shared" si="149"/>
        <v>145192</v>
      </c>
      <c r="AF1201" s="2">
        <v>30.78</v>
      </c>
      <c r="AG1201" s="2">
        <v>28.44</v>
      </c>
      <c r="AH1201" s="2">
        <v>927</v>
      </c>
      <c r="AI1201" s="2">
        <v>318.43</v>
      </c>
      <c r="AJ1201" s="2">
        <v>1025</v>
      </c>
      <c r="AK1201" s="2">
        <v>14327</v>
      </c>
      <c r="AL1201" s="2">
        <v>132417</v>
      </c>
      <c r="AM1201" s="2">
        <f t="shared" si="150"/>
        <v>132417</v>
      </c>
      <c r="AN1201" s="2">
        <v>209336</v>
      </c>
      <c r="AO1201" s="2">
        <f t="shared" si="151"/>
        <v>209336</v>
      </c>
      <c r="AP1201" s="2">
        <v>163084</v>
      </c>
      <c r="AQ1201" s="2">
        <v>-125646</v>
      </c>
      <c r="AR1201" s="2">
        <v>-46638</v>
      </c>
      <c r="AS1201" s="2">
        <v>83901</v>
      </c>
      <c r="AT1201" s="2">
        <v>107652</v>
      </c>
      <c r="AU1201" s="2">
        <v>0.78</v>
      </c>
      <c r="AV1201" s="2">
        <v>4284</v>
      </c>
    </row>
    <row r="1202" spans="1:48" x14ac:dyDescent="0.3">
      <c r="A1202" s="2" t="s">
        <v>42</v>
      </c>
      <c r="B1202" s="2" t="s">
        <v>47</v>
      </c>
      <c r="C1202" s="2" t="s">
        <v>52</v>
      </c>
      <c r="D1202" s="2">
        <v>7</v>
      </c>
      <c r="E1202" s="2" t="str">
        <f t="shared" si="144"/>
        <v>Jul</v>
      </c>
      <c r="F1202" s="2">
        <v>2023</v>
      </c>
      <c r="G1202" s="2" t="s">
        <v>36</v>
      </c>
      <c r="H1202" s="2" t="s">
        <v>58</v>
      </c>
      <c r="I1202" s="2" t="s">
        <v>61</v>
      </c>
      <c r="J1202" s="2" t="s">
        <v>65</v>
      </c>
      <c r="K1202" s="2" t="s">
        <v>67</v>
      </c>
      <c r="L1202" s="2">
        <v>147347</v>
      </c>
      <c r="M1202" s="2">
        <f t="shared" si="145"/>
        <v>147347</v>
      </c>
      <c r="N1202" s="2">
        <v>182046</v>
      </c>
      <c r="O1202" s="2">
        <f t="shared" si="146"/>
        <v>182046</v>
      </c>
      <c r="P1202" s="2">
        <v>6852</v>
      </c>
      <c r="Q1202" s="2">
        <v>463875</v>
      </c>
      <c r="R1202" s="2">
        <v>-34699</v>
      </c>
      <c r="S1202" s="2">
        <f t="shared" si="147"/>
        <v>-34699</v>
      </c>
      <c r="T1202" s="2">
        <v>16200</v>
      </c>
      <c r="U1202" s="2">
        <v>131147</v>
      </c>
      <c r="V1202" s="2">
        <v>112215</v>
      </c>
      <c r="W1202" s="2">
        <v>123084</v>
      </c>
      <c r="X1202" s="2">
        <v>-46355</v>
      </c>
      <c r="Y1202" s="2">
        <f t="shared" si="148"/>
        <v>-46355</v>
      </c>
      <c r="Z1202" s="2">
        <v>165813</v>
      </c>
      <c r="AA1202" s="2">
        <v>51296</v>
      </c>
      <c r="AB1202" s="2">
        <v>114517</v>
      </c>
      <c r="AC1202" s="2">
        <v>3.23</v>
      </c>
      <c r="AD1202" s="2">
        <v>135269</v>
      </c>
      <c r="AE1202" s="2">
        <f t="shared" si="149"/>
        <v>135269</v>
      </c>
      <c r="AF1202" s="2">
        <v>-7.48</v>
      </c>
      <c r="AG1202" s="2">
        <v>-9.99</v>
      </c>
      <c r="AH1202" s="2">
        <v>1776</v>
      </c>
      <c r="AI1202" s="2">
        <v>82.92</v>
      </c>
      <c r="AJ1202" s="2">
        <v>61</v>
      </c>
      <c r="AK1202" s="2">
        <v>12488</v>
      </c>
      <c r="AL1202" s="2">
        <v>72480</v>
      </c>
      <c r="AM1202" s="2">
        <f t="shared" si="150"/>
        <v>72480</v>
      </c>
      <c r="AN1202" s="2">
        <v>176187</v>
      </c>
      <c r="AO1202" s="2">
        <f t="shared" si="151"/>
        <v>176187</v>
      </c>
      <c r="AP1202" s="2">
        <v>74867</v>
      </c>
      <c r="AQ1202" s="2">
        <v>5859</v>
      </c>
      <c r="AR1202" s="2">
        <v>-44520</v>
      </c>
      <c r="AS1202" s="2">
        <v>64644</v>
      </c>
      <c r="AT1202" s="2">
        <v>294841</v>
      </c>
      <c r="AU1202" s="2">
        <v>0.22</v>
      </c>
      <c r="AV1202" s="2">
        <v>4641</v>
      </c>
    </row>
    <row r="1203" spans="1:48" x14ac:dyDescent="0.3">
      <c r="A1203" s="2" t="s">
        <v>40</v>
      </c>
      <c r="B1203" s="2" t="s">
        <v>47</v>
      </c>
      <c r="C1203" s="2" t="s">
        <v>52</v>
      </c>
      <c r="D1203" s="2">
        <v>10</v>
      </c>
      <c r="E1203" s="2" t="str">
        <f t="shared" si="144"/>
        <v>Oct</v>
      </c>
      <c r="F1203" s="2">
        <v>2022</v>
      </c>
      <c r="G1203" s="2" t="s">
        <v>37</v>
      </c>
      <c r="H1203" s="2" t="s">
        <v>60</v>
      </c>
      <c r="I1203" s="2" t="s">
        <v>63</v>
      </c>
      <c r="J1203" s="2" t="s">
        <v>66</v>
      </c>
      <c r="K1203" s="2" t="s">
        <v>70</v>
      </c>
      <c r="L1203" s="2">
        <v>315611</v>
      </c>
      <c r="M1203" s="2">
        <f t="shared" si="145"/>
        <v>27789548.550000001</v>
      </c>
      <c r="N1203" s="2">
        <v>195199</v>
      </c>
      <c r="O1203" s="2">
        <f t="shared" si="146"/>
        <v>17187271.949999999</v>
      </c>
      <c r="P1203" s="2">
        <v>147683</v>
      </c>
      <c r="Q1203" s="2">
        <v>498518</v>
      </c>
      <c r="R1203" s="2">
        <v>120412</v>
      </c>
      <c r="S1203" s="2">
        <f t="shared" si="147"/>
        <v>10602276.6</v>
      </c>
      <c r="T1203" s="2">
        <v>82162</v>
      </c>
      <c r="U1203" s="2">
        <v>233449</v>
      </c>
      <c r="V1203" s="2">
        <v>178295</v>
      </c>
      <c r="W1203" s="2">
        <v>180164</v>
      </c>
      <c r="X1203" s="2">
        <v>84202</v>
      </c>
      <c r="Y1203" s="2">
        <f t="shared" si="148"/>
        <v>7413986.0999999996</v>
      </c>
      <c r="Z1203" s="2">
        <v>82345</v>
      </c>
      <c r="AA1203" s="2">
        <v>100166</v>
      </c>
      <c r="AB1203" s="2">
        <v>-17821</v>
      </c>
      <c r="AC1203" s="2">
        <v>0.82</v>
      </c>
      <c r="AD1203" s="2">
        <v>127241</v>
      </c>
      <c r="AE1203" s="2">
        <f t="shared" si="149"/>
        <v>11203570.049999999</v>
      </c>
      <c r="AF1203" s="2">
        <v>24.15</v>
      </c>
      <c r="AG1203" s="2">
        <v>16.89</v>
      </c>
      <c r="AH1203" s="2">
        <v>4491</v>
      </c>
      <c r="AI1203" s="2">
        <v>70.260000000000005</v>
      </c>
      <c r="AJ1203" s="2">
        <v>1264</v>
      </c>
      <c r="AK1203" s="2">
        <v>6477</v>
      </c>
      <c r="AL1203" s="2">
        <v>472809</v>
      </c>
      <c r="AM1203" s="2">
        <f t="shared" si="150"/>
        <v>41630832.449999996</v>
      </c>
      <c r="AN1203" s="2">
        <v>192914</v>
      </c>
      <c r="AO1203" s="2">
        <f t="shared" si="151"/>
        <v>192914</v>
      </c>
      <c r="AP1203" s="2">
        <v>-157198</v>
      </c>
      <c r="AQ1203" s="2">
        <v>2285</v>
      </c>
      <c r="AR1203" s="2">
        <v>47417</v>
      </c>
      <c r="AS1203" s="2">
        <v>41912</v>
      </c>
      <c r="AT1203" s="2">
        <v>250296</v>
      </c>
      <c r="AU1203" s="2">
        <v>0.17</v>
      </c>
      <c r="AV1203" s="2">
        <v>8896</v>
      </c>
    </row>
    <row r="1204" spans="1:48" x14ac:dyDescent="0.3">
      <c r="A1204" s="2" t="s">
        <v>45</v>
      </c>
      <c r="B1204" s="2" t="s">
        <v>48</v>
      </c>
      <c r="C1204" s="2" t="s">
        <v>55</v>
      </c>
      <c r="D1204" s="2">
        <v>8</v>
      </c>
      <c r="E1204" s="2" t="str">
        <f t="shared" si="144"/>
        <v>Aug</v>
      </c>
      <c r="F1204" s="2">
        <v>2024</v>
      </c>
      <c r="G1204" s="2" t="s">
        <v>57</v>
      </c>
      <c r="H1204" s="2" t="s">
        <v>58</v>
      </c>
      <c r="I1204" s="2" t="s">
        <v>62</v>
      </c>
      <c r="J1204" s="2" t="s">
        <v>64</v>
      </c>
      <c r="K1204" s="2" t="s">
        <v>70</v>
      </c>
      <c r="L1204" s="2">
        <v>209896</v>
      </c>
      <c r="M1204" s="2">
        <f t="shared" si="145"/>
        <v>209896</v>
      </c>
      <c r="N1204" s="2">
        <v>131963</v>
      </c>
      <c r="O1204" s="2">
        <f t="shared" si="146"/>
        <v>131963</v>
      </c>
      <c r="P1204" s="2">
        <v>59315</v>
      </c>
      <c r="Q1204" s="2">
        <v>84541</v>
      </c>
      <c r="R1204" s="2">
        <v>77933</v>
      </c>
      <c r="S1204" s="2">
        <f t="shared" si="147"/>
        <v>77933</v>
      </c>
      <c r="T1204" s="2">
        <v>66161</v>
      </c>
      <c r="U1204" s="2">
        <v>143735</v>
      </c>
      <c r="V1204" s="2">
        <v>89823</v>
      </c>
      <c r="W1204" s="2">
        <v>109238</v>
      </c>
      <c r="X1204" s="2">
        <v>40310</v>
      </c>
      <c r="Y1204" s="2">
        <f t="shared" si="148"/>
        <v>40310</v>
      </c>
      <c r="Z1204" s="2">
        <v>267801</v>
      </c>
      <c r="AA1204" s="2">
        <v>152656</v>
      </c>
      <c r="AB1204" s="2">
        <v>115145</v>
      </c>
      <c r="AC1204" s="2">
        <v>1.75</v>
      </c>
      <c r="AD1204" s="2">
        <v>85229</v>
      </c>
      <c r="AE1204" s="2">
        <f t="shared" si="149"/>
        <v>85229</v>
      </c>
      <c r="AF1204" s="2">
        <v>92.18</v>
      </c>
      <c r="AG1204" s="2">
        <v>47.68</v>
      </c>
      <c r="AH1204" s="2">
        <v>3878</v>
      </c>
      <c r="AI1204" s="2">
        <v>54.11</v>
      </c>
      <c r="AJ1204" s="2">
        <v>498</v>
      </c>
      <c r="AK1204" s="2">
        <v>7040</v>
      </c>
      <c r="AL1204" s="2">
        <v>443345</v>
      </c>
      <c r="AM1204" s="2">
        <f t="shared" si="150"/>
        <v>443345</v>
      </c>
      <c r="AN1204" s="2">
        <v>82459</v>
      </c>
      <c r="AO1204" s="2">
        <f t="shared" si="151"/>
        <v>82459</v>
      </c>
      <c r="AP1204" s="2">
        <v>-233449</v>
      </c>
      <c r="AQ1204" s="2">
        <v>49504</v>
      </c>
      <c r="AR1204" s="2">
        <v>42783</v>
      </c>
      <c r="AS1204" s="2">
        <v>318227</v>
      </c>
      <c r="AT1204" s="2">
        <v>231409</v>
      </c>
      <c r="AU1204" s="2">
        <v>1.38</v>
      </c>
      <c r="AV1204" s="2">
        <v>20084</v>
      </c>
    </row>
    <row r="1205" spans="1:48" x14ac:dyDescent="0.3">
      <c r="A1205" s="2" t="s">
        <v>45</v>
      </c>
      <c r="B1205" s="2" t="s">
        <v>49</v>
      </c>
      <c r="C1205" s="2" t="s">
        <v>51</v>
      </c>
      <c r="D1205" s="2">
        <v>5</v>
      </c>
      <c r="E1205" s="2" t="str">
        <f t="shared" si="144"/>
        <v>May</v>
      </c>
      <c r="F1205" s="2">
        <v>2024</v>
      </c>
      <c r="G1205" s="2" t="s">
        <v>36</v>
      </c>
      <c r="H1205" s="2" t="s">
        <v>59</v>
      </c>
      <c r="I1205" s="2" t="s">
        <v>62</v>
      </c>
      <c r="J1205" s="2" t="s">
        <v>65</v>
      </c>
      <c r="K1205" s="2" t="s">
        <v>68</v>
      </c>
      <c r="L1205" s="2">
        <v>354276</v>
      </c>
      <c r="M1205" s="2">
        <f t="shared" si="145"/>
        <v>31884840</v>
      </c>
      <c r="N1205" s="2">
        <v>288030</v>
      </c>
      <c r="O1205" s="2">
        <f t="shared" si="146"/>
        <v>25922700</v>
      </c>
      <c r="P1205" s="2">
        <v>23134</v>
      </c>
      <c r="Q1205" s="2">
        <v>852841</v>
      </c>
      <c r="R1205" s="2">
        <v>66246</v>
      </c>
      <c r="S1205" s="2">
        <f t="shared" si="147"/>
        <v>5962140</v>
      </c>
      <c r="T1205" s="2">
        <v>13225</v>
      </c>
      <c r="U1205" s="2">
        <v>341051</v>
      </c>
      <c r="V1205" s="2">
        <v>301744</v>
      </c>
      <c r="W1205" s="2">
        <v>312524</v>
      </c>
      <c r="X1205" s="2">
        <v>37726</v>
      </c>
      <c r="Y1205" s="2">
        <f t="shared" si="148"/>
        <v>3395340</v>
      </c>
      <c r="Z1205" s="2">
        <v>179560</v>
      </c>
      <c r="AA1205" s="2">
        <v>112507</v>
      </c>
      <c r="AB1205" s="2">
        <v>67053</v>
      </c>
      <c r="AC1205" s="2">
        <v>1.6</v>
      </c>
      <c r="AD1205" s="2">
        <v>125229</v>
      </c>
      <c r="AE1205" s="2">
        <f t="shared" si="149"/>
        <v>11270610</v>
      </c>
      <c r="AF1205" s="2">
        <v>7.77</v>
      </c>
      <c r="AG1205" s="2">
        <v>4.42</v>
      </c>
      <c r="AH1205" s="2">
        <v>1560</v>
      </c>
      <c r="AI1205" s="2">
        <v>226.95</v>
      </c>
      <c r="AJ1205" s="2">
        <v>237</v>
      </c>
      <c r="AK1205" s="2">
        <v>1101</v>
      </c>
      <c r="AL1205" s="2">
        <v>412026</v>
      </c>
      <c r="AM1205" s="2">
        <f t="shared" si="150"/>
        <v>37082340</v>
      </c>
      <c r="AN1205" s="2">
        <v>260387</v>
      </c>
      <c r="AO1205" s="2">
        <f t="shared" si="151"/>
        <v>23434830</v>
      </c>
      <c r="AP1205" s="2">
        <v>-57750</v>
      </c>
      <c r="AQ1205" s="2">
        <v>27643</v>
      </c>
      <c r="AR1205" s="2">
        <v>42401</v>
      </c>
      <c r="AS1205" s="2">
        <v>222359</v>
      </c>
      <c r="AT1205" s="2">
        <v>60469</v>
      </c>
      <c r="AU1205" s="2">
        <v>3.68</v>
      </c>
      <c r="AV1205" s="2">
        <v>13165</v>
      </c>
    </row>
    <row r="1206" spans="1:48" x14ac:dyDescent="0.3">
      <c r="A1206" s="2" t="s">
        <v>43</v>
      </c>
      <c r="B1206" s="2" t="s">
        <v>49</v>
      </c>
      <c r="C1206" s="2" t="s">
        <v>53</v>
      </c>
      <c r="D1206" s="2">
        <v>7</v>
      </c>
      <c r="E1206" s="2" t="str">
        <f t="shared" si="144"/>
        <v>Jul</v>
      </c>
      <c r="F1206" s="2">
        <v>2024</v>
      </c>
      <c r="G1206" s="2" t="s">
        <v>57</v>
      </c>
      <c r="H1206" s="2" t="s">
        <v>59</v>
      </c>
      <c r="I1206" s="2" t="s">
        <v>62</v>
      </c>
      <c r="J1206" s="2" t="s">
        <v>65</v>
      </c>
      <c r="K1206" s="2" t="s">
        <v>69</v>
      </c>
      <c r="L1206" s="2">
        <v>155874</v>
      </c>
      <c r="M1206" s="2">
        <f t="shared" si="145"/>
        <v>14028660</v>
      </c>
      <c r="N1206" s="2">
        <v>39091</v>
      </c>
      <c r="O1206" s="2">
        <f t="shared" si="146"/>
        <v>3518190</v>
      </c>
      <c r="P1206" s="2">
        <v>-18367</v>
      </c>
      <c r="Q1206" s="2">
        <v>881872</v>
      </c>
      <c r="R1206" s="2">
        <v>116783</v>
      </c>
      <c r="S1206" s="2">
        <f t="shared" si="147"/>
        <v>10510470</v>
      </c>
      <c r="T1206" s="2">
        <v>76940</v>
      </c>
      <c r="U1206" s="2">
        <v>78934</v>
      </c>
      <c r="V1206" s="2">
        <v>11267</v>
      </c>
      <c r="W1206" s="2">
        <v>27812</v>
      </c>
      <c r="X1206" s="2">
        <v>105707</v>
      </c>
      <c r="Y1206" s="2">
        <f t="shared" si="148"/>
        <v>9513630</v>
      </c>
      <c r="Z1206" s="2">
        <v>93905</v>
      </c>
      <c r="AA1206" s="2">
        <v>164450</v>
      </c>
      <c r="AB1206" s="2">
        <v>-70545</v>
      </c>
      <c r="AC1206" s="2">
        <v>0.56999999999999995</v>
      </c>
      <c r="AD1206" s="2">
        <v>89235</v>
      </c>
      <c r="AE1206" s="2">
        <f t="shared" si="149"/>
        <v>8031150</v>
      </c>
      <c r="AF1206" s="2">
        <v>13.24</v>
      </c>
      <c r="AG1206" s="2">
        <v>11.99</v>
      </c>
      <c r="AH1206" s="2">
        <v>2854</v>
      </c>
      <c r="AI1206" s="2">
        <v>54.6</v>
      </c>
      <c r="AJ1206" s="2">
        <v>1349</v>
      </c>
      <c r="AK1206" s="2">
        <v>7618</v>
      </c>
      <c r="AL1206" s="2">
        <v>250027</v>
      </c>
      <c r="AM1206" s="2">
        <f t="shared" si="150"/>
        <v>22502430</v>
      </c>
      <c r="AN1206" s="2">
        <v>157299</v>
      </c>
      <c r="AO1206" s="2">
        <f t="shared" si="151"/>
        <v>14156910</v>
      </c>
      <c r="AP1206" s="2">
        <v>-94153</v>
      </c>
      <c r="AQ1206" s="2">
        <v>-118208</v>
      </c>
      <c r="AR1206" s="2">
        <v>36307</v>
      </c>
      <c r="AS1206" s="2">
        <v>429337</v>
      </c>
      <c r="AT1206" s="2">
        <v>462811</v>
      </c>
      <c r="AU1206" s="2">
        <v>0.93</v>
      </c>
      <c r="AV1206" s="2">
        <v>15547</v>
      </c>
    </row>
    <row r="1207" spans="1:48" x14ac:dyDescent="0.3">
      <c r="A1207" s="2" t="s">
        <v>45</v>
      </c>
      <c r="B1207" s="2" t="s">
        <v>49</v>
      </c>
      <c r="C1207" s="2" t="s">
        <v>54</v>
      </c>
      <c r="D1207" s="2">
        <v>12</v>
      </c>
      <c r="E1207" s="2" t="str">
        <f t="shared" si="144"/>
        <v>Dec</v>
      </c>
      <c r="F1207" s="2">
        <v>2023</v>
      </c>
      <c r="G1207" s="2" t="s">
        <v>56</v>
      </c>
      <c r="H1207" s="2" t="s">
        <v>58</v>
      </c>
      <c r="I1207" s="2" t="s">
        <v>63</v>
      </c>
      <c r="J1207" s="2" t="s">
        <v>64</v>
      </c>
      <c r="K1207" s="2" t="s">
        <v>68</v>
      </c>
      <c r="L1207" s="2">
        <v>386097</v>
      </c>
      <c r="M1207" s="2">
        <f t="shared" si="145"/>
        <v>386097</v>
      </c>
      <c r="N1207" s="2">
        <v>210463</v>
      </c>
      <c r="O1207" s="2">
        <f t="shared" si="146"/>
        <v>210463</v>
      </c>
      <c r="P1207" s="2">
        <v>164854</v>
      </c>
      <c r="Q1207" s="2">
        <v>361387</v>
      </c>
      <c r="R1207" s="2">
        <v>175634</v>
      </c>
      <c r="S1207" s="2">
        <f t="shared" si="147"/>
        <v>175634</v>
      </c>
      <c r="T1207" s="2">
        <v>176537</v>
      </c>
      <c r="U1207" s="2">
        <v>209560</v>
      </c>
      <c r="V1207" s="2">
        <v>139630</v>
      </c>
      <c r="W1207" s="2">
        <v>149396</v>
      </c>
      <c r="X1207" s="2">
        <v>157879</v>
      </c>
      <c r="Y1207" s="2">
        <f t="shared" si="148"/>
        <v>157879</v>
      </c>
      <c r="Z1207" s="2">
        <v>250187</v>
      </c>
      <c r="AA1207" s="2">
        <v>177261</v>
      </c>
      <c r="AB1207" s="2">
        <v>72926</v>
      </c>
      <c r="AC1207" s="2">
        <v>1.41</v>
      </c>
      <c r="AD1207" s="2">
        <v>124700</v>
      </c>
      <c r="AE1207" s="2">
        <f t="shared" si="149"/>
        <v>124700</v>
      </c>
      <c r="AF1207" s="2">
        <v>48.6</v>
      </c>
      <c r="AG1207" s="2">
        <v>43.69</v>
      </c>
      <c r="AH1207" s="2">
        <v>5870</v>
      </c>
      <c r="AI1207" s="2">
        <v>65.760000000000005</v>
      </c>
      <c r="AJ1207" s="2">
        <v>1578</v>
      </c>
      <c r="AK1207" s="2">
        <v>7293</v>
      </c>
      <c r="AL1207" s="2">
        <v>339020</v>
      </c>
      <c r="AM1207" s="2">
        <f t="shared" si="150"/>
        <v>339020</v>
      </c>
      <c r="AN1207" s="2">
        <v>173148</v>
      </c>
      <c r="AO1207" s="2">
        <f t="shared" si="151"/>
        <v>173148</v>
      </c>
      <c r="AP1207" s="2">
        <v>47077</v>
      </c>
      <c r="AQ1207" s="2">
        <v>37315</v>
      </c>
      <c r="AR1207" s="2">
        <v>9828</v>
      </c>
      <c r="AS1207" s="2">
        <v>69903</v>
      </c>
      <c r="AT1207" s="2">
        <v>446329</v>
      </c>
      <c r="AU1207" s="2">
        <v>0.16</v>
      </c>
      <c r="AV1207" s="2">
        <v>3860</v>
      </c>
    </row>
    <row r="1208" spans="1:48" x14ac:dyDescent="0.3">
      <c r="A1208" s="2" t="s">
        <v>43</v>
      </c>
      <c r="B1208" s="2" t="s">
        <v>50</v>
      </c>
      <c r="C1208" s="2" t="s">
        <v>52</v>
      </c>
      <c r="D1208" s="2">
        <v>9</v>
      </c>
      <c r="E1208" s="2" t="str">
        <f t="shared" si="144"/>
        <v>Sep</v>
      </c>
      <c r="F1208" s="2">
        <v>2022</v>
      </c>
      <c r="G1208" s="2" t="s">
        <v>37</v>
      </c>
      <c r="H1208" s="2" t="s">
        <v>58</v>
      </c>
      <c r="I1208" s="2" t="s">
        <v>61</v>
      </c>
      <c r="J1208" s="2" t="s">
        <v>65</v>
      </c>
      <c r="K1208" s="2" t="s">
        <v>68</v>
      </c>
      <c r="L1208" s="2">
        <v>323075</v>
      </c>
      <c r="M1208" s="2">
        <f t="shared" si="145"/>
        <v>323075</v>
      </c>
      <c r="N1208" s="2">
        <v>55149</v>
      </c>
      <c r="O1208" s="2">
        <f t="shared" si="146"/>
        <v>55149</v>
      </c>
      <c r="P1208" s="2">
        <v>43391</v>
      </c>
      <c r="Q1208" s="2">
        <v>46217</v>
      </c>
      <c r="R1208" s="2">
        <v>267926</v>
      </c>
      <c r="S1208" s="2">
        <f t="shared" si="147"/>
        <v>267926</v>
      </c>
      <c r="T1208" s="2">
        <v>196406</v>
      </c>
      <c r="U1208" s="2">
        <v>126669</v>
      </c>
      <c r="V1208" s="2">
        <v>103349</v>
      </c>
      <c r="W1208" s="2">
        <v>119934</v>
      </c>
      <c r="X1208" s="2">
        <v>260157</v>
      </c>
      <c r="Y1208" s="2">
        <f t="shared" si="148"/>
        <v>260157</v>
      </c>
      <c r="Z1208" s="2">
        <v>23555</v>
      </c>
      <c r="AA1208" s="2">
        <v>180392</v>
      </c>
      <c r="AB1208" s="2">
        <v>-156837</v>
      </c>
      <c r="AC1208" s="2">
        <v>0.13</v>
      </c>
      <c r="AD1208" s="2">
        <v>88034</v>
      </c>
      <c r="AE1208" s="2">
        <f t="shared" si="149"/>
        <v>88034</v>
      </c>
      <c r="AF1208" s="2">
        <v>579.70000000000005</v>
      </c>
      <c r="AG1208" s="2">
        <v>562.89</v>
      </c>
      <c r="AH1208" s="2">
        <v>9069</v>
      </c>
      <c r="AI1208" s="2">
        <v>35.619999999999997</v>
      </c>
      <c r="AJ1208" s="2">
        <v>291</v>
      </c>
      <c r="AK1208" s="2">
        <v>9765</v>
      </c>
      <c r="AL1208" s="2">
        <v>464323</v>
      </c>
      <c r="AM1208" s="2">
        <f t="shared" si="150"/>
        <v>464323</v>
      </c>
      <c r="AN1208" s="2">
        <v>238803</v>
      </c>
      <c r="AO1208" s="2">
        <f t="shared" si="151"/>
        <v>238803</v>
      </c>
      <c r="AP1208" s="2">
        <v>-141248</v>
      </c>
      <c r="AQ1208" s="2">
        <v>-183654</v>
      </c>
      <c r="AR1208" s="2">
        <v>-17369</v>
      </c>
      <c r="AS1208" s="2">
        <v>123776</v>
      </c>
      <c r="AT1208" s="2">
        <v>218323</v>
      </c>
      <c r="AU1208" s="2">
        <v>0.56999999999999995</v>
      </c>
      <c r="AV1208" s="2">
        <v>25708</v>
      </c>
    </row>
    <row r="1209" spans="1:48" x14ac:dyDescent="0.3">
      <c r="A1209" s="2" t="s">
        <v>46</v>
      </c>
      <c r="B1209" s="2" t="s">
        <v>48</v>
      </c>
      <c r="C1209" s="2" t="s">
        <v>51</v>
      </c>
      <c r="D1209" s="2">
        <v>8</v>
      </c>
      <c r="E1209" s="2" t="str">
        <f t="shared" si="144"/>
        <v>Aug</v>
      </c>
      <c r="F1209" s="2">
        <v>2023</v>
      </c>
      <c r="G1209" s="2" t="s">
        <v>56</v>
      </c>
      <c r="H1209" s="2" t="s">
        <v>60</v>
      </c>
      <c r="I1209" s="2" t="s">
        <v>63</v>
      </c>
      <c r="J1209" s="2" t="s">
        <v>65</v>
      </c>
      <c r="K1209" s="2" t="s">
        <v>70</v>
      </c>
      <c r="L1209" s="2">
        <v>149637</v>
      </c>
      <c r="M1209" s="2">
        <f t="shared" si="145"/>
        <v>13175537.85</v>
      </c>
      <c r="N1209" s="2">
        <v>231753</v>
      </c>
      <c r="O1209" s="2">
        <f t="shared" si="146"/>
        <v>20405851.649999999</v>
      </c>
      <c r="P1209" s="2">
        <v>196645</v>
      </c>
      <c r="Q1209" s="2">
        <v>667491</v>
      </c>
      <c r="R1209" s="2">
        <v>-82116</v>
      </c>
      <c r="S1209" s="2">
        <f t="shared" si="147"/>
        <v>-7230313.7999999998</v>
      </c>
      <c r="T1209" s="2">
        <v>99864</v>
      </c>
      <c r="U1209" s="2">
        <v>49773</v>
      </c>
      <c r="V1209" s="2">
        <v>-7664</v>
      </c>
      <c r="W1209" s="2">
        <v>-296</v>
      </c>
      <c r="X1209" s="2">
        <v>-115814</v>
      </c>
      <c r="Y1209" s="2">
        <f t="shared" si="148"/>
        <v>-10197422.699999999</v>
      </c>
      <c r="Z1209" s="2">
        <v>261155</v>
      </c>
      <c r="AA1209" s="2">
        <v>171499</v>
      </c>
      <c r="AB1209" s="2">
        <v>89656</v>
      </c>
      <c r="AC1209" s="2">
        <v>1.52</v>
      </c>
      <c r="AD1209" s="2">
        <v>55471</v>
      </c>
      <c r="AE1209" s="2">
        <f t="shared" si="149"/>
        <v>4884221.55</v>
      </c>
      <c r="AF1209" s="2">
        <v>-12.3</v>
      </c>
      <c r="AG1209" s="2">
        <v>-17.350000000000001</v>
      </c>
      <c r="AH1209" s="2">
        <v>1663</v>
      </c>
      <c r="AI1209" s="2">
        <v>89.93</v>
      </c>
      <c r="AJ1209" s="2">
        <v>1395</v>
      </c>
      <c r="AK1209" s="2">
        <v>18519</v>
      </c>
      <c r="AL1209" s="2">
        <v>530260</v>
      </c>
      <c r="AM1209" s="2">
        <f t="shared" si="150"/>
        <v>46689393</v>
      </c>
      <c r="AN1209" s="2">
        <v>74040</v>
      </c>
      <c r="AO1209" s="2">
        <f t="shared" si="151"/>
        <v>74040</v>
      </c>
      <c r="AP1209" s="2">
        <v>-380623</v>
      </c>
      <c r="AQ1209" s="2">
        <v>157713</v>
      </c>
      <c r="AR1209" s="2">
        <v>40871</v>
      </c>
      <c r="AS1209" s="2">
        <v>181109</v>
      </c>
      <c r="AT1209" s="2">
        <v>565364</v>
      </c>
      <c r="AU1209" s="2">
        <v>0.32</v>
      </c>
      <c r="AV1209" s="2">
        <v>8333</v>
      </c>
    </row>
    <row r="1210" spans="1:48" x14ac:dyDescent="0.3">
      <c r="A1210" s="2" t="s">
        <v>43</v>
      </c>
      <c r="B1210" s="2" t="s">
        <v>47</v>
      </c>
      <c r="C1210" s="2" t="s">
        <v>54</v>
      </c>
      <c r="D1210" s="2">
        <v>5</v>
      </c>
      <c r="E1210" s="2" t="str">
        <f t="shared" si="144"/>
        <v>May</v>
      </c>
      <c r="F1210" s="2">
        <v>2024</v>
      </c>
      <c r="G1210" s="2" t="s">
        <v>57</v>
      </c>
      <c r="H1210" s="2" t="s">
        <v>58</v>
      </c>
      <c r="I1210" s="2" t="s">
        <v>61</v>
      </c>
      <c r="J1210" s="2" t="s">
        <v>64</v>
      </c>
      <c r="K1210" s="2" t="s">
        <v>68</v>
      </c>
      <c r="L1210" s="2">
        <v>488786</v>
      </c>
      <c r="M1210" s="2">
        <f t="shared" si="145"/>
        <v>488786</v>
      </c>
      <c r="N1210" s="2">
        <v>35176</v>
      </c>
      <c r="O1210" s="2">
        <f t="shared" si="146"/>
        <v>35176</v>
      </c>
      <c r="P1210" s="2">
        <v>-28078</v>
      </c>
      <c r="Q1210" s="2">
        <v>855224</v>
      </c>
      <c r="R1210" s="2">
        <v>453610</v>
      </c>
      <c r="S1210" s="2">
        <f t="shared" si="147"/>
        <v>453610</v>
      </c>
      <c r="T1210" s="2">
        <v>23459</v>
      </c>
      <c r="U1210" s="2">
        <v>465327</v>
      </c>
      <c r="V1210" s="2">
        <v>374945</v>
      </c>
      <c r="W1210" s="2">
        <v>385343</v>
      </c>
      <c r="X1210" s="2">
        <v>433359</v>
      </c>
      <c r="Y1210" s="2">
        <f t="shared" si="148"/>
        <v>433359</v>
      </c>
      <c r="Z1210" s="2">
        <v>118477</v>
      </c>
      <c r="AA1210" s="2">
        <v>170292</v>
      </c>
      <c r="AB1210" s="2">
        <v>-51815</v>
      </c>
      <c r="AC1210" s="2">
        <v>0.7</v>
      </c>
      <c r="AD1210" s="2">
        <v>114506</v>
      </c>
      <c r="AE1210" s="2">
        <f t="shared" si="149"/>
        <v>114506</v>
      </c>
      <c r="AF1210" s="2">
        <v>53.04</v>
      </c>
      <c r="AG1210" s="2">
        <v>50.67</v>
      </c>
      <c r="AH1210" s="2">
        <v>5338</v>
      </c>
      <c r="AI1210" s="2">
        <v>91.55</v>
      </c>
      <c r="AJ1210" s="2">
        <v>579</v>
      </c>
      <c r="AK1210" s="2">
        <v>6611</v>
      </c>
      <c r="AL1210" s="2">
        <v>357824</v>
      </c>
      <c r="AM1210" s="2">
        <f t="shared" si="150"/>
        <v>357824</v>
      </c>
      <c r="AN1210" s="2">
        <v>174491</v>
      </c>
      <c r="AO1210" s="2">
        <f t="shared" si="151"/>
        <v>174491</v>
      </c>
      <c r="AP1210" s="2">
        <v>130962</v>
      </c>
      <c r="AQ1210" s="2">
        <v>-139315</v>
      </c>
      <c r="AR1210" s="2">
        <v>-43329</v>
      </c>
      <c r="AS1210" s="2">
        <v>110868</v>
      </c>
      <c r="AT1210" s="2">
        <v>574388</v>
      </c>
      <c r="AU1210" s="2">
        <v>0.19</v>
      </c>
      <c r="AV1210" s="2">
        <v>14543</v>
      </c>
    </row>
    <row r="1211" spans="1:48" x14ac:dyDescent="0.3">
      <c r="A1211" s="2" t="s">
        <v>45</v>
      </c>
      <c r="B1211" s="2" t="s">
        <v>47</v>
      </c>
      <c r="C1211" s="2" t="s">
        <v>53</v>
      </c>
      <c r="D1211" s="2">
        <v>4</v>
      </c>
      <c r="E1211" s="2" t="str">
        <f t="shared" si="144"/>
        <v>Apr</v>
      </c>
      <c r="F1211" s="2">
        <v>2022</v>
      </c>
      <c r="G1211" s="2" t="s">
        <v>36</v>
      </c>
      <c r="H1211" s="2" t="s">
        <v>60</v>
      </c>
      <c r="I1211" s="2" t="s">
        <v>62</v>
      </c>
      <c r="J1211" s="2" t="s">
        <v>66</v>
      </c>
      <c r="K1211" s="2" t="s">
        <v>71</v>
      </c>
      <c r="L1211" s="2">
        <v>332912</v>
      </c>
      <c r="M1211" s="2">
        <f t="shared" si="145"/>
        <v>29312901.599999998</v>
      </c>
      <c r="N1211" s="2">
        <v>293591</v>
      </c>
      <c r="O1211" s="2">
        <f t="shared" si="146"/>
        <v>25850687.550000001</v>
      </c>
      <c r="P1211" s="2">
        <v>160379</v>
      </c>
      <c r="Q1211" s="2">
        <v>605951</v>
      </c>
      <c r="R1211" s="2">
        <v>39321</v>
      </c>
      <c r="S1211" s="2">
        <f t="shared" si="147"/>
        <v>3462214.05</v>
      </c>
      <c r="T1211" s="2">
        <v>81182</v>
      </c>
      <c r="U1211" s="2">
        <v>251730</v>
      </c>
      <c r="V1211" s="2">
        <v>227940</v>
      </c>
      <c r="W1211" s="2">
        <v>235244</v>
      </c>
      <c r="X1211" s="2">
        <v>25132</v>
      </c>
      <c r="Y1211" s="2">
        <f t="shared" si="148"/>
        <v>2212872.6</v>
      </c>
      <c r="Z1211" s="2">
        <v>144725</v>
      </c>
      <c r="AA1211" s="2">
        <v>187785</v>
      </c>
      <c r="AB1211" s="2">
        <v>-43060</v>
      </c>
      <c r="AC1211" s="2">
        <v>0.77</v>
      </c>
      <c r="AD1211" s="2">
        <v>136428</v>
      </c>
      <c r="AE1211" s="2">
        <f t="shared" si="149"/>
        <v>12012485.4</v>
      </c>
      <c r="AF1211" s="2">
        <v>6.49</v>
      </c>
      <c r="AG1211" s="2">
        <v>4.1500000000000004</v>
      </c>
      <c r="AH1211" s="2">
        <v>8686</v>
      </c>
      <c r="AI1211" s="2">
        <v>38.32</v>
      </c>
      <c r="AJ1211" s="2">
        <v>507</v>
      </c>
      <c r="AK1211" s="2">
        <v>4442</v>
      </c>
      <c r="AL1211" s="2">
        <v>469411</v>
      </c>
      <c r="AM1211" s="2">
        <f t="shared" si="150"/>
        <v>41331638.549999997</v>
      </c>
      <c r="AN1211" s="2">
        <v>201922</v>
      </c>
      <c r="AO1211" s="2">
        <f t="shared" si="151"/>
        <v>201922</v>
      </c>
      <c r="AP1211" s="2">
        <v>-136499</v>
      </c>
      <c r="AQ1211" s="2">
        <v>91669</v>
      </c>
      <c r="AR1211" s="2">
        <v>-38962</v>
      </c>
      <c r="AS1211" s="2">
        <v>499545</v>
      </c>
      <c r="AT1211" s="2">
        <v>201865</v>
      </c>
      <c r="AU1211" s="2">
        <v>2.4700000000000002</v>
      </c>
      <c r="AV1211" s="2">
        <v>19456</v>
      </c>
    </row>
    <row r="1212" spans="1:48" x14ac:dyDescent="0.3">
      <c r="A1212" s="2" t="s">
        <v>44</v>
      </c>
      <c r="B1212" s="2" t="s">
        <v>49</v>
      </c>
      <c r="C1212" s="2" t="s">
        <v>54</v>
      </c>
      <c r="D1212" s="2">
        <v>3</v>
      </c>
      <c r="E1212" s="2" t="str">
        <f t="shared" si="144"/>
        <v>Mar</v>
      </c>
      <c r="F1212" s="2">
        <v>2024</v>
      </c>
      <c r="G1212" s="2" t="s">
        <v>57</v>
      </c>
      <c r="H1212" s="2" t="s">
        <v>58</v>
      </c>
      <c r="I1212" s="2" t="s">
        <v>61</v>
      </c>
      <c r="J1212" s="2" t="s">
        <v>65</v>
      </c>
      <c r="K1212" s="2" t="s">
        <v>68</v>
      </c>
      <c r="L1212" s="2">
        <v>268630</v>
      </c>
      <c r="M1212" s="2">
        <f t="shared" si="145"/>
        <v>268630</v>
      </c>
      <c r="N1212" s="2">
        <v>110798</v>
      </c>
      <c r="O1212" s="2">
        <f t="shared" si="146"/>
        <v>110798</v>
      </c>
      <c r="P1212" s="2">
        <v>165558</v>
      </c>
      <c r="Q1212" s="2">
        <v>385446</v>
      </c>
      <c r="R1212" s="2">
        <v>157832</v>
      </c>
      <c r="S1212" s="2">
        <f t="shared" si="147"/>
        <v>157832</v>
      </c>
      <c r="T1212" s="2">
        <v>185335</v>
      </c>
      <c r="U1212" s="2">
        <v>83295</v>
      </c>
      <c r="V1212" s="2">
        <v>40035</v>
      </c>
      <c r="W1212" s="2">
        <v>50312</v>
      </c>
      <c r="X1212" s="2">
        <v>137755</v>
      </c>
      <c r="Y1212" s="2">
        <f t="shared" si="148"/>
        <v>137755</v>
      </c>
      <c r="Z1212" s="2">
        <v>43004</v>
      </c>
      <c r="AA1212" s="2">
        <v>31329</v>
      </c>
      <c r="AB1212" s="2">
        <v>11675</v>
      </c>
      <c r="AC1212" s="2">
        <v>1.37</v>
      </c>
      <c r="AD1212" s="2">
        <v>32955</v>
      </c>
      <c r="AE1212" s="2">
        <f t="shared" si="149"/>
        <v>32955</v>
      </c>
      <c r="AF1212" s="2">
        <v>40.950000000000003</v>
      </c>
      <c r="AG1212" s="2">
        <v>35.74</v>
      </c>
      <c r="AH1212" s="2">
        <v>9812</v>
      </c>
      <c r="AI1212" s="2">
        <v>27.37</v>
      </c>
      <c r="AJ1212" s="2">
        <v>1448</v>
      </c>
      <c r="AK1212" s="2">
        <v>4564</v>
      </c>
      <c r="AL1212" s="2">
        <v>239604</v>
      </c>
      <c r="AM1212" s="2">
        <f t="shared" si="150"/>
        <v>239604</v>
      </c>
      <c r="AN1212" s="2">
        <v>139838</v>
      </c>
      <c r="AO1212" s="2">
        <f t="shared" si="151"/>
        <v>139838</v>
      </c>
      <c r="AP1212" s="2">
        <v>29026</v>
      </c>
      <c r="AQ1212" s="2">
        <v>-29040</v>
      </c>
      <c r="AR1212" s="2">
        <v>-27284</v>
      </c>
      <c r="AS1212" s="2">
        <v>248169</v>
      </c>
      <c r="AT1212" s="2">
        <v>676519</v>
      </c>
      <c r="AU1212" s="2">
        <v>0.37</v>
      </c>
      <c r="AV1212" s="2">
        <v>8566</v>
      </c>
    </row>
    <row r="1213" spans="1:48" x14ac:dyDescent="0.3">
      <c r="A1213" s="2" t="s">
        <v>41</v>
      </c>
      <c r="B1213" s="2" t="s">
        <v>49</v>
      </c>
      <c r="C1213" s="2" t="s">
        <v>53</v>
      </c>
      <c r="D1213" s="2">
        <v>6</v>
      </c>
      <c r="E1213" s="2" t="str">
        <f t="shared" si="144"/>
        <v>Jun</v>
      </c>
      <c r="F1213" s="2">
        <v>2022</v>
      </c>
      <c r="G1213" s="2" t="s">
        <v>57</v>
      </c>
      <c r="H1213" s="2" t="s">
        <v>60</v>
      </c>
      <c r="I1213" s="2" t="s">
        <v>62</v>
      </c>
      <c r="J1213" s="2" t="s">
        <v>66</v>
      </c>
      <c r="K1213" s="2" t="s">
        <v>67</v>
      </c>
      <c r="L1213" s="2">
        <v>87736</v>
      </c>
      <c r="M1213" s="2">
        <f t="shared" si="145"/>
        <v>7725154.7999999998</v>
      </c>
      <c r="N1213" s="2">
        <v>112823</v>
      </c>
      <c r="O1213" s="2">
        <f t="shared" si="146"/>
        <v>9934065.1500000004</v>
      </c>
      <c r="P1213" s="2">
        <v>-38568</v>
      </c>
      <c r="Q1213" s="2">
        <v>978351</v>
      </c>
      <c r="R1213" s="2">
        <v>-25087</v>
      </c>
      <c r="S1213" s="2">
        <f t="shared" si="147"/>
        <v>-2208910.35</v>
      </c>
      <c r="T1213" s="2">
        <v>94080</v>
      </c>
      <c r="U1213" s="2">
        <v>-6344</v>
      </c>
      <c r="V1213" s="2">
        <v>-52361</v>
      </c>
      <c r="W1213" s="2">
        <v>-36091</v>
      </c>
      <c r="X1213" s="2">
        <v>-45974</v>
      </c>
      <c r="Y1213" s="2">
        <f t="shared" si="148"/>
        <v>-4048010.6999999997</v>
      </c>
      <c r="Z1213" s="2">
        <v>69750</v>
      </c>
      <c r="AA1213" s="2">
        <v>162040</v>
      </c>
      <c r="AB1213" s="2">
        <v>-92290</v>
      </c>
      <c r="AC1213" s="2">
        <v>0.43</v>
      </c>
      <c r="AD1213" s="2">
        <v>77701</v>
      </c>
      <c r="AE1213" s="2">
        <f t="shared" si="149"/>
        <v>6841573.0499999998</v>
      </c>
      <c r="AF1213" s="2">
        <v>-2.56</v>
      </c>
      <c r="AG1213" s="2">
        <v>-4.7</v>
      </c>
      <c r="AH1213" s="2">
        <v>1372</v>
      </c>
      <c r="AI1213" s="2">
        <v>63.9</v>
      </c>
      <c r="AJ1213" s="2">
        <v>1576</v>
      </c>
      <c r="AK1213" s="2">
        <v>10198</v>
      </c>
      <c r="AL1213" s="2">
        <v>186099</v>
      </c>
      <c r="AM1213" s="2">
        <f t="shared" si="150"/>
        <v>16386016.949999999</v>
      </c>
      <c r="AN1213" s="2">
        <v>27293</v>
      </c>
      <c r="AO1213" s="2">
        <f t="shared" si="151"/>
        <v>27293</v>
      </c>
      <c r="AP1213" s="2">
        <v>-98363</v>
      </c>
      <c r="AQ1213" s="2">
        <v>85530</v>
      </c>
      <c r="AR1213" s="2">
        <v>-1959</v>
      </c>
      <c r="AS1213" s="2">
        <v>254848</v>
      </c>
      <c r="AT1213" s="2">
        <v>216929</v>
      </c>
      <c r="AU1213" s="2">
        <v>1.17</v>
      </c>
      <c r="AV1213" s="2">
        <v>13999</v>
      </c>
    </row>
    <row r="1214" spans="1:48" x14ac:dyDescent="0.3">
      <c r="A1214" s="2" t="s">
        <v>45</v>
      </c>
      <c r="B1214" s="2" t="s">
        <v>50</v>
      </c>
      <c r="C1214" s="2" t="s">
        <v>52</v>
      </c>
      <c r="D1214" s="2">
        <v>4</v>
      </c>
      <c r="E1214" s="2" t="str">
        <f t="shared" si="144"/>
        <v>Apr</v>
      </c>
      <c r="F1214" s="2">
        <v>2023</v>
      </c>
      <c r="G1214" s="2" t="s">
        <v>57</v>
      </c>
      <c r="H1214" s="2" t="s">
        <v>58</v>
      </c>
      <c r="I1214" s="2" t="s">
        <v>63</v>
      </c>
      <c r="J1214" s="2" t="s">
        <v>66</v>
      </c>
      <c r="K1214" s="2" t="s">
        <v>68</v>
      </c>
      <c r="L1214" s="2">
        <v>257514</v>
      </c>
      <c r="M1214" s="2">
        <f t="shared" si="145"/>
        <v>257514</v>
      </c>
      <c r="N1214" s="2">
        <v>164168</v>
      </c>
      <c r="O1214" s="2">
        <f t="shared" si="146"/>
        <v>164168</v>
      </c>
      <c r="P1214" s="2">
        <v>131897</v>
      </c>
      <c r="Q1214" s="2">
        <v>500425</v>
      </c>
      <c r="R1214" s="2">
        <v>93346</v>
      </c>
      <c r="S1214" s="2">
        <f t="shared" si="147"/>
        <v>93346</v>
      </c>
      <c r="T1214" s="2">
        <v>43418</v>
      </c>
      <c r="U1214" s="2">
        <v>214096</v>
      </c>
      <c r="V1214" s="2">
        <v>169501</v>
      </c>
      <c r="W1214" s="2">
        <v>187281</v>
      </c>
      <c r="X1214" s="2">
        <v>73989</v>
      </c>
      <c r="Y1214" s="2">
        <f t="shared" si="148"/>
        <v>73989</v>
      </c>
      <c r="Z1214" s="2">
        <v>189504</v>
      </c>
      <c r="AA1214" s="2">
        <v>133701</v>
      </c>
      <c r="AB1214" s="2">
        <v>55803</v>
      </c>
      <c r="AC1214" s="2">
        <v>1.42</v>
      </c>
      <c r="AD1214" s="2">
        <v>128197</v>
      </c>
      <c r="AE1214" s="2">
        <f t="shared" si="149"/>
        <v>128197</v>
      </c>
      <c r="AF1214" s="2">
        <v>18.649999999999999</v>
      </c>
      <c r="AG1214" s="2">
        <v>14.79</v>
      </c>
      <c r="AH1214" s="2">
        <v>5226</v>
      </c>
      <c r="AI1214" s="2">
        <v>49.27</v>
      </c>
      <c r="AJ1214" s="2">
        <v>823</v>
      </c>
      <c r="AK1214" s="2">
        <v>6090</v>
      </c>
      <c r="AL1214" s="2">
        <v>549841</v>
      </c>
      <c r="AM1214" s="2">
        <f t="shared" si="150"/>
        <v>549841</v>
      </c>
      <c r="AN1214" s="2">
        <v>67041</v>
      </c>
      <c r="AO1214" s="2">
        <f t="shared" si="151"/>
        <v>67041</v>
      </c>
      <c r="AP1214" s="2">
        <v>-292327</v>
      </c>
      <c r="AQ1214" s="2">
        <v>97127</v>
      </c>
      <c r="AR1214" s="2">
        <v>27312</v>
      </c>
      <c r="AS1214" s="2">
        <v>437087</v>
      </c>
      <c r="AT1214" s="2">
        <v>81421</v>
      </c>
      <c r="AU1214" s="2">
        <v>5.37</v>
      </c>
      <c r="AV1214" s="2">
        <v>4916</v>
      </c>
    </row>
    <row r="1215" spans="1:48" x14ac:dyDescent="0.3">
      <c r="A1215" s="2" t="s">
        <v>42</v>
      </c>
      <c r="B1215" s="2" t="s">
        <v>48</v>
      </c>
      <c r="C1215" s="2" t="s">
        <v>55</v>
      </c>
      <c r="D1215" s="2">
        <v>11</v>
      </c>
      <c r="E1215" s="2" t="str">
        <f t="shared" si="144"/>
        <v>Nov</v>
      </c>
      <c r="F1215" s="2">
        <v>2023</v>
      </c>
      <c r="G1215" s="2" t="s">
        <v>56</v>
      </c>
      <c r="H1215" s="2" t="s">
        <v>58</v>
      </c>
      <c r="I1215" s="2" t="s">
        <v>63</v>
      </c>
      <c r="J1215" s="2" t="s">
        <v>66</v>
      </c>
      <c r="K1215" s="2" t="s">
        <v>68</v>
      </c>
      <c r="L1215" s="2">
        <v>101968</v>
      </c>
      <c r="M1215" s="2">
        <f t="shared" si="145"/>
        <v>101968</v>
      </c>
      <c r="N1215" s="2">
        <v>294435</v>
      </c>
      <c r="O1215" s="2">
        <f t="shared" si="146"/>
        <v>294435</v>
      </c>
      <c r="P1215" s="2">
        <v>173933</v>
      </c>
      <c r="Q1215" s="2">
        <v>388341</v>
      </c>
      <c r="R1215" s="2">
        <v>-192467</v>
      </c>
      <c r="S1215" s="2">
        <f t="shared" si="147"/>
        <v>-192467</v>
      </c>
      <c r="T1215" s="2">
        <v>138655</v>
      </c>
      <c r="U1215" s="2">
        <v>-36687</v>
      </c>
      <c r="V1215" s="2">
        <v>-47632</v>
      </c>
      <c r="W1215" s="2">
        <v>-30680</v>
      </c>
      <c r="X1215" s="2">
        <v>-199186</v>
      </c>
      <c r="Y1215" s="2">
        <f t="shared" si="148"/>
        <v>-199186</v>
      </c>
      <c r="Z1215" s="2">
        <v>251560</v>
      </c>
      <c r="AA1215" s="2">
        <v>112472</v>
      </c>
      <c r="AB1215" s="2">
        <v>139088</v>
      </c>
      <c r="AC1215" s="2">
        <v>2.2400000000000002</v>
      </c>
      <c r="AD1215" s="2">
        <v>51957</v>
      </c>
      <c r="AE1215" s="2">
        <f t="shared" si="149"/>
        <v>51957</v>
      </c>
      <c r="AF1215" s="2">
        <v>-49.56</v>
      </c>
      <c r="AG1215" s="2">
        <v>-51.29</v>
      </c>
      <c r="AH1215" s="2">
        <v>5632</v>
      </c>
      <c r="AI1215" s="2">
        <v>18.100000000000001</v>
      </c>
      <c r="AJ1215" s="2">
        <v>115</v>
      </c>
      <c r="AK1215" s="2">
        <v>13110</v>
      </c>
      <c r="AL1215" s="2">
        <v>460016</v>
      </c>
      <c r="AM1215" s="2">
        <f t="shared" si="150"/>
        <v>460016</v>
      </c>
      <c r="AN1215" s="2">
        <v>232556</v>
      </c>
      <c r="AO1215" s="2">
        <f t="shared" si="151"/>
        <v>232556</v>
      </c>
      <c r="AP1215" s="2">
        <v>-358048</v>
      </c>
      <c r="AQ1215" s="2">
        <v>61879</v>
      </c>
      <c r="AR1215" s="2">
        <v>5977</v>
      </c>
      <c r="AS1215" s="2">
        <v>322952</v>
      </c>
      <c r="AT1215" s="2">
        <v>137872</v>
      </c>
      <c r="AU1215" s="2">
        <v>2.34</v>
      </c>
      <c r="AV1215" s="2">
        <v>22414</v>
      </c>
    </row>
    <row r="1216" spans="1:48" x14ac:dyDescent="0.3">
      <c r="A1216" s="2" t="s">
        <v>40</v>
      </c>
      <c r="B1216" s="2" t="s">
        <v>49</v>
      </c>
      <c r="C1216" s="2" t="s">
        <v>53</v>
      </c>
      <c r="D1216" s="2">
        <v>4</v>
      </c>
      <c r="E1216" s="2" t="str">
        <f t="shared" si="144"/>
        <v>Apr</v>
      </c>
      <c r="F1216" s="2">
        <v>2023</v>
      </c>
      <c r="G1216" s="2" t="s">
        <v>56</v>
      </c>
      <c r="H1216" s="2" t="s">
        <v>58</v>
      </c>
      <c r="I1216" s="2" t="s">
        <v>61</v>
      </c>
      <c r="J1216" s="2" t="s">
        <v>66</v>
      </c>
      <c r="K1216" s="2" t="s">
        <v>67</v>
      </c>
      <c r="L1216" s="2">
        <v>492535</v>
      </c>
      <c r="M1216" s="2">
        <f t="shared" si="145"/>
        <v>492535</v>
      </c>
      <c r="N1216" s="2">
        <v>227282</v>
      </c>
      <c r="O1216" s="2">
        <f t="shared" si="146"/>
        <v>227282</v>
      </c>
      <c r="P1216" s="2">
        <v>-23440</v>
      </c>
      <c r="Q1216" s="2">
        <v>85686</v>
      </c>
      <c r="R1216" s="2">
        <v>265253</v>
      </c>
      <c r="S1216" s="2">
        <f t="shared" si="147"/>
        <v>265253</v>
      </c>
      <c r="T1216" s="2">
        <v>132813</v>
      </c>
      <c r="U1216" s="2">
        <v>359722</v>
      </c>
      <c r="V1216" s="2">
        <v>292846</v>
      </c>
      <c r="W1216" s="2">
        <v>295710</v>
      </c>
      <c r="X1216" s="2">
        <v>231718</v>
      </c>
      <c r="Y1216" s="2">
        <f t="shared" si="148"/>
        <v>231718</v>
      </c>
      <c r="Z1216" s="2">
        <v>171640</v>
      </c>
      <c r="AA1216" s="2">
        <v>54122</v>
      </c>
      <c r="AB1216" s="2">
        <v>117518</v>
      </c>
      <c r="AC1216" s="2">
        <v>3.17</v>
      </c>
      <c r="AD1216" s="2">
        <v>89819</v>
      </c>
      <c r="AE1216" s="2">
        <f t="shared" si="149"/>
        <v>89819</v>
      </c>
      <c r="AF1216" s="2">
        <v>309.56</v>
      </c>
      <c r="AG1216" s="2">
        <v>270.42</v>
      </c>
      <c r="AH1216" s="2">
        <v>5156</v>
      </c>
      <c r="AI1216" s="2">
        <v>95.51</v>
      </c>
      <c r="AJ1216" s="2">
        <v>1537</v>
      </c>
      <c r="AK1216" s="2">
        <v>10503</v>
      </c>
      <c r="AL1216" s="2">
        <v>429965</v>
      </c>
      <c r="AM1216" s="2">
        <f t="shared" si="150"/>
        <v>429965</v>
      </c>
      <c r="AN1216" s="2">
        <v>132002</v>
      </c>
      <c r="AO1216" s="2">
        <f t="shared" si="151"/>
        <v>132002</v>
      </c>
      <c r="AP1216" s="2">
        <v>62570</v>
      </c>
      <c r="AQ1216" s="2">
        <v>95280</v>
      </c>
      <c r="AR1216" s="2">
        <v>-30368</v>
      </c>
      <c r="AS1216" s="2">
        <v>366794</v>
      </c>
      <c r="AT1216" s="2">
        <v>87601</v>
      </c>
      <c r="AU1216" s="2">
        <v>4.1900000000000004</v>
      </c>
      <c r="AV1216" s="2">
        <v>1047</v>
      </c>
    </row>
    <row r="1217" spans="1:48" x14ac:dyDescent="0.3">
      <c r="A1217" s="2" t="s">
        <v>41</v>
      </c>
      <c r="B1217" s="2" t="s">
        <v>49</v>
      </c>
      <c r="C1217" s="2" t="s">
        <v>52</v>
      </c>
      <c r="D1217" s="2">
        <v>7</v>
      </c>
      <c r="E1217" s="2" t="str">
        <f t="shared" si="144"/>
        <v>Jul</v>
      </c>
      <c r="F1217" s="2">
        <v>2023</v>
      </c>
      <c r="G1217" s="2" t="s">
        <v>36</v>
      </c>
      <c r="H1217" s="2" t="s">
        <v>60</v>
      </c>
      <c r="I1217" s="2" t="s">
        <v>63</v>
      </c>
      <c r="J1217" s="2" t="s">
        <v>66</v>
      </c>
      <c r="K1217" s="2" t="s">
        <v>69</v>
      </c>
      <c r="L1217" s="2">
        <v>403954</v>
      </c>
      <c r="M1217" s="2">
        <f t="shared" si="145"/>
        <v>35568149.699999996</v>
      </c>
      <c r="N1217" s="2">
        <v>115191</v>
      </c>
      <c r="O1217" s="2">
        <f t="shared" si="146"/>
        <v>10142567.549999999</v>
      </c>
      <c r="P1217" s="2">
        <v>53563</v>
      </c>
      <c r="Q1217" s="2">
        <v>769889</v>
      </c>
      <c r="R1217" s="2">
        <v>288763</v>
      </c>
      <c r="S1217" s="2">
        <f t="shared" si="147"/>
        <v>25425582.149999999</v>
      </c>
      <c r="T1217" s="2">
        <v>66471</v>
      </c>
      <c r="U1217" s="2">
        <v>337483</v>
      </c>
      <c r="V1217" s="2">
        <v>286414</v>
      </c>
      <c r="W1217" s="2">
        <v>301122</v>
      </c>
      <c r="X1217" s="2">
        <v>252606</v>
      </c>
      <c r="Y1217" s="2">
        <f t="shared" si="148"/>
        <v>22241958.300000001</v>
      </c>
      <c r="Z1217" s="2">
        <v>255089</v>
      </c>
      <c r="AA1217" s="2">
        <v>102013</v>
      </c>
      <c r="AB1217" s="2">
        <v>153076</v>
      </c>
      <c r="AC1217" s="2">
        <v>2.5</v>
      </c>
      <c r="AD1217" s="2">
        <v>38787</v>
      </c>
      <c r="AE1217" s="2">
        <f t="shared" si="149"/>
        <v>3415195.35</v>
      </c>
      <c r="AF1217" s="2">
        <v>37.51</v>
      </c>
      <c r="AG1217" s="2">
        <v>32.81</v>
      </c>
      <c r="AH1217" s="2">
        <v>8946</v>
      </c>
      <c r="AI1217" s="2">
        <v>45.15</v>
      </c>
      <c r="AJ1217" s="2">
        <v>1142</v>
      </c>
      <c r="AK1217" s="2">
        <v>692</v>
      </c>
      <c r="AL1217" s="2">
        <v>370177</v>
      </c>
      <c r="AM1217" s="2">
        <f t="shared" si="150"/>
        <v>32594084.849999998</v>
      </c>
      <c r="AN1217" s="2">
        <v>121496</v>
      </c>
      <c r="AO1217" s="2">
        <f t="shared" si="151"/>
        <v>121496</v>
      </c>
      <c r="AP1217" s="2">
        <v>33777</v>
      </c>
      <c r="AQ1217" s="2">
        <v>-6305</v>
      </c>
      <c r="AR1217" s="2">
        <v>30090</v>
      </c>
      <c r="AS1217" s="2">
        <v>446665</v>
      </c>
      <c r="AT1217" s="2">
        <v>510320</v>
      </c>
      <c r="AU1217" s="2">
        <v>0.88</v>
      </c>
      <c r="AV1217" s="2">
        <v>23579</v>
      </c>
    </row>
    <row r="1218" spans="1:48" x14ac:dyDescent="0.3">
      <c r="A1218" s="2" t="s">
        <v>46</v>
      </c>
      <c r="B1218" s="2" t="s">
        <v>48</v>
      </c>
      <c r="C1218" s="2" t="s">
        <v>54</v>
      </c>
      <c r="D1218" s="2">
        <v>10</v>
      </c>
      <c r="E1218" s="2" t="str">
        <f t="shared" si="144"/>
        <v>Oct</v>
      </c>
      <c r="F1218" s="2">
        <v>2022</v>
      </c>
      <c r="G1218" s="2" t="s">
        <v>37</v>
      </c>
      <c r="H1218" s="2" t="s">
        <v>59</v>
      </c>
      <c r="I1218" s="2" t="s">
        <v>61</v>
      </c>
      <c r="J1218" s="2" t="s">
        <v>65</v>
      </c>
      <c r="K1218" s="2" t="s">
        <v>69</v>
      </c>
      <c r="L1218" s="2">
        <v>164000</v>
      </c>
      <c r="M1218" s="2">
        <f t="shared" si="145"/>
        <v>14760000</v>
      </c>
      <c r="N1218" s="2">
        <v>82976</v>
      </c>
      <c r="O1218" s="2">
        <f t="shared" si="146"/>
        <v>7467840</v>
      </c>
      <c r="P1218" s="2">
        <v>54794</v>
      </c>
      <c r="Q1218" s="2">
        <v>377392</v>
      </c>
      <c r="R1218" s="2">
        <v>81024</v>
      </c>
      <c r="S1218" s="2">
        <f t="shared" si="147"/>
        <v>7292160</v>
      </c>
      <c r="T1218" s="2">
        <v>72705</v>
      </c>
      <c r="U1218" s="2">
        <v>91295</v>
      </c>
      <c r="V1218" s="2">
        <v>42524</v>
      </c>
      <c r="W1218" s="2">
        <v>53779</v>
      </c>
      <c r="X1218" s="2">
        <v>54637</v>
      </c>
      <c r="Y1218" s="2">
        <f t="shared" si="148"/>
        <v>4917330</v>
      </c>
      <c r="Z1218" s="2">
        <v>242250</v>
      </c>
      <c r="AA1218" s="2">
        <v>12867</v>
      </c>
      <c r="AB1218" s="2">
        <v>229383</v>
      </c>
      <c r="AC1218" s="2">
        <v>18.829999999999998</v>
      </c>
      <c r="AD1218" s="2">
        <v>11445</v>
      </c>
      <c r="AE1218" s="2">
        <f t="shared" si="149"/>
        <v>1030050</v>
      </c>
      <c r="AF1218" s="2">
        <v>21.47</v>
      </c>
      <c r="AG1218" s="2">
        <v>14.48</v>
      </c>
      <c r="AH1218" s="2">
        <v>1575</v>
      </c>
      <c r="AI1218" s="2">
        <v>104.06</v>
      </c>
      <c r="AJ1218" s="2">
        <v>688</v>
      </c>
      <c r="AK1218" s="2">
        <v>1007</v>
      </c>
      <c r="AL1218" s="2">
        <v>273837</v>
      </c>
      <c r="AM1218" s="2">
        <f t="shared" si="150"/>
        <v>24645330</v>
      </c>
      <c r="AN1218" s="2">
        <v>110687</v>
      </c>
      <c r="AO1218" s="2">
        <f t="shared" si="151"/>
        <v>9961830</v>
      </c>
      <c r="AP1218" s="2">
        <v>-109837</v>
      </c>
      <c r="AQ1218" s="2">
        <v>-27711</v>
      </c>
      <c r="AR1218" s="2">
        <v>42818</v>
      </c>
      <c r="AS1218" s="2">
        <v>19104</v>
      </c>
      <c r="AT1218" s="2">
        <v>135458</v>
      </c>
      <c r="AU1218" s="2">
        <v>0.14000000000000001</v>
      </c>
      <c r="AV1218" s="2">
        <v>3107</v>
      </c>
    </row>
    <row r="1219" spans="1:48" x14ac:dyDescent="0.3">
      <c r="A1219" s="2" t="s">
        <v>41</v>
      </c>
      <c r="B1219" s="2" t="s">
        <v>49</v>
      </c>
      <c r="C1219" s="2" t="s">
        <v>54</v>
      </c>
      <c r="D1219" s="2">
        <v>5</v>
      </c>
      <c r="E1219" s="2" t="str">
        <f t="shared" ref="E1219:E1282" si="152">TEXT(DATE(2024, D1219, 1), "mmm")</f>
        <v>May</v>
      </c>
      <c r="F1219" s="2">
        <v>2022</v>
      </c>
      <c r="G1219" s="2" t="s">
        <v>37</v>
      </c>
      <c r="H1219" s="2" t="s">
        <v>60</v>
      </c>
      <c r="I1219" s="2" t="s">
        <v>63</v>
      </c>
      <c r="J1219" s="2" t="s">
        <v>65</v>
      </c>
      <c r="K1219" s="2" t="s">
        <v>69</v>
      </c>
      <c r="L1219" s="2">
        <v>223350</v>
      </c>
      <c r="M1219" s="2">
        <f t="shared" ref="M1219:M1282" si="153">IF(H1219="USD", L1219*88.05, IF(H1219="EUR", L1219*90,L1219*1))</f>
        <v>19665967.5</v>
      </c>
      <c r="N1219" s="2">
        <v>40446</v>
      </c>
      <c r="O1219" s="2">
        <f t="shared" ref="O1219:O1282" si="154">IF(H1219="USD", N1219*88.05, IF(H1219="EUR", N1219*90,N1219*1))</f>
        <v>3561270.3</v>
      </c>
      <c r="P1219" s="2">
        <v>197451</v>
      </c>
      <c r="Q1219" s="2">
        <v>167784</v>
      </c>
      <c r="R1219" s="2">
        <v>182904</v>
      </c>
      <c r="S1219" s="2">
        <f t="shared" ref="S1219:S1282" si="155">IF(H1219="USD", R1219*88.05, IF(H1219="EUR", R1219*90,R1219*1))</f>
        <v>16104697.199999999</v>
      </c>
      <c r="T1219" s="2">
        <v>65203</v>
      </c>
      <c r="U1219" s="2">
        <v>158147</v>
      </c>
      <c r="V1219" s="2">
        <v>146164</v>
      </c>
      <c r="W1219" s="2">
        <v>162434</v>
      </c>
      <c r="X1219" s="2">
        <v>165603</v>
      </c>
      <c r="Y1219" s="2">
        <f t="shared" ref="Y1219:Y1282" si="156">IF(H1219="USD", X1219*88.05, IF(H1219="EUR", X1219*90,X1219*1))</f>
        <v>14581344.15</v>
      </c>
      <c r="Z1219" s="2">
        <v>42150</v>
      </c>
      <c r="AA1219" s="2">
        <v>125135</v>
      </c>
      <c r="AB1219" s="2">
        <v>-82985</v>
      </c>
      <c r="AC1219" s="2">
        <v>0.34</v>
      </c>
      <c r="AD1219" s="2">
        <v>118258</v>
      </c>
      <c r="AE1219" s="2">
        <f t="shared" ref="AE1219:AE1282" si="157">IF(H1219="USD", AD1219*88.05, IF(H1219="EUR", AD1219*90,AD1219*1))</f>
        <v>10412616.9</v>
      </c>
      <c r="AF1219" s="2">
        <v>109.01</v>
      </c>
      <c r="AG1219" s="2">
        <v>98.7</v>
      </c>
      <c r="AH1219" s="2">
        <v>6118</v>
      </c>
      <c r="AI1219" s="2">
        <v>36.5</v>
      </c>
      <c r="AJ1219" s="2">
        <v>1198</v>
      </c>
      <c r="AK1219" s="2">
        <v>1661</v>
      </c>
      <c r="AL1219" s="2">
        <v>235625</v>
      </c>
      <c r="AM1219" s="2">
        <f t="shared" ref="AM1219:AM1282" si="158">IF(H1219="USD", AL1219*88.05, IF(H1219="EUR", AL1219*90,AL1219*1))</f>
        <v>20746781.25</v>
      </c>
      <c r="AN1219" s="2">
        <v>263683</v>
      </c>
      <c r="AO1219" s="2">
        <f t="shared" ref="AO1219:AO1282" si="159">IF(H1219="IUSD", AN1219*88.05, IF(H1219="EUR", AN1219*90,AN1219*1))</f>
        <v>263683</v>
      </c>
      <c r="AP1219" s="2">
        <v>-12275</v>
      </c>
      <c r="AQ1219" s="2">
        <v>-223237</v>
      </c>
      <c r="AR1219" s="2">
        <v>-26753</v>
      </c>
      <c r="AS1219" s="2">
        <v>472107</v>
      </c>
      <c r="AT1219" s="2">
        <v>371060</v>
      </c>
      <c r="AU1219" s="2">
        <v>1.27</v>
      </c>
      <c r="AV1219" s="2">
        <v>7616</v>
      </c>
    </row>
    <row r="1220" spans="1:48" x14ac:dyDescent="0.3">
      <c r="A1220" s="2" t="s">
        <v>42</v>
      </c>
      <c r="B1220" s="2" t="s">
        <v>47</v>
      </c>
      <c r="C1220" s="2" t="s">
        <v>54</v>
      </c>
      <c r="D1220" s="2">
        <v>1</v>
      </c>
      <c r="E1220" s="2" t="str">
        <f t="shared" si="152"/>
        <v>Jan</v>
      </c>
      <c r="F1220" s="2">
        <v>2023</v>
      </c>
      <c r="G1220" s="2" t="s">
        <v>36</v>
      </c>
      <c r="H1220" s="2" t="s">
        <v>58</v>
      </c>
      <c r="I1220" s="2" t="s">
        <v>63</v>
      </c>
      <c r="J1220" s="2" t="s">
        <v>66</v>
      </c>
      <c r="K1220" s="2" t="s">
        <v>71</v>
      </c>
      <c r="L1220" s="2">
        <v>310475</v>
      </c>
      <c r="M1220" s="2">
        <f t="shared" si="153"/>
        <v>310475</v>
      </c>
      <c r="N1220" s="2">
        <v>60800</v>
      </c>
      <c r="O1220" s="2">
        <f t="shared" si="154"/>
        <v>60800</v>
      </c>
      <c r="P1220" s="2">
        <v>-29463</v>
      </c>
      <c r="Q1220" s="2">
        <v>753583</v>
      </c>
      <c r="R1220" s="2">
        <v>249675</v>
      </c>
      <c r="S1220" s="2">
        <f t="shared" si="155"/>
        <v>249675</v>
      </c>
      <c r="T1220" s="2">
        <v>23971</v>
      </c>
      <c r="U1220" s="2">
        <v>286504</v>
      </c>
      <c r="V1220" s="2">
        <v>254232</v>
      </c>
      <c r="W1220" s="2">
        <v>261984</v>
      </c>
      <c r="X1220" s="2">
        <v>239334</v>
      </c>
      <c r="Y1220" s="2">
        <f t="shared" si="156"/>
        <v>239334</v>
      </c>
      <c r="Z1220" s="2">
        <v>208759</v>
      </c>
      <c r="AA1220" s="2">
        <v>17402</v>
      </c>
      <c r="AB1220" s="2">
        <v>191357</v>
      </c>
      <c r="AC1220" s="2">
        <v>12</v>
      </c>
      <c r="AD1220" s="2">
        <v>145251</v>
      </c>
      <c r="AE1220" s="2">
        <f t="shared" si="157"/>
        <v>145251</v>
      </c>
      <c r="AF1220" s="2">
        <v>33.130000000000003</v>
      </c>
      <c r="AG1220" s="2">
        <v>31.76</v>
      </c>
      <c r="AH1220" s="2">
        <v>7287</v>
      </c>
      <c r="AI1220" s="2">
        <v>42.6</v>
      </c>
      <c r="AJ1220" s="2">
        <v>1175</v>
      </c>
      <c r="AK1220" s="2">
        <v>12214</v>
      </c>
      <c r="AL1220" s="2">
        <v>453336</v>
      </c>
      <c r="AM1220" s="2">
        <f t="shared" si="158"/>
        <v>453336</v>
      </c>
      <c r="AN1220" s="2">
        <v>163852</v>
      </c>
      <c r="AO1220" s="2">
        <f t="shared" si="159"/>
        <v>163852</v>
      </c>
      <c r="AP1220" s="2">
        <v>-142861</v>
      </c>
      <c r="AQ1220" s="2">
        <v>-103052</v>
      </c>
      <c r="AR1220" s="2">
        <v>-38936</v>
      </c>
      <c r="AS1220" s="2">
        <v>167841</v>
      </c>
      <c r="AT1220" s="2">
        <v>553074</v>
      </c>
      <c r="AU1220" s="2">
        <v>0.3</v>
      </c>
      <c r="AV1220" s="2">
        <v>9982</v>
      </c>
    </row>
    <row r="1221" spans="1:48" x14ac:dyDescent="0.3">
      <c r="A1221" s="2" t="s">
        <v>45</v>
      </c>
      <c r="B1221" s="2" t="s">
        <v>48</v>
      </c>
      <c r="C1221" s="2" t="s">
        <v>55</v>
      </c>
      <c r="D1221" s="2">
        <v>5</v>
      </c>
      <c r="E1221" s="2" t="str">
        <f t="shared" si="152"/>
        <v>May</v>
      </c>
      <c r="F1221" s="2">
        <v>2023</v>
      </c>
      <c r="G1221" s="2" t="s">
        <v>57</v>
      </c>
      <c r="H1221" s="2" t="s">
        <v>59</v>
      </c>
      <c r="I1221" s="2" t="s">
        <v>63</v>
      </c>
      <c r="J1221" s="2" t="s">
        <v>64</v>
      </c>
      <c r="K1221" s="2" t="s">
        <v>67</v>
      </c>
      <c r="L1221" s="2">
        <v>249690</v>
      </c>
      <c r="M1221" s="2">
        <f t="shared" si="153"/>
        <v>22472100</v>
      </c>
      <c r="N1221" s="2">
        <v>157816</v>
      </c>
      <c r="O1221" s="2">
        <f t="shared" si="154"/>
        <v>14203440</v>
      </c>
      <c r="P1221" s="2">
        <v>-21657</v>
      </c>
      <c r="Q1221" s="2">
        <v>791295</v>
      </c>
      <c r="R1221" s="2">
        <v>91874</v>
      </c>
      <c r="S1221" s="2">
        <f t="shared" si="155"/>
        <v>8268660</v>
      </c>
      <c r="T1221" s="2">
        <v>29719</v>
      </c>
      <c r="U1221" s="2">
        <v>219971</v>
      </c>
      <c r="V1221" s="2">
        <v>123086</v>
      </c>
      <c r="W1221" s="2">
        <v>135709</v>
      </c>
      <c r="X1221" s="2">
        <v>84848</v>
      </c>
      <c r="Y1221" s="2">
        <f t="shared" si="156"/>
        <v>7636320</v>
      </c>
      <c r="Z1221" s="2">
        <v>177991</v>
      </c>
      <c r="AA1221" s="2">
        <v>170323</v>
      </c>
      <c r="AB1221" s="2">
        <v>7668</v>
      </c>
      <c r="AC1221" s="2">
        <v>1.05</v>
      </c>
      <c r="AD1221" s="2">
        <v>96548</v>
      </c>
      <c r="AE1221" s="2">
        <f t="shared" si="157"/>
        <v>8689320</v>
      </c>
      <c r="AF1221" s="2">
        <v>11.61</v>
      </c>
      <c r="AG1221" s="2">
        <v>10.72</v>
      </c>
      <c r="AH1221" s="2">
        <v>2015</v>
      </c>
      <c r="AI1221" s="2">
        <v>123.85</v>
      </c>
      <c r="AJ1221" s="2">
        <v>1799</v>
      </c>
      <c r="AK1221" s="2">
        <v>7978</v>
      </c>
      <c r="AL1221" s="2">
        <v>319731</v>
      </c>
      <c r="AM1221" s="2">
        <f t="shared" si="158"/>
        <v>28775790</v>
      </c>
      <c r="AN1221" s="2">
        <v>83973</v>
      </c>
      <c r="AO1221" s="2">
        <f t="shared" si="159"/>
        <v>7557570</v>
      </c>
      <c r="AP1221" s="2">
        <v>-70041</v>
      </c>
      <c r="AQ1221" s="2">
        <v>73843</v>
      </c>
      <c r="AR1221" s="2">
        <v>30519</v>
      </c>
      <c r="AS1221" s="2">
        <v>111171</v>
      </c>
      <c r="AT1221" s="2">
        <v>549722</v>
      </c>
      <c r="AU1221" s="2">
        <v>0.2</v>
      </c>
      <c r="AV1221" s="2">
        <v>22956</v>
      </c>
    </row>
    <row r="1222" spans="1:48" x14ac:dyDescent="0.3">
      <c r="A1222" s="2" t="s">
        <v>40</v>
      </c>
      <c r="B1222" s="2" t="s">
        <v>47</v>
      </c>
      <c r="C1222" s="2" t="s">
        <v>51</v>
      </c>
      <c r="D1222" s="2">
        <v>6</v>
      </c>
      <c r="E1222" s="2" t="str">
        <f t="shared" si="152"/>
        <v>Jun</v>
      </c>
      <c r="F1222" s="2">
        <v>2022</v>
      </c>
      <c r="G1222" s="2" t="s">
        <v>37</v>
      </c>
      <c r="H1222" s="2" t="s">
        <v>60</v>
      </c>
      <c r="I1222" s="2" t="s">
        <v>61</v>
      </c>
      <c r="J1222" s="2" t="s">
        <v>66</v>
      </c>
      <c r="K1222" s="2" t="s">
        <v>71</v>
      </c>
      <c r="L1222" s="2">
        <v>327292</v>
      </c>
      <c r="M1222" s="2">
        <f t="shared" si="153"/>
        <v>28818060.599999998</v>
      </c>
      <c r="N1222" s="2">
        <v>47451</v>
      </c>
      <c r="O1222" s="2">
        <f t="shared" si="154"/>
        <v>4178060.55</v>
      </c>
      <c r="P1222" s="2">
        <v>97197</v>
      </c>
      <c r="Q1222" s="2">
        <v>98625</v>
      </c>
      <c r="R1222" s="2">
        <v>279841</v>
      </c>
      <c r="S1222" s="2">
        <f t="shared" si="155"/>
        <v>24640000.050000001</v>
      </c>
      <c r="T1222" s="2">
        <v>142684</v>
      </c>
      <c r="U1222" s="2">
        <v>184608</v>
      </c>
      <c r="V1222" s="2">
        <v>99219</v>
      </c>
      <c r="W1222" s="2">
        <v>117254</v>
      </c>
      <c r="X1222" s="2">
        <v>270502</v>
      </c>
      <c r="Y1222" s="2">
        <f t="shared" si="156"/>
        <v>23817701.099999998</v>
      </c>
      <c r="Z1222" s="2">
        <v>114548</v>
      </c>
      <c r="AA1222" s="2">
        <v>46055</v>
      </c>
      <c r="AB1222" s="2">
        <v>68493</v>
      </c>
      <c r="AC1222" s="2">
        <v>2.4900000000000002</v>
      </c>
      <c r="AD1222" s="2">
        <v>38841</v>
      </c>
      <c r="AE1222" s="2">
        <f t="shared" si="157"/>
        <v>3419950.05</v>
      </c>
      <c r="AF1222" s="2">
        <v>283.74</v>
      </c>
      <c r="AG1222" s="2">
        <v>274.27</v>
      </c>
      <c r="AH1222" s="2">
        <v>8294</v>
      </c>
      <c r="AI1222" s="2">
        <v>39.46</v>
      </c>
      <c r="AJ1222" s="2">
        <v>1451</v>
      </c>
      <c r="AK1222" s="2">
        <v>4499</v>
      </c>
      <c r="AL1222" s="2">
        <v>530975</v>
      </c>
      <c r="AM1222" s="2">
        <f t="shared" si="158"/>
        <v>46752348.75</v>
      </c>
      <c r="AN1222" s="2">
        <v>190804</v>
      </c>
      <c r="AO1222" s="2">
        <f t="shared" si="159"/>
        <v>190804</v>
      </c>
      <c r="AP1222" s="2">
        <v>-203683</v>
      </c>
      <c r="AQ1222" s="2">
        <v>-143353</v>
      </c>
      <c r="AR1222" s="2">
        <v>-47763</v>
      </c>
      <c r="AS1222" s="2">
        <v>280905</v>
      </c>
      <c r="AT1222" s="2">
        <v>28313</v>
      </c>
      <c r="AU1222" s="2">
        <v>9.92</v>
      </c>
      <c r="AV1222" s="2">
        <v>16155</v>
      </c>
    </row>
    <row r="1223" spans="1:48" x14ac:dyDescent="0.3">
      <c r="A1223" s="2" t="s">
        <v>42</v>
      </c>
      <c r="B1223" s="2" t="s">
        <v>50</v>
      </c>
      <c r="C1223" s="2" t="s">
        <v>53</v>
      </c>
      <c r="D1223" s="2">
        <v>1</v>
      </c>
      <c r="E1223" s="2" t="str">
        <f t="shared" si="152"/>
        <v>Jan</v>
      </c>
      <c r="F1223" s="2">
        <v>2024</v>
      </c>
      <c r="G1223" s="2" t="s">
        <v>56</v>
      </c>
      <c r="H1223" s="2" t="s">
        <v>60</v>
      </c>
      <c r="I1223" s="2" t="s">
        <v>61</v>
      </c>
      <c r="J1223" s="2" t="s">
        <v>64</v>
      </c>
      <c r="K1223" s="2" t="s">
        <v>71</v>
      </c>
      <c r="L1223" s="2">
        <v>142106</v>
      </c>
      <c r="M1223" s="2">
        <f t="shared" si="153"/>
        <v>12512433.299999999</v>
      </c>
      <c r="N1223" s="2">
        <v>162491</v>
      </c>
      <c r="O1223" s="2">
        <f t="shared" si="154"/>
        <v>14307332.549999999</v>
      </c>
      <c r="P1223" s="2">
        <v>147265</v>
      </c>
      <c r="Q1223" s="2">
        <v>522178</v>
      </c>
      <c r="R1223" s="2">
        <v>-20385</v>
      </c>
      <c r="S1223" s="2">
        <f t="shared" si="155"/>
        <v>-1794899.25</v>
      </c>
      <c r="T1223" s="2">
        <v>95987</v>
      </c>
      <c r="U1223" s="2">
        <v>46119</v>
      </c>
      <c r="V1223" s="2">
        <v>13709</v>
      </c>
      <c r="W1223" s="2">
        <v>33270</v>
      </c>
      <c r="X1223" s="2">
        <v>-26683</v>
      </c>
      <c r="Y1223" s="2">
        <f t="shared" si="156"/>
        <v>-2349438.15</v>
      </c>
      <c r="Z1223" s="2">
        <v>104598</v>
      </c>
      <c r="AA1223" s="2">
        <v>92085</v>
      </c>
      <c r="AB1223" s="2">
        <v>12513</v>
      </c>
      <c r="AC1223" s="2">
        <v>1.1399999999999999</v>
      </c>
      <c r="AD1223" s="2">
        <v>13552</v>
      </c>
      <c r="AE1223" s="2">
        <f t="shared" si="157"/>
        <v>1193253.5999999999</v>
      </c>
      <c r="AF1223" s="2">
        <v>-3.9</v>
      </c>
      <c r="AG1223" s="2">
        <v>-5.1100000000000003</v>
      </c>
      <c r="AH1223" s="2">
        <v>512</v>
      </c>
      <c r="AI1223" s="2">
        <v>277.01</v>
      </c>
      <c r="AJ1223" s="2">
        <v>1223</v>
      </c>
      <c r="AK1223" s="2">
        <v>6930</v>
      </c>
      <c r="AL1223" s="2">
        <v>425501</v>
      </c>
      <c r="AM1223" s="2">
        <f t="shared" si="158"/>
        <v>37465363.049999997</v>
      </c>
      <c r="AN1223" s="2">
        <v>63812</v>
      </c>
      <c r="AO1223" s="2">
        <f t="shared" si="159"/>
        <v>63812</v>
      </c>
      <c r="AP1223" s="2">
        <v>-283395</v>
      </c>
      <c r="AQ1223" s="2">
        <v>98679</v>
      </c>
      <c r="AR1223" s="2">
        <v>-44033</v>
      </c>
      <c r="AS1223" s="2">
        <v>299448</v>
      </c>
      <c r="AT1223" s="2">
        <v>248767</v>
      </c>
      <c r="AU1223" s="2">
        <v>1.2</v>
      </c>
      <c r="AV1223" s="2">
        <v>2877</v>
      </c>
    </row>
    <row r="1224" spans="1:48" x14ac:dyDescent="0.3">
      <c r="A1224" s="2" t="s">
        <v>46</v>
      </c>
      <c r="B1224" s="2" t="s">
        <v>49</v>
      </c>
      <c r="C1224" s="2" t="s">
        <v>51</v>
      </c>
      <c r="D1224" s="2">
        <v>3</v>
      </c>
      <c r="E1224" s="2" t="str">
        <f t="shared" si="152"/>
        <v>Mar</v>
      </c>
      <c r="F1224" s="2">
        <v>2023</v>
      </c>
      <c r="G1224" s="2" t="s">
        <v>36</v>
      </c>
      <c r="H1224" s="2" t="s">
        <v>59</v>
      </c>
      <c r="I1224" s="2" t="s">
        <v>61</v>
      </c>
      <c r="J1224" s="2" t="s">
        <v>65</v>
      </c>
      <c r="K1224" s="2" t="s">
        <v>71</v>
      </c>
      <c r="L1224" s="2">
        <v>494546</v>
      </c>
      <c r="M1224" s="2">
        <f t="shared" si="153"/>
        <v>44509140</v>
      </c>
      <c r="N1224" s="2">
        <v>215252</v>
      </c>
      <c r="O1224" s="2">
        <f t="shared" si="154"/>
        <v>19372680</v>
      </c>
      <c r="P1224" s="2">
        <v>146032</v>
      </c>
      <c r="Q1224" s="2">
        <v>961500</v>
      </c>
      <c r="R1224" s="2">
        <v>279294</v>
      </c>
      <c r="S1224" s="2">
        <f t="shared" si="155"/>
        <v>25136460</v>
      </c>
      <c r="T1224" s="2">
        <v>14476</v>
      </c>
      <c r="U1224" s="2">
        <v>480070</v>
      </c>
      <c r="V1224" s="2">
        <v>398123</v>
      </c>
      <c r="W1224" s="2">
        <v>410291</v>
      </c>
      <c r="X1224" s="2">
        <v>239914</v>
      </c>
      <c r="Y1224" s="2">
        <f t="shared" si="156"/>
        <v>21592260</v>
      </c>
      <c r="Z1224" s="2">
        <v>234333</v>
      </c>
      <c r="AA1224" s="2">
        <v>157889</v>
      </c>
      <c r="AB1224" s="2">
        <v>76444</v>
      </c>
      <c r="AC1224" s="2">
        <v>1.48</v>
      </c>
      <c r="AD1224" s="2">
        <v>83337</v>
      </c>
      <c r="AE1224" s="2">
        <f t="shared" si="157"/>
        <v>7500330</v>
      </c>
      <c r="AF1224" s="2">
        <v>29.05</v>
      </c>
      <c r="AG1224" s="2">
        <v>24.95</v>
      </c>
      <c r="AH1224" s="2">
        <v>4215</v>
      </c>
      <c r="AI1224" s="2">
        <v>117.3</v>
      </c>
      <c r="AJ1224" s="2">
        <v>560</v>
      </c>
      <c r="AK1224" s="2">
        <v>2158</v>
      </c>
      <c r="AL1224" s="2">
        <v>124738</v>
      </c>
      <c r="AM1224" s="2">
        <f t="shared" si="158"/>
        <v>11226420</v>
      </c>
      <c r="AN1224" s="2">
        <v>147253</v>
      </c>
      <c r="AO1224" s="2">
        <f t="shared" si="159"/>
        <v>13252770</v>
      </c>
      <c r="AP1224" s="2">
        <v>369808</v>
      </c>
      <c r="AQ1224" s="2">
        <v>67999</v>
      </c>
      <c r="AR1224" s="2">
        <v>-15749</v>
      </c>
      <c r="AS1224" s="2">
        <v>239089</v>
      </c>
      <c r="AT1224" s="2">
        <v>568874</v>
      </c>
      <c r="AU1224" s="2">
        <v>0.42</v>
      </c>
      <c r="AV1224" s="2">
        <v>16086</v>
      </c>
    </row>
    <row r="1225" spans="1:48" x14ac:dyDescent="0.3">
      <c r="A1225" s="2" t="s">
        <v>42</v>
      </c>
      <c r="B1225" s="2" t="s">
        <v>49</v>
      </c>
      <c r="C1225" s="2" t="s">
        <v>54</v>
      </c>
      <c r="D1225" s="2">
        <v>6</v>
      </c>
      <c r="E1225" s="2" t="str">
        <f t="shared" si="152"/>
        <v>Jun</v>
      </c>
      <c r="F1225" s="2">
        <v>2022</v>
      </c>
      <c r="G1225" s="2" t="s">
        <v>36</v>
      </c>
      <c r="H1225" s="2" t="s">
        <v>58</v>
      </c>
      <c r="I1225" s="2" t="s">
        <v>63</v>
      </c>
      <c r="J1225" s="2" t="s">
        <v>64</v>
      </c>
      <c r="K1225" s="2" t="s">
        <v>67</v>
      </c>
      <c r="L1225" s="2">
        <v>97308</v>
      </c>
      <c r="M1225" s="2">
        <f t="shared" si="153"/>
        <v>97308</v>
      </c>
      <c r="N1225" s="2">
        <v>187410</v>
      </c>
      <c r="O1225" s="2">
        <f t="shared" si="154"/>
        <v>187410</v>
      </c>
      <c r="P1225" s="2">
        <v>2408</v>
      </c>
      <c r="Q1225" s="2">
        <v>151826</v>
      </c>
      <c r="R1225" s="2">
        <v>-90102</v>
      </c>
      <c r="S1225" s="2">
        <f t="shared" si="155"/>
        <v>-90102</v>
      </c>
      <c r="T1225" s="2">
        <v>184157</v>
      </c>
      <c r="U1225" s="2">
        <v>-86849</v>
      </c>
      <c r="V1225" s="2">
        <v>-167176</v>
      </c>
      <c r="W1225" s="2">
        <v>-157330</v>
      </c>
      <c r="X1225" s="2">
        <v>-127977</v>
      </c>
      <c r="Y1225" s="2">
        <f t="shared" si="156"/>
        <v>-127977</v>
      </c>
      <c r="Z1225" s="2">
        <v>216278</v>
      </c>
      <c r="AA1225" s="2">
        <v>25420</v>
      </c>
      <c r="AB1225" s="2">
        <v>190858</v>
      </c>
      <c r="AC1225" s="2">
        <v>8.51</v>
      </c>
      <c r="AD1225" s="2">
        <v>123261</v>
      </c>
      <c r="AE1225" s="2">
        <f t="shared" si="157"/>
        <v>123261</v>
      </c>
      <c r="AF1225" s="2">
        <v>-59.35</v>
      </c>
      <c r="AG1225" s="2">
        <v>-84.29</v>
      </c>
      <c r="AH1225" s="2">
        <v>4191</v>
      </c>
      <c r="AI1225" s="2">
        <v>23.21</v>
      </c>
      <c r="AJ1225" s="2">
        <v>1479</v>
      </c>
      <c r="AK1225" s="2">
        <v>2635</v>
      </c>
      <c r="AL1225" s="2">
        <v>516654</v>
      </c>
      <c r="AM1225" s="2">
        <f t="shared" si="158"/>
        <v>516654</v>
      </c>
      <c r="AN1225" s="2">
        <v>250671</v>
      </c>
      <c r="AO1225" s="2">
        <f t="shared" si="159"/>
        <v>250671</v>
      </c>
      <c r="AP1225" s="2">
        <v>-419346</v>
      </c>
      <c r="AQ1225" s="2">
        <v>-63261</v>
      </c>
      <c r="AR1225" s="2">
        <v>-28488</v>
      </c>
      <c r="AS1225" s="2">
        <v>114941</v>
      </c>
      <c r="AT1225" s="2">
        <v>321009</v>
      </c>
      <c r="AU1225" s="2">
        <v>0.36</v>
      </c>
      <c r="AV1225" s="2">
        <v>4861</v>
      </c>
    </row>
    <row r="1226" spans="1:48" x14ac:dyDescent="0.3">
      <c r="A1226" s="2" t="s">
        <v>43</v>
      </c>
      <c r="B1226" s="2" t="s">
        <v>48</v>
      </c>
      <c r="C1226" s="2" t="s">
        <v>55</v>
      </c>
      <c r="D1226" s="2">
        <v>7</v>
      </c>
      <c r="E1226" s="2" t="str">
        <f t="shared" si="152"/>
        <v>Jul</v>
      </c>
      <c r="F1226" s="2">
        <v>2023</v>
      </c>
      <c r="G1226" s="2" t="s">
        <v>57</v>
      </c>
      <c r="H1226" s="2" t="s">
        <v>59</v>
      </c>
      <c r="I1226" s="2" t="s">
        <v>62</v>
      </c>
      <c r="J1226" s="2" t="s">
        <v>65</v>
      </c>
      <c r="K1226" s="2" t="s">
        <v>70</v>
      </c>
      <c r="L1226" s="2">
        <v>475395</v>
      </c>
      <c r="M1226" s="2">
        <f t="shared" si="153"/>
        <v>42785550</v>
      </c>
      <c r="N1226" s="2">
        <v>197160</v>
      </c>
      <c r="O1226" s="2">
        <f t="shared" si="154"/>
        <v>17744400</v>
      </c>
      <c r="P1226" s="2">
        <v>71009</v>
      </c>
      <c r="Q1226" s="2">
        <v>145283</v>
      </c>
      <c r="R1226" s="2">
        <v>278235</v>
      </c>
      <c r="S1226" s="2">
        <f t="shared" si="155"/>
        <v>25041150</v>
      </c>
      <c r="T1226" s="2">
        <v>52990</v>
      </c>
      <c r="U1226" s="2">
        <v>422405</v>
      </c>
      <c r="V1226" s="2">
        <v>354986</v>
      </c>
      <c r="W1226" s="2">
        <v>373218</v>
      </c>
      <c r="X1226" s="2">
        <v>271882</v>
      </c>
      <c r="Y1226" s="2">
        <f t="shared" si="156"/>
        <v>24469380</v>
      </c>
      <c r="Z1226" s="2">
        <v>237422</v>
      </c>
      <c r="AA1226" s="2">
        <v>28203</v>
      </c>
      <c r="AB1226" s="2">
        <v>209219</v>
      </c>
      <c r="AC1226" s="2">
        <v>8.42</v>
      </c>
      <c r="AD1226" s="2">
        <v>24941</v>
      </c>
      <c r="AE1226" s="2">
        <f t="shared" si="157"/>
        <v>2244690</v>
      </c>
      <c r="AF1226" s="2">
        <v>191.51</v>
      </c>
      <c r="AG1226" s="2">
        <v>187.14</v>
      </c>
      <c r="AH1226" s="2">
        <v>4640</v>
      </c>
      <c r="AI1226" s="2">
        <v>102.43</v>
      </c>
      <c r="AJ1226" s="2">
        <v>1650</v>
      </c>
      <c r="AK1226" s="2">
        <v>5031</v>
      </c>
      <c r="AL1226" s="2">
        <v>473606</v>
      </c>
      <c r="AM1226" s="2">
        <f t="shared" si="158"/>
        <v>42624540</v>
      </c>
      <c r="AN1226" s="2">
        <v>78293</v>
      </c>
      <c r="AO1226" s="2">
        <f t="shared" si="159"/>
        <v>7046370</v>
      </c>
      <c r="AP1226" s="2">
        <v>1789</v>
      </c>
      <c r="AQ1226" s="2">
        <v>118867</v>
      </c>
      <c r="AR1226" s="2">
        <v>-10209</v>
      </c>
      <c r="AS1226" s="2">
        <v>411998</v>
      </c>
      <c r="AT1226" s="2">
        <v>206548</v>
      </c>
      <c r="AU1226" s="2">
        <v>1.99</v>
      </c>
      <c r="AV1226" s="2">
        <v>16896</v>
      </c>
    </row>
    <row r="1227" spans="1:48" x14ac:dyDescent="0.3">
      <c r="A1227" s="2" t="s">
        <v>40</v>
      </c>
      <c r="B1227" s="2" t="s">
        <v>50</v>
      </c>
      <c r="C1227" s="2" t="s">
        <v>52</v>
      </c>
      <c r="D1227" s="2">
        <v>7</v>
      </c>
      <c r="E1227" s="2" t="str">
        <f t="shared" si="152"/>
        <v>Jul</v>
      </c>
      <c r="F1227" s="2">
        <v>2022</v>
      </c>
      <c r="G1227" s="2" t="s">
        <v>37</v>
      </c>
      <c r="H1227" s="2" t="s">
        <v>58</v>
      </c>
      <c r="I1227" s="2" t="s">
        <v>61</v>
      </c>
      <c r="J1227" s="2" t="s">
        <v>64</v>
      </c>
      <c r="K1227" s="2" t="s">
        <v>70</v>
      </c>
      <c r="L1227" s="2">
        <v>269451</v>
      </c>
      <c r="M1227" s="2">
        <f t="shared" si="153"/>
        <v>269451</v>
      </c>
      <c r="N1227" s="2">
        <v>108215</v>
      </c>
      <c r="O1227" s="2">
        <f t="shared" si="154"/>
        <v>108215</v>
      </c>
      <c r="P1227" s="2">
        <v>167046</v>
      </c>
      <c r="Q1227" s="2">
        <v>373866</v>
      </c>
      <c r="R1227" s="2">
        <v>161236</v>
      </c>
      <c r="S1227" s="2">
        <f t="shared" si="155"/>
        <v>161236</v>
      </c>
      <c r="T1227" s="2">
        <v>63878</v>
      </c>
      <c r="U1227" s="2">
        <v>205573</v>
      </c>
      <c r="V1227" s="2">
        <v>156067</v>
      </c>
      <c r="W1227" s="2">
        <v>172777</v>
      </c>
      <c r="X1227" s="2">
        <v>121822</v>
      </c>
      <c r="Y1227" s="2">
        <f t="shared" si="156"/>
        <v>121822</v>
      </c>
      <c r="Z1227" s="2">
        <v>73326</v>
      </c>
      <c r="AA1227" s="2">
        <v>14165</v>
      </c>
      <c r="AB1227" s="2">
        <v>59161</v>
      </c>
      <c r="AC1227" s="2">
        <v>5.18</v>
      </c>
      <c r="AD1227" s="2">
        <v>55021</v>
      </c>
      <c r="AE1227" s="2">
        <f t="shared" si="157"/>
        <v>55021</v>
      </c>
      <c r="AF1227" s="2">
        <v>43.13</v>
      </c>
      <c r="AG1227" s="2">
        <v>32.58</v>
      </c>
      <c r="AH1227" s="2">
        <v>1469</v>
      </c>
      <c r="AI1227" s="2">
        <v>183.3</v>
      </c>
      <c r="AJ1227" s="2">
        <v>1069</v>
      </c>
      <c r="AK1227" s="2">
        <v>6393</v>
      </c>
      <c r="AL1227" s="2">
        <v>298298</v>
      </c>
      <c r="AM1227" s="2">
        <f t="shared" si="158"/>
        <v>298298</v>
      </c>
      <c r="AN1227" s="2">
        <v>180802</v>
      </c>
      <c r="AO1227" s="2">
        <f t="shared" si="159"/>
        <v>180802</v>
      </c>
      <c r="AP1227" s="2">
        <v>-28847</v>
      </c>
      <c r="AQ1227" s="2">
        <v>-72587</v>
      </c>
      <c r="AR1227" s="2">
        <v>12214</v>
      </c>
      <c r="AS1227" s="2">
        <v>438800</v>
      </c>
      <c r="AT1227" s="2">
        <v>452540</v>
      </c>
      <c r="AU1227" s="2">
        <v>0.97</v>
      </c>
      <c r="AV1227" s="2">
        <v>23710</v>
      </c>
    </row>
    <row r="1228" spans="1:48" x14ac:dyDescent="0.3">
      <c r="A1228" s="2" t="s">
        <v>40</v>
      </c>
      <c r="B1228" s="2" t="s">
        <v>48</v>
      </c>
      <c r="C1228" s="2" t="s">
        <v>55</v>
      </c>
      <c r="D1228" s="2">
        <v>7</v>
      </c>
      <c r="E1228" s="2" t="str">
        <f t="shared" si="152"/>
        <v>Jul</v>
      </c>
      <c r="F1228" s="2">
        <v>2023</v>
      </c>
      <c r="G1228" s="2" t="s">
        <v>37</v>
      </c>
      <c r="H1228" s="2" t="s">
        <v>59</v>
      </c>
      <c r="I1228" s="2" t="s">
        <v>62</v>
      </c>
      <c r="J1228" s="2" t="s">
        <v>66</v>
      </c>
      <c r="K1228" s="2" t="s">
        <v>69</v>
      </c>
      <c r="L1228" s="2">
        <v>480683</v>
      </c>
      <c r="M1228" s="2">
        <f t="shared" si="153"/>
        <v>43261470</v>
      </c>
      <c r="N1228" s="2">
        <v>214009</v>
      </c>
      <c r="O1228" s="2">
        <f t="shared" si="154"/>
        <v>19260810</v>
      </c>
      <c r="P1228" s="2">
        <v>107158</v>
      </c>
      <c r="Q1228" s="2">
        <v>372896</v>
      </c>
      <c r="R1228" s="2">
        <v>266674</v>
      </c>
      <c r="S1228" s="2">
        <f t="shared" si="155"/>
        <v>24000660</v>
      </c>
      <c r="T1228" s="2">
        <v>46654</v>
      </c>
      <c r="U1228" s="2">
        <v>434029</v>
      </c>
      <c r="V1228" s="2">
        <v>422219</v>
      </c>
      <c r="W1228" s="2">
        <v>431888</v>
      </c>
      <c r="X1228" s="2">
        <v>257454</v>
      </c>
      <c r="Y1228" s="2">
        <f t="shared" si="156"/>
        <v>23170860</v>
      </c>
      <c r="Z1228" s="2">
        <v>92836</v>
      </c>
      <c r="AA1228" s="2">
        <v>198958</v>
      </c>
      <c r="AB1228" s="2">
        <v>-106122</v>
      </c>
      <c r="AC1228" s="2">
        <v>0.47</v>
      </c>
      <c r="AD1228" s="2">
        <v>102962</v>
      </c>
      <c r="AE1228" s="2">
        <f t="shared" si="157"/>
        <v>9266580</v>
      </c>
      <c r="AF1228" s="2">
        <v>71.510000000000005</v>
      </c>
      <c r="AG1228" s="2">
        <v>69.040000000000006</v>
      </c>
      <c r="AH1228" s="2">
        <v>6920</v>
      </c>
      <c r="AI1228" s="2">
        <v>69.45</v>
      </c>
      <c r="AJ1228" s="2">
        <v>1301</v>
      </c>
      <c r="AK1228" s="2">
        <v>16500</v>
      </c>
      <c r="AL1228" s="2">
        <v>487837</v>
      </c>
      <c r="AM1228" s="2">
        <f t="shared" si="158"/>
        <v>43905330</v>
      </c>
      <c r="AN1228" s="2">
        <v>232941</v>
      </c>
      <c r="AO1228" s="2">
        <f t="shared" si="159"/>
        <v>20964690</v>
      </c>
      <c r="AP1228" s="2">
        <v>-7154</v>
      </c>
      <c r="AQ1228" s="2">
        <v>-18932</v>
      </c>
      <c r="AR1228" s="2">
        <v>-36009</v>
      </c>
      <c r="AS1228" s="2">
        <v>446576</v>
      </c>
      <c r="AT1228" s="2">
        <v>636258</v>
      </c>
      <c r="AU1228" s="2">
        <v>0.7</v>
      </c>
      <c r="AV1228" s="2">
        <v>11303</v>
      </c>
    </row>
    <row r="1229" spans="1:48" x14ac:dyDescent="0.3">
      <c r="A1229" s="2" t="s">
        <v>41</v>
      </c>
      <c r="B1229" s="2" t="s">
        <v>50</v>
      </c>
      <c r="C1229" s="2" t="s">
        <v>51</v>
      </c>
      <c r="D1229" s="2">
        <v>9</v>
      </c>
      <c r="E1229" s="2" t="str">
        <f t="shared" si="152"/>
        <v>Sep</v>
      </c>
      <c r="F1229" s="2">
        <v>2023</v>
      </c>
      <c r="G1229" s="2" t="s">
        <v>57</v>
      </c>
      <c r="H1229" s="2" t="s">
        <v>60</v>
      </c>
      <c r="I1229" s="2" t="s">
        <v>61</v>
      </c>
      <c r="J1229" s="2" t="s">
        <v>65</v>
      </c>
      <c r="K1229" s="2" t="s">
        <v>71</v>
      </c>
      <c r="L1229" s="2">
        <v>446601</v>
      </c>
      <c r="M1229" s="2">
        <f t="shared" si="153"/>
        <v>39323218.049999997</v>
      </c>
      <c r="N1229" s="2">
        <v>299492</v>
      </c>
      <c r="O1229" s="2">
        <f t="shared" si="154"/>
        <v>26370270.599999998</v>
      </c>
      <c r="P1229" s="2">
        <v>112256</v>
      </c>
      <c r="Q1229" s="2">
        <v>669754</v>
      </c>
      <c r="R1229" s="2">
        <v>147109</v>
      </c>
      <c r="S1229" s="2">
        <f t="shared" si="155"/>
        <v>12952947.449999999</v>
      </c>
      <c r="T1229" s="2">
        <v>22191</v>
      </c>
      <c r="U1229" s="2">
        <v>424410</v>
      </c>
      <c r="V1229" s="2">
        <v>354781</v>
      </c>
      <c r="W1229" s="2">
        <v>356842</v>
      </c>
      <c r="X1229" s="2">
        <v>124609</v>
      </c>
      <c r="Y1229" s="2">
        <f t="shared" si="156"/>
        <v>10971822.449999999</v>
      </c>
      <c r="Z1229" s="2">
        <v>255891</v>
      </c>
      <c r="AA1229" s="2">
        <v>12232</v>
      </c>
      <c r="AB1229" s="2">
        <v>243659</v>
      </c>
      <c r="AC1229" s="2">
        <v>20.92</v>
      </c>
      <c r="AD1229" s="2">
        <v>22260</v>
      </c>
      <c r="AE1229" s="2">
        <f t="shared" si="157"/>
        <v>1959993</v>
      </c>
      <c r="AF1229" s="2">
        <v>21.96</v>
      </c>
      <c r="AG1229" s="2">
        <v>18.61</v>
      </c>
      <c r="AH1229" s="2">
        <v>3511</v>
      </c>
      <c r="AI1229" s="2">
        <v>127.16</v>
      </c>
      <c r="AJ1229" s="2">
        <v>1662</v>
      </c>
      <c r="AK1229" s="2">
        <v>4333</v>
      </c>
      <c r="AL1229" s="2">
        <v>375470</v>
      </c>
      <c r="AM1229" s="2">
        <f t="shared" si="158"/>
        <v>33060133.5</v>
      </c>
      <c r="AN1229" s="2">
        <v>37166</v>
      </c>
      <c r="AO1229" s="2">
        <f t="shared" si="159"/>
        <v>37166</v>
      </c>
      <c r="AP1229" s="2">
        <v>71131</v>
      </c>
      <c r="AQ1229" s="2">
        <v>262326</v>
      </c>
      <c r="AR1229" s="2">
        <v>8355</v>
      </c>
      <c r="AS1229" s="2">
        <v>418648</v>
      </c>
      <c r="AT1229" s="2">
        <v>576529</v>
      </c>
      <c r="AU1229" s="2">
        <v>0.73</v>
      </c>
      <c r="AV1229" s="2">
        <v>15656</v>
      </c>
    </row>
    <row r="1230" spans="1:48" x14ac:dyDescent="0.3">
      <c r="A1230" s="2" t="s">
        <v>44</v>
      </c>
      <c r="B1230" s="2" t="s">
        <v>48</v>
      </c>
      <c r="C1230" s="2" t="s">
        <v>54</v>
      </c>
      <c r="D1230" s="2">
        <v>2</v>
      </c>
      <c r="E1230" s="2" t="str">
        <f t="shared" si="152"/>
        <v>Feb</v>
      </c>
      <c r="F1230" s="2">
        <v>2024</v>
      </c>
      <c r="G1230" s="2" t="s">
        <v>36</v>
      </c>
      <c r="H1230" s="2" t="s">
        <v>60</v>
      </c>
      <c r="I1230" s="2" t="s">
        <v>61</v>
      </c>
      <c r="J1230" s="2" t="s">
        <v>64</v>
      </c>
      <c r="K1230" s="2" t="s">
        <v>69</v>
      </c>
      <c r="L1230" s="2">
        <v>482613</v>
      </c>
      <c r="M1230" s="2">
        <f t="shared" si="153"/>
        <v>42494074.649999999</v>
      </c>
      <c r="N1230" s="2">
        <v>92902</v>
      </c>
      <c r="O1230" s="2">
        <f t="shared" si="154"/>
        <v>8180021.0999999996</v>
      </c>
      <c r="P1230" s="2">
        <v>136557</v>
      </c>
      <c r="Q1230" s="2">
        <v>915884</v>
      </c>
      <c r="R1230" s="2">
        <v>389711</v>
      </c>
      <c r="S1230" s="2">
        <f t="shared" si="155"/>
        <v>34314053.549999997</v>
      </c>
      <c r="T1230" s="2">
        <v>17650</v>
      </c>
      <c r="U1230" s="2">
        <v>464963</v>
      </c>
      <c r="V1230" s="2">
        <v>414644</v>
      </c>
      <c r="W1230" s="2">
        <v>416619</v>
      </c>
      <c r="X1230" s="2">
        <v>381691</v>
      </c>
      <c r="Y1230" s="2">
        <f t="shared" si="156"/>
        <v>33607892.549999997</v>
      </c>
      <c r="Z1230" s="2">
        <v>287431</v>
      </c>
      <c r="AA1230" s="2">
        <v>188302</v>
      </c>
      <c r="AB1230" s="2">
        <v>99129</v>
      </c>
      <c r="AC1230" s="2">
        <v>1.53</v>
      </c>
      <c r="AD1230" s="2">
        <v>132835</v>
      </c>
      <c r="AE1230" s="2">
        <f t="shared" si="157"/>
        <v>11696121.75</v>
      </c>
      <c r="AF1230" s="2">
        <v>42.55</v>
      </c>
      <c r="AG1230" s="2">
        <v>41.67</v>
      </c>
      <c r="AH1230" s="2">
        <v>5270</v>
      </c>
      <c r="AI1230" s="2">
        <v>91.56</v>
      </c>
      <c r="AJ1230" s="2">
        <v>1469</v>
      </c>
      <c r="AK1230" s="2">
        <v>14753</v>
      </c>
      <c r="AL1230" s="2">
        <v>116665</v>
      </c>
      <c r="AM1230" s="2">
        <f t="shared" si="158"/>
        <v>10272353.25</v>
      </c>
      <c r="AN1230" s="2">
        <v>275366</v>
      </c>
      <c r="AO1230" s="2">
        <f t="shared" si="159"/>
        <v>275366</v>
      </c>
      <c r="AP1230" s="2">
        <v>365948</v>
      </c>
      <c r="AQ1230" s="2">
        <v>-182464</v>
      </c>
      <c r="AR1230" s="2">
        <v>45716</v>
      </c>
      <c r="AS1230" s="2">
        <v>304507</v>
      </c>
      <c r="AT1230" s="2">
        <v>233379</v>
      </c>
      <c r="AU1230" s="2">
        <v>1.3</v>
      </c>
      <c r="AV1230" s="2">
        <v>26204</v>
      </c>
    </row>
    <row r="1231" spans="1:48" x14ac:dyDescent="0.3">
      <c r="A1231" s="2" t="s">
        <v>44</v>
      </c>
      <c r="B1231" s="2" t="s">
        <v>48</v>
      </c>
      <c r="C1231" s="2" t="s">
        <v>53</v>
      </c>
      <c r="D1231" s="2">
        <v>3</v>
      </c>
      <c r="E1231" s="2" t="str">
        <f t="shared" si="152"/>
        <v>Mar</v>
      </c>
      <c r="F1231" s="2">
        <v>2024</v>
      </c>
      <c r="G1231" s="2" t="s">
        <v>36</v>
      </c>
      <c r="H1231" s="2" t="s">
        <v>60</v>
      </c>
      <c r="I1231" s="2" t="s">
        <v>62</v>
      </c>
      <c r="J1231" s="2" t="s">
        <v>66</v>
      </c>
      <c r="K1231" s="2" t="s">
        <v>71</v>
      </c>
      <c r="L1231" s="2">
        <v>441093</v>
      </c>
      <c r="M1231" s="2">
        <f t="shared" si="153"/>
        <v>38838238.649999999</v>
      </c>
      <c r="N1231" s="2">
        <v>104050</v>
      </c>
      <c r="O1231" s="2">
        <f t="shared" si="154"/>
        <v>9161602.5</v>
      </c>
      <c r="P1231" s="2">
        <v>90649</v>
      </c>
      <c r="Q1231" s="2">
        <v>630272</v>
      </c>
      <c r="R1231" s="2">
        <v>337043</v>
      </c>
      <c r="S1231" s="2">
        <f t="shared" si="155"/>
        <v>29676636.149999999</v>
      </c>
      <c r="T1231" s="2">
        <v>146659</v>
      </c>
      <c r="U1231" s="2">
        <v>294434</v>
      </c>
      <c r="V1231" s="2">
        <v>201048</v>
      </c>
      <c r="W1231" s="2">
        <v>217705</v>
      </c>
      <c r="X1231" s="2">
        <v>331807</v>
      </c>
      <c r="Y1231" s="2">
        <f t="shared" si="156"/>
        <v>29215606.349999998</v>
      </c>
      <c r="Z1231" s="2">
        <v>165359</v>
      </c>
      <c r="AA1231" s="2">
        <v>36249</v>
      </c>
      <c r="AB1231" s="2">
        <v>129110</v>
      </c>
      <c r="AC1231" s="2">
        <v>4.5599999999999996</v>
      </c>
      <c r="AD1231" s="2">
        <v>98906</v>
      </c>
      <c r="AE1231" s="2">
        <f t="shared" si="157"/>
        <v>8708673.2999999989</v>
      </c>
      <c r="AF1231" s="2">
        <v>53.48</v>
      </c>
      <c r="AG1231" s="2">
        <v>52.64</v>
      </c>
      <c r="AH1231" s="2">
        <v>8644</v>
      </c>
      <c r="AI1231" s="2">
        <v>51.02</v>
      </c>
      <c r="AJ1231" s="2">
        <v>752</v>
      </c>
      <c r="AK1231" s="2">
        <v>14175</v>
      </c>
      <c r="AL1231" s="2">
        <v>213111</v>
      </c>
      <c r="AM1231" s="2">
        <f t="shared" si="158"/>
        <v>18764423.550000001</v>
      </c>
      <c r="AN1231" s="2">
        <v>185025</v>
      </c>
      <c r="AO1231" s="2">
        <f t="shared" si="159"/>
        <v>185025</v>
      </c>
      <c r="AP1231" s="2">
        <v>227982</v>
      </c>
      <c r="AQ1231" s="2">
        <v>-80975</v>
      </c>
      <c r="AR1231" s="2">
        <v>-36500</v>
      </c>
      <c r="AS1231" s="2">
        <v>438688</v>
      </c>
      <c r="AT1231" s="2">
        <v>413435</v>
      </c>
      <c r="AU1231" s="2">
        <v>1.06</v>
      </c>
      <c r="AV1231" s="2">
        <v>29185</v>
      </c>
    </row>
    <row r="1232" spans="1:48" x14ac:dyDescent="0.3">
      <c r="A1232" s="2" t="s">
        <v>44</v>
      </c>
      <c r="B1232" s="2" t="s">
        <v>49</v>
      </c>
      <c r="C1232" s="2" t="s">
        <v>55</v>
      </c>
      <c r="D1232" s="2">
        <v>7</v>
      </c>
      <c r="E1232" s="2" t="str">
        <f t="shared" si="152"/>
        <v>Jul</v>
      </c>
      <c r="F1232" s="2">
        <v>2024</v>
      </c>
      <c r="G1232" s="2" t="s">
        <v>36</v>
      </c>
      <c r="H1232" s="2" t="s">
        <v>58</v>
      </c>
      <c r="I1232" s="2" t="s">
        <v>62</v>
      </c>
      <c r="J1232" s="2" t="s">
        <v>64</v>
      </c>
      <c r="K1232" s="2" t="s">
        <v>69</v>
      </c>
      <c r="L1232" s="2">
        <v>492478</v>
      </c>
      <c r="M1232" s="2">
        <f t="shared" si="153"/>
        <v>492478</v>
      </c>
      <c r="N1232" s="2">
        <v>125525</v>
      </c>
      <c r="O1232" s="2">
        <f t="shared" si="154"/>
        <v>125525</v>
      </c>
      <c r="P1232" s="2">
        <v>-18915</v>
      </c>
      <c r="Q1232" s="2">
        <v>252173</v>
      </c>
      <c r="R1232" s="2">
        <v>366953</v>
      </c>
      <c r="S1232" s="2">
        <f t="shared" si="155"/>
        <v>366953</v>
      </c>
      <c r="T1232" s="2">
        <v>119028</v>
      </c>
      <c r="U1232" s="2">
        <v>373450</v>
      </c>
      <c r="V1232" s="2">
        <v>347960</v>
      </c>
      <c r="W1232" s="2">
        <v>361100</v>
      </c>
      <c r="X1232" s="2">
        <v>348323</v>
      </c>
      <c r="Y1232" s="2">
        <f t="shared" si="156"/>
        <v>348323</v>
      </c>
      <c r="Z1232" s="2">
        <v>247563</v>
      </c>
      <c r="AA1232" s="2">
        <v>173979</v>
      </c>
      <c r="AB1232" s="2">
        <v>73584</v>
      </c>
      <c r="AC1232" s="2">
        <v>1.42</v>
      </c>
      <c r="AD1232" s="2">
        <v>72355</v>
      </c>
      <c r="AE1232" s="2">
        <f t="shared" si="157"/>
        <v>72355</v>
      </c>
      <c r="AF1232" s="2">
        <v>145.52000000000001</v>
      </c>
      <c r="AG1232" s="2">
        <v>138.13</v>
      </c>
      <c r="AH1232" s="2">
        <v>8769</v>
      </c>
      <c r="AI1232" s="2">
        <v>56.15</v>
      </c>
      <c r="AJ1232" s="2">
        <v>1726</v>
      </c>
      <c r="AK1232" s="2">
        <v>18749</v>
      </c>
      <c r="AL1232" s="2">
        <v>195988</v>
      </c>
      <c r="AM1232" s="2">
        <f t="shared" si="158"/>
        <v>195988</v>
      </c>
      <c r="AN1232" s="2">
        <v>194385</v>
      </c>
      <c r="AO1232" s="2">
        <f t="shared" si="159"/>
        <v>194385</v>
      </c>
      <c r="AP1232" s="2">
        <v>296490</v>
      </c>
      <c r="AQ1232" s="2">
        <v>-68860</v>
      </c>
      <c r="AR1232" s="2">
        <v>15832</v>
      </c>
      <c r="AS1232" s="2">
        <v>473310</v>
      </c>
      <c r="AT1232" s="2">
        <v>475616</v>
      </c>
      <c r="AU1232" s="2">
        <v>1</v>
      </c>
      <c r="AV1232" s="2">
        <v>5707</v>
      </c>
    </row>
    <row r="1233" spans="1:48" x14ac:dyDescent="0.3">
      <c r="A1233" s="2" t="s">
        <v>46</v>
      </c>
      <c r="B1233" s="2" t="s">
        <v>49</v>
      </c>
      <c r="C1233" s="2" t="s">
        <v>51</v>
      </c>
      <c r="D1233" s="2">
        <v>6</v>
      </c>
      <c r="E1233" s="2" t="str">
        <f t="shared" si="152"/>
        <v>Jun</v>
      </c>
      <c r="F1233" s="2">
        <v>2024</v>
      </c>
      <c r="G1233" s="2" t="s">
        <v>36</v>
      </c>
      <c r="H1233" s="2" t="s">
        <v>58</v>
      </c>
      <c r="I1233" s="2" t="s">
        <v>63</v>
      </c>
      <c r="J1233" s="2" t="s">
        <v>64</v>
      </c>
      <c r="K1233" s="2" t="s">
        <v>68</v>
      </c>
      <c r="L1233" s="2">
        <v>481393</v>
      </c>
      <c r="M1233" s="2">
        <f t="shared" si="153"/>
        <v>481393</v>
      </c>
      <c r="N1233" s="2">
        <v>64174</v>
      </c>
      <c r="O1233" s="2">
        <f t="shared" si="154"/>
        <v>64174</v>
      </c>
      <c r="P1233" s="2">
        <v>177520</v>
      </c>
      <c r="Q1233" s="2">
        <v>627579</v>
      </c>
      <c r="R1233" s="2">
        <v>417219</v>
      </c>
      <c r="S1233" s="2">
        <f t="shared" si="155"/>
        <v>417219</v>
      </c>
      <c r="T1233" s="2">
        <v>92596</v>
      </c>
      <c r="U1233" s="2">
        <v>388797</v>
      </c>
      <c r="V1233" s="2">
        <v>314322</v>
      </c>
      <c r="W1233" s="2">
        <v>326410</v>
      </c>
      <c r="X1233" s="2">
        <v>399922</v>
      </c>
      <c r="Y1233" s="2">
        <f t="shared" si="156"/>
        <v>399922</v>
      </c>
      <c r="Z1233" s="2">
        <v>58701</v>
      </c>
      <c r="AA1233" s="2">
        <v>128022</v>
      </c>
      <c r="AB1233" s="2">
        <v>-69321</v>
      </c>
      <c r="AC1233" s="2">
        <v>0.46</v>
      </c>
      <c r="AD1233" s="2">
        <v>34150</v>
      </c>
      <c r="AE1233" s="2">
        <f t="shared" si="157"/>
        <v>34150</v>
      </c>
      <c r="AF1233" s="2">
        <v>66.48</v>
      </c>
      <c r="AG1233" s="2">
        <v>63.72</v>
      </c>
      <c r="AH1233" s="2">
        <v>2391</v>
      </c>
      <c r="AI1233" s="2">
        <v>201.25</v>
      </c>
      <c r="AJ1233" s="2">
        <v>676</v>
      </c>
      <c r="AK1233" s="2">
        <v>12636</v>
      </c>
      <c r="AL1233" s="2">
        <v>437571</v>
      </c>
      <c r="AM1233" s="2">
        <f t="shared" si="158"/>
        <v>437571</v>
      </c>
      <c r="AN1233" s="2">
        <v>41413</v>
      </c>
      <c r="AO1233" s="2">
        <f t="shared" si="159"/>
        <v>41413</v>
      </c>
      <c r="AP1233" s="2">
        <v>43822</v>
      </c>
      <c r="AQ1233" s="2">
        <v>22761</v>
      </c>
      <c r="AR1233" s="2">
        <v>31558</v>
      </c>
      <c r="AS1233" s="2">
        <v>431123</v>
      </c>
      <c r="AT1233" s="2">
        <v>505794</v>
      </c>
      <c r="AU1233" s="2">
        <v>0.85</v>
      </c>
      <c r="AV1233" s="2">
        <v>10934</v>
      </c>
    </row>
    <row r="1234" spans="1:48" x14ac:dyDescent="0.3">
      <c r="A1234" s="2" t="s">
        <v>44</v>
      </c>
      <c r="B1234" s="2" t="s">
        <v>50</v>
      </c>
      <c r="C1234" s="2" t="s">
        <v>51</v>
      </c>
      <c r="D1234" s="2">
        <v>1</v>
      </c>
      <c r="E1234" s="2" t="str">
        <f t="shared" si="152"/>
        <v>Jan</v>
      </c>
      <c r="F1234" s="2">
        <v>2023</v>
      </c>
      <c r="G1234" s="2" t="s">
        <v>56</v>
      </c>
      <c r="H1234" s="2" t="s">
        <v>59</v>
      </c>
      <c r="I1234" s="2" t="s">
        <v>62</v>
      </c>
      <c r="J1234" s="2" t="s">
        <v>64</v>
      </c>
      <c r="K1234" s="2" t="s">
        <v>67</v>
      </c>
      <c r="L1234" s="2">
        <v>468038</v>
      </c>
      <c r="M1234" s="2">
        <f t="shared" si="153"/>
        <v>42123420</v>
      </c>
      <c r="N1234" s="2">
        <v>105426</v>
      </c>
      <c r="O1234" s="2">
        <f t="shared" si="154"/>
        <v>9488340</v>
      </c>
      <c r="P1234" s="2">
        <v>50918</v>
      </c>
      <c r="Q1234" s="2">
        <v>685627</v>
      </c>
      <c r="R1234" s="2">
        <v>362612</v>
      </c>
      <c r="S1234" s="2">
        <f t="shared" si="155"/>
        <v>32635080</v>
      </c>
      <c r="T1234" s="2">
        <v>176894</v>
      </c>
      <c r="U1234" s="2">
        <v>291144</v>
      </c>
      <c r="V1234" s="2">
        <v>245631</v>
      </c>
      <c r="W1234" s="2">
        <v>252514</v>
      </c>
      <c r="X1234" s="2">
        <v>342509</v>
      </c>
      <c r="Y1234" s="2">
        <f t="shared" si="156"/>
        <v>30825810</v>
      </c>
      <c r="Z1234" s="2">
        <v>122892</v>
      </c>
      <c r="AA1234" s="2">
        <v>107879</v>
      </c>
      <c r="AB1234" s="2">
        <v>15013</v>
      </c>
      <c r="AC1234" s="2">
        <v>1.1399999999999999</v>
      </c>
      <c r="AD1234" s="2">
        <v>70537</v>
      </c>
      <c r="AE1234" s="2">
        <f t="shared" si="157"/>
        <v>6348330</v>
      </c>
      <c r="AF1234" s="2">
        <v>52.89</v>
      </c>
      <c r="AG1234" s="2">
        <v>49.96</v>
      </c>
      <c r="AH1234" s="2">
        <v>5776</v>
      </c>
      <c r="AI1234" s="2">
        <v>81.02</v>
      </c>
      <c r="AJ1234" s="2">
        <v>1581</v>
      </c>
      <c r="AK1234" s="2">
        <v>11665</v>
      </c>
      <c r="AL1234" s="2">
        <v>113536</v>
      </c>
      <c r="AM1234" s="2">
        <f t="shared" si="158"/>
        <v>10218240</v>
      </c>
      <c r="AN1234" s="2">
        <v>107640</v>
      </c>
      <c r="AO1234" s="2">
        <f t="shared" si="159"/>
        <v>9687600</v>
      </c>
      <c r="AP1234" s="2">
        <v>354502</v>
      </c>
      <c r="AQ1234" s="2">
        <v>-2214</v>
      </c>
      <c r="AR1234" s="2">
        <v>36995</v>
      </c>
      <c r="AS1234" s="2">
        <v>393277</v>
      </c>
      <c r="AT1234" s="2">
        <v>53198</v>
      </c>
      <c r="AU1234" s="2">
        <v>7.39</v>
      </c>
      <c r="AV1234" s="2">
        <v>16266</v>
      </c>
    </row>
    <row r="1235" spans="1:48" x14ac:dyDescent="0.3">
      <c r="A1235" s="2" t="s">
        <v>40</v>
      </c>
      <c r="B1235" s="2" t="s">
        <v>47</v>
      </c>
      <c r="C1235" s="2" t="s">
        <v>52</v>
      </c>
      <c r="D1235" s="2">
        <v>10</v>
      </c>
      <c r="E1235" s="2" t="str">
        <f t="shared" si="152"/>
        <v>Oct</v>
      </c>
      <c r="F1235" s="2">
        <v>2023</v>
      </c>
      <c r="G1235" s="2" t="s">
        <v>56</v>
      </c>
      <c r="H1235" s="2" t="s">
        <v>58</v>
      </c>
      <c r="I1235" s="2" t="s">
        <v>61</v>
      </c>
      <c r="J1235" s="2" t="s">
        <v>65</v>
      </c>
      <c r="K1235" s="2" t="s">
        <v>71</v>
      </c>
      <c r="L1235" s="2">
        <v>193771</v>
      </c>
      <c r="M1235" s="2">
        <f t="shared" si="153"/>
        <v>193771</v>
      </c>
      <c r="N1235" s="2">
        <v>132068</v>
      </c>
      <c r="O1235" s="2">
        <f t="shared" si="154"/>
        <v>132068</v>
      </c>
      <c r="P1235" s="2">
        <v>62933</v>
      </c>
      <c r="Q1235" s="2">
        <v>327491</v>
      </c>
      <c r="R1235" s="2">
        <v>61703</v>
      </c>
      <c r="S1235" s="2">
        <f t="shared" si="155"/>
        <v>61703</v>
      </c>
      <c r="T1235" s="2">
        <v>58512</v>
      </c>
      <c r="U1235" s="2">
        <v>135259</v>
      </c>
      <c r="V1235" s="2">
        <v>70995</v>
      </c>
      <c r="W1235" s="2">
        <v>88897</v>
      </c>
      <c r="X1235" s="2">
        <v>40434</v>
      </c>
      <c r="Y1235" s="2">
        <f t="shared" si="156"/>
        <v>40434</v>
      </c>
      <c r="Z1235" s="2">
        <v>41830</v>
      </c>
      <c r="AA1235" s="2">
        <v>184410</v>
      </c>
      <c r="AB1235" s="2">
        <v>-142580</v>
      </c>
      <c r="AC1235" s="2">
        <v>0.23</v>
      </c>
      <c r="AD1235" s="2">
        <v>31268</v>
      </c>
      <c r="AE1235" s="2">
        <f t="shared" si="157"/>
        <v>31268</v>
      </c>
      <c r="AF1235" s="2">
        <v>18.84</v>
      </c>
      <c r="AG1235" s="2">
        <v>12.35</v>
      </c>
      <c r="AH1235" s="2">
        <v>4922</v>
      </c>
      <c r="AI1235" s="2">
        <v>39.36</v>
      </c>
      <c r="AJ1235" s="2">
        <v>1708</v>
      </c>
      <c r="AK1235" s="2">
        <v>12904</v>
      </c>
      <c r="AL1235" s="2">
        <v>147876</v>
      </c>
      <c r="AM1235" s="2">
        <f t="shared" si="158"/>
        <v>147876</v>
      </c>
      <c r="AN1235" s="2">
        <v>72365</v>
      </c>
      <c r="AO1235" s="2">
        <f t="shared" si="159"/>
        <v>72365</v>
      </c>
      <c r="AP1235" s="2">
        <v>45895</v>
      </c>
      <c r="AQ1235" s="2">
        <v>59703</v>
      </c>
      <c r="AR1235" s="2">
        <v>-48225</v>
      </c>
      <c r="AS1235" s="2">
        <v>498261</v>
      </c>
      <c r="AT1235" s="2">
        <v>587329</v>
      </c>
      <c r="AU1235" s="2">
        <v>0.85</v>
      </c>
      <c r="AV1235" s="2">
        <v>5069</v>
      </c>
    </row>
    <row r="1236" spans="1:48" x14ac:dyDescent="0.3">
      <c r="A1236" s="2" t="s">
        <v>45</v>
      </c>
      <c r="B1236" s="2" t="s">
        <v>47</v>
      </c>
      <c r="C1236" s="2" t="s">
        <v>53</v>
      </c>
      <c r="D1236" s="2">
        <v>7</v>
      </c>
      <c r="E1236" s="2" t="str">
        <f t="shared" si="152"/>
        <v>Jul</v>
      </c>
      <c r="F1236" s="2">
        <v>2024</v>
      </c>
      <c r="G1236" s="2" t="s">
        <v>36</v>
      </c>
      <c r="H1236" s="2" t="s">
        <v>58</v>
      </c>
      <c r="I1236" s="2" t="s">
        <v>62</v>
      </c>
      <c r="J1236" s="2" t="s">
        <v>65</v>
      </c>
      <c r="K1236" s="2" t="s">
        <v>71</v>
      </c>
      <c r="L1236" s="2">
        <v>60812</v>
      </c>
      <c r="M1236" s="2">
        <f t="shared" si="153"/>
        <v>60812</v>
      </c>
      <c r="N1236" s="2">
        <v>52228</v>
      </c>
      <c r="O1236" s="2">
        <f t="shared" si="154"/>
        <v>52228</v>
      </c>
      <c r="P1236" s="2">
        <v>16307</v>
      </c>
      <c r="Q1236" s="2">
        <v>699135</v>
      </c>
      <c r="R1236" s="2">
        <v>8584</v>
      </c>
      <c r="S1236" s="2">
        <f t="shared" si="155"/>
        <v>8584</v>
      </c>
      <c r="T1236" s="2">
        <v>191487</v>
      </c>
      <c r="U1236" s="2">
        <v>-130675</v>
      </c>
      <c r="V1236" s="2">
        <v>-209665</v>
      </c>
      <c r="W1236" s="2">
        <v>-196834</v>
      </c>
      <c r="X1236" s="2">
        <v>-6438</v>
      </c>
      <c r="Y1236" s="2">
        <f t="shared" si="156"/>
        <v>-6438</v>
      </c>
      <c r="Z1236" s="2">
        <v>87303</v>
      </c>
      <c r="AA1236" s="2">
        <v>36079</v>
      </c>
      <c r="AB1236" s="2">
        <v>51224</v>
      </c>
      <c r="AC1236" s="2">
        <v>2.42</v>
      </c>
      <c r="AD1236" s="2">
        <v>140987</v>
      </c>
      <c r="AE1236" s="2">
        <f t="shared" si="157"/>
        <v>140987</v>
      </c>
      <c r="AF1236" s="2">
        <v>1.23</v>
      </c>
      <c r="AG1236" s="2">
        <v>-0.92</v>
      </c>
      <c r="AH1236" s="2">
        <v>7682</v>
      </c>
      <c r="AI1236" s="2">
        <v>7.92</v>
      </c>
      <c r="AJ1236" s="2">
        <v>289</v>
      </c>
      <c r="AK1236" s="2">
        <v>9538</v>
      </c>
      <c r="AL1236" s="2">
        <v>295848</v>
      </c>
      <c r="AM1236" s="2">
        <f t="shared" si="158"/>
        <v>295848</v>
      </c>
      <c r="AN1236" s="2">
        <v>137722</v>
      </c>
      <c r="AO1236" s="2">
        <f t="shared" si="159"/>
        <v>137722</v>
      </c>
      <c r="AP1236" s="2">
        <v>-235036</v>
      </c>
      <c r="AQ1236" s="2">
        <v>-85494</v>
      </c>
      <c r="AR1236" s="2">
        <v>31930</v>
      </c>
      <c r="AS1236" s="2">
        <v>62741</v>
      </c>
      <c r="AT1236" s="2">
        <v>622430</v>
      </c>
      <c r="AU1236" s="2">
        <v>0.1</v>
      </c>
      <c r="AV1236" s="2">
        <v>24258</v>
      </c>
    </row>
    <row r="1237" spans="1:48" x14ac:dyDescent="0.3">
      <c r="A1237" s="2" t="s">
        <v>40</v>
      </c>
      <c r="B1237" s="2" t="s">
        <v>48</v>
      </c>
      <c r="C1237" s="2" t="s">
        <v>51</v>
      </c>
      <c r="D1237" s="2">
        <v>2</v>
      </c>
      <c r="E1237" s="2" t="str">
        <f t="shared" si="152"/>
        <v>Feb</v>
      </c>
      <c r="F1237" s="2">
        <v>2024</v>
      </c>
      <c r="G1237" s="2" t="s">
        <v>36</v>
      </c>
      <c r="H1237" s="2" t="s">
        <v>59</v>
      </c>
      <c r="I1237" s="2" t="s">
        <v>62</v>
      </c>
      <c r="J1237" s="2" t="s">
        <v>66</v>
      </c>
      <c r="K1237" s="2" t="s">
        <v>71</v>
      </c>
      <c r="L1237" s="2">
        <v>488721</v>
      </c>
      <c r="M1237" s="2">
        <f t="shared" si="153"/>
        <v>43984890</v>
      </c>
      <c r="N1237" s="2">
        <v>271050</v>
      </c>
      <c r="O1237" s="2">
        <f t="shared" si="154"/>
        <v>24394500</v>
      </c>
      <c r="P1237" s="2">
        <v>47266</v>
      </c>
      <c r="Q1237" s="2">
        <v>400496</v>
      </c>
      <c r="R1237" s="2">
        <v>217671</v>
      </c>
      <c r="S1237" s="2">
        <f t="shared" si="155"/>
        <v>19590390</v>
      </c>
      <c r="T1237" s="2">
        <v>33387</v>
      </c>
      <c r="U1237" s="2">
        <v>455334</v>
      </c>
      <c r="V1237" s="2">
        <v>428947</v>
      </c>
      <c r="W1237" s="2">
        <v>432895</v>
      </c>
      <c r="X1237" s="2">
        <v>194336</v>
      </c>
      <c r="Y1237" s="2">
        <f t="shared" si="156"/>
        <v>17490240</v>
      </c>
      <c r="Z1237" s="2">
        <v>298727</v>
      </c>
      <c r="AA1237" s="2">
        <v>135915</v>
      </c>
      <c r="AB1237" s="2">
        <v>162812</v>
      </c>
      <c r="AC1237" s="2">
        <v>2.2000000000000002</v>
      </c>
      <c r="AD1237" s="2">
        <v>11171</v>
      </c>
      <c r="AE1237" s="2">
        <f t="shared" si="157"/>
        <v>1005390</v>
      </c>
      <c r="AF1237" s="2">
        <v>54.35</v>
      </c>
      <c r="AG1237" s="2">
        <v>48.52</v>
      </c>
      <c r="AH1237" s="2">
        <v>7290</v>
      </c>
      <c r="AI1237" s="2">
        <v>67.03</v>
      </c>
      <c r="AJ1237" s="2">
        <v>495</v>
      </c>
      <c r="AK1237" s="2">
        <v>14273</v>
      </c>
      <c r="AL1237" s="2">
        <v>175559</v>
      </c>
      <c r="AM1237" s="2">
        <f t="shared" si="158"/>
        <v>15800310</v>
      </c>
      <c r="AN1237" s="2">
        <v>188282</v>
      </c>
      <c r="AO1237" s="2">
        <f t="shared" si="159"/>
        <v>16945380</v>
      </c>
      <c r="AP1237" s="2">
        <v>313162</v>
      </c>
      <c r="AQ1237" s="2">
        <v>82768</v>
      </c>
      <c r="AR1237" s="2">
        <v>6320</v>
      </c>
      <c r="AS1237" s="2">
        <v>462946</v>
      </c>
      <c r="AT1237" s="2">
        <v>637736</v>
      </c>
      <c r="AU1237" s="2">
        <v>0.73</v>
      </c>
      <c r="AV1237" s="2">
        <v>14837</v>
      </c>
    </row>
    <row r="1238" spans="1:48" x14ac:dyDescent="0.3">
      <c r="A1238" s="2" t="s">
        <v>41</v>
      </c>
      <c r="B1238" s="2" t="s">
        <v>49</v>
      </c>
      <c r="C1238" s="2" t="s">
        <v>53</v>
      </c>
      <c r="D1238" s="2">
        <v>4</v>
      </c>
      <c r="E1238" s="2" t="str">
        <f t="shared" si="152"/>
        <v>Apr</v>
      </c>
      <c r="F1238" s="2">
        <v>2023</v>
      </c>
      <c r="G1238" s="2" t="s">
        <v>36</v>
      </c>
      <c r="H1238" s="2" t="s">
        <v>58</v>
      </c>
      <c r="I1238" s="2" t="s">
        <v>62</v>
      </c>
      <c r="J1238" s="2" t="s">
        <v>64</v>
      </c>
      <c r="K1238" s="2" t="s">
        <v>67</v>
      </c>
      <c r="L1238" s="2">
        <v>392904</v>
      </c>
      <c r="M1238" s="2">
        <f t="shared" si="153"/>
        <v>392904</v>
      </c>
      <c r="N1238" s="2">
        <v>280592</v>
      </c>
      <c r="O1238" s="2">
        <f t="shared" si="154"/>
        <v>280592</v>
      </c>
      <c r="P1238" s="2">
        <v>100030</v>
      </c>
      <c r="Q1238" s="2">
        <v>264491</v>
      </c>
      <c r="R1238" s="2">
        <v>112312</v>
      </c>
      <c r="S1238" s="2">
        <f t="shared" si="155"/>
        <v>112312</v>
      </c>
      <c r="T1238" s="2">
        <v>111648</v>
      </c>
      <c r="U1238" s="2">
        <v>281256</v>
      </c>
      <c r="V1238" s="2">
        <v>249826</v>
      </c>
      <c r="W1238" s="2">
        <v>265613</v>
      </c>
      <c r="X1238" s="2">
        <v>96993</v>
      </c>
      <c r="Y1238" s="2">
        <f t="shared" si="156"/>
        <v>96993</v>
      </c>
      <c r="Z1238" s="2">
        <v>127007</v>
      </c>
      <c r="AA1238" s="2">
        <v>56991</v>
      </c>
      <c r="AB1238" s="2">
        <v>70016</v>
      </c>
      <c r="AC1238" s="2">
        <v>2.23</v>
      </c>
      <c r="AD1238" s="2">
        <v>8002</v>
      </c>
      <c r="AE1238" s="2">
        <f t="shared" si="157"/>
        <v>8002</v>
      </c>
      <c r="AF1238" s="2">
        <v>42.46</v>
      </c>
      <c r="AG1238" s="2">
        <v>36.67</v>
      </c>
      <c r="AH1238" s="2">
        <v>2200</v>
      </c>
      <c r="AI1238" s="2">
        <v>178.51</v>
      </c>
      <c r="AJ1238" s="2">
        <v>108</v>
      </c>
      <c r="AK1238" s="2">
        <v>9650</v>
      </c>
      <c r="AL1238" s="2">
        <v>348717</v>
      </c>
      <c r="AM1238" s="2">
        <f t="shared" si="158"/>
        <v>348717</v>
      </c>
      <c r="AN1238" s="2">
        <v>68957</v>
      </c>
      <c r="AO1238" s="2">
        <f t="shared" si="159"/>
        <v>68957</v>
      </c>
      <c r="AP1238" s="2">
        <v>44187</v>
      </c>
      <c r="AQ1238" s="2">
        <v>211635</v>
      </c>
      <c r="AR1238" s="2">
        <v>10592</v>
      </c>
      <c r="AS1238" s="2">
        <v>143526</v>
      </c>
      <c r="AT1238" s="2">
        <v>491314</v>
      </c>
      <c r="AU1238" s="2">
        <v>0.28999999999999998</v>
      </c>
      <c r="AV1238" s="2">
        <v>4489</v>
      </c>
    </row>
    <row r="1239" spans="1:48" x14ac:dyDescent="0.3">
      <c r="A1239" s="2" t="s">
        <v>42</v>
      </c>
      <c r="B1239" s="2" t="s">
        <v>48</v>
      </c>
      <c r="C1239" s="2" t="s">
        <v>54</v>
      </c>
      <c r="D1239" s="2">
        <v>7</v>
      </c>
      <c r="E1239" s="2" t="str">
        <f t="shared" si="152"/>
        <v>Jul</v>
      </c>
      <c r="F1239" s="2">
        <v>2022</v>
      </c>
      <c r="G1239" s="2" t="s">
        <v>56</v>
      </c>
      <c r="H1239" s="2" t="s">
        <v>59</v>
      </c>
      <c r="I1239" s="2" t="s">
        <v>62</v>
      </c>
      <c r="J1239" s="2" t="s">
        <v>64</v>
      </c>
      <c r="K1239" s="2" t="s">
        <v>68</v>
      </c>
      <c r="L1239" s="2">
        <v>350653</v>
      </c>
      <c r="M1239" s="2">
        <f t="shared" si="153"/>
        <v>31558770</v>
      </c>
      <c r="N1239" s="2">
        <v>52307</v>
      </c>
      <c r="O1239" s="2">
        <f t="shared" si="154"/>
        <v>4707630</v>
      </c>
      <c r="P1239" s="2">
        <v>1348</v>
      </c>
      <c r="Q1239" s="2">
        <v>51171</v>
      </c>
      <c r="R1239" s="2">
        <v>298346</v>
      </c>
      <c r="S1239" s="2">
        <f t="shared" si="155"/>
        <v>26851140</v>
      </c>
      <c r="T1239" s="2">
        <v>119613</v>
      </c>
      <c r="U1239" s="2">
        <v>231040</v>
      </c>
      <c r="V1239" s="2">
        <v>149425</v>
      </c>
      <c r="W1239" s="2">
        <v>154457</v>
      </c>
      <c r="X1239" s="2">
        <v>265599</v>
      </c>
      <c r="Y1239" s="2">
        <f t="shared" si="156"/>
        <v>23903910</v>
      </c>
      <c r="Z1239" s="2">
        <v>116767</v>
      </c>
      <c r="AA1239" s="2">
        <v>169907</v>
      </c>
      <c r="AB1239" s="2">
        <v>-53140</v>
      </c>
      <c r="AC1239" s="2">
        <v>0.69</v>
      </c>
      <c r="AD1239" s="2">
        <v>35507</v>
      </c>
      <c r="AE1239" s="2">
        <f t="shared" si="157"/>
        <v>3195630</v>
      </c>
      <c r="AF1239" s="2">
        <v>583.03</v>
      </c>
      <c r="AG1239" s="2">
        <v>519.03</v>
      </c>
      <c r="AH1239" s="2">
        <v>5261</v>
      </c>
      <c r="AI1239" s="2">
        <v>66.64</v>
      </c>
      <c r="AJ1239" s="2">
        <v>1964</v>
      </c>
      <c r="AK1239" s="2">
        <v>3403</v>
      </c>
      <c r="AL1239" s="2">
        <v>436237</v>
      </c>
      <c r="AM1239" s="2">
        <f t="shared" si="158"/>
        <v>39261330</v>
      </c>
      <c r="AN1239" s="2">
        <v>208511</v>
      </c>
      <c r="AO1239" s="2">
        <f t="shared" si="159"/>
        <v>18765990</v>
      </c>
      <c r="AP1239" s="2">
        <v>-85584</v>
      </c>
      <c r="AQ1239" s="2">
        <v>-156204</v>
      </c>
      <c r="AR1239" s="2">
        <v>12788</v>
      </c>
      <c r="AS1239" s="2">
        <v>175469</v>
      </c>
      <c r="AT1239" s="2">
        <v>234425</v>
      </c>
      <c r="AU1239" s="2">
        <v>0.75</v>
      </c>
      <c r="AV1239" s="2">
        <v>5667</v>
      </c>
    </row>
    <row r="1240" spans="1:48" x14ac:dyDescent="0.3">
      <c r="A1240" s="2" t="s">
        <v>43</v>
      </c>
      <c r="B1240" s="2" t="s">
        <v>50</v>
      </c>
      <c r="C1240" s="2" t="s">
        <v>55</v>
      </c>
      <c r="D1240" s="2">
        <v>4</v>
      </c>
      <c r="E1240" s="2" t="str">
        <f t="shared" si="152"/>
        <v>Apr</v>
      </c>
      <c r="F1240" s="2">
        <v>2024</v>
      </c>
      <c r="G1240" s="2" t="s">
        <v>57</v>
      </c>
      <c r="H1240" s="2" t="s">
        <v>58</v>
      </c>
      <c r="I1240" s="2" t="s">
        <v>63</v>
      </c>
      <c r="J1240" s="2" t="s">
        <v>65</v>
      </c>
      <c r="K1240" s="2" t="s">
        <v>70</v>
      </c>
      <c r="L1240" s="2">
        <v>191249</v>
      </c>
      <c r="M1240" s="2">
        <f t="shared" si="153"/>
        <v>191249</v>
      </c>
      <c r="N1240" s="2">
        <v>64064</v>
      </c>
      <c r="O1240" s="2">
        <f t="shared" si="154"/>
        <v>64064</v>
      </c>
      <c r="P1240" s="2">
        <v>13636</v>
      </c>
      <c r="Q1240" s="2">
        <v>670588</v>
      </c>
      <c r="R1240" s="2">
        <v>127185</v>
      </c>
      <c r="S1240" s="2">
        <f t="shared" si="155"/>
        <v>127185</v>
      </c>
      <c r="T1240" s="2">
        <v>127326</v>
      </c>
      <c r="U1240" s="2">
        <v>63923</v>
      </c>
      <c r="V1240" s="2">
        <v>50278</v>
      </c>
      <c r="W1240" s="2">
        <v>60322</v>
      </c>
      <c r="X1240" s="2">
        <v>95539</v>
      </c>
      <c r="Y1240" s="2">
        <f t="shared" si="156"/>
        <v>95539</v>
      </c>
      <c r="Z1240" s="2">
        <v>92177</v>
      </c>
      <c r="AA1240" s="2">
        <v>72789</v>
      </c>
      <c r="AB1240" s="2">
        <v>19388</v>
      </c>
      <c r="AC1240" s="2">
        <v>1.27</v>
      </c>
      <c r="AD1240" s="2">
        <v>106361</v>
      </c>
      <c r="AE1240" s="2">
        <f t="shared" si="157"/>
        <v>106361</v>
      </c>
      <c r="AF1240" s="2">
        <v>18.97</v>
      </c>
      <c r="AG1240" s="2">
        <v>14.25</v>
      </c>
      <c r="AH1240" s="2">
        <v>5048</v>
      </c>
      <c r="AI1240" s="2">
        <v>37.880000000000003</v>
      </c>
      <c r="AJ1240" s="2">
        <v>1980</v>
      </c>
      <c r="AK1240" s="2">
        <v>5682</v>
      </c>
      <c r="AL1240" s="2">
        <v>447171</v>
      </c>
      <c r="AM1240" s="2">
        <f t="shared" si="158"/>
        <v>447171</v>
      </c>
      <c r="AN1240" s="2">
        <v>61571</v>
      </c>
      <c r="AO1240" s="2">
        <f t="shared" si="159"/>
        <v>61571</v>
      </c>
      <c r="AP1240" s="2">
        <v>-255922</v>
      </c>
      <c r="AQ1240" s="2">
        <v>2493</v>
      </c>
      <c r="AR1240" s="2">
        <v>-30403</v>
      </c>
      <c r="AS1240" s="2">
        <v>61319</v>
      </c>
      <c r="AT1240" s="2">
        <v>570061</v>
      </c>
      <c r="AU1240" s="2">
        <v>0.11</v>
      </c>
      <c r="AV1240" s="2">
        <v>19072</v>
      </c>
    </row>
    <row r="1241" spans="1:48" x14ac:dyDescent="0.3">
      <c r="A1241" s="2" t="s">
        <v>45</v>
      </c>
      <c r="B1241" s="2" t="s">
        <v>48</v>
      </c>
      <c r="C1241" s="2" t="s">
        <v>51</v>
      </c>
      <c r="D1241" s="2">
        <v>6</v>
      </c>
      <c r="E1241" s="2" t="str">
        <f t="shared" si="152"/>
        <v>Jun</v>
      </c>
      <c r="F1241" s="2">
        <v>2022</v>
      </c>
      <c r="G1241" s="2" t="s">
        <v>37</v>
      </c>
      <c r="H1241" s="2" t="s">
        <v>58</v>
      </c>
      <c r="I1241" s="2" t="s">
        <v>61</v>
      </c>
      <c r="J1241" s="2" t="s">
        <v>65</v>
      </c>
      <c r="K1241" s="2" t="s">
        <v>67</v>
      </c>
      <c r="L1241" s="2">
        <v>278751</v>
      </c>
      <c r="M1241" s="2">
        <f t="shared" si="153"/>
        <v>278751</v>
      </c>
      <c r="N1241" s="2">
        <v>262440</v>
      </c>
      <c r="O1241" s="2">
        <f t="shared" si="154"/>
        <v>262440</v>
      </c>
      <c r="P1241" s="2">
        <v>13738</v>
      </c>
      <c r="Q1241" s="2">
        <v>870065</v>
      </c>
      <c r="R1241" s="2">
        <v>16311</v>
      </c>
      <c r="S1241" s="2">
        <f t="shared" si="155"/>
        <v>16311</v>
      </c>
      <c r="T1241" s="2">
        <v>140509</v>
      </c>
      <c r="U1241" s="2">
        <v>138242</v>
      </c>
      <c r="V1241" s="2">
        <v>129571</v>
      </c>
      <c r="W1241" s="2">
        <v>143596</v>
      </c>
      <c r="X1241" s="2">
        <v>-10794</v>
      </c>
      <c r="Y1241" s="2">
        <f t="shared" si="156"/>
        <v>-10794</v>
      </c>
      <c r="Z1241" s="2">
        <v>219340</v>
      </c>
      <c r="AA1241" s="2">
        <v>196505</v>
      </c>
      <c r="AB1241" s="2">
        <v>22835</v>
      </c>
      <c r="AC1241" s="2">
        <v>1.1200000000000001</v>
      </c>
      <c r="AD1241" s="2">
        <v>143999</v>
      </c>
      <c r="AE1241" s="2">
        <f t="shared" si="157"/>
        <v>143999</v>
      </c>
      <c r="AF1241" s="2">
        <v>1.87</v>
      </c>
      <c r="AG1241" s="2">
        <v>-1.24</v>
      </c>
      <c r="AH1241" s="2">
        <v>1450</v>
      </c>
      <c r="AI1241" s="2">
        <v>192.11</v>
      </c>
      <c r="AJ1241" s="2">
        <v>1699</v>
      </c>
      <c r="AK1241" s="2">
        <v>9789</v>
      </c>
      <c r="AL1241" s="2">
        <v>170168</v>
      </c>
      <c r="AM1241" s="2">
        <f t="shared" si="158"/>
        <v>170168</v>
      </c>
      <c r="AN1241" s="2">
        <v>55498</v>
      </c>
      <c r="AO1241" s="2">
        <f t="shared" si="159"/>
        <v>55498</v>
      </c>
      <c r="AP1241" s="2">
        <v>108583</v>
      </c>
      <c r="AQ1241" s="2">
        <v>206942</v>
      </c>
      <c r="AR1241" s="2">
        <v>-39242</v>
      </c>
      <c r="AS1241" s="2">
        <v>42128</v>
      </c>
      <c r="AT1241" s="2">
        <v>665385</v>
      </c>
      <c r="AU1241" s="2">
        <v>0.06</v>
      </c>
      <c r="AV1241" s="2">
        <v>3613</v>
      </c>
    </row>
    <row r="1242" spans="1:48" x14ac:dyDescent="0.3">
      <c r="A1242" s="2" t="s">
        <v>44</v>
      </c>
      <c r="B1242" s="2" t="s">
        <v>48</v>
      </c>
      <c r="C1242" s="2" t="s">
        <v>54</v>
      </c>
      <c r="D1242" s="2">
        <v>11</v>
      </c>
      <c r="E1242" s="2" t="str">
        <f t="shared" si="152"/>
        <v>Nov</v>
      </c>
      <c r="F1242" s="2">
        <v>2023</v>
      </c>
      <c r="G1242" s="2" t="s">
        <v>56</v>
      </c>
      <c r="H1242" s="2" t="s">
        <v>60</v>
      </c>
      <c r="I1242" s="2" t="s">
        <v>61</v>
      </c>
      <c r="J1242" s="2" t="s">
        <v>64</v>
      </c>
      <c r="K1242" s="2" t="s">
        <v>68</v>
      </c>
      <c r="L1242" s="2">
        <v>452887</v>
      </c>
      <c r="M1242" s="2">
        <f t="shared" si="153"/>
        <v>39876700.350000001</v>
      </c>
      <c r="N1242" s="2">
        <v>54314</v>
      </c>
      <c r="O1242" s="2">
        <f t="shared" si="154"/>
        <v>4782347.7</v>
      </c>
      <c r="P1242" s="2">
        <v>128610</v>
      </c>
      <c r="Q1242" s="2">
        <v>646879</v>
      </c>
      <c r="R1242" s="2">
        <v>398573</v>
      </c>
      <c r="S1242" s="2">
        <f t="shared" si="155"/>
        <v>35094352.649999999</v>
      </c>
      <c r="T1242" s="2">
        <v>54020</v>
      </c>
      <c r="U1242" s="2">
        <v>398867</v>
      </c>
      <c r="V1242" s="2">
        <v>382488</v>
      </c>
      <c r="W1242" s="2">
        <v>392641</v>
      </c>
      <c r="X1242" s="2">
        <v>374656</v>
      </c>
      <c r="Y1242" s="2">
        <f t="shared" si="156"/>
        <v>32988460.800000001</v>
      </c>
      <c r="Z1242" s="2">
        <v>173871</v>
      </c>
      <c r="AA1242" s="2">
        <v>108022</v>
      </c>
      <c r="AB1242" s="2">
        <v>65849</v>
      </c>
      <c r="AC1242" s="2">
        <v>1.61</v>
      </c>
      <c r="AD1242" s="2">
        <v>124780</v>
      </c>
      <c r="AE1242" s="2">
        <f t="shared" si="157"/>
        <v>10986879</v>
      </c>
      <c r="AF1242" s="2">
        <v>61.61</v>
      </c>
      <c r="AG1242" s="2">
        <v>57.92</v>
      </c>
      <c r="AH1242" s="2">
        <v>472</v>
      </c>
      <c r="AI1242" s="2">
        <v>957.48</v>
      </c>
      <c r="AJ1242" s="2">
        <v>643</v>
      </c>
      <c r="AK1242" s="2">
        <v>6093</v>
      </c>
      <c r="AL1242" s="2">
        <v>312934</v>
      </c>
      <c r="AM1242" s="2">
        <f t="shared" si="158"/>
        <v>27553838.699999999</v>
      </c>
      <c r="AN1242" s="2">
        <v>178634</v>
      </c>
      <c r="AO1242" s="2">
        <f t="shared" si="159"/>
        <v>178634</v>
      </c>
      <c r="AP1242" s="2">
        <v>139953</v>
      </c>
      <c r="AQ1242" s="2">
        <v>-124320</v>
      </c>
      <c r="AR1242" s="2">
        <v>20778</v>
      </c>
      <c r="AS1242" s="2">
        <v>34060</v>
      </c>
      <c r="AT1242" s="2">
        <v>106698</v>
      </c>
      <c r="AU1242" s="2">
        <v>0.32</v>
      </c>
      <c r="AV1242" s="2">
        <v>7910</v>
      </c>
    </row>
    <row r="1243" spans="1:48" x14ac:dyDescent="0.3">
      <c r="A1243" s="2" t="s">
        <v>44</v>
      </c>
      <c r="B1243" s="2" t="s">
        <v>48</v>
      </c>
      <c r="C1243" s="2" t="s">
        <v>52</v>
      </c>
      <c r="D1243" s="2">
        <v>9</v>
      </c>
      <c r="E1243" s="2" t="str">
        <f t="shared" si="152"/>
        <v>Sep</v>
      </c>
      <c r="F1243" s="2">
        <v>2022</v>
      </c>
      <c r="G1243" s="2" t="s">
        <v>36</v>
      </c>
      <c r="H1243" s="2" t="s">
        <v>58</v>
      </c>
      <c r="I1243" s="2" t="s">
        <v>61</v>
      </c>
      <c r="J1243" s="2" t="s">
        <v>64</v>
      </c>
      <c r="K1243" s="2" t="s">
        <v>69</v>
      </c>
      <c r="L1243" s="2">
        <v>60983</v>
      </c>
      <c r="M1243" s="2">
        <f t="shared" si="153"/>
        <v>60983</v>
      </c>
      <c r="N1243" s="2">
        <v>99227</v>
      </c>
      <c r="O1243" s="2">
        <f t="shared" si="154"/>
        <v>99227</v>
      </c>
      <c r="P1243" s="2">
        <v>-9299</v>
      </c>
      <c r="Q1243" s="2">
        <v>407286</v>
      </c>
      <c r="R1243" s="2">
        <v>-38244</v>
      </c>
      <c r="S1243" s="2">
        <f t="shared" si="155"/>
        <v>-38244</v>
      </c>
      <c r="T1243" s="2">
        <v>90222</v>
      </c>
      <c r="U1243" s="2">
        <v>-29239</v>
      </c>
      <c r="V1243" s="2">
        <v>-122582</v>
      </c>
      <c r="W1243" s="2">
        <v>-110038</v>
      </c>
      <c r="X1243" s="2">
        <v>-56574</v>
      </c>
      <c r="Y1243" s="2">
        <f t="shared" si="156"/>
        <v>-56574</v>
      </c>
      <c r="Z1243" s="2">
        <v>211187</v>
      </c>
      <c r="AA1243" s="2">
        <v>116697</v>
      </c>
      <c r="AB1243" s="2">
        <v>94490</v>
      </c>
      <c r="AC1243" s="2">
        <v>1.81</v>
      </c>
      <c r="AD1243" s="2">
        <v>24540</v>
      </c>
      <c r="AE1243" s="2">
        <f t="shared" si="157"/>
        <v>24540</v>
      </c>
      <c r="AF1243" s="2">
        <v>-9.39</v>
      </c>
      <c r="AG1243" s="2">
        <v>-13.89</v>
      </c>
      <c r="AH1243" s="2">
        <v>6798</v>
      </c>
      <c r="AI1243" s="2">
        <v>8.9700000000000006</v>
      </c>
      <c r="AJ1243" s="2">
        <v>775</v>
      </c>
      <c r="AK1243" s="2">
        <v>8564</v>
      </c>
      <c r="AL1243" s="2">
        <v>166337</v>
      </c>
      <c r="AM1243" s="2">
        <f t="shared" si="158"/>
        <v>166337</v>
      </c>
      <c r="AN1243" s="2">
        <v>43436</v>
      </c>
      <c r="AO1243" s="2">
        <f t="shared" si="159"/>
        <v>43436</v>
      </c>
      <c r="AP1243" s="2">
        <v>-105354</v>
      </c>
      <c r="AQ1243" s="2">
        <v>55791</v>
      </c>
      <c r="AR1243" s="2">
        <v>-21817</v>
      </c>
      <c r="AS1243" s="2">
        <v>332248</v>
      </c>
      <c r="AT1243" s="2">
        <v>162749</v>
      </c>
      <c r="AU1243" s="2">
        <v>2.04</v>
      </c>
      <c r="AV1243" s="2">
        <v>28034</v>
      </c>
    </row>
    <row r="1244" spans="1:48" x14ac:dyDescent="0.3">
      <c r="A1244" s="2" t="s">
        <v>45</v>
      </c>
      <c r="B1244" s="2" t="s">
        <v>50</v>
      </c>
      <c r="C1244" s="2" t="s">
        <v>53</v>
      </c>
      <c r="D1244" s="2">
        <v>5</v>
      </c>
      <c r="E1244" s="2" t="str">
        <f t="shared" si="152"/>
        <v>May</v>
      </c>
      <c r="F1244" s="2">
        <v>2024</v>
      </c>
      <c r="G1244" s="2" t="s">
        <v>36</v>
      </c>
      <c r="H1244" s="2" t="s">
        <v>59</v>
      </c>
      <c r="I1244" s="2" t="s">
        <v>63</v>
      </c>
      <c r="J1244" s="2" t="s">
        <v>64</v>
      </c>
      <c r="K1244" s="2" t="s">
        <v>71</v>
      </c>
      <c r="L1244" s="2">
        <v>170522</v>
      </c>
      <c r="M1244" s="2">
        <f t="shared" si="153"/>
        <v>15346980</v>
      </c>
      <c r="N1244" s="2">
        <v>286121</v>
      </c>
      <c r="O1244" s="2">
        <f t="shared" si="154"/>
        <v>25750890</v>
      </c>
      <c r="P1244" s="2">
        <v>120197</v>
      </c>
      <c r="Q1244" s="2">
        <v>538181</v>
      </c>
      <c r="R1244" s="2">
        <v>-115599</v>
      </c>
      <c r="S1244" s="2">
        <f t="shared" si="155"/>
        <v>-10403910</v>
      </c>
      <c r="T1244" s="2">
        <v>22961</v>
      </c>
      <c r="U1244" s="2">
        <v>147561</v>
      </c>
      <c r="V1244" s="2">
        <v>96956</v>
      </c>
      <c r="W1244" s="2">
        <v>102315</v>
      </c>
      <c r="X1244" s="2">
        <v>-148737</v>
      </c>
      <c r="Y1244" s="2">
        <f t="shared" si="156"/>
        <v>-13386330</v>
      </c>
      <c r="Z1244" s="2">
        <v>190143</v>
      </c>
      <c r="AA1244" s="2">
        <v>161641</v>
      </c>
      <c r="AB1244" s="2">
        <v>28502</v>
      </c>
      <c r="AC1244" s="2">
        <v>1.18</v>
      </c>
      <c r="AD1244" s="2">
        <v>24698</v>
      </c>
      <c r="AE1244" s="2">
        <f t="shared" si="157"/>
        <v>2222820</v>
      </c>
      <c r="AF1244" s="2">
        <v>-21.48</v>
      </c>
      <c r="AG1244" s="2">
        <v>-27.64</v>
      </c>
      <c r="AH1244" s="2">
        <v>1589</v>
      </c>
      <c r="AI1244" s="2">
        <v>107.25</v>
      </c>
      <c r="AJ1244" s="2">
        <v>1842</v>
      </c>
      <c r="AK1244" s="2">
        <v>19975</v>
      </c>
      <c r="AL1244" s="2">
        <v>243466</v>
      </c>
      <c r="AM1244" s="2">
        <f t="shared" si="158"/>
        <v>21911940</v>
      </c>
      <c r="AN1244" s="2">
        <v>183565</v>
      </c>
      <c r="AO1244" s="2">
        <f t="shared" si="159"/>
        <v>16520850</v>
      </c>
      <c r="AP1244" s="2">
        <v>-72944</v>
      </c>
      <c r="AQ1244" s="2">
        <v>102556</v>
      </c>
      <c r="AR1244" s="2">
        <v>46998</v>
      </c>
      <c r="AS1244" s="2">
        <v>160204</v>
      </c>
      <c r="AT1244" s="2">
        <v>647239</v>
      </c>
      <c r="AU1244" s="2">
        <v>0.25</v>
      </c>
      <c r="AV1244" s="2">
        <v>25596</v>
      </c>
    </row>
    <row r="1245" spans="1:48" x14ac:dyDescent="0.3">
      <c r="A1245" s="2" t="s">
        <v>44</v>
      </c>
      <c r="B1245" s="2" t="s">
        <v>50</v>
      </c>
      <c r="C1245" s="2" t="s">
        <v>54</v>
      </c>
      <c r="D1245" s="2">
        <v>3</v>
      </c>
      <c r="E1245" s="2" t="str">
        <f t="shared" si="152"/>
        <v>Mar</v>
      </c>
      <c r="F1245" s="2">
        <v>2024</v>
      </c>
      <c r="G1245" s="2" t="s">
        <v>36</v>
      </c>
      <c r="H1245" s="2" t="s">
        <v>59</v>
      </c>
      <c r="I1245" s="2" t="s">
        <v>62</v>
      </c>
      <c r="J1245" s="2" t="s">
        <v>65</v>
      </c>
      <c r="K1245" s="2" t="s">
        <v>71</v>
      </c>
      <c r="L1245" s="2">
        <v>241404</v>
      </c>
      <c r="M1245" s="2">
        <f t="shared" si="153"/>
        <v>21726360</v>
      </c>
      <c r="N1245" s="2">
        <v>204373</v>
      </c>
      <c r="O1245" s="2">
        <f t="shared" si="154"/>
        <v>18393570</v>
      </c>
      <c r="P1245" s="2">
        <v>167707</v>
      </c>
      <c r="Q1245" s="2">
        <v>786961</v>
      </c>
      <c r="R1245" s="2">
        <v>37031</v>
      </c>
      <c r="S1245" s="2">
        <f t="shared" si="155"/>
        <v>3332790</v>
      </c>
      <c r="T1245" s="2">
        <v>151570</v>
      </c>
      <c r="U1245" s="2">
        <v>89834</v>
      </c>
      <c r="V1245" s="2">
        <v>-5257</v>
      </c>
      <c r="W1245" s="2">
        <v>6001</v>
      </c>
      <c r="X1245" s="2">
        <v>10418</v>
      </c>
      <c r="Y1245" s="2">
        <f t="shared" si="156"/>
        <v>937620</v>
      </c>
      <c r="Z1245" s="2">
        <v>194911</v>
      </c>
      <c r="AA1245" s="2">
        <v>187121</v>
      </c>
      <c r="AB1245" s="2">
        <v>7790</v>
      </c>
      <c r="AC1245" s="2">
        <v>1.04</v>
      </c>
      <c r="AD1245" s="2">
        <v>26709</v>
      </c>
      <c r="AE1245" s="2">
        <f t="shared" si="157"/>
        <v>2403810</v>
      </c>
      <c r="AF1245" s="2">
        <v>4.71</v>
      </c>
      <c r="AG1245" s="2">
        <v>1.32</v>
      </c>
      <c r="AH1245" s="2">
        <v>5097</v>
      </c>
      <c r="AI1245" s="2">
        <v>47.35</v>
      </c>
      <c r="AJ1245" s="2">
        <v>373</v>
      </c>
      <c r="AK1245" s="2">
        <v>9744</v>
      </c>
      <c r="AL1245" s="2">
        <v>89958</v>
      </c>
      <c r="AM1245" s="2">
        <f t="shared" si="158"/>
        <v>8096220</v>
      </c>
      <c r="AN1245" s="2">
        <v>275885</v>
      </c>
      <c r="AO1245" s="2">
        <f t="shared" si="159"/>
        <v>24829650</v>
      </c>
      <c r="AP1245" s="2">
        <v>151446</v>
      </c>
      <c r="AQ1245" s="2">
        <v>-71512</v>
      </c>
      <c r="AR1245" s="2">
        <v>-40909</v>
      </c>
      <c r="AS1245" s="2">
        <v>118437</v>
      </c>
      <c r="AT1245" s="2">
        <v>245462</v>
      </c>
      <c r="AU1245" s="2">
        <v>0.48</v>
      </c>
      <c r="AV1245" s="2">
        <v>29339</v>
      </c>
    </row>
    <row r="1246" spans="1:48" x14ac:dyDescent="0.3">
      <c r="A1246" s="2" t="s">
        <v>43</v>
      </c>
      <c r="B1246" s="2" t="s">
        <v>48</v>
      </c>
      <c r="C1246" s="2" t="s">
        <v>53</v>
      </c>
      <c r="D1246" s="2">
        <v>6</v>
      </c>
      <c r="E1246" s="2" t="str">
        <f t="shared" si="152"/>
        <v>Jun</v>
      </c>
      <c r="F1246" s="2">
        <v>2024</v>
      </c>
      <c r="G1246" s="2" t="s">
        <v>36</v>
      </c>
      <c r="H1246" s="2" t="s">
        <v>60</v>
      </c>
      <c r="I1246" s="2" t="s">
        <v>61</v>
      </c>
      <c r="J1246" s="2" t="s">
        <v>64</v>
      </c>
      <c r="K1246" s="2" t="s">
        <v>70</v>
      </c>
      <c r="L1246" s="2">
        <v>134227</v>
      </c>
      <c r="M1246" s="2">
        <f t="shared" si="153"/>
        <v>11818687.35</v>
      </c>
      <c r="N1246" s="2">
        <v>276330</v>
      </c>
      <c r="O1246" s="2">
        <f t="shared" si="154"/>
        <v>24330856.5</v>
      </c>
      <c r="P1246" s="2">
        <v>33917</v>
      </c>
      <c r="Q1246" s="2">
        <v>912513</v>
      </c>
      <c r="R1246" s="2">
        <v>-142103</v>
      </c>
      <c r="S1246" s="2">
        <f t="shared" si="155"/>
        <v>-12512169.15</v>
      </c>
      <c r="T1246" s="2">
        <v>58779</v>
      </c>
      <c r="U1246" s="2">
        <v>75448</v>
      </c>
      <c r="V1246" s="2">
        <v>64551</v>
      </c>
      <c r="W1246" s="2">
        <v>84247</v>
      </c>
      <c r="X1246" s="2">
        <v>-162317</v>
      </c>
      <c r="Y1246" s="2">
        <f t="shared" si="156"/>
        <v>-14292011.85</v>
      </c>
      <c r="Z1246" s="2">
        <v>243657</v>
      </c>
      <c r="AA1246" s="2">
        <v>140792</v>
      </c>
      <c r="AB1246" s="2">
        <v>102865</v>
      </c>
      <c r="AC1246" s="2">
        <v>1.73</v>
      </c>
      <c r="AD1246" s="2">
        <v>115506</v>
      </c>
      <c r="AE1246" s="2">
        <f t="shared" si="157"/>
        <v>10170303.299999999</v>
      </c>
      <c r="AF1246" s="2">
        <v>-15.57</v>
      </c>
      <c r="AG1246" s="2">
        <v>-17.79</v>
      </c>
      <c r="AH1246" s="2">
        <v>2967</v>
      </c>
      <c r="AI1246" s="2">
        <v>45.22</v>
      </c>
      <c r="AJ1246" s="2">
        <v>58</v>
      </c>
      <c r="AK1246" s="2">
        <v>3253</v>
      </c>
      <c r="AL1246" s="2">
        <v>412094</v>
      </c>
      <c r="AM1246" s="2">
        <f t="shared" si="158"/>
        <v>36284876.699999996</v>
      </c>
      <c r="AN1246" s="2">
        <v>173726</v>
      </c>
      <c r="AO1246" s="2">
        <f t="shared" si="159"/>
        <v>173726</v>
      </c>
      <c r="AP1246" s="2">
        <v>-277867</v>
      </c>
      <c r="AQ1246" s="2">
        <v>102604</v>
      </c>
      <c r="AR1246" s="2">
        <v>37278</v>
      </c>
      <c r="AS1246" s="2">
        <v>109520</v>
      </c>
      <c r="AT1246" s="2">
        <v>53209</v>
      </c>
      <c r="AU1246" s="2">
        <v>2.06</v>
      </c>
      <c r="AV1246" s="2">
        <v>13741</v>
      </c>
    </row>
    <row r="1247" spans="1:48" x14ac:dyDescent="0.3">
      <c r="A1247" s="2" t="s">
        <v>41</v>
      </c>
      <c r="B1247" s="2" t="s">
        <v>49</v>
      </c>
      <c r="C1247" s="2" t="s">
        <v>53</v>
      </c>
      <c r="D1247" s="2">
        <v>4</v>
      </c>
      <c r="E1247" s="2" t="str">
        <f t="shared" si="152"/>
        <v>Apr</v>
      </c>
      <c r="F1247" s="2">
        <v>2024</v>
      </c>
      <c r="G1247" s="2" t="s">
        <v>57</v>
      </c>
      <c r="H1247" s="2" t="s">
        <v>59</v>
      </c>
      <c r="I1247" s="2" t="s">
        <v>61</v>
      </c>
      <c r="J1247" s="2" t="s">
        <v>64</v>
      </c>
      <c r="K1247" s="2" t="s">
        <v>69</v>
      </c>
      <c r="L1247" s="2">
        <v>99686</v>
      </c>
      <c r="M1247" s="2">
        <f t="shared" si="153"/>
        <v>8971740</v>
      </c>
      <c r="N1247" s="2">
        <v>247424</v>
      </c>
      <c r="O1247" s="2">
        <f t="shared" si="154"/>
        <v>22268160</v>
      </c>
      <c r="P1247" s="2">
        <v>115922</v>
      </c>
      <c r="Q1247" s="2">
        <v>528875</v>
      </c>
      <c r="R1247" s="2">
        <v>-147738</v>
      </c>
      <c r="S1247" s="2">
        <f t="shared" si="155"/>
        <v>-13296420</v>
      </c>
      <c r="T1247" s="2">
        <v>91433</v>
      </c>
      <c r="U1247" s="2">
        <v>8253</v>
      </c>
      <c r="V1247" s="2">
        <v>-11752</v>
      </c>
      <c r="W1247" s="2">
        <v>4768</v>
      </c>
      <c r="X1247" s="2">
        <v>-182406</v>
      </c>
      <c r="Y1247" s="2">
        <f t="shared" si="156"/>
        <v>-16416540</v>
      </c>
      <c r="Z1247" s="2">
        <v>63128</v>
      </c>
      <c r="AA1247" s="2">
        <v>22873</v>
      </c>
      <c r="AB1247" s="2">
        <v>40255</v>
      </c>
      <c r="AC1247" s="2">
        <v>2.76</v>
      </c>
      <c r="AD1247" s="2">
        <v>140952</v>
      </c>
      <c r="AE1247" s="2">
        <f t="shared" si="157"/>
        <v>12685680</v>
      </c>
      <c r="AF1247" s="2">
        <v>-27.93</v>
      </c>
      <c r="AG1247" s="2">
        <v>-34.49</v>
      </c>
      <c r="AH1247" s="2">
        <v>3665</v>
      </c>
      <c r="AI1247" s="2">
        <v>27.19</v>
      </c>
      <c r="AJ1247" s="2">
        <v>1588</v>
      </c>
      <c r="AK1247" s="2">
        <v>2229</v>
      </c>
      <c r="AL1247" s="2">
        <v>84947</v>
      </c>
      <c r="AM1247" s="2">
        <f t="shared" si="158"/>
        <v>7645230</v>
      </c>
      <c r="AN1247" s="2">
        <v>108036</v>
      </c>
      <c r="AO1247" s="2">
        <f t="shared" si="159"/>
        <v>9723240</v>
      </c>
      <c r="AP1247" s="2">
        <v>14739</v>
      </c>
      <c r="AQ1247" s="2">
        <v>139388</v>
      </c>
      <c r="AR1247" s="2">
        <v>38218</v>
      </c>
      <c r="AS1247" s="2">
        <v>41610</v>
      </c>
      <c r="AT1247" s="2">
        <v>539623</v>
      </c>
      <c r="AU1247" s="2">
        <v>0.08</v>
      </c>
      <c r="AV1247" s="2">
        <v>22986</v>
      </c>
    </row>
    <row r="1248" spans="1:48" x14ac:dyDescent="0.3">
      <c r="A1248" s="2" t="s">
        <v>45</v>
      </c>
      <c r="B1248" s="2" t="s">
        <v>50</v>
      </c>
      <c r="C1248" s="2" t="s">
        <v>51</v>
      </c>
      <c r="D1248" s="2">
        <v>9</v>
      </c>
      <c r="E1248" s="2" t="str">
        <f t="shared" si="152"/>
        <v>Sep</v>
      </c>
      <c r="F1248" s="2">
        <v>2024</v>
      </c>
      <c r="G1248" s="2" t="s">
        <v>56</v>
      </c>
      <c r="H1248" s="2" t="s">
        <v>60</v>
      </c>
      <c r="I1248" s="2" t="s">
        <v>62</v>
      </c>
      <c r="J1248" s="2" t="s">
        <v>65</v>
      </c>
      <c r="K1248" s="2" t="s">
        <v>68</v>
      </c>
      <c r="L1248" s="2">
        <v>129559</v>
      </c>
      <c r="M1248" s="2">
        <f t="shared" si="153"/>
        <v>11407669.949999999</v>
      </c>
      <c r="N1248" s="2">
        <v>245784</v>
      </c>
      <c r="O1248" s="2">
        <f t="shared" si="154"/>
        <v>21641281.199999999</v>
      </c>
      <c r="P1248" s="2">
        <v>-22996</v>
      </c>
      <c r="Q1248" s="2">
        <v>643360</v>
      </c>
      <c r="R1248" s="2">
        <v>-116225</v>
      </c>
      <c r="S1248" s="2">
        <f t="shared" si="155"/>
        <v>-10233611.25</v>
      </c>
      <c r="T1248" s="2">
        <v>81483</v>
      </c>
      <c r="U1248" s="2">
        <v>48076</v>
      </c>
      <c r="V1248" s="2">
        <v>-44819</v>
      </c>
      <c r="W1248" s="2">
        <v>-27684</v>
      </c>
      <c r="X1248" s="2">
        <v>-121566</v>
      </c>
      <c r="Y1248" s="2">
        <f t="shared" si="156"/>
        <v>-10703886.299999999</v>
      </c>
      <c r="Z1248" s="2">
        <v>33745</v>
      </c>
      <c r="AA1248" s="2">
        <v>27853</v>
      </c>
      <c r="AB1248" s="2">
        <v>5892</v>
      </c>
      <c r="AC1248" s="2">
        <v>1.21</v>
      </c>
      <c r="AD1248" s="2">
        <v>17725</v>
      </c>
      <c r="AE1248" s="2">
        <f t="shared" si="157"/>
        <v>1560686.25</v>
      </c>
      <c r="AF1248" s="2">
        <v>-18.07</v>
      </c>
      <c r="AG1248" s="2">
        <v>-18.899999999999999</v>
      </c>
      <c r="AH1248" s="2">
        <v>9765</v>
      </c>
      <c r="AI1248" s="2">
        <v>13.27</v>
      </c>
      <c r="AJ1248" s="2">
        <v>505</v>
      </c>
      <c r="AK1248" s="2">
        <v>14453</v>
      </c>
      <c r="AL1248" s="2">
        <v>111004</v>
      </c>
      <c r="AM1248" s="2">
        <f t="shared" si="158"/>
        <v>9773902.1999999993</v>
      </c>
      <c r="AN1248" s="2">
        <v>59582</v>
      </c>
      <c r="AO1248" s="2">
        <f t="shared" si="159"/>
        <v>59582</v>
      </c>
      <c r="AP1248" s="2">
        <v>18555</v>
      </c>
      <c r="AQ1248" s="2">
        <v>186202</v>
      </c>
      <c r="AR1248" s="2">
        <v>-38803</v>
      </c>
      <c r="AS1248" s="2">
        <v>233032</v>
      </c>
      <c r="AT1248" s="2">
        <v>446473</v>
      </c>
      <c r="AU1248" s="2">
        <v>0.52</v>
      </c>
      <c r="AV1248" s="2">
        <v>10369</v>
      </c>
    </row>
    <row r="1249" spans="1:48" x14ac:dyDescent="0.3">
      <c r="A1249" s="2" t="s">
        <v>45</v>
      </c>
      <c r="B1249" s="2" t="s">
        <v>47</v>
      </c>
      <c r="C1249" s="2" t="s">
        <v>53</v>
      </c>
      <c r="D1249" s="2">
        <v>2</v>
      </c>
      <c r="E1249" s="2" t="str">
        <f t="shared" si="152"/>
        <v>Feb</v>
      </c>
      <c r="F1249" s="2">
        <v>2023</v>
      </c>
      <c r="G1249" s="2" t="s">
        <v>37</v>
      </c>
      <c r="H1249" s="2" t="s">
        <v>58</v>
      </c>
      <c r="I1249" s="2" t="s">
        <v>61</v>
      </c>
      <c r="J1249" s="2" t="s">
        <v>65</v>
      </c>
      <c r="K1249" s="2" t="s">
        <v>69</v>
      </c>
      <c r="L1249" s="2">
        <v>222111</v>
      </c>
      <c r="M1249" s="2">
        <f t="shared" si="153"/>
        <v>222111</v>
      </c>
      <c r="N1249" s="2">
        <v>278195</v>
      </c>
      <c r="O1249" s="2">
        <f t="shared" si="154"/>
        <v>278195</v>
      </c>
      <c r="P1249" s="2">
        <v>-41037</v>
      </c>
      <c r="Q1249" s="2">
        <v>84991</v>
      </c>
      <c r="R1249" s="2">
        <v>-56084</v>
      </c>
      <c r="S1249" s="2">
        <f t="shared" si="155"/>
        <v>-56084</v>
      </c>
      <c r="T1249" s="2">
        <v>125769</v>
      </c>
      <c r="U1249" s="2">
        <v>96342</v>
      </c>
      <c r="V1249" s="2">
        <v>51124</v>
      </c>
      <c r="W1249" s="2">
        <v>54977</v>
      </c>
      <c r="X1249" s="2">
        <v>-89677</v>
      </c>
      <c r="Y1249" s="2">
        <f t="shared" si="156"/>
        <v>-89677</v>
      </c>
      <c r="Z1249" s="2">
        <v>139069</v>
      </c>
      <c r="AA1249" s="2">
        <v>47664</v>
      </c>
      <c r="AB1249" s="2">
        <v>91405</v>
      </c>
      <c r="AC1249" s="2">
        <v>2.92</v>
      </c>
      <c r="AD1249" s="2">
        <v>68023</v>
      </c>
      <c r="AE1249" s="2">
        <f t="shared" si="157"/>
        <v>68023</v>
      </c>
      <c r="AF1249" s="2">
        <v>-65.989999999999995</v>
      </c>
      <c r="AG1249" s="2">
        <v>-105.51</v>
      </c>
      <c r="AH1249" s="2">
        <v>9939</v>
      </c>
      <c r="AI1249" s="2">
        <v>22.35</v>
      </c>
      <c r="AJ1249" s="2">
        <v>826</v>
      </c>
      <c r="AK1249" s="2">
        <v>18875</v>
      </c>
      <c r="AL1249" s="2">
        <v>134271</v>
      </c>
      <c r="AM1249" s="2">
        <f t="shared" si="158"/>
        <v>134271</v>
      </c>
      <c r="AN1249" s="2">
        <v>47508</v>
      </c>
      <c r="AO1249" s="2">
        <f t="shared" si="159"/>
        <v>47508</v>
      </c>
      <c r="AP1249" s="2">
        <v>87840</v>
      </c>
      <c r="AQ1249" s="2">
        <v>230687</v>
      </c>
      <c r="AR1249" s="2">
        <v>-37275</v>
      </c>
      <c r="AS1249" s="2">
        <v>465075</v>
      </c>
      <c r="AT1249" s="2">
        <v>350700</v>
      </c>
      <c r="AU1249" s="2">
        <v>1.33</v>
      </c>
      <c r="AV1249" s="2">
        <v>14302</v>
      </c>
    </row>
    <row r="1250" spans="1:48" x14ac:dyDescent="0.3">
      <c r="A1250" s="2" t="s">
        <v>44</v>
      </c>
      <c r="B1250" s="2" t="s">
        <v>48</v>
      </c>
      <c r="C1250" s="2" t="s">
        <v>54</v>
      </c>
      <c r="D1250" s="2">
        <v>10</v>
      </c>
      <c r="E1250" s="2" t="str">
        <f t="shared" si="152"/>
        <v>Oct</v>
      </c>
      <c r="F1250" s="2">
        <v>2022</v>
      </c>
      <c r="G1250" s="2" t="s">
        <v>36</v>
      </c>
      <c r="H1250" s="2" t="s">
        <v>60</v>
      </c>
      <c r="I1250" s="2" t="s">
        <v>62</v>
      </c>
      <c r="J1250" s="2" t="s">
        <v>65</v>
      </c>
      <c r="K1250" s="2" t="s">
        <v>69</v>
      </c>
      <c r="L1250" s="2">
        <v>136287</v>
      </c>
      <c r="M1250" s="2">
        <f t="shared" si="153"/>
        <v>12000070.35</v>
      </c>
      <c r="N1250" s="2">
        <v>44046</v>
      </c>
      <c r="O1250" s="2">
        <f t="shared" si="154"/>
        <v>3878250.3</v>
      </c>
      <c r="P1250" s="2">
        <v>195663</v>
      </c>
      <c r="Q1250" s="2">
        <v>483811</v>
      </c>
      <c r="R1250" s="2">
        <v>92241</v>
      </c>
      <c r="S1250" s="2">
        <f t="shared" si="155"/>
        <v>8121820.0499999998</v>
      </c>
      <c r="T1250" s="2">
        <v>132302</v>
      </c>
      <c r="U1250" s="2">
        <v>3985</v>
      </c>
      <c r="V1250" s="2">
        <v>-83220</v>
      </c>
      <c r="W1250" s="2">
        <v>-75917</v>
      </c>
      <c r="X1250" s="2">
        <v>57213</v>
      </c>
      <c r="Y1250" s="2">
        <f t="shared" si="156"/>
        <v>5037604.6499999994</v>
      </c>
      <c r="Z1250" s="2">
        <v>295410</v>
      </c>
      <c r="AA1250" s="2">
        <v>125673</v>
      </c>
      <c r="AB1250" s="2">
        <v>169737</v>
      </c>
      <c r="AC1250" s="2">
        <v>2.35</v>
      </c>
      <c r="AD1250" s="2">
        <v>120166</v>
      </c>
      <c r="AE1250" s="2">
        <f t="shared" si="157"/>
        <v>10580616.299999999</v>
      </c>
      <c r="AF1250" s="2">
        <v>19.07</v>
      </c>
      <c r="AG1250" s="2">
        <v>11.83</v>
      </c>
      <c r="AH1250" s="2">
        <v>1122</v>
      </c>
      <c r="AI1250" s="2">
        <v>121.36</v>
      </c>
      <c r="AJ1250" s="2">
        <v>1411</v>
      </c>
      <c r="AK1250" s="2">
        <v>5417</v>
      </c>
      <c r="AL1250" s="2">
        <v>171316</v>
      </c>
      <c r="AM1250" s="2">
        <f t="shared" si="158"/>
        <v>15084373.799999999</v>
      </c>
      <c r="AN1250" s="2">
        <v>242402</v>
      </c>
      <c r="AO1250" s="2">
        <f t="shared" si="159"/>
        <v>242402</v>
      </c>
      <c r="AP1250" s="2">
        <v>-35029</v>
      </c>
      <c r="AQ1250" s="2">
        <v>-198356</v>
      </c>
      <c r="AR1250" s="2">
        <v>-9593</v>
      </c>
      <c r="AS1250" s="2">
        <v>134431</v>
      </c>
      <c r="AT1250" s="2">
        <v>63300</v>
      </c>
      <c r="AU1250" s="2">
        <v>2.12</v>
      </c>
      <c r="AV1250" s="2">
        <v>29302</v>
      </c>
    </row>
    <row r="1251" spans="1:48" x14ac:dyDescent="0.3">
      <c r="A1251" s="2" t="s">
        <v>42</v>
      </c>
      <c r="B1251" s="2" t="s">
        <v>49</v>
      </c>
      <c r="C1251" s="2" t="s">
        <v>52</v>
      </c>
      <c r="D1251" s="2">
        <v>5</v>
      </c>
      <c r="E1251" s="2" t="str">
        <f t="shared" si="152"/>
        <v>May</v>
      </c>
      <c r="F1251" s="2">
        <v>2023</v>
      </c>
      <c r="G1251" s="2" t="s">
        <v>57</v>
      </c>
      <c r="H1251" s="2" t="s">
        <v>58</v>
      </c>
      <c r="I1251" s="2" t="s">
        <v>63</v>
      </c>
      <c r="J1251" s="2" t="s">
        <v>65</v>
      </c>
      <c r="K1251" s="2" t="s">
        <v>70</v>
      </c>
      <c r="L1251" s="2">
        <v>367271</v>
      </c>
      <c r="M1251" s="2">
        <f t="shared" si="153"/>
        <v>367271</v>
      </c>
      <c r="N1251" s="2">
        <v>194359</v>
      </c>
      <c r="O1251" s="2">
        <f t="shared" si="154"/>
        <v>194359</v>
      </c>
      <c r="P1251" s="2">
        <v>-10869</v>
      </c>
      <c r="Q1251" s="2">
        <v>881825</v>
      </c>
      <c r="R1251" s="2">
        <v>172912</v>
      </c>
      <c r="S1251" s="2">
        <f t="shared" si="155"/>
        <v>172912</v>
      </c>
      <c r="T1251" s="2">
        <v>114711</v>
      </c>
      <c r="U1251" s="2">
        <v>252560</v>
      </c>
      <c r="V1251" s="2">
        <v>205370</v>
      </c>
      <c r="W1251" s="2">
        <v>221891</v>
      </c>
      <c r="X1251" s="2">
        <v>150482</v>
      </c>
      <c r="Y1251" s="2">
        <f t="shared" si="156"/>
        <v>150482</v>
      </c>
      <c r="Z1251" s="2">
        <v>175031</v>
      </c>
      <c r="AA1251" s="2">
        <v>35252</v>
      </c>
      <c r="AB1251" s="2">
        <v>139779</v>
      </c>
      <c r="AC1251" s="2">
        <v>4.96</v>
      </c>
      <c r="AD1251" s="2">
        <v>127413</v>
      </c>
      <c r="AE1251" s="2">
        <f t="shared" si="157"/>
        <v>127413</v>
      </c>
      <c r="AF1251" s="2">
        <v>19.61</v>
      </c>
      <c r="AG1251" s="2">
        <v>17.059999999999999</v>
      </c>
      <c r="AH1251" s="2">
        <v>5323</v>
      </c>
      <c r="AI1251" s="2">
        <v>68.98</v>
      </c>
      <c r="AJ1251" s="2">
        <v>1398</v>
      </c>
      <c r="AK1251" s="2">
        <v>4428</v>
      </c>
      <c r="AL1251" s="2">
        <v>453712</v>
      </c>
      <c r="AM1251" s="2">
        <f t="shared" si="158"/>
        <v>453712</v>
      </c>
      <c r="AN1251" s="2">
        <v>150362</v>
      </c>
      <c r="AO1251" s="2">
        <f t="shared" si="159"/>
        <v>150362</v>
      </c>
      <c r="AP1251" s="2">
        <v>-86441</v>
      </c>
      <c r="AQ1251" s="2">
        <v>43997</v>
      </c>
      <c r="AR1251" s="2">
        <v>41592</v>
      </c>
      <c r="AS1251" s="2">
        <v>338601</v>
      </c>
      <c r="AT1251" s="2">
        <v>554606</v>
      </c>
      <c r="AU1251" s="2">
        <v>0.61</v>
      </c>
      <c r="AV1251" s="2">
        <v>23532</v>
      </c>
    </row>
    <row r="1252" spans="1:48" x14ac:dyDescent="0.3">
      <c r="A1252" s="2" t="s">
        <v>46</v>
      </c>
      <c r="B1252" s="2" t="s">
        <v>50</v>
      </c>
      <c r="C1252" s="2" t="s">
        <v>51</v>
      </c>
      <c r="D1252" s="2">
        <v>9</v>
      </c>
      <c r="E1252" s="2" t="str">
        <f t="shared" si="152"/>
        <v>Sep</v>
      </c>
      <c r="F1252" s="2">
        <v>2023</v>
      </c>
      <c r="G1252" s="2" t="s">
        <v>57</v>
      </c>
      <c r="H1252" s="2" t="s">
        <v>59</v>
      </c>
      <c r="I1252" s="2" t="s">
        <v>61</v>
      </c>
      <c r="J1252" s="2" t="s">
        <v>64</v>
      </c>
      <c r="K1252" s="2" t="s">
        <v>68</v>
      </c>
      <c r="L1252" s="2">
        <v>96497</v>
      </c>
      <c r="M1252" s="2">
        <f t="shared" si="153"/>
        <v>8684730</v>
      </c>
      <c r="N1252" s="2">
        <v>296469</v>
      </c>
      <c r="O1252" s="2">
        <f t="shared" si="154"/>
        <v>26682210</v>
      </c>
      <c r="P1252" s="2">
        <v>16699</v>
      </c>
      <c r="Q1252" s="2">
        <v>412420</v>
      </c>
      <c r="R1252" s="2">
        <v>-199972</v>
      </c>
      <c r="S1252" s="2">
        <f t="shared" si="155"/>
        <v>-17997480</v>
      </c>
      <c r="T1252" s="2">
        <v>68571</v>
      </c>
      <c r="U1252" s="2">
        <v>27926</v>
      </c>
      <c r="V1252" s="2">
        <v>-37350</v>
      </c>
      <c r="W1252" s="2">
        <v>-24744</v>
      </c>
      <c r="X1252" s="2">
        <v>-205992</v>
      </c>
      <c r="Y1252" s="2">
        <f t="shared" si="156"/>
        <v>-18539280</v>
      </c>
      <c r="Z1252" s="2">
        <v>215753</v>
      </c>
      <c r="AA1252" s="2">
        <v>178588</v>
      </c>
      <c r="AB1252" s="2">
        <v>37165</v>
      </c>
      <c r="AC1252" s="2">
        <v>1.21</v>
      </c>
      <c r="AD1252" s="2">
        <v>141368</v>
      </c>
      <c r="AE1252" s="2">
        <f t="shared" si="157"/>
        <v>12723120</v>
      </c>
      <c r="AF1252" s="2">
        <v>-48.49</v>
      </c>
      <c r="AG1252" s="2">
        <v>-49.95</v>
      </c>
      <c r="AH1252" s="2">
        <v>9383</v>
      </c>
      <c r="AI1252" s="2">
        <v>10.28</v>
      </c>
      <c r="AJ1252" s="2">
        <v>1863</v>
      </c>
      <c r="AK1252" s="2">
        <v>1797</v>
      </c>
      <c r="AL1252" s="2">
        <v>108186</v>
      </c>
      <c r="AM1252" s="2">
        <f t="shared" si="158"/>
        <v>9736740</v>
      </c>
      <c r="AN1252" s="2">
        <v>175717</v>
      </c>
      <c r="AO1252" s="2">
        <f t="shared" si="159"/>
        <v>15814530</v>
      </c>
      <c r="AP1252" s="2">
        <v>-11689</v>
      </c>
      <c r="AQ1252" s="2">
        <v>120752</v>
      </c>
      <c r="AR1252" s="2">
        <v>-42384</v>
      </c>
      <c r="AS1252" s="2">
        <v>369131</v>
      </c>
      <c r="AT1252" s="2">
        <v>107224</v>
      </c>
      <c r="AU1252" s="2">
        <v>3.44</v>
      </c>
      <c r="AV1252" s="2">
        <v>23489</v>
      </c>
    </row>
    <row r="1253" spans="1:48" x14ac:dyDescent="0.3">
      <c r="A1253" s="2" t="s">
        <v>43</v>
      </c>
      <c r="B1253" s="2" t="s">
        <v>48</v>
      </c>
      <c r="C1253" s="2" t="s">
        <v>55</v>
      </c>
      <c r="D1253" s="2">
        <v>10</v>
      </c>
      <c r="E1253" s="2" t="str">
        <f t="shared" si="152"/>
        <v>Oct</v>
      </c>
      <c r="F1253" s="2">
        <v>2023</v>
      </c>
      <c r="G1253" s="2" t="s">
        <v>36</v>
      </c>
      <c r="H1253" s="2" t="s">
        <v>60</v>
      </c>
      <c r="I1253" s="2" t="s">
        <v>61</v>
      </c>
      <c r="J1253" s="2" t="s">
        <v>65</v>
      </c>
      <c r="K1253" s="2" t="s">
        <v>70</v>
      </c>
      <c r="L1253" s="2">
        <v>74977</v>
      </c>
      <c r="M1253" s="2">
        <f t="shared" si="153"/>
        <v>6601724.8499999996</v>
      </c>
      <c r="N1253" s="2">
        <v>281406</v>
      </c>
      <c r="O1253" s="2">
        <f t="shared" si="154"/>
        <v>24777798.300000001</v>
      </c>
      <c r="P1253" s="2">
        <v>76517</v>
      </c>
      <c r="Q1253" s="2">
        <v>40491</v>
      </c>
      <c r="R1253" s="2">
        <v>-206429</v>
      </c>
      <c r="S1253" s="2">
        <f t="shared" si="155"/>
        <v>-18176073.449999999</v>
      </c>
      <c r="T1253" s="2">
        <v>33065</v>
      </c>
      <c r="U1253" s="2">
        <v>41912</v>
      </c>
      <c r="V1253" s="2">
        <v>-13015</v>
      </c>
      <c r="W1253" s="2">
        <v>3262</v>
      </c>
      <c r="X1253" s="2">
        <v>-241962</v>
      </c>
      <c r="Y1253" s="2">
        <f t="shared" si="156"/>
        <v>-21304754.099999998</v>
      </c>
      <c r="Z1253" s="2">
        <v>172039</v>
      </c>
      <c r="AA1253" s="2">
        <v>57461</v>
      </c>
      <c r="AB1253" s="2">
        <v>114578</v>
      </c>
      <c r="AC1253" s="2">
        <v>2.99</v>
      </c>
      <c r="AD1253" s="2">
        <v>83243</v>
      </c>
      <c r="AE1253" s="2">
        <f t="shared" si="157"/>
        <v>7329546.1499999994</v>
      </c>
      <c r="AF1253" s="2">
        <v>-509.8</v>
      </c>
      <c r="AG1253" s="2">
        <v>-597.55999999999995</v>
      </c>
      <c r="AH1253" s="2">
        <v>5744</v>
      </c>
      <c r="AI1253" s="2">
        <v>13.05</v>
      </c>
      <c r="AJ1253" s="2">
        <v>662</v>
      </c>
      <c r="AK1253" s="2">
        <v>10464</v>
      </c>
      <c r="AL1253" s="2">
        <v>266877</v>
      </c>
      <c r="AM1253" s="2">
        <f t="shared" si="158"/>
        <v>23498519.849999998</v>
      </c>
      <c r="AN1253" s="2">
        <v>131340</v>
      </c>
      <c r="AO1253" s="2">
        <f t="shared" si="159"/>
        <v>131340</v>
      </c>
      <c r="AP1253" s="2">
        <v>-191900</v>
      </c>
      <c r="AQ1253" s="2">
        <v>150066</v>
      </c>
      <c r="AR1253" s="2">
        <v>-7279</v>
      </c>
      <c r="AS1253" s="2">
        <v>157972</v>
      </c>
      <c r="AT1253" s="2">
        <v>573570</v>
      </c>
      <c r="AU1253" s="2">
        <v>0.28000000000000003</v>
      </c>
      <c r="AV1253" s="2">
        <v>3720</v>
      </c>
    </row>
    <row r="1254" spans="1:48" x14ac:dyDescent="0.3">
      <c r="A1254" s="2" t="s">
        <v>41</v>
      </c>
      <c r="B1254" s="2" t="s">
        <v>49</v>
      </c>
      <c r="C1254" s="2" t="s">
        <v>52</v>
      </c>
      <c r="D1254" s="2">
        <v>7</v>
      </c>
      <c r="E1254" s="2" t="str">
        <f t="shared" si="152"/>
        <v>Jul</v>
      </c>
      <c r="F1254" s="2">
        <v>2022</v>
      </c>
      <c r="G1254" s="2" t="s">
        <v>36</v>
      </c>
      <c r="H1254" s="2" t="s">
        <v>59</v>
      </c>
      <c r="I1254" s="2" t="s">
        <v>62</v>
      </c>
      <c r="J1254" s="2" t="s">
        <v>65</v>
      </c>
      <c r="K1254" s="2" t="s">
        <v>68</v>
      </c>
      <c r="L1254" s="2">
        <v>423007</v>
      </c>
      <c r="M1254" s="2">
        <f t="shared" si="153"/>
        <v>38070630</v>
      </c>
      <c r="N1254" s="2">
        <v>44781</v>
      </c>
      <c r="O1254" s="2">
        <f t="shared" si="154"/>
        <v>4030290</v>
      </c>
      <c r="P1254" s="2">
        <v>22477</v>
      </c>
      <c r="Q1254" s="2">
        <v>354859</v>
      </c>
      <c r="R1254" s="2">
        <v>378226</v>
      </c>
      <c r="S1254" s="2">
        <f t="shared" si="155"/>
        <v>34040340</v>
      </c>
      <c r="T1254" s="2">
        <v>192125</v>
      </c>
      <c r="U1254" s="2">
        <v>230882</v>
      </c>
      <c r="V1254" s="2">
        <v>161738</v>
      </c>
      <c r="W1254" s="2">
        <v>165170</v>
      </c>
      <c r="X1254" s="2">
        <v>345339</v>
      </c>
      <c r="Y1254" s="2">
        <f t="shared" si="156"/>
        <v>31080510</v>
      </c>
      <c r="Z1254" s="2">
        <v>176771</v>
      </c>
      <c r="AA1254" s="2">
        <v>149101</v>
      </c>
      <c r="AB1254" s="2">
        <v>27670</v>
      </c>
      <c r="AC1254" s="2">
        <v>1.19</v>
      </c>
      <c r="AD1254" s="2">
        <v>8458</v>
      </c>
      <c r="AE1254" s="2">
        <f t="shared" si="157"/>
        <v>761220</v>
      </c>
      <c r="AF1254" s="2">
        <v>106.58</v>
      </c>
      <c r="AG1254" s="2">
        <v>97.32</v>
      </c>
      <c r="AH1254" s="2">
        <v>2479</v>
      </c>
      <c r="AI1254" s="2">
        <v>170.57</v>
      </c>
      <c r="AJ1254" s="2">
        <v>167</v>
      </c>
      <c r="AK1254" s="2">
        <v>18628</v>
      </c>
      <c r="AL1254" s="2">
        <v>319331</v>
      </c>
      <c r="AM1254" s="2">
        <f t="shared" si="158"/>
        <v>28739790</v>
      </c>
      <c r="AN1254" s="2">
        <v>242631</v>
      </c>
      <c r="AO1254" s="2">
        <f t="shared" si="159"/>
        <v>21836790</v>
      </c>
      <c r="AP1254" s="2">
        <v>103676</v>
      </c>
      <c r="AQ1254" s="2">
        <v>-197850</v>
      </c>
      <c r="AR1254" s="2">
        <v>-43241</v>
      </c>
      <c r="AS1254" s="2">
        <v>358015</v>
      </c>
      <c r="AT1254" s="2">
        <v>369058</v>
      </c>
      <c r="AU1254" s="2">
        <v>0.97</v>
      </c>
      <c r="AV1254" s="2">
        <v>28544</v>
      </c>
    </row>
    <row r="1255" spans="1:48" x14ac:dyDescent="0.3">
      <c r="A1255" s="2" t="s">
        <v>40</v>
      </c>
      <c r="B1255" s="2" t="s">
        <v>47</v>
      </c>
      <c r="C1255" s="2" t="s">
        <v>54</v>
      </c>
      <c r="D1255" s="2">
        <v>5</v>
      </c>
      <c r="E1255" s="2" t="str">
        <f t="shared" si="152"/>
        <v>May</v>
      </c>
      <c r="F1255" s="2">
        <v>2022</v>
      </c>
      <c r="G1255" s="2" t="s">
        <v>37</v>
      </c>
      <c r="H1255" s="2" t="s">
        <v>59</v>
      </c>
      <c r="I1255" s="2" t="s">
        <v>63</v>
      </c>
      <c r="J1255" s="2" t="s">
        <v>64</v>
      </c>
      <c r="K1255" s="2" t="s">
        <v>67</v>
      </c>
      <c r="L1255" s="2">
        <v>50895</v>
      </c>
      <c r="M1255" s="2">
        <f t="shared" si="153"/>
        <v>4580550</v>
      </c>
      <c r="N1255" s="2">
        <v>165298</v>
      </c>
      <c r="O1255" s="2">
        <f t="shared" si="154"/>
        <v>14876820</v>
      </c>
      <c r="P1255" s="2">
        <v>38328</v>
      </c>
      <c r="Q1255" s="2">
        <v>453571</v>
      </c>
      <c r="R1255" s="2">
        <v>-114403</v>
      </c>
      <c r="S1255" s="2">
        <f t="shared" si="155"/>
        <v>-10296270</v>
      </c>
      <c r="T1255" s="2">
        <v>26805</v>
      </c>
      <c r="U1255" s="2">
        <v>24090</v>
      </c>
      <c r="V1255" s="2">
        <v>-26525</v>
      </c>
      <c r="W1255" s="2">
        <v>-14255</v>
      </c>
      <c r="X1255" s="2">
        <v>-121645</v>
      </c>
      <c r="Y1255" s="2">
        <f t="shared" si="156"/>
        <v>-10948050</v>
      </c>
      <c r="Z1255" s="2">
        <v>34265</v>
      </c>
      <c r="AA1255" s="2">
        <v>62201</v>
      </c>
      <c r="AB1255" s="2">
        <v>-27936</v>
      </c>
      <c r="AC1255" s="2">
        <v>0.55000000000000004</v>
      </c>
      <c r="AD1255" s="2">
        <v>112363</v>
      </c>
      <c r="AE1255" s="2">
        <f t="shared" si="157"/>
        <v>10112670</v>
      </c>
      <c r="AF1255" s="2">
        <v>-25.22</v>
      </c>
      <c r="AG1255" s="2">
        <v>-26.82</v>
      </c>
      <c r="AH1255" s="2">
        <v>7566</v>
      </c>
      <c r="AI1255" s="2">
        <v>6.73</v>
      </c>
      <c r="AJ1255" s="2">
        <v>502</v>
      </c>
      <c r="AK1255" s="2">
        <v>13073</v>
      </c>
      <c r="AL1255" s="2">
        <v>270465</v>
      </c>
      <c r="AM1255" s="2">
        <f t="shared" si="158"/>
        <v>24341850</v>
      </c>
      <c r="AN1255" s="2">
        <v>64680</v>
      </c>
      <c r="AO1255" s="2">
        <f t="shared" si="159"/>
        <v>5821200</v>
      </c>
      <c r="AP1255" s="2">
        <v>-219570</v>
      </c>
      <c r="AQ1255" s="2">
        <v>100618</v>
      </c>
      <c r="AR1255" s="2">
        <v>45070</v>
      </c>
      <c r="AS1255" s="2">
        <v>431013</v>
      </c>
      <c r="AT1255" s="2">
        <v>38076</v>
      </c>
      <c r="AU1255" s="2">
        <v>11.32</v>
      </c>
      <c r="AV1255" s="2">
        <v>7776</v>
      </c>
    </row>
    <row r="1256" spans="1:48" x14ac:dyDescent="0.3">
      <c r="A1256" s="2" t="s">
        <v>42</v>
      </c>
      <c r="B1256" s="2" t="s">
        <v>50</v>
      </c>
      <c r="C1256" s="2" t="s">
        <v>51</v>
      </c>
      <c r="D1256" s="2">
        <v>8</v>
      </c>
      <c r="E1256" s="2" t="str">
        <f t="shared" si="152"/>
        <v>Aug</v>
      </c>
      <c r="F1256" s="2">
        <v>2023</v>
      </c>
      <c r="G1256" s="2" t="s">
        <v>56</v>
      </c>
      <c r="H1256" s="2" t="s">
        <v>59</v>
      </c>
      <c r="I1256" s="2" t="s">
        <v>61</v>
      </c>
      <c r="J1256" s="2" t="s">
        <v>66</v>
      </c>
      <c r="K1256" s="2" t="s">
        <v>67</v>
      </c>
      <c r="L1256" s="2">
        <v>351283</v>
      </c>
      <c r="M1256" s="2">
        <f t="shared" si="153"/>
        <v>31615470</v>
      </c>
      <c r="N1256" s="2">
        <v>36501</v>
      </c>
      <c r="O1256" s="2">
        <f t="shared" si="154"/>
        <v>3285090</v>
      </c>
      <c r="P1256" s="2">
        <v>151490</v>
      </c>
      <c r="Q1256" s="2">
        <v>914463</v>
      </c>
      <c r="R1256" s="2">
        <v>314782</v>
      </c>
      <c r="S1256" s="2">
        <f t="shared" si="155"/>
        <v>28330380</v>
      </c>
      <c r="T1256" s="2">
        <v>29504</v>
      </c>
      <c r="U1256" s="2">
        <v>321779</v>
      </c>
      <c r="V1256" s="2">
        <v>283311</v>
      </c>
      <c r="W1256" s="2">
        <v>289281</v>
      </c>
      <c r="X1256" s="2">
        <v>300880</v>
      </c>
      <c r="Y1256" s="2">
        <f t="shared" si="156"/>
        <v>27079200</v>
      </c>
      <c r="Z1256" s="2">
        <v>170248</v>
      </c>
      <c r="AA1256" s="2">
        <v>11889</v>
      </c>
      <c r="AB1256" s="2">
        <v>158359</v>
      </c>
      <c r="AC1256" s="2">
        <v>14.32</v>
      </c>
      <c r="AD1256" s="2">
        <v>28805</v>
      </c>
      <c r="AE1256" s="2">
        <f t="shared" si="157"/>
        <v>2592450</v>
      </c>
      <c r="AF1256" s="2">
        <v>34.42</v>
      </c>
      <c r="AG1256" s="2">
        <v>32.9</v>
      </c>
      <c r="AH1256" s="2">
        <v>7123</v>
      </c>
      <c r="AI1256" s="2">
        <v>49.31</v>
      </c>
      <c r="AJ1256" s="2">
        <v>456</v>
      </c>
      <c r="AK1256" s="2">
        <v>1787</v>
      </c>
      <c r="AL1256" s="2">
        <v>184040</v>
      </c>
      <c r="AM1256" s="2">
        <f t="shared" si="158"/>
        <v>16563600</v>
      </c>
      <c r="AN1256" s="2">
        <v>207704</v>
      </c>
      <c r="AO1256" s="2">
        <f t="shared" si="159"/>
        <v>18693360</v>
      </c>
      <c r="AP1256" s="2">
        <v>167243</v>
      </c>
      <c r="AQ1256" s="2">
        <v>-171203</v>
      </c>
      <c r="AR1256" s="2">
        <v>24342</v>
      </c>
      <c r="AS1256" s="2">
        <v>193053</v>
      </c>
      <c r="AT1256" s="2">
        <v>340044</v>
      </c>
      <c r="AU1256" s="2">
        <v>0.56999999999999995</v>
      </c>
      <c r="AV1256" s="2">
        <v>12984</v>
      </c>
    </row>
    <row r="1257" spans="1:48" x14ac:dyDescent="0.3">
      <c r="A1257" s="2" t="s">
        <v>43</v>
      </c>
      <c r="B1257" s="2" t="s">
        <v>50</v>
      </c>
      <c r="C1257" s="2" t="s">
        <v>53</v>
      </c>
      <c r="D1257" s="2">
        <v>2</v>
      </c>
      <c r="E1257" s="2" t="str">
        <f t="shared" si="152"/>
        <v>Feb</v>
      </c>
      <c r="F1257" s="2">
        <v>2022</v>
      </c>
      <c r="G1257" s="2" t="s">
        <v>37</v>
      </c>
      <c r="H1257" s="2" t="s">
        <v>59</v>
      </c>
      <c r="I1257" s="2" t="s">
        <v>62</v>
      </c>
      <c r="J1257" s="2" t="s">
        <v>64</v>
      </c>
      <c r="K1257" s="2" t="s">
        <v>71</v>
      </c>
      <c r="L1257" s="2">
        <v>479747</v>
      </c>
      <c r="M1257" s="2">
        <f t="shared" si="153"/>
        <v>43177230</v>
      </c>
      <c r="N1257" s="2">
        <v>202751</v>
      </c>
      <c r="O1257" s="2">
        <f t="shared" si="154"/>
        <v>18247590</v>
      </c>
      <c r="P1257" s="2">
        <v>191999</v>
      </c>
      <c r="Q1257" s="2">
        <v>162480</v>
      </c>
      <c r="R1257" s="2">
        <v>276996</v>
      </c>
      <c r="S1257" s="2">
        <f t="shared" si="155"/>
        <v>24929640</v>
      </c>
      <c r="T1257" s="2">
        <v>101946</v>
      </c>
      <c r="U1257" s="2">
        <v>377801</v>
      </c>
      <c r="V1257" s="2">
        <v>335797</v>
      </c>
      <c r="W1257" s="2">
        <v>347916</v>
      </c>
      <c r="X1257" s="2">
        <v>244360</v>
      </c>
      <c r="Y1257" s="2">
        <f t="shared" si="156"/>
        <v>21992400</v>
      </c>
      <c r="Z1257" s="2">
        <v>291361</v>
      </c>
      <c r="AA1257" s="2">
        <v>44596</v>
      </c>
      <c r="AB1257" s="2">
        <v>246765</v>
      </c>
      <c r="AC1257" s="2">
        <v>6.53</v>
      </c>
      <c r="AD1257" s="2">
        <v>101501</v>
      </c>
      <c r="AE1257" s="2">
        <f t="shared" si="157"/>
        <v>9135090</v>
      </c>
      <c r="AF1257" s="2">
        <v>170.48</v>
      </c>
      <c r="AG1257" s="2">
        <v>150.38999999999999</v>
      </c>
      <c r="AH1257" s="2">
        <v>5863</v>
      </c>
      <c r="AI1257" s="2">
        <v>81.81</v>
      </c>
      <c r="AJ1257" s="2">
        <v>641</v>
      </c>
      <c r="AK1257" s="2">
        <v>16541</v>
      </c>
      <c r="AL1257" s="2">
        <v>537499</v>
      </c>
      <c r="AM1257" s="2">
        <f t="shared" si="158"/>
        <v>48374910</v>
      </c>
      <c r="AN1257" s="2">
        <v>73353</v>
      </c>
      <c r="AO1257" s="2">
        <f t="shared" si="159"/>
        <v>6601770</v>
      </c>
      <c r="AP1257" s="2">
        <v>-57752</v>
      </c>
      <c r="AQ1257" s="2">
        <v>129398</v>
      </c>
      <c r="AR1257" s="2">
        <v>29702</v>
      </c>
      <c r="AS1257" s="2">
        <v>487640</v>
      </c>
      <c r="AT1257" s="2">
        <v>505974</v>
      </c>
      <c r="AU1257" s="2">
        <v>0.96</v>
      </c>
      <c r="AV1257" s="2">
        <v>22427</v>
      </c>
    </row>
    <row r="1258" spans="1:48" x14ac:dyDescent="0.3">
      <c r="A1258" s="2" t="s">
        <v>40</v>
      </c>
      <c r="B1258" s="2" t="s">
        <v>47</v>
      </c>
      <c r="C1258" s="2" t="s">
        <v>52</v>
      </c>
      <c r="D1258" s="2">
        <v>4</v>
      </c>
      <c r="E1258" s="2" t="str">
        <f t="shared" si="152"/>
        <v>Apr</v>
      </c>
      <c r="F1258" s="2">
        <v>2023</v>
      </c>
      <c r="G1258" s="2" t="s">
        <v>56</v>
      </c>
      <c r="H1258" s="2" t="s">
        <v>59</v>
      </c>
      <c r="I1258" s="2" t="s">
        <v>63</v>
      </c>
      <c r="J1258" s="2" t="s">
        <v>64</v>
      </c>
      <c r="K1258" s="2" t="s">
        <v>70</v>
      </c>
      <c r="L1258" s="2">
        <v>472258</v>
      </c>
      <c r="M1258" s="2">
        <f t="shared" si="153"/>
        <v>42503220</v>
      </c>
      <c r="N1258" s="2">
        <v>122155</v>
      </c>
      <c r="O1258" s="2">
        <f t="shared" si="154"/>
        <v>10993950</v>
      </c>
      <c r="P1258" s="2">
        <v>162893</v>
      </c>
      <c r="Q1258" s="2">
        <v>907108</v>
      </c>
      <c r="R1258" s="2">
        <v>350103</v>
      </c>
      <c r="S1258" s="2">
        <f t="shared" si="155"/>
        <v>31509270</v>
      </c>
      <c r="T1258" s="2">
        <v>94410</v>
      </c>
      <c r="U1258" s="2">
        <v>377848</v>
      </c>
      <c r="V1258" s="2">
        <v>371871</v>
      </c>
      <c r="W1258" s="2">
        <v>387742</v>
      </c>
      <c r="X1258" s="2">
        <v>342546</v>
      </c>
      <c r="Y1258" s="2">
        <f t="shared" si="156"/>
        <v>30829140</v>
      </c>
      <c r="Z1258" s="2">
        <v>201756</v>
      </c>
      <c r="AA1258" s="2">
        <v>58146</v>
      </c>
      <c r="AB1258" s="2">
        <v>143610</v>
      </c>
      <c r="AC1258" s="2">
        <v>3.47</v>
      </c>
      <c r="AD1258" s="2">
        <v>41229</v>
      </c>
      <c r="AE1258" s="2">
        <f t="shared" si="157"/>
        <v>3710610</v>
      </c>
      <c r="AF1258" s="2">
        <v>38.6</v>
      </c>
      <c r="AG1258" s="2">
        <v>37.76</v>
      </c>
      <c r="AH1258" s="2">
        <v>5311</v>
      </c>
      <c r="AI1258" s="2">
        <v>88.9</v>
      </c>
      <c r="AJ1258" s="2">
        <v>1206</v>
      </c>
      <c r="AK1258" s="2">
        <v>12432</v>
      </c>
      <c r="AL1258" s="2">
        <v>396331</v>
      </c>
      <c r="AM1258" s="2">
        <f t="shared" si="158"/>
        <v>35669790</v>
      </c>
      <c r="AN1258" s="2">
        <v>243347</v>
      </c>
      <c r="AO1258" s="2">
        <f t="shared" si="159"/>
        <v>21901230</v>
      </c>
      <c r="AP1258" s="2">
        <v>75927</v>
      </c>
      <c r="AQ1258" s="2">
        <v>-121192</v>
      </c>
      <c r="AR1258" s="2">
        <v>-26510</v>
      </c>
      <c r="AS1258" s="2">
        <v>257245</v>
      </c>
      <c r="AT1258" s="2">
        <v>350056</v>
      </c>
      <c r="AU1258" s="2">
        <v>0.73</v>
      </c>
      <c r="AV1258" s="2">
        <v>20115</v>
      </c>
    </row>
    <row r="1259" spans="1:48" x14ac:dyDescent="0.3">
      <c r="A1259" s="2" t="s">
        <v>43</v>
      </c>
      <c r="B1259" s="2" t="s">
        <v>50</v>
      </c>
      <c r="C1259" s="2" t="s">
        <v>51</v>
      </c>
      <c r="D1259" s="2">
        <v>6</v>
      </c>
      <c r="E1259" s="2" t="str">
        <f t="shared" si="152"/>
        <v>Jun</v>
      </c>
      <c r="F1259" s="2">
        <v>2023</v>
      </c>
      <c r="G1259" s="2" t="s">
        <v>57</v>
      </c>
      <c r="H1259" s="2" t="s">
        <v>60</v>
      </c>
      <c r="I1259" s="2" t="s">
        <v>62</v>
      </c>
      <c r="J1259" s="2" t="s">
        <v>64</v>
      </c>
      <c r="K1259" s="2" t="s">
        <v>67</v>
      </c>
      <c r="L1259" s="2">
        <v>101911</v>
      </c>
      <c r="M1259" s="2">
        <f t="shared" si="153"/>
        <v>8973263.5499999989</v>
      </c>
      <c r="N1259" s="2">
        <v>56529</v>
      </c>
      <c r="O1259" s="2">
        <f t="shared" si="154"/>
        <v>4977378.45</v>
      </c>
      <c r="P1259" s="2">
        <v>20592</v>
      </c>
      <c r="Q1259" s="2">
        <v>540180</v>
      </c>
      <c r="R1259" s="2">
        <v>45382</v>
      </c>
      <c r="S1259" s="2">
        <f t="shared" si="155"/>
        <v>3995885.1</v>
      </c>
      <c r="T1259" s="2">
        <v>170978</v>
      </c>
      <c r="U1259" s="2">
        <v>-69067</v>
      </c>
      <c r="V1259" s="2">
        <v>-80103</v>
      </c>
      <c r="W1259" s="2">
        <v>-67073</v>
      </c>
      <c r="X1259" s="2">
        <v>18656</v>
      </c>
      <c r="Y1259" s="2">
        <f t="shared" si="156"/>
        <v>1642660.8</v>
      </c>
      <c r="Z1259" s="2">
        <v>211196</v>
      </c>
      <c r="AA1259" s="2">
        <v>90705</v>
      </c>
      <c r="AB1259" s="2">
        <v>120491</v>
      </c>
      <c r="AC1259" s="2">
        <v>2.33</v>
      </c>
      <c r="AD1259" s="2">
        <v>104709</v>
      </c>
      <c r="AE1259" s="2">
        <f t="shared" si="157"/>
        <v>9219627.4499999993</v>
      </c>
      <c r="AF1259" s="2">
        <v>8.4</v>
      </c>
      <c r="AG1259" s="2">
        <v>3.45</v>
      </c>
      <c r="AH1259" s="2">
        <v>589</v>
      </c>
      <c r="AI1259" s="2">
        <v>172.73</v>
      </c>
      <c r="AJ1259" s="2">
        <v>1558</v>
      </c>
      <c r="AK1259" s="2">
        <v>18758</v>
      </c>
      <c r="AL1259" s="2">
        <v>66877</v>
      </c>
      <c r="AM1259" s="2">
        <f t="shared" si="158"/>
        <v>5888519.8499999996</v>
      </c>
      <c r="AN1259" s="2">
        <v>233753</v>
      </c>
      <c r="AO1259" s="2">
        <f t="shared" si="159"/>
        <v>233753</v>
      </c>
      <c r="AP1259" s="2">
        <v>35034</v>
      </c>
      <c r="AQ1259" s="2">
        <v>-177224</v>
      </c>
      <c r="AR1259" s="2">
        <v>41321</v>
      </c>
      <c r="AS1259" s="2">
        <v>467295</v>
      </c>
      <c r="AT1259" s="2">
        <v>656924</v>
      </c>
      <c r="AU1259" s="2">
        <v>0.71</v>
      </c>
      <c r="AV1259" s="2">
        <v>22267</v>
      </c>
    </row>
    <row r="1260" spans="1:48" x14ac:dyDescent="0.3">
      <c r="A1260" s="2" t="s">
        <v>46</v>
      </c>
      <c r="B1260" s="2" t="s">
        <v>49</v>
      </c>
      <c r="C1260" s="2" t="s">
        <v>55</v>
      </c>
      <c r="D1260" s="2">
        <v>7</v>
      </c>
      <c r="E1260" s="2" t="str">
        <f t="shared" si="152"/>
        <v>Jul</v>
      </c>
      <c r="F1260" s="2">
        <v>2024</v>
      </c>
      <c r="G1260" s="2" t="s">
        <v>57</v>
      </c>
      <c r="H1260" s="2" t="s">
        <v>59</v>
      </c>
      <c r="I1260" s="2" t="s">
        <v>61</v>
      </c>
      <c r="J1260" s="2" t="s">
        <v>64</v>
      </c>
      <c r="K1260" s="2" t="s">
        <v>69</v>
      </c>
      <c r="L1260" s="2">
        <v>166927</v>
      </c>
      <c r="M1260" s="2">
        <f t="shared" si="153"/>
        <v>15023430</v>
      </c>
      <c r="N1260" s="2">
        <v>227700</v>
      </c>
      <c r="O1260" s="2">
        <f t="shared" si="154"/>
        <v>20493000</v>
      </c>
      <c r="P1260" s="2">
        <v>-46307</v>
      </c>
      <c r="Q1260" s="2">
        <v>255230</v>
      </c>
      <c r="R1260" s="2">
        <v>-60773</v>
      </c>
      <c r="S1260" s="2">
        <f t="shared" si="155"/>
        <v>-5469570</v>
      </c>
      <c r="T1260" s="2">
        <v>128804</v>
      </c>
      <c r="U1260" s="2">
        <v>38123</v>
      </c>
      <c r="V1260" s="2">
        <v>11904</v>
      </c>
      <c r="W1260" s="2">
        <v>22375</v>
      </c>
      <c r="X1260" s="2">
        <v>-71320</v>
      </c>
      <c r="Y1260" s="2">
        <f t="shared" si="156"/>
        <v>-6418800</v>
      </c>
      <c r="Z1260" s="2">
        <v>64294</v>
      </c>
      <c r="AA1260" s="2">
        <v>99301</v>
      </c>
      <c r="AB1260" s="2">
        <v>-35007</v>
      </c>
      <c r="AC1260" s="2">
        <v>0.65</v>
      </c>
      <c r="AD1260" s="2">
        <v>112994</v>
      </c>
      <c r="AE1260" s="2">
        <f t="shared" si="157"/>
        <v>10169460</v>
      </c>
      <c r="AF1260" s="2">
        <v>-23.81</v>
      </c>
      <c r="AG1260" s="2">
        <v>-27.94</v>
      </c>
      <c r="AH1260" s="2">
        <v>2691</v>
      </c>
      <c r="AI1260" s="2">
        <v>62.01</v>
      </c>
      <c r="AJ1260" s="2">
        <v>541</v>
      </c>
      <c r="AK1260" s="2">
        <v>7512</v>
      </c>
      <c r="AL1260" s="2">
        <v>389111</v>
      </c>
      <c r="AM1260" s="2">
        <f t="shared" si="158"/>
        <v>35019990</v>
      </c>
      <c r="AN1260" s="2">
        <v>274030</v>
      </c>
      <c r="AO1260" s="2">
        <f t="shared" si="159"/>
        <v>24662700</v>
      </c>
      <c r="AP1260" s="2">
        <v>-222184</v>
      </c>
      <c r="AQ1260" s="2">
        <v>-46330</v>
      </c>
      <c r="AR1260" s="2">
        <v>-45217</v>
      </c>
      <c r="AS1260" s="2">
        <v>246158</v>
      </c>
      <c r="AT1260" s="2">
        <v>111649</v>
      </c>
      <c r="AU1260" s="2">
        <v>2.2000000000000002</v>
      </c>
      <c r="AV1260" s="2">
        <v>14033</v>
      </c>
    </row>
    <row r="1261" spans="1:48" x14ac:dyDescent="0.3">
      <c r="A1261" s="2" t="s">
        <v>46</v>
      </c>
      <c r="B1261" s="2" t="s">
        <v>50</v>
      </c>
      <c r="C1261" s="2" t="s">
        <v>55</v>
      </c>
      <c r="D1261" s="2">
        <v>11</v>
      </c>
      <c r="E1261" s="2" t="str">
        <f t="shared" si="152"/>
        <v>Nov</v>
      </c>
      <c r="F1261" s="2">
        <v>2022</v>
      </c>
      <c r="G1261" s="2" t="s">
        <v>36</v>
      </c>
      <c r="H1261" s="2" t="s">
        <v>60</v>
      </c>
      <c r="I1261" s="2" t="s">
        <v>61</v>
      </c>
      <c r="J1261" s="2" t="s">
        <v>64</v>
      </c>
      <c r="K1261" s="2" t="s">
        <v>69</v>
      </c>
      <c r="L1261" s="2">
        <v>436003</v>
      </c>
      <c r="M1261" s="2">
        <f t="shared" si="153"/>
        <v>38390064.149999999</v>
      </c>
      <c r="N1261" s="2">
        <v>275410</v>
      </c>
      <c r="O1261" s="2">
        <f t="shared" si="154"/>
        <v>24249850.5</v>
      </c>
      <c r="P1261" s="2">
        <v>168668</v>
      </c>
      <c r="Q1261" s="2">
        <v>111676</v>
      </c>
      <c r="R1261" s="2">
        <v>160593</v>
      </c>
      <c r="S1261" s="2">
        <f t="shared" si="155"/>
        <v>14140213.65</v>
      </c>
      <c r="T1261" s="2">
        <v>125084</v>
      </c>
      <c r="U1261" s="2">
        <v>310919</v>
      </c>
      <c r="V1261" s="2">
        <v>277300</v>
      </c>
      <c r="W1261" s="2">
        <v>289453</v>
      </c>
      <c r="X1261" s="2">
        <v>125443</v>
      </c>
      <c r="Y1261" s="2">
        <f t="shared" si="156"/>
        <v>11045256.15</v>
      </c>
      <c r="Z1261" s="2">
        <v>202670</v>
      </c>
      <c r="AA1261" s="2">
        <v>154799</v>
      </c>
      <c r="AB1261" s="2">
        <v>47871</v>
      </c>
      <c r="AC1261" s="2">
        <v>1.31</v>
      </c>
      <c r="AD1261" s="2">
        <v>76189</v>
      </c>
      <c r="AE1261" s="2">
        <f t="shared" si="157"/>
        <v>6708441.4500000002</v>
      </c>
      <c r="AF1261" s="2">
        <v>143.80000000000001</v>
      </c>
      <c r="AG1261" s="2">
        <v>112.33</v>
      </c>
      <c r="AH1261" s="2">
        <v>4080</v>
      </c>
      <c r="AI1261" s="2">
        <v>106.84</v>
      </c>
      <c r="AJ1261" s="2">
        <v>600</v>
      </c>
      <c r="AK1261" s="2">
        <v>11389</v>
      </c>
      <c r="AL1261" s="2">
        <v>319698</v>
      </c>
      <c r="AM1261" s="2">
        <f t="shared" si="158"/>
        <v>28149408.899999999</v>
      </c>
      <c r="AN1261" s="2">
        <v>61260</v>
      </c>
      <c r="AO1261" s="2">
        <f t="shared" si="159"/>
        <v>61260</v>
      </c>
      <c r="AP1261" s="2">
        <v>116305</v>
      </c>
      <c r="AQ1261" s="2">
        <v>214150</v>
      </c>
      <c r="AR1261" s="2">
        <v>-29623</v>
      </c>
      <c r="AS1261" s="2">
        <v>125677</v>
      </c>
      <c r="AT1261" s="2">
        <v>282542</v>
      </c>
      <c r="AU1261" s="2">
        <v>0.44</v>
      </c>
      <c r="AV1261" s="2">
        <v>25887</v>
      </c>
    </row>
    <row r="1262" spans="1:48" x14ac:dyDescent="0.3">
      <c r="A1262" s="2" t="s">
        <v>40</v>
      </c>
      <c r="B1262" s="2" t="s">
        <v>48</v>
      </c>
      <c r="C1262" s="2" t="s">
        <v>55</v>
      </c>
      <c r="D1262" s="2">
        <v>8</v>
      </c>
      <c r="E1262" s="2" t="str">
        <f t="shared" si="152"/>
        <v>Aug</v>
      </c>
      <c r="F1262" s="2">
        <v>2024</v>
      </c>
      <c r="G1262" s="2" t="s">
        <v>37</v>
      </c>
      <c r="H1262" s="2" t="s">
        <v>60</v>
      </c>
      <c r="I1262" s="2" t="s">
        <v>61</v>
      </c>
      <c r="J1262" s="2" t="s">
        <v>64</v>
      </c>
      <c r="K1262" s="2" t="s">
        <v>67</v>
      </c>
      <c r="L1262" s="2">
        <v>266086</v>
      </c>
      <c r="M1262" s="2">
        <f t="shared" si="153"/>
        <v>23428872.300000001</v>
      </c>
      <c r="N1262" s="2">
        <v>47277</v>
      </c>
      <c r="O1262" s="2">
        <f t="shared" si="154"/>
        <v>4162739.85</v>
      </c>
      <c r="P1262" s="2">
        <v>43462</v>
      </c>
      <c r="Q1262" s="2">
        <v>436404</v>
      </c>
      <c r="R1262" s="2">
        <v>218809</v>
      </c>
      <c r="S1262" s="2">
        <f t="shared" si="155"/>
        <v>19266132.449999999</v>
      </c>
      <c r="T1262" s="2">
        <v>49266</v>
      </c>
      <c r="U1262" s="2">
        <v>216820</v>
      </c>
      <c r="V1262" s="2">
        <v>140523</v>
      </c>
      <c r="W1262" s="2">
        <v>142140</v>
      </c>
      <c r="X1262" s="2">
        <v>184144</v>
      </c>
      <c r="Y1262" s="2">
        <f t="shared" si="156"/>
        <v>16213879.199999999</v>
      </c>
      <c r="Z1262" s="2">
        <v>175894</v>
      </c>
      <c r="AA1262" s="2">
        <v>196535</v>
      </c>
      <c r="AB1262" s="2">
        <v>-20641</v>
      </c>
      <c r="AC1262" s="2">
        <v>0.89</v>
      </c>
      <c r="AD1262" s="2">
        <v>124130</v>
      </c>
      <c r="AE1262" s="2">
        <f t="shared" si="157"/>
        <v>10929646.5</v>
      </c>
      <c r="AF1262" s="2">
        <v>50.14</v>
      </c>
      <c r="AG1262" s="2">
        <v>42.2</v>
      </c>
      <c r="AH1262" s="2">
        <v>135</v>
      </c>
      <c r="AI1262" s="2">
        <v>1956.51</v>
      </c>
      <c r="AJ1262" s="2">
        <v>564</v>
      </c>
      <c r="AK1262" s="2">
        <v>14467</v>
      </c>
      <c r="AL1262" s="2">
        <v>542486</v>
      </c>
      <c r="AM1262" s="2">
        <f t="shared" si="158"/>
        <v>47765892.299999997</v>
      </c>
      <c r="AN1262" s="2">
        <v>122426</v>
      </c>
      <c r="AO1262" s="2">
        <f t="shared" si="159"/>
        <v>122426</v>
      </c>
      <c r="AP1262" s="2">
        <v>-276400</v>
      </c>
      <c r="AQ1262" s="2">
        <v>-75149</v>
      </c>
      <c r="AR1262" s="2">
        <v>25679</v>
      </c>
      <c r="AS1262" s="2">
        <v>236015</v>
      </c>
      <c r="AT1262" s="2">
        <v>204977</v>
      </c>
      <c r="AU1262" s="2">
        <v>1.1499999999999999</v>
      </c>
      <c r="AV1262" s="2">
        <v>26921</v>
      </c>
    </row>
    <row r="1263" spans="1:48" x14ac:dyDescent="0.3">
      <c r="A1263" s="2" t="s">
        <v>40</v>
      </c>
      <c r="B1263" s="2" t="s">
        <v>47</v>
      </c>
      <c r="C1263" s="2" t="s">
        <v>51</v>
      </c>
      <c r="D1263" s="2">
        <v>4</v>
      </c>
      <c r="E1263" s="2" t="str">
        <f t="shared" si="152"/>
        <v>Apr</v>
      </c>
      <c r="F1263" s="2">
        <v>2023</v>
      </c>
      <c r="G1263" s="2" t="s">
        <v>37</v>
      </c>
      <c r="H1263" s="2" t="s">
        <v>60</v>
      </c>
      <c r="I1263" s="2" t="s">
        <v>62</v>
      </c>
      <c r="J1263" s="2" t="s">
        <v>64</v>
      </c>
      <c r="K1263" s="2" t="s">
        <v>70</v>
      </c>
      <c r="L1263" s="2">
        <v>289143</v>
      </c>
      <c r="M1263" s="2">
        <f t="shared" si="153"/>
        <v>25459041.149999999</v>
      </c>
      <c r="N1263" s="2">
        <v>193080</v>
      </c>
      <c r="O1263" s="2">
        <f t="shared" si="154"/>
        <v>17000694</v>
      </c>
      <c r="P1263" s="2">
        <v>173563</v>
      </c>
      <c r="Q1263" s="2">
        <v>405473</v>
      </c>
      <c r="R1263" s="2">
        <v>96063</v>
      </c>
      <c r="S1263" s="2">
        <f t="shared" si="155"/>
        <v>8458347.1500000004</v>
      </c>
      <c r="T1263" s="2">
        <v>45743</v>
      </c>
      <c r="U1263" s="2">
        <v>243400</v>
      </c>
      <c r="V1263" s="2">
        <v>152514</v>
      </c>
      <c r="W1263" s="2">
        <v>155873</v>
      </c>
      <c r="X1263" s="2">
        <v>61360</v>
      </c>
      <c r="Y1263" s="2">
        <f t="shared" si="156"/>
        <v>5402748</v>
      </c>
      <c r="Z1263" s="2">
        <v>232224</v>
      </c>
      <c r="AA1263" s="2">
        <v>31134</v>
      </c>
      <c r="AB1263" s="2">
        <v>201090</v>
      </c>
      <c r="AC1263" s="2">
        <v>7.46</v>
      </c>
      <c r="AD1263" s="2">
        <v>8302</v>
      </c>
      <c r="AE1263" s="2">
        <f t="shared" si="157"/>
        <v>730991.1</v>
      </c>
      <c r="AF1263" s="2">
        <v>23.69</v>
      </c>
      <c r="AG1263" s="2">
        <v>15.13</v>
      </c>
      <c r="AH1263" s="2">
        <v>1405</v>
      </c>
      <c r="AI1263" s="2">
        <v>205.65</v>
      </c>
      <c r="AJ1263" s="2">
        <v>587</v>
      </c>
      <c r="AK1263" s="2">
        <v>12509</v>
      </c>
      <c r="AL1263" s="2">
        <v>459606</v>
      </c>
      <c r="AM1263" s="2">
        <f t="shared" si="158"/>
        <v>40468308.299999997</v>
      </c>
      <c r="AN1263" s="2">
        <v>244247</v>
      </c>
      <c r="AO1263" s="2">
        <f t="shared" si="159"/>
        <v>244247</v>
      </c>
      <c r="AP1263" s="2">
        <v>-170463</v>
      </c>
      <c r="AQ1263" s="2">
        <v>-51167</v>
      </c>
      <c r="AR1263" s="2">
        <v>12816</v>
      </c>
      <c r="AS1263" s="2">
        <v>217685</v>
      </c>
      <c r="AT1263" s="2">
        <v>386326</v>
      </c>
      <c r="AU1263" s="2">
        <v>0.56000000000000005</v>
      </c>
      <c r="AV1263" s="2">
        <v>20062</v>
      </c>
    </row>
    <row r="1264" spans="1:48" x14ac:dyDescent="0.3">
      <c r="A1264" s="2" t="s">
        <v>41</v>
      </c>
      <c r="B1264" s="2" t="s">
        <v>48</v>
      </c>
      <c r="C1264" s="2" t="s">
        <v>52</v>
      </c>
      <c r="D1264" s="2">
        <v>9</v>
      </c>
      <c r="E1264" s="2" t="str">
        <f t="shared" si="152"/>
        <v>Sep</v>
      </c>
      <c r="F1264" s="2">
        <v>2023</v>
      </c>
      <c r="G1264" s="2" t="s">
        <v>36</v>
      </c>
      <c r="H1264" s="2" t="s">
        <v>59</v>
      </c>
      <c r="I1264" s="2" t="s">
        <v>63</v>
      </c>
      <c r="J1264" s="2" t="s">
        <v>66</v>
      </c>
      <c r="K1264" s="2" t="s">
        <v>71</v>
      </c>
      <c r="L1264" s="2">
        <v>307933</v>
      </c>
      <c r="M1264" s="2">
        <f t="shared" si="153"/>
        <v>27713970</v>
      </c>
      <c r="N1264" s="2">
        <v>180954</v>
      </c>
      <c r="O1264" s="2">
        <f t="shared" si="154"/>
        <v>16285860</v>
      </c>
      <c r="P1264" s="2">
        <v>16308</v>
      </c>
      <c r="Q1264" s="2">
        <v>959555</v>
      </c>
      <c r="R1264" s="2">
        <v>126979</v>
      </c>
      <c r="S1264" s="2">
        <f t="shared" si="155"/>
        <v>11428110</v>
      </c>
      <c r="T1264" s="2">
        <v>175652</v>
      </c>
      <c r="U1264" s="2">
        <v>132281</v>
      </c>
      <c r="V1264" s="2">
        <v>59870</v>
      </c>
      <c r="W1264" s="2">
        <v>66472</v>
      </c>
      <c r="X1264" s="2">
        <v>107786</v>
      </c>
      <c r="Y1264" s="2">
        <f t="shared" si="156"/>
        <v>9700740</v>
      </c>
      <c r="Z1264" s="2">
        <v>53395</v>
      </c>
      <c r="AA1264" s="2">
        <v>107989</v>
      </c>
      <c r="AB1264" s="2">
        <v>-54594</v>
      </c>
      <c r="AC1264" s="2">
        <v>0.49</v>
      </c>
      <c r="AD1264" s="2">
        <v>68717</v>
      </c>
      <c r="AE1264" s="2">
        <f t="shared" si="157"/>
        <v>6184530</v>
      </c>
      <c r="AF1264" s="2">
        <v>13.23</v>
      </c>
      <c r="AG1264" s="2">
        <v>11.23</v>
      </c>
      <c r="AH1264" s="2">
        <v>7472</v>
      </c>
      <c r="AI1264" s="2">
        <v>41.21</v>
      </c>
      <c r="AJ1264" s="2">
        <v>1064</v>
      </c>
      <c r="AK1264" s="2">
        <v>7983</v>
      </c>
      <c r="AL1264" s="2">
        <v>271996</v>
      </c>
      <c r="AM1264" s="2">
        <f t="shared" si="158"/>
        <v>24479640</v>
      </c>
      <c r="AN1264" s="2">
        <v>55710</v>
      </c>
      <c r="AO1264" s="2">
        <f t="shared" si="159"/>
        <v>5013900</v>
      </c>
      <c r="AP1264" s="2">
        <v>35937</v>
      </c>
      <c r="AQ1264" s="2">
        <v>125244</v>
      </c>
      <c r="AR1264" s="2">
        <v>-10572</v>
      </c>
      <c r="AS1264" s="2">
        <v>146448</v>
      </c>
      <c r="AT1264" s="2">
        <v>695484</v>
      </c>
      <c r="AU1264" s="2">
        <v>0.21</v>
      </c>
      <c r="AV1264" s="2">
        <v>9711</v>
      </c>
    </row>
    <row r="1265" spans="1:48" x14ac:dyDescent="0.3">
      <c r="A1265" s="2" t="s">
        <v>44</v>
      </c>
      <c r="B1265" s="2" t="s">
        <v>50</v>
      </c>
      <c r="C1265" s="2" t="s">
        <v>53</v>
      </c>
      <c r="D1265" s="2">
        <v>7</v>
      </c>
      <c r="E1265" s="2" t="str">
        <f t="shared" si="152"/>
        <v>Jul</v>
      </c>
      <c r="F1265" s="2">
        <v>2023</v>
      </c>
      <c r="G1265" s="2" t="s">
        <v>37</v>
      </c>
      <c r="H1265" s="2" t="s">
        <v>59</v>
      </c>
      <c r="I1265" s="2" t="s">
        <v>61</v>
      </c>
      <c r="J1265" s="2" t="s">
        <v>64</v>
      </c>
      <c r="K1265" s="2" t="s">
        <v>69</v>
      </c>
      <c r="L1265" s="2">
        <v>67743</v>
      </c>
      <c r="M1265" s="2">
        <f t="shared" si="153"/>
        <v>6096870</v>
      </c>
      <c r="N1265" s="2">
        <v>116867</v>
      </c>
      <c r="O1265" s="2">
        <f t="shared" si="154"/>
        <v>10518030</v>
      </c>
      <c r="P1265" s="2">
        <v>81795</v>
      </c>
      <c r="Q1265" s="2">
        <v>802511</v>
      </c>
      <c r="R1265" s="2">
        <v>-49124</v>
      </c>
      <c r="S1265" s="2">
        <f t="shared" si="155"/>
        <v>-4421160</v>
      </c>
      <c r="T1265" s="2">
        <v>132381</v>
      </c>
      <c r="U1265" s="2">
        <v>-64638</v>
      </c>
      <c r="V1265" s="2">
        <v>-147100</v>
      </c>
      <c r="W1265" s="2">
        <v>-127637</v>
      </c>
      <c r="X1265" s="2">
        <v>-66695</v>
      </c>
      <c r="Y1265" s="2">
        <f t="shared" si="156"/>
        <v>-6002550</v>
      </c>
      <c r="Z1265" s="2">
        <v>54884</v>
      </c>
      <c r="AA1265" s="2">
        <v>23675</v>
      </c>
      <c r="AB1265" s="2">
        <v>31209</v>
      </c>
      <c r="AC1265" s="2">
        <v>2.3199999999999998</v>
      </c>
      <c r="AD1265" s="2">
        <v>83532</v>
      </c>
      <c r="AE1265" s="2">
        <f t="shared" si="157"/>
        <v>7517880</v>
      </c>
      <c r="AF1265" s="2">
        <v>-6.12</v>
      </c>
      <c r="AG1265" s="2">
        <v>-8.31</v>
      </c>
      <c r="AH1265" s="2">
        <v>7929</v>
      </c>
      <c r="AI1265" s="2">
        <v>8.5399999999999991</v>
      </c>
      <c r="AJ1265" s="2">
        <v>1337</v>
      </c>
      <c r="AK1265" s="2">
        <v>722</v>
      </c>
      <c r="AL1265" s="2">
        <v>429973</v>
      </c>
      <c r="AM1265" s="2">
        <f t="shared" si="158"/>
        <v>38697570</v>
      </c>
      <c r="AN1265" s="2">
        <v>95763</v>
      </c>
      <c r="AO1265" s="2">
        <f t="shared" si="159"/>
        <v>8618670</v>
      </c>
      <c r="AP1265" s="2">
        <v>-362230</v>
      </c>
      <c r="AQ1265" s="2">
        <v>21104</v>
      </c>
      <c r="AR1265" s="2">
        <v>16057</v>
      </c>
      <c r="AS1265" s="2">
        <v>346017</v>
      </c>
      <c r="AT1265" s="2">
        <v>411170</v>
      </c>
      <c r="AU1265" s="2">
        <v>0.84</v>
      </c>
      <c r="AV1265" s="2">
        <v>7994</v>
      </c>
    </row>
    <row r="1266" spans="1:48" x14ac:dyDescent="0.3">
      <c r="A1266" s="2" t="s">
        <v>45</v>
      </c>
      <c r="B1266" s="2" t="s">
        <v>48</v>
      </c>
      <c r="C1266" s="2" t="s">
        <v>52</v>
      </c>
      <c r="D1266" s="2">
        <v>2</v>
      </c>
      <c r="E1266" s="2" t="str">
        <f t="shared" si="152"/>
        <v>Feb</v>
      </c>
      <c r="F1266" s="2">
        <v>2024</v>
      </c>
      <c r="G1266" s="2" t="s">
        <v>57</v>
      </c>
      <c r="H1266" s="2" t="s">
        <v>60</v>
      </c>
      <c r="I1266" s="2" t="s">
        <v>61</v>
      </c>
      <c r="J1266" s="2" t="s">
        <v>64</v>
      </c>
      <c r="K1266" s="2" t="s">
        <v>71</v>
      </c>
      <c r="L1266" s="2">
        <v>196661</v>
      </c>
      <c r="M1266" s="2">
        <f t="shared" si="153"/>
        <v>17316001.050000001</v>
      </c>
      <c r="N1266" s="2">
        <v>88536</v>
      </c>
      <c r="O1266" s="2">
        <f t="shared" si="154"/>
        <v>7795594.7999999998</v>
      </c>
      <c r="P1266" s="2">
        <v>98674</v>
      </c>
      <c r="Q1266" s="2">
        <v>325396</v>
      </c>
      <c r="R1266" s="2">
        <v>108125</v>
      </c>
      <c r="S1266" s="2">
        <f t="shared" si="155"/>
        <v>9520406.25</v>
      </c>
      <c r="T1266" s="2">
        <v>61678</v>
      </c>
      <c r="U1266" s="2">
        <v>134983</v>
      </c>
      <c r="V1266" s="2">
        <v>101601</v>
      </c>
      <c r="W1266" s="2">
        <v>114453</v>
      </c>
      <c r="X1266" s="2">
        <v>93417</v>
      </c>
      <c r="Y1266" s="2">
        <f t="shared" si="156"/>
        <v>8225366.8499999996</v>
      </c>
      <c r="Z1266" s="2">
        <v>265388</v>
      </c>
      <c r="AA1266" s="2">
        <v>142431</v>
      </c>
      <c r="AB1266" s="2">
        <v>122957</v>
      </c>
      <c r="AC1266" s="2">
        <v>1.86</v>
      </c>
      <c r="AD1266" s="2">
        <v>67242</v>
      </c>
      <c r="AE1266" s="2">
        <f t="shared" si="157"/>
        <v>5920658.0999999996</v>
      </c>
      <c r="AF1266" s="2">
        <v>33.229999999999997</v>
      </c>
      <c r="AG1266" s="2">
        <v>28.71</v>
      </c>
      <c r="AH1266" s="2">
        <v>2798</v>
      </c>
      <c r="AI1266" s="2">
        <v>70.260000000000005</v>
      </c>
      <c r="AJ1266" s="2">
        <v>1542</v>
      </c>
      <c r="AK1266" s="2">
        <v>6225</v>
      </c>
      <c r="AL1266" s="2">
        <v>510738</v>
      </c>
      <c r="AM1266" s="2">
        <f t="shared" si="158"/>
        <v>44970480.899999999</v>
      </c>
      <c r="AN1266" s="2">
        <v>167866</v>
      </c>
      <c r="AO1266" s="2">
        <f t="shared" si="159"/>
        <v>167866</v>
      </c>
      <c r="AP1266" s="2">
        <v>-314077</v>
      </c>
      <c r="AQ1266" s="2">
        <v>-79330</v>
      </c>
      <c r="AR1266" s="2">
        <v>6904</v>
      </c>
      <c r="AS1266" s="2">
        <v>357722</v>
      </c>
      <c r="AT1266" s="2">
        <v>25433</v>
      </c>
      <c r="AU1266" s="2">
        <v>14.06</v>
      </c>
      <c r="AV1266" s="2">
        <v>29735</v>
      </c>
    </row>
    <row r="1267" spans="1:48" x14ac:dyDescent="0.3">
      <c r="A1267" s="2" t="s">
        <v>40</v>
      </c>
      <c r="B1267" s="2" t="s">
        <v>49</v>
      </c>
      <c r="C1267" s="2" t="s">
        <v>53</v>
      </c>
      <c r="D1267" s="2">
        <v>9</v>
      </c>
      <c r="E1267" s="2" t="str">
        <f t="shared" si="152"/>
        <v>Sep</v>
      </c>
      <c r="F1267" s="2">
        <v>2024</v>
      </c>
      <c r="G1267" s="2" t="s">
        <v>57</v>
      </c>
      <c r="H1267" s="2" t="s">
        <v>59</v>
      </c>
      <c r="I1267" s="2" t="s">
        <v>62</v>
      </c>
      <c r="J1267" s="2" t="s">
        <v>64</v>
      </c>
      <c r="K1267" s="2" t="s">
        <v>69</v>
      </c>
      <c r="L1267" s="2">
        <v>68919</v>
      </c>
      <c r="M1267" s="2">
        <f t="shared" si="153"/>
        <v>6202710</v>
      </c>
      <c r="N1267" s="2">
        <v>215567</v>
      </c>
      <c r="O1267" s="2">
        <f t="shared" si="154"/>
        <v>19401030</v>
      </c>
      <c r="P1267" s="2">
        <v>110374</v>
      </c>
      <c r="Q1267" s="2">
        <v>325887</v>
      </c>
      <c r="R1267" s="2">
        <v>-146648</v>
      </c>
      <c r="S1267" s="2">
        <f t="shared" si="155"/>
        <v>-13198320</v>
      </c>
      <c r="T1267" s="2">
        <v>26390</v>
      </c>
      <c r="U1267" s="2">
        <v>42529</v>
      </c>
      <c r="V1267" s="2">
        <v>9866</v>
      </c>
      <c r="W1267" s="2">
        <v>19150</v>
      </c>
      <c r="X1267" s="2">
        <v>-164374</v>
      </c>
      <c r="Y1267" s="2">
        <f t="shared" si="156"/>
        <v>-14793660</v>
      </c>
      <c r="Z1267" s="2">
        <v>196524</v>
      </c>
      <c r="AA1267" s="2">
        <v>173924</v>
      </c>
      <c r="AB1267" s="2">
        <v>22600</v>
      </c>
      <c r="AC1267" s="2">
        <v>1.1299999999999999</v>
      </c>
      <c r="AD1267" s="2">
        <v>19088</v>
      </c>
      <c r="AE1267" s="2">
        <f t="shared" si="157"/>
        <v>1717920</v>
      </c>
      <c r="AF1267" s="2">
        <v>-45</v>
      </c>
      <c r="AG1267" s="2">
        <v>-50.44</v>
      </c>
      <c r="AH1267" s="2">
        <v>2940</v>
      </c>
      <c r="AI1267" s="2">
        <v>23.43</v>
      </c>
      <c r="AJ1267" s="2">
        <v>1125</v>
      </c>
      <c r="AK1267" s="2">
        <v>17722</v>
      </c>
      <c r="AL1267" s="2">
        <v>346200</v>
      </c>
      <c r="AM1267" s="2">
        <f t="shared" si="158"/>
        <v>31158000</v>
      </c>
      <c r="AN1267" s="2">
        <v>242522</v>
      </c>
      <c r="AO1267" s="2">
        <f t="shared" si="159"/>
        <v>21826980</v>
      </c>
      <c r="AP1267" s="2">
        <v>-277281</v>
      </c>
      <c r="AQ1267" s="2">
        <v>-26955</v>
      </c>
      <c r="AR1267" s="2">
        <v>-13617</v>
      </c>
      <c r="AS1267" s="2">
        <v>176922</v>
      </c>
      <c r="AT1267" s="2">
        <v>500582</v>
      </c>
      <c r="AU1267" s="2">
        <v>0.35</v>
      </c>
      <c r="AV1267" s="2">
        <v>10884</v>
      </c>
    </row>
    <row r="1268" spans="1:48" x14ac:dyDescent="0.3">
      <c r="A1268" s="2" t="s">
        <v>46</v>
      </c>
      <c r="B1268" s="2" t="s">
        <v>48</v>
      </c>
      <c r="C1268" s="2" t="s">
        <v>52</v>
      </c>
      <c r="D1268" s="2">
        <v>7</v>
      </c>
      <c r="E1268" s="2" t="str">
        <f t="shared" si="152"/>
        <v>Jul</v>
      </c>
      <c r="F1268" s="2">
        <v>2023</v>
      </c>
      <c r="G1268" s="2" t="s">
        <v>36</v>
      </c>
      <c r="H1268" s="2" t="s">
        <v>60</v>
      </c>
      <c r="I1268" s="2" t="s">
        <v>61</v>
      </c>
      <c r="J1268" s="2" t="s">
        <v>64</v>
      </c>
      <c r="K1268" s="2" t="s">
        <v>68</v>
      </c>
      <c r="L1268" s="2">
        <v>140098</v>
      </c>
      <c r="M1268" s="2">
        <f t="shared" si="153"/>
        <v>12335628.9</v>
      </c>
      <c r="N1268" s="2">
        <v>256798</v>
      </c>
      <c r="O1268" s="2">
        <f t="shared" si="154"/>
        <v>22611063.899999999</v>
      </c>
      <c r="P1268" s="2">
        <v>65393</v>
      </c>
      <c r="Q1268" s="2">
        <v>455546</v>
      </c>
      <c r="R1268" s="2">
        <v>-116700</v>
      </c>
      <c r="S1268" s="2">
        <f t="shared" si="155"/>
        <v>-10275435</v>
      </c>
      <c r="T1268" s="2">
        <v>145907</v>
      </c>
      <c r="U1268" s="2">
        <v>-5809</v>
      </c>
      <c r="V1268" s="2">
        <v>-32965</v>
      </c>
      <c r="W1268" s="2">
        <v>-22883</v>
      </c>
      <c r="X1268" s="2">
        <v>-128166</v>
      </c>
      <c r="Y1268" s="2">
        <f t="shared" si="156"/>
        <v>-11285016.299999999</v>
      </c>
      <c r="Z1268" s="2">
        <v>42812</v>
      </c>
      <c r="AA1268" s="2">
        <v>193399</v>
      </c>
      <c r="AB1268" s="2">
        <v>-150587</v>
      </c>
      <c r="AC1268" s="2">
        <v>0.22</v>
      </c>
      <c r="AD1268" s="2">
        <v>35876</v>
      </c>
      <c r="AE1268" s="2">
        <f t="shared" si="157"/>
        <v>3158881.8</v>
      </c>
      <c r="AF1268" s="2">
        <v>-25.62</v>
      </c>
      <c r="AG1268" s="2">
        <v>-28.13</v>
      </c>
      <c r="AH1268" s="2">
        <v>7090</v>
      </c>
      <c r="AI1268" s="2">
        <v>19.760000000000002</v>
      </c>
      <c r="AJ1268" s="2">
        <v>1027</v>
      </c>
      <c r="AK1268" s="2">
        <v>538</v>
      </c>
      <c r="AL1268" s="2">
        <v>493528</v>
      </c>
      <c r="AM1268" s="2">
        <f t="shared" si="158"/>
        <v>43455140.399999999</v>
      </c>
      <c r="AN1268" s="2">
        <v>245627</v>
      </c>
      <c r="AO1268" s="2">
        <f t="shared" si="159"/>
        <v>245627</v>
      </c>
      <c r="AP1268" s="2">
        <v>-353430</v>
      </c>
      <c r="AQ1268" s="2">
        <v>11171</v>
      </c>
      <c r="AR1268" s="2">
        <v>29804</v>
      </c>
      <c r="AS1268" s="2">
        <v>176491</v>
      </c>
      <c r="AT1268" s="2">
        <v>366330</v>
      </c>
      <c r="AU1268" s="2">
        <v>0.48</v>
      </c>
      <c r="AV1268" s="2">
        <v>12695</v>
      </c>
    </row>
    <row r="1269" spans="1:48" x14ac:dyDescent="0.3">
      <c r="A1269" s="2" t="s">
        <v>41</v>
      </c>
      <c r="B1269" s="2" t="s">
        <v>49</v>
      </c>
      <c r="C1269" s="2" t="s">
        <v>52</v>
      </c>
      <c r="D1269" s="2">
        <v>5</v>
      </c>
      <c r="E1269" s="2" t="str">
        <f t="shared" si="152"/>
        <v>May</v>
      </c>
      <c r="F1269" s="2">
        <v>2024</v>
      </c>
      <c r="G1269" s="2" t="s">
        <v>36</v>
      </c>
      <c r="H1269" s="2" t="s">
        <v>59</v>
      </c>
      <c r="I1269" s="2" t="s">
        <v>62</v>
      </c>
      <c r="J1269" s="2" t="s">
        <v>64</v>
      </c>
      <c r="K1269" s="2" t="s">
        <v>67</v>
      </c>
      <c r="L1269" s="2">
        <v>261677</v>
      </c>
      <c r="M1269" s="2">
        <f t="shared" si="153"/>
        <v>23550930</v>
      </c>
      <c r="N1269" s="2">
        <v>156587</v>
      </c>
      <c r="O1269" s="2">
        <f t="shared" si="154"/>
        <v>14092830</v>
      </c>
      <c r="P1269" s="2">
        <v>94426</v>
      </c>
      <c r="Q1269" s="2">
        <v>376421</v>
      </c>
      <c r="R1269" s="2">
        <v>105090</v>
      </c>
      <c r="S1269" s="2">
        <f t="shared" si="155"/>
        <v>9458100</v>
      </c>
      <c r="T1269" s="2">
        <v>149362</v>
      </c>
      <c r="U1269" s="2">
        <v>112315</v>
      </c>
      <c r="V1269" s="2">
        <v>20912</v>
      </c>
      <c r="W1269" s="2">
        <v>35051</v>
      </c>
      <c r="X1269" s="2">
        <v>77870</v>
      </c>
      <c r="Y1269" s="2">
        <f t="shared" si="156"/>
        <v>7008300</v>
      </c>
      <c r="Z1269" s="2">
        <v>79777</v>
      </c>
      <c r="AA1269" s="2">
        <v>142213</v>
      </c>
      <c r="AB1269" s="2">
        <v>-62436</v>
      </c>
      <c r="AC1269" s="2">
        <v>0.56000000000000005</v>
      </c>
      <c r="AD1269" s="2">
        <v>115106</v>
      </c>
      <c r="AE1269" s="2">
        <f t="shared" si="157"/>
        <v>10359540</v>
      </c>
      <c r="AF1269" s="2">
        <v>27.92</v>
      </c>
      <c r="AG1269" s="2">
        <v>20.69</v>
      </c>
      <c r="AH1269" s="2">
        <v>8464</v>
      </c>
      <c r="AI1269" s="2">
        <v>30.91</v>
      </c>
      <c r="AJ1269" s="2">
        <v>1782</v>
      </c>
      <c r="AK1269" s="2">
        <v>1270</v>
      </c>
      <c r="AL1269" s="2">
        <v>97141</v>
      </c>
      <c r="AM1269" s="2">
        <f t="shared" si="158"/>
        <v>8742690</v>
      </c>
      <c r="AN1269" s="2">
        <v>185116</v>
      </c>
      <c r="AO1269" s="2">
        <f t="shared" si="159"/>
        <v>16660440</v>
      </c>
      <c r="AP1269" s="2">
        <v>164536</v>
      </c>
      <c r="AQ1269" s="2">
        <v>-28529</v>
      </c>
      <c r="AR1269" s="2">
        <v>17156</v>
      </c>
      <c r="AS1269" s="2">
        <v>115227</v>
      </c>
      <c r="AT1269" s="2">
        <v>597180</v>
      </c>
      <c r="AU1269" s="2">
        <v>0.19</v>
      </c>
      <c r="AV1269" s="2">
        <v>28272</v>
      </c>
    </row>
    <row r="1270" spans="1:48" x14ac:dyDescent="0.3">
      <c r="A1270" s="2" t="s">
        <v>43</v>
      </c>
      <c r="B1270" s="2" t="s">
        <v>49</v>
      </c>
      <c r="C1270" s="2" t="s">
        <v>51</v>
      </c>
      <c r="D1270" s="2">
        <v>3</v>
      </c>
      <c r="E1270" s="2" t="str">
        <f t="shared" si="152"/>
        <v>Mar</v>
      </c>
      <c r="F1270" s="2">
        <v>2023</v>
      </c>
      <c r="G1270" s="2" t="s">
        <v>56</v>
      </c>
      <c r="H1270" s="2" t="s">
        <v>59</v>
      </c>
      <c r="I1270" s="2" t="s">
        <v>61</v>
      </c>
      <c r="J1270" s="2" t="s">
        <v>66</v>
      </c>
      <c r="K1270" s="2" t="s">
        <v>70</v>
      </c>
      <c r="L1270" s="2">
        <v>239603</v>
      </c>
      <c r="M1270" s="2">
        <f t="shared" si="153"/>
        <v>21564270</v>
      </c>
      <c r="N1270" s="2">
        <v>63147</v>
      </c>
      <c r="O1270" s="2">
        <f t="shared" si="154"/>
        <v>5683230</v>
      </c>
      <c r="P1270" s="2">
        <v>110723</v>
      </c>
      <c r="Q1270" s="2">
        <v>773606</v>
      </c>
      <c r="R1270" s="2">
        <v>176456</v>
      </c>
      <c r="S1270" s="2">
        <f t="shared" si="155"/>
        <v>15881040</v>
      </c>
      <c r="T1270" s="2">
        <v>187476</v>
      </c>
      <c r="U1270" s="2">
        <v>52127</v>
      </c>
      <c r="V1270" s="2">
        <v>16150</v>
      </c>
      <c r="W1270" s="2">
        <v>33132</v>
      </c>
      <c r="X1270" s="2">
        <v>149018</v>
      </c>
      <c r="Y1270" s="2">
        <f t="shared" si="156"/>
        <v>13411620</v>
      </c>
      <c r="Z1270" s="2">
        <v>172858</v>
      </c>
      <c r="AA1270" s="2">
        <v>191285</v>
      </c>
      <c r="AB1270" s="2">
        <v>-18427</v>
      </c>
      <c r="AC1270" s="2">
        <v>0.9</v>
      </c>
      <c r="AD1270" s="2">
        <v>62272</v>
      </c>
      <c r="AE1270" s="2">
        <f t="shared" si="157"/>
        <v>5604480</v>
      </c>
      <c r="AF1270" s="2">
        <v>22.81</v>
      </c>
      <c r="AG1270" s="2">
        <v>19.260000000000002</v>
      </c>
      <c r="AH1270" s="2">
        <v>9991</v>
      </c>
      <c r="AI1270" s="2">
        <v>23.98</v>
      </c>
      <c r="AJ1270" s="2">
        <v>1463</v>
      </c>
      <c r="AK1270" s="2">
        <v>11666</v>
      </c>
      <c r="AL1270" s="2">
        <v>182338</v>
      </c>
      <c r="AM1270" s="2">
        <f t="shared" si="158"/>
        <v>16410420</v>
      </c>
      <c r="AN1270" s="2">
        <v>51894</v>
      </c>
      <c r="AO1270" s="2">
        <f t="shared" si="159"/>
        <v>4670460</v>
      </c>
      <c r="AP1270" s="2">
        <v>57265</v>
      </c>
      <c r="AQ1270" s="2">
        <v>11253</v>
      </c>
      <c r="AR1270" s="2">
        <v>-21415</v>
      </c>
      <c r="AS1270" s="2">
        <v>61361</v>
      </c>
      <c r="AT1270" s="2">
        <v>292682</v>
      </c>
      <c r="AU1270" s="2">
        <v>0.21</v>
      </c>
      <c r="AV1270" s="2">
        <v>3631</v>
      </c>
    </row>
    <row r="1271" spans="1:48" x14ac:dyDescent="0.3">
      <c r="A1271" s="2" t="s">
        <v>45</v>
      </c>
      <c r="B1271" s="2" t="s">
        <v>49</v>
      </c>
      <c r="C1271" s="2" t="s">
        <v>55</v>
      </c>
      <c r="D1271" s="2">
        <v>9</v>
      </c>
      <c r="E1271" s="2" t="str">
        <f t="shared" si="152"/>
        <v>Sep</v>
      </c>
      <c r="F1271" s="2">
        <v>2023</v>
      </c>
      <c r="G1271" s="2" t="s">
        <v>57</v>
      </c>
      <c r="H1271" s="2" t="s">
        <v>60</v>
      </c>
      <c r="I1271" s="2" t="s">
        <v>63</v>
      </c>
      <c r="J1271" s="2" t="s">
        <v>65</v>
      </c>
      <c r="K1271" s="2" t="s">
        <v>69</v>
      </c>
      <c r="L1271" s="2">
        <v>456950</v>
      </c>
      <c r="M1271" s="2">
        <f t="shared" si="153"/>
        <v>40234447.5</v>
      </c>
      <c r="N1271" s="2">
        <v>258673</v>
      </c>
      <c r="O1271" s="2">
        <f t="shared" si="154"/>
        <v>22776157.649999999</v>
      </c>
      <c r="P1271" s="2">
        <v>188849</v>
      </c>
      <c r="Q1271" s="2">
        <v>140521</v>
      </c>
      <c r="R1271" s="2">
        <v>198277</v>
      </c>
      <c r="S1271" s="2">
        <f t="shared" si="155"/>
        <v>17458289.849999998</v>
      </c>
      <c r="T1271" s="2">
        <v>169761</v>
      </c>
      <c r="U1271" s="2">
        <v>287189</v>
      </c>
      <c r="V1271" s="2">
        <v>258524</v>
      </c>
      <c r="W1271" s="2">
        <v>270734</v>
      </c>
      <c r="X1271" s="2">
        <v>186419</v>
      </c>
      <c r="Y1271" s="2">
        <f t="shared" si="156"/>
        <v>16414192.949999999</v>
      </c>
      <c r="Z1271" s="2">
        <v>35921</v>
      </c>
      <c r="AA1271" s="2">
        <v>178071</v>
      </c>
      <c r="AB1271" s="2">
        <v>-142150</v>
      </c>
      <c r="AC1271" s="2">
        <v>0.2</v>
      </c>
      <c r="AD1271" s="2">
        <v>19537</v>
      </c>
      <c r="AE1271" s="2">
        <f t="shared" si="157"/>
        <v>1720232.8499999999</v>
      </c>
      <c r="AF1271" s="2">
        <v>141.1</v>
      </c>
      <c r="AG1271" s="2">
        <v>132.66</v>
      </c>
      <c r="AH1271" s="2">
        <v>3589</v>
      </c>
      <c r="AI1271" s="2">
        <v>127.28</v>
      </c>
      <c r="AJ1271" s="2">
        <v>1967</v>
      </c>
      <c r="AK1271" s="2">
        <v>3834</v>
      </c>
      <c r="AL1271" s="2">
        <v>214899</v>
      </c>
      <c r="AM1271" s="2">
        <f t="shared" si="158"/>
        <v>18921856.949999999</v>
      </c>
      <c r="AN1271" s="2">
        <v>87359</v>
      </c>
      <c r="AO1271" s="2">
        <f t="shared" si="159"/>
        <v>87359</v>
      </c>
      <c r="AP1271" s="2">
        <v>242051</v>
      </c>
      <c r="AQ1271" s="2">
        <v>171314</v>
      </c>
      <c r="AR1271" s="2">
        <v>37921</v>
      </c>
      <c r="AS1271" s="2">
        <v>104799</v>
      </c>
      <c r="AT1271" s="2">
        <v>530618</v>
      </c>
      <c r="AU1271" s="2">
        <v>0.2</v>
      </c>
      <c r="AV1271" s="2">
        <v>25590</v>
      </c>
    </row>
    <row r="1272" spans="1:48" x14ac:dyDescent="0.3">
      <c r="A1272" s="2" t="s">
        <v>44</v>
      </c>
      <c r="B1272" s="2" t="s">
        <v>47</v>
      </c>
      <c r="C1272" s="2" t="s">
        <v>55</v>
      </c>
      <c r="D1272" s="2">
        <v>7</v>
      </c>
      <c r="E1272" s="2" t="str">
        <f t="shared" si="152"/>
        <v>Jul</v>
      </c>
      <c r="F1272" s="2">
        <v>2024</v>
      </c>
      <c r="G1272" s="2" t="s">
        <v>57</v>
      </c>
      <c r="H1272" s="2" t="s">
        <v>59</v>
      </c>
      <c r="I1272" s="2" t="s">
        <v>61</v>
      </c>
      <c r="J1272" s="2" t="s">
        <v>65</v>
      </c>
      <c r="K1272" s="2" t="s">
        <v>67</v>
      </c>
      <c r="L1272" s="2">
        <v>329911</v>
      </c>
      <c r="M1272" s="2">
        <f t="shared" si="153"/>
        <v>29691990</v>
      </c>
      <c r="N1272" s="2">
        <v>32719</v>
      </c>
      <c r="O1272" s="2">
        <f t="shared" si="154"/>
        <v>2944710</v>
      </c>
      <c r="P1272" s="2">
        <v>52841</v>
      </c>
      <c r="Q1272" s="2">
        <v>821738</v>
      </c>
      <c r="R1272" s="2">
        <v>297192</v>
      </c>
      <c r="S1272" s="2">
        <f t="shared" si="155"/>
        <v>26747280</v>
      </c>
      <c r="T1272" s="2">
        <v>47582</v>
      </c>
      <c r="U1272" s="2">
        <v>282329</v>
      </c>
      <c r="V1272" s="2">
        <v>251921</v>
      </c>
      <c r="W1272" s="2">
        <v>260750</v>
      </c>
      <c r="X1272" s="2">
        <v>268496</v>
      </c>
      <c r="Y1272" s="2">
        <f t="shared" si="156"/>
        <v>24164640</v>
      </c>
      <c r="Z1272" s="2">
        <v>107746</v>
      </c>
      <c r="AA1272" s="2">
        <v>67419</v>
      </c>
      <c r="AB1272" s="2">
        <v>40327</v>
      </c>
      <c r="AC1272" s="2">
        <v>1.6</v>
      </c>
      <c r="AD1272" s="2">
        <v>96450</v>
      </c>
      <c r="AE1272" s="2">
        <f t="shared" si="157"/>
        <v>8680500</v>
      </c>
      <c r="AF1272" s="2">
        <v>36.17</v>
      </c>
      <c r="AG1272" s="2">
        <v>32.67</v>
      </c>
      <c r="AH1272" s="2">
        <v>6531</v>
      </c>
      <c r="AI1272" s="2">
        <v>50.51</v>
      </c>
      <c r="AJ1272" s="2">
        <v>1228</v>
      </c>
      <c r="AK1272" s="2">
        <v>2932</v>
      </c>
      <c r="AL1272" s="2">
        <v>487300</v>
      </c>
      <c r="AM1272" s="2">
        <f t="shared" si="158"/>
        <v>43857000</v>
      </c>
      <c r="AN1272" s="2">
        <v>108816</v>
      </c>
      <c r="AO1272" s="2">
        <f t="shared" si="159"/>
        <v>9793440</v>
      </c>
      <c r="AP1272" s="2">
        <v>-157389</v>
      </c>
      <c r="AQ1272" s="2">
        <v>-76097</v>
      </c>
      <c r="AR1272" s="2">
        <v>16040</v>
      </c>
      <c r="AS1272" s="2">
        <v>312069</v>
      </c>
      <c r="AT1272" s="2">
        <v>87738</v>
      </c>
      <c r="AU1272" s="2">
        <v>3.56</v>
      </c>
      <c r="AV1272" s="2">
        <v>20937</v>
      </c>
    </row>
    <row r="1273" spans="1:48" x14ac:dyDescent="0.3">
      <c r="A1273" s="2" t="s">
        <v>42</v>
      </c>
      <c r="B1273" s="2" t="s">
        <v>48</v>
      </c>
      <c r="C1273" s="2" t="s">
        <v>55</v>
      </c>
      <c r="D1273" s="2">
        <v>3</v>
      </c>
      <c r="E1273" s="2" t="str">
        <f t="shared" si="152"/>
        <v>Mar</v>
      </c>
      <c r="F1273" s="2">
        <v>2022</v>
      </c>
      <c r="G1273" s="2" t="s">
        <v>57</v>
      </c>
      <c r="H1273" s="2" t="s">
        <v>60</v>
      </c>
      <c r="I1273" s="2" t="s">
        <v>62</v>
      </c>
      <c r="J1273" s="2" t="s">
        <v>64</v>
      </c>
      <c r="K1273" s="2" t="s">
        <v>71</v>
      </c>
      <c r="L1273" s="2">
        <v>94200</v>
      </c>
      <c r="M1273" s="2">
        <f t="shared" si="153"/>
        <v>8294310</v>
      </c>
      <c r="N1273" s="2">
        <v>268753</v>
      </c>
      <c r="O1273" s="2">
        <f t="shared" si="154"/>
        <v>23663701.649999999</v>
      </c>
      <c r="P1273" s="2">
        <v>-3625</v>
      </c>
      <c r="Q1273" s="2">
        <v>148626</v>
      </c>
      <c r="R1273" s="2">
        <v>-174553</v>
      </c>
      <c r="S1273" s="2">
        <f t="shared" si="155"/>
        <v>-15369391.65</v>
      </c>
      <c r="T1273" s="2">
        <v>78751</v>
      </c>
      <c r="U1273" s="2">
        <v>15449</v>
      </c>
      <c r="V1273" s="2">
        <v>-13640</v>
      </c>
      <c r="W1273" s="2">
        <v>591</v>
      </c>
      <c r="X1273" s="2">
        <v>-199278</v>
      </c>
      <c r="Y1273" s="2">
        <f t="shared" si="156"/>
        <v>-17546427.899999999</v>
      </c>
      <c r="Z1273" s="2">
        <v>31764</v>
      </c>
      <c r="AA1273" s="2">
        <v>49206</v>
      </c>
      <c r="AB1273" s="2">
        <v>-17442</v>
      </c>
      <c r="AC1273" s="2">
        <v>0.65</v>
      </c>
      <c r="AD1273" s="2">
        <v>90428</v>
      </c>
      <c r="AE1273" s="2">
        <f t="shared" si="157"/>
        <v>7962185.3999999994</v>
      </c>
      <c r="AF1273" s="2">
        <v>-117.44</v>
      </c>
      <c r="AG1273" s="2">
        <v>-134.08000000000001</v>
      </c>
      <c r="AH1273" s="2">
        <v>3273</v>
      </c>
      <c r="AI1273" s="2">
        <v>28.77</v>
      </c>
      <c r="AJ1273" s="2">
        <v>426</v>
      </c>
      <c r="AK1273" s="2">
        <v>16555</v>
      </c>
      <c r="AL1273" s="2">
        <v>476895</v>
      </c>
      <c r="AM1273" s="2">
        <f t="shared" si="158"/>
        <v>41990604.75</v>
      </c>
      <c r="AN1273" s="2">
        <v>240228</v>
      </c>
      <c r="AO1273" s="2">
        <f t="shared" si="159"/>
        <v>240228</v>
      </c>
      <c r="AP1273" s="2">
        <v>-382695</v>
      </c>
      <c r="AQ1273" s="2">
        <v>28525</v>
      </c>
      <c r="AR1273" s="2">
        <v>-9783</v>
      </c>
      <c r="AS1273" s="2">
        <v>176649</v>
      </c>
      <c r="AT1273" s="2">
        <v>611477</v>
      </c>
      <c r="AU1273" s="2">
        <v>0.28999999999999998</v>
      </c>
      <c r="AV1273" s="2">
        <v>14635</v>
      </c>
    </row>
    <row r="1274" spans="1:48" x14ac:dyDescent="0.3">
      <c r="A1274" s="2" t="s">
        <v>43</v>
      </c>
      <c r="B1274" s="2" t="s">
        <v>49</v>
      </c>
      <c r="C1274" s="2" t="s">
        <v>55</v>
      </c>
      <c r="D1274" s="2">
        <v>5</v>
      </c>
      <c r="E1274" s="2" t="str">
        <f t="shared" si="152"/>
        <v>May</v>
      </c>
      <c r="F1274" s="2">
        <v>2023</v>
      </c>
      <c r="G1274" s="2" t="s">
        <v>57</v>
      </c>
      <c r="H1274" s="2" t="s">
        <v>60</v>
      </c>
      <c r="I1274" s="2" t="s">
        <v>61</v>
      </c>
      <c r="J1274" s="2" t="s">
        <v>66</v>
      </c>
      <c r="K1274" s="2" t="s">
        <v>70</v>
      </c>
      <c r="L1274" s="2">
        <v>450896</v>
      </c>
      <c r="M1274" s="2">
        <f t="shared" si="153"/>
        <v>39701392.799999997</v>
      </c>
      <c r="N1274" s="2">
        <v>180111</v>
      </c>
      <c r="O1274" s="2">
        <f t="shared" si="154"/>
        <v>15858773.549999999</v>
      </c>
      <c r="P1274" s="2">
        <v>65298</v>
      </c>
      <c r="Q1274" s="2">
        <v>18370</v>
      </c>
      <c r="R1274" s="2">
        <v>270785</v>
      </c>
      <c r="S1274" s="2">
        <f t="shared" si="155"/>
        <v>23842619.25</v>
      </c>
      <c r="T1274" s="2">
        <v>159771</v>
      </c>
      <c r="U1274" s="2">
        <v>291125</v>
      </c>
      <c r="V1274" s="2">
        <v>203408</v>
      </c>
      <c r="W1274" s="2">
        <v>219989</v>
      </c>
      <c r="X1274" s="2">
        <v>237159</v>
      </c>
      <c r="Y1274" s="2">
        <f t="shared" si="156"/>
        <v>20881849.949999999</v>
      </c>
      <c r="Z1274" s="2">
        <v>35497</v>
      </c>
      <c r="AA1274" s="2">
        <v>26699</v>
      </c>
      <c r="AB1274" s="2">
        <v>8798</v>
      </c>
      <c r="AC1274" s="2">
        <v>1.33</v>
      </c>
      <c r="AD1274" s="2">
        <v>144139</v>
      </c>
      <c r="AE1274" s="2">
        <f t="shared" si="157"/>
        <v>12691438.949999999</v>
      </c>
      <c r="AF1274" s="2">
        <v>1473.98</v>
      </c>
      <c r="AG1274" s="2">
        <v>1290.94</v>
      </c>
      <c r="AH1274" s="2">
        <v>764</v>
      </c>
      <c r="AI1274" s="2">
        <v>589.41</v>
      </c>
      <c r="AJ1274" s="2">
        <v>263</v>
      </c>
      <c r="AK1274" s="2">
        <v>6030</v>
      </c>
      <c r="AL1274" s="2">
        <v>285000</v>
      </c>
      <c r="AM1274" s="2">
        <f t="shared" si="158"/>
        <v>25094250</v>
      </c>
      <c r="AN1274" s="2">
        <v>178140</v>
      </c>
      <c r="AO1274" s="2">
        <f t="shared" si="159"/>
        <v>178140</v>
      </c>
      <c r="AP1274" s="2">
        <v>165896</v>
      </c>
      <c r="AQ1274" s="2">
        <v>1971</v>
      </c>
      <c r="AR1274" s="2">
        <v>23622</v>
      </c>
      <c r="AS1274" s="2">
        <v>61956</v>
      </c>
      <c r="AT1274" s="2">
        <v>429576</v>
      </c>
      <c r="AU1274" s="2">
        <v>0.14000000000000001</v>
      </c>
      <c r="AV1274" s="2">
        <v>2342</v>
      </c>
    </row>
    <row r="1275" spans="1:48" x14ac:dyDescent="0.3">
      <c r="A1275" s="2" t="s">
        <v>45</v>
      </c>
      <c r="B1275" s="2" t="s">
        <v>49</v>
      </c>
      <c r="C1275" s="2" t="s">
        <v>52</v>
      </c>
      <c r="D1275" s="2">
        <v>3</v>
      </c>
      <c r="E1275" s="2" t="str">
        <f t="shared" si="152"/>
        <v>Mar</v>
      </c>
      <c r="F1275" s="2">
        <v>2023</v>
      </c>
      <c r="G1275" s="2" t="s">
        <v>57</v>
      </c>
      <c r="H1275" s="2" t="s">
        <v>59</v>
      </c>
      <c r="I1275" s="2" t="s">
        <v>62</v>
      </c>
      <c r="J1275" s="2" t="s">
        <v>66</v>
      </c>
      <c r="K1275" s="2" t="s">
        <v>70</v>
      </c>
      <c r="L1275" s="2">
        <v>360096</v>
      </c>
      <c r="M1275" s="2">
        <f t="shared" si="153"/>
        <v>32408640</v>
      </c>
      <c r="N1275" s="2">
        <v>221470</v>
      </c>
      <c r="O1275" s="2">
        <f t="shared" si="154"/>
        <v>19932300</v>
      </c>
      <c r="P1275" s="2">
        <v>13924</v>
      </c>
      <c r="Q1275" s="2">
        <v>408825</v>
      </c>
      <c r="R1275" s="2">
        <v>138626</v>
      </c>
      <c r="S1275" s="2">
        <f t="shared" si="155"/>
        <v>12476340</v>
      </c>
      <c r="T1275" s="2">
        <v>168059</v>
      </c>
      <c r="U1275" s="2">
        <v>192037</v>
      </c>
      <c r="V1275" s="2">
        <v>187000</v>
      </c>
      <c r="W1275" s="2">
        <v>200319</v>
      </c>
      <c r="X1275" s="2">
        <v>115600</v>
      </c>
      <c r="Y1275" s="2">
        <f t="shared" si="156"/>
        <v>10404000</v>
      </c>
      <c r="Z1275" s="2">
        <v>34850</v>
      </c>
      <c r="AA1275" s="2">
        <v>166144</v>
      </c>
      <c r="AB1275" s="2">
        <v>-131294</v>
      </c>
      <c r="AC1275" s="2">
        <v>0.21</v>
      </c>
      <c r="AD1275" s="2">
        <v>49394</v>
      </c>
      <c r="AE1275" s="2">
        <f t="shared" si="157"/>
        <v>4445460</v>
      </c>
      <c r="AF1275" s="2">
        <v>33.909999999999997</v>
      </c>
      <c r="AG1275" s="2">
        <v>28.28</v>
      </c>
      <c r="AH1275" s="2">
        <v>2598</v>
      </c>
      <c r="AI1275" s="2">
        <v>138.55000000000001</v>
      </c>
      <c r="AJ1275" s="2">
        <v>1479</v>
      </c>
      <c r="AK1275" s="2">
        <v>13369</v>
      </c>
      <c r="AL1275" s="2">
        <v>97170</v>
      </c>
      <c r="AM1275" s="2">
        <f t="shared" si="158"/>
        <v>8745300</v>
      </c>
      <c r="AN1275" s="2">
        <v>56431</v>
      </c>
      <c r="AO1275" s="2">
        <f t="shared" si="159"/>
        <v>5078790</v>
      </c>
      <c r="AP1275" s="2">
        <v>262926</v>
      </c>
      <c r="AQ1275" s="2">
        <v>165039</v>
      </c>
      <c r="AR1275" s="2">
        <v>-30152</v>
      </c>
      <c r="AS1275" s="2">
        <v>153213</v>
      </c>
      <c r="AT1275" s="2">
        <v>90502</v>
      </c>
      <c r="AU1275" s="2">
        <v>1.69</v>
      </c>
      <c r="AV1275" s="2">
        <v>27714</v>
      </c>
    </row>
    <row r="1276" spans="1:48" x14ac:dyDescent="0.3">
      <c r="A1276" s="2" t="s">
        <v>41</v>
      </c>
      <c r="B1276" s="2" t="s">
        <v>48</v>
      </c>
      <c r="C1276" s="2" t="s">
        <v>55</v>
      </c>
      <c r="D1276" s="2">
        <v>3</v>
      </c>
      <c r="E1276" s="2" t="str">
        <f t="shared" si="152"/>
        <v>Mar</v>
      </c>
      <c r="F1276" s="2">
        <v>2024</v>
      </c>
      <c r="G1276" s="2" t="s">
        <v>56</v>
      </c>
      <c r="H1276" s="2" t="s">
        <v>59</v>
      </c>
      <c r="I1276" s="2" t="s">
        <v>62</v>
      </c>
      <c r="J1276" s="2" t="s">
        <v>66</v>
      </c>
      <c r="K1276" s="2" t="s">
        <v>67</v>
      </c>
      <c r="L1276" s="2">
        <v>347307</v>
      </c>
      <c r="M1276" s="2">
        <f t="shared" si="153"/>
        <v>31257630</v>
      </c>
      <c r="N1276" s="2">
        <v>194132</v>
      </c>
      <c r="O1276" s="2">
        <f t="shared" si="154"/>
        <v>17471880</v>
      </c>
      <c r="P1276" s="2">
        <v>48234</v>
      </c>
      <c r="Q1276" s="2">
        <v>73291</v>
      </c>
      <c r="R1276" s="2">
        <v>153175</v>
      </c>
      <c r="S1276" s="2">
        <f t="shared" si="155"/>
        <v>13785750</v>
      </c>
      <c r="T1276" s="2">
        <v>73803</v>
      </c>
      <c r="U1276" s="2">
        <v>273504</v>
      </c>
      <c r="V1276" s="2">
        <v>257349</v>
      </c>
      <c r="W1276" s="2">
        <v>271273</v>
      </c>
      <c r="X1276" s="2">
        <v>117636</v>
      </c>
      <c r="Y1276" s="2">
        <f t="shared" si="156"/>
        <v>10587240</v>
      </c>
      <c r="Z1276" s="2">
        <v>183157</v>
      </c>
      <c r="AA1276" s="2">
        <v>68299</v>
      </c>
      <c r="AB1276" s="2">
        <v>114858</v>
      </c>
      <c r="AC1276" s="2">
        <v>2.68</v>
      </c>
      <c r="AD1276" s="2">
        <v>127035</v>
      </c>
      <c r="AE1276" s="2">
        <f t="shared" si="157"/>
        <v>11433150</v>
      </c>
      <c r="AF1276" s="2">
        <v>208.99</v>
      </c>
      <c r="AG1276" s="2">
        <v>160.5</v>
      </c>
      <c r="AH1276" s="2">
        <v>220</v>
      </c>
      <c r="AI1276" s="2">
        <v>1571.52</v>
      </c>
      <c r="AJ1276" s="2">
        <v>1559</v>
      </c>
      <c r="AK1276" s="2">
        <v>1710</v>
      </c>
      <c r="AL1276" s="2">
        <v>401064</v>
      </c>
      <c r="AM1276" s="2">
        <f t="shared" si="158"/>
        <v>36095760</v>
      </c>
      <c r="AN1276" s="2">
        <v>73639</v>
      </c>
      <c r="AO1276" s="2">
        <f t="shared" si="159"/>
        <v>6627510</v>
      </c>
      <c r="AP1276" s="2">
        <v>-53757</v>
      </c>
      <c r="AQ1276" s="2">
        <v>120493</v>
      </c>
      <c r="AR1276" s="2">
        <v>-1420</v>
      </c>
      <c r="AS1276" s="2">
        <v>158733</v>
      </c>
      <c r="AT1276" s="2">
        <v>87571</v>
      </c>
      <c r="AU1276" s="2">
        <v>1.81</v>
      </c>
      <c r="AV1276" s="2">
        <v>12173</v>
      </c>
    </row>
    <row r="1277" spans="1:48" x14ac:dyDescent="0.3">
      <c r="A1277" s="2" t="s">
        <v>42</v>
      </c>
      <c r="B1277" s="2" t="s">
        <v>50</v>
      </c>
      <c r="C1277" s="2" t="s">
        <v>52</v>
      </c>
      <c r="D1277" s="2">
        <v>12</v>
      </c>
      <c r="E1277" s="2" t="str">
        <f t="shared" si="152"/>
        <v>Dec</v>
      </c>
      <c r="F1277" s="2">
        <v>2024</v>
      </c>
      <c r="G1277" s="2" t="s">
        <v>36</v>
      </c>
      <c r="H1277" s="2" t="s">
        <v>60</v>
      </c>
      <c r="I1277" s="2" t="s">
        <v>62</v>
      </c>
      <c r="J1277" s="2" t="s">
        <v>65</v>
      </c>
      <c r="K1277" s="2" t="s">
        <v>67</v>
      </c>
      <c r="L1277" s="2">
        <v>497229</v>
      </c>
      <c r="M1277" s="2">
        <f t="shared" si="153"/>
        <v>43781013.449999996</v>
      </c>
      <c r="N1277" s="2">
        <v>229562</v>
      </c>
      <c r="O1277" s="2">
        <f t="shared" si="154"/>
        <v>20212934.099999998</v>
      </c>
      <c r="P1277" s="2">
        <v>90995</v>
      </c>
      <c r="Q1277" s="2">
        <v>623441</v>
      </c>
      <c r="R1277" s="2">
        <v>267667</v>
      </c>
      <c r="S1277" s="2">
        <f t="shared" si="155"/>
        <v>23568079.349999998</v>
      </c>
      <c r="T1277" s="2">
        <v>134373</v>
      </c>
      <c r="U1277" s="2">
        <v>362856</v>
      </c>
      <c r="V1277" s="2">
        <v>332232</v>
      </c>
      <c r="W1277" s="2">
        <v>338050</v>
      </c>
      <c r="X1277" s="2">
        <v>228025</v>
      </c>
      <c r="Y1277" s="2">
        <f t="shared" si="156"/>
        <v>20077601.25</v>
      </c>
      <c r="Z1277" s="2">
        <v>270917</v>
      </c>
      <c r="AA1277" s="2">
        <v>166268</v>
      </c>
      <c r="AB1277" s="2">
        <v>104649</v>
      </c>
      <c r="AC1277" s="2">
        <v>1.63</v>
      </c>
      <c r="AD1277" s="2">
        <v>91315</v>
      </c>
      <c r="AE1277" s="2">
        <f t="shared" si="157"/>
        <v>8040285.75</v>
      </c>
      <c r="AF1277" s="2">
        <v>42.93</v>
      </c>
      <c r="AG1277" s="2">
        <v>36.58</v>
      </c>
      <c r="AH1277" s="2">
        <v>1180</v>
      </c>
      <c r="AI1277" s="2">
        <v>421.02</v>
      </c>
      <c r="AJ1277" s="2">
        <v>617</v>
      </c>
      <c r="AK1277" s="2">
        <v>6901</v>
      </c>
      <c r="AL1277" s="2">
        <v>134100</v>
      </c>
      <c r="AM1277" s="2">
        <f t="shared" si="158"/>
        <v>11807505</v>
      </c>
      <c r="AN1277" s="2">
        <v>40474</v>
      </c>
      <c r="AO1277" s="2">
        <f t="shared" si="159"/>
        <v>40474</v>
      </c>
      <c r="AP1277" s="2">
        <v>363129</v>
      </c>
      <c r="AQ1277" s="2">
        <v>189088</v>
      </c>
      <c r="AR1277" s="2">
        <v>-43802</v>
      </c>
      <c r="AS1277" s="2">
        <v>428695</v>
      </c>
      <c r="AT1277" s="2">
        <v>217260</v>
      </c>
      <c r="AU1277" s="2">
        <v>1.97</v>
      </c>
      <c r="AV1277" s="2">
        <v>12532</v>
      </c>
    </row>
    <row r="1278" spans="1:48" x14ac:dyDescent="0.3">
      <c r="A1278" s="2" t="s">
        <v>45</v>
      </c>
      <c r="B1278" s="2" t="s">
        <v>47</v>
      </c>
      <c r="C1278" s="2" t="s">
        <v>53</v>
      </c>
      <c r="D1278" s="2">
        <v>7</v>
      </c>
      <c r="E1278" s="2" t="str">
        <f t="shared" si="152"/>
        <v>Jul</v>
      </c>
      <c r="F1278" s="2">
        <v>2024</v>
      </c>
      <c r="G1278" s="2" t="s">
        <v>36</v>
      </c>
      <c r="H1278" s="2" t="s">
        <v>60</v>
      </c>
      <c r="I1278" s="2" t="s">
        <v>63</v>
      </c>
      <c r="J1278" s="2" t="s">
        <v>65</v>
      </c>
      <c r="K1278" s="2" t="s">
        <v>67</v>
      </c>
      <c r="L1278" s="2">
        <v>161814</v>
      </c>
      <c r="M1278" s="2">
        <f t="shared" si="153"/>
        <v>14247722.699999999</v>
      </c>
      <c r="N1278" s="2">
        <v>251372</v>
      </c>
      <c r="O1278" s="2">
        <f t="shared" si="154"/>
        <v>22133304.599999998</v>
      </c>
      <c r="P1278" s="2">
        <v>156452</v>
      </c>
      <c r="Q1278" s="2">
        <v>417224</v>
      </c>
      <c r="R1278" s="2">
        <v>-89558</v>
      </c>
      <c r="S1278" s="2">
        <f t="shared" si="155"/>
        <v>-7885581.8999999994</v>
      </c>
      <c r="T1278" s="2">
        <v>105271</v>
      </c>
      <c r="U1278" s="2">
        <v>56543</v>
      </c>
      <c r="V1278" s="2">
        <v>-29404</v>
      </c>
      <c r="W1278" s="2">
        <v>-23309</v>
      </c>
      <c r="X1278" s="2">
        <v>-111794</v>
      </c>
      <c r="Y1278" s="2">
        <f t="shared" si="156"/>
        <v>-9843461.6999999993</v>
      </c>
      <c r="Z1278" s="2">
        <v>149604</v>
      </c>
      <c r="AA1278" s="2">
        <v>79175</v>
      </c>
      <c r="AB1278" s="2">
        <v>70429</v>
      </c>
      <c r="AC1278" s="2">
        <v>1.89</v>
      </c>
      <c r="AD1278" s="2">
        <v>94622</v>
      </c>
      <c r="AE1278" s="2">
        <f t="shared" si="157"/>
        <v>8331467.0999999996</v>
      </c>
      <c r="AF1278" s="2">
        <v>-21.47</v>
      </c>
      <c r="AG1278" s="2">
        <v>-26.79</v>
      </c>
      <c r="AH1278" s="2">
        <v>2386</v>
      </c>
      <c r="AI1278" s="2">
        <v>67.790000000000006</v>
      </c>
      <c r="AJ1278" s="2">
        <v>535</v>
      </c>
      <c r="AK1278" s="2">
        <v>1263</v>
      </c>
      <c r="AL1278" s="2">
        <v>216373</v>
      </c>
      <c r="AM1278" s="2">
        <f t="shared" si="158"/>
        <v>19051642.649999999</v>
      </c>
      <c r="AN1278" s="2">
        <v>213090</v>
      </c>
      <c r="AO1278" s="2">
        <f t="shared" si="159"/>
        <v>213090</v>
      </c>
      <c r="AP1278" s="2">
        <v>-54559</v>
      </c>
      <c r="AQ1278" s="2">
        <v>38282</v>
      </c>
      <c r="AR1278" s="2">
        <v>39067</v>
      </c>
      <c r="AS1278" s="2">
        <v>117497</v>
      </c>
      <c r="AT1278" s="2">
        <v>575872</v>
      </c>
      <c r="AU1278" s="2">
        <v>0.2</v>
      </c>
      <c r="AV1278" s="2">
        <v>2503</v>
      </c>
    </row>
    <row r="1279" spans="1:48" x14ac:dyDescent="0.3">
      <c r="A1279" s="2" t="s">
        <v>43</v>
      </c>
      <c r="B1279" s="2" t="s">
        <v>49</v>
      </c>
      <c r="C1279" s="2" t="s">
        <v>54</v>
      </c>
      <c r="D1279" s="2">
        <v>9</v>
      </c>
      <c r="E1279" s="2" t="str">
        <f t="shared" si="152"/>
        <v>Sep</v>
      </c>
      <c r="F1279" s="2">
        <v>2023</v>
      </c>
      <c r="G1279" s="2" t="s">
        <v>37</v>
      </c>
      <c r="H1279" s="2" t="s">
        <v>60</v>
      </c>
      <c r="I1279" s="2" t="s">
        <v>63</v>
      </c>
      <c r="J1279" s="2" t="s">
        <v>66</v>
      </c>
      <c r="K1279" s="2" t="s">
        <v>68</v>
      </c>
      <c r="L1279" s="2">
        <v>348195</v>
      </c>
      <c r="M1279" s="2">
        <f t="shared" si="153"/>
        <v>30658569.75</v>
      </c>
      <c r="N1279" s="2">
        <v>119378</v>
      </c>
      <c r="O1279" s="2">
        <f t="shared" si="154"/>
        <v>10511232.9</v>
      </c>
      <c r="P1279" s="2">
        <v>127827</v>
      </c>
      <c r="Q1279" s="2">
        <v>428320</v>
      </c>
      <c r="R1279" s="2">
        <v>228817</v>
      </c>
      <c r="S1279" s="2">
        <f t="shared" si="155"/>
        <v>20147336.849999998</v>
      </c>
      <c r="T1279" s="2">
        <v>65978</v>
      </c>
      <c r="U1279" s="2">
        <v>282217</v>
      </c>
      <c r="V1279" s="2">
        <v>198543</v>
      </c>
      <c r="W1279" s="2">
        <v>212841</v>
      </c>
      <c r="X1279" s="2">
        <v>220717</v>
      </c>
      <c r="Y1279" s="2">
        <f t="shared" si="156"/>
        <v>19434131.849999998</v>
      </c>
      <c r="Z1279" s="2">
        <v>295101</v>
      </c>
      <c r="AA1279" s="2">
        <v>123657</v>
      </c>
      <c r="AB1279" s="2">
        <v>171444</v>
      </c>
      <c r="AC1279" s="2">
        <v>2.39</v>
      </c>
      <c r="AD1279" s="2">
        <v>98173</v>
      </c>
      <c r="AE1279" s="2">
        <f t="shared" si="157"/>
        <v>8644132.6500000004</v>
      </c>
      <c r="AF1279" s="2">
        <v>53.42</v>
      </c>
      <c r="AG1279" s="2">
        <v>51.53</v>
      </c>
      <c r="AH1279" s="2">
        <v>1536</v>
      </c>
      <c r="AI1279" s="2">
        <v>226.54</v>
      </c>
      <c r="AJ1279" s="2">
        <v>604</v>
      </c>
      <c r="AK1279" s="2">
        <v>16802</v>
      </c>
      <c r="AL1279" s="2">
        <v>158737</v>
      </c>
      <c r="AM1279" s="2">
        <f t="shared" si="158"/>
        <v>13976792.85</v>
      </c>
      <c r="AN1279" s="2">
        <v>207278</v>
      </c>
      <c r="AO1279" s="2">
        <f t="shared" si="159"/>
        <v>207278</v>
      </c>
      <c r="AP1279" s="2">
        <v>189458</v>
      </c>
      <c r="AQ1279" s="2">
        <v>-87900</v>
      </c>
      <c r="AR1279" s="2">
        <v>-26393</v>
      </c>
      <c r="AS1279" s="2">
        <v>302649</v>
      </c>
      <c r="AT1279" s="2">
        <v>77154</v>
      </c>
      <c r="AU1279" s="2">
        <v>3.92</v>
      </c>
      <c r="AV1279" s="2">
        <v>4170</v>
      </c>
    </row>
    <row r="1280" spans="1:48" x14ac:dyDescent="0.3">
      <c r="A1280" s="2" t="s">
        <v>46</v>
      </c>
      <c r="B1280" s="2" t="s">
        <v>50</v>
      </c>
      <c r="C1280" s="2" t="s">
        <v>54</v>
      </c>
      <c r="D1280" s="2">
        <v>5</v>
      </c>
      <c r="E1280" s="2" t="str">
        <f t="shared" si="152"/>
        <v>May</v>
      </c>
      <c r="F1280" s="2">
        <v>2022</v>
      </c>
      <c r="G1280" s="2" t="s">
        <v>57</v>
      </c>
      <c r="H1280" s="2" t="s">
        <v>58</v>
      </c>
      <c r="I1280" s="2" t="s">
        <v>61</v>
      </c>
      <c r="J1280" s="2" t="s">
        <v>65</v>
      </c>
      <c r="K1280" s="2" t="s">
        <v>68</v>
      </c>
      <c r="L1280" s="2">
        <v>245241</v>
      </c>
      <c r="M1280" s="2">
        <f t="shared" si="153"/>
        <v>245241</v>
      </c>
      <c r="N1280" s="2">
        <v>113074</v>
      </c>
      <c r="O1280" s="2">
        <f t="shared" si="154"/>
        <v>113074</v>
      </c>
      <c r="P1280" s="2">
        <v>154583</v>
      </c>
      <c r="Q1280" s="2">
        <v>404626</v>
      </c>
      <c r="R1280" s="2">
        <v>132167</v>
      </c>
      <c r="S1280" s="2">
        <f t="shared" si="155"/>
        <v>132167</v>
      </c>
      <c r="T1280" s="2">
        <v>178437</v>
      </c>
      <c r="U1280" s="2">
        <v>66804</v>
      </c>
      <c r="V1280" s="2">
        <v>3299</v>
      </c>
      <c r="W1280" s="2">
        <v>13976</v>
      </c>
      <c r="X1280" s="2">
        <v>105444</v>
      </c>
      <c r="Y1280" s="2">
        <f t="shared" si="156"/>
        <v>105444</v>
      </c>
      <c r="Z1280" s="2">
        <v>281984</v>
      </c>
      <c r="AA1280" s="2">
        <v>116513</v>
      </c>
      <c r="AB1280" s="2">
        <v>165471</v>
      </c>
      <c r="AC1280" s="2">
        <v>2.42</v>
      </c>
      <c r="AD1280" s="2">
        <v>99284</v>
      </c>
      <c r="AE1280" s="2">
        <f t="shared" si="157"/>
        <v>99284</v>
      </c>
      <c r="AF1280" s="2">
        <v>32.659999999999997</v>
      </c>
      <c r="AG1280" s="2">
        <v>26.06</v>
      </c>
      <c r="AH1280" s="2">
        <v>8312</v>
      </c>
      <c r="AI1280" s="2">
        <v>29.5</v>
      </c>
      <c r="AJ1280" s="2">
        <v>1100</v>
      </c>
      <c r="AK1280" s="2">
        <v>851</v>
      </c>
      <c r="AL1280" s="2">
        <v>364847</v>
      </c>
      <c r="AM1280" s="2">
        <f t="shared" si="158"/>
        <v>364847</v>
      </c>
      <c r="AN1280" s="2">
        <v>241530</v>
      </c>
      <c r="AO1280" s="2">
        <f t="shared" si="159"/>
        <v>241530</v>
      </c>
      <c r="AP1280" s="2">
        <v>-119606</v>
      </c>
      <c r="AQ1280" s="2">
        <v>-128456</v>
      </c>
      <c r="AR1280" s="2">
        <v>-24474</v>
      </c>
      <c r="AS1280" s="2">
        <v>270841</v>
      </c>
      <c r="AT1280" s="2">
        <v>66277</v>
      </c>
      <c r="AU1280" s="2">
        <v>4.09</v>
      </c>
      <c r="AV1280" s="2">
        <v>11227</v>
      </c>
    </row>
    <row r="1281" spans="1:48" x14ac:dyDescent="0.3">
      <c r="A1281" s="2" t="s">
        <v>41</v>
      </c>
      <c r="B1281" s="2" t="s">
        <v>50</v>
      </c>
      <c r="C1281" s="2" t="s">
        <v>53</v>
      </c>
      <c r="D1281" s="2">
        <v>12</v>
      </c>
      <c r="E1281" s="2" t="str">
        <f t="shared" si="152"/>
        <v>Dec</v>
      </c>
      <c r="F1281" s="2">
        <v>2022</v>
      </c>
      <c r="G1281" s="2" t="s">
        <v>57</v>
      </c>
      <c r="H1281" s="2" t="s">
        <v>59</v>
      </c>
      <c r="I1281" s="2" t="s">
        <v>62</v>
      </c>
      <c r="J1281" s="2" t="s">
        <v>65</v>
      </c>
      <c r="K1281" s="2" t="s">
        <v>70</v>
      </c>
      <c r="L1281" s="2">
        <v>423911</v>
      </c>
      <c r="M1281" s="2">
        <f t="shared" si="153"/>
        <v>38151990</v>
      </c>
      <c r="N1281" s="2">
        <v>263754</v>
      </c>
      <c r="O1281" s="2">
        <f t="shared" si="154"/>
        <v>23737860</v>
      </c>
      <c r="P1281" s="2">
        <v>41013</v>
      </c>
      <c r="Q1281" s="2">
        <v>745618</v>
      </c>
      <c r="R1281" s="2">
        <v>160157</v>
      </c>
      <c r="S1281" s="2">
        <f t="shared" si="155"/>
        <v>14414130</v>
      </c>
      <c r="T1281" s="2">
        <v>157093</v>
      </c>
      <c r="U1281" s="2">
        <v>266818</v>
      </c>
      <c r="V1281" s="2">
        <v>251666</v>
      </c>
      <c r="W1281" s="2">
        <v>259314</v>
      </c>
      <c r="X1281" s="2">
        <v>147941</v>
      </c>
      <c r="Y1281" s="2">
        <f t="shared" si="156"/>
        <v>13314690</v>
      </c>
      <c r="Z1281" s="2">
        <v>138372</v>
      </c>
      <c r="AA1281" s="2">
        <v>63679</v>
      </c>
      <c r="AB1281" s="2">
        <v>74693</v>
      </c>
      <c r="AC1281" s="2">
        <v>2.17</v>
      </c>
      <c r="AD1281" s="2">
        <v>82636</v>
      </c>
      <c r="AE1281" s="2">
        <f t="shared" si="157"/>
        <v>7437240</v>
      </c>
      <c r="AF1281" s="2">
        <v>21.48</v>
      </c>
      <c r="AG1281" s="2">
        <v>19.84</v>
      </c>
      <c r="AH1281" s="2">
        <v>9144</v>
      </c>
      <c r="AI1281" s="2">
        <v>46.35</v>
      </c>
      <c r="AJ1281" s="2">
        <v>1630</v>
      </c>
      <c r="AK1281" s="2">
        <v>8967</v>
      </c>
      <c r="AL1281" s="2">
        <v>426401</v>
      </c>
      <c r="AM1281" s="2">
        <f t="shared" si="158"/>
        <v>38376090</v>
      </c>
      <c r="AN1281" s="2">
        <v>167683</v>
      </c>
      <c r="AO1281" s="2">
        <f t="shared" si="159"/>
        <v>15091470</v>
      </c>
      <c r="AP1281" s="2">
        <v>-2490</v>
      </c>
      <c r="AQ1281" s="2">
        <v>96071</v>
      </c>
      <c r="AR1281" s="2">
        <v>1954</v>
      </c>
      <c r="AS1281" s="2">
        <v>184221</v>
      </c>
      <c r="AT1281" s="2">
        <v>20848</v>
      </c>
      <c r="AU1281" s="2">
        <v>8.84</v>
      </c>
      <c r="AV1281" s="2">
        <v>6487</v>
      </c>
    </row>
    <row r="1282" spans="1:48" x14ac:dyDescent="0.3">
      <c r="A1282" s="2" t="s">
        <v>42</v>
      </c>
      <c r="B1282" s="2" t="s">
        <v>50</v>
      </c>
      <c r="C1282" s="2" t="s">
        <v>52</v>
      </c>
      <c r="D1282" s="2">
        <v>11</v>
      </c>
      <c r="E1282" s="2" t="str">
        <f t="shared" si="152"/>
        <v>Nov</v>
      </c>
      <c r="F1282" s="2">
        <v>2022</v>
      </c>
      <c r="G1282" s="2" t="s">
        <v>36</v>
      </c>
      <c r="H1282" s="2" t="s">
        <v>58</v>
      </c>
      <c r="I1282" s="2" t="s">
        <v>63</v>
      </c>
      <c r="J1282" s="2" t="s">
        <v>64</v>
      </c>
      <c r="K1282" s="2" t="s">
        <v>67</v>
      </c>
      <c r="L1282" s="2">
        <v>494276</v>
      </c>
      <c r="M1282" s="2">
        <f t="shared" si="153"/>
        <v>494276</v>
      </c>
      <c r="N1282" s="2">
        <v>250242</v>
      </c>
      <c r="O1282" s="2">
        <f t="shared" si="154"/>
        <v>250242</v>
      </c>
      <c r="P1282" s="2">
        <v>62013</v>
      </c>
      <c r="Q1282" s="2">
        <v>184631</v>
      </c>
      <c r="R1282" s="2">
        <v>244034</v>
      </c>
      <c r="S1282" s="2">
        <f t="shared" si="155"/>
        <v>244034</v>
      </c>
      <c r="T1282" s="2">
        <v>47323</v>
      </c>
      <c r="U1282" s="2">
        <v>446953</v>
      </c>
      <c r="V1282" s="2">
        <v>401809</v>
      </c>
      <c r="W1282" s="2">
        <v>416882</v>
      </c>
      <c r="X1282" s="2">
        <v>220610</v>
      </c>
      <c r="Y1282" s="2">
        <f t="shared" si="156"/>
        <v>220610</v>
      </c>
      <c r="Z1282" s="2">
        <v>167538</v>
      </c>
      <c r="AA1282" s="2">
        <v>35191</v>
      </c>
      <c r="AB1282" s="2">
        <v>132347</v>
      </c>
      <c r="AC1282" s="2">
        <v>4.76</v>
      </c>
      <c r="AD1282" s="2">
        <v>120587</v>
      </c>
      <c r="AE1282" s="2">
        <f t="shared" si="157"/>
        <v>120587</v>
      </c>
      <c r="AF1282" s="2">
        <v>132.16999999999999</v>
      </c>
      <c r="AG1282" s="2">
        <v>119.49</v>
      </c>
      <c r="AH1282" s="2">
        <v>3704</v>
      </c>
      <c r="AI1282" s="2">
        <v>133.41</v>
      </c>
      <c r="AJ1282" s="2">
        <v>1375</v>
      </c>
      <c r="AK1282" s="2">
        <v>4055</v>
      </c>
      <c r="AL1282" s="2">
        <v>247453</v>
      </c>
      <c r="AM1282" s="2">
        <f t="shared" si="158"/>
        <v>247453</v>
      </c>
      <c r="AN1282" s="2">
        <v>91635</v>
      </c>
      <c r="AO1282" s="2">
        <f t="shared" si="159"/>
        <v>91635</v>
      </c>
      <c r="AP1282" s="2">
        <v>246823</v>
      </c>
      <c r="AQ1282" s="2">
        <v>158607</v>
      </c>
      <c r="AR1282" s="2">
        <v>25501</v>
      </c>
      <c r="AS1282" s="2">
        <v>332482</v>
      </c>
      <c r="AT1282" s="2">
        <v>664910</v>
      </c>
      <c r="AU1282" s="2">
        <v>0.5</v>
      </c>
      <c r="AV1282" s="2">
        <v>10517</v>
      </c>
    </row>
    <row r="1283" spans="1:48" x14ac:dyDescent="0.3">
      <c r="A1283" s="2" t="s">
        <v>40</v>
      </c>
      <c r="B1283" s="2" t="s">
        <v>49</v>
      </c>
      <c r="C1283" s="2" t="s">
        <v>55</v>
      </c>
      <c r="D1283" s="2">
        <v>4</v>
      </c>
      <c r="E1283" s="2" t="str">
        <f t="shared" ref="E1283:E1346" si="160">TEXT(DATE(2024, D1283, 1), "mmm")</f>
        <v>Apr</v>
      </c>
      <c r="F1283" s="2">
        <v>2023</v>
      </c>
      <c r="G1283" s="2" t="s">
        <v>57</v>
      </c>
      <c r="H1283" s="2" t="s">
        <v>60</v>
      </c>
      <c r="I1283" s="2" t="s">
        <v>62</v>
      </c>
      <c r="J1283" s="2" t="s">
        <v>64</v>
      </c>
      <c r="K1283" s="2" t="s">
        <v>68</v>
      </c>
      <c r="L1283" s="2">
        <v>77200</v>
      </c>
      <c r="M1283" s="2">
        <f t="shared" ref="M1283:M1346" si="161">IF(H1283="USD", L1283*88.05, IF(H1283="EUR", L1283*90,L1283*1))</f>
        <v>6797460</v>
      </c>
      <c r="N1283" s="2">
        <v>220390</v>
      </c>
      <c r="O1283" s="2">
        <f t="shared" ref="O1283:O1346" si="162">IF(H1283="USD", N1283*88.05, IF(H1283="EUR", N1283*90,N1283*1))</f>
        <v>19405339.5</v>
      </c>
      <c r="P1283" s="2">
        <v>199806</v>
      </c>
      <c r="Q1283" s="2">
        <v>51295</v>
      </c>
      <c r="R1283" s="2">
        <v>-143190</v>
      </c>
      <c r="S1283" s="2">
        <f t="shared" ref="S1283:S1346" si="163">IF(H1283="USD", R1283*88.05, IF(H1283="EUR", R1283*90,R1283*1))</f>
        <v>-12607879.5</v>
      </c>
      <c r="T1283" s="2">
        <v>181796</v>
      </c>
      <c r="U1283" s="2">
        <v>-104596</v>
      </c>
      <c r="V1283" s="2">
        <v>-113752</v>
      </c>
      <c r="W1283" s="2">
        <v>-104350</v>
      </c>
      <c r="X1283" s="2">
        <v>-153311</v>
      </c>
      <c r="Y1283" s="2">
        <f t="shared" ref="Y1283:Y1346" si="164">IF(H1283="USD", X1283*88.05, IF(H1283="EUR", X1283*90,X1283*1))</f>
        <v>-13499033.549999999</v>
      </c>
      <c r="Z1283" s="2">
        <v>237442</v>
      </c>
      <c r="AA1283" s="2">
        <v>10148</v>
      </c>
      <c r="AB1283" s="2">
        <v>227294</v>
      </c>
      <c r="AC1283" s="2">
        <v>23.4</v>
      </c>
      <c r="AD1283" s="2">
        <v>73226</v>
      </c>
      <c r="AE1283" s="2">
        <f t="shared" ref="AE1283:AE1346" si="165">IF(H1283="USD", AD1283*88.05, IF(H1283="EUR", AD1283*90,AD1283*1))</f>
        <v>6447549.2999999998</v>
      </c>
      <c r="AF1283" s="2">
        <v>-279.14</v>
      </c>
      <c r="AG1283" s="2">
        <v>-298.88</v>
      </c>
      <c r="AH1283" s="2">
        <v>7210</v>
      </c>
      <c r="AI1283" s="2">
        <v>10.71</v>
      </c>
      <c r="AJ1283" s="2">
        <v>1954</v>
      </c>
      <c r="AK1283" s="2">
        <v>8974</v>
      </c>
      <c r="AL1283" s="2">
        <v>76123</v>
      </c>
      <c r="AM1283" s="2">
        <f t="shared" ref="AM1283:AM1346" si="166">IF(H1283="USD", AL1283*88.05, IF(H1283="EUR", AL1283*90,AL1283*1))</f>
        <v>6702630.1499999994</v>
      </c>
      <c r="AN1283" s="2">
        <v>152833</v>
      </c>
      <c r="AO1283" s="2">
        <f t="shared" ref="AO1283:AO1346" si="167">IF(H1283="IUSD", AN1283*88.05, IF(H1283="EUR", AN1283*90,AN1283*1))</f>
        <v>152833</v>
      </c>
      <c r="AP1283" s="2">
        <v>1077</v>
      </c>
      <c r="AQ1283" s="2">
        <v>67557</v>
      </c>
      <c r="AR1283" s="2">
        <v>8154</v>
      </c>
      <c r="AS1283" s="2">
        <v>489624</v>
      </c>
      <c r="AT1283" s="2">
        <v>364003</v>
      </c>
      <c r="AU1283" s="2">
        <v>1.35</v>
      </c>
      <c r="AV1283" s="2">
        <v>20235</v>
      </c>
    </row>
    <row r="1284" spans="1:48" x14ac:dyDescent="0.3">
      <c r="A1284" s="2" t="s">
        <v>46</v>
      </c>
      <c r="B1284" s="2" t="s">
        <v>49</v>
      </c>
      <c r="C1284" s="2" t="s">
        <v>51</v>
      </c>
      <c r="D1284" s="2">
        <v>4</v>
      </c>
      <c r="E1284" s="2" t="str">
        <f t="shared" si="160"/>
        <v>Apr</v>
      </c>
      <c r="F1284" s="2">
        <v>2024</v>
      </c>
      <c r="G1284" s="2" t="s">
        <v>57</v>
      </c>
      <c r="H1284" s="2" t="s">
        <v>58</v>
      </c>
      <c r="I1284" s="2" t="s">
        <v>61</v>
      </c>
      <c r="J1284" s="2" t="s">
        <v>64</v>
      </c>
      <c r="K1284" s="2" t="s">
        <v>70</v>
      </c>
      <c r="L1284" s="2">
        <v>388449</v>
      </c>
      <c r="M1284" s="2">
        <f t="shared" si="161"/>
        <v>388449</v>
      </c>
      <c r="N1284" s="2">
        <v>194164</v>
      </c>
      <c r="O1284" s="2">
        <f t="shared" si="162"/>
        <v>194164</v>
      </c>
      <c r="P1284" s="2">
        <v>157996</v>
      </c>
      <c r="Q1284" s="2">
        <v>594267</v>
      </c>
      <c r="R1284" s="2">
        <v>194285</v>
      </c>
      <c r="S1284" s="2">
        <f t="shared" si="163"/>
        <v>194285</v>
      </c>
      <c r="T1284" s="2">
        <v>21226</v>
      </c>
      <c r="U1284" s="2">
        <v>367223</v>
      </c>
      <c r="V1284" s="2">
        <v>325102</v>
      </c>
      <c r="W1284" s="2">
        <v>334051</v>
      </c>
      <c r="X1284" s="2">
        <v>189216</v>
      </c>
      <c r="Y1284" s="2">
        <f t="shared" si="164"/>
        <v>189216</v>
      </c>
      <c r="Z1284" s="2">
        <v>224940</v>
      </c>
      <c r="AA1284" s="2">
        <v>96234</v>
      </c>
      <c r="AB1284" s="2">
        <v>128706</v>
      </c>
      <c r="AC1284" s="2">
        <v>2.34</v>
      </c>
      <c r="AD1284" s="2">
        <v>122213</v>
      </c>
      <c r="AE1284" s="2">
        <f t="shared" si="165"/>
        <v>122213</v>
      </c>
      <c r="AF1284" s="2">
        <v>32.69</v>
      </c>
      <c r="AG1284" s="2">
        <v>31.84</v>
      </c>
      <c r="AH1284" s="2">
        <v>7565</v>
      </c>
      <c r="AI1284" s="2">
        <v>51.34</v>
      </c>
      <c r="AJ1284" s="2">
        <v>82</v>
      </c>
      <c r="AK1284" s="2">
        <v>11526</v>
      </c>
      <c r="AL1284" s="2">
        <v>253579</v>
      </c>
      <c r="AM1284" s="2">
        <f t="shared" si="166"/>
        <v>253579</v>
      </c>
      <c r="AN1284" s="2">
        <v>86026</v>
      </c>
      <c r="AO1284" s="2">
        <f t="shared" si="167"/>
        <v>86026</v>
      </c>
      <c r="AP1284" s="2">
        <v>134870</v>
      </c>
      <c r="AQ1284" s="2">
        <v>108138</v>
      </c>
      <c r="AR1284" s="2">
        <v>-23558</v>
      </c>
      <c r="AS1284" s="2">
        <v>462848</v>
      </c>
      <c r="AT1284" s="2">
        <v>174784</v>
      </c>
      <c r="AU1284" s="2">
        <v>2.65</v>
      </c>
      <c r="AV1284" s="2">
        <v>7153</v>
      </c>
    </row>
    <row r="1285" spans="1:48" x14ac:dyDescent="0.3">
      <c r="A1285" s="2" t="s">
        <v>40</v>
      </c>
      <c r="B1285" s="2" t="s">
        <v>49</v>
      </c>
      <c r="C1285" s="2" t="s">
        <v>52</v>
      </c>
      <c r="D1285" s="2">
        <v>3</v>
      </c>
      <c r="E1285" s="2" t="str">
        <f t="shared" si="160"/>
        <v>Mar</v>
      </c>
      <c r="F1285" s="2">
        <v>2022</v>
      </c>
      <c r="G1285" s="2" t="s">
        <v>57</v>
      </c>
      <c r="H1285" s="2" t="s">
        <v>60</v>
      </c>
      <c r="I1285" s="2" t="s">
        <v>62</v>
      </c>
      <c r="J1285" s="2" t="s">
        <v>66</v>
      </c>
      <c r="K1285" s="2" t="s">
        <v>69</v>
      </c>
      <c r="L1285" s="2">
        <v>217001</v>
      </c>
      <c r="M1285" s="2">
        <f t="shared" si="161"/>
        <v>19106938.050000001</v>
      </c>
      <c r="N1285" s="2">
        <v>40405</v>
      </c>
      <c r="O1285" s="2">
        <f t="shared" si="162"/>
        <v>3557660.25</v>
      </c>
      <c r="P1285" s="2">
        <v>45728</v>
      </c>
      <c r="Q1285" s="2">
        <v>484942</v>
      </c>
      <c r="R1285" s="2">
        <v>176596</v>
      </c>
      <c r="S1285" s="2">
        <f t="shared" si="163"/>
        <v>15549277.799999999</v>
      </c>
      <c r="T1285" s="2">
        <v>131238</v>
      </c>
      <c r="U1285" s="2">
        <v>85763</v>
      </c>
      <c r="V1285" s="2">
        <v>4799</v>
      </c>
      <c r="W1285" s="2">
        <v>22147</v>
      </c>
      <c r="X1285" s="2">
        <v>166796</v>
      </c>
      <c r="Y1285" s="2">
        <f t="shared" si="164"/>
        <v>14686387.799999999</v>
      </c>
      <c r="Z1285" s="2">
        <v>228523</v>
      </c>
      <c r="AA1285" s="2">
        <v>147221</v>
      </c>
      <c r="AB1285" s="2">
        <v>81302</v>
      </c>
      <c r="AC1285" s="2">
        <v>1.55</v>
      </c>
      <c r="AD1285" s="2">
        <v>118686</v>
      </c>
      <c r="AE1285" s="2">
        <f t="shared" si="165"/>
        <v>10450302.299999999</v>
      </c>
      <c r="AF1285" s="2">
        <v>36.42</v>
      </c>
      <c r="AG1285" s="2">
        <v>34.39</v>
      </c>
      <c r="AH1285" s="2">
        <v>6254</v>
      </c>
      <c r="AI1285" s="2">
        <v>34.69</v>
      </c>
      <c r="AJ1285" s="2">
        <v>1200</v>
      </c>
      <c r="AK1285" s="2">
        <v>10410</v>
      </c>
      <c r="AL1285" s="2">
        <v>405457</v>
      </c>
      <c r="AM1285" s="2">
        <f t="shared" si="166"/>
        <v>35700488.850000001</v>
      </c>
      <c r="AN1285" s="2">
        <v>240619</v>
      </c>
      <c r="AO1285" s="2">
        <f t="shared" si="167"/>
        <v>240619</v>
      </c>
      <c r="AP1285" s="2">
        <v>-188456</v>
      </c>
      <c r="AQ1285" s="2">
        <v>-200214</v>
      </c>
      <c r="AR1285" s="2">
        <v>23783</v>
      </c>
      <c r="AS1285" s="2">
        <v>290658</v>
      </c>
      <c r="AT1285" s="2">
        <v>649253</v>
      </c>
      <c r="AU1285" s="2">
        <v>0.45</v>
      </c>
      <c r="AV1285" s="2">
        <v>6558</v>
      </c>
    </row>
    <row r="1286" spans="1:48" x14ac:dyDescent="0.3">
      <c r="A1286" s="2" t="s">
        <v>40</v>
      </c>
      <c r="B1286" s="2" t="s">
        <v>48</v>
      </c>
      <c r="C1286" s="2" t="s">
        <v>52</v>
      </c>
      <c r="D1286" s="2">
        <v>8</v>
      </c>
      <c r="E1286" s="2" t="str">
        <f t="shared" si="160"/>
        <v>Aug</v>
      </c>
      <c r="F1286" s="2">
        <v>2022</v>
      </c>
      <c r="G1286" s="2" t="s">
        <v>36</v>
      </c>
      <c r="H1286" s="2" t="s">
        <v>58</v>
      </c>
      <c r="I1286" s="2" t="s">
        <v>63</v>
      </c>
      <c r="J1286" s="2" t="s">
        <v>64</v>
      </c>
      <c r="K1286" s="2" t="s">
        <v>67</v>
      </c>
      <c r="L1286" s="2">
        <v>337757</v>
      </c>
      <c r="M1286" s="2">
        <f t="shared" si="161"/>
        <v>337757</v>
      </c>
      <c r="N1286" s="2">
        <v>165088</v>
      </c>
      <c r="O1286" s="2">
        <f t="shared" si="162"/>
        <v>165088</v>
      </c>
      <c r="P1286" s="2">
        <v>23572</v>
      </c>
      <c r="Q1286" s="2">
        <v>915973</v>
      </c>
      <c r="R1286" s="2">
        <v>172669</v>
      </c>
      <c r="S1286" s="2">
        <f t="shared" si="163"/>
        <v>172669</v>
      </c>
      <c r="T1286" s="2">
        <v>115306</v>
      </c>
      <c r="U1286" s="2">
        <v>222451</v>
      </c>
      <c r="V1286" s="2">
        <v>215068</v>
      </c>
      <c r="W1286" s="2">
        <v>225042</v>
      </c>
      <c r="X1286" s="2">
        <v>143265</v>
      </c>
      <c r="Y1286" s="2">
        <f t="shared" si="164"/>
        <v>143265</v>
      </c>
      <c r="Z1286" s="2">
        <v>174199</v>
      </c>
      <c r="AA1286" s="2">
        <v>166318</v>
      </c>
      <c r="AB1286" s="2">
        <v>7881</v>
      </c>
      <c r="AC1286" s="2">
        <v>1.05</v>
      </c>
      <c r="AD1286" s="2">
        <v>42924</v>
      </c>
      <c r="AE1286" s="2">
        <f t="shared" si="165"/>
        <v>42924</v>
      </c>
      <c r="AF1286" s="2">
        <v>18.850000000000001</v>
      </c>
      <c r="AG1286" s="2">
        <v>15.64</v>
      </c>
      <c r="AH1286" s="2">
        <v>3741</v>
      </c>
      <c r="AI1286" s="2">
        <v>90.26</v>
      </c>
      <c r="AJ1286" s="2">
        <v>1563</v>
      </c>
      <c r="AK1286" s="2">
        <v>818</v>
      </c>
      <c r="AL1286" s="2">
        <v>148924</v>
      </c>
      <c r="AM1286" s="2">
        <f t="shared" si="166"/>
        <v>148924</v>
      </c>
      <c r="AN1286" s="2">
        <v>251337</v>
      </c>
      <c r="AO1286" s="2">
        <f t="shared" si="167"/>
        <v>251337</v>
      </c>
      <c r="AP1286" s="2">
        <v>188833</v>
      </c>
      <c r="AQ1286" s="2">
        <v>-86249</v>
      </c>
      <c r="AR1286" s="2">
        <v>-37549</v>
      </c>
      <c r="AS1286" s="2">
        <v>144497</v>
      </c>
      <c r="AT1286" s="2">
        <v>471048</v>
      </c>
      <c r="AU1286" s="2">
        <v>0.31</v>
      </c>
      <c r="AV1286" s="2">
        <v>12798</v>
      </c>
    </row>
    <row r="1287" spans="1:48" x14ac:dyDescent="0.3">
      <c r="A1287" s="2" t="s">
        <v>42</v>
      </c>
      <c r="B1287" s="2" t="s">
        <v>49</v>
      </c>
      <c r="C1287" s="2" t="s">
        <v>53</v>
      </c>
      <c r="D1287" s="2">
        <v>10</v>
      </c>
      <c r="E1287" s="2" t="str">
        <f t="shared" si="160"/>
        <v>Oct</v>
      </c>
      <c r="F1287" s="2">
        <v>2022</v>
      </c>
      <c r="G1287" s="2" t="s">
        <v>37</v>
      </c>
      <c r="H1287" s="2" t="s">
        <v>58</v>
      </c>
      <c r="I1287" s="2" t="s">
        <v>63</v>
      </c>
      <c r="J1287" s="2" t="s">
        <v>66</v>
      </c>
      <c r="K1287" s="2" t="s">
        <v>68</v>
      </c>
      <c r="L1287" s="2">
        <v>66402</v>
      </c>
      <c r="M1287" s="2">
        <f t="shared" si="161"/>
        <v>66402</v>
      </c>
      <c r="N1287" s="2">
        <v>215544</v>
      </c>
      <c r="O1287" s="2">
        <f t="shared" si="162"/>
        <v>215544</v>
      </c>
      <c r="P1287" s="2">
        <v>94160</v>
      </c>
      <c r="Q1287" s="2">
        <v>527170</v>
      </c>
      <c r="R1287" s="2">
        <v>-149142</v>
      </c>
      <c r="S1287" s="2">
        <f t="shared" si="163"/>
        <v>-149142</v>
      </c>
      <c r="T1287" s="2">
        <v>135736</v>
      </c>
      <c r="U1287" s="2">
        <v>-69334</v>
      </c>
      <c r="V1287" s="2">
        <v>-101582</v>
      </c>
      <c r="W1287" s="2">
        <v>-92488</v>
      </c>
      <c r="X1287" s="2">
        <v>-171442</v>
      </c>
      <c r="Y1287" s="2">
        <f t="shared" si="164"/>
        <v>-171442</v>
      </c>
      <c r="Z1287" s="2">
        <v>189937</v>
      </c>
      <c r="AA1287" s="2">
        <v>128369</v>
      </c>
      <c r="AB1287" s="2">
        <v>61568</v>
      </c>
      <c r="AC1287" s="2">
        <v>1.48</v>
      </c>
      <c r="AD1287" s="2">
        <v>86937</v>
      </c>
      <c r="AE1287" s="2">
        <f t="shared" si="165"/>
        <v>86937</v>
      </c>
      <c r="AF1287" s="2">
        <v>-28.29</v>
      </c>
      <c r="AG1287" s="2">
        <v>-32.520000000000003</v>
      </c>
      <c r="AH1287" s="2">
        <v>6597</v>
      </c>
      <c r="AI1287" s="2">
        <v>10.06</v>
      </c>
      <c r="AJ1287" s="2">
        <v>1680</v>
      </c>
      <c r="AK1287" s="2">
        <v>18552</v>
      </c>
      <c r="AL1287" s="2">
        <v>539226</v>
      </c>
      <c r="AM1287" s="2">
        <f t="shared" si="166"/>
        <v>539226</v>
      </c>
      <c r="AN1287" s="2">
        <v>212910</v>
      </c>
      <c r="AO1287" s="2">
        <f t="shared" si="167"/>
        <v>212910</v>
      </c>
      <c r="AP1287" s="2">
        <v>-472824</v>
      </c>
      <c r="AQ1287" s="2">
        <v>2634</v>
      </c>
      <c r="AR1287" s="2">
        <v>-25535</v>
      </c>
      <c r="AS1287" s="2">
        <v>189054</v>
      </c>
      <c r="AT1287" s="2">
        <v>656749</v>
      </c>
      <c r="AU1287" s="2">
        <v>0.28999999999999998</v>
      </c>
      <c r="AV1287" s="2">
        <v>7422</v>
      </c>
    </row>
    <row r="1288" spans="1:48" x14ac:dyDescent="0.3">
      <c r="A1288" s="2" t="s">
        <v>44</v>
      </c>
      <c r="B1288" s="2" t="s">
        <v>47</v>
      </c>
      <c r="C1288" s="2" t="s">
        <v>53</v>
      </c>
      <c r="D1288" s="2">
        <v>12</v>
      </c>
      <c r="E1288" s="2" t="str">
        <f t="shared" si="160"/>
        <v>Dec</v>
      </c>
      <c r="F1288" s="2">
        <v>2023</v>
      </c>
      <c r="G1288" s="2" t="s">
        <v>36</v>
      </c>
      <c r="H1288" s="2" t="s">
        <v>59</v>
      </c>
      <c r="I1288" s="2" t="s">
        <v>62</v>
      </c>
      <c r="J1288" s="2" t="s">
        <v>64</v>
      </c>
      <c r="K1288" s="2" t="s">
        <v>70</v>
      </c>
      <c r="L1288" s="2">
        <v>399265</v>
      </c>
      <c r="M1288" s="2">
        <f t="shared" si="161"/>
        <v>35933850</v>
      </c>
      <c r="N1288" s="2">
        <v>33115</v>
      </c>
      <c r="O1288" s="2">
        <f t="shared" si="162"/>
        <v>2980350</v>
      </c>
      <c r="P1288" s="2">
        <v>72219</v>
      </c>
      <c r="Q1288" s="2">
        <v>229442</v>
      </c>
      <c r="R1288" s="2">
        <v>366150</v>
      </c>
      <c r="S1288" s="2">
        <f t="shared" si="163"/>
        <v>32953500</v>
      </c>
      <c r="T1288" s="2">
        <v>136351</v>
      </c>
      <c r="U1288" s="2">
        <v>262914</v>
      </c>
      <c r="V1288" s="2">
        <v>176992</v>
      </c>
      <c r="W1288" s="2">
        <v>185128</v>
      </c>
      <c r="X1288" s="2">
        <v>329939</v>
      </c>
      <c r="Y1288" s="2">
        <f t="shared" si="164"/>
        <v>29694510</v>
      </c>
      <c r="Z1288" s="2">
        <v>243141</v>
      </c>
      <c r="AA1288" s="2">
        <v>66134</v>
      </c>
      <c r="AB1288" s="2">
        <v>177007</v>
      </c>
      <c r="AC1288" s="2">
        <v>3.68</v>
      </c>
      <c r="AD1288" s="2">
        <v>90764</v>
      </c>
      <c r="AE1288" s="2">
        <f t="shared" si="165"/>
        <v>8168760</v>
      </c>
      <c r="AF1288" s="2">
        <v>159.58000000000001</v>
      </c>
      <c r="AG1288" s="2">
        <v>143.80000000000001</v>
      </c>
      <c r="AH1288" s="2">
        <v>3923</v>
      </c>
      <c r="AI1288" s="2">
        <v>101.75</v>
      </c>
      <c r="AJ1288" s="2">
        <v>845</v>
      </c>
      <c r="AK1288" s="2">
        <v>4970</v>
      </c>
      <c r="AL1288" s="2">
        <v>238698</v>
      </c>
      <c r="AM1288" s="2">
        <f t="shared" si="166"/>
        <v>21482820</v>
      </c>
      <c r="AN1288" s="2">
        <v>270173</v>
      </c>
      <c r="AO1288" s="2">
        <f t="shared" si="167"/>
        <v>24315570</v>
      </c>
      <c r="AP1288" s="2">
        <v>160567</v>
      </c>
      <c r="AQ1288" s="2">
        <v>-237058</v>
      </c>
      <c r="AR1288" s="2">
        <v>-29746</v>
      </c>
      <c r="AS1288" s="2">
        <v>414901</v>
      </c>
      <c r="AT1288" s="2">
        <v>623117</v>
      </c>
      <c r="AU1288" s="2">
        <v>0.67</v>
      </c>
      <c r="AV1288" s="2">
        <v>5011</v>
      </c>
    </row>
    <row r="1289" spans="1:48" x14ac:dyDescent="0.3">
      <c r="A1289" s="2" t="s">
        <v>45</v>
      </c>
      <c r="B1289" s="2" t="s">
        <v>48</v>
      </c>
      <c r="C1289" s="2" t="s">
        <v>51</v>
      </c>
      <c r="D1289" s="2">
        <v>1</v>
      </c>
      <c r="E1289" s="2" t="str">
        <f t="shared" si="160"/>
        <v>Jan</v>
      </c>
      <c r="F1289" s="2">
        <v>2024</v>
      </c>
      <c r="G1289" s="2" t="s">
        <v>57</v>
      </c>
      <c r="H1289" s="2" t="s">
        <v>59</v>
      </c>
      <c r="I1289" s="2" t="s">
        <v>62</v>
      </c>
      <c r="J1289" s="2" t="s">
        <v>66</v>
      </c>
      <c r="K1289" s="2" t="s">
        <v>67</v>
      </c>
      <c r="L1289" s="2">
        <v>75196</v>
      </c>
      <c r="M1289" s="2">
        <f t="shared" si="161"/>
        <v>6767640</v>
      </c>
      <c r="N1289" s="2">
        <v>299118</v>
      </c>
      <c r="O1289" s="2">
        <f t="shared" si="162"/>
        <v>26920620</v>
      </c>
      <c r="P1289" s="2">
        <v>55618</v>
      </c>
      <c r="Q1289" s="2">
        <v>844819</v>
      </c>
      <c r="R1289" s="2">
        <v>-223922</v>
      </c>
      <c r="S1289" s="2">
        <f t="shared" si="163"/>
        <v>-20152980</v>
      </c>
      <c r="T1289" s="2">
        <v>84335</v>
      </c>
      <c r="U1289" s="2">
        <v>-9139</v>
      </c>
      <c r="V1289" s="2">
        <v>-44853</v>
      </c>
      <c r="W1289" s="2">
        <v>-36483</v>
      </c>
      <c r="X1289" s="2">
        <v>-229972</v>
      </c>
      <c r="Y1289" s="2">
        <f t="shared" si="164"/>
        <v>-20697480</v>
      </c>
      <c r="Z1289" s="2">
        <v>156587</v>
      </c>
      <c r="AA1289" s="2">
        <v>150282</v>
      </c>
      <c r="AB1289" s="2">
        <v>6305</v>
      </c>
      <c r="AC1289" s="2">
        <v>1.04</v>
      </c>
      <c r="AD1289" s="2">
        <v>149293</v>
      </c>
      <c r="AE1289" s="2">
        <f t="shared" si="165"/>
        <v>13436370</v>
      </c>
      <c r="AF1289" s="2">
        <v>-26.51</v>
      </c>
      <c r="AG1289" s="2">
        <v>-27.22</v>
      </c>
      <c r="AH1289" s="2">
        <v>2044</v>
      </c>
      <c r="AI1289" s="2">
        <v>36.770000000000003</v>
      </c>
      <c r="AJ1289" s="2">
        <v>399</v>
      </c>
      <c r="AK1289" s="2">
        <v>12679</v>
      </c>
      <c r="AL1289" s="2">
        <v>144661</v>
      </c>
      <c r="AM1289" s="2">
        <f t="shared" si="166"/>
        <v>13019490</v>
      </c>
      <c r="AN1289" s="2">
        <v>50306</v>
      </c>
      <c r="AO1289" s="2">
        <f t="shared" si="167"/>
        <v>4527540</v>
      </c>
      <c r="AP1289" s="2">
        <v>-69465</v>
      </c>
      <c r="AQ1289" s="2">
        <v>248812</v>
      </c>
      <c r="AR1289" s="2">
        <v>-47464</v>
      </c>
      <c r="AS1289" s="2">
        <v>61327</v>
      </c>
      <c r="AT1289" s="2">
        <v>510490</v>
      </c>
      <c r="AU1289" s="2">
        <v>0.12</v>
      </c>
      <c r="AV1289" s="2">
        <v>21612</v>
      </c>
    </row>
    <row r="1290" spans="1:48" x14ac:dyDescent="0.3">
      <c r="A1290" s="2" t="s">
        <v>45</v>
      </c>
      <c r="B1290" s="2" t="s">
        <v>47</v>
      </c>
      <c r="C1290" s="2" t="s">
        <v>55</v>
      </c>
      <c r="D1290" s="2">
        <v>3</v>
      </c>
      <c r="E1290" s="2" t="str">
        <f t="shared" si="160"/>
        <v>Mar</v>
      </c>
      <c r="F1290" s="2">
        <v>2024</v>
      </c>
      <c r="G1290" s="2" t="s">
        <v>36</v>
      </c>
      <c r="H1290" s="2" t="s">
        <v>58</v>
      </c>
      <c r="I1290" s="2" t="s">
        <v>62</v>
      </c>
      <c r="J1290" s="2" t="s">
        <v>65</v>
      </c>
      <c r="K1290" s="2" t="s">
        <v>70</v>
      </c>
      <c r="L1290" s="2">
        <v>90454</v>
      </c>
      <c r="M1290" s="2">
        <f t="shared" si="161"/>
        <v>90454</v>
      </c>
      <c r="N1290" s="2">
        <v>80835</v>
      </c>
      <c r="O1290" s="2">
        <f t="shared" si="162"/>
        <v>80835</v>
      </c>
      <c r="P1290" s="2">
        <v>7514</v>
      </c>
      <c r="Q1290" s="2">
        <v>645600</v>
      </c>
      <c r="R1290" s="2">
        <v>9619</v>
      </c>
      <c r="S1290" s="2">
        <f t="shared" si="163"/>
        <v>9619</v>
      </c>
      <c r="T1290" s="2">
        <v>53555</v>
      </c>
      <c r="U1290" s="2">
        <v>36899</v>
      </c>
      <c r="V1290" s="2">
        <v>28827</v>
      </c>
      <c r="W1290" s="2">
        <v>29938</v>
      </c>
      <c r="X1290" s="2">
        <v>-12979</v>
      </c>
      <c r="Y1290" s="2">
        <f t="shared" si="164"/>
        <v>-12979</v>
      </c>
      <c r="Z1290" s="2">
        <v>239928</v>
      </c>
      <c r="AA1290" s="2">
        <v>94862</v>
      </c>
      <c r="AB1290" s="2">
        <v>145066</v>
      </c>
      <c r="AC1290" s="2">
        <v>2.5299999999999998</v>
      </c>
      <c r="AD1290" s="2">
        <v>103222</v>
      </c>
      <c r="AE1290" s="2">
        <f t="shared" si="165"/>
        <v>103222</v>
      </c>
      <c r="AF1290" s="2">
        <v>1.49</v>
      </c>
      <c r="AG1290" s="2">
        <v>-2.0099999999999998</v>
      </c>
      <c r="AH1290" s="2">
        <v>1317</v>
      </c>
      <c r="AI1290" s="2">
        <v>68.63</v>
      </c>
      <c r="AJ1290" s="2">
        <v>915</v>
      </c>
      <c r="AK1290" s="2">
        <v>12479</v>
      </c>
      <c r="AL1290" s="2">
        <v>304406</v>
      </c>
      <c r="AM1290" s="2">
        <f t="shared" si="166"/>
        <v>304406</v>
      </c>
      <c r="AN1290" s="2">
        <v>52074</v>
      </c>
      <c r="AO1290" s="2">
        <f t="shared" si="167"/>
        <v>52074</v>
      </c>
      <c r="AP1290" s="2">
        <v>-213952</v>
      </c>
      <c r="AQ1290" s="2">
        <v>28761</v>
      </c>
      <c r="AR1290" s="2">
        <v>38675</v>
      </c>
      <c r="AS1290" s="2">
        <v>124588</v>
      </c>
      <c r="AT1290" s="2">
        <v>665574</v>
      </c>
      <c r="AU1290" s="2">
        <v>0.19</v>
      </c>
      <c r="AV1290" s="2">
        <v>1515</v>
      </c>
    </row>
    <row r="1291" spans="1:48" x14ac:dyDescent="0.3">
      <c r="A1291" s="2" t="s">
        <v>44</v>
      </c>
      <c r="B1291" s="2" t="s">
        <v>50</v>
      </c>
      <c r="C1291" s="2" t="s">
        <v>54</v>
      </c>
      <c r="D1291" s="2">
        <v>2</v>
      </c>
      <c r="E1291" s="2" t="str">
        <f t="shared" si="160"/>
        <v>Feb</v>
      </c>
      <c r="F1291" s="2">
        <v>2024</v>
      </c>
      <c r="G1291" s="2" t="s">
        <v>56</v>
      </c>
      <c r="H1291" s="2" t="s">
        <v>60</v>
      </c>
      <c r="I1291" s="2" t="s">
        <v>62</v>
      </c>
      <c r="J1291" s="2" t="s">
        <v>66</v>
      </c>
      <c r="K1291" s="2" t="s">
        <v>69</v>
      </c>
      <c r="L1291" s="2">
        <v>318095</v>
      </c>
      <c r="M1291" s="2">
        <f t="shared" si="161"/>
        <v>28008264.75</v>
      </c>
      <c r="N1291" s="2">
        <v>284368</v>
      </c>
      <c r="O1291" s="2">
        <f t="shared" si="162"/>
        <v>25038602.399999999</v>
      </c>
      <c r="P1291" s="2">
        <v>11749</v>
      </c>
      <c r="Q1291" s="2">
        <v>976866</v>
      </c>
      <c r="R1291" s="2">
        <v>33727</v>
      </c>
      <c r="S1291" s="2">
        <f t="shared" si="163"/>
        <v>2969662.35</v>
      </c>
      <c r="T1291" s="2">
        <v>97673</v>
      </c>
      <c r="U1291" s="2">
        <v>220422</v>
      </c>
      <c r="V1291" s="2">
        <v>192228</v>
      </c>
      <c r="W1291" s="2">
        <v>202808</v>
      </c>
      <c r="X1291" s="2">
        <v>26913</v>
      </c>
      <c r="Y1291" s="2">
        <f t="shared" si="164"/>
        <v>2369689.65</v>
      </c>
      <c r="Z1291" s="2">
        <v>20930</v>
      </c>
      <c r="AA1291" s="2">
        <v>21324</v>
      </c>
      <c r="AB1291" s="2">
        <v>-394</v>
      </c>
      <c r="AC1291" s="2">
        <v>0.98</v>
      </c>
      <c r="AD1291" s="2">
        <v>86786</v>
      </c>
      <c r="AE1291" s="2">
        <f t="shared" si="165"/>
        <v>7641507.2999999998</v>
      </c>
      <c r="AF1291" s="2">
        <v>3.45</v>
      </c>
      <c r="AG1291" s="2">
        <v>2.76</v>
      </c>
      <c r="AH1291" s="2">
        <v>7119</v>
      </c>
      <c r="AI1291" s="2">
        <v>44.68</v>
      </c>
      <c r="AJ1291" s="2">
        <v>1694</v>
      </c>
      <c r="AK1291" s="2">
        <v>18408</v>
      </c>
      <c r="AL1291" s="2">
        <v>434844</v>
      </c>
      <c r="AM1291" s="2">
        <f t="shared" si="166"/>
        <v>38288014.199999996</v>
      </c>
      <c r="AN1291" s="2">
        <v>253704</v>
      </c>
      <c r="AO1291" s="2">
        <f t="shared" si="167"/>
        <v>253704</v>
      </c>
      <c r="AP1291" s="2">
        <v>-116749</v>
      </c>
      <c r="AQ1291" s="2">
        <v>30664</v>
      </c>
      <c r="AR1291" s="2">
        <v>40098</v>
      </c>
      <c r="AS1291" s="2">
        <v>86572</v>
      </c>
      <c r="AT1291" s="2">
        <v>568677</v>
      </c>
      <c r="AU1291" s="2">
        <v>0.15</v>
      </c>
      <c r="AV1291" s="2">
        <v>9605</v>
      </c>
    </row>
    <row r="1292" spans="1:48" x14ac:dyDescent="0.3">
      <c r="A1292" s="2" t="s">
        <v>41</v>
      </c>
      <c r="B1292" s="2" t="s">
        <v>48</v>
      </c>
      <c r="C1292" s="2" t="s">
        <v>55</v>
      </c>
      <c r="D1292" s="2">
        <v>12</v>
      </c>
      <c r="E1292" s="2" t="str">
        <f t="shared" si="160"/>
        <v>Dec</v>
      </c>
      <c r="F1292" s="2">
        <v>2024</v>
      </c>
      <c r="G1292" s="2" t="s">
        <v>57</v>
      </c>
      <c r="H1292" s="2" t="s">
        <v>59</v>
      </c>
      <c r="I1292" s="2" t="s">
        <v>62</v>
      </c>
      <c r="J1292" s="2" t="s">
        <v>65</v>
      </c>
      <c r="K1292" s="2" t="s">
        <v>70</v>
      </c>
      <c r="L1292" s="2">
        <v>310097</v>
      </c>
      <c r="M1292" s="2">
        <f t="shared" si="161"/>
        <v>27908730</v>
      </c>
      <c r="N1292" s="2">
        <v>240346</v>
      </c>
      <c r="O1292" s="2">
        <f t="shared" si="162"/>
        <v>21631140</v>
      </c>
      <c r="P1292" s="2">
        <v>121720</v>
      </c>
      <c r="Q1292" s="2">
        <v>282003</v>
      </c>
      <c r="R1292" s="2">
        <v>69751</v>
      </c>
      <c r="S1292" s="2">
        <f t="shared" si="163"/>
        <v>6277590</v>
      </c>
      <c r="T1292" s="2">
        <v>52256</v>
      </c>
      <c r="U1292" s="2">
        <v>257841</v>
      </c>
      <c r="V1292" s="2">
        <v>193370</v>
      </c>
      <c r="W1292" s="2">
        <v>198154</v>
      </c>
      <c r="X1292" s="2">
        <v>43404</v>
      </c>
      <c r="Y1292" s="2">
        <f t="shared" si="164"/>
        <v>3906360</v>
      </c>
      <c r="Z1292" s="2">
        <v>139695</v>
      </c>
      <c r="AA1292" s="2">
        <v>81541</v>
      </c>
      <c r="AB1292" s="2">
        <v>58154</v>
      </c>
      <c r="AC1292" s="2">
        <v>1.71</v>
      </c>
      <c r="AD1292" s="2">
        <v>43539</v>
      </c>
      <c r="AE1292" s="2">
        <f t="shared" si="165"/>
        <v>3918510</v>
      </c>
      <c r="AF1292" s="2">
        <v>24.73</v>
      </c>
      <c r="AG1292" s="2">
        <v>15.39</v>
      </c>
      <c r="AH1292" s="2">
        <v>1109</v>
      </c>
      <c r="AI1292" s="2">
        <v>279.37</v>
      </c>
      <c r="AJ1292" s="2">
        <v>1154</v>
      </c>
      <c r="AK1292" s="2">
        <v>2226</v>
      </c>
      <c r="AL1292" s="2">
        <v>230466</v>
      </c>
      <c r="AM1292" s="2">
        <f t="shared" si="166"/>
        <v>20741940</v>
      </c>
      <c r="AN1292" s="2">
        <v>96819</v>
      </c>
      <c r="AO1292" s="2">
        <f t="shared" si="167"/>
        <v>8713710</v>
      </c>
      <c r="AP1292" s="2">
        <v>79631</v>
      </c>
      <c r="AQ1292" s="2">
        <v>143527</v>
      </c>
      <c r="AR1292" s="2">
        <v>48450</v>
      </c>
      <c r="AS1292" s="2">
        <v>332587</v>
      </c>
      <c r="AT1292" s="2">
        <v>647556</v>
      </c>
      <c r="AU1292" s="2">
        <v>0.51</v>
      </c>
      <c r="AV1292" s="2">
        <v>28752</v>
      </c>
    </row>
    <row r="1293" spans="1:48" x14ac:dyDescent="0.3">
      <c r="A1293" s="2" t="s">
        <v>42</v>
      </c>
      <c r="B1293" s="2" t="s">
        <v>48</v>
      </c>
      <c r="C1293" s="2" t="s">
        <v>55</v>
      </c>
      <c r="D1293" s="2">
        <v>11</v>
      </c>
      <c r="E1293" s="2" t="str">
        <f t="shared" si="160"/>
        <v>Nov</v>
      </c>
      <c r="F1293" s="2">
        <v>2022</v>
      </c>
      <c r="G1293" s="2" t="s">
        <v>36</v>
      </c>
      <c r="H1293" s="2" t="s">
        <v>58</v>
      </c>
      <c r="I1293" s="2" t="s">
        <v>62</v>
      </c>
      <c r="J1293" s="2" t="s">
        <v>64</v>
      </c>
      <c r="K1293" s="2" t="s">
        <v>70</v>
      </c>
      <c r="L1293" s="2">
        <v>55382</v>
      </c>
      <c r="M1293" s="2">
        <f t="shared" si="161"/>
        <v>55382</v>
      </c>
      <c r="N1293" s="2">
        <v>287477</v>
      </c>
      <c r="O1293" s="2">
        <f t="shared" si="162"/>
        <v>287477</v>
      </c>
      <c r="P1293" s="2">
        <v>-26494</v>
      </c>
      <c r="Q1293" s="2">
        <v>584894</v>
      </c>
      <c r="R1293" s="2">
        <v>-232095</v>
      </c>
      <c r="S1293" s="2">
        <f t="shared" si="163"/>
        <v>-232095</v>
      </c>
      <c r="T1293" s="2">
        <v>49093</v>
      </c>
      <c r="U1293" s="2">
        <v>6289</v>
      </c>
      <c r="V1293" s="2">
        <v>-38194</v>
      </c>
      <c r="W1293" s="2">
        <v>-36498</v>
      </c>
      <c r="X1293" s="2">
        <v>-238176</v>
      </c>
      <c r="Y1293" s="2">
        <f t="shared" si="164"/>
        <v>-238176</v>
      </c>
      <c r="Z1293" s="2">
        <v>274968</v>
      </c>
      <c r="AA1293" s="2">
        <v>20307</v>
      </c>
      <c r="AB1293" s="2">
        <v>254661</v>
      </c>
      <c r="AC1293" s="2">
        <v>13.54</v>
      </c>
      <c r="AD1293" s="2">
        <v>39309</v>
      </c>
      <c r="AE1293" s="2">
        <f t="shared" si="165"/>
        <v>39309</v>
      </c>
      <c r="AF1293" s="2">
        <v>-39.68</v>
      </c>
      <c r="AG1293" s="2">
        <v>-40.72</v>
      </c>
      <c r="AH1293" s="2">
        <v>6545</v>
      </c>
      <c r="AI1293" s="2">
        <v>8.4600000000000009</v>
      </c>
      <c r="AJ1293" s="2">
        <v>740</v>
      </c>
      <c r="AK1293" s="2">
        <v>4745</v>
      </c>
      <c r="AL1293" s="2">
        <v>112403</v>
      </c>
      <c r="AM1293" s="2">
        <f t="shared" si="166"/>
        <v>112403</v>
      </c>
      <c r="AN1293" s="2">
        <v>217825</v>
      </c>
      <c r="AO1293" s="2">
        <f t="shared" si="167"/>
        <v>217825</v>
      </c>
      <c r="AP1293" s="2">
        <v>-57021</v>
      </c>
      <c r="AQ1293" s="2">
        <v>69652</v>
      </c>
      <c r="AR1293" s="2">
        <v>45637</v>
      </c>
      <c r="AS1293" s="2">
        <v>85503</v>
      </c>
      <c r="AT1293" s="2">
        <v>264709</v>
      </c>
      <c r="AU1293" s="2">
        <v>0.32</v>
      </c>
      <c r="AV1293" s="2">
        <v>17307</v>
      </c>
    </row>
    <row r="1294" spans="1:48" x14ac:dyDescent="0.3">
      <c r="A1294" s="2" t="s">
        <v>45</v>
      </c>
      <c r="B1294" s="2" t="s">
        <v>48</v>
      </c>
      <c r="C1294" s="2" t="s">
        <v>52</v>
      </c>
      <c r="D1294" s="2">
        <v>11</v>
      </c>
      <c r="E1294" s="2" t="str">
        <f t="shared" si="160"/>
        <v>Nov</v>
      </c>
      <c r="F1294" s="2">
        <v>2024</v>
      </c>
      <c r="G1294" s="2" t="s">
        <v>36</v>
      </c>
      <c r="H1294" s="2" t="s">
        <v>60</v>
      </c>
      <c r="I1294" s="2" t="s">
        <v>61</v>
      </c>
      <c r="J1294" s="2" t="s">
        <v>65</v>
      </c>
      <c r="K1294" s="2" t="s">
        <v>69</v>
      </c>
      <c r="L1294" s="2">
        <v>242027</v>
      </c>
      <c r="M1294" s="2">
        <f t="shared" si="161"/>
        <v>21310477.349999998</v>
      </c>
      <c r="N1294" s="2">
        <v>215878</v>
      </c>
      <c r="O1294" s="2">
        <f t="shared" si="162"/>
        <v>19008057.899999999</v>
      </c>
      <c r="P1294" s="2">
        <v>-47601</v>
      </c>
      <c r="Q1294" s="2">
        <v>473782</v>
      </c>
      <c r="R1294" s="2">
        <v>26149</v>
      </c>
      <c r="S1294" s="2">
        <f t="shared" si="163"/>
        <v>2302419.4499999997</v>
      </c>
      <c r="T1294" s="2">
        <v>168161</v>
      </c>
      <c r="U1294" s="2">
        <v>73866</v>
      </c>
      <c r="V1294" s="2">
        <v>-6706</v>
      </c>
      <c r="W1294" s="2">
        <v>11930</v>
      </c>
      <c r="X1294" s="2">
        <v>-11256</v>
      </c>
      <c r="Y1294" s="2">
        <f t="shared" si="164"/>
        <v>-991090.79999999993</v>
      </c>
      <c r="Z1294" s="2">
        <v>78519</v>
      </c>
      <c r="AA1294" s="2">
        <v>97480</v>
      </c>
      <c r="AB1294" s="2">
        <v>-18961</v>
      </c>
      <c r="AC1294" s="2">
        <v>0.81</v>
      </c>
      <c r="AD1294" s="2">
        <v>18789</v>
      </c>
      <c r="AE1294" s="2">
        <f t="shared" si="165"/>
        <v>1654371.45</v>
      </c>
      <c r="AF1294" s="2">
        <v>5.52</v>
      </c>
      <c r="AG1294" s="2">
        <v>-2.38</v>
      </c>
      <c r="AH1294" s="2">
        <v>5241</v>
      </c>
      <c r="AI1294" s="2">
        <v>46.17</v>
      </c>
      <c r="AJ1294" s="2">
        <v>753</v>
      </c>
      <c r="AK1294" s="2">
        <v>14617</v>
      </c>
      <c r="AL1294" s="2">
        <v>475354</v>
      </c>
      <c r="AM1294" s="2">
        <f t="shared" si="166"/>
        <v>41854919.699999996</v>
      </c>
      <c r="AN1294" s="2">
        <v>95098</v>
      </c>
      <c r="AO1294" s="2">
        <f t="shared" si="167"/>
        <v>95098</v>
      </c>
      <c r="AP1294" s="2">
        <v>-233327</v>
      </c>
      <c r="AQ1294" s="2">
        <v>120780</v>
      </c>
      <c r="AR1294" s="2">
        <v>9457</v>
      </c>
      <c r="AS1294" s="2">
        <v>103424</v>
      </c>
      <c r="AT1294" s="2">
        <v>314343</v>
      </c>
      <c r="AU1294" s="2">
        <v>0.33</v>
      </c>
      <c r="AV1294" s="2">
        <v>13512</v>
      </c>
    </row>
    <row r="1295" spans="1:48" x14ac:dyDescent="0.3">
      <c r="A1295" s="2" t="s">
        <v>44</v>
      </c>
      <c r="B1295" s="2" t="s">
        <v>47</v>
      </c>
      <c r="C1295" s="2" t="s">
        <v>51</v>
      </c>
      <c r="D1295" s="2">
        <v>12</v>
      </c>
      <c r="E1295" s="2" t="str">
        <f t="shared" si="160"/>
        <v>Dec</v>
      </c>
      <c r="F1295" s="2">
        <v>2022</v>
      </c>
      <c r="G1295" s="2" t="s">
        <v>37</v>
      </c>
      <c r="H1295" s="2" t="s">
        <v>59</v>
      </c>
      <c r="I1295" s="2" t="s">
        <v>61</v>
      </c>
      <c r="J1295" s="2" t="s">
        <v>65</v>
      </c>
      <c r="K1295" s="2" t="s">
        <v>71</v>
      </c>
      <c r="L1295" s="2">
        <v>488107</v>
      </c>
      <c r="M1295" s="2">
        <f t="shared" si="161"/>
        <v>43929630</v>
      </c>
      <c r="N1295" s="2">
        <v>124437</v>
      </c>
      <c r="O1295" s="2">
        <f t="shared" si="162"/>
        <v>11199330</v>
      </c>
      <c r="P1295" s="2">
        <v>167947</v>
      </c>
      <c r="Q1295" s="2">
        <v>288099</v>
      </c>
      <c r="R1295" s="2">
        <v>363670</v>
      </c>
      <c r="S1295" s="2">
        <f t="shared" si="163"/>
        <v>32730300</v>
      </c>
      <c r="T1295" s="2">
        <v>77445</v>
      </c>
      <c r="U1295" s="2">
        <v>410662</v>
      </c>
      <c r="V1295" s="2">
        <v>334459</v>
      </c>
      <c r="W1295" s="2">
        <v>338868</v>
      </c>
      <c r="X1295" s="2">
        <v>351998</v>
      </c>
      <c r="Y1295" s="2">
        <f t="shared" si="164"/>
        <v>31679820</v>
      </c>
      <c r="Z1295" s="2">
        <v>281835</v>
      </c>
      <c r="AA1295" s="2">
        <v>186380</v>
      </c>
      <c r="AB1295" s="2">
        <v>95455</v>
      </c>
      <c r="AC1295" s="2">
        <v>1.51</v>
      </c>
      <c r="AD1295" s="2">
        <v>108422</v>
      </c>
      <c r="AE1295" s="2">
        <f t="shared" si="165"/>
        <v>9757980</v>
      </c>
      <c r="AF1295" s="2">
        <v>126.23</v>
      </c>
      <c r="AG1295" s="2">
        <v>122.18</v>
      </c>
      <c r="AH1295" s="2">
        <v>8115</v>
      </c>
      <c r="AI1295" s="2">
        <v>60.14</v>
      </c>
      <c r="AJ1295" s="2">
        <v>596</v>
      </c>
      <c r="AK1295" s="2">
        <v>3663</v>
      </c>
      <c r="AL1295" s="2">
        <v>371317</v>
      </c>
      <c r="AM1295" s="2">
        <f t="shared" si="166"/>
        <v>33418530</v>
      </c>
      <c r="AN1295" s="2">
        <v>207067</v>
      </c>
      <c r="AO1295" s="2">
        <f t="shared" si="167"/>
        <v>18636030</v>
      </c>
      <c r="AP1295" s="2">
        <v>116790</v>
      </c>
      <c r="AQ1295" s="2">
        <v>-82630</v>
      </c>
      <c r="AR1295" s="2">
        <v>-6854</v>
      </c>
      <c r="AS1295" s="2">
        <v>148583</v>
      </c>
      <c r="AT1295" s="2">
        <v>281300</v>
      </c>
      <c r="AU1295" s="2">
        <v>0.53</v>
      </c>
      <c r="AV1295" s="2">
        <v>26839</v>
      </c>
    </row>
    <row r="1296" spans="1:48" x14ac:dyDescent="0.3">
      <c r="A1296" s="2" t="s">
        <v>43</v>
      </c>
      <c r="B1296" s="2" t="s">
        <v>47</v>
      </c>
      <c r="C1296" s="2" t="s">
        <v>52</v>
      </c>
      <c r="D1296" s="2">
        <v>7</v>
      </c>
      <c r="E1296" s="2" t="str">
        <f t="shared" si="160"/>
        <v>Jul</v>
      </c>
      <c r="F1296" s="2">
        <v>2023</v>
      </c>
      <c r="G1296" s="2" t="s">
        <v>57</v>
      </c>
      <c r="H1296" s="2" t="s">
        <v>58</v>
      </c>
      <c r="I1296" s="2" t="s">
        <v>63</v>
      </c>
      <c r="J1296" s="2" t="s">
        <v>64</v>
      </c>
      <c r="K1296" s="2" t="s">
        <v>67</v>
      </c>
      <c r="L1296" s="2">
        <v>76089</v>
      </c>
      <c r="M1296" s="2">
        <f t="shared" si="161"/>
        <v>76089</v>
      </c>
      <c r="N1296" s="2">
        <v>178287</v>
      </c>
      <c r="O1296" s="2">
        <f t="shared" si="162"/>
        <v>178287</v>
      </c>
      <c r="P1296" s="2">
        <v>113163</v>
      </c>
      <c r="Q1296" s="2">
        <v>292672</v>
      </c>
      <c r="R1296" s="2">
        <v>-102198</v>
      </c>
      <c r="S1296" s="2">
        <f t="shared" si="163"/>
        <v>-102198</v>
      </c>
      <c r="T1296" s="2">
        <v>69816</v>
      </c>
      <c r="U1296" s="2">
        <v>6273</v>
      </c>
      <c r="V1296" s="2">
        <v>-80030</v>
      </c>
      <c r="W1296" s="2">
        <v>-78773</v>
      </c>
      <c r="X1296" s="2">
        <v>-116314</v>
      </c>
      <c r="Y1296" s="2">
        <f t="shared" si="164"/>
        <v>-116314</v>
      </c>
      <c r="Z1296" s="2">
        <v>266780</v>
      </c>
      <c r="AA1296" s="2">
        <v>137804</v>
      </c>
      <c r="AB1296" s="2">
        <v>128976</v>
      </c>
      <c r="AC1296" s="2">
        <v>1.94</v>
      </c>
      <c r="AD1296" s="2">
        <v>50174</v>
      </c>
      <c r="AE1296" s="2">
        <f t="shared" si="165"/>
        <v>50174</v>
      </c>
      <c r="AF1296" s="2">
        <v>-34.92</v>
      </c>
      <c r="AG1296" s="2">
        <v>-39.74</v>
      </c>
      <c r="AH1296" s="2">
        <v>2794</v>
      </c>
      <c r="AI1296" s="2">
        <v>27.22</v>
      </c>
      <c r="AJ1296" s="2">
        <v>469</v>
      </c>
      <c r="AK1296" s="2">
        <v>7295</v>
      </c>
      <c r="AL1296" s="2">
        <v>398670</v>
      </c>
      <c r="AM1296" s="2">
        <f t="shared" si="166"/>
        <v>398670</v>
      </c>
      <c r="AN1296" s="2">
        <v>269345</v>
      </c>
      <c r="AO1296" s="2">
        <f t="shared" si="167"/>
        <v>269345</v>
      </c>
      <c r="AP1296" s="2">
        <v>-322581</v>
      </c>
      <c r="AQ1296" s="2">
        <v>-91058</v>
      </c>
      <c r="AR1296" s="2">
        <v>-45710</v>
      </c>
      <c r="AS1296" s="2">
        <v>336747</v>
      </c>
      <c r="AT1296" s="2">
        <v>557727</v>
      </c>
      <c r="AU1296" s="2">
        <v>0.6</v>
      </c>
      <c r="AV1296" s="2">
        <v>25295</v>
      </c>
    </row>
    <row r="1297" spans="1:48" x14ac:dyDescent="0.3">
      <c r="A1297" s="2" t="s">
        <v>43</v>
      </c>
      <c r="B1297" s="2" t="s">
        <v>50</v>
      </c>
      <c r="C1297" s="2" t="s">
        <v>53</v>
      </c>
      <c r="D1297" s="2">
        <v>6</v>
      </c>
      <c r="E1297" s="2" t="str">
        <f t="shared" si="160"/>
        <v>Jun</v>
      </c>
      <c r="F1297" s="2">
        <v>2023</v>
      </c>
      <c r="G1297" s="2" t="s">
        <v>56</v>
      </c>
      <c r="H1297" s="2" t="s">
        <v>60</v>
      </c>
      <c r="I1297" s="2" t="s">
        <v>62</v>
      </c>
      <c r="J1297" s="2" t="s">
        <v>66</v>
      </c>
      <c r="K1297" s="2" t="s">
        <v>69</v>
      </c>
      <c r="L1297" s="2">
        <v>330912</v>
      </c>
      <c r="M1297" s="2">
        <f t="shared" si="161"/>
        <v>29136801.599999998</v>
      </c>
      <c r="N1297" s="2">
        <v>144496</v>
      </c>
      <c r="O1297" s="2">
        <f t="shared" si="162"/>
        <v>12722872.799999999</v>
      </c>
      <c r="P1297" s="2">
        <v>175147</v>
      </c>
      <c r="Q1297" s="2">
        <v>338120</v>
      </c>
      <c r="R1297" s="2">
        <v>186416</v>
      </c>
      <c r="S1297" s="2">
        <f t="shared" si="163"/>
        <v>16413928.799999999</v>
      </c>
      <c r="T1297" s="2">
        <v>43637</v>
      </c>
      <c r="U1297" s="2">
        <v>287275</v>
      </c>
      <c r="V1297" s="2">
        <v>271233</v>
      </c>
      <c r="W1297" s="2">
        <v>275364</v>
      </c>
      <c r="X1297" s="2">
        <v>160441</v>
      </c>
      <c r="Y1297" s="2">
        <f t="shared" si="164"/>
        <v>14126830.049999999</v>
      </c>
      <c r="Z1297" s="2">
        <v>132493</v>
      </c>
      <c r="AA1297" s="2">
        <v>92803</v>
      </c>
      <c r="AB1297" s="2">
        <v>39690</v>
      </c>
      <c r="AC1297" s="2">
        <v>1.43</v>
      </c>
      <c r="AD1297" s="2">
        <v>12535</v>
      </c>
      <c r="AE1297" s="2">
        <f t="shared" si="165"/>
        <v>1103706.75</v>
      </c>
      <c r="AF1297" s="2">
        <v>55.13</v>
      </c>
      <c r="AG1297" s="2">
        <v>47.45</v>
      </c>
      <c r="AH1297" s="2">
        <v>6229</v>
      </c>
      <c r="AI1297" s="2">
        <v>53.12</v>
      </c>
      <c r="AJ1297" s="2">
        <v>311</v>
      </c>
      <c r="AK1297" s="2">
        <v>7258</v>
      </c>
      <c r="AL1297" s="2">
        <v>124203</v>
      </c>
      <c r="AM1297" s="2">
        <f t="shared" si="166"/>
        <v>10936074.15</v>
      </c>
      <c r="AN1297" s="2">
        <v>173688</v>
      </c>
      <c r="AO1297" s="2">
        <f t="shared" si="167"/>
        <v>173688</v>
      </c>
      <c r="AP1297" s="2">
        <v>206709</v>
      </c>
      <c r="AQ1297" s="2">
        <v>-29192</v>
      </c>
      <c r="AR1297" s="2">
        <v>1488</v>
      </c>
      <c r="AS1297" s="2">
        <v>210809</v>
      </c>
      <c r="AT1297" s="2">
        <v>70088</v>
      </c>
      <c r="AU1297" s="2">
        <v>3.01</v>
      </c>
      <c r="AV1297" s="2">
        <v>6004</v>
      </c>
    </row>
    <row r="1298" spans="1:48" x14ac:dyDescent="0.3">
      <c r="A1298" s="2" t="s">
        <v>44</v>
      </c>
      <c r="B1298" s="2" t="s">
        <v>49</v>
      </c>
      <c r="C1298" s="2" t="s">
        <v>54</v>
      </c>
      <c r="D1298" s="2">
        <v>1</v>
      </c>
      <c r="E1298" s="2" t="str">
        <f t="shared" si="160"/>
        <v>Jan</v>
      </c>
      <c r="F1298" s="2">
        <v>2023</v>
      </c>
      <c r="G1298" s="2" t="s">
        <v>56</v>
      </c>
      <c r="H1298" s="2" t="s">
        <v>60</v>
      </c>
      <c r="I1298" s="2" t="s">
        <v>61</v>
      </c>
      <c r="J1298" s="2" t="s">
        <v>66</v>
      </c>
      <c r="K1298" s="2" t="s">
        <v>69</v>
      </c>
      <c r="L1298" s="2">
        <v>412781</v>
      </c>
      <c r="M1298" s="2">
        <f t="shared" si="161"/>
        <v>36345367.049999997</v>
      </c>
      <c r="N1298" s="2">
        <v>155970</v>
      </c>
      <c r="O1298" s="2">
        <f t="shared" si="162"/>
        <v>13733158.5</v>
      </c>
      <c r="P1298" s="2">
        <v>-32242</v>
      </c>
      <c r="Q1298" s="2">
        <v>237573</v>
      </c>
      <c r="R1298" s="2">
        <v>256811</v>
      </c>
      <c r="S1298" s="2">
        <f t="shared" si="163"/>
        <v>22612208.550000001</v>
      </c>
      <c r="T1298" s="2">
        <v>91469</v>
      </c>
      <c r="U1298" s="2">
        <v>321312</v>
      </c>
      <c r="V1298" s="2">
        <v>243208</v>
      </c>
      <c r="W1298" s="2">
        <v>249285</v>
      </c>
      <c r="X1298" s="2">
        <v>235653</v>
      </c>
      <c r="Y1298" s="2">
        <f t="shared" si="164"/>
        <v>20749246.649999999</v>
      </c>
      <c r="Z1298" s="2">
        <v>287026</v>
      </c>
      <c r="AA1298" s="2">
        <v>127359</v>
      </c>
      <c r="AB1298" s="2">
        <v>159667</v>
      </c>
      <c r="AC1298" s="2">
        <v>2.25</v>
      </c>
      <c r="AD1298" s="2">
        <v>9062</v>
      </c>
      <c r="AE1298" s="2">
        <f t="shared" si="165"/>
        <v>797909.1</v>
      </c>
      <c r="AF1298" s="2">
        <v>108.1</v>
      </c>
      <c r="AG1298" s="2">
        <v>99.19</v>
      </c>
      <c r="AH1298" s="2">
        <v>8308</v>
      </c>
      <c r="AI1298" s="2">
        <v>49.68</v>
      </c>
      <c r="AJ1298" s="2">
        <v>542</v>
      </c>
      <c r="AK1298" s="2">
        <v>5309</v>
      </c>
      <c r="AL1298" s="2">
        <v>202333</v>
      </c>
      <c r="AM1298" s="2">
        <f t="shared" si="166"/>
        <v>17815420.649999999</v>
      </c>
      <c r="AN1298" s="2">
        <v>201951</v>
      </c>
      <c r="AO1298" s="2">
        <f t="shared" si="167"/>
        <v>201951</v>
      </c>
      <c r="AP1298" s="2">
        <v>210448</v>
      </c>
      <c r="AQ1298" s="2">
        <v>-45981</v>
      </c>
      <c r="AR1298" s="2">
        <v>-33159</v>
      </c>
      <c r="AS1298" s="2">
        <v>429563</v>
      </c>
      <c r="AT1298" s="2">
        <v>87683</v>
      </c>
      <c r="AU1298" s="2">
        <v>4.9000000000000004</v>
      </c>
      <c r="AV1298" s="2">
        <v>6237</v>
      </c>
    </row>
    <row r="1299" spans="1:48" x14ac:dyDescent="0.3">
      <c r="A1299" s="2" t="s">
        <v>45</v>
      </c>
      <c r="B1299" s="2" t="s">
        <v>47</v>
      </c>
      <c r="C1299" s="2" t="s">
        <v>51</v>
      </c>
      <c r="D1299" s="2">
        <v>3</v>
      </c>
      <c r="E1299" s="2" t="str">
        <f t="shared" si="160"/>
        <v>Mar</v>
      </c>
      <c r="F1299" s="2">
        <v>2024</v>
      </c>
      <c r="G1299" s="2" t="s">
        <v>57</v>
      </c>
      <c r="H1299" s="2" t="s">
        <v>58</v>
      </c>
      <c r="I1299" s="2" t="s">
        <v>62</v>
      </c>
      <c r="J1299" s="2" t="s">
        <v>66</v>
      </c>
      <c r="K1299" s="2" t="s">
        <v>67</v>
      </c>
      <c r="L1299" s="2">
        <v>152653</v>
      </c>
      <c r="M1299" s="2">
        <f t="shared" si="161"/>
        <v>152653</v>
      </c>
      <c r="N1299" s="2">
        <v>242388</v>
      </c>
      <c r="O1299" s="2">
        <f t="shared" si="162"/>
        <v>242388</v>
      </c>
      <c r="P1299" s="2">
        <v>66284</v>
      </c>
      <c r="Q1299" s="2">
        <v>950008</v>
      </c>
      <c r="R1299" s="2">
        <v>-89735</v>
      </c>
      <c r="S1299" s="2">
        <f t="shared" si="163"/>
        <v>-89735</v>
      </c>
      <c r="T1299" s="2">
        <v>196707</v>
      </c>
      <c r="U1299" s="2">
        <v>-44054</v>
      </c>
      <c r="V1299" s="2">
        <v>-136930</v>
      </c>
      <c r="W1299" s="2">
        <v>-125462</v>
      </c>
      <c r="X1299" s="2">
        <v>-113224</v>
      </c>
      <c r="Y1299" s="2">
        <f t="shared" si="164"/>
        <v>-113224</v>
      </c>
      <c r="Z1299" s="2">
        <v>161525</v>
      </c>
      <c r="AA1299" s="2">
        <v>134432</v>
      </c>
      <c r="AB1299" s="2">
        <v>27093</v>
      </c>
      <c r="AC1299" s="2">
        <v>1.2</v>
      </c>
      <c r="AD1299" s="2">
        <v>144844</v>
      </c>
      <c r="AE1299" s="2">
        <f t="shared" si="165"/>
        <v>144844</v>
      </c>
      <c r="AF1299" s="2">
        <v>-9.4499999999999993</v>
      </c>
      <c r="AG1299" s="2">
        <v>-11.92</v>
      </c>
      <c r="AH1299" s="2">
        <v>3942</v>
      </c>
      <c r="AI1299" s="2">
        <v>38.71</v>
      </c>
      <c r="AJ1299" s="2">
        <v>782</v>
      </c>
      <c r="AK1299" s="2">
        <v>739</v>
      </c>
      <c r="AL1299" s="2">
        <v>267680</v>
      </c>
      <c r="AM1299" s="2">
        <f t="shared" si="166"/>
        <v>267680</v>
      </c>
      <c r="AN1299" s="2">
        <v>139769</v>
      </c>
      <c r="AO1299" s="2">
        <f t="shared" si="167"/>
        <v>139769</v>
      </c>
      <c r="AP1299" s="2">
        <v>-115027</v>
      </c>
      <c r="AQ1299" s="2">
        <v>102619</v>
      </c>
      <c r="AR1299" s="2">
        <v>14308</v>
      </c>
      <c r="AS1299" s="2">
        <v>183177</v>
      </c>
      <c r="AT1299" s="2">
        <v>633151</v>
      </c>
      <c r="AU1299" s="2">
        <v>0.28999999999999998</v>
      </c>
      <c r="AV1299" s="2">
        <v>25081</v>
      </c>
    </row>
    <row r="1300" spans="1:48" x14ac:dyDescent="0.3">
      <c r="A1300" s="2" t="s">
        <v>40</v>
      </c>
      <c r="B1300" s="2" t="s">
        <v>50</v>
      </c>
      <c r="C1300" s="2" t="s">
        <v>51</v>
      </c>
      <c r="D1300" s="2">
        <v>11</v>
      </c>
      <c r="E1300" s="2" t="str">
        <f t="shared" si="160"/>
        <v>Nov</v>
      </c>
      <c r="F1300" s="2">
        <v>2024</v>
      </c>
      <c r="G1300" s="2" t="s">
        <v>36</v>
      </c>
      <c r="H1300" s="2" t="s">
        <v>60</v>
      </c>
      <c r="I1300" s="2" t="s">
        <v>63</v>
      </c>
      <c r="J1300" s="2" t="s">
        <v>64</v>
      </c>
      <c r="K1300" s="2" t="s">
        <v>70</v>
      </c>
      <c r="L1300" s="2">
        <v>298404</v>
      </c>
      <c r="M1300" s="2">
        <f t="shared" si="161"/>
        <v>26274472.199999999</v>
      </c>
      <c r="N1300" s="2">
        <v>116309</v>
      </c>
      <c r="O1300" s="2">
        <f t="shared" si="162"/>
        <v>10241007.449999999</v>
      </c>
      <c r="P1300" s="2">
        <v>139411</v>
      </c>
      <c r="Q1300" s="2">
        <v>592182</v>
      </c>
      <c r="R1300" s="2">
        <v>182095</v>
      </c>
      <c r="S1300" s="2">
        <f t="shared" si="163"/>
        <v>16033464.75</v>
      </c>
      <c r="T1300" s="2">
        <v>173938</v>
      </c>
      <c r="U1300" s="2">
        <v>124466</v>
      </c>
      <c r="V1300" s="2">
        <v>81112</v>
      </c>
      <c r="W1300" s="2">
        <v>95763</v>
      </c>
      <c r="X1300" s="2">
        <v>176567</v>
      </c>
      <c r="Y1300" s="2">
        <f t="shared" si="164"/>
        <v>15546724.35</v>
      </c>
      <c r="Z1300" s="2">
        <v>107228</v>
      </c>
      <c r="AA1300" s="2">
        <v>169388</v>
      </c>
      <c r="AB1300" s="2">
        <v>-62160</v>
      </c>
      <c r="AC1300" s="2">
        <v>0.63</v>
      </c>
      <c r="AD1300" s="2">
        <v>124690</v>
      </c>
      <c r="AE1300" s="2">
        <f t="shared" si="165"/>
        <v>10978954.5</v>
      </c>
      <c r="AF1300" s="2">
        <v>30.75</v>
      </c>
      <c r="AG1300" s="2">
        <v>29.82</v>
      </c>
      <c r="AH1300" s="2">
        <v>2543</v>
      </c>
      <c r="AI1300" s="2">
        <v>117.3</v>
      </c>
      <c r="AJ1300" s="2">
        <v>1259</v>
      </c>
      <c r="AK1300" s="2">
        <v>17494</v>
      </c>
      <c r="AL1300" s="2">
        <v>91477</v>
      </c>
      <c r="AM1300" s="2">
        <f t="shared" si="166"/>
        <v>8054549.8499999996</v>
      </c>
      <c r="AN1300" s="2">
        <v>212138</v>
      </c>
      <c r="AO1300" s="2">
        <f t="shared" si="167"/>
        <v>212138</v>
      </c>
      <c r="AP1300" s="2">
        <v>206927</v>
      </c>
      <c r="AQ1300" s="2">
        <v>-95829</v>
      </c>
      <c r="AR1300" s="2">
        <v>-20900</v>
      </c>
      <c r="AS1300" s="2">
        <v>131931</v>
      </c>
      <c r="AT1300" s="2">
        <v>537700</v>
      </c>
      <c r="AU1300" s="2">
        <v>0.25</v>
      </c>
      <c r="AV1300" s="2">
        <v>5511</v>
      </c>
    </row>
    <row r="1301" spans="1:48" x14ac:dyDescent="0.3">
      <c r="A1301" s="2" t="s">
        <v>40</v>
      </c>
      <c r="B1301" s="2" t="s">
        <v>49</v>
      </c>
      <c r="C1301" s="2" t="s">
        <v>55</v>
      </c>
      <c r="D1301" s="2">
        <v>4</v>
      </c>
      <c r="E1301" s="2" t="str">
        <f t="shared" si="160"/>
        <v>Apr</v>
      </c>
      <c r="F1301" s="2">
        <v>2022</v>
      </c>
      <c r="G1301" s="2" t="s">
        <v>56</v>
      </c>
      <c r="H1301" s="2" t="s">
        <v>58</v>
      </c>
      <c r="I1301" s="2" t="s">
        <v>61</v>
      </c>
      <c r="J1301" s="2" t="s">
        <v>66</v>
      </c>
      <c r="K1301" s="2" t="s">
        <v>68</v>
      </c>
      <c r="L1301" s="2">
        <v>438580</v>
      </c>
      <c r="M1301" s="2">
        <f t="shared" si="161"/>
        <v>438580</v>
      </c>
      <c r="N1301" s="2">
        <v>251859</v>
      </c>
      <c r="O1301" s="2">
        <f t="shared" si="162"/>
        <v>251859</v>
      </c>
      <c r="P1301" s="2">
        <v>185660</v>
      </c>
      <c r="Q1301" s="2">
        <v>461011</v>
      </c>
      <c r="R1301" s="2">
        <v>186721</v>
      </c>
      <c r="S1301" s="2">
        <f t="shared" si="163"/>
        <v>186721</v>
      </c>
      <c r="T1301" s="2">
        <v>57598</v>
      </c>
      <c r="U1301" s="2">
        <v>380982</v>
      </c>
      <c r="V1301" s="2">
        <v>287044</v>
      </c>
      <c r="W1301" s="2">
        <v>296667</v>
      </c>
      <c r="X1301" s="2">
        <v>156611</v>
      </c>
      <c r="Y1301" s="2">
        <f t="shared" si="164"/>
        <v>156611</v>
      </c>
      <c r="Z1301" s="2">
        <v>59044</v>
      </c>
      <c r="AA1301" s="2">
        <v>31570</v>
      </c>
      <c r="AB1301" s="2">
        <v>27474</v>
      </c>
      <c r="AC1301" s="2">
        <v>1.87</v>
      </c>
      <c r="AD1301" s="2">
        <v>44869</v>
      </c>
      <c r="AE1301" s="2">
        <f t="shared" si="165"/>
        <v>44869</v>
      </c>
      <c r="AF1301" s="2">
        <v>40.5</v>
      </c>
      <c r="AG1301" s="2">
        <v>33.97</v>
      </c>
      <c r="AH1301" s="2">
        <v>3247</v>
      </c>
      <c r="AI1301" s="2">
        <v>135.03</v>
      </c>
      <c r="AJ1301" s="2">
        <v>1201</v>
      </c>
      <c r="AK1301" s="2">
        <v>13023</v>
      </c>
      <c r="AL1301" s="2">
        <v>90393</v>
      </c>
      <c r="AM1301" s="2">
        <f t="shared" si="166"/>
        <v>90393</v>
      </c>
      <c r="AN1301" s="2">
        <v>78343</v>
      </c>
      <c r="AO1301" s="2">
        <f t="shared" si="167"/>
        <v>78343</v>
      </c>
      <c r="AP1301" s="2">
        <v>348187</v>
      </c>
      <c r="AQ1301" s="2">
        <v>173516</v>
      </c>
      <c r="AR1301" s="2">
        <v>23922</v>
      </c>
      <c r="AS1301" s="2">
        <v>237589</v>
      </c>
      <c r="AT1301" s="2">
        <v>366096</v>
      </c>
      <c r="AU1301" s="2">
        <v>0.65</v>
      </c>
      <c r="AV1301" s="2">
        <v>21896</v>
      </c>
    </row>
    <row r="1302" spans="1:48" x14ac:dyDescent="0.3">
      <c r="A1302" s="2" t="s">
        <v>44</v>
      </c>
      <c r="B1302" s="2" t="s">
        <v>48</v>
      </c>
      <c r="C1302" s="2" t="s">
        <v>52</v>
      </c>
      <c r="D1302" s="2">
        <v>10</v>
      </c>
      <c r="E1302" s="2" t="str">
        <f t="shared" si="160"/>
        <v>Oct</v>
      </c>
      <c r="F1302" s="2">
        <v>2024</v>
      </c>
      <c r="G1302" s="2" t="s">
        <v>57</v>
      </c>
      <c r="H1302" s="2" t="s">
        <v>60</v>
      </c>
      <c r="I1302" s="2" t="s">
        <v>62</v>
      </c>
      <c r="J1302" s="2" t="s">
        <v>65</v>
      </c>
      <c r="K1302" s="2" t="s">
        <v>67</v>
      </c>
      <c r="L1302" s="2">
        <v>155672</v>
      </c>
      <c r="M1302" s="2">
        <f t="shared" si="161"/>
        <v>13706919.6</v>
      </c>
      <c r="N1302" s="2">
        <v>105521</v>
      </c>
      <c r="O1302" s="2">
        <f t="shared" si="162"/>
        <v>9291124.0499999989</v>
      </c>
      <c r="P1302" s="2">
        <v>-18087</v>
      </c>
      <c r="Q1302" s="2">
        <v>234400</v>
      </c>
      <c r="R1302" s="2">
        <v>50151</v>
      </c>
      <c r="S1302" s="2">
        <f t="shared" si="163"/>
        <v>4415795.55</v>
      </c>
      <c r="T1302" s="2">
        <v>163113</v>
      </c>
      <c r="U1302" s="2">
        <v>-7441</v>
      </c>
      <c r="V1302" s="2">
        <v>-103418</v>
      </c>
      <c r="W1302" s="2">
        <v>-102301</v>
      </c>
      <c r="X1302" s="2">
        <v>24190</v>
      </c>
      <c r="Y1302" s="2">
        <f t="shared" si="164"/>
        <v>2129929.5</v>
      </c>
      <c r="Z1302" s="2">
        <v>107397</v>
      </c>
      <c r="AA1302" s="2">
        <v>97866</v>
      </c>
      <c r="AB1302" s="2">
        <v>9531</v>
      </c>
      <c r="AC1302" s="2">
        <v>1.1000000000000001</v>
      </c>
      <c r="AD1302" s="2">
        <v>33536</v>
      </c>
      <c r="AE1302" s="2">
        <f t="shared" si="165"/>
        <v>2952844.8</v>
      </c>
      <c r="AF1302" s="2">
        <v>21.4</v>
      </c>
      <c r="AG1302" s="2">
        <v>10.32</v>
      </c>
      <c r="AH1302" s="2">
        <v>8494</v>
      </c>
      <c r="AI1302" s="2">
        <v>18.329999999999998</v>
      </c>
      <c r="AJ1302" s="2">
        <v>1992</v>
      </c>
      <c r="AK1302" s="2">
        <v>17112</v>
      </c>
      <c r="AL1302" s="2">
        <v>457994</v>
      </c>
      <c r="AM1302" s="2">
        <f t="shared" si="166"/>
        <v>40326371.699999996</v>
      </c>
      <c r="AN1302" s="2">
        <v>236262</v>
      </c>
      <c r="AO1302" s="2">
        <f t="shared" si="167"/>
        <v>236262</v>
      </c>
      <c r="AP1302" s="2">
        <v>-302322</v>
      </c>
      <c r="AQ1302" s="2">
        <v>-130741</v>
      </c>
      <c r="AR1302" s="2">
        <v>-19670</v>
      </c>
      <c r="AS1302" s="2">
        <v>346641</v>
      </c>
      <c r="AT1302" s="2">
        <v>466790</v>
      </c>
      <c r="AU1302" s="2">
        <v>0.74</v>
      </c>
      <c r="AV1302" s="2">
        <v>7969</v>
      </c>
    </row>
    <row r="1303" spans="1:48" x14ac:dyDescent="0.3">
      <c r="A1303" s="2" t="s">
        <v>41</v>
      </c>
      <c r="B1303" s="2" t="s">
        <v>49</v>
      </c>
      <c r="C1303" s="2" t="s">
        <v>55</v>
      </c>
      <c r="D1303" s="2">
        <v>11</v>
      </c>
      <c r="E1303" s="2" t="str">
        <f t="shared" si="160"/>
        <v>Nov</v>
      </c>
      <c r="F1303" s="2">
        <v>2023</v>
      </c>
      <c r="G1303" s="2" t="s">
        <v>56</v>
      </c>
      <c r="H1303" s="2" t="s">
        <v>58</v>
      </c>
      <c r="I1303" s="2" t="s">
        <v>62</v>
      </c>
      <c r="J1303" s="2" t="s">
        <v>64</v>
      </c>
      <c r="K1303" s="2" t="s">
        <v>69</v>
      </c>
      <c r="L1303" s="2">
        <v>426691</v>
      </c>
      <c r="M1303" s="2">
        <f t="shared" si="161"/>
        <v>426691</v>
      </c>
      <c r="N1303" s="2">
        <v>294196</v>
      </c>
      <c r="O1303" s="2">
        <f t="shared" si="162"/>
        <v>294196</v>
      </c>
      <c r="P1303" s="2">
        <v>158096</v>
      </c>
      <c r="Q1303" s="2">
        <v>412062</v>
      </c>
      <c r="R1303" s="2">
        <v>132495</v>
      </c>
      <c r="S1303" s="2">
        <f t="shared" si="163"/>
        <v>132495</v>
      </c>
      <c r="T1303" s="2">
        <v>178535</v>
      </c>
      <c r="U1303" s="2">
        <v>248156</v>
      </c>
      <c r="V1303" s="2">
        <v>225690</v>
      </c>
      <c r="W1303" s="2">
        <v>232766</v>
      </c>
      <c r="X1303" s="2">
        <v>108342</v>
      </c>
      <c r="Y1303" s="2">
        <f t="shared" si="164"/>
        <v>108342</v>
      </c>
      <c r="Z1303" s="2">
        <v>264799</v>
      </c>
      <c r="AA1303" s="2">
        <v>176402</v>
      </c>
      <c r="AB1303" s="2">
        <v>88397</v>
      </c>
      <c r="AC1303" s="2">
        <v>1.5</v>
      </c>
      <c r="AD1303" s="2">
        <v>122648</v>
      </c>
      <c r="AE1303" s="2">
        <f t="shared" si="165"/>
        <v>122648</v>
      </c>
      <c r="AF1303" s="2">
        <v>32.15</v>
      </c>
      <c r="AG1303" s="2">
        <v>26.29</v>
      </c>
      <c r="AH1303" s="2">
        <v>8524</v>
      </c>
      <c r="AI1303" s="2">
        <v>50.05</v>
      </c>
      <c r="AJ1303" s="2">
        <v>319</v>
      </c>
      <c r="AK1303" s="2">
        <v>5508</v>
      </c>
      <c r="AL1303" s="2">
        <v>107961</v>
      </c>
      <c r="AM1303" s="2">
        <f t="shared" si="166"/>
        <v>107961</v>
      </c>
      <c r="AN1303" s="2">
        <v>185132</v>
      </c>
      <c r="AO1303" s="2">
        <f t="shared" si="167"/>
        <v>185132</v>
      </c>
      <c r="AP1303" s="2">
        <v>318730</v>
      </c>
      <c r="AQ1303" s="2">
        <v>109064</v>
      </c>
      <c r="AR1303" s="2">
        <v>-17496</v>
      </c>
      <c r="AS1303" s="2">
        <v>262468</v>
      </c>
      <c r="AT1303" s="2">
        <v>544529</v>
      </c>
      <c r="AU1303" s="2">
        <v>0.48</v>
      </c>
      <c r="AV1303" s="2">
        <v>24165</v>
      </c>
    </row>
    <row r="1304" spans="1:48" x14ac:dyDescent="0.3">
      <c r="A1304" s="2" t="s">
        <v>40</v>
      </c>
      <c r="B1304" s="2" t="s">
        <v>47</v>
      </c>
      <c r="C1304" s="2" t="s">
        <v>55</v>
      </c>
      <c r="D1304" s="2">
        <v>7</v>
      </c>
      <c r="E1304" s="2" t="str">
        <f t="shared" si="160"/>
        <v>Jul</v>
      </c>
      <c r="F1304" s="2">
        <v>2024</v>
      </c>
      <c r="G1304" s="2" t="s">
        <v>57</v>
      </c>
      <c r="H1304" s="2" t="s">
        <v>59</v>
      </c>
      <c r="I1304" s="2" t="s">
        <v>62</v>
      </c>
      <c r="J1304" s="2" t="s">
        <v>66</v>
      </c>
      <c r="K1304" s="2" t="s">
        <v>70</v>
      </c>
      <c r="L1304" s="2">
        <v>272485</v>
      </c>
      <c r="M1304" s="2">
        <f t="shared" si="161"/>
        <v>24523650</v>
      </c>
      <c r="N1304" s="2">
        <v>215881</v>
      </c>
      <c r="O1304" s="2">
        <f t="shared" si="162"/>
        <v>19429290</v>
      </c>
      <c r="P1304" s="2">
        <v>49049</v>
      </c>
      <c r="Q1304" s="2">
        <v>153606</v>
      </c>
      <c r="R1304" s="2">
        <v>56604</v>
      </c>
      <c r="S1304" s="2">
        <f t="shared" si="163"/>
        <v>5094360</v>
      </c>
      <c r="T1304" s="2">
        <v>156202</v>
      </c>
      <c r="U1304" s="2">
        <v>116283</v>
      </c>
      <c r="V1304" s="2">
        <v>105591</v>
      </c>
      <c r="W1304" s="2">
        <v>109538</v>
      </c>
      <c r="X1304" s="2">
        <v>43200</v>
      </c>
      <c r="Y1304" s="2">
        <f t="shared" si="164"/>
        <v>3888000</v>
      </c>
      <c r="Z1304" s="2">
        <v>196762</v>
      </c>
      <c r="AA1304" s="2">
        <v>126589</v>
      </c>
      <c r="AB1304" s="2">
        <v>70173</v>
      </c>
      <c r="AC1304" s="2">
        <v>1.55</v>
      </c>
      <c r="AD1304" s="2">
        <v>20436</v>
      </c>
      <c r="AE1304" s="2">
        <f t="shared" si="165"/>
        <v>1839240</v>
      </c>
      <c r="AF1304" s="2">
        <v>36.85</v>
      </c>
      <c r="AG1304" s="2">
        <v>28.12</v>
      </c>
      <c r="AH1304" s="2">
        <v>9078</v>
      </c>
      <c r="AI1304" s="2">
        <v>30.01</v>
      </c>
      <c r="AJ1304" s="2">
        <v>250</v>
      </c>
      <c r="AK1304" s="2">
        <v>7374</v>
      </c>
      <c r="AL1304" s="2">
        <v>60993</v>
      </c>
      <c r="AM1304" s="2">
        <f t="shared" si="166"/>
        <v>5489370</v>
      </c>
      <c r="AN1304" s="2">
        <v>122944</v>
      </c>
      <c r="AO1304" s="2">
        <f t="shared" si="167"/>
        <v>11064960</v>
      </c>
      <c r="AP1304" s="2">
        <v>211492</v>
      </c>
      <c r="AQ1304" s="2">
        <v>92937</v>
      </c>
      <c r="AR1304" s="2">
        <v>-21932</v>
      </c>
      <c r="AS1304" s="2">
        <v>391183</v>
      </c>
      <c r="AT1304" s="2">
        <v>144972</v>
      </c>
      <c r="AU1304" s="2">
        <v>2.7</v>
      </c>
      <c r="AV1304" s="2">
        <v>17189</v>
      </c>
    </row>
    <row r="1305" spans="1:48" x14ac:dyDescent="0.3">
      <c r="A1305" s="2" t="s">
        <v>41</v>
      </c>
      <c r="B1305" s="2" t="s">
        <v>50</v>
      </c>
      <c r="C1305" s="2" t="s">
        <v>51</v>
      </c>
      <c r="D1305" s="2">
        <v>3</v>
      </c>
      <c r="E1305" s="2" t="str">
        <f t="shared" si="160"/>
        <v>Mar</v>
      </c>
      <c r="F1305" s="2">
        <v>2022</v>
      </c>
      <c r="G1305" s="2" t="s">
        <v>56</v>
      </c>
      <c r="H1305" s="2" t="s">
        <v>60</v>
      </c>
      <c r="I1305" s="2" t="s">
        <v>62</v>
      </c>
      <c r="J1305" s="2" t="s">
        <v>65</v>
      </c>
      <c r="K1305" s="2" t="s">
        <v>71</v>
      </c>
      <c r="L1305" s="2">
        <v>197021</v>
      </c>
      <c r="M1305" s="2">
        <f t="shared" si="161"/>
        <v>17347699.050000001</v>
      </c>
      <c r="N1305" s="2">
        <v>185840</v>
      </c>
      <c r="O1305" s="2">
        <f t="shared" si="162"/>
        <v>16363212</v>
      </c>
      <c r="P1305" s="2">
        <v>9153</v>
      </c>
      <c r="Q1305" s="2">
        <v>213112</v>
      </c>
      <c r="R1305" s="2">
        <v>11181</v>
      </c>
      <c r="S1305" s="2">
        <f t="shared" si="163"/>
        <v>984487.04999999993</v>
      </c>
      <c r="T1305" s="2">
        <v>92504</v>
      </c>
      <c r="U1305" s="2">
        <v>104517</v>
      </c>
      <c r="V1305" s="2">
        <v>74659</v>
      </c>
      <c r="W1305" s="2">
        <v>81828</v>
      </c>
      <c r="X1305" s="2">
        <v>3986</v>
      </c>
      <c r="Y1305" s="2">
        <f t="shared" si="164"/>
        <v>350967.3</v>
      </c>
      <c r="Z1305" s="2">
        <v>91020</v>
      </c>
      <c r="AA1305" s="2">
        <v>86781</v>
      </c>
      <c r="AB1305" s="2">
        <v>4239</v>
      </c>
      <c r="AC1305" s="2">
        <v>1.05</v>
      </c>
      <c r="AD1305" s="2">
        <v>48283</v>
      </c>
      <c r="AE1305" s="2">
        <f t="shared" si="165"/>
        <v>4251318.1499999994</v>
      </c>
      <c r="AF1305" s="2">
        <v>5.25</v>
      </c>
      <c r="AG1305" s="2">
        <v>1.87</v>
      </c>
      <c r="AH1305" s="2">
        <v>1872</v>
      </c>
      <c r="AI1305" s="2">
        <v>105.19</v>
      </c>
      <c r="AJ1305" s="2">
        <v>873</v>
      </c>
      <c r="AK1305" s="2">
        <v>15915</v>
      </c>
      <c r="AL1305" s="2">
        <v>418972</v>
      </c>
      <c r="AM1305" s="2">
        <f t="shared" si="166"/>
        <v>36890484.600000001</v>
      </c>
      <c r="AN1305" s="2">
        <v>153085</v>
      </c>
      <c r="AO1305" s="2">
        <f t="shared" si="167"/>
        <v>153085</v>
      </c>
      <c r="AP1305" s="2">
        <v>-221951</v>
      </c>
      <c r="AQ1305" s="2">
        <v>32755</v>
      </c>
      <c r="AR1305" s="2">
        <v>-15135</v>
      </c>
      <c r="AS1305" s="2">
        <v>445057</v>
      </c>
      <c r="AT1305" s="2">
        <v>582207</v>
      </c>
      <c r="AU1305" s="2">
        <v>0.76</v>
      </c>
      <c r="AV1305" s="2">
        <v>6830</v>
      </c>
    </row>
    <row r="1306" spans="1:48" x14ac:dyDescent="0.3">
      <c r="A1306" s="2" t="s">
        <v>43</v>
      </c>
      <c r="B1306" s="2" t="s">
        <v>48</v>
      </c>
      <c r="C1306" s="2" t="s">
        <v>54</v>
      </c>
      <c r="D1306" s="2">
        <v>4</v>
      </c>
      <c r="E1306" s="2" t="str">
        <f t="shared" si="160"/>
        <v>Apr</v>
      </c>
      <c r="F1306" s="2">
        <v>2023</v>
      </c>
      <c r="G1306" s="2" t="s">
        <v>37</v>
      </c>
      <c r="H1306" s="2" t="s">
        <v>58</v>
      </c>
      <c r="I1306" s="2" t="s">
        <v>62</v>
      </c>
      <c r="J1306" s="2" t="s">
        <v>65</v>
      </c>
      <c r="K1306" s="2" t="s">
        <v>70</v>
      </c>
      <c r="L1306" s="2">
        <v>311530</v>
      </c>
      <c r="M1306" s="2">
        <f t="shared" si="161"/>
        <v>311530</v>
      </c>
      <c r="N1306" s="2">
        <v>139943</v>
      </c>
      <c r="O1306" s="2">
        <f t="shared" si="162"/>
        <v>139943</v>
      </c>
      <c r="P1306" s="2">
        <v>177548</v>
      </c>
      <c r="Q1306" s="2">
        <v>141739</v>
      </c>
      <c r="R1306" s="2">
        <v>171587</v>
      </c>
      <c r="S1306" s="2">
        <f t="shared" si="163"/>
        <v>171587</v>
      </c>
      <c r="T1306" s="2">
        <v>56273</v>
      </c>
      <c r="U1306" s="2">
        <v>255257</v>
      </c>
      <c r="V1306" s="2">
        <v>212938</v>
      </c>
      <c r="W1306" s="2">
        <v>230661</v>
      </c>
      <c r="X1306" s="2">
        <v>143800</v>
      </c>
      <c r="Y1306" s="2">
        <f t="shared" si="164"/>
        <v>143800</v>
      </c>
      <c r="Z1306" s="2">
        <v>187020</v>
      </c>
      <c r="AA1306" s="2">
        <v>100266</v>
      </c>
      <c r="AB1306" s="2">
        <v>86754</v>
      </c>
      <c r="AC1306" s="2">
        <v>1.87</v>
      </c>
      <c r="AD1306" s="2">
        <v>133862</v>
      </c>
      <c r="AE1306" s="2">
        <f t="shared" si="165"/>
        <v>133862</v>
      </c>
      <c r="AF1306" s="2">
        <v>121.06</v>
      </c>
      <c r="AG1306" s="2">
        <v>101.45</v>
      </c>
      <c r="AH1306" s="2">
        <v>195</v>
      </c>
      <c r="AI1306" s="2">
        <v>1589.44</v>
      </c>
      <c r="AJ1306" s="2">
        <v>1664</v>
      </c>
      <c r="AK1306" s="2">
        <v>1852</v>
      </c>
      <c r="AL1306" s="2">
        <v>533078</v>
      </c>
      <c r="AM1306" s="2">
        <f t="shared" si="166"/>
        <v>533078</v>
      </c>
      <c r="AN1306" s="2">
        <v>35610</v>
      </c>
      <c r="AO1306" s="2">
        <f t="shared" si="167"/>
        <v>35610</v>
      </c>
      <c r="AP1306" s="2">
        <v>-221548</v>
      </c>
      <c r="AQ1306" s="2">
        <v>104333</v>
      </c>
      <c r="AR1306" s="2">
        <v>-42563</v>
      </c>
      <c r="AS1306" s="2">
        <v>45174</v>
      </c>
      <c r="AT1306" s="2">
        <v>370747</v>
      </c>
      <c r="AU1306" s="2">
        <v>0.12</v>
      </c>
      <c r="AV1306" s="2">
        <v>21365</v>
      </c>
    </row>
    <row r="1307" spans="1:48" x14ac:dyDescent="0.3">
      <c r="A1307" s="2" t="s">
        <v>46</v>
      </c>
      <c r="B1307" s="2" t="s">
        <v>48</v>
      </c>
      <c r="C1307" s="2" t="s">
        <v>53</v>
      </c>
      <c r="D1307" s="2">
        <v>11</v>
      </c>
      <c r="E1307" s="2" t="str">
        <f t="shared" si="160"/>
        <v>Nov</v>
      </c>
      <c r="F1307" s="2">
        <v>2023</v>
      </c>
      <c r="G1307" s="2" t="s">
        <v>57</v>
      </c>
      <c r="H1307" s="2" t="s">
        <v>58</v>
      </c>
      <c r="I1307" s="2" t="s">
        <v>62</v>
      </c>
      <c r="J1307" s="2" t="s">
        <v>66</v>
      </c>
      <c r="K1307" s="2" t="s">
        <v>68</v>
      </c>
      <c r="L1307" s="2">
        <v>290849</v>
      </c>
      <c r="M1307" s="2">
        <f t="shared" si="161"/>
        <v>290849</v>
      </c>
      <c r="N1307" s="2">
        <v>24572</v>
      </c>
      <c r="O1307" s="2">
        <f t="shared" si="162"/>
        <v>24572</v>
      </c>
      <c r="P1307" s="2">
        <v>168476</v>
      </c>
      <c r="Q1307" s="2">
        <v>966431</v>
      </c>
      <c r="R1307" s="2">
        <v>266277</v>
      </c>
      <c r="S1307" s="2">
        <f t="shared" si="163"/>
        <v>266277</v>
      </c>
      <c r="T1307" s="2">
        <v>98478</v>
      </c>
      <c r="U1307" s="2">
        <v>192371</v>
      </c>
      <c r="V1307" s="2">
        <v>137998</v>
      </c>
      <c r="W1307" s="2">
        <v>149408</v>
      </c>
      <c r="X1307" s="2">
        <v>240467</v>
      </c>
      <c r="Y1307" s="2">
        <f t="shared" si="164"/>
        <v>240467</v>
      </c>
      <c r="Z1307" s="2">
        <v>58239</v>
      </c>
      <c r="AA1307" s="2">
        <v>197904</v>
      </c>
      <c r="AB1307" s="2">
        <v>-139665</v>
      </c>
      <c r="AC1307" s="2">
        <v>0.28999999999999998</v>
      </c>
      <c r="AD1307" s="2">
        <v>40183</v>
      </c>
      <c r="AE1307" s="2">
        <f t="shared" si="165"/>
        <v>40183</v>
      </c>
      <c r="AF1307" s="2">
        <v>27.55</v>
      </c>
      <c r="AG1307" s="2">
        <v>24.88</v>
      </c>
      <c r="AH1307" s="2">
        <v>8565</v>
      </c>
      <c r="AI1307" s="2">
        <v>33.950000000000003</v>
      </c>
      <c r="AJ1307" s="2">
        <v>1303</v>
      </c>
      <c r="AK1307" s="2">
        <v>1421</v>
      </c>
      <c r="AL1307" s="2">
        <v>135100</v>
      </c>
      <c r="AM1307" s="2">
        <f t="shared" si="166"/>
        <v>135100</v>
      </c>
      <c r="AN1307" s="2">
        <v>41242</v>
      </c>
      <c r="AO1307" s="2">
        <f t="shared" si="167"/>
        <v>41242</v>
      </c>
      <c r="AP1307" s="2">
        <v>155749</v>
      </c>
      <c r="AQ1307" s="2">
        <v>-16670</v>
      </c>
      <c r="AR1307" s="2">
        <v>-4125</v>
      </c>
      <c r="AS1307" s="2">
        <v>78894</v>
      </c>
      <c r="AT1307" s="2">
        <v>143629</v>
      </c>
      <c r="AU1307" s="2">
        <v>0.55000000000000004</v>
      </c>
      <c r="AV1307" s="2">
        <v>19023</v>
      </c>
    </row>
    <row r="1308" spans="1:48" x14ac:dyDescent="0.3">
      <c r="A1308" s="2" t="s">
        <v>42</v>
      </c>
      <c r="B1308" s="2" t="s">
        <v>49</v>
      </c>
      <c r="C1308" s="2" t="s">
        <v>55</v>
      </c>
      <c r="D1308" s="2">
        <v>7</v>
      </c>
      <c r="E1308" s="2" t="str">
        <f t="shared" si="160"/>
        <v>Jul</v>
      </c>
      <c r="F1308" s="2">
        <v>2022</v>
      </c>
      <c r="G1308" s="2" t="s">
        <v>37</v>
      </c>
      <c r="H1308" s="2" t="s">
        <v>60</v>
      </c>
      <c r="I1308" s="2" t="s">
        <v>63</v>
      </c>
      <c r="J1308" s="2" t="s">
        <v>64</v>
      </c>
      <c r="K1308" s="2" t="s">
        <v>70</v>
      </c>
      <c r="L1308" s="2">
        <v>337357</v>
      </c>
      <c r="M1308" s="2">
        <f t="shared" si="161"/>
        <v>29704283.849999998</v>
      </c>
      <c r="N1308" s="2">
        <v>51443</v>
      </c>
      <c r="O1308" s="2">
        <f t="shared" si="162"/>
        <v>4529556.1499999994</v>
      </c>
      <c r="P1308" s="2">
        <v>177440</v>
      </c>
      <c r="Q1308" s="2">
        <v>643221</v>
      </c>
      <c r="R1308" s="2">
        <v>285914</v>
      </c>
      <c r="S1308" s="2">
        <f t="shared" si="163"/>
        <v>25174727.699999999</v>
      </c>
      <c r="T1308" s="2">
        <v>101151</v>
      </c>
      <c r="U1308" s="2">
        <v>236206</v>
      </c>
      <c r="V1308" s="2">
        <v>221464</v>
      </c>
      <c r="W1308" s="2">
        <v>240124</v>
      </c>
      <c r="X1308" s="2">
        <v>256998</v>
      </c>
      <c r="Y1308" s="2">
        <f t="shared" si="164"/>
        <v>22628673.899999999</v>
      </c>
      <c r="Z1308" s="2">
        <v>203256</v>
      </c>
      <c r="AA1308" s="2">
        <v>119389</v>
      </c>
      <c r="AB1308" s="2">
        <v>83867</v>
      </c>
      <c r="AC1308" s="2">
        <v>1.7</v>
      </c>
      <c r="AD1308" s="2">
        <v>114073</v>
      </c>
      <c r="AE1308" s="2">
        <f t="shared" si="165"/>
        <v>10044127.65</v>
      </c>
      <c r="AF1308" s="2">
        <v>44.45</v>
      </c>
      <c r="AG1308" s="2">
        <v>39.950000000000003</v>
      </c>
      <c r="AH1308" s="2">
        <v>8039</v>
      </c>
      <c r="AI1308" s="2">
        <v>41.96</v>
      </c>
      <c r="AJ1308" s="2">
        <v>970</v>
      </c>
      <c r="AK1308" s="2">
        <v>1235</v>
      </c>
      <c r="AL1308" s="2">
        <v>258196</v>
      </c>
      <c r="AM1308" s="2">
        <f t="shared" si="166"/>
        <v>22734157.800000001</v>
      </c>
      <c r="AN1308" s="2">
        <v>230895</v>
      </c>
      <c r="AO1308" s="2">
        <f t="shared" si="167"/>
        <v>230895</v>
      </c>
      <c r="AP1308" s="2">
        <v>79161</v>
      </c>
      <c r="AQ1308" s="2">
        <v>-179452</v>
      </c>
      <c r="AR1308" s="2">
        <v>-44277</v>
      </c>
      <c r="AS1308" s="2">
        <v>388916</v>
      </c>
      <c r="AT1308" s="2">
        <v>157868</v>
      </c>
      <c r="AU1308" s="2">
        <v>2.46</v>
      </c>
      <c r="AV1308" s="2">
        <v>14325</v>
      </c>
    </row>
    <row r="1309" spans="1:48" x14ac:dyDescent="0.3">
      <c r="A1309" s="2" t="s">
        <v>46</v>
      </c>
      <c r="B1309" s="2" t="s">
        <v>49</v>
      </c>
      <c r="C1309" s="2" t="s">
        <v>54</v>
      </c>
      <c r="D1309" s="2">
        <v>4</v>
      </c>
      <c r="E1309" s="2" t="str">
        <f t="shared" si="160"/>
        <v>Apr</v>
      </c>
      <c r="F1309" s="2">
        <v>2023</v>
      </c>
      <c r="G1309" s="2" t="s">
        <v>57</v>
      </c>
      <c r="H1309" s="2" t="s">
        <v>59</v>
      </c>
      <c r="I1309" s="2" t="s">
        <v>62</v>
      </c>
      <c r="J1309" s="2" t="s">
        <v>65</v>
      </c>
      <c r="K1309" s="2" t="s">
        <v>68</v>
      </c>
      <c r="L1309" s="2">
        <v>376665</v>
      </c>
      <c r="M1309" s="2">
        <f t="shared" si="161"/>
        <v>33899850</v>
      </c>
      <c r="N1309" s="2">
        <v>26896</v>
      </c>
      <c r="O1309" s="2">
        <f t="shared" si="162"/>
        <v>2420640</v>
      </c>
      <c r="P1309" s="2">
        <v>59816</v>
      </c>
      <c r="Q1309" s="2">
        <v>843883</v>
      </c>
      <c r="R1309" s="2">
        <v>349769</v>
      </c>
      <c r="S1309" s="2">
        <f t="shared" si="163"/>
        <v>31479210</v>
      </c>
      <c r="T1309" s="2">
        <v>138389</v>
      </c>
      <c r="U1309" s="2">
        <v>238276</v>
      </c>
      <c r="V1309" s="2">
        <v>156292</v>
      </c>
      <c r="W1309" s="2">
        <v>163812</v>
      </c>
      <c r="X1309" s="2">
        <v>317606</v>
      </c>
      <c r="Y1309" s="2">
        <f t="shared" si="164"/>
        <v>28584540</v>
      </c>
      <c r="Z1309" s="2">
        <v>296685</v>
      </c>
      <c r="AA1309" s="2">
        <v>43155</v>
      </c>
      <c r="AB1309" s="2">
        <v>253530</v>
      </c>
      <c r="AC1309" s="2">
        <v>6.87</v>
      </c>
      <c r="AD1309" s="2">
        <v>114036</v>
      </c>
      <c r="AE1309" s="2">
        <f t="shared" si="165"/>
        <v>10263240</v>
      </c>
      <c r="AF1309" s="2">
        <v>41.45</v>
      </c>
      <c r="AG1309" s="2">
        <v>37.64</v>
      </c>
      <c r="AH1309" s="2">
        <v>4089</v>
      </c>
      <c r="AI1309" s="2">
        <v>92.09</v>
      </c>
      <c r="AJ1309" s="2">
        <v>1221</v>
      </c>
      <c r="AK1309" s="2">
        <v>15022</v>
      </c>
      <c r="AL1309" s="2">
        <v>385613</v>
      </c>
      <c r="AM1309" s="2">
        <f t="shared" si="166"/>
        <v>34705170</v>
      </c>
      <c r="AN1309" s="2">
        <v>275931</v>
      </c>
      <c r="AO1309" s="2">
        <f t="shared" si="167"/>
        <v>24833790</v>
      </c>
      <c r="AP1309" s="2">
        <v>-8948</v>
      </c>
      <c r="AQ1309" s="2">
        <v>-249035</v>
      </c>
      <c r="AR1309" s="2">
        <v>47821</v>
      </c>
      <c r="AS1309" s="2">
        <v>80327</v>
      </c>
      <c r="AT1309" s="2">
        <v>105980</v>
      </c>
      <c r="AU1309" s="2">
        <v>0.76</v>
      </c>
      <c r="AV1309" s="2">
        <v>13041</v>
      </c>
    </row>
    <row r="1310" spans="1:48" x14ac:dyDescent="0.3">
      <c r="A1310" s="2" t="s">
        <v>41</v>
      </c>
      <c r="B1310" s="2" t="s">
        <v>47</v>
      </c>
      <c r="C1310" s="2" t="s">
        <v>55</v>
      </c>
      <c r="D1310" s="2">
        <v>9</v>
      </c>
      <c r="E1310" s="2" t="str">
        <f t="shared" si="160"/>
        <v>Sep</v>
      </c>
      <c r="F1310" s="2">
        <v>2022</v>
      </c>
      <c r="G1310" s="2" t="s">
        <v>56</v>
      </c>
      <c r="H1310" s="2" t="s">
        <v>58</v>
      </c>
      <c r="I1310" s="2" t="s">
        <v>62</v>
      </c>
      <c r="J1310" s="2" t="s">
        <v>65</v>
      </c>
      <c r="K1310" s="2" t="s">
        <v>71</v>
      </c>
      <c r="L1310" s="2">
        <v>346175</v>
      </c>
      <c r="M1310" s="2">
        <f t="shared" si="161"/>
        <v>346175</v>
      </c>
      <c r="N1310" s="2">
        <v>25233</v>
      </c>
      <c r="O1310" s="2">
        <f t="shared" si="162"/>
        <v>25233</v>
      </c>
      <c r="P1310" s="2">
        <v>41605</v>
      </c>
      <c r="Q1310" s="2">
        <v>773856</v>
      </c>
      <c r="R1310" s="2">
        <v>320942</v>
      </c>
      <c r="S1310" s="2">
        <f t="shared" si="163"/>
        <v>320942</v>
      </c>
      <c r="T1310" s="2">
        <v>53374</v>
      </c>
      <c r="U1310" s="2">
        <v>292801</v>
      </c>
      <c r="V1310" s="2">
        <v>254318</v>
      </c>
      <c r="W1310" s="2">
        <v>256914</v>
      </c>
      <c r="X1310" s="2">
        <v>282495</v>
      </c>
      <c r="Y1310" s="2">
        <f t="shared" si="164"/>
        <v>282495</v>
      </c>
      <c r="Z1310" s="2">
        <v>244114</v>
      </c>
      <c r="AA1310" s="2">
        <v>26387</v>
      </c>
      <c r="AB1310" s="2">
        <v>217727</v>
      </c>
      <c r="AC1310" s="2">
        <v>9.25</v>
      </c>
      <c r="AD1310" s="2">
        <v>128804</v>
      </c>
      <c r="AE1310" s="2">
        <f t="shared" si="165"/>
        <v>128804</v>
      </c>
      <c r="AF1310" s="2">
        <v>41.47</v>
      </c>
      <c r="AG1310" s="2">
        <v>36.5</v>
      </c>
      <c r="AH1310" s="2">
        <v>9691</v>
      </c>
      <c r="AI1310" s="2">
        <v>35.72</v>
      </c>
      <c r="AJ1310" s="2">
        <v>1564</v>
      </c>
      <c r="AK1310" s="2">
        <v>12556</v>
      </c>
      <c r="AL1310" s="2">
        <v>515328</v>
      </c>
      <c r="AM1310" s="2">
        <f t="shared" si="166"/>
        <v>515328</v>
      </c>
      <c r="AN1310" s="2">
        <v>111479</v>
      </c>
      <c r="AO1310" s="2">
        <f t="shared" si="167"/>
        <v>111479</v>
      </c>
      <c r="AP1310" s="2">
        <v>-169153</v>
      </c>
      <c r="AQ1310" s="2">
        <v>-86246</v>
      </c>
      <c r="AR1310" s="2">
        <v>44328</v>
      </c>
      <c r="AS1310" s="2">
        <v>466309</v>
      </c>
      <c r="AT1310" s="2">
        <v>78801</v>
      </c>
      <c r="AU1310" s="2">
        <v>5.92</v>
      </c>
      <c r="AV1310" s="2">
        <v>19024</v>
      </c>
    </row>
    <row r="1311" spans="1:48" x14ac:dyDescent="0.3">
      <c r="A1311" s="2" t="s">
        <v>40</v>
      </c>
      <c r="B1311" s="2" t="s">
        <v>48</v>
      </c>
      <c r="C1311" s="2" t="s">
        <v>54</v>
      </c>
      <c r="D1311" s="2">
        <v>12</v>
      </c>
      <c r="E1311" s="2" t="str">
        <f t="shared" si="160"/>
        <v>Dec</v>
      </c>
      <c r="F1311" s="2">
        <v>2022</v>
      </c>
      <c r="G1311" s="2" t="s">
        <v>56</v>
      </c>
      <c r="H1311" s="2" t="s">
        <v>59</v>
      </c>
      <c r="I1311" s="2" t="s">
        <v>61</v>
      </c>
      <c r="J1311" s="2" t="s">
        <v>65</v>
      </c>
      <c r="K1311" s="2" t="s">
        <v>71</v>
      </c>
      <c r="L1311" s="2">
        <v>113253</v>
      </c>
      <c r="M1311" s="2">
        <f t="shared" si="161"/>
        <v>10192770</v>
      </c>
      <c r="N1311" s="2">
        <v>175579</v>
      </c>
      <c r="O1311" s="2">
        <f t="shared" si="162"/>
        <v>15802110</v>
      </c>
      <c r="P1311" s="2">
        <v>166512</v>
      </c>
      <c r="Q1311" s="2">
        <v>358440</v>
      </c>
      <c r="R1311" s="2">
        <v>-62326</v>
      </c>
      <c r="S1311" s="2">
        <f t="shared" si="163"/>
        <v>-5609340</v>
      </c>
      <c r="T1311" s="2">
        <v>157064</v>
      </c>
      <c r="U1311" s="2">
        <v>-43811</v>
      </c>
      <c r="V1311" s="2">
        <v>-82643</v>
      </c>
      <c r="W1311" s="2">
        <v>-81493</v>
      </c>
      <c r="X1311" s="2">
        <v>-89890</v>
      </c>
      <c r="Y1311" s="2">
        <f t="shared" si="164"/>
        <v>-8090100</v>
      </c>
      <c r="Z1311" s="2">
        <v>52814</v>
      </c>
      <c r="AA1311" s="2">
        <v>143499</v>
      </c>
      <c r="AB1311" s="2">
        <v>-90685</v>
      </c>
      <c r="AC1311" s="2">
        <v>0.37</v>
      </c>
      <c r="AD1311" s="2">
        <v>107501</v>
      </c>
      <c r="AE1311" s="2">
        <f t="shared" si="165"/>
        <v>9675090</v>
      </c>
      <c r="AF1311" s="2">
        <v>-17.39</v>
      </c>
      <c r="AG1311" s="2">
        <v>-25.08</v>
      </c>
      <c r="AH1311" s="2">
        <v>7977</v>
      </c>
      <c r="AI1311" s="2">
        <v>14.2</v>
      </c>
      <c r="AJ1311" s="2">
        <v>263</v>
      </c>
      <c r="AK1311" s="2">
        <v>6343</v>
      </c>
      <c r="AL1311" s="2">
        <v>510783</v>
      </c>
      <c r="AM1311" s="2">
        <f t="shared" si="166"/>
        <v>45970470</v>
      </c>
      <c r="AN1311" s="2">
        <v>134663</v>
      </c>
      <c r="AO1311" s="2">
        <f t="shared" si="167"/>
        <v>12119670</v>
      </c>
      <c r="AP1311" s="2">
        <v>-397530</v>
      </c>
      <c r="AQ1311" s="2">
        <v>40916</v>
      </c>
      <c r="AR1311" s="2">
        <v>-26806</v>
      </c>
      <c r="AS1311" s="2">
        <v>70892</v>
      </c>
      <c r="AT1311" s="2">
        <v>96967</v>
      </c>
      <c r="AU1311" s="2">
        <v>0.73</v>
      </c>
      <c r="AV1311" s="2">
        <v>11170</v>
      </c>
    </row>
    <row r="1312" spans="1:48" x14ac:dyDescent="0.3">
      <c r="A1312" s="2" t="s">
        <v>46</v>
      </c>
      <c r="B1312" s="2" t="s">
        <v>49</v>
      </c>
      <c r="C1312" s="2" t="s">
        <v>52</v>
      </c>
      <c r="D1312" s="2">
        <v>6</v>
      </c>
      <c r="E1312" s="2" t="str">
        <f t="shared" si="160"/>
        <v>Jun</v>
      </c>
      <c r="F1312" s="2">
        <v>2024</v>
      </c>
      <c r="G1312" s="2" t="s">
        <v>36</v>
      </c>
      <c r="H1312" s="2" t="s">
        <v>60</v>
      </c>
      <c r="I1312" s="2" t="s">
        <v>62</v>
      </c>
      <c r="J1312" s="2" t="s">
        <v>65</v>
      </c>
      <c r="K1312" s="2" t="s">
        <v>70</v>
      </c>
      <c r="L1312" s="2">
        <v>378598</v>
      </c>
      <c r="M1312" s="2">
        <f t="shared" si="161"/>
        <v>33335553.899999999</v>
      </c>
      <c r="N1312" s="2">
        <v>58596</v>
      </c>
      <c r="O1312" s="2">
        <f t="shared" si="162"/>
        <v>5159377.8</v>
      </c>
      <c r="P1312" s="2">
        <v>112863</v>
      </c>
      <c r="Q1312" s="2">
        <v>800054</v>
      </c>
      <c r="R1312" s="2">
        <v>320002</v>
      </c>
      <c r="S1312" s="2">
        <f t="shared" si="163"/>
        <v>28176176.099999998</v>
      </c>
      <c r="T1312" s="2">
        <v>133536</v>
      </c>
      <c r="U1312" s="2">
        <v>245062</v>
      </c>
      <c r="V1312" s="2">
        <v>216082</v>
      </c>
      <c r="W1312" s="2">
        <v>217910</v>
      </c>
      <c r="X1312" s="2">
        <v>304017</v>
      </c>
      <c r="Y1312" s="2">
        <f t="shared" si="164"/>
        <v>26768696.849999998</v>
      </c>
      <c r="Z1312" s="2">
        <v>104788</v>
      </c>
      <c r="AA1312" s="2">
        <v>167386</v>
      </c>
      <c r="AB1312" s="2">
        <v>-62598</v>
      </c>
      <c r="AC1312" s="2">
        <v>0.63</v>
      </c>
      <c r="AD1312" s="2">
        <v>72890</v>
      </c>
      <c r="AE1312" s="2">
        <f t="shared" si="165"/>
        <v>6417964.5</v>
      </c>
      <c r="AF1312" s="2">
        <v>40</v>
      </c>
      <c r="AG1312" s="2">
        <v>38</v>
      </c>
      <c r="AH1312" s="2">
        <v>2043</v>
      </c>
      <c r="AI1312" s="2">
        <v>185.22</v>
      </c>
      <c r="AJ1312" s="2">
        <v>963</v>
      </c>
      <c r="AK1312" s="2">
        <v>10888</v>
      </c>
      <c r="AL1312" s="2">
        <v>539768</v>
      </c>
      <c r="AM1312" s="2">
        <f t="shared" si="166"/>
        <v>47526572.399999999</v>
      </c>
      <c r="AN1312" s="2">
        <v>95916</v>
      </c>
      <c r="AO1312" s="2">
        <f t="shared" si="167"/>
        <v>95916</v>
      </c>
      <c r="AP1312" s="2">
        <v>-161170</v>
      </c>
      <c r="AQ1312" s="2">
        <v>-37320</v>
      </c>
      <c r="AR1312" s="2">
        <v>-14607</v>
      </c>
      <c r="AS1312" s="2">
        <v>475575</v>
      </c>
      <c r="AT1312" s="2">
        <v>248782</v>
      </c>
      <c r="AU1312" s="2">
        <v>1.91</v>
      </c>
      <c r="AV1312" s="2">
        <v>12763</v>
      </c>
    </row>
    <row r="1313" spans="1:48" x14ac:dyDescent="0.3">
      <c r="A1313" s="2" t="s">
        <v>41</v>
      </c>
      <c r="B1313" s="2" t="s">
        <v>48</v>
      </c>
      <c r="C1313" s="2" t="s">
        <v>53</v>
      </c>
      <c r="D1313" s="2">
        <v>2</v>
      </c>
      <c r="E1313" s="2" t="str">
        <f t="shared" si="160"/>
        <v>Feb</v>
      </c>
      <c r="F1313" s="2">
        <v>2023</v>
      </c>
      <c r="G1313" s="2" t="s">
        <v>56</v>
      </c>
      <c r="H1313" s="2" t="s">
        <v>59</v>
      </c>
      <c r="I1313" s="2" t="s">
        <v>62</v>
      </c>
      <c r="J1313" s="2" t="s">
        <v>66</v>
      </c>
      <c r="K1313" s="2" t="s">
        <v>67</v>
      </c>
      <c r="L1313" s="2">
        <v>317059</v>
      </c>
      <c r="M1313" s="2">
        <f t="shared" si="161"/>
        <v>28535310</v>
      </c>
      <c r="N1313" s="2">
        <v>283354</v>
      </c>
      <c r="O1313" s="2">
        <f t="shared" si="162"/>
        <v>25501860</v>
      </c>
      <c r="P1313" s="2">
        <v>35342</v>
      </c>
      <c r="Q1313" s="2">
        <v>653216</v>
      </c>
      <c r="R1313" s="2">
        <v>33705</v>
      </c>
      <c r="S1313" s="2">
        <f t="shared" si="163"/>
        <v>3033450</v>
      </c>
      <c r="T1313" s="2">
        <v>196376</v>
      </c>
      <c r="U1313" s="2">
        <v>120683</v>
      </c>
      <c r="V1313" s="2">
        <v>35129</v>
      </c>
      <c r="W1313" s="2">
        <v>44595</v>
      </c>
      <c r="X1313" s="2">
        <v>13363</v>
      </c>
      <c r="Y1313" s="2">
        <f t="shared" si="164"/>
        <v>1202670</v>
      </c>
      <c r="Z1313" s="2">
        <v>165912</v>
      </c>
      <c r="AA1313" s="2">
        <v>158490</v>
      </c>
      <c r="AB1313" s="2">
        <v>7422</v>
      </c>
      <c r="AC1313" s="2">
        <v>1.05</v>
      </c>
      <c r="AD1313" s="2">
        <v>130204</v>
      </c>
      <c r="AE1313" s="2">
        <f t="shared" si="165"/>
        <v>11718360</v>
      </c>
      <c r="AF1313" s="2">
        <v>5.16</v>
      </c>
      <c r="AG1313" s="2">
        <v>2.0499999999999998</v>
      </c>
      <c r="AH1313" s="2">
        <v>2192</v>
      </c>
      <c r="AI1313" s="2">
        <v>144.58000000000001</v>
      </c>
      <c r="AJ1313" s="2">
        <v>1709</v>
      </c>
      <c r="AK1313" s="2">
        <v>3863</v>
      </c>
      <c r="AL1313" s="2">
        <v>140177</v>
      </c>
      <c r="AM1313" s="2">
        <f t="shared" si="166"/>
        <v>12615930</v>
      </c>
      <c r="AN1313" s="2">
        <v>188683</v>
      </c>
      <c r="AO1313" s="2">
        <f t="shared" si="167"/>
        <v>16981470</v>
      </c>
      <c r="AP1313" s="2">
        <v>176882</v>
      </c>
      <c r="AQ1313" s="2">
        <v>94671</v>
      </c>
      <c r="AR1313" s="2">
        <v>48404</v>
      </c>
      <c r="AS1313" s="2">
        <v>478619</v>
      </c>
      <c r="AT1313" s="2">
        <v>308880</v>
      </c>
      <c r="AU1313" s="2">
        <v>1.55</v>
      </c>
      <c r="AV1313" s="2">
        <v>19214</v>
      </c>
    </row>
    <row r="1314" spans="1:48" x14ac:dyDescent="0.3">
      <c r="A1314" s="2" t="s">
        <v>45</v>
      </c>
      <c r="B1314" s="2" t="s">
        <v>50</v>
      </c>
      <c r="C1314" s="2" t="s">
        <v>51</v>
      </c>
      <c r="D1314" s="2">
        <v>11</v>
      </c>
      <c r="E1314" s="2" t="str">
        <f t="shared" si="160"/>
        <v>Nov</v>
      </c>
      <c r="F1314" s="2">
        <v>2024</v>
      </c>
      <c r="G1314" s="2" t="s">
        <v>37</v>
      </c>
      <c r="H1314" s="2" t="s">
        <v>60</v>
      </c>
      <c r="I1314" s="2" t="s">
        <v>61</v>
      </c>
      <c r="J1314" s="2" t="s">
        <v>64</v>
      </c>
      <c r="K1314" s="2" t="s">
        <v>67</v>
      </c>
      <c r="L1314" s="2">
        <v>440313</v>
      </c>
      <c r="M1314" s="2">
        <f t="shared" si="161"/>
        <v>38769559.649999999</v>
      </c>
      <c r="N1314" s="2">
        <v>35625</v>
      </c>
      <c r="O1314" s="2">
        <f t="shared" si="162"/>
        <v>3136781.25</v>
      </c>
      <c r="P1314" s="2">
        <v>116995</v>
      </c>
      <c r="Q1314" s="2">
        <v>581437</v>
      </c>
      <c r="R1314" s="2">
        <v>404688</v>
      </c>
      <c r="S1314" s="2">
        <f t="shared" si="163"/>
        <v>35632778.399999999</v>
      </c>
      <c r="T1314" s="2">
        <v>183401</v>
      </c>
      <c r="U1314" s="2">
        <v>256912</v>
      </c>
      <c r="V1314" s="2">
        <v>247037</v>
      </c>
      <c r="W1314" s="2">
        <v>257456</v>
      </c>
      <c r="X1314" s="2">
        <v>382102</v>
      </c>
      <c r="Y1314" s="2">
        <f t="shared" si="164"/>
        <v>33644081.100000001</v>
      </c>
      <c r="Z1314" s="2">
        <v>285449</v>
      </c>
      <c r="AA1314" s="2">
        <v>125403</v>
      </c>
      <c r="AB1314" s="2">
        <v>160046</v>
      </c>
      <c r="AC1314" s="2">
        <v>2.2799999999999998</v>
      </c>
      <c r="AD1314" s="2">
        <v>5956</v>
      </c>
      <c r="AE1314" s="2">
        <f t="shared" si="165"/>
        <v>524425.79999999993</v>
      </c>
      <c r="AF1314" s="2">
        <v>69.599999999999994</v>
      </c>
      <c r="AG1314" s="2">
        <v>65.72</v>
      </c>
      <c r="AH1314" s="2">
        <v>5598</v>
      </c>
      <c r="AI1314" s="2">
        <v>78.64</v>
      </c>
      <c r="AJ1314" s="2">
        <v>1730</v>
      </c>
      <c r="AK1314" s="2">
        <v>1677</v>
      </c>
      <c r="AL1314" s="2">
        <v>107089</v>
      </c>
      <c r="AM1314" s="2">
        <f t="shared" si="166"/>
        <v>9429186.4499999993</v>
      </c>
      <c r="AN1314" s="2">
        <v>132322</v>
      </c>
      <c r="AO1314" s="2">
        <f t="shared" si="167"/>
        <v>132322</v>
      </c>
      <c r="AP1314" s="2">
        <v>333224</v>
      </c>
      <c r="AQ1314" s="2">
        <v>-96697</v>
      </c>
      <c r="AR1314" s="2">
        <v>29180</v>
      </c>
      <c r="AS1314" s="2">
        <v>483848</v>
      </c>
      <c r="AT1314" s="2">
        <v>129168</v>
      </c>
      <c r="AU1314" s="2">
        <v>3.75</v>
      </c>
      <c r="AV1314" s="2">
        <v>8853</v>
      </c>
    </row>
    <row r="1315" spans="1:48" x14ac:dyDescent="0.3">
      <c r="A1315" s="2" t="s">
        <v>46</v>
      </c>
      <c r="B1315" s="2" t="s">
        <v>50</v>
      </c>
      <c r="C1315" s="2" t="s">
        <v>52</v>
      </c>
      <c r="D1315" s="2">
        <v>1</v>
      </c>
      <c r="E1315" s="2" t="str">
        <f t="shared" si="160"/>
        <v>Jan</v>
      </c>
      <c r="F1315" s="2">
        <v>2024</v>
      </c>
      <c r="G1315" s="2" t="s">
        <v>36</v>
      </c>
      <c r="H1315" s="2" t="s">
        <v>58</v>
      </c>
      <c r="I1315" s="2" t="s">
        <v>61</v>
      </c>
      <c r="J1315" s="2" t="s">
        <v>65</v>
      </c>
      <c r="K1315" s="2" t="s">
        <v>67</v>
      </c>
      <c r="L1315" s="2">
        <v>198136</v>
      </c>
      <c r="M1315" s="2">
        <f t="shared" si="161"/>
        <v>198136</v>
      </c>
      <c r="N1315" s="2">
        <v>92382</v>
      </c>
      <c r="O1315" s="2">
        <f t="shared" si="162"/>
        <v>92382</v>
      </c>
      <c r="P1315" s="2">
        <v>1875</v>
      </c>
      <c r="Q1315" s="2">
        <v>880862</v>
      </c>
      <c r="R1315" s="2">
        <v>105754</v>
      </c>
      <c r="S1315" s="2">
        <f t="shared" si="163"/>
        <v>105754</v>
      </c>
      <c r="T1315" s="2">
        <v>62669</v>
      </c>
      <c r="U1315" s="2">
        <v>135467</v>
      </c>
      <c r="V1315" s="2">
        <v>56032</v>
      </c>
      <c r="W1315" s="2">
        <v>68474</v>
      </c>
      <c r="X1315" s="2">
        <v>92506</v>
      </c>
      <c r="Y1315" s="2">
        <f t="shared" si="164"/>
        <v>92506</v>
      </c>
      <c r="Z1315" s="2">
        <v>59128</v>
      </c>
      <c r="AA1315" s="2">
        <v>165342</v>
      </c>
      <c r="AB1315" s="2">
        <v>-106214</v>
      </c>
      <c r="AC1315" s="2">
        <v>0.36</v>
      </c>
      <c r="AD1315" s="2">
        <v>46218</v>
      </c>
      <c r="AE1315" s="2">
        <f t="shared" si="165"/>
        <v>46218</v>
      </c>
      <c r="AF1315" s="2">
        <v>12.01</v>
      </c>
      <c r="AG1315" s="2">
        <v>10.5</v>
      </c>
      <c r="AH1315" s="2">
        <v>1984</v>
      </c>
      <c r="AI1315" s="2">
        <v>99.82</v>
      </c>
      <c r="AJ1315" s="2">
        <v>191</v>
      </c>
      <c r="AK1315" s="2">
        <v>17802</v>
      </c>
      <c r="AL1315" s="2">
        <v>539534</v>
      </c>
      <c r="AM1315" s="2">
        <f t="shared" si="166"/>
        <v>539534</v>
      </c>
      <c r="AN1315" s="2">
        <v>43200</v>
      </c>
      <c r="AO1315" s="2">
        <f t="shared" si="167"/>
        <v>43200</v>
      </c>
      <c r="AP1315" s="2">
        <v>-341398</v>
      </c>
      <c r="AQ1315" s="2">
        <v>49182</v>
      </c>
      <c r="AR1315" s="2">
        <v>-40490</v>
      </c>
      <c r="AS1315" s="2">
        <v>194886</v>
      </c>
      <c r="AT1315" s="2">
        <v>103229</v>
      </c>
      <c r="AU1315" s="2">
        <v>1.89</v>
      </c>
      <c r="AV1315" s="2">
        <v>15225</v>
      </c>
    </row>
    <row r="1316" spans="1:48" x14ac:dyDescent="0.3">
      <c r="A1316" s="2" t="s">
        <v>43</v>
      </c>
      <c r="B1316" s="2" t="s">
        <v>47</v>
      </c>
      <c r="C1316" s="2" t="s">
        <v>55</v>
      </c>
      <c r="D1316" s="2">
        <v>8</v>
      </c>
      <c r="E1316" s="2" t="str">
        <f t="shared" si="160"/>
        <v>Aug</v>
      </c>
      <c r="F1316" s="2">
        <v>2022</v>
      </c>
      <c r="G1316" s="2" t="s">
        <v>37</v>
      </c>
      <c r="H1316" s="2" t="s">
        <v>59</v>
      </c>
      <c r="I1316" s="2" t="s">
        <v>62</v>
      </c>
      <c r="J1316" s="2" t="s">
        <v>65</v>
      </c>
      <c r="K1316" s="2" t="s">
        <v>71</v>
      </c>
      <c r="L1316" s="2">
        <v>306815</v>
      </c>
      <c r="M1316" s="2">
        <f t="shared" si="161"/>
        <v>27613350</v>
      </c>
      <c r="N1316" s="2">
        <v>249922</v>
      </c>
      <c r="O1316" s="2">
        <f t="shared" si="162"/>
        <v>22492980</v>
      </c>
      <c r="P1316" s="2">
        <v>64262</v>
      </c>
      <c r="Q1316" s="2">
        <v>689795</v>
      </c>
      <c r="R1316" s="2">
        <v>56893</v>
      </c>
      <c r="S1316" s="2">
        <f t="shared" si="163"/>
        <v>5120370</v>
      </c>
      <c r="T1316" s="2">
        <v>46108</v>
      </c>
      <c r="U1316" s="2">
        <v>260707</v>
      </c>
      <c r="V1316" s="2">
        <v>171033</v>
      </c>
      <c r="W1316" s="2">
        <v>172713</v>
      </c>
      <c r="X1316" s="2">
        <v>27597</v>
      </c>
      <c r="Y1316" s="2">
        <f t="shared" si="164"/>
        <v>2483730</v>
      </c>
      <c r="Z1316" s="2">
        <v>239309</v>
      </c>
      <c r="AA1316" s="2">
        <v>16328</v>
      </c>
      <c r="AB1316" s="2">
        <v>222981</v>
      </c>
      <c r="AC1316" s="2">
        <v>14.66</v>
      </c>
      <c r="AD1316" s="2">
        <v>123708</v>
      </c>
      <c r="AE1316" s="2">
        <f t="shared" si="165"/>
        <v>11133720</v>
      </c>
      <c r="AF1316" s="2">
        <v>8.25</v>
      </c>
      <c r="AG1316" s="2">
        <v>4</v>
      </c>
      <c r="AH1316" s="2">
        <v>5101</v>
      </c>
      <c r="AI1316" s="2">
        <v>60.14</v>
      </c>
      <c r="AJ1316" s="2">
        <v>1611</v>
      </c>
      <c r="AK1316" s="2">
        <v>3545</v>
      </c>
      <c r="AL1316" s="2">
        <v>177369</v>
      </c>
      <c r="AM1316" s="2">
        <f t="shared" si="166"/>
        <v>15963210</v>
      </c>
      <c r="AN1316" s="2">
        <v>37623</v>
      </c>
      <c r="AO1316" s="2">
        <f t="shared" si="167"/>
        <v>3386070</v>
      </c>
      <c r="AP1316" s="2">
        <v>129446</v>
      </c>
      <c r="AQ1316" s="2">
        <v>212299</v>
      </c>
      <c r="AR1316" s="2">
        <v>37465</v>
      </c>
      <c r="AS1316" s="2">
        <v>232944</v>
      </c>
      <c r="AT1316" s="2">
        <v>306253</v>
      </c>
      <c r="AU1316" s="2">
        <v>0.76</v>
      </c>
      <c r="AV1316" s="2">
        <v>9594</v>
      </c>
    </row>
    <row r="1317" spans="1:48" x14ac:dyDescent="0.3">
      <c r="A1317" s="2" t="s">
        <v>41</v>
      </c>
      <c r="B1317" s="2" t="s">
        <v>48</v>
      </c>
      <c r="C1317" s="2" t="s">
        <v>55</v>
      </c>
      <c r="D1317" s="2">
        <v>11</v>
      </c>
      <c r="E1317" s="2" t="str">
        <f t="shared" si="160"/>
        <v>Nov</v>
      </c>
      <c r="F1317" s="2">
        <v>2022</v>
      </c>
      <c r="G1317" s="2" t="s">
        <v>37</v>
      </c>
      <c r="H1317" s="2" t="s">
        <v>60</v>
      </c>
      <c r="I1317" s="2" t="s">
        <v>63</v>
      </c>
      <c r="J1317" s="2" t="s">
        <v>65</v>
      </c>
      <c r="K1317" s="2" t="s">
        <v>68</v>
      </c>
      <c r="L1317" s="2">
        <v>325268</v>
      </c>
      <c r="M1317" s="2">
        <f t="shared" si="161"/>
        <v>28639847.399999999</v>
      </c>
      <c r="N1317" s="2">
        <v>164218</v>
      </c>
      <c r="O1317" s="2">
        <f t="shared" si="162"/>
        <v>14459394.9</v>
      </c>
      <c r="P1317" s="2">
        <v>107648</v>
      </c>
      <c r="Q1317" s="2">
        <v>334404</v>
      </c>
      <c r="R1317" s="2">
        <v>161050</v>
      </c>
      <c r="S1317" s="2">
        <f t="shared" si="163"/>
        <v>14180452.5</v>
      </c>
      <c r="T1317" s="2">
        <v>148727</v>
      </c>
      <c r="U1317" s="2">
        <v>176541</v>
      </c>
      <c r="V1317" s="2">
        <v>92464</v>
      </c>
      <c r="W1317" s="2">
        <v>101537</v>
      </c>
      <c r="X1317" s="2">
        <v>122699</v>
      </c>
      <c r="Y1317" s="2">
        <f t="shared" si="164"/>
        <v>10803646.949999999</v>
      </c>
      <c r="Z1317" s="2">
        <v>79497</v>
      </c>
      <c r="AA1317" s="2">
        <v>11902</v>
      </c>
      <c r="AB1317" s="2">
        <v>67595</v>
      </c>
      <c r="AC1317" s="2">
        <v>6.68</v>
      </c>
      <c r="AD1317" s="2">
        <v>74154</v>
      </c>
      <c r="AE1317" s="2">
        <f t="shared" si="165"/>
        <v>6529259.7000000002</v>
      </c>
      <c r="AF1317" s="2">
        <v>48.16</v>
      </c>
      <c r="AG1317" s="2">
        <v>36.69</v>
      </c>
      <c r="AH1317" s="2">
        <v>4625</v>
      </c>
      <c r="AI1317" s="2">
        <v>70.31</v>
      </c>
      <c r="AJ1317" s="2">
        <v>793</v>
      </c>
      <c r="AK1317" s="2">
        <v>9167</v>
      </c>
      <c r="AL1317" s="2">
        <v>272665</v>
      </c>
      <c r="AM1317" s="2">
        <f t="shared" si="166"/>
        <v>24008153.25</v>
      </c>
      <c r="AN1317" s="2">
        <v>203007</v>
      </c>
      <c r="AO1317" s="2">
        <f t="shared" si="167"/>
        <v>203007</v>
      </c>
      <c r="AP1317" s="2">
        <v>52603</v>
      </c>
      <c r="AQ1317" s="2">
        <v>-38789</v>
      </c>
      <c r="AR1317" s="2">
        <v>-34557</v>
      </c>
      <c r="AS1317" s="2">
        <v>302536</v>
      </c>
      <c r="AT1317" s="2">
        <v>55840</v>
      </c>
      <c r="AU1317" s="2">
        <v>5.42</v>
      </c>
      <c r="AV1317" s="2">
        <v>3023</v>
      </c>
    </row>
    <row r="1318" spans="1:48" x14ac:dyDescent="0.3">
      <c r="A1318" s="2" t="s">
        <v>43</v>
      </c>
      <c r="B1318" s="2" t="s">
        <v>49</v>
      </c>
      <c r="C1318" s="2" t="s">
        <v>53</v>
      </c>
      <c r="D1318" s="2">
        <v>3</v>
      </c>
      <c r="E1318" s="2" t="str">
        <f t="shared" si="160"/>
        <v>Mar</v>
      </c>
      <c r="F1318" s="2">
        <v>2024</v>
      </c>
      <c r="G1318" s="2" t="s">
        <v>37</v>
      </c>
      <c r="H1318" s="2" t="s">
        <v>58</v>
      </c>
      <c r="I1318" s="2" t="s">
        <v>61</v>
      </c>
      <c r="J1318" s="2" t="s">
        <v>64</v>
      </c>
      <c r="K1318" s="2" t="s">
        <v>69</v>
      </c>
      <c r="L1318" s="2">
        <v>394061</v>
      </c>
      <c r="M1318" s="2">
        <f t="shared" si="161"/>
        <v>394061</v>
      </c>
      <c r="N1318" s="2">
        <v>224841</v>
      </c>
      <c r="O1318" s="2">
        <f t="shared" si="162"/>
        <v>224841</v>
      </c>
      <c r="P1318" s="2">
        <v>3420</v>
      </c>
      <c r="Q1318" s="2">
        <v>830593</v>
      </c>
      <c r="R1318" s="2">
        <v>169220</v>
      </c>
      <c r="S1318" s="2">
        <f t="shared" si="163"/>
        <v>169220</v>
      </c>
      <c r="T1318" s="2">
        <v>33652</v>
      </c>
      <c r="U1318" s="2">
        <v>360409</v>
      </c>
      <c r="V1318" s="2">
        <v>284146</v>
      </c>
      <c r="W1318" s="2">
        <v>301020</v>
      </c>
      <c r="X1318" s="2">
        <v>158990</v>
      </c>
      <c r="Y1318" s="2">
        <f t="shared" si="164"/>
        <v>158990</v>
      </c>
      <c r="Z1318" s="2">
        <v>160700</v>
      </c>
      <c r="AA1318" s="2">
        <v>27305</v>
      </c>
      <c r="AB1318" s="2">
        <v>133395</v>
      </c>
      <c r="AC1318" s="2">
        <v>5.89</v>
      </c>
      <c r="AD1318" s="2">
        <v>83769</v>
      </c>
      <c r="AE1318" s="2">
        <f t="shared" si="165"/>
        <v>83769</v>
      </c>
      <c r="AF1318" s="2">
        <v>20.37</v>
      </c>
      <c r="AG1318" s="2">
        <v>19.14</v>
      </c>
      <c r="AH1318" s="2">
        <v>8967</v>
      </c>
      <c r="AI1318" s="2">
        <v>43.94</v>
      </c>
      <c r="AJ1318" s="2">
        <v>1745</v>
      </c>
      <c r="AK1318" s="2">
        <v>830</v>
      </c>
      <c r="AL1318" s="2">
        <v>208835</v>
      </c>
      <c r="AM1318" s="2">
        <f t="shared" si="166"/>
        <v>208835</v>
      </c>
      <c r="AN1318" s="2">
        <v>125365</v>
      </c>
      <c r="AO1318" s="2">
        <f t="shared" si="167"/>
        <v>125365</v>
      </c>
      <c r="AP1318" s="2">
        <v>185226</v>
      </c>
      <c r="AQ1318" s="2">
        <v>99476</v>
      </c>
      <c r="AR1318" s="2">
        <v>-26642</v>
      </c>
      <c r="AS1318" s="2">
        <v>26750</v>
      </c>
      <c r="AT1318" s="2">
        <v>71617</v>
      </c>
      <c r="AU1318" s="2">
        <v>0.37</v>
      </c>
      <c r="AV1318" s="2">
        <v>11217</v>
      </c>
    </row>
    <row r="1319" spans="1:48" x14ac:dyDescent="0.3">
      <c r="A1319" s="2" t="s">
        <v>46</v>
      </c>
      <c r="B1319" s="2" t="s">
        <v>50</v>
      </c>
      <c r="C1319" s="2" t="s">
        <v>53</v>
      </c>
      <c r="D1319" s="2">
        <v>7</v>
      </c>
      <c r="E1319" s="2" t="str">
        <f t="shared" si="160"/>
        <v>Jul</v>
      </c>
      <c r="F1319" s="2">
        <v>2022</v>
      </c>
      <c r="G1319" s="2" t="s">
        <v>37</v>
      </c>
      <c r="H1319" s="2" t="s">
        <v>59</v>
      </c>
      <c r="I1319" s="2" t="s">
        <v>61</v>
      </c>
      <c r="J1319" s="2" t="s">
        <v>65</v>
      </c>
      <c r="K1319" s="2" t="s">
        <v>70</v>
      </c>
      <c r="L1319" s="2">
        <v>259842</v>
      </c>
      <c r="M1319" s="2">
        <f t="shared" si="161"/>
        <v>23385780</v>
      </c>
      <c r="N1319" s="2">
        <v>152820</v>
      </c>
      <c r="O1319" s="2">
        <f t="shared" si="162"/>
        <v>13753800</v>
      </c>
      <c r="P1319" s="2">
        <v>21561</v>
      </c>
      <c r="Q1319" s="2">
        <v>361538</v>
      </c>
      <c r="R1319" s="2">
        <v>107022</v>
      </c>
      <c r="S1319" s="2">
        <f t="shared" si="163"/>
        <v>9631980</v>
      </c>
      <c r="T1319" s="2">
        <v>54076</v>
      </c>
      <c r="U1319" s="2">
        <v>205766</v>
      </c>
      <c r="V1319" s="2">
        <v>145765</v>
      </c>
      <c r="W1319" s="2">
        <v>160084</v>
      </c>
      <c r="X1319" s="2">
        <v>99412</v>
      </c>
      <c r="Y1319" s="2">
        <f t="shared" si="164"/>
        <v>8947080</v>
      </c>
      <c r="Z1319" s="2">
        <v>253617</v>
      </c>
      <c r="AA1319" s="2">
        <v>10693</v>
      </c>
      <c r="AB1319" s="2">
        <v>242924</v>
      </c>
      <c r="AC1319" s="2">
        <v>23.72</v>
      </c>
      <c r="AD1319" s="2">
        <v>91535</v>
      </c>
      <c r="AE1319" s="2">
        <f t="shared" si="165"/>
        <v>8238150</v>
      </c>
      <c r="AF1319" s="2">
        <v>29.6</v>
      </c>
      <c r="AG1319" s="2">
        <v>27.5</v>
      </c>
      <c r="AH1319" s="2">
        <v>1733</v>
      </c>
      <c r="AI1319" s="2">
        <v>149.85</v>
      </c>
      <c r="AJ1319" s="2">
        <v>1422</v>
      </c>
      <c r="AK1319" s="2">
        <v>17232</v>
      </c>
      <c r="AL1319" s="2">
        <v>474273</v>
      </c>
      <c r="AM1319" s="2">
        <f t="shared" si="166"/>
        <v>42684570</v>
      </c>
      <c r="AN1319" s="2">
        <v>205940</v>
      </c>
      <c r="AO1319" s="2">
        <f t="shared" si="167"/>
        <v>18534600</v>
      </c>
      <c r="AP1319" s="2">
        <v>-214431</v>
      </c>
      <c r="AQ1319" s="2">
        <v>-53120</v>
      </c>
      <c r="AR1319" s="2">
        <v>49174</v>
      </c>
      <c r="AS1319" s="2">
        <v>217532</v>
      </c>
      <c r="AT1319" s="2">
        <v>597722</v>
      </c>
      <c r="AU1319" s="2">
        <v>0.36</v>
      </c>
      <c r="AV1319" s="2">
        <v>29778</v>
      </c>
    </row>
    <row r="1320" spans="1:48" x14ac:dyDescent="0.3">
      <c r="A1320" s="2" t="s">
        <v>44</v>
      </c>
      <c r="B1320" s="2" t="s">
        <v>50</v>
      </c>
      <c r="C1320" s="2" t="s">
        <v>53</v>
      </c>
      <c r="D1320" s="2">
        <v>4</v>
      </c>
      <c r="E1320" s="2" t="str">
        <f t="shared" si="160"/>
        <v>Apr</v>
      </c>
      <c r="F1320" s="2">
        <v>2023</v>
      </c>
      <c r="G1320" s="2" t="s">
        <v>37</v>
      </c>
      <c r="H1320" s="2" t="s">
        <v>60</v>
      </c>
      <c r="I1320" s="2" t="s">
        <v>62</v>
      </c>
      <c r="J1320" s="2" t="s">
        <v>64</v>
      </c>
      <c r="K1320" s="2" t="s">
        <v>68</v>
      </c>
      <c r="L1320" s="2">
        <v>247080</v>
      </c>
      <c r="M1320" s="2">
        <f t="shared" si="161"/>
        <v>21755394</v>
      </c>
      <c r="N1320" s="2">
        <v>230007</v>
      </c>
      <c r="O1320" s="2">
        <f t="shared" si="162"/>
        <v>20252116.349999998</v>
      </c>
      <c r="P1320" s="2">
        <v>74808</v>
      </c>
      <c r="Q1320" s="2">
        <v>410785</v>
      </c>
      <c r="R1320" s="2">
        <v>17073</v>
      </c>
      <c r="S1320" s="2">
        <f t="shared" si="163"/>
        <v>1503277.65</v>
      </c>
      <c r="T1320" s="2">
        <v>93894</v>
      </c>
      <c r="U1320" s="2">
        <v>153186</v>
      </c>
      <c r="V1320" s="2">
        <v>90394</v>
      </c>
      <c r="W1320" s="2">
        <v>101228</v>
      </c>
      <c r="X1320" s="2">
        <v>1084</v>
      </c>
      <c r="Y1320" s="2">
        <f t="shared" si="164"/>
        <v>95446.2</v>
      </c>
      <c r="Z1320" s="2">
        <v>81420</v>
      </c>
      <c r="AA1320" s="2">
        <v>123151</v>
      </c>
      <c r="AB1320" s="2">
        <v>-41731</v>
      </c>
      <c r="AC1320" s="2">
        <v>0.66</v>
      </c>
      <c r="AD1320" s="2">
        <v>32957</v>
      </c>
      <c r="AE1320" s="2">
        <f t="shared" si="165"/>
        <v>2901863.85</v>
      </c>
      <c r="AF1320" s="2">
        <v>4.16</v>
      </c>
      <c r="AG1320" s="2">
        <v>0.26</v>
      </c>
      <c r="AH1320" s="2">
        <v>9622</v>
      </c>
      <c r="AI1320" s="2">
        <v>25.68</v>
      </c>
      <c r="AJ1320" s="2">
        <v>281</v>
      </c>
      <c r="AK1320" s="2">
        <v>967</v>
      </c>
      <c r="AL1320" s="2">
        <v>502062</v>
      </c>
      <c r="AM1320" s="2">
        <f t="shared" si="166"/>
        <v>44206559.100000001</v>
      </c>
      <c r="AN1320" s="2">
        <v>120702</v>
      </c>
      <c r="AO1320" s="2">
        <f t="shared" si="167"/>
        <v>120702</v>
      </c>
      <c r="AP1320" s="2">
        <v>-254982</v>
      </c>
      <c r="AQ1320" s="2">
        <v>109305</v>
      </c>
      <c r="AR1320" s="2">
        <v>38118</v>
      </c>
      <c r="AS1320" s="2">
        <v>79656</v>
      </c>
      <c r="AT1320" s="2">
        <v>352224</v>
      </c>
      <c r="AU1320" s="2">
        <v>0.23</v>
      </c>
      <c r="AV1320" s="2">
        <v>8972</v>
      </c>
    </row>
    <row r="1321" spans="1:48" x14ac:dyDescent="0.3">
      <c r="A1321" s="2" t="s">
        <v>44</v>
      </c>
      <c r="B1321" s="2" t="s">
        <v>47</v>
      </c>
      <c r="C1321" s="2" t="s">
        <v>55</v>
      </c>
      <c r="D1321" s="2">
        <v>3</v>
      </c>
      <c r="E1321" s="2" t="str">
        <f t="shared" si="160"/>
        <v>Mar</v>
      </c>
      <c r="F1321" s="2">
        <v>2023</v>
      </c>
      <c r="G1321" s="2" t="s">
        <v>57</v>
      </c>
      <c r="H1321" s="2" t="s">
        <v>59</v>
      </c>
      <c r="I1321" s="2" t="s">
        <v>61</v>
      </c>
      <c r="J1321" s="2" t="s">
        <v>64</v>
      </c>
      <c r="K1321" s="2" t="s">
        <v>69</v>
      </c>
      <c r="L1321" s="2">
        <v>81191</v>
      </c>
      <c r="M1321" s="2">
        <f t="shared" si="161"/>
        <v>7307190</v>
      </c>
      <c r="N1321" s="2">
        <v>92449</v>
      </c>
      <c r="O1321" s="2">
        <f t="shared" si="162"/>
        <v>8320410</v>
      </c>
      <c r="P1321" s="2">
        <v>152669</v>
      </c>
      <c r="Q1321" s="2">
        <v>475389</v>
      </c>
      <c r="R1321" s="2">
        <v>-11258</v>
      </c>
      <c r="S1321" s="2">
        <f t="shared" si="163"/>
        <v>-1013220</v>
      </c>
      <c r="T1321" s="2">
        <v>78614</v>
      </c>
      <c r="U1321" s="2">
        <v>2577</v>
      </c>
      <c r="V1321" s="2">
        <v>-17645</v>
      </c>
      <c r="W1321" s="2">
        <v>-11570</v>
      </c>
      <c r="X1321" s="2">
        <v>-25356</v>
      </c>
      <c r="Y1321" s="2">
        <f t="shared" si="164"/>
        <v>-2282040</v>
      </c>
      <c r="Z1321" s="2">
        <v>292919</v>
      </c>
      <c r="AA1321" s="2">
        <v>51626</v>
      </c>
      <c r="AB1321" s="2">
        <v>241293</v>
      </c>
      <c r="AC1321" s="2">
        <v>5.67</v>
      </c>
      <c r="AD1321" s="2">
        <v>25938</v>
      </c>
      <c r="AE1321" s="2">
        <f t="shared" si="165"/>
        <v>2334420</v>
      </c>
      <c r="AF1321" s="2">
        <v>-2.37</v>
      </c>
      <c r="AG1321" s="2">
        <v>-5.33</v>
      </c>
      <c r="AH1321" s="2">
        <v>1366</v>
      </c>
      <c r="AI1321" s="2">
        <v>59.39</v>
      </c>
      <c r="AJ1321" s="2">
        <v>492</v>
      </c>
      <c r="AK1321" s="2">
        <v>15612</v>
      </c>
      <c r="AL1321" s="2">
        <v>229228</v>
      </c>
      <c r="AM1321" s="2">
        <f t="shared" si="166"/>
        <v>20630520</v>
      </c>
      <c r="AN1321" s="2">
        <v>91099</v>
      </c>
      <c r="AO1321" s="2">
        <f t="shared" si="167"/>
        <v>8198910</v>
      </c>
      <c r="AP1321" s="2">
        <v>-148037</v>
      </c>
      <c r="AQ1321" s="2">
        <v>1350</v>
      </c>
      <c r="AR1321" s="2">
        <v>25921</v>
      </c>
      <c r="AS1321" s="2">
        <v>228257</v>
      </c>
      <c r="AT1321" s="2">
        <v>24849</v>
      </c>
      <c r="AU1321" s="2">
        <v>9.19</v>
      </c>
      <c r="AV1321" s="2">
        <v>16598</v>
      </c>
    </row>
    <row r="1322" spans="1:48" x14ac:dyDescent="0.3">
      <c r="A1322" s="2" t="s">
        <v>42</v>
      </c>
      <c r="B1322" s="2" t="s">
        <v>50</v>
      </c>
      <c r="C1322" s="2" t="s">
        <v>55</v>
      </c>
      <c r="D1322" s="2">
        <v>9</v>
      </c>
      <c r="E1322" s="2" t="str">
        <f t="shared" si="160"/>
        <v>Sep</v>
      </c>
      <c r="F1322" s="2">
        <v>2024</v>
      </c>
      <c r="G1322" s="2" t="s">
        <v>57</v>
      </c>
      <c r="H1322" s="2" t="s">
        <v>58</v>
      </c>
      <c r="I1322" s="2" t="s">
        <v>62</v>
      </c>
      <c r="J1322" s="2" t="s">
        <v>64</v>
      </c>
      <c r="K1322" s="2" t="s">
        <v>71</v>
      </c>
      <c r="L1322" s="2">
        <v>385712</v>
      </c>
      <c r="M1322" s="2">
        <f t="shared" si="161"/>
        <v>385712</v>
      </c>
      <c r="N1322" s="2">
        <v>119864</v>
      </c>
      <c r="O1322" s="2">
        <f t="shared" si="162"/>
        <v>119864</v>
      </c>
      <c r="P1322" s="2">
        <v>-45760</v>
      </c>
      <c r="Q1322" s="2">
        <v>552227</v>
      </c>
      <c r="R1322" s="2">
        <v>265848</v>
      </c>
      <c r="S1322" s="2">
        <f t="shared" si="163"/>
        <v>265848</v>
      </c>
      <c r="T1322" s="2">
        <v>43043</v>
      </c>
      <c r="U1322" s="2">
        <v>342669</v>
      </c>
      <c r="V1322" s="2">
        <v>312583</v>
      </c>
      <c r="W1322" s="2">
        <v>328805</v>
      </c>
      <c r="X1322" s="2">
        <v>258847</v>
      </c>
      <c r="Y1322" s="2">
        <f t="shared" si="164"/>
        <v>258847</v>
      </c>
      <c r="Z1322" s="2">
        <v>165595</v>
      </c>
      <c r="AA1322" s="2">
        <v>106730</v>
      </c>
      <c r="AB1322" s="2">
        <v>58865</v>
      </c>
      <c r="AC1322" s="2">
        <v>1.55</v>
      </c>
      <c r="AD1322" s="2">
        <v>46839</v>
      </c>
      <c r="AE1322" s="2">
        <f t="shared" si="165"/>
        <v>46839</v>
      </c>
      <c r="AF1322" s="2">
        <v>48.14</v>
      </c>
      <c r="AG1322" s="2">
        <v>46.87</v>
      </c>
      <c r="AH1322" s="2">
        <v>236</v>
      </c>
      <c r="AI1322" s="2">
        <v>1627.48</v>
      </c>
      <c r="AJ1322" s="2">
        <v>1656</v>
      </c>
      <c r="AK1322" s="2">
        <v>18635</v>
      </c>
      <c r="AL1322" s="2">
        <v>256521</v>
      </c>
      <c r="AM1322" s="2">
        <f t="shared" si="166"/>
        <v>256521</v>
      </c>
      <c r="AN1322" s="2">
        <v>125632</v>
      </c>
      <c r="AO1322" s="2">
        <f t="shared" si="167"/>
        <v>125632</v>
      </c>
      <c r="AP1322" s="2">
        <v>129191</v>
      </c>
      <c r="AQ1322" s="2">
        <v>-5768</v>
      </c>
      <c r="AR1322" s="2">
        <v>-152</v>
      </c>
      <c r="AS1322" s="2">
        <v>43437</v>
      </c>
      <c r="AT1322" s="2">
        <v>205228</v>
      </c>
      <c r="AU1322" s="2">
        <v>0.21</v>
      </c>
      <c r="AV1322" s="2">
        <v>18410</v>
      </c>
    </row>
    <row r="1323" spans="1:48" x14ac:dyDescent="0.3">
      <c r="A1323" s="2" t="s">
        <v>45</v>
      </c>
      <c r="B1323" s="2" t="s">
        <v>47</v>
      </c>
      <c r="C1323" s="2" t="s">
        <v>51</v>
      </c>
      <c r="D1323" s="2">
        <v>6</v>
      </c>
      <c r="E1323" s="2" t="str">
        <f t="shared" si="160"/>
        <v>Jun</v>
      </c>
      <c r="F1323" s="2">
        <v>2023</v>
      </c>
      <c r="G1323" s="2" t="s">
        <v>36</v>
      </c>
      <c r="H1323" s="2" t="s">
        <v>58</v>
      </c>
      <c r="I1323" s="2" t="s">
        <v>63</v>
      </c>
      <c r="J1323" s="2" t="s">
        <v>64</v>
      </c>
      <c r="K1323" s="2" t="s">
        <v>69</v>
      </c>
      <c r="L1323" s="2">
        <v>126471</v>
      </c>
      <c r="M1323" s="2">
        <f t="shared" si="161"/>
        <v>126471</v>
      </c>
      <c r="N1323" s="2">
        <v>213829</v>
      </c>
      <c r="O1323" s="2">
        <f t="shared" si="162"/>
        <v>213829</v>
      </c>
      <c r="P1323" s="2">
        <v>61353</v>
      </c>
      <c r="Q1323" s="2">
        <v>242790</v>
      </c>
      <c r="R1323" s="2">
        <v>-87358</v>
      </c>
      <c r="S1323" s="2">
        <f t="shared" si="163"/>
        <v>-87358</v>
      </c>
      <c r="T1323" s="2">
        <v>147964</v>
      </c>
      <c r="U1323" s="2">
        <v>-21493</v>
      </c>
      <c r="V1323" s="2">
        <v>-99070</v>
      </c>
      <c r="W1323" s="2">
        <v>-84059</v>
      </c>
      <c r="X1323" s="2">
        <v>-126430</v>
      </c>
      <c r="Y1323" s="2">
        <f t="shared" si="164"/>
        <v>-126430</v>
      </c>
      <c r="Z1323" s="2">
        <v>85047</v>
      </c>
      <c r="AA1323" s="2">
        <v>190325</v>
      </c>
      <c r="AB1323" s="2">
        <v>-105278</v>
      </c>
      <c r="AC1323" s="2">
        <v>0.45</v>
      </c>
      <c r="AD1323" s="2">
        <v>61705</v>
      </c>
      <c r="AE1323" s="2">
        <f t="shared" si="165"/>
        <v>61705</v>
      </c>
      <c r="AF1323" s="2">
        <v>-35.979999999999997</v>
      </c>
      <c r="AG1323" s="2">
        <v>-52.07</v>
      </c>
      <c r="AH1323" s="2">
        <v>5277</v>
      </c>
      <c r="AI1323" s="2">
        <v>23.96</v>
      </c>
      <c r="AJ1323" s="2">
        <v>362</v>
      </c>
      <c r="AK1323" s="2">
        <v>17570</v>
      </c>
      <c r="AL1323" s="2">
        <v>341093</v>
      </c>
      <c r="AM1323" s="2">
        <f t="shared" si="166"/>
        <v>341093</v>
      </c>
      <c r="AN1323" s="2">
        <v>40578</v>
      </c>
      <c r="AO1323" s="2">
        <f t="shared" si="167"/>
        <v>40578</v>
      </c>
      <c r="AP1323" s="2">
        <v>-214622</v>
      </c>
      <c r="AQ1323" s="2">
        <v>173251</v>
      </c>
      <c r="AR1323" s="2">
        <v>34335</v>
      </c>
      <c r="AS1323" s="2">
        <v>78369</v>
      </c>
      <c r="AT1323" s="2">
        <v>257590</v>
      </c>
      <c r="AU1323" s="2">
        <v>0.3</v>
      </c>
      <c r="AV1323" s="2">
        <v>21215</v>
      </c>
    </row>
    <row r="1324" spans="1:48" x14ac:dyDescent="0.3">
      <c r="A1324" s="2" t="s">
        <v>44</v>
      </c>
      <c r="B1324" s="2" t="s">
        <v>48</v>
      </c>
      <c r="C1324" s="2" t="s">
        <v>53</v>
      </c>
      <c r="D1324" s="2">
        <v>6</v>
      </c>
      <c r="E1324" s="2" t="str">
        <f t="shared" si="160"/>
        <v>Jun</v>
      </c>
      <c r="F1324" s="2">
        <v>2024</v>
      </c>
      <c r="G1324" s="2" t="s">
        <v>37</v>
      </c>
      <c r="H1324" s="2" t="s">
        <v>60</v>
      </c>
      <c r="I1324" s="2" t="s">
        <v>63</v>
      </c>
      <c r="J1324" s="2" t="s">
        <v>66</v>
      </c>
      <c r="K1324" s="2" t="s">
        <v>71</v>
      </c>
      <c r="L1324" s="2">
        <v>349236</v>
      </c>
      <c r="M1324" s="2">
        <f t="shared" si="161"/>
        <v>30750229.800000001</v>
      </c>
      <c r="N1324" s="2">
        <v>181233</v>
      </c>
      <c r="O1324" s="2">
        <f t="shared" si="162"/>
        <v>15957565.65</v>
      </c>
      <c r="P1324" s="2">
        <v>68210</v>
      </c>
      <c r="Q1324" s="2">
        <v>737172</v>
      </c>
      <c r="R1324" s="2">
        <v>168003</v>
      </c>
      <c r="S1324" s="2">
        <f t="shared" si="163"/>
        <v>14792664.15</v>
      </c>
      <c r="T1324" s="2">
        <v>25329</v>
      </c>
      <c r="U1324" s="2">
        <v>323907</v>
      </c>
      <c r="V1324" s="2">
        <v>310670</v>
      </c>
      <c r="W1324" s="2">
        <v>311912</v>
      </c>
      <c r="X1324" s="2">
        <v>154882</v>
      </c>
      <c r="Y1324" s="2">
        <f t="shared" si="164"/>
        <v>13637360.1</v>
      </c>
      <c r="Z1324" s="2">
        <v>249431</v>
      </c>
      <c r="AA1324" s="2">
        <v>32197</v>
      </c>
      <c r="AB1324" s="2">
        <v>217234</v>
      </c>
      <c r="AC1324" s="2">
        <v>7.75</v>
      </c>
      <c r="AD1324" s="2">
        <v>84499</v>
      </c>
      <c r="AE1324" s="2">
        <f t="shared" si="165"/>
        <v>7440136.9500000002</v>
      </c>
      <c r="AF1324" s="2">
        <v>22.79</v>
      </c>
      <c r="AG1324" s="2">
        <v>21.01</v>
      </c>
      <c r="AH1324" s="2">
        <v>9223</v>
      </c>
      <c r="AI1324" s="2">
        <v>37.86</v>
      </c>
      <c r="AJ1324" s="2">
        <v>250</v>
      </c>
      <c r="AK1324" s="2">
        <v>15972</v>
      </c>
      <c r="AL1324" s="2">
        <v>176988</v>
      </c>
      <c r="AM1324" s="2">
        <f t="shared" si="166"/>
        <v>15583793.4</v>
      </c>
      <c r="AN1324" s="2">
        <v>151023</v>
      </c>
      <c r="AO1324" s="2">
        <f t="shared" si="167"/>
        <v>151023</v>
      </c>
      <c r="AP1324" s="2">
        <v>172248</v>
      </c>
      <c r="AQ1324" s="2">
        <v>30210</v>
      </c>
      <c r="AR1324" s="2">
        <v>20828</v>
      </c>
      <c r="AS1324" s="2">
        <v>11670</v>
      </c>
      <c r="AT1324" s="2">
        <v>80481</v>
      </c>
      <c r="AU1324" s="2">
        <v>0.15</v>
      </c>
      <c r="AV1324" s="2">
        <v>16286</v>
      </c>
    </row>
    <row r="1325" spans="1:48" x14ac:dyDescent="0.3">
      <c r="A1325" s="2" t="s">
        <v>45</v>
      </c>
      <c r="B1325" s="2" t="s">
        <v>49</v>
      </c>
      <c r="C1325" s="2" t="s">
        <v>54</v>
      </c>
      <c r="D1325" s="2">
        <v>6</v>
      </c>
      <c r="E1325" s="2" t="str">
        <f t="shared" si="160"/>
        <v>Jun</v>
      </c>
      <c r="F1325" s="2">
        <v>2023</v>
      </c>
      <c r="G1325" s="2" t="s">
        <v>57</v>
      </c>
      <c r="H1325" s="2" t="s">
        <v>59</v>
      </c>
      <c r="I1325" s="2" t="s">
        <v>62</v>
      </c>
      <c r="J1325" s="2" t="s">
        <v>66</v>
      </c>
      <c r="K1325" s="2" t="s">
        <v>71</v>
      </c>
      <c r="L1325" s="2">
        <v>318102</v>
      </c>
      <c r="M1325" s="2">
        <f t="shared" si="161"/>
        <v>28629180</v>
      </c>
      <c r="N1325" s="2">
        <v>175241</v>
      </c>
      <c r="O1325" s="2">
        <f t="shared" si="162"/>
        <v>15771690</v>
      </c>
      <c r="P1325" s="2">
        <v>95952</v>
      </c>
      <c r="Q1325" s="2">
        <v>296207</v>
      </c>
      <c r="R1325" s="2">
        <v>142861</v>
      </c>
      <c r="S1325" s="2">
        <f t="shared" si="163"/>
        <v>12857490</v>
      </c>
      <c r="T1325" s="2">
        <v>184969</v>
      </c>
      <c r="U1325" s="2">
        <v>133133</v>
      </c>
      <c r="V1325" s="2">
        <v>66363</v>
      </c>
      <c r="W1325" s="2">
        <v>84226</v>
      </c>
      <c r="X1325" s="2">
        <v>135222</v>
      </c>
      <c r="Y1325" s="2">
        <f t="shared" si="164"/>
        <v>12169980</v>
      </c>
      <c r="Z1325" s="2">
        <v>20580</v>
      </c>
      <c r="AA1325" s="2">
        <v>186385</v>
      </c>
      <c r="AB1325" s="2">
        <v>-165805</v>
      </c>
      <c r="AC1325" s="2">
        <v>0.11</v>
      </c>
      <c r="AD1325" s="2">
        <v>66970</v>
      </c>
      <c r="AE1325" s="2">
        <f t="shared" si="165"/>
        <v>6027300</v>
      </c>
      <c r="AF1325" s="2">
        <v>48.23</v>
      </c>
      <c r="AG1325" s="2">
        <v>45.65</v>
      </c>
      <c r="AH1325" s="2">
        <v>2041</v>
      </c>
      <c r="AI1325" s="2">
        <v>155.78</v>
      </c>
      <c r="AJ1325" s="2">
        <v>1341</v>
      </c>
      <c r="AK1325" s="2">
        <v>4764</v>
      </c>
      <c r="AL1325" s="2">
        <v>202889</v>
      </c>
      <c r="AM1325" s="2">
        <f t="shared" si="166"/>
        <v>18260010</v>
      </c>
      <c r="AN1325" s="2">
        <v>184799</v>
      </c>
      <c r="AO1325" s="2">
        <f t="shared" si="167"/>
        <v>16631910</v>
      </c>
      <c r="AP1325" s="2">
        <v>115213</v>
      </c>
      <c r="AQ1325" s="2">
        <v>-9558</v>
      </c>
      <c r="AR1325" s="2">
        <v>-48384</v>
      </c>
      <c r="AS1325" s="2">
        <v>101726</v>
      </c>
      <c r="AT1325" s="2">
        <v>674722</v>
      </c>
      <c r="AU1325" s="2">
        <v>0.15</v>
      </c>
      <c r="AV1325" s="2">
        <v>18030</v>
      </c>
    </row>
    <row r="1326" spans="1:48" x14ac:dyDescent="0.3">
      <c r="A1326" s="2" t="s">
        <v>42</v>
      </c>
      <c r="B1326" s="2" t="s">
        <v>48</v>
      </c>
      <c r="C1326" s="2" t="s">
        <v>51</v>
      </c>
      <c r="D1326" s="2">
        <v>3</v>
      </c>
      <c r="E1326" s="2" t="str">
        <f t="shared" si="160"/>
        <v>Mar</v>
      </c>
      <c r="F1326" s="2">
        <v>2022</v>
      </c>
      <c r="G1326" s="2" t="s">
        <v>56</v>
      </c>
      <c r="H1326" s="2" t="s">
        <v>59</v>
      </c>
      <c r="I1326" s="2" t="s">
        <v>63</v>
      </c>
      <c r="J1326" s="2" t="s">
        <v>66</v>
      </c>
      <c r="K1326" s="2" t="s">
        <v>68</v>
      </c>
      <c r="L1326" s="2">
        <v>168158</v>
      </c>
      <c r="M1326" s="2">
        <f t="shared" si="161"/>
        <v>15134220</v>
      </c>
      <c r="N1326" s="2">
        <v>268326</v>
      </c>
      <c r="O1326" s="2">
        <f t="shared" si="162"/>
        <v>24149340</v>
      </c>
      <c r="P1326" s="2">
        <v>108016</v>
      </c>
      <c r="Q1326" s="2">
        <v>603213</v>
      </c>
      <c r="R1326" s="2">
        <v>-100168</v>
      </c>
      <c r="S1326" s="2">
        <f t="shared" si="163"/>
        <v>-9015120</v>
      </c>
      <c r="T1326" s="2">
        <v>32930</v>
      </c>
      <c r="U1326" s="2">
        <v>135228</v>
      </c>
      <c r="V1326" s="2">
        <v>74807</v>
      </c>
      <c r="W1326" s="2">
        <v>81021</v>
      </c>
      <c r="X1326" s="2">
        <v>-116723</v>
      </c>
      <c r="Y1326" s="2">
        <f t="shared" si="164"/>
        <v>-10505070</v>
      </c>
      <c r="Z1326" s="2">
        <v>163075</v>
      </c>
      <c r="AA1326" s="2">
        <v>59110</v>
      </c>
      <c r="AB1326" s="2">
        <v>103965</v>
      </c>
      <c r="AC1326" s="2">
        <v>2.76</v>
      </c>
      <c r="AD1326" s="2">
        <v>133084</v>
      </c>
      <c r="AE1326" s="2">
        <f t="shared" si="165"/>
        <v>11977560</v>
      </c>
      <c r="AF1326" s="2">
        <v>-16.61</v>
      </c>
      <c r="AG1326" s="2">
        <v>-19.350000000000001</v>
      </c>
      <c r="AH1326" s="2">
        <v>7024</v>
      </c>
      <c r="AI1326" s="2">
        <v>23.94</v>
      </c>
      <c r="AJ1326" s="2">
        <v>52</v>
      </c>
      <c r="AK1326" s="2">
        <v>8629</v>
      </c>
      <c r="AL1326" s="2">
        <v>316729</v>
      </c>
      <c r="AM1326" s="2">
        <f t="shared" si="166"/>
        <v>28505610</v>
      </c>
      <c r="AN1326" s="2">
        <v>150945</v>
      </c>
      <c r="AO1326" s="2">
        <f t="shared" si="167"/>
        <v>13585050</v>
      </c>
      <c r="AP1326" s="2">
        <v>-148571</v>
      </c>
      <c r="AQ1326" s="2">
        <v>117381</v>
      </c>
      <c r="AR1326" s="2">
        <v>-42938</v>
      </c>
      <c r="AS1326" s="2">
        <v>392237</v>
      </c>
      <c r="AT1326" s="2">
        <v>234101</v>
      </c>
      <c r="AU1326" s="2">
        <v>1.68</v>
      </c>
      <c r="AV1326" s="2">
        <v>17710</v>
      </c>
    </row>
    <row r="1327" spans="1:48" x14ac:dyDescent="0.3">
      <c r="A1327" s="2" t="s">
        <v>46</v>
      </c>
      <c r="B1327" s="2" t="s">
        <v>48</v>
      </c>
      <c r="C1327" s="2" t="s">
        <v>54</v>
      </c>
      <c r="D1327" s="2">
        <v>6</v>
      </c>
      <c r="E1327" s="2" t="str">
        <f t="shared" si="160"/>
        <v>Jun</v>
      </c>
      <c r="F1327" s="2">
        <v>2023</v>
      </c>
      <c r="G1327" s="2" t="s">
        <v>36</v>
      </c>
      <c r="H1327" s="2" t="s">
        <v>58</v>
      </c>
      <c r="I1327" s="2" t="s">
        <v>62</v>
      </c>
      <c r="J1327" s="2" t="s">
        <v>65</v>
      </c>
      <c r="K1327" s="2" t="s">
        <v>67</v>
      </c>
      <c r="L1327" s="2">
        <v>499738</v>
      </c>
      <c r="M1327" s="2">
        <f t="shared" si="161"/>
        <v>499738</v>
      </c>
      <c r="N1327" s="2">
        <v>257232</v>
      </c>
      <c r="O1327" s="2">
        <f t="shared" si="162"/>
        <v>257232</v>
      </c>
      <c r="P1327" s="2">
        <v>180547</v>
      </c>
      <c r="Q1327" s="2">
        <v>219163</v>
      </c>
      <c r="R1327" s="2">
        <v>242506</v>
      </c>
      <c r="S1327" s="2">
        <f t="shared" si="163"/>
        <v>242506</v>
      </c>
      <c r="T1327" s="2">
        <v>55421</v>
      </c>
      <c r="U1327" s="2">
        <v>444317</v>
      </c>
      <c r="V1327" s="2">
        <v>397197</v>
      </c>
      <c r="W1327" s="2">
        <v>403227</v>
      </c>
      <c r="X1327" s="2">
        <v>234414</v>
      </c>
      <c r="Y1327" s="2">
        <f t="shared" si="164"/>
        <v>234414</v>
      </c>
      <c r="Z1327" s="2">
        <v>98272</v>
      </c>
      <c r="AA1327" s="2">
        <v>42839</v>
      </c>
      <c r="AB1327" s="2">
        <v>55433</v>
      </c>
      <c r="AC1327" s="2">
        <v>2.29</v>
      </c>
      <c r="AD1327" s="2">
        <v>122781</v>
      </c>
      <c r="AE1327" s="2">
        <f t="shared" si="165"/>
        <v>122781</v>
      </c>
      <c r="AF1327" s="2">
        <v>110.65</v>
      </c>
      <c r="AG1327" s="2">
        <v>106.96</v>
      </c>
      <c r="AH1327" s="2">
        <v>8460</v>
      </c>
      <c r="AI1327" s="2">
        <v>59.06</v>
      </c>
      <c r="AJ1327" s="2">
        <v>402</v>
      </c>
      <c r="AK1327" s="2">
        <v>3757</v>
      </c>
      <c r="AL1327" s="2">
        <v>62210</v>
      </c>
      <c r="AM1327" s="2">
        <f t="shared" si="166"/>
        <v>62210</v>
      </c>
      <c r="AN1327" s="2">
        <v>181881</v>
      </c>
      <c r="AO1327" s="2">
        <f t="shared" si="167"/>
        <v>181881</v>
      </c>
      <c r="AP1327" s="2">
        <v>437528</v>
      </c>
      <c r="AQ1327" s="2">
        <v>75351</v>
      </c>
      <c r="AR1327" s="2">
        <v>-30514</v>
      </c>
      <c r="AS1327" s="2">
        <v>343188</v>
      </c>
      <c r="AT1327" s="2">
        <v>22979</v>
      </c>
      <c r="AU1327" s="2">
        <v>14.93</v>
      </c>
      <c r="AV1327" s="2">
        <v>25575</v>
      </c>
    </row>
    <row r="1328" spans="1:48" x14ac:dyDescent="0.3">
      <c r="A1328" s="2" t="s">
        <v>42</v>
      </c>
      <c r="B1328" s="2" t="s">
        <v>48</v>
      </c>
      <c r="C1328" s="2" t="s">
        <v>52</v>
      </c>
      <c r="D1328" s="2">
        <v>4</v>
      </c>
      <c r="E1328" s="2" t="str">
        <f t="shared" si="160"/>
        <v>Apr</v>
      </c>
      <c r="F1328" s="2">
        <v>2022</v>
      </c>
      <c r="G1328" s="2" t="s">
        <v>57</v>
      </c>
      <c r="H1328" s="2" t="s">
        <v>59</v>
      </c>
      <c r="I1328" s="2" t="s">
        <v>61</v>
      </c>
      <c r="J1328" s="2" t="s">
        <v>64</v>
      </c>
      <c r="K1328" s="2" t="s">
        <v>67</v>
      </c>
      <c r="L1328" s="2">
        <v>109051</v>
      </c>
      <c r="M1328" s="2">
        <f t="shared" si="161"/>
        <v>9814590</v>
      </c>
      <c r="N1328" s="2">
        <v>294627</v>
      </c>
      <c r="O1328" s="2">
        <f t="shared" si="162"/>
        <v>26516430</v>
      </c>
      <c r="P1328" s="2">
        <v>42865</v>
      </c>
      <c r="Q1328" s="2">
        <v>737632</v>
      </c>
      <c r="R1328" s="2">
        <v>-185576</v>
      </c>
      <c r="S1328" s="2">
        <f t="shared" si="163"/>
        <v>-16701840</v>
      </c>
      <c r="T1328" s="2">
        <v>39709</v>
      </c>
      <c r="U1328" s="2">
        <v>69342</v>
      </c>
      <c r="V1328" s="2">
        <v>-11057</v>
      </c>
      <c r="W1328" s="2">
        <v>-1657</v>
      </c>
      <c r="X1328" s="2">
        <v>-212419</v>
      </c>
      <c r="Y1328" s="2">
        <f t="shared" si="164"/>
        <v>-19117710</v>
      </c>
      <c r="Z1328" s="2">
        <v>30128</v>
      </c>
      <c r="AA1328" s="2">
        <v>111353</v>
      </c>
      <c r="AB1328" s="2">
        <v>-81225</v>
      </c>
      <c r="AC1328" s="2">
        <v>0.27</v>
      </c>
      <c r="AD1328" s="2">
        <v>78962</v>
      </c>
      <c r="AE1328" s="2">
        <f t="shared" si="165"/>
        <v>7106580</v>
      </c>
      <c r="AF1328" s="2">
        <v>-25.16</v>
      </c>
      <c r="AG1328" s="2">
        <v>-28.8</v>
      </c>
      <c r="AH1328" s="2">
        <v>8753</v>
      </c>
      <c r="AI1328" s="2">
        <v>12.46</v>
      </c>
      <c r="AJ1328" s="2">
        <v>1216</v>
      </c>
      <c r="AK1328" s="2">
        <v>7374</v>
      </c>
      <c r="AL1328" s="2">
        <v>147276</v>
      </c>
      <c r="AM1328" s="2">
        <f t="shared" si="166"/>
        <v>13254840</v>
      </c>
      <c r="AN1328" s="2">
        <v>75468</v>
      </c>
      <c r="AO1328" s="2">
        <f t="shared" si="167"/>
        <v>6792120</v>
      </c>
      <c r="AP1328" s="2">
        <v>-38225</v>
      </c>
      <c r="AQ1328" s="2">
        <v>219159</v>
      </c>
      <c r="AR1328" s="2">
        <v>41528</v>
      </c>
      <c r="AS1328" s="2">
        <v>61616</v>
      </c>
      <c r="AT1328" s="2">
        <v>32208</v>
      </c>
      <c r="AU1328" s="2">
        <v>1.91</v>
      </c>
      <c r="AV1328" s="2">
        <v>11996</v>
      </c>
    </row>
    <row r="1329" spans="1:48" x14ac:dyDescent="0.3">
      <c r="A1329" s="2" t="s">
        <v>42</v>
      </c>
      <c r="B1329" s="2" t="s">
        <v>49</v>
      </c>
      <c r="C1329" s="2" t="s">
        <v>53</v>
      </c>
      <c r="D1329" s="2">
        <v>2</v>
      </c>
      <c r="E1329" s="2" t="str">
        <f t="shared" si="160"/>
        <v>Feb</v>
      </c>
      <c r="F1329" s="2">
        <v>2024</v>
      </c>
      <c r="G1329" s="2" t="s">
        <v>56</v>
      </c>
      <c r="H1329" s="2" t="s">
        <v>59</v>
      </c>
      <c r="I1329" s="2" t="s">
        <v>61</v>
      </c>
      <c r="J1329" s="2" t="s">
        <v>64</v>
      </c>
      <c r="K1329" s="2" t="s">
        <v>68</v>
      </c>
      <c r="L1329" s="2">
        <v>143776</v>
      </c>
      <c r="M1329" s="2">
        <f t="shared" si="161"/>
        <v>12939840</v>
      </c>
      <c r="N1329" s="2">
        <v>103687</v>
      </c>
      <c r="O1329" s="2">
        <f t="shared" si="162"/>
        <v>9331830</v>
      </c>
      <c r="P1329" s="2">
        <v>136493</v>
      </c>
      <c r="Q1329" s="2">
        <v>786861</v>
      </c>
      <c r="R1329" s="2">
        <v>40089</v>
      </c>
      <c r="S1329" s="2">
        <f t="shared" si="163"/>
        <v>3608010</v>
      </c>
      <c r="T1329" s="2">
        <v>55983</v>
      </c>
      <c r="U1329" s="2">
        <v>87793</v>
      </c>
      <c r="V1329" s="2">
        <v>-7120</v>
      </c>
      <c r="W1329" s="2">
        <v>3617</v>
      </c>
      <c r="X1329" s="2">
        <v>726</v>
      </c>
      <c r="Y1329" s="2">
        <f t="shared" si="164"/>
        <v>65340</v>
      </c>
      <c r="Z1329" s="2">
        <v>85019</v>
      </c>
      <c r="AA1329" s="2">
        <v>46671</v>
      </c>
      <c r="AB1329" s="2">
        <v>38348</v>
      </c>
      <c r="AC1329" s="2">
        <v>1.82</v>
      </c>
      <c r="AD1329" s="2">
        <v>65241</v>
      </c>
      <c r="AE1329" s="2">
        <f t="shared" si="165"/>
        <v>5871690</v>
      </c>
      <c r="AF1329" s="2">
        <v>5.09</v>
      </c>
      <c r="AG1329" s="2">
        <v>0.09</v>
      </c>
      <c r="AH1329" s="2">
        <v>4605</v>
      </c>
      <c r="AI1329" s="2">
        <v>31.21</v>
      </c>
      <c r="AJ1329" s="2">
        <v>186</v>
      </c>
      <c r="AK1329" s="2">
        <v>5941</v>
      </c>
      <c r="AL1329" s="2">
        <v>364209</v>
      </c>
      <c r="AM1329" s="2">
        <f t="shared" si="166"/>
        <v>32778810</v>
      </c>
      <c r="AN1329" s="2">
        <v>158829</v>
      </c>
      <c r="AO1329" s="2">
        <f t="shared" si="167"/>
        <v>14294610</v>
      </c>
      <c r="AP1329" s="2">
        <v>-220433</v>
      </c>
      <c r="AQ1329" s="2">
        <v>-55142</v>
      </c>
      <c r="AR1329" s="2">
        <v>42962</v>
      </c>
      <c r="AS1329" s="2">
        <v>373823</v>
      </c>
      <c r="AT1329" s="2">
        <v>313575</v>
      </c>
      <c r="AU1329" s="2">
        <v>1.19</v>
      </c>
      <c r="AV1329" s="2">
        <v>12827</v>
      </c>
    </row>
    <row r="1330" spans="1:48" x14ac:dyDescent="0.3">
      <c r="A1330" s="2" t="s">
        <v>42</v>
      </c>
      <c r="B1330" s="2" t="s">
        <v>48</v>
      </c>
      <c r="C1330" s="2" t="s">
        <v>51</v>
      </c>
      <c r="D1330" s="2">
        <v>3</v>
      </c>
      <c r="E1330" s="2" t="str">
        <f t="shared" si="160"/>
        <v>Mar</v>
      </c>
      <c r="F1330" s="2">
        <v>2023</v>
      </c>
      <c r="G1330" s="2" t="s">
        <v>36</v>
      </c>
      <c r="H1330" s="2" t="s">
        <v>59</v>
      </c>
      <c r="I1330" s="2" t="s">
        <v>62</v>
      </c>
      <c r="J1330" s="2" t="s">
        <v>66</v>
      </c>
      <c r="K1330" s="2" t="s">
        <v>70</v>
      </c>
      <c r="L1330" s="2">
        <v>251430</v>
      </c>
      <c r="M1330" s="2">
        <f t="shared" si="161"/>
        <v>22628700</v>
      </c>
      <c r="N1330" s="2">
        <v>138632</v>
      </c>
      <c r="O1330" s="2">
        <f t="shared" si="162"/>
        <v>12476880</v>
      </c>
      <c r="P1330" s="2">
        <v>157759</v>
      </c>
      <c r="Q1330" s="2">
        <v>414434</v>
      </c>
      <c r="R1330" s="2">
        <v>112798</v>
      </c>
      <c r="S1330" s="2">
        <f t="shared" si="163"/>
        <v>10151820</v>
      </c>
      <c r="T1330" s="2">
        <v>171544</v>
      </c>
      <c r="U1330" s="2">
        <v>79886</v>
      </c>
      <c r="V1330" s="2">
        <v>72992</v>
      </c>
      <c r="W1330" s="2">
        <v>86180</v>
      </c>
      <c r="X1330" s="2">
        <v>98853</v>
      </c>
      <c r="Y1330" s="2">
        <f t="shared" si="164"/>
        <v>8896770</v>
      </c>
      <c r="Z1330" s="2">
        <v>44121</v>
      </c>
      <c r="AA1330" s="2">
        <v>17408</v>
      </c>
      <c r="AB1330" s="2">
        <v>26713</v>
      </c>
      <c r="AC1330" s="2">
        <v>2.5299999999999998</v>
      </c>
      <c r="AD1330" s="2">
        <v>91405</v>
      </c>
      <c r="AE1330" s="2">
        <f t="shared" si="165"/>
        <v>8226450</v>
      </c>
      <c r="AF1330" s="2">
        <v>27.22</v>
      </c>
      <c r="AG1330" s="2">
        <v>23.85</v>
      </c>
      <c r="AH1330" s="2">
        <v>8155</v>
      </c>
      <c r="AI1330" s="2">
        <v>30.83</v>
      </c>
      <c r="AJ1330" s="2">
        <v>98</v>
      </c>
      <c r="AK1330" s="2">
        <v>8945</v>
      </c>
      <c r="AL1330" s="2">
        <v>417125</v>
      </c>
      <c r="AM1330" s="2">
        <f t="shared" si="166"/>
        <v>37541250</v>
      </c>
      <c r="AN1330" s="2">
        <v>39725</v>
      </c>
      <c r="AO1330" s="2">
        <f t="shared" si="167"/>
        <v>3575250</v>
      </c>
      <c r="AP1330" s="2">
        <v>-165695</v>
      </c>
      <c r="AQ1330" s="2">
        <v>98907</v>
      </c>
      <c r="AR1330" s="2">
        <v>-11704</v>
      </c>
      <c r="AS1330" s="2">
        <v>342163</v>
      </c>
      <c r="AT1330" s="2">
        <v>60674</v>
      </c>
      <c r="AU1330" s="2">
        <v>5.64</v>
      </c>
      <c r="AV1330" s="2">
        <v>5533</v>
      </c>
    </row>
    <row r="1331" spans="1:48" x14ac:dyDescent="0.3">
      <c r="A1331" s="2" t="s">
        <v>45</v>
      </c>
      <c r="B1331" s="2" t="s">
        <v>48</v>
      </c>
      <c r="C1331" s="2" t="s">
        <v>51</v>
      </c>
      <c r="D1331" s="2">
        <v>4</v>
      </c>
      <c r="E1331" s="2" t="str">
        <f t="shared" si="160"/>
        <v>Apr</v>
      </c>
      <c r="F1331" s="2">
        <v>2022</v>
      </c>
      <c r="G1331" s="2" t="s">
        <v>56</v>
      </c>
      <c r="H1331" s="2" t="s">
        <v>60</v>
      </c>
      <c r="I1331" s="2" t="s">
        <v>62</v>
      </c>
      <c r="J1331" s="2" t="s">
        <v>66</v>
      </c>
      <c r="K1331" s="2" t="s">
        <v>71</v>
      </c>
      <c r="L1331" s="2">
        <v>383488</v>
      </c>
      <c r="M1331" s="2">
        <f t="shared" si="161"/>
        <v>33766118.399999999</v>
      </c>
      <c r="N1331" s="2">
        <v>193787</v>
      </c>
      <c r="O1331" s="2">
        <f t="shared" si="162"/>
        <v>17062945.349999998</v>
      </c>
      <c r="P1331" s="2">
        <v>113784</v>
      </c>
      <c r="Q1331" s="2">
        <v>245743</v>
      </c>
      <c r="R1331" s="2">
        <v>189701</v>
      </c>
      <c r="S1331" s="2">
        <f t="shared" si="163"/>
        <v>16703173.049999999</v>
      </c>
      <c r="T1331" s="2">
        <v>88512</v>
      </c>
      <c r="U1331" s="2">
        <v>294976</v>
      </c>
      <c r="V1331" s="2">
        <v>198010</v>
      </c>
      <c r="W1331" s="2">
        <v>199490</v>
      </c>
      <c r="X1331" s="2">
        <v>184059</v>
      </c>
      <c r="Y1331" s="2">
        <f t="shared" si="164"/>
        <v>16206394.949999999</v>
      </c>
      <c r="Z1331" s="2">
        <v>192923</v>
      </c>
      <c r="AA1331" s="2">
        <v>170320</v>
      </c>
      <c r="AB1331" s="2">
        <v>22603</v>
      </c>
      <c r="AC1331" s="2">
        <v>1.1299999999999999</v>
      </c>
      <c r="AD1331" s="2">
        <v>149512</v>
      </c>
      <c r="AE1331" s="2">
        <f t="shared" si="165"/>
        <v>13164531.6</v>
      </c>
      <c r="AF1331" s="2">
        <v>77.19</v>
      </c>
      <c r="AG1331" s="2">
        <v>74.900000000000006</v>
      </c>
      <c r="AH1331" s="2">
        <v>7651</v>
      </c>
      <c r="AI1331" s="2">
        <v>50.12</v>
      </c>
      <c r="AJ1331" s="2">
        <v>1245</v>
      </c>
      <c r="AK1331" s="2">
        <v>526</v>
      </c>
      <c r="AL1331" s="2">
        <v>335021</v>
      </c>
      <c r="AM1331" s="2">
        <f t="shared" si="166"/>
        <v>29498599.050000001</v>
      </c>
      <c r="AN1331" s="2">
        <v>214848</v>
      </c>
      <c r="AO1331" s="2">
        <f t="shared" si="167"/>
        <v>214848</v>
      </c>
      <c r="AP1331" s="2">
        <v>48467</v>
      </c>
      <c r="AQ1331" s="2">
        <v>-21061</v>
      </c>
      <c r="AR1331" s="2">
        <v>29773</v>
      </c>
      <c r="AS1331" s="2">
        <v>50588</v>
      </c>
      <c r="AT1331" s="2">
        <v>522719</v>
      </c>
      <c r="AU1331" s="2">
        <v>0.1</v>
      </c>
      <c r="AV1331" s="2">
        <v>5670</v>
      </c>
    </row>
    <row r="1332" spans="1:48" x14ac:dyDescent="0.3">
      <c r="A1332" s="2" t="s">
        <v>43</v>
      </c>
      <c r="B1332" s="2" t="s">
        <v>47</v>
      </c>
      <c r="C1332" s="2" t="s">
        <v>52</v>
      </c>
      <c r="D1332" s="2">
        <v>11</v>
      </c>
      <c r="E1332" s="2" t="str">
        <f t="shared" si="160"/>
        <v>Nov</v>
      </c>
      <c r="F1332" s="2">
        <v>2022</v>
      </c>
      <c r="G1332" s="2" t="s">
        <v>37</v>
      </c>
      <c r="H1332" s="2" t="s">
        <v>58</v>
      </c>
      <c r="I1332" s="2" t="s">
        <v>61</v>
      </c>
      <c r="J1332" s="2" t="s">
        <v>64</v>
      </c>
      <c r="K1332" s="2" t="s">
        <v>70</v>
      </c>
      <c r="L1332" s="2">
        <v>495379</v>
      </c>
      <c r="M1332" s="2">
        <f t="shared" si="161"/>
        <v>495379</v>
      </c>
      <c r="N1332" s="2">
        <v>205635</v>
      </c>
      <c r="O1332" s="2">
        <f t="shared" si="162"/>
        <v>205635</v>
      </c>
      <c r="P1332" s="2">
        <v>41776</v>
      </c>
      <c r="Q1332" s="2">
        <v>510623</v>
      </c>
      <c r="R1332" s="2">
        <v>289744</v>
      </c>
      <c r="S1332" s="2">
        <f t="shared" si="163"/>
        <v>289744</v>
      </c>
      <c r="T1332" s="2">
        <v>145769</v>
      </c>
      <c r="U1332" s="2">
        <v>349610</v>
      </c>
      <c r="V1332" s="2">
        <v>312678</v>
      </c>
      <c r="W1332" s="2">
        <v>321369</v>
      </c>
      <c r="X1332" s="2">
        <v>257680</v>
      </c>
      <c r="Y1332" s="2">
        <f t="shared" si="164"/>
        <v>257680</v>
      </c>
      <c r="Z1332" s="2">
        <v>117563</v>
      </c>
      <c r="AA1332" s="2">
        <v>132644</v>
      </c>
      <c r="AB1332" s="2">
        <v>-15081</v>
      </c>
      <c r="AC1332" s="2">
        <v>0.89</v>
      </c>
      <c r="AD1332" s="2">
        <v>102843</v>
      </c>
      <c r="AE1332" s="2">
        <f t="shared" si="165"/>
        <v>102843</v>
      </c>
      <c r="AF1332" s="2">
        <v>56.74</v>
      </c>
      <c r="AG1332" s="2">
        <v>50.46</v>
      </c>
      <c r="AH1332" s="2">
        <v>8847</v>
      </c>
      <c r="AI1332" s="2">
        <v>55.99</v>
      </c>
      <c r="AJ1332" s="2">
        <v>1666</v>
      </c>
      <c r="AK1332" s="2">
        <v>3118</v>
      </c>
      <c r="AL1332" s="2">
        <v>185329</v>
      </c>
      <c r="AM1332" s="2">
        <f t="shared" si="166"/>
        <v>185329</v>
      </c>
      <c r="AN1332" s="2">
        <v>75579</v>
      </c>
      <c r="AO1332" s="2">
        <f t="shared" si="167"/>
        <v>75579</v>
      </c>
      <c r="AP1332" s="2">
        <v>310050</v>
      </c>
      <c r="AQ1332" s="2">
        <v>130056</v>
      </c>
      <c r="AR1332" s="2">
        <v>36276</v>
      </c>
      <c r="AS1332" s="2">
        <v>350978</v>
      </c>
      <c r="AT1332" s="2">
        <v>525454</v>
      </c>
      <c r="AU1332" s="2">
        <v>0.67</v>
      </c>
      <c r="AV1332" s="2">
        <v>7133</v>
      </c>
    </row>
    <row r="1333" spans="1:48" x14ac:dyDescent="0.3">
      <c r="A1333" s="2" t="s">
        <v>45</v>
      </c>
      <c r="B1333" s="2" t="s">
        <v>47</v>
      </c>
      <c r="C1333" s="2" t="s">
        <v>52</v>
      </c>
      <c r="D1333" s="2">
        <v>1</v>
      </c>
      <c r="E1333" s="2" t="str">
        <f t="shared" si="160"/>
        <v>Jan</v>
      </c>
      <c r="F1333" s="2">
        <v>2024</v>
      </c>
      <c r="G1333" s="2" t="s">
        <v>56</v>
      </c>
      <c r="H1333" s="2" t="s">
        <v>60</v>
      </c>
      <c r="I1333" s="2" t="s">
        <v>62</v>
      </c>
      <c r="J1333" s="2" t="s">
        <v>66</v>
      </c>
      <c r="K1333" s="2" t="s">
        <v>71</v>
      </c>
      <c r="L1333" s="2">
        <v>176046</v>
      </c>
      <c r="M1333" s="2">
        <f t="shared" si="161"/>
        <v>15500850.299999999</v>
      </c>
      <c r="N1333" s="2">
        <v>131439</v>
      </c>
      <c r="O1333" s="2">
        <f t="shared" si="162"/>
        <v>11573203.949999999</v>
      </c>
      <c r="P1333" s="2">
        <v>149330</v>
      </c>
      <c r="Q1333" s="2">
        <v>38673</v>
      </c>
      <c r="R1333" s="2">
        <v>44607</v>
      </c>
      <c r="S1333" s="2">
        <f t="shared" si="163"/>
        <v>3927646.35</v>
      </c>
      <c r="T1333" s="2">
        <v>21219</v>
      </c>
      <c r="U1333" s="2">
        <v>154827</v>
      </c>
      <c r="V1333" s="2">
        <v>132277</v>
      </c>
      <c r="W1333" s="2">
        <v>151209</v>
      </c>
      <c r="X1333" s="2">
        <v>18914</v>
      </c>
      <c r="Y1333" s="2">
        <f t="shared" si="164"/>
        <v>1665377.7</v>
      </c>
      <c r="Z1333" s="2">
        <v>261154</v>
      </c>
      <c r="AA1333" s="2">
        <v>60585</v>
      </c>
      <c r="AB1333" s="2">
        <v>200569</v>
      </c>
      <c r="AC1333" s="2">
        <v>4.3099999999999996</v>
      </c>
      <c r="AD1333" s="2">
        <v>89508</v>
      </c>
      <c r="AE1333" s="2">
        <f t="shared" si="165"/>
        <v>7881179.3999999994</v>
      </c>
      <c r="AF1333" s="2">
        <v>115.34</v>
      </c>
      <c r="AG1333" s="2">
        <v>48.91</v>
      </c>
      <c r="AH1333" s="2">
        <v>6716</v>
      </c>
      <c r="AI1333" s="2">
        <v>26.21</v>
      </c>
      <c r="AJ1333" s="2">
        <v>1229</v>
      </c>
      <c r="AK1333" s="2">
        <v>11095</v>
      </c>
      <c r="AL1333" s="2">
        <v>312714</v>
      </c>
      <c r="AM1333" s="2">
        <f t="shared" si="166"/>
        <v>27534467.699999999</v>
      </c>
      <c r="AN1333" s="2">
        <v>236734</v>
      </c>
      <c r="AO1333" s="2">
        <f t="shared" si="167"/>
        <v>236734</v>
      </c>
      <c r="AP1333" s="2">
        <v>-136668</v>
      </c>
      <c r="AQ1333" s="2">
        <v>-105295</v>
      </c>
      <c r="AR1333" s="2">
        <v>-32949</v>
      </c>
      <c r="AS1333" s="2">
        <v>367993</v>
      </c>
      <c r="AT1333" s="2">
        <v>684714</v>
      </c>
      <c r="AU1333" s="2">
        <v>0.54</v>
      </c>
      <c r="AV1333" s="2">
        <v>20263</v>
      </c>
    </row>
    <row r="1334" spans="1:48" x14ac:dyDescent="0.3">
      <c r="A1334" s="2" t="s">
        <v>45</v>
      </c>
      <c r="B1334" s="2" t="s">
        <v>47</v>
      </c>
      <c r="C1334" s="2" t="s">
        <v>52</v>
      </c>
      <c r="D1334" s="2">
        <v>7</v>
      </c>
      <c r="E1334" s="2" t="str">
        <f t="shared" si="160"/>
        <v>Jul</v>
      </c>
      <c r="F1334" s="2">
        <v>2024</v>
      </c>
      <c r="G1334" s="2" t="s">
        <v>37</v>
      </c>
      <c r="H1334" s="2" t="s">
        <v>58</v>
      </c>
      <c r="I1334" s="2" t="s">
        <v>61</v>
      </c>
      <c r="J1334" s="2" t="s">
        <v>65</v>
      </c>
      <c r="K1334" s="2" t="s">
        <v>71</v>
      </c>
      <c r="L1334" s="2">
        <v>355269</v>
      </c>
      <c r="M1334" s="2">
        <f t="shared" si="161"/>
        <v>355269</v>
      </c>
      <c r="N1334" s="2">
        <v>216489</v>
      </c>
      <c r="O1334" s="2">
        <f t="shared" si="162"/>
        <v>216489</v>
      </c>
      <c r="P1334" s="2">
        <v>105089</v>
      </c>
      <c r="Q1334" s="2">
        <v>535259</v>
      </c>
      <c r="R1334" s="2">
        <v>138780</v>
      </c>
      <c r="S1334" s="2">
        <f t="shared" si="163"/>
        <v>138780</v>
      </c>
      <c r="T1334" s="2">
        <v>97644</v>
      </c>
      <c r="U1334" s="2">
        <v>257625</v>
      </c>
      <c r="V1334" s="2">
        <v>169256</v>
      </c>
      <c r="W1334" s="2">
        <v>172214</v>
      </c>
      <c r="X1334" s="2">
        <v>113173</v>
      </c>
      <c r="Y1334" s="2">
        <f t="shared" si="164"/>
        <v>113173</v>
      </c>
      <c r="Z1334" s="2">
        <v>240930</v>
      </c>
      <c r="AA1334" s="2">
        <v>97466</v>
      </c>
      <c r="AB1334" s="2">
        <v>143464</v>
      </c>
      <c r="AC1334" s="2">
        <v>2.4700000000000002</v>
      </c>
      <c r="AD1334" s="2">
        <v>97292</v>
      </c>
      <c r="AE1334" s="2">
        <f t="shared" si="165"/>
        <v>97292</v>
      </c>
      <c r="AF1334" s="2">
        <v>25.93</v>
      </c>
      <c r="AG1334" s="2">
        <v>21.14</v>
      </c>
      <c r="AH1334" s="2">
        <v>8889</v>
      </c>
      <c r="AI1334" s="2">
        <v>39.96</v>
      </c>
      <c r="AJ1334" s="2">
        <v>1070</v>
      </c>
      <c r="AK1334" s="2">
        <v>1486</v>
      </c>
      <c r="AL1334" s="2">
        <v>191219</v>
      </c>
      <c r="AM1334" s="2">
        <f t="shared" si="166"/>
        <v>191219</v>
      </c>
      <c r="AN1334" s="2">
        <v>47072</v>
      </c>
      <c r="AO1334" s="2">
        <f t="shared" si="167"/>
        <v>47072</v>
      </c>
      <c r="AP1334" s="2">
        <v>164050</v>
      </c>
      <c r="AQ1334" s="2">
        <v>169417</v>
      </c>
      <c r="AR1334" s="2">
        <v>23222</v>
      </c>
      <c r="AS1334" s="2">
        <v>141865</v>
      </c>
      <c r="AT1334" s="2">
        <v>503112</v>
      </c>
      <c r="AU1334" s="2">
        <v>0.28000000000000003</v>
      </c>
      <c r="AV1334" s="2">
        <v>13282</v>
      </c>
    </row>
    <row r="1335" spans="1:48" x14ac:dyDescent="0.3">
      <c r="A1335" s="2" t="s">
        <v>42</v>
      </c>
      <c r="B1335" s="2" t="s">
        <v>49</v>
      </c>
      <c r="C1335" s="2" t="s">
        <v>51</v>
      </c>
      <c r="D1335" s="2">
        <v>12</v>
      </c>
      <c r="E1335" s="2" t="str">
        <f t="shared" si="160"/>
        <v>Dec</v>
      </c>
      <c r="F1335" s="2">
        <v>2023</v>
      </c>
      <c r="G1335" s="2" t="s">
        <v>36</v>
      </c>
      <c r="H1335" s="2" t="s">
        <v>60</v>
      </c>
      <c r="I1335" s="2" t="s">
        <v>62</v>
      </c>
      <c r="J1335" s="2" t="s">
        <v>65</v>
      </c>
      <c r="K1335" s="2" t="s">
        <v>67</v>
      </c>
      <c r="L1335" s="2">
        <v>144817</v>
      </c>
      <c r="M1335" s="2">
        <f t="shared" si="161"/>
        <v>12751136.85</v>
      </c>
      <c r="N1335" s="2">
        <v>207375</v>
      </c>
      <c r="O1335" s="2">
        <f t="shared" si="162"/>
        <v>18259368.75</v>
      </c>
      <c r="P1335" s="2">
        <v>10544</v>
      </c>
      <c r="Q1335" s="2">
        <v>41356</v>
      </c>
      <c r="R1335" s="2">
        <v>-62558</v>
      </c>
      <c r="S1335" s="2">
        <f t="shared" si="163"/>
        <v>-5508231.8999999994</v>
      </c>
      <c r="T1335" s="2">
        <v>156959</v>
      </c>
      <c r="U1335" s="2">
        <v>-12142</v>
      </c>
      <c r="V1335" s="2">
        <v>-77735</v>
      </c>
      <c r="W1335" s="2">
        <v>-75098</v>
      </c>
      <c r="X1335" s="2">
        <v>-85584</v>
      </c>
      <c r="Y1335" s="2">
        <f t="shared" si="164"/>
        <v>-7535671.2000000002</v>
      </c>
      <c r="Z1335" s="2">
        <v>145208</v>
      </c>
      <c r="AA1335" s="2">
        <v>65000</v>
      </c>
      <c r="AB1335" s="2">
        <v>80208</v>
      </c>
      <c r="AC1335" s="2">
        <v>2.23</v>
      </c>
      <c r="AD1335" s="2">
        <v>71069</v>
      </c>
      <c r="AE1335" s="2">
        <f t="shared" si="165"/>
        <v>6257625.4500000002</v>
      </c>
      <c r="AF1335" s="2">
        <v>-151.26</v>
      </c>
      <c r="AG1335" s="2">
        <v>-206.94</v>
      </c>
      <c r="AH1335" s="2">
        <v>6832</v>
      </c>
      <c r="AI1335" s="2">
        <v>21.19</v>
      </c>
      <c r="AJ1335" s="2">
        <v>1854</v>
      </c>
      <c r="AK1335" s="2">
        <v>18497</v>
      </c>
      <c r="AL1335" s="2">
        <v>222766</v>
      </c>
      <c r="AM1335" s="2">
        <f t="shared" si="166"/>
        <v>19614546.300000001</v>
      </c>
      <c r="AN1335" s="2">
        <v>228956</v>
      </c>
      <c r="AO1335" s="2">
        <f t="shared" si="167"/>
        <v>228956</v>
      </c>
      <c r="AP1335" s="2">
        <v>-77949</v>
      </c>
      <c r="AQ1335" s="2">
        <v>-21581</v>
      </c>
      <c r="AR1335" s="2">
        <v>21529</v>
      </c>
      <c r="AS1335" s="2">
        <v>255680</v>
      </c>
      <c r="AT1335" s="2">
        <v>176521</v>
      </c>
      <c r="AU1335" s="2">
        <v>1.45</v>
      </c>
      <c r="AV1335" s="2">
        <v>14687</v>
      </c>
    </row>
    <row r="1336" spans="1:48" x14ac:dyDescent="0.3">
      <c r="A1336" s="2" t="s">
        <v>40</v>
      </c>
      <c r="B1336" s="2" t="s">
        <v>50</v>
      </c>
      <c r="C1336" s="2" t="s">
        <v>55</v>
      </c>
      <c r="D1336" s="2">
        <v>5</v>
      </c>
      <c r="E1336" s="2" t="str">
        <f t="shared" si="160"/>
        <v>May</v>
      </c>
      <c r="F1336" s="2">
        <v>2023</v>
      </c>
      <c r="G1336" s="2" t="s">
        <v>37</v>
      </c>
      <c r="H1336" s="2" t="s">
        <v>60</v>
      </c>
      <c r="I1336" s="2" t="s">
        <v>61</v>
      </c>
      <c r="J1336" s="2" t="s">
        <v>65</v>
      </c>
      <c r="K1336" s="2" t="s">
        <v>67</v>
      </c>
      <c r="L1336" s="2">
        <v>100249</v>
      </c>
      <c r="M1336" s="2">
        <f t="shared" si="161"/>
        <v>8826924.4499999993</v>
      </c>
      <c r="N1336" s="2">
        <v>122996</v>
      </c>
      <c r="O1336" s="2">
        <f t="shared" si="162"/>
        <v>10829797.799999999</v>
      </c>
      <c r="P1336" s="2">
        <v>24410</v>
      </c>
      <c r="Q1336" s="2">
        <v>738304</v>
      </c>
      <c r="R1336" s="2">
        <v>-22747</v>
      </c>
      <c r="S1336" s="2">
        <f t="shared" si="163"/>
        <v>-2002873.3499999999</v>
      </c>
      <c r="T1336" s="2">
        <v>165287</v>
      </c>
      <c r="U1336" s="2">
        <v>-65038</v>
      </c>
      <c r="V1336" s="2">
        <v>-98162</v>
      </c>
      <c r="W1336" s="2">
        <v>-94902</v>
      </c>
      <c r="X1336" s="2">
        <v>-41511</v>
      </c>
      <c r="Y1336" s="2">
        <f t="shared" si="164"/>
        <v>-3655043.55</v>
      </c>
      <c r="Z1336" s="2">
        <v>53611</v>
      </c>
      <c r="AA1336" s="2">
        <v>150966</v>
      </c>
      <c r="AB1336" s="2">
        <v>-97355</v>
      </c>
      <c r="AC1336" s="2">
        <v>0.36</v>
      </c>
      <c r="AD1336" s="2">
        <v>119294</v>
      </c>
      <c r="AE1336" s="2">
        <f t="shared" si="165"/>
        <v>10503836.699999999</v>
      </c>
      <c r="AF1336" s="2">
        <v>-3.08</v>
      </c>
      <c r="AG1336" s="2">
        <v>-5.62</v>
      </c>
      <c r="AH1336" s="2">
        <v>1365</v>
      </c>
      <c r="AI1336" s="2">
        <v>73.39</v>
      </c>
      <c r="AJ1336" s="2">
        <v>864</v>
      </c>
      <c r="AK1336" s="2">
        <v>9870</v>
      </c>
      <c r="AL1336" s="2">
        <v>342220</v>
      </c>
      <c r="AM1336" s="2">
        <f t="shared" si="166"/>
        <v>30132471</v>
      </c>
      <c r="AN1336" s="2">
        <v>204130</v>
      </c>
      <c r="AO1336" s="2">
        <f t="shared" si="167"/>
        <v>204130</v>
      </c>
      <c r="AP1336" s="2">
        <v>-241971</v>
      </c>
      <c r="AQ1336" s="2">
        <v>-81134</v>
      </c>
      <c r="AR1336" s="2">
        <v>45477</v>
      </c>
      <c r="AS1336" s="2">
        <v>351523</v>
      </c>
      <c r="AT1336" s="2">
        <v>563721</v>
      </c>
      <c r="AU1336" s="2">
        <v>0.62</v>
      </c>
      <c r="AV1336" s="2">
        <v>25581</v>
      </c>
    </row>
    <row r="1337" spans="1:48" x14ac:dyDescent="0.3">
      <c r="A1337" s="2" t="s">
        <v>41</v>
      </c>
      <c r="B1337" s="2" t="s">
        <v>50</v>
      </c>
      <c r="C1337" s="2" t="s">
        <v>54</v>
      </c>
      <c r="D1337" s="2">
        <v>12</v>
      </c>
      <c r="E1337" s="2" t="str">
        <f t="shared" si="160"/>
        <v>Dec</v>
      </c>
      <c r="F1337" s="2">
        <v>2023</v>
      </c>
      <c r="G1337" s="2" t="s">
        <v>56</v>
      </c>
      <c r="H1337" s="2" t="s">
        <v>60</v>
      </c>
      <c r="I1337" s="2" t="s">
        <v>63</v>
      </c>
      <c r="J1337" s="2" t="s">
        <v>64</v>
      </c>
      <c r="K1337" s="2" t="s">
        <v>71</v>
      </c>
      <c r="L1337" s="2">
        <v>193396</v>
      </c>
      <c r="M1337" s="2">
        <f t="shared" si="161"/>
        <v>17028517.800000001</v>
      </c>
      <c r="N1337" s="2">
        <v>206586</v>
      </c>
      <c r="O1337" s="2">
        <f t="shared" si="162"/>
        <v>18189897.300000001</v>
      </c>
      <c r="P1337" s="2">
        <v>77992</v>
      </c>
      <c r="Q1337" s="2">
        <v>264068</v>
      </c>
      <c r="R1337" s="2">
        <v>-13190</v>
      </c>
      <c r="S1337" s="2">
        <f t="shared" si="163"/>
        <v>-1161379.5</v>
      </c>
      <c r="T1337" s="2">
        <v>67479</v>
      </c>
      <c r="U1337" s="2">
        <v>125917</v>
      </c>
      <c r="V1337" s="2">
        <v>35491</v>
      </c>
      <c r="W1337" s="2">
        <v>54067</v>
      </c>
      <c r="X1337" s="2">
        <v>-29771</v>
      </c>
      <c r="Y1337" s="2">
        <f t="shared" si="164"/>
        <v>-2621336.5499999998</v>
      </c>
      <c r="Z1337" s="2">
        <v>32299</v>
      </c>
      <c r="AA1337" s="2">
        <v>48415</v>
      </c>
      <c r="AB1337" s="2">
        <v>-16116</v>
      </c>
      <c r="AC1337" s="2">
        <v>0.67</v>
      </c>
      <c r="AD1337" s="2">
        <v>40463</v>
      </c>
      <c r="AE1337" s="2">
        <f t="shared" si="165"/>
        <v>3562767.15</v>
      </c>
      <c r="AF1337" s="2">
        <v>-4.99</v>
      </c>
      <c r="AG1337" s="2">
        <v>-11.27</v>
      </c>
      <c r="AH1337" s="2">
        <v>4104</v>
      </c>
      <c r="AI1337" s="2">
        <v>47.11</v>
      </c>
      <c r="AJ1337" s="2">
        <v>1094</v>
      </c>
      <c r="AK1337" s="2">
        <v>3246</v>
      </c>
      <c r="AL1337" s="2">
        <v>393359</v>
      </c>
      <c r="AM1337" s="2">
        <f t="shared" si="166"/>
        <v>34635259.949999996</v>
      </c>
      <c r="AN1337" s="2">
        <v>100893</v>
      </c>
      <c r="AO1337" s="2">
        <f t="shared" si="167"/>
        <v>100893</v>
      </c>
      <c r="AP1337" s="2">
        <v>-199963</v>
      </c>
      <c r="AQ1337" s="2">
        <v>105693</v>
      </c>
      <c r="AR1337" s="2">
        <v>-24537</v>
      </c>
      <c r="AS1337" s="2">
        <v>203183</v>
      </c>
      <c r="AT1337" s="2">
        <v>54512</v>
      </c>
      <c r="AU1337" s="2">
        <v>3.73</v>
      </c>
      <c r="AV1337" s="2">
        <v>12977</v>
      </c>
    </row>
    <row r="1338" spans="1:48" x14ac:dyDescent="0.3">
      <c r="A1338" s="2" t="s">
        <v>46</v>
      </c>
      <c r="B1338" s="2" t="s">
        <v>48</v>
      </c>
      <c r="C1338" s="2" t="s">
        <v>54</v>
      </c>
      <c r="D1338" s="2">
        <v>11</v>
      </c>
      <c r="E1338" s="2" t="str">
        <f t="shared" si="160"/>
        <v>Nov</v>
      </c>
      <c r="F1338" s="2">
        <v>2022</v>
      </c>
      <c r="G1338" s="2" t="s">
        <v>37</v>
      </c>
      <c r="H1338" s="2" t="s">
        <v>59</v>
      </c>
      <c r="I1338" s="2" t="s">
        <v>63</v>
      </c>
      <c r="J1338" s="2" t="s">
        <v>66</v>
      </c>
      <c r="K1338" s="2" t="s">
        <v>67</v>
      </c>
      <c r="L1338" s="2">
        <v>454809</v>
      </c>
      <c r="M1338" s="2">
        <f t="shared" si="161"/>
        <v>40932810</v>
      </c>
      <c r="N1338" s="2">
        <v>279039</v>
      </c>
      <c r="O1338" s="2">
        <f t="shared" si="162"/>
        <v>25113510</v>
      </c>
      <c r="P1338" s="2">
        <v>-21516</v>
      </c>
      <c r="Q1338" s="2">
        <v>204434</v>
      </c>
      <c r="R1338" s="2">
        <v>175770</v>
      </c>
      <c r="S1338" s="2">
        <f t="shared" si="163"/>
        <v>15819300</v>
      </c>
      <c r="T1338" s="2">
        <v>107614</v>
      </c>
      <c r="U1338" s="2">
        <v>347195</v>
      </c>
      <c r="V1338" s="2">
        <v>280859</v>
      </c>
      <c r="W1338" s="2">
        <v>283876</v>
      </c>
      <c r="X1338" s="2">
        <v>150446</v>
      </c>
      <c r="Y1338" s="2">
        <f t="shared" si="164"/>
        <v>13540140</v>
      </c>
      <c r="Z1338" s="2">
        <v>177616</v>
      </c>
      <c r="AA1338" s="2">
        <v>82226</v>
      </c>
      <c r="AB1338" s="2">
        <v>95390</v>
      </c>
      <c r="AC1338" s="2">
        <v>2.16</v>
      </c>
      <c r="AD1338" s="2">
        <v>93145</v>
      </c>
      <c r="AE1338" s="2">
        <f t="shared" si="165"/>
        <v>8383050</v>
      </c>
      <c r="AF1338" s="2">
        <v>85.98</v>
      </c>
      <c r="AG1338" s="2">
        <v>73.59</v>
      </c>
      <c r="AH1338" s="2">
        <v>9117</v>
      </c>
      <c r="AI1338" s="2">
        <v>49.88</v>
      </c>
      <c r="AJ1338" s="2">
        <v>99</v>
      </c>
      <c r="AK1338" s="2">
        <v>9387</v>
      </c>
      <c r="AL1338" s="2">
        <v>361015</v>
      </c>
      <c r="AM1338" s="2">
        <f t="shared" si="166"/>
        <v>32491350</v>
      </c>
      <c r="AN1338" s="2">
        <v>43768</v>
      </c>
      <c r="AO1338" s="2">
        <f t="shared" si="167"/>
        <v>3939120</v>
      </c>
      <c r="AP1338" s="2">
        <v>93794</v>
      </c>
      <c r="AQ1338" s="2">
        <v>235271</v>
      </c>
      <c r="AR1338" s="2">
        <v>-28071</v>
      </c>
      <c r="AS1338" s="2">
        <v>46063</v>
      </c>
      <c r="AT1338" s="2">
        <v>333571</v>
      </c>
      <c r="AU1338" s="2">
        <v>0.14000000000000001</v>
      </c>
      <c r="AV1338" s="2">
        <v>1639</v>
      </c>
    </row>
    <row r="1339" spans="1:48" x14ac:dyDescent="0.3">
      <c r="A1339" s="2" t="s">
        <v>43</v>
      </c>
      <c r="B1339" s="2" t="s">
        <v>50</v>
      </c>
      <c r="C1339" s="2" t="s">
        <v>52</v>
      </c>
      <c r="D1339" s="2">
        <v>9</v>
      </c>
      <c r="E1339" s="2" t="str">
        <f t="shared" si="160"/>
        <v>Sep</v>
      </c>
      <c r="F1339" s="2">
        <v>2024</v>
      </c>
      <c r="G1339" s="2" t="s">
        <v>37</v>
      </c>
      <c r="H1339" s="2" t="s">
        <v>58</v>
      </c>
      <c r="I1339" s="2" t="s">
        <v>61</v>
      </c>
      <c r="J1339" s="2" t="s">
        <v>65</v>
      </c>
      <c r="K1339" s="2" t="s">
        <v>67</v>
      </c>
      <c r="L1339" s="2">
        <v>488458</v>
      </c>
      <c r="M1339" s="2">
        <f t="shared" si="161"/>
        <v>488458</v>
      </c>
      <c r="N1339" s="2">
        <v>89346</v>
      </c>
      <c r="O1339" s="2">
        <f t="shared" si="162"/>
        <v>89346</v>
      </c>
      <c r="P1339" s="2">
        <v>98965</v>
      </c>
      <c r="Q1339" s="2">
        <v>931351</v>
      </c>
      <c r="R1339" s="2">
        <v>399112</v>
      </c>
      <c r="S1339" s="2">
        <f t="shared" si="163"/>
        <v>399112</v>
      </c>
      <c r="T1339" s="2">
        <v>60937</v>
      </c>
      <c r="U1339" s="2">
        <v>427521</v>
      </c>
      <c r="V1339" s="2">
        <v>377572</v>
      </c>
      <c r="W1339" s="2">
        <v>392457</v>
      </c>
      <c r="X1339" s="2">
        <v>388206</v>
      </c>
      <c r="Y1339" s="2">
        <f t="shared" si="164"/>
        <v>388206</v>
      </c>
      <c r="Z1339" s="2">
        <v>252887</v>
      </c>
      <c r="AA1339" s="2">
        <v>24102</v>
      </c>
      <c r="AB1339" s="2">
        <v>228785</v>
      </c>
      <c r="AC1339" s="2">
        <v>10.49</v>
      </c>
      <c r="AD1339" s="2">
        <v>81651</v>
      </c>
      <c r="AE1339" s="2">
        <f t="shared" si="165"/>
        <v>81651</v>
      </c>
      <c r="AF1339" s="2">
        <v>42.85</v>
      </c>
      <c r="AG1339" s="2">
        <v>41.68</v>
      </c>
      <c r="AH1339" s="2">
        <v>9990</v>
      </c>
      <c r="AI1339" s="2">
        <v>48.89</v>
      </c>
      <c r="AJ1339" s="2">
        <v>224</v>
      </c>
      <c r="AK1339" s="2">
        <v>15853</v>
      </c>
      <c r="AL1339" s="2">
        <v>501931</v>
      </c>
      <c r="AM1339" s="2">
        <f t="shared" si="166"/>
        <v>501931</v>
      </c>
      <c r="AN1339" s="2">
        <v>197255</v>
      </c>
      <c r="AO1339" s="2">
        <f t="shared" si="167"/>
        <v>197255</v>
      </c>
      <c r="AP1339" s="2">
        <v>-13473</v>
      </c>
      <c r="AQ1339" s="2">
        <v>-107909</v>
      </c>
      <c r="AR1339" s="2">
        <v>-29803</v>
      </c>
      <c r="AS1339" s="2">
        <v>278913</v>
      </c>
      <c r="AT1339" s="2">
        <v>668888</v>
      </c>
      <c r="AU1339" s="2">
        <v>0.42</v>
      </c>
      <c r="AV1339" s="2">
        <v>25883</v>
      </c>
    </row>
    <row r="1340" spans="1:48" x14ac:dyDescent="0.3">
      <c r="A1340" s="2" t="s">
        <v>41</v>
      </c>
      <c r="B1340" s="2" t="s">
        <v>48</v>
      </c>
      <c r="C1340" s="2" t="s">
        <v>55</v>
      </c>
      <c r="D1340" s="2">
        <v>6</v>
      </c>
      <c r="E1340" s="2" t="str">
        <f t="shared" si="160"/>
        <v>Jun</v>
      </c>
      <c r="F1340" s="2">
        <v>2023</v>
      </c>
      <c r="G1340" s="2" t="s">
        <v>36</v>
      </c>
      <c r="H1340" s="2" t="s">
        <v>60</v>
      </c>
      <c r="I1340" s="2" t="s">
        <v>61</v>
      </c>
      <c r="J1340" s="2" t="s">
        <v>65</v>
      </c>
      <c r="K1340" s="2" t="s">
        <v>69</v>
      </c>
      <c r="L1340" s="2">
        <v>450767</v>
      </c>
      <c r="M1340" s="2">
        <f t="shared" si="161"/>
        <v>39690034.350000001</v>
      </c>
      <c r="N1340" s="2">
        <v>42485</v>
      </c>
      <c r="O1340" s="2">
        <f t="shared" si="162"/>
        <v>3740804.25</v>
      </c>
      <c r="P1340" s="2">
        <v>-9297</v>
      </c>
      <c r="Q1340" s="2">
        <v>156980</v>
      </c>
      <c r="R1340" s="2">
        <v>408282</v>
      </c>
      <c r="S1340" s="2">
        <f t="shared" si="163"/>
        <v>35949230.100000001</v>
      </c>
      <c r="T1340" s="2">
        <v>57241</v>
      </c>
      <c r="U1340" s="2">
        <v>393526</v>
      </c>
      <c r="V1340" s="2">
        <v>347289</v>
      </c>
      <c r="W1340" s="2">
        <v>365193</v>
      </c>
      <c r="X1340" s="2">
        <v>389654</v>
      </c>
      <c r="Y1340" s="2">
        <f t="shared" si="164"/>
        <v>34309034.699999996</v>
      </c>
      <c r="Z1340" s="2">
        <v>217727</v>
      </c>
      <c r="AA1340" s="2">
        <v>78747</v>
      </c>
      <c r="AB1340" s="2">
        <v>138980</v>
      </c>
      <c r="AC1340" s="2">
        <v>2.76</v>
      </c>
      <c r="AD1340" s="2">
        <v>14306</v>
      </c>
      <c r="AE1340" s="2">
        <f t="shared" si="165"/>
        <v>1259643.3</v>
      </c>
      <c r="AF1340" s="2">
        <v>260.08</v>
      </c>
      <c r="AG1340" s="2">
        <v>248.22</v>
      </c>
      <c r="AH1340" s="2">
        <v>1631</v>
      </c>
      <c r="AI1340" s="2">
        <v>276.20999999999998</v>
      </c>
      <c r="AJ1340" s="2">
        <v>675</v>
      </c>
      <c r="AK1340" s="2">
        <v>16750</v>
      </c>
      <c r="AL1340" s="2">
        <v>520045</v>
      </c>
      <c r="AM1340" s="2">
        <f t="shared" si="166"/>
        <v>45789962.25</v>
      </c>
      <c r="AN1340" s="2">
        <v>279268</v>
      </c>
      <c r="AO1340" s="2">
        <f t="shared" si="167"/>
        <v>279268</v>
      </c>
      <c r="AP1340" s="2">
        <v>-69278</v>
      </c>
      <c r="AQ1340" s="2">
        <v>-236783</v>
      </c>
      <c r="AR1340" s="2">
        <v>42607</v>
      </c>
      <c r="AS1340" s="2">
        <v>161012</v>
      </c>
      <c r="AT1340" s="2">
        <v>177884</v>
      </c>
      <c r="AU1340" s="2">
        <v>0.91</v>
      </c>
      <c r="AV1340" s="2">
        <v>25185</v>
      </c>
    </row>
    <row r="1341" spans="1:48" x14ac:dyDescent="0.3">
      <c r="A1341" s="2" t="s">
        <v>46</v>
      </c>
      <c r="B1341" s="2" t="s">
        <v>47</v>
      </c>
      <c r="C1341" s="2" t="s">
        <v>55</v>
      </c>
      <c r="D1341" s="2">
        <v>8</v>
      </c>
      <c r="E1341" s="2" t="str">
        <f t="shared" si="160"/>
        <v>Aug</v>
      </c>
      <c r="F1341" s="2">
        <v>2023</v>
      </c>
      <c r="G1341" s="2" t="s">
        <v>37</v>
      </c>
      <c r="H1341" s="2" t="s">
        <v>59</v>
      </c>
      <c r="I1341" s="2" t="s">
        <v>61</v>
      </c>
      <c r="J1341" s="2" t="s">
        <v>65</v>
      </c>
      <c r="K1341" s="2" t="s">
        <v>69</v>
      </c>
      <c r="L1341" s="2">
        <v>109850</v>
      </c>
      <c r="M1341" s="2">
        <f t="shared" si="161"/>
        <v>9886500</v>
      </c>
      <c r="N1341" s="2">
        <v>20826</v>
      </c>
      <c r="O1341" s="2">
        <f t="shared" si="162"/>
        <v>1874340</v>
      </c>
      <c r="P1341" s="2">
        <v>116103</v>
      </c>
      <c r="Q1341" s="2">
        <v>780484</v>
      </c>
      <c r="R1341" s="2">
        <v>89024</v>
      </c>
      <c r="S1341" s="2">
        <f t="shared" si="163"/>
        <v>8012160</v>
      </c>
      <c r="T1341" s="2">
        <v>104627</v>
      </c>
      <c r="U1341" s="2">
        <v>5223</v>
      </c>
      <c r="V1341" s="2">
        <v>-23422</v>
      </c>
      <c r="W1341" s="2">
        <v>-6426</v>
      </c>
      <c r="X1341" s="2">
        <v>81460</v>
      </c>
      <c r="Y1341" s="2">
        <f t="shared" si="164"/>
        <v>7331400</v>
      </c>
      <c r="Z1341" s="2">
        <v>144681</v>
      </c>
      <c r="AA1341" s="2">
        <v>34303</v>
      </c>
      <c r="AB1341" s="2">
        <v>110378</v>
      </c>
      <c r="AC1341" s="2">
        <v>4.22</v>
      </c>
      <c r="AD1341" s="2">
        <v>29285</v>
      </c>
      <c r="AE1341" s="2">
        <f t="shared" si="165"/>
        <v>2635650</v>
      </c>
      <c r="AF1341" s="2">
        <v>11.41</v>
      </c>
      <c r="AG1341" s="2">
        <v>10.44</v>
      </c>
      <c r="AH1341" s="2">
        <v>3860</v>
      </c>
      <c r="AI1341" s="2">
        <v>28.45</v>
      </c>
      <c r="AJ1341" s="2">
        <v>1334</v>
      </c>
      <c r="AK1341" s="2">
        <v>13115</v>
      </c>
      <c r="AL1341" s="2">
        <v>395861</v>
      </c>
      <c r="AM1341" s="2">
        <f t="shared" si="166"/>
        <v>35627490</v>
      </c>
      <c r="AN1341" s="2">
        <v>253150</v>
      </c>
      <c r="AO1341" s="2">
        <f t="shared" si="167"/>
        <v>22783500</v>
      </c>
      <c r="AP1341" s="2">
        <v>-286011</v>
      </c>
      <c r="AQ1341" s="2">
        <v>-232324</v>
      </c>
      <c r="AR1341" s="2">
        <v>14318</v>
      </c>
      <c r="AS1341" s="2">
        <v>71035</v>
      </c>
      <c r="AT1341" s="2">
        <v>630321</v>
      </c>
      <c r="AU1341" s="2">
        <v>0.11</v>
      </c>
      <c r="AV1341" s="2">
        <v>16481</v>
      </c>
    </row>
    <row r="1342" spans="1:48" x14ac:dyDescent="0.3">
      <c r="A1342" s="2" t="s">
        <v>45</v>
      </c>
      <c r="B1342" s="2" t="s">
        <v>48</v>
      </c>
      <c r="C1342" s="2" t="s">
        <v>52</v>
      </c>
      <c r="D1342" s="2">
        <v>9</v>
      </c>
      <c r="E1342" s="2" t="str">
        <f t="shared" si="160"/>
        <v>Sep</v>
      </c>
      <c r="F1342" s="2">
        <v>2022</v>
      </c>
      <c r="G1342" s="2" t="s">
        <v>57</v>
      </c>
      <c r="H1342" s="2" t="s">
        <v>60</v>
      </c>
      <c r="I1342" s="2" t="s">
        <v>61</v>
      </c>
      <c r="J1342" s="2" t="s">
        <v>65</v>
      </c>
      <c r="K1342" s="2" t="s">
        <v>71</v>
      </c>
      <c r="L1342" s="2">
        <v>323374</v>
      </c>
      <c r="M1342" s="2">
        <f t="shared" si="161"/>
        <v>28473080.699999999</v>
      </c>
      <c r="N1342" s="2">
        <v>181609</v>
      </c>
      <c r="O1342" s="2">
        <f t="shared" si="162"/>
        <v>15990672.449999999</v>
      </c>
      <c r="P1342" s="2">
        <v>120726</v>
      </c>
      <c r="Q1342" s="2">
        <v>335942</v>
      </c>
      <c r="R1342" s="2">
        <v>141765</v>
      </c>
      <c r="S1342" s="2">
        <f t="shared" si="163"/>
        <v>12482408.25</v>
      </c>
      <c r="T1342" s="2">
        <v>56566</v>
      </c>
      <c r="U1342" s="2">
        <v>266808</v>
      </c>
      <c r="V1342" s="2">
        <v>206183</v>
      </c>
      <c r="W1342" s="2">
        <v>221168</v>
      </c>
      <c r="X1342" s="2">
        <v>133675</v>
      </c>
      <c r="Y1342" s="2">
        <f t="shared" si="164"/>
        <v>11770083.75</v>
      </c>
      <c r="Z1342" s="2">
        <v>255410</v>
      </c>
      <c r="AA1342" s="2">
        <v>157763</v>
      </c>
      <c r="AB1342" s="2">
        <v>97647</v>
      </c>
      <c r="AC1342" s="2">
        <v>1.62</v>
      </c>
      <c r="AD1342" s="2">
        <v>121364</v>
      </c>
      <c r="AE1342" s="2">
        <f t="shared" si="165"/>
        <v>10686100.199999999</v>
      </c>
      <c r="AF1342" s="2">
        <v>42.2</v>
      </c>
      <c r="AG1342" s="2">
        <v>39.79</v>
      </c>
      <c r="AH1342" s="2">
        <v>5918</v>
      </c>
      <c r="AI1342" s="2">
        <v>54.63</v>
      </c>
      <c r="AJ1342" s="2">
        <v>824</v>
      </c>
      <c r="AK1342" s="2">
        <v>7112</v>
      </c>
      <c r="AL1342" s="2">
        <v>306175</v>
      </c>
      <c r="AM1342" s="2">
        <f t="shared" si="166"/>
        <v>26958708.75</v>
      </c>
      <c r="AN1342" s="2">
        <v>217847</v>
      </c>
      <c r="AO1342" s="2">
        <f t="shared" si="167"/>
        <v>217847</v>
      </c>
      <c r="AP1342" s="2">
        <v>17199</v>
      </c>
      <c r="AQ1342" s="2">
        <v>-36238</v>
      </c>
      <c r="AR1342" s="2">
        <v>-15068</v>
      </c>
      <c r="AS1342" s="2">
        <v>454665</v>
      </c>
      <c r="AT1342" s="2">
        <v>594660</v>
      </c>
      <c r="AU1342" s="2">
        <v>0.76</v>
      </c>
      <c r="AV1342" s="2">
        <v>15507</v>
      </c>
    </row>
    <row r="1343" spans="1:48" x14ac:dyDescent="0.3">
      <c r="A1343" s="2" t="s">
        <v>43</v>
      </c>
      <c r="B1343" s="2" t="s">
        <v>49</v>
      </c>
      <c r="C1343" s="2" t="s">
        <v>53</v>
      </c>
      <c r="D1343" s="2">
        <v>6</v>
      </c>
      <c r="E1343" s="2" t="str">
        <f t="shared" si="160"/>
        <v>Jun</v>
      </c>
      <c r="F1343" s="2">
        <v>2023</v>
      </c>
      <c r="G1343" s="2" t="s">
        <v>36</v>
      </c>
      <c r="H1343" s="2" t="s">
        <v>59</v>
      </c>
      <c r="I1343" s="2" t="s">
        <v>61</v>
      </c>
      <c r="J1343" s="2" t="s">
        <v>65</v>
      </c>
      <c r="K1343" s="2" t="s">
        <v>67</v>
      </c>
      <c r="L1343" s="2">
        <v>403033</v>
      </c>
      <c r="M1343" s="2">
        <f t="shared" si="161"/>
        <v>36272970</v>
      </c>
      <c r="N1343" s="2">
        <v>290625</v>
      </c>
      <c r="O1343" s="2">
        <f t="shared" si="162"/>
        <v>26156250</v>
      </c>
      <c r="P1343" s="2">
        <v>83356</v>
      </c>
      <c r="Q1343" s="2">
        <v>783335</v>
      </c>
      <c r="R1343" s="2">
        <v>112408</v>
      </c>
      <c r="S1343" s="2">
        <f t="shared" si="163"/>
        <v>10116720</v>
      </c>
      <c r="T1343" s="2">
        <v>100135</v>
      </c>
      <c r="U1343" s="2">
        <v>302898</v>
      </c>
      <c r="V1343" s="2">
        <v>251110</v>
      </c>
      <c r="W1343" s="2">
        <v>260320</v>
      </c>
      <c r="X1343" s="2">
        <v>98162</v>
      </c>
      <c r="Y1343" s="2">
        <f t="shared" si="164"/>
        <v>8834580</v>
      </c>
      <c r="Z1343" s="2">
        <v>164902</v>
      </c>
      <c r="AA1343" s="2">
        <v>154146</v>
      </c>
      <c r="AB1343" s="2">
        <v>10756</v>
      </c>
      <c r="AC1343" s="2">
        <v>1.07</v>
      </c>
      <c r="AD1343" s="2">
        <v>68921</v>
      </c>
      <c r="AE1343" s="2">
        <f t="shared" si="165"/>
        <v>6202890</v>
      </c>
      <c r="AF1343" s="2">
        <v>14.35</v>
      </c>
      <c r="AG1343" s="2">
        <v>12.53</v>
      </c>
      <c r="AH1343" s="2">
        <v>343</v>
      </c>
      <c r="AI1343" s="2">
        <v>1171.6099999999999</v>
      </c>
      <c r="AJ1343" s="2">
        <v>1495</v>
      </c>
      <c r="AK1343" s="2">
        <v>14485</v>
      </c>
      <c r="AL1343" s="2">
        <v>525730</v>
      </c>
      <c r="AM1343" s="2">
        <f t="shared" si="166"/>
        <v>47315700</v>
      </c>
      <c r="AN1343" s="2">
        <v>248716</v>
      </c>
      <c r="AO1343" s="2">
        <f t="shared" si="167"/>
        <v>22384440</v>
      </c>
      <c r="AP1343" s="2">
        <v>-122697</v>
      </c>
      <c r="AQ1343" s="2">
        <v>41909</v>
      </c>
      <c r="AR1343" s="2">
        <v>26014</v>
      </c>
      <c r="AS1343" s="2">
        <v>98000</v>
      </c>
      <c r="AT1343" s="2">
        <v>408036</v>
      </c>
      <c r="AU1343" s="2">
        <v>0.24</v>
      </c>
      <c r="AV1343" s="2">
        <v>18827</v>
      </c>
    </row>
    <row r="1344" spans="1:48" x14ac:dyDescent="0.3">
      <c r="A1344" s="2" t="s">
        <v>45</v>
      </c>
      <c r="B1344" s="2" t="s">
        <v>50</v>
      </c>
      <c r="C1344" s="2" t="s">
        <v>51</v>
      </c>
      <c r="D1344" s="2">
        <v>7</v>
      </c>
      <c r="E1344" s="2" t="str">
        <f t="shared" si="160"/>
        <v>Jul</v>
      </c>
      <c r="F1344" s="2">
        <v>2022</v>
      </c>
      <c r="G1344" s="2" t="s">
        <v>56</v>
      </c>
      <c r="H1344" s="2" t="s">
        <v>60</v>
      </c>
      <c r="I1344" s="2" t="s">
        <v>63</v>
      </c>
      <c r="J1344" s="2" t="s">
        <v>66</v>
      </c>
      <c r="K1344" s="2" t="s">
        <v>69</v>
      </c>
      <c r="L1344" s="2">
        <v>459322</v>
      </c>
      <c r="M1344" s="2">
        <f t="shared" si="161"/>
        <v>40443302.100000001</v>
      </c>
      <c r="N1344" s="2">
        <v>224284</v>
      </c>
      <c r="O1344" s="2">
        <f t="shared" si="162"/>
        <v>19748206.199999999</v>
      </c>
      <c r="P1344" s="2">
        <v>-6897</v>
      </c>
      <c r="Q1344" s="2">
        <v>519488</v>
      </c>
      <c r="R1344" s="2">
        <v>235038</v>
      </c>
      <c r="S1344" s="2">
        <f t="shared" si="163"/>
        <v>20695095.899999999</v>
      </c>
      <c r="T1344" s="2">
        <v>11264</v>
      </c>
      <c r="U1344" s="2">
        <v>448058</v>
      </c>
      <c r="V1344" s="2">
        <v>365294</v>
      </c>
      <c r="W1344" s="2">
        <v>381740</v>
      </c>
      <c r="X1344" s="2">
        <v>201412</v>
      </c>
      <c r="Y1344" s="2">
        <f t="shared" si="164"/>
        <v>17734326.599999998</v>
      </c>
      <c r="Z1344" s="2">
        <v>161143</v>
      </c>
      <c r="AA1344" s="2">
        <v>151153</v>
      </c>
      <c r="AB1344" s="2">
        <v>9990</v>
      </c>
      <c r="AC1344" s="2">
        <v>1.07</v>
      </c>
      <c r="AD1344" s="2">
        <v>15115</v>
      </c>
      <c r="AE1344" s="2">
        <f t="shared" si="165"/>
        <v>1330875.75</v>
      </c>
      <c r="AF1344" s="2">
        <v>45.24</v>
      </c>
      <c r="AG1344" s="2">
        <v>38.770000000000003</v>
      </c>
      <c r="AH1344" s="2">
        <v>2368</v>
      </c>
      <c r="AI1344" s="2">
        <v>193.89</v>
      </c>
      <c r="AJ1344" s="2">
        <v>854</v>
      </c>
      <c r="AK1344" s="2">
        <v>18639</v>
      </c>
      <c r="AL1344" s="2">
        <v>128617</v>
      </c>
      <c r="AM1344" s="2">
        <f t="shared" si="166"/>
        <v>11324726.85</v>
      </c>
      <c r="AN1344" s="2">
        <v>104123</v>
      </c>
      <c r="AO1344" s="2">
        <f t="shared" si="167"/>
        <v>104123</v>
      </c>
      <c r="AP1344" s="2">
        <v>330705</v>
      </c>
      <c r="AQ1344" s="2">
        <v>120161</v>
      </c>
      <c r="AR1344" s="2">
        <v>-5367</v>
      </c>
      <c r="AS1344" s="2">
        <v>273128</v>
      </c>
      <c r="AT1344" s="2">
        <v>687646</v>
      </c>
      <c r="AU1344" s="2">
        <v>0.4</v>
      </c>
      <c r="AV1344" s="2">
        <v>18316</v>
      </c>
    </row>
    <row r="1345" spans="1:48" x14ac:dyDescent="0.3">
      <c r="A1345" s="2" t="s">
        <v>46</v>
      </c>
      <c r="B1345" s="2" t="s">
        <v>48</v>
      </c>
      <c r="C1345" s="2" t="s">
        <v>53</v>
      </c>
      <c r="D1345" s="2">
        <v>6</v>
      </c>
      <c r="E1345" s="2" t="str">
        <f t="shared" si="160"/>
        <v>Jun</v>
      </c>
      <c r="F1345" s="2">
        <v>2022</v>
      </c>
      <c r="G1345" s="2" t="s">
        <v>36</v>
      </c>
      <c r="H1345" s="2" t="s">
        <v>58</v>
      </c>
      <c r="I1345" s="2" t="s">
        <v>61</v>
      </c>
      <c r="J1345" s="2" t="s">
        <v>65</v>
      </c>
      <c r="K1345" s="2" t="s">
        <v>70</v>
      </c>
      <c r="L1345" s="2">
        <v>130741</v>
      </c>
      <c r="M1345" s="2">
        <f t="shared" si="161"/>
        <v>130741</v>
      </c>
      <c r="N1345" s="2">
        <v>182181</v>
      </c>
      <c r="O1345" s="2">
        <f t="shared" si="162"/>
        <v>182181</v>
      </c>
      <c r="P1345" s="2">
        <v>31078</v>
      </c>
      <c r="Q1345" s="2">
        <v>770820</v>
      </c>
      <c r="R1345" s="2">
        <v>-51440</v>
      </c>
      <c r="S1345" s="2">
        <f t="shared" si="163"/>
        <v>-51440</v>
      </c>
      <c r="T1345" s="2">
        <v>127248</v>
      </c>
      <c r="U1345" s="2">
        <v>3493</v>
      </c>
      <c r="V1345" s="2">
        <v>-2980</v>
      </c>
      <c r="W1345" s="2">
        <v>2645</v>
      </c>
      <c r="X1345" s="2">
        <v>-57954</v>
      </c>
      <c r="Y1345" s="2">
        <f t="shared" si="164"/>
        <v>-57954</v>
      </c>
      <c r="Z1345" s="2">
        <v>181190</v>
      </c>
      <c r="AA1345" s="2">
        <v>20173</v>
      </c>
      <c r="AB1345" s="2">
        <v>161017</v>
      </c>
      <c r="AC1345" s="2">
        <v>8.98</v>
      </c>
      <c r="AD1345" s="2">
        <v>26056</v>
      </c>
      <c r="AE1345" s="2">
        <f t="shared" si="165"/>
        <v>26056</v>
      </c>
      <c r="AF1345" s="2">
        <v>-6.67</v>
      </c>
      <c r="AG1345" s="2">
        <v>-7.52</v>
      </c>
      <c r="AH1345" s="2">
        <v>7402</v>
      </c>
      <c r="AI1345" s="2">
        <v>17.66</v>
      </c>
      <c r="AJ1345" s="2">
        <v>1412</v>
      </c>
      <c r="AK1345" s="2">
        <v>9348</v>
      </c>
      <c r="AL1345" s="2">
        <v>83961</v>
      </c>
      <c r="AM1345" s="2">
        <f t="shared" si="166"/>
        <v>83961</v>
      </c>
      <c r="AN1345" s="2">
        <v>103082</v>
      </c>
      <c r="AO1345" s="2">
        <f t="shared" si="167"/>
        <v>103082</v>
      </c>
      <c r="AP1345" s="2">
        <v>46780</v>
      </c>
      <c r="AQ1345" s="2">
        <v>79099</v>
      </c>
      <c r="AR1345" s="2">
        <v>34908</v>
      </c>
      <c r="AS1345" s="2">
        <v>238824</v>
      </c>
      <c r="AT1345" s="2">
        <v>208828</v>
      </c>
      <c r="AU1345" s="2">
        <v>1.1399999999999999</v>
      </c>
      <c r="AV1345" s="2">
        <v>26919</v>
      </c>
    </row>
    <row r="1346" spans="1:48" x14ac:dyDescent="0.3">
      <c r="A1346" s="2" t="s">
        <v>44</v>
      </c>
      <c r="B1346" s="2" t="s">
        <v>47</v>
      </c>
      <c r="C1346" s="2" t="s">
        <v>55</v>
      </c>
      <c r="D1346" s="2">
        <v>6</v>
      </c>
      <c r="E1346" s="2" t="str">
        <f t="shared" si="160"/>
        <v>Jun</v>
      </c>
      <c r="F1346" s="2">
        <v>2024</v>
      </c>
      <c r="G1346" s="2" t="s">
        <v>56</v>
      </c>
      <c r="H1346" s="2" t="s">
        <v>58</v>
      </c>
      <c r="I1346" s="2" t="s">
        <v>62</v>
      </c>
      <c r="J1346" s="2" t="s">
        <v>65</v>
      </c>
      <c r="K1346" s="2" t="s">
        <v>71</v>
      </c>
      <c r="L1346" s="2">
        <v>108676</v>
      </c>
      <c r="M1346" s="2">
        <f t="shared" si="161"/>
        <v>108676</v>
      </c>
      <c r="N1346" s="2">
        <v>219738</v>
      </c>
      <c r="O1346" s="2">
        <f t="shared" si="162"/>
        <v>219738</v>
      </c>
      <c r="P1346" s="2">
        <v>100415</v>
      </c>
      <c r="Q1346" s="2">
        <v>833512</v>
      </c>
      <c r="R1346" s="2">
        <v>-111062</v>
      </c>
      <c r="S1346" s="2">
        <f t="shared" si="163"/>
        <v>-111062</v>
      </c>
      <c r="T1346" s="2">
        <v>105221</v>
      </c>
      <c r="U1346" s="2">
        <v>3455</v>
      </c>
      <c r="V1346" s="2">
        <v>-34790</v>
      </c>
      <c r="W1346" s="2">
        <v>-31506</v>
      </c>
      <c r="X1346" s="2">
        <v>-123079</v>
      </c>
      <c r="Y1346" s="2">
        <f t="shared" si="164"/>
        <v>-123079</v>
      </c>
      <c r="Z1346" s="2">
        <v>108351</v>
      </c>
      <c r="AA1346" s="2">
        <v>122242</v>
      </c>
      <c r="AB1346" s="2">
        <v>-13891</v>
      </c>
      <c r="AC1346" s="2">
        <v>0.89</v>
      </c>
      <c r="AD1346" s="2">
        <v>72433</v>
      </c>
      <c r="AE1346" s="2">
        <f t="shared" si="165"/>
        <v>72433</v>
      </c>
      <c r="AF1346" s="2">
        <v>-13.32</v>
      </c>
      <c r="AG1346" s="2">
        <v>-14.77</v>
      </c>
      <c r="AH1346" s="2">
        <v>134</v>
      </c>
      <c r="AI1346" s="2">
        <v>805.01</v>
      </c>
      <c r="AJ1346" s="2">
        <v>1562</v>
      </c>
      <c r="AK1346" s="2">
        <v>1772</v>
      </c>
      <c r="AL1346" s="2">
        <v>345918</v>
      </c>
      <c r="AM1346" s="2">
        <f t="shared" si="166"/>
        <v>345918</v>
      </c>
      <c r="AN1346" s="2">
        <v>33000</v>
      </c>
      <c r="AO1346" s="2">
        <f t="shared" si="167"/>
        <v>33000</v>
      </c>
      <c r="AP1346" s="2">
        <v>-237242</v>
      </c>
      <c r="AQ1346" s="2">
        <v>186738</v>
      </c>
      <c r="AR1346" s="2">
        <v>10417</v>
      </c>
      <c r="AS1346" s="2">
        <v>388944</v>
      </c>
      <c r="AT1346" s="2">
        <v>328239</v>
      </c>
      <c r="AU1346" s="2">
        <v>1.18</v>
      </c>
      <c r="AV1346" s="2">
        <v>12510</v>
      </c>
    </row>
    <row r="1347" spans="1:48" x14ac:dyDescent="0.3">
      <c r="A1347" s="2" t="s">
        <v>46</v>
      </c>
      <c r="B1347" s="2" t="s">
        <v>49</v>
      </c>
      <c r="C1347" s="2" t="s">
        <v>52</v>
      </c>
      <c r="D1347" s="2">
        <v>2</v>
      </c>
      <c r="E1347" s="2" t="str">
        <f t="shared" ref="E1347:E1410" si="168">TEXT(DATE(2024, D1347, 1), "mmm")</f>
        <v>Feb</v>
      </c>
      <c r="F1347" s="2">
        <v>2022</v>
      </c>
      <c r="G1347" s="2" t="s">
        <v>56</v>
      </c>
      <c r="H1347" s="2" t="s">
        <v>60</v>
      </c>
      <c r="I1347" s="2" t="s">
        <v>63</v>
      </c>
      <c r="J1347" s="2" t="s">
        <v>65</v>
      </c>
      <c r="K1347" s="2" t="s">
        <v>71</v>
      </c>
      <c r="L1347" s="2">
        <v>280825</v>
      </c>
      <c r="M1347" s="2">
        <f t="shared" ref="M1347:M1410" si="169">IF(H1347="USD", L1347*88.05, IF(H1347="EUR", L1347*90,L1347*1))</f>
        <v>24726641.25</v>
      </c>
      <c r="N1347" s="2">
        <v>21080</v>
      </c>
      <c r="O1347" s="2">
        <f t="shared" ref="O1347:O1410" si="170">IF(H1347="USD", N1347*88.05, IF(H1347="EUR", N1347*90,N1347*1))</f>
        <v>1856094</v>
      </c>
      <c r="P1347" s="2">
        <v>74536</v>
      </c>
      <c r="Q1347" s="2">
        <v>88394</v>
      </c>
      <c r="R1347" s="2">
        <v>259745</v>
      </c>
      <c r="S1347" s="2">
        <f t="shared" ref="S1347:S1410" si="171">IF(H1347="USD", R1347*88.05, IF(H1347="EUR", R1347*90,R1347*1))</f>
        <v>22870547.25</v>
      </c>
      <c r="T1347" s="2">
        <v>196100</v>
      </c>
      <c r="U1347" s="2">
        <v>84725</v>
      </c>
      <c r="V1347" s="2">
        <v>65838</v>
      </c>
      <c r="W1347" s="2">
        <v>68989</v>
      </c>
      <c r="X1347" s="2">
        <v>236489</v>
      </c>
      <c r="Y1347" s="2">
        <f t="shared" ref="Y1347:Y1410" si="172">IF(H1347="USD", X1347*88.05, IF(H1347="EUR", X1347*90,X1347*1))</f>
        <v>20822856.449999999</v>
      </c>
      <c r="Z1347" s="2">
        <v>208182</v>
      </c>
      <c r="AA1347" s="2">
        <v>134042</v>
      </c>
      <c r="AB1347" s="2">
        <v>74140</v>
      </c>
      <c r="AC1347" s="2">
        <v>1.55</v>
      </c>
      <c r="AD1347" s="2">
        <v>148498</v>
      </c>
      <c r="AE1347" s="2">
        <f t="shared" ref="AE1347:AE1410" si="173">IF(H1347="USD", AD1347*88.05, IF(H1347="EUR", AD1347*90,AD1347*1))</f>
        <v>13075248.9</v>
      </c>
      <c r="AF1347" s="2">
        <v>293.85000000000002</v>
      </c>
      <c r="AG1347" s="2">
        <v>267.54000000000002</v>
      </c>
      <c r="AH1347" s="2">
        <v>9482</v>
      </c>
      <c r="AI1347" s="2">
        <v>29.61</v>
      </c>
      <c r="AJ1347" s="2">
        <v>465</v>
      </c>
      <c r="AK1347" s="2">
        <v>11111</v>
      </c>
      <c r="AL1347" s="2">
        <v>292265</v>
      </c>
      <c r="AM1347" s="2">
        <f t="shared" ref="AM1347:AM1410" si="174">IF(H1347="USD", AL1347*88.05, IF(H1347="EUR", AL1347*90,AL1347*1))</f>
        <v>25733933.25</v>
      </c>
      <c r="AN1347" s="2">
        <v>25292</v>
      </c>
      <c r="AO1347" s="2">
        <f t="shared" ref="AO1347:AO1410" si="175">IF(H1347="IUSD", AN1347*88.05, IF(H1347="EUR", AN1347*90,AN1347*1))</f>
        <v>25292</v>
      </c>
      <c r="AP1347" s="2">
        <v>-11440</v>
      </c>
      <c r="AQ1347" s="2">
        <v>-4212</v>
      </c>
      <c r="AR1347" s="2">
        <v>-9233</v>
      </c>
      <c r="AS1347" s="2">
        <v>112018</v>
      </c>
      <c r="AT1347" s="2">
        <v>44835</v>
      </c>
      <c r="AU1347" s="2">
        <v>2.5</v>
      </c>
      <c r="AV1347" s="2">
        <v>22423</v>
      </c>
    </row>
    <row r="1348" spans="1:48" x14ac:dyDescent="0.3">
      <c r="A1348" s="2" t="s">
        <v>44</v>
      </c>
      <c r="B1348" s="2" t="s">
        <v>48</v>
      </c>
      <c r="C1348" s="2" t="s">
        <v>51</v>
      </c>
      <c r="D1348" s="2">
        <v>5</v>
      </c>
      <c r="E1348" s="2" t="str">
        <f t="shared" si="168"/>
        <v>May</v>
      </c>
      <c r="F1348" s="2">
        <v>2024</v>
      </c>
      <c r="G1348" s="2" t="s">
        <v>37</v>
      </c>
      <c r="H1348" s="2" t="s">
        <v>60</v>
      </c>
      <c r="I1348" s="2" t="s">
        <v>61</v>
      </c>
      <c r="J1348" s="2" t="s">
        <v>64</v>
      </c>
      <c r="K1348" s="2" t="s">
        <v>70</v>
      </c>
      <c r="L1348" s="2">
        <v>356567</v>
      </c>
      <c r="M1348" s="2">
        <f t="shared" si="169"/>
        <v>31395724.349999998</v>
      </c>
      <c r="N1348" s="2">
        <v>111767</v>
      </c>
      <c r="O1348" s="2">
        <f t="shared" si="170"/>
        <v>9841084.3499999996</v>
      </c>
      <c r="P1348" s="2">
        <v>-13966</v>
      </c>
      <c r="Q1348" s="2">
        <v>896331</v>
      </c>
      <c r="R1348" s="2">
        <v>244800</v>
      </c>
      <c r="S1348" s="2">
        <f t="shared" si="171"/>
        <v>21554640</v>
      </c>
      <c r="T1348" s="2">
        <v>154741</v>
      </c>
      <c r="U1348" s="2">
        <v>201826</v>
      </c>
      <c r="V1348" s="2">
        <v>107589</v>
      </c>
      <c r="W1348" s="2">
        <v>125909</v>
      </c>
      <c r="X1348" s="2">
        <v>223583</v>
      </c>
      <c r="Y1348" s="2">
        <f t="shared" si="172"/>
        <v>19686483.149999999</v>
      </c>
      <c r="Z1348" s="2">
        <v>131921</v>
      </c>
      <c r="AA1348" s="2">
        <v>109169</v>
      </c>
      <c r="AB1348" s="2">
        <v>22752</v>
      </c>
      <c r="AC1348" s="2">
        <v>1.21</v>
      </c>
      <c r="AD1348" s="2">
        <v>92270</v>
      </c>
      <c r="AE1348" s="2">
        <f t="shared" si="173"/>
        <v>8124373.5</v>
      </c>
      <c r="AF1348" s="2">
        <v>27.31</v>
      </c>
      <c r="AG1348" s="2">
        <v>24.94</v>
      </c>
      <c r="AH1348" s="2">
        <v>7529</v>
      </c>
      <c r="AI1348" s="2">
        <v>47.35</v>
      </c>
      <c r="AJ1348" s="2">
        <v>1513</v>
      </c>
      <c r="AK1348" s="2">
        <v>15161</v>
      </c>
      <c r="AL1348" s="2">
        <v>135328</v>
      </c>
      <c r="AM1348" s="2">
        <f t="shared" si="174"/>
        <v>11915630.4</v>
      </c>
      <c r="AN1348" s="2">
        <v>120394</v>
      </c>
      <c r="AO1348" s="2">
        <f t="shared" si="175"/>
        <v>120394</v>
      </c>
      <c r="AP1348" s="2">
        <v>221239</v>
      </c>
      <c r="AQ1348" s="2">
        <v>-8627</v>
      </c>
      <c r="AR1348" s="2">
        <v>-2099</v>
      </c>
      <c r="AS1348" s="2">
        <v>216228</v>
      </c>
      <c r="AT1348" s="2">
        <v>53856</v>
      </c>
      <c r="AU1348" s="2">
        <v>4.01</v>
      </c>
      <c r="AV1348" s="2">
        <v>21250</v>
      </c>
    </row>
    <row r="1349" spans="1:48" x14ac:dyDescent="0.3">
      <c r="A1349" s="2" t="s">
        <v>45</v>
      </c>
      <c r="B1349" s="2" t="s">
        <v>48</v>
      </c>
      <c r="C1349" s="2" t="s">
        <v>54</v>
      </c>
      <c r="D1349" s="2">
        <v>6</v>
      </c>
      <c r="E1349" s="2" t="str">
        <f t="shared" si="168"/>
        <v>Jun</v>
      </c>
      <c r="F1349" s="2">
        <v>2022</v>
      </c>
      <c r="G1349" s="2" t="s">
        <v>36</v>
      </c>
      <c r="H1349" s="2" t="s">
        <v>60</v>
      </c>
      <c r="I1349" s="2" t="s">
        <v>62</v>
      </c>
      <c r="J1349" s="2" t="s">
        <v>66</v>
      </c>
      <c r="K1349" s="2" t="s">
        <v>71</v>
      </c>
      <c r="L1349" s="2">
        <v>333978</v>
      </c>
      <c r="M1349" s="2">
        <f t="shared" si="169"/>
        <v>29406762.899999999</v>
      </c>
      <c r="N1349" s="2">
        <v>203993</v>
      </c>
      <c r="O1349" s="2">
        <f t="shared" si="170"/>
        <v>17961583.649999999</v>
      </c>
      <c r="P1349" s="2">
        <v>41385</v>
      </c>
      <c r="Q1349" s="2">
        <v>106600</v>
      </c>
      <c r="R1349" s="2">
        <v>129985</v>
      </c>
      <c r="S1349" s="2">
        <f t="shared" si="171"/>
        <v>11445179.25</v>
      </c>
      <c r="T1349" s="2">
        <v>182489</v>
      </c>
      <c r="U1349" s="2">
        <v>151489</v>
      </c>
      <c r="V1349" s="2">
        <v>105901</v>
      </c>
      <c r="W1349" s="2">
        <v>123521</v>
      </c>
      <c r="X1349" s="2">
        <v>105917</v>
      </c>
      <c r="Y1349" s="2">
        <f t="shared" si="172"/>
        <v>9325991.8499999996</v>
      </c>
      <c r="Z1349" s="2">
        <v>38322</v>
      </c>
      <c r="AA1349" s="2">
        <v>41812</v>
      </c>
      <c r="AB1349" s="2">
        <v>-3490</v>
      </c>
      <c r="AC1349" s="2">
        <v>0.92</v>
      </c>
      <c r="AD1349" s="2">
        <v>146353</v>
      </c>
      <c r="AE1349" s="2">
        <f t="shared" si="173"/>
        <v>12886381.65</v>
      </c>
      <c r="AF1349" s="2">
        <v>121.94</v>
      </c>
      <c r="AG1349" s="2">
        <v>99.36</v>
      </c>
      <c r="AH1349" s="2">
        <v>5553</v>
      </c>
      <c r="AI1349" s="2">
        <v>60.13</v>
      </c>
      <c r="AJ1349" s="2">
        <v>1327</v>
      </c>
      <c r="AK1349" s="2">
        <v>4505</v>
      </c>
      <c r="AL1349" s="2">
        <v>465681</v>
      </c>
      <c r="AM1349" s="2">
        <f t="shared" si="174"/>
        <v>41003212.049999997</v>
      </c>
      <c r="AN1349" s="2">
        <v>267167</v>
      </c>
      <c r="AO1349" s="2">
        <f t="shared" si="175"/>
        <v>267167</v>
      </c>
      <c r="AP1349" s="2">
        <v>-131703</v>
      </c>
      <c r="AQ1349" s="2">
        <v>-63174</v>
      </c>
      <c r="AR1349" s="2">
        <v>28587</v>
      </c>
      <c r="AS1349" s="2">
        <v>188474</v>
      </c>
      <c r="AT1349" s="2">
        <v>664167</v>
      </c>
      <c r="AU1349" s="2">
        <v>0.28000000000000003</v>
      </c>
      <c r="AV1349" s="2">
        <v>25172</v>
      </c>
    </row>
    <row r="1350" spans="1:48" x14ac:dyDescent="0.3">
      <c r="A1350" s="2" t="s">
        <v>44</v>
      </c>
      <c r="B1350" s="2" t="s">
        <v>48</v>
      </c>
      <c r="C1350" s="2" t="s">
        <v>55</v>
      </c>
      <c r="D1350" s="2">
        <v>10</v>
      </c>
      <c r="E1350" s="2" t="str">
        <f t="shared" si="168"/>
        <v>Oct</v>
      </c>
      <c r="F1350" s="2">
        <v>2024</v>
      </c>
      <c r="G1350" s="2" t="s">
        <v>56</v>
      </c>
      <c r="H1350" s="2" t="s">
        <v>60</v>
      </c>
      <c r="I1350" s="2" t="s">
        <v>63</v>
      </c>
      <c r="J1350" s="2" t="s">
        <v>65</v>
      </c>
      <c r="K1350" s="2" t="s">
        <v>67</v>
      </c>
      <c r="L1350" s="2">
        <v>185575</v>
      </c>
      <c r="M1350" s="2">
        <f t="shared" si="169"/>
        <v>16339878.75</v>
      </c>
      <c r="N1350" s="2">
        <v>172351</v>
      </c>
      <c r="O1350" s="2">
        <f t="shared" si="170"/>
        <v>15175505.549999999</v>
      </c>
      <c r="P1350" s="2">
        <v>2670</v>
      </c>
      <c r="Q1350" s="2">
        <v>53085</v>
      </c>
      <c r="R1350" s="2">
        <v>13224</v>
      </c>
      <c r="S1350" s="2">
        <f t="shared" si="171"/>
        <v>1164373.2</v>
      </c>
      <c r="T1350" s="2">
        <v>48430</v>
      </c>
      <c r="U1350" s="2">
        <v>137145</v>
      </c>
      <c r="V1350" s="2">
        <v>107851</v>
      </c>
      <c r="W1350" s="2">
        <v>122800</v>
      </c>
      <c r="X1350" s="2">
        <v>-7463</v>
      </c>
      <c r="Y1350" s="2">
        <f t="shared" si="172"/>
        <v>-657117.15</v>
      </c>
      <c r="Z1350" s="2">
        <v>165781</v>
      </c>
      <c r="AA1350" s="2">
        <v>18344</v>
      </c>
      <c r="AB1350" s="2">
        <v>147437</v>
      </c>
      <c r="AC1350" s="2">
        <v>9.0399999999999991</v>
      </c>
      <c r="AD1350" s="2">
        <v>64627</v>
      </c>
      <c r="AE1350" s="2">
        <f t="shared" si="173"/>
        <v>5690407.3499999996</v>
      </c>
      <c r="AF1350" s="2">
        <v>24.91</v>
      </c>
      <c r="AG1350" s="2">
        <v>-14.06</v>
      </c>
      <c r="AH1350" s="2">
        <v>5329</v>
      </c>
      <c r="AI1350" s="2">
        <v>34.82</v>
      </c>
      <c r="AJ1350" s="2">
        <v>1500</v>
      </c>
      <c r="AK1350" s="2">
        <v>17908</v>
      </c>
      <c r="AL1350" s="2">
        <v>151312</v>
      </c>
      <c r="AM1350" s="2">
        <f t="shared" si="174"/>
        <v>13323021.6</v>
      </c>
      <c r="AN1350" s="2">
        <v>170019</v>
      </c>
      <c r="AO1350" s="2">
        <f t="shared" si="175"/>
        <v>170019</v>
      </c>
      <c r="AP1350" s="2">
        <v>34263</v>
      </c>
      <c r="AQ1350" s="2">
        <v>2332</v>
      </c>
      <c r="AR1350" s="2">
        <v>42777</v>
      </c>
      <c r="AS1350" s="2">
        <v>297512</v>
      </c>
      <c r="AT1350" s="2">
        <v>688288</v>
      </c>
      <c r="AU1350" s="2">
        <v>0.43</v>
      </c>
      <c r="AV1350" s="2">
        <v>14504</v>
      </c>
    </row>
    <row r="1351" spans="1:48" x14ac:dyDescent="0.3">
      <c r="A1351" s="2" t="s">
        <v>40</v>
      </c>
      <c r="B1351" s="2" t="s">
        <v>49</v>
      </c>
      <c r="C1351" s="2" t="s">
        <v>51</v>
      </c>
      <c r="D1351" s="2">
        <v>5</v>
      </c>
      <c r="E1351" s="2" t="str">
        <f t="shared" si="168"/>
        <v>May</v>
      </c>
      <c r="F1351" s="2">
        <v>2022</v>
      </c>
      <c r="G1351" s="2" t="s">
        <v>57</v>
      </c>
      <c r="H1351" s="2" t="s">
        <v>59</v>
      </c>
      <c r="I1351" s="2" t="s">
        <v>62</v>
      </c>
      <c r="J1351" s="2" t="s">
        <v>66</v>
      </c>
      <c r="K1351" s="2" t="s">
        <v>69</v>
      </c>
      <c r="L1351" s="2">
        <v>168854</v>
      </c>
      <c r="M1351" s="2">
        <f t="shared" si="169"/>
        <v>15196860</v>
      </c>
      <c r="N1351" s="2">
        <v>83613</v>
      </c>
      <c r="O1351" s="2">
        <f t="shared" si="170"/>
        <v>7525170</v>
      </c>
      <c r="P1351" s="2">
        <v>-43785</v>
      </c>
      <c r="Q1351" s="2">
        <v>455558</v>
      </c>
      <c r="R1351" s="2">
        <v>85241</v>
      </c>
      <c r="S1351" s="2">
        <f t="shared" si="171"/>
        <v>7671690</v>
      </c>
      <c r="T1351" s="2">
        <v>79708</v>
      </c>
      <c r="U1351" s="2">
        <v>89146</v>
      </c>
      <c r="V1351" s="2">
        <v>-6722</v>
      </c>
      <c r="W1351" s="2">
        <v>-2549</v>
      </c>
      <c r="X1351" s="2">
        <v>73226</v>
      </c>
      <c r="Y1351" s="2">
        <f t="shared" si="172"/>
        <v>6590340</v>
      </c>
      <c r="Z1351" s="2">
        <v>208610</v>
      </c>
      <c r="AA1351" s="2">
        <v>164071</v>
      </c>
      <c r="AB1351" s="2">
        <v>44539</v>
      </c>
      <c r="AC1351" s="2">
        <v>1.27</v>
      </c>
      <c r="AD1351" s="2">
        <v>100829</v>
      </c>
      <c r="AE1351" s="2">
        <f t="shared" si="173"/>
        <v>9074610</v>
      </c>
      <c r="AF1351" s="2">
        <v>18.71</v>
      </c>
      <c r="AG1351" s="2">
        <v>16.07</v>
      </c>
      <c r="AH1351" s="2">
        <v>9273</v>
      </c>
      <c r="AI1351" s="2">
        <v>18.21</v>
      </c>
      <c r="AJ1351" s="2">
        <v>628</v>
      </c>
      <c r="AK1351" s="2">
        <v>15513</v>
      </c>
      <c r="AL1351" s="2">
        <v>328831</v>
      </c>
      <c r="AM1351" s="2">
        <f t="shared" si="174"/>
        <v>29594790</v>
      </c>
      <c r="AN1351" s="2">
        <v>157606</v>
      </c>
      <c r="AO1351" s="2">
        <f t="shared" si="175"/>
        <v>14184540</v>
      </c>
      <c r="AP1351" s="2">
        <v>-159977</v>
      </c>
      <c r="AQ1351" s="2">
        <v>-73993</v>
      </c>
      <c r="AR1351" s="2">
        <v>-2522</v>
      </c>
      <c r="AS1351" s="2">
        <v>220419</v>
      </c>
      <c r="AT1351" s="2">
        <v>304379</v>
      </c>
      <c r="AU1351" s="2">
        <v>0.72</v>
      </c>
      <c r="AV1351" s="2">
        <v>19304</v>
      </c>
    </row>
    <row r="1352" spans="1:48" x14ac:dyDescent="0.3">
      <c r="A1352" s="2" t="s">
        <v>46</v>
      </c>
      <c r="B1352" s="2" t="s">
        <v>48</v>
      </c>
      <c r="C1352" s="2" t="s">
        <v>51</v>
      </c>
      <c r="D1352" s="2">
        <v>4</v>
      </c>
      <c r="E1352" s="2" t="str">
        <f t="shared" si="168"/>
        <v>Apr</v>
      </c>
      <c r="F1352" s="2">
        <v>2023</v>
      </c>
      <c r="G1352" s="2" t="s">
        <v>37</v>
      </c>
      <c r="H1352" s="2" t="s">
        <v>58</v>
      </c>
      <c r="I1352" s="2" t="s">
        <v>61</v>
      </c>
      <c r="J1352" s="2" t="s">
        <v>65</v>
      </c>
      <c r="K1352" s="2" t="s">
        <v>68</v>
      </c>
      <c r="L1352" s="2">
        <v>203019</v>
      </c>
      <c r="M1352" s="2">
        <f t="shared" si="169"/>
        <v>203019</v>
      </c>
      <c r="N1352" s="2">
        <v>34036</v>
      </c>
      <c r="O1352" s="2">
        <f t="shared" si="170"/>
        <v>34036</v>
      </c>
      <c r="P1352" s="2">
        <v>-31601</v>
      </c>
      <c r="Q1352" s="2">
        <v>792179</v>
      </c>
      <c r="R1352" s="2">
        <v>168983</v>
      </c>
      <c r="S1352" s="2">
        <f t="shared" si="171"/>
        <v>168983</v>
      </c>
      <c r="T1352" s="2">
        <v>136013</v>
      </c>
      <c r="U1352" s="2">
        <v>67006</v>
      </c>
      <c r="V1352" s="2">
        <v>-14692</v>
      </c>
      <c r="W1352" s="2">
        <v>4663</v>
      </c>
      <c r="X1352" s="2">
        <v>148899</v>
      </c>
      <c r="Y1352" s="2">
        <f t="shared" si="172"/>
        <v>148899</v>
      </c>
      <c r="Z1352" s="2">
        <v>148920</v>
      </c>
      <c r="AA1352" s="2">
        <v>29095</v>
      </c>
      <c r="AB1352" s="2">
        <v>119825</v>
      </c>
      <c r="AC1352" s="2">
        <v>5.12</v>
      </c>
      <c r="AD1352" s="2">
        <v>93411</v>
      </c>
      <c r="AE1352" s="2">
        <f t="shared" si="173"/>
        <v>93411</v>
      </c>
      <c r="AF1352" s="2">
        <v>21.33</v>
      </c>
      <c r="AG1352" s="2">
        <v>18.8</v>
      </c>
      <c r="AH1352" s="2">
        <v>1518</v>
      </c>
      <c r="AI1352" s="2">
        <v>133.65</v>
      </c>
      <c r="AJ1352" s="2">
        <v>1688</v>
      </c>
      <c r="AK1352" s="2">
        <v>19469</v>
      </c>
      <c r="AL1352" s="2">
        <v>119218</v>
      </c>
      <c r="AM1352" s="2">
        <f t="shared" si="174"/>
        <v>119218</v>
      </c>
      <c r="AN1352" s="2">
        <v>149431</v>
      </c>
      <c r="AO1352" s="2">
        <f t="shared" si="175"/>
        <v>149431</v>
      </c>
      <c r="AP1352" s="2">
        <v>83801</v>
      </c>
      <c r="AQ1352" s="2">
        <v>-115395</v>
      </c>
      <c r="AR1352" s="2">
        <v>4396</v>
      </c>
      <c r="AS1352" s="2">
        <v>261732</v>
      </c>
      <c r="AT1352" s="2">
        <v>127650</v>
      </c>
      <c r="AU1352" s="2">
        <v>2.0499999999999998</v>
      </c>
      <c r="AV1352" s="2">
        <v>1431</v>
      </c>
    </row>
    <row r="1353" spans="1:48" x14ac:dyDescent="0.3">
      <c r="A1353" s="2" t="s">
        <v>45</v>
      </c>
      <c r="B1353" s="2" t="s">
        <v>47</v>
      </c>
      <c r="C1353" s="2" t="s">
        <v>53</v>
      </c>
      <c r="D1353" s="2">
        <v>12</v>
      </c>
      <c r="E1353" s="2" t="str">
        <f t="shared" si="168"/>
        <v>Dec</v>
      </c>
      <c r="F1353" s="2">
        <v>2024</v>
      </c>
      <c r="G1353" s="2" t="s">
        <v>37</v>
      </c>
      <c r="H1353" s="2" t="s">
        <v>59</v>
      </c>
      <c r="I1353" s="2" t="s">
        <v>62</v>
      </c>
      <c r="J1353" s="2" t="s">
        <v>64</v>
      </c>
      <c r="K1353" s="2" t="s">
        <v>69</v>
      </c>
      <c r="L1353" s="2">
        <v>256996</v>
      </c>
      <c r="M1353" s="2">
        <f t="shared" si="169"/>
        <v>23129640</v>
      </c>
      <c r="N1353" s="2">
        <v>252910</v>
      </c>
      <c r="O1353" s="2">
        <f t="shared" si="170"/>
        <v>22761900</v>
      </c>
      <c r="P1353" s="2">
        <v>122949</v>
      </c>
      <c r="Q1353" s="2">
        <v>675214</v>
      </c>
      <c r="R1353" s="2">
        <v>4086</v>
      </c>
      <c r="S1353" s="2">
        <f t="shared" si="171"/>
        <v>367740</v>
      </c>
      <c r="T1353" s="2">
        <v>152882</v>
      </c>
      <c r="U1353" s="2">
        <v>104114</v>
      </c>
      <c r="V1353" s="2">
        <v>78604</v>
      </c>
      <c r="W1353" s="2">
        <v>95101</v>
      </c>
      <c r="X1353" s="2">
        <v>-2235</v>
      </c>
      <c r="Y1353" s="2">
        <f t="shared" si="172"/>
        <v>-201150</v>
      </c>
      <c r="Z1353" s="2">
        <v>250405</v>
      </c>
      <c r="AA1353" s="2">
        <v>10617</v>
      </c>
      <c r="AB1353" s="2">
        <v>239788</v>
      </c>
      <c r="AC1353" s="2">
        <v>23.58</v>
      </c>
      <c r="AD1353" s="2">
        <v>113741</v>
      </c>
      <c r="AE1353" s="2">
        <f t="shared" si="173"/>
        <v>10236690</v>
      </c>
      <c r="AF1353" s="2">
        <v>0.61</v>
      </c>
      <c r="AG1353" s="2">
        <v>-0.33</v>
      </c>
      <c r="AH1353" s="2">
        <v>108</v>
      </c>
      <c r="AI1353" s="2">
        <v>2357.7600000000002</v>
      </c>
      <c r="AJ1353" s="2">
        <v>1940</v>
      </c>
      <c r="AK1353" s="2">
        <v>7864</v>
      </c>
      <c r="AL1353" s="2">
        <v>441504</v>
      </c>
      <c r="AM1353" s="2">
        <f t="shared" si="174"/>
        <v>39735360</v>
      </c>
      <c r="AN1353" s="2">
        <v>190231</v>
      </c>
      <c r="AO1353" s="2">
        <f t="shared" si="175"/>
        <v>17120790</v>
      </c>
      <c r="AP1353" s="2">
        <v>-184508</v>
      </c>
      <c r="AQ1353" s="2">
        <v>62679</v>
      </c>
      <c r="AR1353" s="2">
        <v>48466</v>
      </c>
      <c r="AS1353" s="2">
        <v>228478</v>
      </c>
      <c r="AT1353" s="2">
        <v>579857</v>
      </c>
      <c r="AU1353" s="2">
        <v>0.39</v>
      </c>
      <c r="AV1353" s="2">
        <v>9020</v>
      </c>
    </row>
    <row r="1354" spans="1:48" x14ac:dyDescent="0.3">
      <c r="A1354" s="2" t="s">
        <v>45</v>
      </c>
      <c r="B1354" s="2" t="s">
        <v>47</v>
      </c>
      <c r="C1354" s="2" t="s">
        <v>54</v>
      </c>
      <c r="D1354" s="2">
        <v>6</v>
      </c>
      <c r="E1354" s="2" t="str">
        <f t="shared" si="168"/>
        <v>Jun</v>
      </c>
      <c r="F1354" s="2">
        <v>2024</v>
      </c>
      <c r="G1354" s="2" t="s">
        <v>56</v>
      </c>
      <c r="H1354" s="2" t="s">
        <v>58</v>
      </c>
      <c r="I1354" s="2" t="s">
        <v>62</v>
      </c>
      <c r="J1354" s="2" t="s">
        <v>64</v>
      </c>
      <c r="K1354" s="2" t="s">
        <v>70</v>
      </c>
      <c r="L1354" s="2">
        <v>115387</v>
      </c>
      <c r="M1354" s="2">
        <f t="shared" si="169"/>
        <v>115387</v>
      </c>
      <c r="N1354" s="2">
        <v>284171</v>
      </c>
      <c r="O1354" s="2">
        <f t="shared" si="170"/>
        <v>284171</v>
      </c>
      <c r="P1354" s="2">
        <v>-40857</v>
      </c>
      <c r="Q1354" s="2">
        <v>611294</v>
      </c>
      <c r="R1354" s="2">
        <v>-168784</v>
      </c>
      <c r="S1354" s="2">
        <f t="shared" si="171"/>
        <v>-168784</v>
      </c>
      <c r="T1354" s="2">
        <v>123323</v>
      </c>
      <c r="U1354" s="2">
        <v>-7936</v>
      </c>
      <c r="V1354" s="2">
        <v>-22528</v>
      </c>
      <c r="W1354" s="2">
        <v>-12394</v>
      </c>
      <c r="X1354" s="2">
        <v>-193382</v>
      </c>
      <c r="Y1354" s="2">
        <f t="shared" si="172"/>
        <v>-193382</v>
      </c>
      <c r="Z1354" s="2">
        <v>283648</v>
      </c>
      <c r="AA1354" s="2">
        <v>184369</v>
      </c>
      <c r="AB1354" s="2">
        <v>99279</v>
      </c>
      <c r="AC1354" s="2">
        <v>1.54</v>
      </c>
      <c r="AD1354" s="2">
        <v>61664</v>
      </c>
      <c r="AE1354" s="2">
        <f t="shared" si="173"/>
        <v>61664</v>
      </c>
      <c r="AF1354" s="2">
        <v>-27.61</v>
      </c>
      <c r="AG1354" s="2">
        <v>-31.63</v>
      </c>
      <c r="AH1354" s="2">
        <v>5101</v>
      </c>
      <c r="AI1354" s="2">
        <v>22.62</v>
      </c>
      <c r="AJ1354" s="2">
        <v>844</v>
      </c>
      <c r="AK1354" s="2">
        <v>10423</v>
      </c>
      <c r="AL1354" s="2">
        <v>194169</v>
      </c>
      <c r="AM1354" s="2">
        <f t="shared" si="174"/>
        <v>194169</v>
      </c>
      <c r="AN1354" s="2">
        <v>42404</v>
      </c>
      <c r="AO1354" s="2">
        <f t="shared" si="175"/>
        <v>42404</v>
      </c>
      <c r="AP1354" s="2">
        <v>-78782</v>
      </c>
      <c r="AQ1354" s="2">
        <v>241767</v>
      </c>
      <c r="AR1354" s="2">
        <v>36909</v>
      </c>
      <c r="AS1354" s="2">
        <v>387794</v>
      </c>
      <c r="AT1354" s="2">
        <v>495201</v>
      </c>
      <c r="AU1354" s="2">
        <v>0.78</v>
      </c>
      <c r="AV1354" s="2">
        <v>29836</v>
      </c>
    </row>
    <row r="1355" spans="1:48" x14ac:dyDescent="0.3">
      <c r="A1355" s="2" t="s">
        <v>44</v>
      </c>
      <c r="B1355" s="2" t="s">
        <v>47</v>
      </c>
      <c r="C1355" s="2" t="s">
        <v>53</v>
      </c>
      <c r="D1355" s="2">
        <v>6</v>
      </c>
      <c r="E1355" s="2" t="str">
        <f t="shared" si="168"/>
        <v>Jun</v>
      </c>
      <c r="F1355" s="2">
        <v>2022</v>
      </c>
      <c r="G1355" s="2" t="s">
        <v>57</v>
      </c>
      <c r="H1355" s="2" t="s">
        <v>60</v>
      </c>
      <c r="I1355" s="2" t="s">
        <v>63</v>
      </c>
      <c r="J1355" s="2" t="s">
        <v>64</v>
      </c>
      <c r="K1355" s="2" t="s">
        <v>68</v>
      </c>
      <c r="L1355" s="2">
        <v>67844</v>
      </c>
      <c r="M1355" s="2">
        <f t="shared" si="169"/>
        <v>5973664.2000000002</v>
      </c>
      <c r="N1355" s="2">
        <v>211672</v>
      </c>
      <c r="O1355" s="2">
        <f t="shared" si="170"/>
        <v>18637719.599999998</v>
      </c>
      <c r="P1355" s="2">
        <v>13539</v>
      </c>
      <c r="Q1355" s="2">
        <v>212049</v>
      </c>
      <c r="R1355" s="2">
        <v>-143828</v>
      </c>
      <c r="S1355" s="2">
        <f t="shared" si="171"/>
        <v>-12664055.4</v>
      </c>
      <c r="T1355" s="2">
        <v>135102</v>
      </c>
      <c r="U1355" s="2">
        <v>-67258</v>
      </c>
      <c r="V1355" s="2">
        <v>-106087</v>
      </c>
      <c r="W1355" s="2">
        <v>-104697</v>
      </c>
      <c r="X1355" s="2">
        <v>-160626</v>
      </c>
      <c r="Y1355" s="2">
        <f t="shared" si="172"/>
        <v>-14143119.299999999</v>
      </c>
      <c r="Z1355" s="2">
        <v>128714</v>
      </c>
      <c r="AA1355" s="2">
        <v>85246</v>
      </c>
      <c r="AB1355" s="2">
        <v>43468</v>
      </c>
      <c r="AC1355" s="2">
        <v>1.51</v>
      </c>
      <c r="AD1355" s="2">
        <v>134085</v>
      </c>
      <c r="AE1355" s="2">
        <f t="shared" si="173"/>
        <v>11806184.25</v>
      </c>
      <c r="AF1355" s="2">
        <v>-67.83</v>
      </c>
      <c r="AG1355" s="2">
        <v>-75.75</v>
      </c>
      <c r="AH1355" s="2">
        <v>3353</v>
      </c>
      <c r="AI1355" s="2">
        <v>20.23</v>
      </c>
      <c r="AJ1355" s="2">
        <v>612</v>
      </c>
      <c r="AK1355" s="2">
        <v>15116</v>
      </c>
      <c r="AL1355" s="2">
        <v>390948</v>
      </c>
      <c r="AM1355" s="2">
        <f t="shared" si="174"/>
        <v>34422971.399999999</v>
      </c>
      <c r="AN1355" s="2">
        <v>145835</v>
      </c>
      <c r="AO1355" s="2">
        <f t="shared" si="175"/>
        <v>145835</v>
      </c>
      <c r="AP1355" s="2">
        <v>-323104</v>
      </c>
      <c r="AQ1355" s="2">
        <v>65837</v>
      </c>
      <c r="AR1355" s="2">
        <v>46452</v>
      </c>
      <c r="AS1355" s="2">
        <v>347383</v>
      </c>
      <c r="AT1355" s="2">
        <v>664696</v>
      </c>
      <c r="AU1355" s="2">
        <v>0.52</v>
      </c>
      <c r="AV1355" s="2">
        <v>16610</v>
      </c>
    </row>
    <row r="1356" spans="1:48" x14ac:dyDescent="0.3">
      <c r="A1356" s="2" t="s">
        <v>40</v>
      </c>
      <c r="B1356" s="2" t="s">
        <v>47</v>
      </c>
      <c r="C1356" s="2" t="s">
        <v>53</v>
      </c>
      <c r="D1356" s="2">
        <v>8</v>
      </c>
      <c r="E1356" s="2" t="str">
        <f t="shared" si="168"/>
        <v>Aug</v>
      </c>
      <c r="F1356" s="2">
        <v>2023</v>
      </c>
      <c r="G1356" s="2" t="s">
        <v>37</v>
      </c>
      <c r="H1356" s="2" t="s">
        <v>58</v>
      </c>
      <c r="I1356" s="2" t="s">
        <v>62</v>
      </c>
      <c r="J1356" s="2" t="s">
        <v>64</v>
      </c>
      <c r="K1356" s="2" t="s">
        <v>67</v>
      </c>
      <c r="L1356" s="2">
        <v>415829</v>
      </c>
      <c r="M1356" s="2">
        <f t="shared" si="169"/>
        <v>415829</v>
      </c>
      <c r="N1356" s="2">
        <v>117331</v>
      </c>
      <c r="O1356" s="2">
        <f t="shared" si="170"/>
        <v>117331</v>
      </c>
      <c r="P1356" s="2">
        <v>-25953</v>
      </c>
      <c r="Q1356" s="2">
        <v>905572</v>
      </c>
      <c r="R1356" s="2">
        <v>298498</v>
      </c>
      <c r="S1356" s="2">
        <f t="shared" si="171"/>
        <v>298498</v>
      </c>
      <c r="T1356" s="2">
        <v>163621</v>
      </c>
      <c r="U1356" s="2">
        <v>252208</v>
      </c>
      <c r="V1356" s="2">
        <v>177026</v>
      </c>
      <c r="W1356" s="2">
        <v>180834</v>
      </c>
      <c r="X1356" s="2">
        <v>268654</v>
      </c>
      <c r="Y1356" s="2">
        <f t="shared" si="172"/>
        <v>268654</v>
      </c>
      <c r="Z1356" s="2">
        <v>102409</v>
      </c>
      <c r="AA1356" s="2">
        <v>79457</v>
      </c>
      <c r="AB1356" s="2">
        <v>22952</v>
      </c>
      <c r="AC1356" s="2">
        <v>1.29</v>
      </c>
      <c r="AD1356" s="2">
        <v>57257</v>
      </c>
      <c r="AE1356" s="2">
        <f t="shared" si="173"/>
        <v>57257</v>
      </c>
      <c r="AF1356" s="2">
        <v>32.96</v>
      </c>
      <c r="AG1356" s="2">
        <v>29.67</v>
      </c>
      <c r="AH1356" s="2">
        <v>3214</v>
      </c>
      <c r="AI1356" s="2">
        <v>129.34</v>
      </c>
      <c r="AJ1356" s="2">
        <v>737</v>
      </c>
      <c r="AK1356" s="2">
        <v>11236</v>
      </c>
      <c r="AL1356" s="2">
        <v>315385</v>
      </c>
      <c r="AM1356" s="2">
        <f t="shared" si="174"/>
        <v>315385</v>
      </c>
      <c r="AN1356" s="2">
        <v>56490</v>
      </c>
      <c r="AO1356" s="2">
        <f t="shared" si="175"/>
        <v>56490</v>
      </c>
      <c r="AP1356" s="2">
        <v>100444</v>
      </c>
      <c r="AQ1356" s="2">
        <v>60841</v>
      </c>
      <c r="AR1356" s="2">
        <v>48104</v>
      </c>
      <c r="AS1356" s="2">
        <v>117228</v>
      </c>
      <c r="AT1356" s="2">
        <v>108888</v>
      </c>
      <c r="AU1356" s="2">
        <v>1.08</v>
      </c>
      <c r="AV1356" s="2">
        <v>26947</v>
      </c>
    </row>
    <row r="1357" spans="1:48" x14ac:dyDescent="0.3">
      <c r="A1357" s="2" t="s">
        <v>43</v>
      </c>
      <c r="B1357" s="2" t="s">
        <v>49</v>
      </c>
      <c r="C1357" s="2" t="s">
        <v>53</v>
      </c>
      <c r="D1357" s="2">
        <v>8</v>
      </c>
      <c r="E1357" s="2" t="str">
        <f t="shared" si="168"/>
        <v>Aug</v>
      </c>
      <c r="F1357" s="2">
        <v>2023</v>
      </c>
      <c r="G1357" s="2" t="s">
        <v>36</v>
      </c>
      <c r="H1357" s="2" t="s">
        <v>60</v>
      </c>
      <c r="I1357" s="2" t="s">
        <v>62</v>
      </c>
      <c r="J1357" s="2" t="s">
        <v>65</v>
      </c>
      <c r="K1357" s="2" t="s">
        <v>67</v>
      </c>
      <c r="L1357" s="2">
        <v>288948</v>
      </c>
      <c r="M1357" s="2">
        <f t="shared" si="169"/>
        <v>25441871.399999999</v>
      </c>
      <c r="N1357" s="2">
        <v>195447</v>
      </c>
      <c r="O1357" s="2">
        <f t="shared" si="170"/>
        <v>17209108.349999998</v>
      </c>
      <c r="P1357" s="2">
        <v>174208</v>
      </c>
      <c r="Q1357" s="2">
        <v>791315</v>
      </c>
      <c r="R1357" s="2">
        <v>93501</v>
      </c>
      <c r="S1357" s="2">
        <f t="shared" si="171"/>
        <v>8232763.0499999998</v>
      </c>
      <c r="T1357" s="2">
        <v>134037</v>
      </c>
      <c r="U1357" s="2">
        <v>154911</v>
      </c>
      <c r="V1357" s="2">
        <v>145140</v>
      </c>
      <c r="W1357" s="2">
        <v>149991</v>
      </c>
      <c r="X1357" s="2">
        <v>78824</v>
      </c>
      <c r="Y1357" s="2">
        <f t="shared" si="172"/>
        <v>6940453.2000000002</v>
      </c>
      <c r="Z1357" s="2">
        <v>74507</v>
      </c>
      <c r="AA1357" s="2">
        <v>155291</v>
      </c>
      <c r="AB1357" s="2">
        <v>-80784</v>
      </c>
      <c r="AC1357" s="2">
        <v>0.48</v>
      </c>
      <c r="AD1357" s="2">
        <v>96417</v>
      </c>
      <c r="AE1357" s="2">
        <f t="shared" si="173"/>
        <v>8489516.8499999996</v>
      </c>
      <c r="AF1357" s="2">
        <v>11.82</v>
      </c>
      <c r="AG1357" s="2">
        <v>9.9600000000000009</v>
      </c>
      <c r="AH1357" s="2">
        <v>3803</v>
      </c>
      <c r="AI1357" s="2">
        <v>75.959999999999994</v>
      </c>
      <c r="AJ1357" s="2">
        <v>1913</v>
      </c>
      <c r="AK1357" s="2">
        <v>768</v>
      </c>
      <c r="AL1357" s="2">
        <v>64837</v>
      </c>
      <c r="AM1357" s="2">
        <f t="shared" si="174"/>
        <v>5708897.8499999996</v>
      </c>
      <c r="AN1357" s="2">
        <v>222227</v>
      </c>
      <c r="AO1357" s="2">
        <f t="shared" si="175"/>
        <v>222227</v>
      </c>
      <c r="AP1357" s="2">
        <v>224111</v>
      </c>
      <c r="AQ1357" s="2">
        <v>-26780</v>
      </c>
      <c r="AR1357" s="2">
        <v>-2370</v>
      </c>
      <c r="AS1357" s="2">
        <v>91826</v>
      </c>
      <c r="AT1357" s="2">
        <v>25578</v>
      </c>
      <c r="AU1357" s="2">
        <v>3.59</v>
      </c>
      <c r="AV1357" s="2">
        <v>7192</v>
      </c>
    </row>
    <row r="1358" spans="1:48" x14ac:dyDescent="0.3">
      <c r="A1358" s="2" t="s">
        <v>44</v>
      </c>
      <c r="B1358" s="2" t="s">
        <v>47</v>
      </c>
      <c r="C1358" s="2" t="s">
        <v>53</v>
      </c>
      <c r="D1358" s="2">
        <v>10</v>
      </c>
      <c r="E1358" s="2" t="str">
        <f t="shared" si="168"/>
        <v>Oct</v>
      </c>
      <c r="F1358" s="2">
        <v>2024</v>
      </c>
      <c r="G1358" s="2" t="s">
        <v>56</v>
      </c>
      <c r="H1358" s="2" t="s">
        <v>60</v>
      </c>
      <c r="I1358" s="2" t="s">
        <v>63</v>
      </c>
      <c r="J1358" s="2" t="s">
        <v>66</v>
      </c>
      <c r="K1358" s="2" t="s">
        <v>69</v>
      </c>
      <c r="L1358" s="2">
        <v>61148</v>
      </c>
      <c r="M1358" s="2">
        <f t="shared" si="169"/>
        <v>5384081.3999999994</v>
      </c>
      <c r="N1358" s="2">
        <v>140714</v>
      </c>
      <c r="O1358" s="2">
        <f t="shared" si="170"/>
        <v>12389867.699999999</v>
      </c>
      <c r="P1358" s="2">
        <v>154954</v>
      </c>
      <c r="Q1358" s="2">
        <v>231852</v>
      </c>
      <c r="R1358" s="2">
        <v>-79566</v>
      </c>
      <c r="S1358" s="2">
        <f t="shared" si="171"/>
        <v>-7005786.2999999998</v>
      </c>
      <c r="T1358" s="2">
        <v>121560</v>
      </c>
      <c r="U1358" s="2">
        <v>-60412</v>
      </c>
      <c r="V1358" s="2">
        <v>-98535</v>
      </c>
      <c r="W1358" s="2">
        <v>-84631</v>
      </c>
      <c r="X1358" s="2">
        <v>-108041</v>
      </c>
      <c r="Y1358" s="2">
        <f t="shared" si="172"/>
        <v>-9513010.0499999989</v>
      </c>
      <c r="Z1358" s="2">
        <v>136730</v>
      </c>
      <c r="AA1358" s="2">
        <v>11614</v>
      </c>
      <c r="AB1358" s="2">
        <v>125116</v>
      </c>
      <c r="AC1358" s="2">
        <v>11.77</v>
      </c>
      <c r="AD1358" s="2">
        <v>63165</v>
      </c>
      <c r="AE1358" s="2">
        <f t="shared" si="173"/>
        <v>5561678.25</v>
      </c>
      <c r="AF1358" s="2">
        <v>-34.32</v>
      </c>
      <c r="AG1358" s="2">
        <v>-46.6</v>
      </c>
      <c r="AH1358" s="2">
        <v>212</v>
      </c>
      <c r="AI1358" s="2">
        <v>287.08</v>
      </c>
      <c r="AJ1358" s="2">
        <v>292</v>
      </c>
      <c r="AK1358" s="2">
        <v>19540</v>
      </c>
      <c r="AL1358" s="2">
        <v>548512</v>
      </c>
      <c r="AM1358" s="2">
        <f t="shared" si="174"/>
        <v>48296481.600000001</v>
      </c>
      <c r="AN1358" s="2">
        <v>132792</v>
      </c>
      <c r="AO1358" s="2">
        <f t="shared" si="175"/>
        <v>132792</v>
      </c>
      <c r="AP1358" s="2">
        <v>-487364</v>
      </c>
      <c r="AQ1358" s="2">
        <v>7922</v>
      </c>
      <c r="AR1358" s="2">
        <v>14806</v>
      </c>
      <c r="AS1358" s="2">
        <v>200614</v>
      </c>
      <c r="AT1358" s="2">
        <v>258445</v>
      </c>
      <c r="AU1358" s="2">
        <v>0.78</v>
      </c>
      <c r="AV1358" s="2">
        <v>4382</v>
      </c>
    </row>
    <row r="1359" spans="1:48" x14ac:dyDescent="0.3">
      <c r="A1359" s="2" t="s">
        <v>42</v>
      </c>
      <c r="B1359" s="2" t="s">
        <v>47</v>
      </c>
      <c r="C1359" s="2" t="s">
        <v>55</v>
      </c>
      <c r="D1359" s="2">
        <v>1</v>
      </c>
      <c r="E1359" s="2" t="str">
        <f t="shared" si="168"/>
        <v>Jan</v>
      </c>
      <c r="F1359" s="2">
        <v>2023</v>
      </c>
      <c r="G1359" s="2" t="s">
        <v>57</v>
      </c>
      <c r="H1359" s="2" t="s">
        <v>59</v>
      </c>
      <c r="I1359" s="2" t="s">
        <v>61</v>
      </c>
      <c r="J1359" s="2" t="s">
        <v>65</v>
      </c>
      <c r="K1359" s="2" t="s">
        <v>71</v>
      </c>
      <c r="L1359" s="2">
        <v>287086</v>
      </c>
      <c r="M1359" s="2">
        <f t="shared" si="169"/>
        <v>25837740</v>
      </c>
      <c r="N1359" s="2">
        <v>116669</v>
      </c>
      <c r="O1359" s="2">
        <f t="shared" si="170"/>
        <v>10500210</v>
      </c>
      <c r="P1359" s="2">
        <v>142831</v>
      </c>
      <c r="Q1359" s="2">
        <v>508864</v>
      </c>
      <c r="R1359" s="2">
        <v>170417</v>
      </c>
      <c r="S1359" s="2">
        <f t="shared" si="171"/>
        <v>15337530</v>
      </c>
      <c r="T1359" s="2">
        <v>149175</v>
      </c>
      <c r="U1359" s="2">
        <v>137911</v>
      </c>
      <c r="V1359" s="2">
        <v>129903</v>
      </c>
      <c r="W1359" s="2">
        <v>145655</v>
      </c>
      <c r="X1359" s="2">
        <v>151687</v>
      </c>
      <c r="Y1359" s="2">
        <f t="shared" si="172"/>
        <v>13651830</v>
      </c>
      <c r="Z1359" s="2">
        <v>226341</v>
      </c>
      <c r="AA1359" s="2">
        <v>64382</v>
      </c>
      <c r="AB1359" s="2">
        <v>161959</v>
      </c>
      <c r="AC1359" s="2">
        <v>3.52</v>
      </c>
      <c r="AD1359" s="2">
        <v>109858</v>
      </c>
      <c r="AE1359" s="2">
        <f t="shared" si="173"/>
        <v>9887220</v>
      </c>
      <c r="AF1359" s="2">
        <v>33.49</v>
      </c>
      <c r="AG1359" s="2">
        <v>29.81</v>
      </c>
      <c r="AH1359" s="2">
        <v>9233</v>
      </c>
      <c r="AI1359" s="2">
        <v>31.09</v>
      </c>
      <c r="AJ1359" s="2">
        <v>230</v>
      </c>
      <c r="AK1359" s="2">
        <v>18316</v>
      </c>
      <c r="AL1359" s="2">
        <v>464957</v>
      </c>
      <c r="AM1359" s="2">
        <f t="shared" si="174"/>
        <v>41846130</v>
      </c>
      <c r="AN1359" s="2">
        <v>217171</v>
      </c>
      <c r="AO1359" s="2">
        <f t="shared" si="175"/>
        <v>19545390</v>
      </c>
      <c r="AP1359" s="2">
        <v>-177871</v>
      </c>
      <c r="AQ1359" s="2">
        <v>-100502</v>
      </c>
      <c r="AR1359" s="2">
        <v>-42370</v>
      </c>
      <c r="AS1359" s="2">
        <v>466460</v>
      </c>
      <c r="AT1359" s="2">
        <v>408369</v>
      </c>
      <c r="AU1359" s="2">
        <v>1.1399999999999999</v>
      </c>
      <c r="AV1359" s="2">
        <v>6158</v>
      </c>
    </row>
    <row r="1360" spans="1:48" x14ac:dyDescent="0.3">
      <c r="A1360" s="2" t="s">
        <v>43</v>
      </c>
      <c r="B1360" s="2" t="s">
        <v>50</v>
      </c>
      <c r="C1360" s="2" t="s">
        <v>54</v>
      </c>
      <c r="D1360" s="2">
        <v>2</v>
      </c>
      <c r="E1360" s="2" t="str">
        <f t="shared" si="168"/>
        <v>Feb</v>
      </c>
      <c r="F1360" s="2">
        <v>2023</v>
      </c>
      <c r="G1360" s="2" t="s">
        <v>56</v>
      </c>
      <c r="H1360" s="2" t="s">
        <v>58</v>
      </c>
      <c r="I1360" s="2" t="s">
        <v>62</v>
      </c>
      <c r="J1360" s="2" t="s">
        <v>64</v>
      </c>
      <c r="K1360" s="2" t="s">
        <v>71</v>
      </c>
      <c r="L1360" s="2">
        <v>170986</v>
      </c>
      <c r="M1360" s="2">
        <f t="shared" si="169"/>
        <v>170986</v>
      </c>
      <c r="N1360" s="2">
        <v>132955</v>
      </c>
      <c r="O1360" s="2">
        <f t="shared" si="170"/>
        <v>132955</v>
      </c>
      <c r="P1360" s="2">
        <v>138716</v>
      </c>
      <c r="Q1360" s="2">
        <v>885868</v>
      </c>
      <c r="R1360" s="2">
        <v>38031</v>
      </c>
      <c r="S1360" s="2">
        <f t="shared" si="171"/>
        <v>38031</v>
      </c>
      <c r="T1360" s="2">
        <v>13524</v>
      </c>
      <c r="U1360" s="2">
        <v>157462</v>
      </c>
      <c r="V1360" s="2">
        <v>70253</v>
      </c>
      <c r="W1360" s="2">
        <v>83376</v>
      </c>
      <c r="X1360" s="2">
        <v>2848</v>
      </c>
      <c r="Y1360" s="2">
        <f t="shared" si="172"/>
        <v>2848</v>
      </c>
      <c r="Z1360" s="2">
        <v>117338</v>
      </c>
      <c r="AA1360" s="2">
        <v>148507</v>
      </c>
      <c r="AB1360" s="2">
        <v>-31169</v>
      </c>
      <c r="AC1360" s="2">
        <v>0.79</v>
      </c>
      <c r="AD1360" s="2">
        <v>82495</v>
      </c>
      <c r="AE1360" s="2">
        <f t="shared" si="173"/>
        <v>82495</v>
      </c>
      <c r="AF1360" s="2">
        <v>4.29</v>
      </c>
      <c r="AG1360" s="2">
        <v>0.32</v>
      </c>
      <c r="AH1360" s="2">
        <v>1442</v>
      </c>
      <c r="AI1360" s="2">
        <v>118.49</v>
      </c>
      <c r="AJ1360" s="2">
        <v>1796</v>
      </c>
      <c r="AK1360" s="2">
        <v>7211</v>
      </c>
      <c r="AL1360" s="2">
        <v>426987</v>
      </c>
      <c r="AM1360" s="2">
        <f t="shared" si="174"/>
        <v>426987</v>
      </c>
      <c r="AN1360" s="2">
        <v>168550</v>
      </c>
      <c r="AO1360" s="2">
        <f t="shared" si="175"/>
        <v>168550</v>
      </c>
      <c r="AP1360" s="2">
        <v>-256001</v>
      </c>
      <c r="AQ1360" s="2">
        <v>-35595</v>
      </c>
      <c r="AR1360" s="2">
        <v>-48437</v>
      </c>
      <c r="AS1360" s="2">
        <v>204017</v>
      </c>
      <c r="AT1360" s="2">
        <v>672393</v>
      </c>
      <c r="AU1360" s="2">
        <v>0.3</v>
      </c>
      <c r="AV1360" s="2">
        <v>26793</v>
      </c>
    </row>
    <row r="1361" spans="1:48" x14ac:dyDescent="0.3">
      <c r="A1361" s="2" t="s">
        <v>45</v>
      </c>
      <c r="B1361" s="2" t="s">
        <v>47</v>
      </c>
      <c r="C1361" s="2" t="s">
        <v>53</v>
      </c>
      <c r="D1361" s="2">
        <v>11</v>
      </c>
      <c r="E1361" s="2" t="str">
        <f t="shared" si="168"/>
        <v>Nov</v>
      </c>
      <c r="F1361" s="2">
        <v>2022</v>
      </c>
      <c r="G1361" s="2" t="s">
        <v>37</v>
      </c>
      <c r="H1361" s="2" t="s">
        <v>59</v>
      </c>
      <c r="I1361" s="2" t="s">
        <v>61</v>
      </c>
      <c r="J1361" s="2" t="s">
        <v>64</v>
      </c>
      <c r="K1361" s="2" t="s">
        <v>70</v>
      </c>
      <c r="L1361" s="2">
        <v>325152</v>
      </c>
      <c r="M1361" s="2">
        <f t="shared" si="169"/>
        <v>29263680</v>
      </c>
      <c r="N1361" s="2">
        <v>265111</v>
      </c>
      <c r="O1361" s="2">
        <f t="shared" si="170"/>
        <v>23859990</v>
      </c>
      <c r="P1361" s="2">
        <v>138610</v>
      </c>
      <c r="Q1361" s="2">
        <v>949798</v>
      </c>
      <c r="R1361" s="2">
        <v>60041</v>
      </c>
      <c r="S1361" s="2">
        <f t="shared" si="171"/>
        <v>5403690</v>
      </c>
      <c r="T1361" s="2">
        <v>28361</v>
      </c>
      <c r="U1361" s="2">
        <v>296791</v>
      </c>
      <c r="V1361" s="2">
        <v>251083</v>
      </c>
      <c r="W1361" s="2">
        <v>257226</v>
      </c>
      <c r="X1361" s="2">
        <v>50859</v>
      </c>
      <c r="Y1361" s="2">
        <f t="shared" si="172"/>
        <v>4577310</v>
      </c>
      <c r="Z1361" s="2">
        <v>221490</v>
      </c>
      <c r="AA1361" s="2">
        <v>140460</v>
      </c>
      <c r="AB1361" s="2">
        <v>81030</v>
      </c>
      <c r="AC1361" s="2">
        <v>1.58</v>
      </c>
      <c r="AD1361" s="2">
        <v>31209</v>
      </c>
      <c r="AE1361" s="2">
        <f t="shared" si="173"/>
        <v>2808810</v>
      </c>
      <c r="AF1361" s="2">
        <v>6.32</v>
      </c>
      <c r="AG1361" s="2">
        <v>5.35</v>
      </c>
      <c r="AH1361" s="2">
        <v>1556</v>
      </c>
      <c r="AI1361" s="2">
        <v>208.83</v>
      </c>
      <c r="AJ1361" s="2">
        <v>1423</v>
      </c>
      <c r="AK1361" s="2">
        <v>11149</v>
      </c>
      <c r="AL1361" s="2">
        <v>116803</v>
      </c>
      <c r="AM1361" s="2">
        <f t="shared" si="174"/>
        <v>10512270</v>
      </c>
      <c r="AN1361" s="2">
        <v>112017</v>
      </c>
      <c r="AO1361" s="2">
        <f t="shared" si="175"/>
        <v>10081530</v>
      </c>
      <c r="AP1361" s="2">
        <v>208349</v>
      </c>
      <c r="AQ1361" s="2">
        <v>153094</v>
      </c>
      <c r="AR1361" s="2">
        <v>48315</v>
      </c>
      <c r="AS1361" s="2">
        <v>335654</v>
      </c>
      <c r="AT1361" s="2">
        <v>184902</v>
      </c>
      <c r="AU1361" s="2">
        <v>1.82</v>
      </c>
      <c r="AV1361" s="2">
        <v>6569</v>
      </c>
    </row>
    <row r="1362" spans="1:48" x14ac:dyDescent="0.3">
      <c r="A1362" s="2" t="s">
        <v>40</v>
      </c>
      <c r="B1362" s="2" t="s">
        <v>49</v>
      </c>
      <c r="C1362" s="2" t="s">
        <v>55</v>
      </c>
      <c r="D1362" s="2">
        <v>1</v>
      </c>
      <c r="E1362" s="2" t="str">
        <f t="shared" si="168"/>
        <v>Jan</v>
      </c>
      <c r="F1362" s="2">
        <v>2023</v>
      </c>
      <c r="G1362" s="2" t="s">
        <v>57</v>
      </c>
      <c r="H1362" s="2" t="s">
        <v>59</v>
      </c>
      <c r="I1362" s="2" t="s">
        <v>63</v>
      </c>
      <c r="J1362" s="2" t="s">
        <v>65</v>
      </c>
      <c r="K1362" s="2" t="s">
        <v>71</v>
      </c>
      <c r="L1362" s="2">
        <v>426434</v>
      </c>
      <c r="M1362" s="2">
        <f t="shared" si="169"/>
        <v>38379060</v>
      </c>
      <c r="N1362" s="2">
        <v>136714</v>
      </c>
      <c r="O1362" s="2">
        <f t="shared" si="170"/>
        <v>12304260</v>
      </c>
      <c r="P1362" s="2">
        <v>178377</v>
      </c>
      <c r="Q1362" s="2">
        <v>893586</v>
      </c>
      <c r="R1362" s="2">
        <v>289720</v>
      </c>
      <c r="S1362" s="2">
        <f t="shared" si="171"/>
        <v>26074800</v>
      </c>
      <c r="T1362" s="2">
        <v>68242</v>
      </c>
      <c r="U1362" s="2">
        <v>358192</v>
      </c>
      <c r="V1362" s="2">
        <v>294805</v>
      </c>
      <c r="W1362" s="2">
        <v>309403</v>
      </c>
      <c r="X1362" s="2">
        <v>257289</v>
      </c>
      <c r="Y1362" s="2">
        <f t="shared" si="172"/>
        <v>23156010</v>
      </c>
      <c r="Z1362" s="2">
        <v>274073</v>
      </c>
      <c r="AA1362" s="2">
        <v>28908</v>
      </c>
      <c r="AB1362" s="2">
        <v>245165</v>
      </c>
      <c r="AC1362" s="2">
        <v>9.48</v>
      </c>
      <c r="AD1362" s="2">
        <v>15814</v>
      </c>
      <c r="AE1362" s="2">
        <f t="shared" si="173"/>
        <v>1423260</v>
      </c>
      <c r="AF1362" s="2">
        <v>32.42</v>
      </c>
      <c r="AG1362" s="2">
        <v>28.79</v>
      </c>
      <c r="AH1362" s="2">
        <v>865</v>
      </c>
      <c r="AI1362" s="2">
        <v>492.42</v>
      </c>
      <c r="AJ1362" s="2">
        <v>1121</v>
      </c>
      <c r="AK1362" s="2">
        <v>10855</v>
      </c>
      <c r="AL1362" s="2">
        <v>461047</v>
      </c>
      <c r="AM1362" s="2">
        <f t="shared" si="174"/>
        <v>41494230</v>
      </c>
      <c r="AN1362" s="2">
        <v>118281</v>
      </c>
      <c r="AO1362" s="2">
        <f t="shared" si="175"/>
        <v>10645290</v>
      </c>
      <c r="AP1362" s="2">
        <v>-34613</v>
      </c>
      <c r="AQ1362" s="2">
        <v>18433</v>
      </c>
      <c r="AR1362" s="2">
        <v>-12942</v>
      </c>
      <c r="AS1362" s="2">
        <v>342862</v>
      </c>
      <c r="AT1362" s="2">
        <v>507911</v>
      </c>
      <c r="AU1362" s="2">
        <v>0.68</v>
      </c>
      <c r="AV1362" s="2">
        <v>13033</v>
      </c>
    </row>
    <row r="1363" spans="1:48" x14ac:dyDescent="0.3">
      <c r="A1363" s="2" t="s">
        <v>43</v>
      </c>
      <c r="B1363" s="2" t="s">
        <v>50</v>
      </c>
      <c r="C1363" s="2" t="s">
        <v>55</v>
      </c>
      <c r="D1363" s="2">
        <v>10</v>
      </c>
      <c r="E1363" s="2" t="str">
        <f t="shared" si="168"/>
        <v>Oct</v>
      </c>
      <c r="F1363" s="2">
        <v>2023</v>
      </c>
      <c r="G1363" s="2" t="s">
        <v>56</v>
      </c>
      <c r="H1363" s="2" t="s">
        <v>59</v>
      </c>
      <c r="I1363" s="2" t="s">
        <v>61</v>
      </c>
      <c r="J1363" s="2" t="s">
        <v>65</v>
      </c>
      <c r="K1363" s="2" t="s">
        <v>67</v>
      </c>
      <c r="L1363" s="2">
        <v>167810</v>
      </c>
      <c r="M1363" s="2">
        <f t="shared" si="169"/>
        <v>15102900</v>
      </c>
      <c r="N1363" s="2">
        <v>210202</v>
      </c>
      <c r="O1363" s="2">
        <f t="shared" si="170"/>
        <v>18918180</v>
      </c>
      <c r="P1363" s="2">
        <v>-1646</v>
      </c>
      <c r="Q1363" s="2">
        <v>151621</v>
      </c>
      <c r="R1363" s="2">
        <v>-42392</v>
      </c>
      <c r="S1363" s="2">
        <f t="shared" si="171"/>
        <v>-3815280</v>
      </c>
      <c r="T1363" s="2">
        <v>10099</v>
      </c>
      <c r="U1363" s="2">
        <v>157711</v>
      </c>
      <c r="V1363" s="2">
        <v>72777</v>
      </c>
      <c r="W1363" s="2">
        <v>89218</v>
      </c>
      <c r="X1363" s="2">
        <v>-80869</v>
      </c>
      <c r="Y1363" s="2">
        <f t="shared" si="172"/>
        <v>-7278210</v>
      </c>
      <c r="Z1363" s="2">
        <v>157007</v>
      </c>
      <c r="AA1363" s="2">
        <v>193955</v>
      </c>
      <c r="AB1363" s="2">
        <v>-36948</v>
      </c>
      <c r="AC1363" s="2">
        <v>0.81</v>
      </c>
      <c r="AD1363" s="2">
        <v>24192</v>
      </c>
      <c r="AE1363" s="2">
        <f t="shared" si="173"/>
        <v>2177280</v>
      </c>
      <c r="AF1363" s="2">
        <v>-27.96</v>
      </c>
      <c r="AG1363" s="2">
        <v>-53.34</v>
      </c>
      <c r="AH1363" s="2">
        <v>4426</v>
      </c>
      <c r="AI1363" s="2">
        <v>37.909999999999997</v>
      </c>
      <c r="AJ1363" s="2">
        <v>1305</v>
      </c>
      <c r="AK1363" s="2">
        <v>10485</v>
      </c>
      <c r="AL1363" s="2">
        <v>316937</v>
      </c>
      <c r="AM1363" s="2">
        <f t="shared" si="174"/>
        <v>28524330</v>
      </c>
      <c r="AN1363" s="2">
        <v>77905</v>
      </c>
      <c r="AO1363" s="2">
        <f t="shared" si="175"/>
        <v>7011450</v>
      </c>
      <c r="AP1363" s="2">
        <v>-149127</v>
      </c>
      <c r="AQ1363" s="2">
        <v>132297</v>
      </c>
      <c r="AR1363" s="2">
        <v>16825</v>
      </c>
      <c r="AS1363" s="2">
        <v>235890</v>
      </c>
      <c r="AT1363" s="2">
        <v>75931</v>
      </c>
      <c r="AU1363" s="2">
        <v>3.11</v>
      </c>
      <c r="AV1363" s="2">
        <v>24360</v>
      </c>
    </row>
    <row r="1364" spans="1:48" x14ac:dyDescent="0.3">
      <c r="A1364" s="2" t="s">
        <v>43</v>
      </c>
      <c r="B1364" s="2" t="s">
        <v>50</v>
      </c>
      <c r="C1364" s="2" t="s">
        <v>51</v>
      </c>
      <c r="D1364" s="2">
        <v>7</v>
      </c>
      <c r="E1364" s="2" t="str">
        <f t="shared" si="168"/>
        <v>Jul</v>
      </c>
      <c r="F1364" s="2">
        <v>2023</v>
      </c>
      <c r="G1364" s="2" t="s">
        <v>56</v>
      </c>
      <c r="H1364" s="2" t="s">
        <v>59</v>
      </c>
      <c r="I1364" s="2" t="s">
        <v>62</v>
      </c>
      <c r="J1364" s="2" t="s">
        <v>66</v>
      </c>
      <c r="K1364" s="2" t="s">
        <v>68</v>
      </c>
      <c r="L1364" s="2">
        <v>214935</v>
      </c>
      <c r="M1364" s="2">
        <f t="shared" si="169"/>
        <v>19344150</v>
      </c>
      <c r="N1364" s="2">
        <v>256143</v>
      </c>
      <c r="O1364" s="2">
        <f t="shared" si="170"/>
        <v>23052870</v>
      </c>
      <c r="P1364" s="2">
        <v>-42436</v>
      </c>
      <c r="Q1364" s="2">
        <v>572939</v>
      </c>
      <c r="R1364" s="2">
        <v>-41208</v>
      </c>
      <c r="S1364" s="2">
        <f t="shared" si="171"/>
        <v>-3708720</v>
      </c>
      <c r="T1364" s="2">
        <v>128314</v>
      </c>
      <c r="U1364" s="2">
        <v>86621</v>
      </c>
      <c r="V1364" s="2">
        <v>18345</v>
      </c>
      <c r="W1364" s="2">
        <v>29911</v>
      </c>
      <c r="X1364" s="2">
        <v>-63324</v>
      </c>
      <c r="Y1364" s="2">
        <f t="shared" si="172"/>
        <v>-5699160</v>
      </c>
      <c r="Z1364" s="2">
        <v>121592</v>
      </c>
      <c r="AA1364" s="2">
        <v>58462</v>
      </c>
      <c r="AB1364" s="2">
        <v>63130</v>
      </c>
      <c r="AC1364" s="2">
        <v>2.08</v>
      </c>
      <c r="AD1364" s="2">
        <v>97356</v>
      </c>
      <c r="AE1364" s="2">
        <f t="shared" si="173"/>
        <v>8762040</v>
      </c>
      <c r="AF1364" s="2">
        <v>-7.19</v>
      </c>
      <c r="AG1364" s="2">
        <v>-11.05</v>
      </c>
      <c r="AH1364" s="2">
        <v>7234</v>
      </c>
      <c r="AI1364" s="2">
        <v>29.71</v>
      </c>
      <c r="AJ1364" s="2">
        <v>827</v>
      </c>
      <c r="AK1364" s="2">
        <v>16189</v>
      </c>
      <c r="AL1364" s="2">
        <v>448918</v>
      </c>
      <c r="AM1364" s="2">
        <f t="shared" si="174"/>
        <v>40402620</v>
      </c>
      <c r="AN1364" s="2">
        <v>44041</v>
      </c>
      <c r="AO1364" s="2">
        <f t="shared" si="175"/>
        <v>3963690</v>
      </c>
      <c r="AP1364" s="2">
        <v>-233983</v>
      </c>
      <c r="AQ1364" s="2">
        <v>212102</v>
      </c>
      <c r="AR1364" s="2">
        <v>19</v>
      </c>
      <c r="AS1364" s="2">
        <v>410978</v>
      </c>
      <c r="AT1364" s="2">
        <v>291480</v>
      </c>
      <c r="AU1364" s="2">
        <v>1.41</v>
      </c>
      <c r="AV1364" s="2">
        <v>16344</v>
      </c>
    </row>
    <row r="1365" spans="1:48" x14ac:dyDescent="0.3">
      <c r="A1365" s="2" t="s">
        <v>45</v>
      </c>
      <c r="B1365" s="2" t="s">
        <v>49</v>
      </c>
      <c r="C1365" s="2" t="s">
        <v>51</v>
      </c>
      <c r="D1365" s="2">
        <v>8</v>
      </c>
      <c r="E1365" s="2" t="str">
        <f t="shared" si="168"/>
        <v>Aug</v>
      </c>
      <c r="F1365" s="2">
        <v>2023</v>
      </c>
      <c r="G1365" s="2" t="s">
        <v>56</v>
      </c>
      <c r="H1365" s="2" t="s">
        <v>58</v>
      </c>
      <c r="I1365" s="2" t="s">
        <v>62</v>
      </c>
      <c r="J1365" s="2" t="s">
        <v>66</v>
      </c>
      <c r="K1365" s="2" t="s">
        <v>69</v>
      </c>
      <c r="L1365" s="2">
        <v>111338</v>
      </c>
      <c r="M1365" s="2">
        <f t="shared" si="169"/>
        <v>111338</v>
      </c>
      <c r="N1365" s="2">
        <v>270585</v>
      </c>
      <c r="O1365" s="2">
        <f t="shared" si="170"/>
        <v>270585</v>
      </c>
      <c r="P1365" s="2">
        <v>54656</v>
      </c>
      <c r="Q1365" s="2">
        <v>315044</v>
      </c>
      <c r="R1365" s="2">
        <v>-159247</v>
      </c>
      <c r="S1365" s="2">
        <f t="shared" si="171"/>
        <v>-159247</v>
      </c>
      <c r="T1365" s="2">
        <v>70167</v>
      </c>
      <c r="U1365" s="2">
        <v>41171</v>
      </c>
      <c r="V1365" s="2">
        <v>-39072</v>
      </c>
      <c r="W1365" s="2">
        <v>-30407</v>
      </c>
      <c r="X1365" s="2">
        <v>-194240</v>
      </c>
      <c r="Y1365" s="2">
        <f t="shared" si="172"/>
        <v>-194240</v>
      </c>
      <c r="Z1365" s="2">
        <v>297174</v>
      </c>
      <c r="AA1365" s="2">
        <v>32914</v>
      </c>
      <c r="AB1365" s="2">
        <v>264260</v>
      </c>
      <c r="AC1365" s="2">
        <v>9.0299999999999994</v>
      </c>
      <c r="AD1365" s="2">
        <v>78671</v>
      </c>
      <c r="AE1365" s="2">
        <f t="shared" si="173"/>
        <v>78671</v>
      </c>
      <c r="AF1365" s="2">
        <v>-50.55</v>
      </c>
      <c r="AG1365" s="2">
        <v>-61.65</v>
      </c>
      <c r="AH1365" s="2">
        <v>7202</v>
      </c>
      <c r="AI1365" s="2">
        <v>15.46</v>
      </c>
      <c r="AJ1365" s="2">
        <v>655</v>
      </c>
      <c r="AK1365" s="2">
        <v>19225</v>
      </c>
      <c r="AL1365" s="2">
        <v>213782</v>
      </c>
      <c r="AM1365" s="2">
        <f t="shared" si="174"/>
        <v>213782</v>
      </c>
      <c r="AN1365" s="2">
        <v>198712</v>
      </c>
      <c r="AO1365" s="2">
        <f t="shared" si="175"/>
        <v>198712</v>
      </c>
      <c r="AP1365" s="2">
        <v>-102444</v>
      </c>
      <c r="AQ1365" s="2">
        <v>71873</v>
      </c>
      <c r="AR1365" s="2">
        <v>17334</v>
      </c>
      <c r="AS1365" s="2">
        <v>69918</v>
      </c>
      <c r="AT1365" s="2">
        <v>435952</v>
      </c>
      <c r="AU1365" s="2">
        <v>0.16</v>
      </c>
      <c r="AV1365" s="2">
        <v>27215</v>
      </c>
    </row>
    <row r="1366" spans="1:48" x14ac:dyDescent="0.3">
      <c r="A1366" s="2" t="s">
        <v>42</v>
      </c>
      <c r="B1366" s="2" t="s">
        <v>50</v>
      </c>
      <c r="C1366" s="2" t="s">
        <v>52</v>
      </c>
      <c r="D1366" s="2">
        <v>3</v>
      </c>
      <c r="E1366" s="2" t="str">
        <f t="shared" si="168"/>
        <v>Mar</v>
      </c>
      <c r="F1366" s="2">
        <v>2022</v>
      </c>
      <c r="G1366" s="2" t="s">
        <v>36</v>
      </c>
      <c r="H1366" s="2" t="s">
        <v>58</v>
      </c>
      <c r="I1366" s="2" t="s">
        <v>61</v>
      </c>
      <c r="J1366" s="2" t="s">
        <v>66</v>
      </c>
      <c r="K1366" s="2" t="s">
        <v>69</v>
      </c>
      <c r="L1366" s="2">
        <v>125391</v>
      </c>
      <c r="M1366" s="2">
        <f t="shared" si="169"/>
        <v>125391</v>
      </c>
      <c r="N1366" s="2">
        <v>133855</v>
      </c>
      <c r="O1366" s="2">
        <f t="shared" si="170"/>
        <v>133855</v>
      </c>
      <c r="P1366" s="2">
        <v>197197</v>
      </c>
      <c r="Q1366" s="2">
        <v>291679</v>
      </c>
      <c r="R1366" s="2">
        <v>-8464</v>
      </c>
      <c r="S1366" s="2">
        <f t="shared" si="171"/>
        <v>-8464</v>
      </c>
      <c r="T1366" s="2">
        <v>85404</v>
      </c>
      <c r="U1366" s="2">
        <v>39987</v>
      </c>
      <c r="V1366" s="2">
        <v>-8190</v>
      </c>
      <c r="W1366" s="2">
        <v>7729</v>
      </c>
      <c r="X1366" s="2">
        <v>-31672</v>
      </c>
      <c r="Y1366" s="2">
        <f t="shared" si="172"/>
        <v>-31672</v>
      </c>
      <c r="Z1366" s="2">
        <v>141801</v>
      </c>
      <c r="AA1366" s="2">
        <v>111711</v>
      </c>
      <c r="AB1366" s="2">
        <v>30090</v>
      </c>
      <c r="AC1366" s="2">
        <v>1.27</v>
      </c>
      <c r="AD1366" s="2">
        <v>141913</v>
      </c>
      <c r="AE1366" s="2">
        <f t="shared" si="173"/>
        <v>141913</v>
      </c>
      <c r="AF1366" s="2">
        <v>-2.9</v>
      </c>
      <c r="AG1366" s="2">
        <v>-10.86</v>
      </c>
      <c r="AH1366" s="2">
        <v>779</v>
      </c>
      <c r="AI1366" s="2">
        <v>160.76</v>
      </c>
      <c r="AJ1366" s="2">
        <v>1466</v>
      </c>
      <c r="AK1366" s="2">
        <v>15990</v>
      </c>
      <c r="AL1366" s="2">
        <v>272568</v>
      </c>
      <c r="AM1366" s="2">
        <f t="shared" si="174"/>
        <v>272568</v>
      </c>
      <c r="AN1366" s="2">
        <v>168895</v>
      </c>
      <c r="AO1366" s="2">
        <f t="shared" si="175"/>
        <v>168895</v>
      </c>
      <c r="AP1366" s="2">
        <v>-147177</v>
      </c>
      <c r="AQ1366" s="2">
        <v>-35040</v>
      </c>
      <c r="AR1366" s="2">
        <v>37722</v>
      </c>
      <c r="AS1366" s="2">
        <v>220036</v>
      </c>
      <c r="AT1366" s="2">
        <v>563494</v>
      </c>
      <c r="AU1366" s="2">
        <v>0.39</v>
      </c>
      <c r="AV1366" s="2">
        <v>1273</v>
      </c>
    </row>
    <row r="1367" spans="1:48" x14ac:dyDescent="0.3">
      <c r="A1367" s="2" t="s">
        <v>42</v>
      </c>
      <c r="B1367" s="2" t="s">
        <v>48</v>
      </c>
      <c r="C1367" s="2" t="s">
        <v>55</v>
      </c>
      <c r="D1367" s="2">
        <v>3</v>
      </c>
      <c r="E1367" s="2" t="str">
        <f t="shared" si="168"/>
        <v>Mar</v>
      </c>
      <c r="F1367" s="2">
        <v>2022</v>
      </c>
      <c r="G1367" s="2" t="s">
        <v>36</v>
      </c>
      <c r="H1367" s="2" t="s">
        <v>59</v>
      </c>
      <c r="I1367" s="2" t="s">
        <v>61</v>
      </c>
      <c r="J1367" s="2" t="s">
        <v>66</v>
      </c>
      <c r="K1367" s="2" t="s">
        <v>69</v>
      </c>
      <c r="L1367" s="2">
        <v>431863</v>
      </c>
      <c r="M1367" s="2">
        <f t="shared" si="169"/>
        <v>38867670</v>
      </c>
      <c r="N1367" s="2">
        <v>84239</v>
      </c>
      <c r="O1367" s="2">
        <f t="shared" si="170"/>
        <v>7581510</v>
      </c>
      <c r="P1367" s="2">
        <v>171916</v>
      </c>
      <c r="Q1367" s="2">
        <v>390971</v>
      </c>
      <c r="R1367" s="2">
        <v>347624</v>
      </c>
      <c r="S1367" s="2">
        <f t="shared" si="171"/>
        <v>31286160</v>
      </c>
      <c r="T1367" s="2">
        <v>14279</v>
      </c>
      <c r="U1367" s="2">
        <v>417584</v>
      </c>
      <c r="V1367" s="2">
        <v>347036</v>
      </c>
      <c r="W1367" s="2">
        <v>348665</v>
      </c>
      <c r="X1367" s="2">
        <v>338112</v>
      </c>
      <c r="Y1367" s="2">
        <f t="shared" si="172"/>
        <v>30430080</v>
      </c>
      <c r="Z1367" s="2">
        <v>175685</v>
      </c>
      <c r="AA1367" s="2">
        <v>185932</v>
      </c>
      <c r="AB1367" s="2">
        <v>-10247</v>
      </c>
      <c r="AC1367" s="2">
        <v>0.94</v>
      </c>
      <c r="AD1367" s="2">
        <v>101639</v>
      </c>
      <c r="AE1367" s="2">
        <f t="shared" si="173"/>
        <v>9147510</v>
      </c>
      <c r="AF1367" s="2">
        <v>88.91</v>
      </c>
      <c r="AG1367" s="2">
        <v>86.48</v>
      </c>
      <c r="AH1367" s="2">
        <v>7199</v>
      </c>
      <c r="AI1367" s="2">
        <v>59.98</v>
      </c>
      <c r="AJ1367" s="2">
        <v>1057</v>
      </c>
      <c r="AK1367" s="2">
        <v>19901</v>
      </c>
      <c r="AL1367" s="2">
        <v>381799</v>
      </c>
      <c r="AM1367" s="2">
        <f t="shared" si="174"/>
        <v>34361910</v>
      </c>
      <c r="AN1367" s="2">
        <v>83020</v>
      </c>
      <c r="AO1367" s="2">
        <f t="shared" si="175"/>
        <v>7471800</v>
      </c>
      <c r="AP1367" s="2">
        <v>50064</v>
      </c>
      <c r="AQ1367" s="2">
        <v>1219</v>
      </c>
      <c r="AR1367" s="2">
        <v>5571</v>
      </c>
      <c r="AS1367" s="2">
        <v>283870</v>
      </c>
      <c r="AT1367" s="2">
        <v>442838</v>
      </c>
      <c r="AU1367" s="2">
        <v>0.64</v>
      </c>
      <c r="AV1367" s="2">
        <v>3728</v>
      </c>
    </row>
    <row r="1368" spans="1:48" x14ac:dyDescent="0.3">
      <c r="A1368" s="2" t="s">
        <v>42</v>
      </c>
      <c r="B1368" s="2" t="s">
        <v>47</v>
      </c>
      <c r="C1368" s="2" t="s">
        <v>52</v>
      </c>
      <c r="D1368" s="2">
        <v>7</v>
      </c>
      <c r="E1368" s="2" t="str">
        <f t="shared" si="168"/>
        <v>Jul</v>
      </c>
      <c r="F1368" s="2">
        <v>2023</v>
      </c>
      <c r="G1368" s="2" t="s">
        <v>36</v>
      </c>
      <c r="H1368" s="2" t="s">
        <v>58</v>
      </c>
      <c r="I1368" s="2" t="s">
        <v>62</v>
      </c>
      <c r="J1368" s="2" t="s">
        <v>64</v>
      </c>
      <c r="K1368" s="2" t="s">
        <v>71</v>
      </c>
      <c r="L1368" s="2">
        <v>115341</v>
      </c>
      <c r="M1368" s="2">
        <f t="shared" si="169"/>
        <v>115341</v>
      </c>
      <c r="N1368" s="2">
        <v>184195</v>
      </c>
      <c r="O1368" s="2">
        <f t="shared" si="170"/>
        <v>184195</v>
      </c>
      <c r="P1368" s="2">
        <v>94205</v>
      </c>
      <c r="Q1368" s="2">
        <v>82595</v>
      </c>
      <c r="R1368" s="2">
        <v>-68854</v>
      </c>
      <c r="S1368" s="2">
        <f t="shared" si="171"/>
        <v>-68854</v>
      </c>
      <c r="T1368" s="2">
        <v>43938</v>
      </c>
      <c r="U1368" s="2">
        <v>71403</v>
      </c>
      <c r="V1368" s="2">
        <v>15294</v>
      </c>
      <c r="W1368" s="2">
        <v>28107</v>
      </c>
      <c r="X1368" s="2">
        <v>-87419</v>
      </c>
      <c r="Y1368" s="2">
        <f t="shared" si="172"/>
        <v>-87419</v>
      </c>
      <c r="Z1368" s="2">
        <v>259492</v>
      </c>
      <c r="AA1368" s="2">
        <v>90338</v>
      </c>
      <c r="AB1368" s="2">
        <v>169154</v>
      </c>
      <c r="AC1368" s="2">
        <v>2.87</v>
      </c>
      <c r="AD1368" s="2">
        <v>65867</v>
      </c>
      <c r="AE1368" s="2">
        <f t="shared" si="173"/>
        <v>65867</v>
      </c>
      <c r="AF1368" s="2">
        <v>-83.36</v>
      </c>
      <c r="AG1368" s="2">
        <v>-105.84</v>
      </c>
      <c r="AH1368" s="2">
        <v>6122</v>
      </c>
      <c r="AI1368" s="2">
        <v>18.84</v>
      </c>
      <c r="AJ1368" s="2">
        <v>1328</v>
      </c>
      <c r="AK1368" s="2">
        <v>8655</v>
      </c>
      <c r="AL1368" s="2">
        <v>133675</v>
      </c>
      <c r="AM1368" s="2">
        <f t="shared" si="174"/>
        <v>133675</v>
      </c>
      <c r="AN1368" s="2">
        <v>161449</v>
      </c>
      <c r="AO1368" s="2">
        <f t="shared" si="175"/>
        <v>161449</v>
      </c>
      <c r="AP1368" s="2">
        <v>-18334</v>
      </c>
      <c r="AQ1368" s="2">
        <v>22746</v>
      </c>
      <c r="AR1368" s="2">
        <v>-4130</v>
      </c>
      <c r="AS1368" s="2">
        <v>271363</v>
      </c>
      <c r="AT1368" s="2">
        <v>392847</v>
      </c>
      <c r="AU1368" s="2">
        <v>0.69</v>
      </c>
      <c r="AV1368" s="2">
        <v>18249</v>
      </c>
    </row>
    <row r="1369" spans="1:48" x14ac:dyDescent="0.3">
      <c r="A1369" s="2" t="s">
        <v>42</v>
      </c>
      <c r="B1369" s="2" t="s">
        <v>48</v>
      </c>
      <c r="C1369" s="2" t="s">
        <v>55</v>
      </c>
      <c r="D1369" s="2">
        <v>8</v>
      </c>
      <c r="E1369" s="2" t="str">
        <f t="shared" si="168"/>
        <v>Aug</v>
      </c>
      <c r="F1369" s="2">
        <v>2022</v>
      </c>
      <c r="G1369" s="2" t="s">
        <v>36</v>
      </c>
      <c r="H1369" s="2" t="s">
        <v>60</v>
      </c>
      <c r="I1369" s="2" t="s">
        <v>63</v>
      </c>
      <c r="J1369" s="2" t="s">
        <v>64</v>
      </c>
      <c r="K1369" s="2" t="s">
        <v>68</v>
      </c>
      <c r="L1369" s="2">
        <v>61065</v>
      </c>
      <c r="M1369" s="2">
        <f t="shared" si="169"/>
        <v>5376773.25</v>
      </c>
      <c r="N1369" s="2">
        <v>75450</v>
      </c>
      <c r="O1369" s="2">
        <f t="shared" si="170"/>
        <v>6643372.5</v>
      </c>
      <c r="P1369" s="2">
        <v>145357</v>
      </c>
      <c r="Q1369" s="2">
        <v>206066</v>
      </c>
      <c r="R1369" s="2">
        <v>-14385</v>
      </c>
      <c r="S1369" s="2">
        <f t="shared" si="171"/>
        <v>-1266599.25</v>
      </c>
      <c r="T1369" s="2">
        <v>194598</v>
      </c>
      <c r="U1369" s="2">
        <v>-133533</v>
      </c>
      <c r="V1369" s="2">
        <v>-215044</v>
      </c>
      <c r="W1369" s="2">
        <v>-208066</v>
      </c>
      <c r="X1369" s="2">
        <v>-51027</v>
      </c>
      <c r="Y1369" s="2">
        <f t="shared" si="172"/>
        <v>-4492927.3499999996</v>
      </c>
      <c r="Z1369" s="2">
        <v>202185</v>
      </c>
      <c r="AA1369" s="2">
        <v>11264</v>
      </c>
      <c r="AB1369" s="2">
        <v>190921</v>
      </c>
      <c r="AC1369" s="2">
        <v>17.95</v>
      </c>
      <c r="AD1369" s="2">
        <v>62074</v>
      </c>
      <c r="AE1369" s="2">
        <f t="shared" si="173"/>
        <v>5465615.7000000002</v>
      </c>
      <c r="AF1369" s="2">
        <v>-6.98</v>
      </c>
      <c r="AG1369" s="2">
        <v>-24.76</v>
      </c>
      <c r="AH1369" s="2">
        <v>8033</v>
      </c>
      <c r="AI1369" s="2">
        <v>7.6</v>
      </c>
      <c r="AJ1369" s="2">
        <v>135</v>
      </c>
      <c r="AK1369" s="2">
        <v>2930</v>
      </c>
      <c r="AL1369" s="2">
        <v>381212</v>
      </c>
      <c r="AM1369" s="2">
        <f t="shared" si="174"/>
        <v>33565716.600000001</v>
      </c>
      <c r="AN1369" s="2">
        <v>196639</v>
      </c>
      <c r="AO1369" s="2">
        <f t="shared" si="175"/>
        <v>196639</v>
      </c>
      <c r="AP1369" s="2">
        <v>-320147</v>
      </c>
      <c r="AQ1369" s="2">
        <v>-121189</v>
      </c>
      <c r="AR1369" s="2">
        <v>-28003</v>
      </c>
      <c r="AS1369" s="2">
        <v>214569</v>
      </c>
      <c r="AT1369" s="2">
        <v>292963</v>
      </c>
      <c r="AU1369" s="2">
        <v>0.73</v>
      </c>
      <c r="AV1369" s="2">
        <v>25282</v>
      </c>
    </row>
    <row r="1370" spans="1:48" x14ac:dyDescent="0.3">
      <c r="A1370" s="2" t="s">
        <v>40</v>
      </c>
      <c r="B1370" s="2" t="s">
        <v>49</v>
      </c>
      <c r="C1370" s="2" t="s">
        <v>53</v>
      </c>
      <c r="D1370" s="2">
        <v>6</v>
      </c>
      <c r="E1370" s="2" t="str">
        <f t="shared" si="168"/>
        <v>Jun</v>
      </c>
      <c r="F1370" s="2">
        <v>2024</v>
      </c>
      <c r="G1370" s="2" t="s">
        <v>37</v>
      </c>
      <c r="H1370" s="2" t="s">
        <v>58</v>
      </c>
      <c r="I1370" s="2" t="s">
        <v>62</v>
      </c>
      <c r="J1370" s="2" t="s">
        <v>66</v>
      </c>
      <c r="K1370" s="2" t="s">
        <v>71</v>
      </c>
      <c r="L1370" s="2">
        <v>468982</v>
      </c>
      <c r="M1370" s="2">
        <f t="shared" si="169"/>
        <v>468982</v>
      </c>
      <c r="N1370" s="2">
        <v>113702</v>
      </c>
      <c r="O1370" s="2">
        <f t="shared" si="170"/>
        <v>113702</v>
      </c>
      <c r="P1370" s="2">
        <v>-46956</v>
      </c>
      <c r="Q1370" s="2">
        <v>270024</v>
      </c>
      <c r="R1370" s="2">
        <v>355280</v>
      </c>
      <c r="S1370" s="2">
        <f t="shared" si="171"/>
        <v>355280</v>
      </c>
      <c r="T1370" s="2">
        <v>94266</v>
      </c>
      <c r="U1370" s="2">
        <v>374716</v>
      </c>
      <c r="V1370" s="2">
        <v>300503</v>
      </c>
      <c r="W1370" s="2">
        <v>319037</v>
      </c>
      <c r="X1370" s="2">
        <v>328014</v>
      </c>
      <c r="Y1370" s="2">
        <f t="shared" si="172"/>
        <v>328014</v>
      </c>
      <c r="Z1370" s="2">
        <v>238097</v>
      </c>
      <c r="AA1370" s="2">
        <v>30707</v>
      </c>
      <c r="AB1370" s="2">
        <v>207390</v>
      </c>
      <c r="AC1370" s="2">
        <v>7.75</v>
      </c>
      <c r="AD1370" s="2">
        <v>103308</v>
      </c>
      <c r="AE1370" s="2">
        <f t="shared" si="173"/>
        <v>103308</v>
      </c>
      <c r="AF1370" s="2">
        <v>131.57</v>
      </c>
      <c r="AG1370" s="2">
        <v>121.48</v>
      </c>
      <c r="AH1370" s="2">
        <v>5136</v>
      </c>
      <c r="AI1370" s="2">
        <v>91.29</v>
      </c>
      <c r="AJ1370" s="2">
        <v>144</v>
      </c>
      <c r="AK1370" s="2">
        <v>6873</v>
      </c>
      <c r="AL1370" s="2">
        <v>103034</v>
      </c>
      <c r="AM1370" s="2">
        <f t="shared" si="174"/>
        <v>103034</v>
      </c>
      <c r="AN1370" s="2">
        <v>171189</v>
      </c>
      <c r="AO1370" s="2">
        <f t="shared" si="175"/>
        <v>171189</v>
      </c>
      <c r="AP1370" s="2">
        <v>365948</v>
      </c>
      <c r="AQ1370" s="2">
        <v>-57487</v>
      </c>
      <c r="AR1370" s="2">
        <v>18852</v>
      </c>
      <c r="AS1370" s="2">
        <v>474742</v>
      </c>
      <c r="AT1370" s="2">
        <v>320835</v>
      </c>
      <c r="AU1370" s="2">
        <v>1.48</v>
      </c>
      <c r="AV1370" s="2">
        <v>20578</v>
      </c>
    </row>
    <row r="1371" spans="1:48" x14ac:dyDescent="0.3">
      <c r="A1371" s="2" t="s">
        <v>42</v>
      </c>
      <c r="B1371" s="2" t="s">
        <v>48</v>
      </c>
      <c r="C1371" s="2" t="s">
        <v>53</v>
      </c>
      <c r="D1371" s="2">
        <v>8</v>
      </c>
      <c r="E1371" s="2" t="str">
        <f t="shared" si="168"/>
        <v>Aug</v>
      </c>
      <c r="F1371" s="2">
        <v>2022</v>
      </c>
      <c r="G1371" s="2" t="s">
        <v>56</v>
      </c>
      <c r="H1371" s="2" t="s">
        <v>59</v>
      </c>
      <c r="I1371" s="2" t="s">
        <v>62</v>
      </c>
      <c r="J1371" s="2" t="s">
        <v>66</v>
      </c>
      <c r="K1371" s="2" t="s">
        <v>71</v>
      </c>
      <c r="L1371" s="2">
        <v>218927</v>
      </c>
      <c r="M1371" s="2">
        <f t="shared" si="169"/>
        <v>19703430</v>
      </c>
      <c r="N1371" s="2">
        <v>78059</v>
      </c>
      <c r="O1371" s="2">
        <f t="shared" si="170"/>
        <v>7025310</v>
      </c>
      <c r="P1371" s="2">
        <v>46508</v>
      </c>
      <c r="Q1371" s="2">
        <v>150271</v>
      </c>
      <c r="R1371" s="2">
        <v>140868</v>
      </c>
      <c r="S1371" s="2">
        <f t="shared" si="171"/>
        <v>12678120</v>
      </c>
      <c r="T1371" s="2">
        <v>28711</v>
      </c>
      <c r="U1371" s="2">
        <v>190216</v>
      </c>
      <c r="V1371" s="2">
        <v>138448</v>
      </c>
      <c r="W1371" s="2">
        <v>142499</v>
      </c>
      <c r="X1371" s="2">
        <v>108877</v>
      </c>
      <c r="Y1371" s="2">
        <f t="shared" si="172"/>
        <v>9798930</v>
      </c>
      <c r="Z1371" s="2">
        <v>265410</v>
      </c>
      <c r="AA1371" s="2">
        <v>28069</v>
      </c>
      <c r="AB1371" s="2">
        <v>237341</v>
      </c>
      <c r="AC1371" s="2">
        <v>9.4600000000000009</v>
      </c>
      <c r="AD1371" s="2">
        <v>46752</v>
      </c>
      <c r="AE1371" s="2">
        <f t="shared" si="173"/>
        <v>4207680</v>
      </c>
      <c r="AF1371" s="2">
        <v>93.74</v>
      </c>
      <c r="AG1371" s="2">
        <v>72.45</v>
      </c>
      <c r="AH1371" s="2">
        <v>2194</v>
      </c>
      <c r="AI1371" s="2">
        <v>99.74</v>
      </c>
      <c r="AJ1371" s="2">
        <v>95</v>
      </c>
      <c r="AK1371" s="2">
        <v>7871</v>
      </c>
      <c r="AL1371" s="2">
        <v>544602</v>
      </c>
      <c r="AM1371" s="2">
        <f t="shared" si="174"/>
        <v>49014180</v>
      </c>
      <c r="AN1371" s="2">
        <v>276273</v>
      </c>
      <c r="AO1371" s="2">
        <f t="shared" si="175"/>
        <v>24864570</v>
      </c>
      <c r="AP1371" s="2">
        <v>-325675</v>
      </c>
      <c r="AQ1371" s="2">
        <v>-198214</v>
      </c>
      <c r="AR1371" s="2">
        <v>10619</v>
      </c>
      <c r="AS1371" s="2">
        <v>85202</v>
      </c>
      <c r="AT1371" s="2">
        <v>45309</v>
      </c>
      <c r="AU1371" s="2">
        <v>1.88</v>
      </c>
      <c r="AV1371" s="2">
        <v>14027</v>
      </c>
    </row>
    <row r="1372" spans="1:48" x14ac:dyDescent="0.3">
      <c r="A1372" s="2" t="s">
        <v>40</v>
      </c>
      <c r="B1372" s="2" t="s">
        <v>49</v>
      </c>
      <c r="C1372" s="2" t="s">
        <v>52</v>
      </c>
      <c r="D1372" s="2">
        <v>2</v>
      </c>
      <c r="E1372" s="2" t="str">
        <f t="shared" si="168"/>
        <v>Feb</v>
      </c>
      <c r="F1372" s="2">
        <v>2022</v>
      </c>
      <c r="G1372" s="2" t="s">
        <v>36</v>
      </c>
      <c r="H1372" s="2" t="s">
        <v>60</v>
      </c>
      <c r="I1372" s="2" t="s">
        <v>61</v>
      </c>
      <c r="J1372" s="2" t="s">
        <v>64</v>
      </c>
      <c r="K1372" s="2" t="s">
        <v>67</v>
      </c>
      <c r="L1372" s="2">
        <v>186189</v>
      </c>
      <c r="M1372" s="2">
        <f t="shared" si="169"/>
        <v>16393941.449999999</v>
      </c>
      <c r="N1372" s="2">
        <v>123070</v>
      </c>
      <c r="O1372" s="2">
        <f t="shared" si="170"/>
        <v>10836313.5</v>
      </c>
      <c r="P1372" s="2">
        <v>180827</v>
      </c>
      <c r="Q1372" s="2">
        <v>481769</v>
      </c>
      <c r="R1372" s="2">
        <v>63119</v>
      </c>
      <c r="S1372" s="2">
        <f t="shared" si="171"/>
        <v>5557627.9500000002</v>
      </c>
      <c r="T1372" s="2">
        <v>63634</v>
      </c>
      <c r="U1372" s="2">
        <v>122555</v>
      </c>
      <c r="V1372" s="2">
        <v>41423</v>
      </c>
      <c r="W1372" s="2">
        <v>49509</v>
      </c>
      <c r="X1372" s="2">
        <v>55023</v>
      </c>
      <c r="Y1372" s="2">
        <f t="shared" si="172"/>
        <v>4844775.1499999994</v>
      </c>
      <c r="Z1372" s="2">
        <v>51428</v>
      </c>
      <c r="AA1372" s="2">
        <v>68318</v>
      </c>
      <c r="AB1372" s="2">
        <v>-16890</v>
      </c>
      <c r="AC1372" s="2">
        <v>0.75</v>
      </c>
      <c r="AD1372" s="2">
        <v>24896</v>
      </c>
      <c r="AE1372" s="2">
        <f t="shared" si="173"/>
        <v>2192092.7999999998</v>
      </c>
      <c r="AF1372" s="2">
        <v>13.1</v>
      </c>
      <c r="AG1372" s="2">
        <v>11.42</v>
      </c>
      <c r="AH1372" s="2">
        <v>7409</v>
      </c>
      <c r="AI1372" s="2">
        <v>25.13</v>
      </c>
      <c r="AJ1372" s="2">
        <v>1979</v>
      </c>
      <c r="AK1372" s="2">
        <v>18678</v>
      </c>
      <c r="AL1372" s="2">
        <v>60507</v>
      </c>
      <c r="AM1372" s="2">
        <f t="shared" si="174"/>
        <v>5327641.3499999996</v>
      </c>
      <c r="AN1372" s="2">
        <v>238774</v>
      </c>
      <c r="AO1372" s="2">
        <f t="shared" si="175"/>
        <v>238774</v>
      </c>
      <c r="AP1372" s="2">
        <v>125682</v>
      </c>
      <c r="AQ1372" s="2">
        <v>-115704</v>
      </c>
      <c r="AR1372" s="2">
        <v>-18495</v>
      </c>
      <c r="AS1372" s="2">
        <v>92424</v>
      </c>
      <c r="AT1372" s="2">
        <v>593440</v>
      </c>
      <c r="AU1372" s="2">
        <v>0.16</v>
      </c>
      <c r="AV1372" s="2">
        <v>11742</v>
      </c>
    </row>
    <row r="1373" spans="1:48" x14ac:dyDescent="0.3">
      <c r="A1373" s="2" t="s">
        <v>40</v>
      </c>
      <c r="B1373" s="2" t="s">
        <v>48</v>
      </c>
      <c r="C1373" s="2" t="s">
        <v>53</v>
      </c>
      <c r="D1373" s="2">
        <v>7</v>
      </c>
      <c r="E1373" s="2" t="str">
        <f t="shared" si="168"/>
        <v>Jul</v>
      </c>
      <c r="F1373" s="2">
        <v>2022</v>
      </c>
      <c r="G1373" s="2" t="s">
        <v>37</v>
      </c>
      <c r="H1373" s="2" t="s">
        <v>60</v>
      </c>
      <c r="I1373" s="2" t="s">
        <v>62</v>
      </c>
      <c r="J1373" s="2" t="s">
        <v>64</v>
      </c>
      <c r="K1373" s="2" t="s">
        <v>67</v>
      </c>
      <c r="L1373" s="2">
        <v>115007</v>
      </c>
      <c r="M1373" s="2">
        <f t="shared" si="169"/>
        <v>10126366.35</v>
      </c>
      <c r="N1373" s="2">
        <v>25258</v>
      </c>
      <c r="O1373" s="2">
        <f t="shared" si="170"/>
        <v>2223966.9</v>
      </c>
      <c r="P1373" s="2">
        <v>88159</v>
      </c>
      <c r="Q1373" s="2">
        <v>789462</v>
      </c>
      <c r="R1373" s="2">
        <v>89749</v>
      </c>
      <c r="S1373" s="2">
        <f t="shared" si="171"/>
        <v>7902399.4500000002</v>
      </c>
      <c r="T1373" s="2">
        <v>10224</v>
      </c>
      <c r="U1373" s="2">
        <v>104783</v>
      </c>
      <c r="V1373" s="2">
        <v>69420</v>
      </c>
      <c r="W1373" s="2">
        <v>78155</v>
      </c>
      <c r="X1373" s="2">
        <v>53897</v>
      </c>
      <c r="Y1373" s="2">
        <f t="shared" si="172"/>
        <v>4745630.8499999996</v>
      </c>
      <c r="Z1373" s="2">
        <v>237826</v>
      </c>
      <c r="AA1373" s="2">
        <v>96088</v>
      </c>
      <c r="AB1373" s="2">
        <v>141738</v>
      </c>
      <c r="AC1373" s="2">
        <v>2.48</v>
      </c>
      <c r="AD1373" s="2">
        <v>51727</v>
      </c>
      <c r="AE1373" s="2">
        <f t="shared" si="173"/>
        <v>4554562.3499999996</v>
      </c>
      <c r="AF1373" s="2">
        <v>11.37</v>
      </c>
      <c r="AG1373" s="2">
        <v>6.83</v>
      </c>
      <c r="AH1373" s="2">
        <v>9400</v>
      </c>
      <c r="AI1373" s="2">
        <v>12.23</v>
      </c>
      <c r="AJ1373" s="2">
        <v>85</v>
      </c>
      <c r="AK1373" s="2">
        <v>11766</v>
      </c>
      <c r="AL1373" s="2">
        <v>516651</v>
      </c>
      <c r="AM1373" s="2">
        <f t="shared" si="174"/>
        <v>45491120.549999997</v>
      </c>
      <c r="AN1373" s="2">
        <v>138188</v>
      </c>
      <c r="AO1373" s="2">
        <f t="shared" si="175"/>
        <v>138188</v>
      </c>
      <c r="AP1373" s="2">
        <v>-401644</v>
      </c>
      <c r="AQ1373" s="2">
        <v>-112930</v>
      </c>
      <c r="AR1373" s="2">
        <v>-47588</v>
      </c>
      <c r="AS1373" s="2">
        <v>37984</v>
      </c>
      <c r="AT1373" s="2">
        <v>327958</v>
      </c>
      <c r="AU1373" s="2">
        <v>0.12</v>
      </c>
      <c r="AV1373" s="2">
        <v>10382</v>
      </c>
    </row>
    <row r="1374" spans="1:48" x14ac:dyDescent="0.3">
      <c r="A1374" s="2" t="s">
        <v>41</v>
      </c>
      <c r="B1374" s="2" t="s">
        <v>47</v>
      </c>
      <c r="C1374" s="2" t="s">
        <v>53</v>
      </c>
      <c r="D1374" s="2">
        <v>12</v>
      </c>
      <c r="E1374" s="2" t="str">
        <f t="shared" si="168"/>
        <v>Dec</v>
      </c>
      <c r="F1374" s="2">
        <v>2024</v>
      </c>
      <c r="G1374" s="2" t="s">
        <v>36</v>
      </c>
      <c r="H1374" s="2" t="s">
        <v>60</v>
      </c>
      <c r="I1374" s="2" t="s">
        <v>61</v>
      </c>
      <c r="J1374" s="2" t="s">
        <v>64</v>
      </c>
      <c r="K1374" s="2" t="s">
        <v>71</v>
      </c>
      <c r="L1374" s="2">
        <v>356695</v>
      </c>
      <c r="M1374" s="2">
        <f t="shared" si="169"/>
        <v>31406994.75</v>
      </c>
      <c r="N1374" s="2">
        <v>237488</v>
      </c>
      <c r="O1374" s="2">
        <f t="shared" si="170"/>
        <v>20910818.399999999</v>
      </c>
      <c r="P1374" s="2">
        <v>115128</v>
      </c>
      <c r="Q1374" s="2">
        <v>531907</v>
      </c>
      <c r="R1374" s="2">
        <v>119207</v>
      </c>
      <c r="S1374" s="2">
        <f t="shared" si="171"/>
        <v>10496176.35</v>
      </c>
      <c r="T1374" s="2">
        <v>108006</v>
      </c>
      <c r="U1374" s="2">
        <v>248689</v>
      </c>
      <c r="V1374" s="2">
        <v>198001</v>
      </c>
      <c r="W1374" s="2">
        <v>207829</v>
      </c>
      <c r="X1374" s="2">
        <v>94509</v>
      </c>
      <c r="Y1374" s="2">
        <f t="shared" si="172"/>
        <v>8321517.4500000002</v>
      </c>
      <c r="Z1374" s="2">
        <v>211779</v>
      </c>
      <c r="AA1374" s="2">
        <v>55051</v>
      </c>
      <c r="AB1374" s="2">
        <v>156728</v>
      </c>
      <c r="AC1374" s="2">
        <v>3.85</v>
      </c>
      <c r="AD1374" s="2">
        <v>14855</v>
      </c>
      <c r="AE1374" s="2">
        <f t="shared" si="173"/>
        <v>1307982.75</v>
      </c>
      <c r="AF1374" s="2">
        <v>22.41</v>
      </c>
      <c r="AG1374" s="2">
        <v>17.77</v>
      </c>
      <c r="AH1374" s="2">
        <v>2578</v>
      </c>
      <c r="AI1374" s="2">
        <v>138.31</v>
      </c>
      <c r="AJ1374" s="2">
        <v>59</v>
      </c>
      <c r="AK1374" s="2">
        <v>12820</v>
      </c>
      <c r="AL1374" s="2">
        <v>273694</v>
      </c>
      <c r="AM1374" s="2">
        <f t="shared" si="174"/>
        <v>24098756.699999999</v>
      </c>
      <c r="AN1374" s="2">
        <v>246497</v>
      </c>
      <c r="AO1374" s="2">
        <f t="shared" si="175"/>
        <v>246497</v>
      </c>
      <c r="AP1374" s="2">
        <v>83001</v>
      </c>
      <c r="AQ1374" s="2">
        <v>-9009</v>
      </c>
      <c r="AR1374" s="2">
        <v>-12190</v>
      </c>
      <c r="AS1374" s="2">
        <v>428397</v>
      </c>
      <c r="AT1374" s="2">
        <v>115522</v>
      </c>
      <c r="AU1374" s="2">
        <v>3.71</v>
      </c>
      <c r="AV1374" s="2">
        <v>10674</v>
      </c>
    </row>
    <row r="1375" spans="1:48" x14ac:dyDescent="0.3">
      <c r="A1375" s="2" t="s">
        <v>45</v>
      </c>
      <c r="B1375" s="2" t="s">
        <v>49</v>
      </c>
      <c r="C1375" s="2" t="s">
        <v>51</v>
      </c>
      <c r="D1375" s="2">
        <v>5</v>
      </c>
      <c r="E1375" s="2" t="str">
        <f t="shared" si="168"/>
        <v>May</v>
      </c>
      <c r="F1375" s="2">
        <v>2024</v>
      </c>
      <c r="G1375" s="2" t="s">
        <v>37</v>
      </c>
      <c r="H1375" s="2" t="s">
        <v>60</v>
      </c>
      <c r="I1375" s="2" t="s">
        <v>63</v>
      </c>
      <c r="J1375" s="2" t="s">
        <v>66</v>
      </c>
      <c r="K1375" s="2" t="s">
        <v>70</v>
      </c>
      <c r="L1375" s="2">
        <v>239602</v>
      </c>
      <c r="M1375" s="2">
        <f t="shared" si="169"/>
        <v>21096956.099999998</v>
      </c>
      <c r="N1375" s="2">
        <v>163589</v>
      </c>
      <c r="O1375" s="2">
        <f t="shared" si="170"/>
        <v>14404011.449999999</v>
      </c>
      <c r="P1375" s="2">
        <v>100703</v>
      </c>
      <c r="Q1375" s="2">
        <v>332767</v>
      </c>
      <c r="R1375" s="2">
        <v>76013</v>
      </c>
      <c r="S1375" s="2">
        <f t="shared" si="171"/>
        <v>6692944.6499999994</v>
      </c>
      <c r="T1375" s="2">
        <v>194717</v>
      </c>
      <c r="U1375" s="2">
        <v>44885</v>
      </c>
      <c r="V1375" s="2">
        <v>-53469</v>
      </c>
      <c r="W1375" s="2">
        <v>-35212</v>
      </c>
      <c r="X1375" s="2">
        <v>40232</v>
      </c>
      <c r="Y1375" s="2">
        <f t="shared" si="172"/>
        <v>3542427.6</v>
      </c>
      <c r="Z1375" s="2">
        <v>261659</v>
      </c>
      <c r="AA1375" s="2">
        <v>60704</v>
      </c>
      <c r="AB1375" s="2">
        <v>200955</v>
      </c>
      <c r="AC1375" s="2">
        <v>4.3099999999999996</v>
      </c>
      <c r="AD1375" s="2">
        <v>62120</v>
      </c>
      <c r="AE1375" s="2">
        <f t="shared" si="173"/>
        <v>5469666</v>
      </c>
      <c r="AF1375" s="2">
        <v>22.84</v>
      </c>
      <c r="AG1375" s="2">
        <v>12.09</v>
      </c>
      <c r="AH1375" s="2">
        <v>2240</v>
      </c>
      <c r="AI1375" s="2">
        <v>106.92</v>
      </c>
      <c r="AJ1375" s="2">
        <v>1317</v>
      </c>
      <c r="AK1375" s="2">
        <v>1331</v>
      </c>
      <c r="AL1375" s="2">
        <v>131807</v>
      </c>
      <c r="AM1375" s="2">
        <f t="shared" si="174"/>
        <v>11605606.35</v>
      </c>
      <c r="AN1375" s="2">
        <v>244565</v>
      </c>
      <c r="AO1375" s="2">
        <f t="shared" si="175"/>
        <v>244565</v>
      </c>
      <c r="AP1375" s="2">
        <v>107795</v>
      </c>
      <c r="AQ1375" s="2">
        <v>-80976</v>
      </c>
      <c r="AR1375" s="2">
        <v>43220</v>
      </c>
      <c r="AS1375" s="2">
        <v>261452</v>
      </c>
      <c r="AT1375" s="2">
        <v>76395</v>
      </c>
      <c r="AU1375" s="2">
        <v>3.42</v>
      </c>
      <c r="AV1375" s="2">
        <v>28239</v>
      </c>
    </row>
    <row r="1376" spans="1:48" x14ac:dyDescent="0.3">
      <c r="A1376" s="2" t="s">
        <v>41</v>
      </c>
      <c r="B1376" s="2" t="s">
        <v>49</v>
      </c>
      <c r="C1376" s="2" t="s">
        <v>53</v>
      </c>
      <c r="D1376" s="2">
        <v>6</v>
      </c>
      <c r="E1376" s="2" t="str">
        <f t="shared" si="168"/>
        <v>Jun</v>
      </c>
      <c r="F1376" s="2">
        <v>2024</v>
      </c>
      <c r="G1376" s="2" t="s">
        <v>57</v>
      </c>
      <c r="H1376" s="2" t="s">
        <v>60</v>
      </c>
      <c r="I1376" s="2" t="s">
        <v>62</v>
      </c>
      <c r="J1376" s="2" t="s">
        <v>66</v>
      </c>
      <c r="K1376" s="2" t="s">
        <v>70</v>
      </c>
      <c r="L1376" s="2">
        <v>92558</v>
      </c>
      <c r="M1376" s="2">
        <f t="shared" si="169"/>
        <v>8149731.8999999994</v>
      </c>
      <c r="N1376" s="2">
        <v>261730</v>
      </c>
      <c r="O1376" s="2">
        <f t="shared" si="170"/>
        <v>23045326.5</v>
      </c>
      <c r="P1376" s="2">
        <v>164367</v>
      </c>
      <c r="Q1376" s="2">
        <v>738976</v>
      </c>
      <c r="R1376" s="2">
        <v>-169172</v>
      </c>
      <c r="S1376" s="2">
        <f t="shared" si="171"/>
        <v>-14895594.6</v>
      </c>
      <c r="T1376" s="2">
        <v>22242</v>
      </c>
      <c r="U1376" s="2">
        <v>70316</v>
      </c>
      <c r="V1376" s="2">
        <v>9823</v>
      </c>
      <c r="W1376" s="2">
        <v>23087</v>
      </c>
      <c r="X1376" s="2">
        <v>-182815</v>
      </c>
      <c r="Y1376" s="2">
        <f t="shared" si="172"/>
        <v>-16096860.75</v>
      </c>
      <c r="Z1376" s="2">
        <v>245372</v>
      </c>
      <c r="AA1376" s="2">
        <v>152593</v>
      </c>
      <c r="AB1376" s="2">
        <v>92779</v>
      </c>
      <c r="AC1376" s="2">
        <v>1.61</v>
      </c>
      <c r="AD1376" s="2">
        <v>16702</v>
      </c>
      <c r="AE1376" s="2">
        <f t="shared" si="173"/>
        <v>1470611.0999999999</v>
      </c>
      <c r="AF1376" s="2">
        <v>-22.89</v>
      </c>
      <c r="AG1376" s="2">
        <v>-24.74</v>
      </c>
      <c r="AH1376" s="2">
        <v>3601</v>
      </c>
      <c r="AI1376" s="2">
        <v>25.7</v>
      </c>
      <c r="AJ1376" s="2">
        <v>941</v>
      </c>
      <c r="AK1376" s="2">
        <v>17165</v>
      </c>
      <c r="AL1376" s="2">
        <v>497663</v>
      </c>
      <c r="AM1376" s="2">
        <f t="shared" si="174"/>
        <v>43819227.149999999</v>
      </c>
      <c r="AN1376" s="2">
        <v>125020</v>
      </c>
      <c r="AO1376" s="2">
        <f t="shared" si="175"/>
        <v>125020</v>
      </c>
      <c r="AP1376" s="2">
        <v>-405105</v>
      </c>
      <c r="AQ1376" s="2">
        <v>136710</v>
      </c>
      <c r="AR1376" s="2">
        <v>-19913</v>
      </c>
      <c r="AS1376" s="2">
        <v>126379</v>
      </c>
      <c r="AT1376" s="2">
        <v>360368</v>
      </c>
      <c r="AU1376" s="2">
        <v>0.35</v>
      </c>
      <c r="AV1376" s="2">
        <v>18922</v>
      </c>
    </row>
    <row r="1377" spans="1:48" x14ac:dyDescent="0.3">
      <c r="A1377" s="2" t="s">
        <v>42</v>
      </c>
      <c r="B1377" s="2" t="s">
        <v>49</v>
      </c>
      <c r="C1377" s="2" t="s">
        <v>51</v>
      </c>
      <c r="D1377" s="2">
        <v>7</v>
      </c>
      <c r="E1377" s="2" t="str">
        <f t="shared" si="168"/>
        <v>Jul</v>
      </c>
      <c r="F1377" s="2">
        <v>2022</v>
      </c>
      <c r="G1377" s="2" t="s">
        <v>36</v>
      </c>
      <c r="H1377" s="2" t="s">
        <v>59</v>
      </c>
      <c r="I1377" s="2" t="s">
        <v>63</v>
      </c>
      <c r="J1377" s="2" t="s">
        <v>64</v>
      </c>
      <c r="K1377" s="2" t="s">
        <v>70</v>
      </c>
      <c r="L1377" s="2">
        <v>102510</v>
      </c>
      <c r="M1377" s="2">
        <f t="shared" si="169"/>
        <v>9225900</v>
      </c>
      <c r="N1377" s="2">
        <v>246401</v>
      </c>
      <c r="O1377" s="2">
        <f t="shared" si="170"/>
        <v>22176090</v>
      </c>
      <c r="P1377" s="2">
        <v>52583</v>
      </c>
      <c r="Q1377" s="2">
        <v>526289</v>
      </c>
      <c r="R1377" s="2">
        <v>-143891</v>
      </c>
      <c r="S1377" s="2">
        <f t="shared" si="171"/>
        <v>-12950190</v>
      </c>
      <c r="T1377" s="2">
        <v>44208</v>
      </c>
      <c r="U1377" s="2">
        <v>58302</v>
      </c>
      <c r="V1377" s="2">
        <v>50062</v>
      </c>
      <c r="W1377" s="2">
        <v>67466</v>
      </c>
      <c r="X1377" s="2">
        <v>-166376</v>
      </c>
      <c r="Y1377" s="2">
        <f t="shared" si="172"/>
        <v>-14973840</v>
      </c>
      <c r="Z1377" s="2">
        <v>170616</v>
      </c>
      <c r="AA1377" s="2">
        <v>112622</v>
      </c>
      <c r="AB1377" s="2">
        <v>57994</v>
      </c>
      <c r="AC1377" s="2">
        <v>1.51</v>
      </c>
      <c r="AD1377" s="2">
        <v>115161</v>
      </c>
      <c r="AE1377" s="2">
        <f t="shared" si="173"/>
        <v>10364490</v>
      </c>
      <c r="AF1377" s="2">
        <v>-27.34</v>
      </c>
      <c r="AG1377" s="2">
        <v>-31.61</v>
      </c>
      <c r="AH1377" s="2">
        <v>8450</v>
      </c>
      <c r="AI1377" s="2">
        <v>12.13</v>
      </c>
      <c r="AJ1377" s="2">
        <v>1100</v>
      </c>
      <c r="AK1377" s="2">
        <v>7448</v>
      </c>
      <c r="AL1377" s="2">
        <v>282011</v>
      </c>
      <c r="AM1377" s="2">
        <f t="shared" si="174"/>
        <v>25380990</v>
      </c>
      <c r="AN1377" s="2">
        <v>136185</v>
      </c>
      <c r="AO1377" s="2">
        <f t="shared" si="175"/>
        <v>12256650</v>
      </c>
      <c r="AP1377" s="2">
        <v>-179501</v>
      </c>
      <c r="AQ1377" s="2">
        <v>110216</v>
      </c>
      <c r="AR1377" s="2">
        <v>-29779</v>
      </c>
      <c r="AS1377" s="2">
        <v>100401</v>
      </c>
      <c r="AT1377" s="2">
        <v>171119</v>
      </c>
      <c r="AU1377" s="2">
        <v>0.59</v>
      </c>
      <c r="AV1377" s="2">
        <v>5784</v>
      </c>
    </row>
    <row r="1378" spans="1:48" x14ac:dyDescent="0.3">
      <c r="A1378" s="2" t="s">
        <v>40</v>
      </c>
      <c r="B1378" s="2" t="s">
        <v>50</v>
      </c>
      <c r="C1378" s="2" t="s">
        <v>54</v>
      </c>
      <c r="D1378" s="2">
        <v>9</v>
      </c>
      <c r="E1378" s="2" t="str">
        <f t="shared" si="168"/>
        <v>Sep</v>
      </c>
      <c r="F1378" s="2">
        <v>2024</v>
      </c>
      <c r="G1378" s="2" t="s">
        <v>36</v>
      </c>
      <c r="H1378" s="2" t="s">
        <v>59</v>
      </c>
      <c r="I1378" s="2" t="s">
        <v>63</v>
      </c>
      <c r="J1378" s="2" t="s">
        <v>64</v>
      </c>
      <c r="K1378" s="2" t="s">
        <v>71</v>
      </c>
      <c r="L1378" s="2">
        <v>376889</v>
      </c>
      <c r="M1378" s="2">
        <f t="shared" si="169"/>
        <v>33920010</v>
      </c>
      <c r="N1378" s="2">
        <v>58871</v>
      </c>
      <c r="O1378" s="2">
        <f t="shared" si="170"/>
        <v>5298390</v>
      </c>
      <c r="P1378" s="2">
        <v>170483</v>
      </c>
      <c r="Q1378" s="2">
        <v>142107</v>
      </c>
      <c r="R1378" s="2">
        <v>318018</v>
      </c>
      <c r="S1378" s="2">
        <f t="shared" si="171"/>
        <v>28621620</v>
      </c>
      <c r="T1378" s="2">
        <v>96870</v>
      </c>
      <c r="U1378" s="2">
        <v>280019</v>
      </c>
      <c r="V1378" s="2">
        <v>205728</v>
      </c>
      <c r="W1378" s="2">
        <v>212088</v>
      </c>
      <c r="X1378" s="2">
        <v>278098</v>
      </c>
      <c r="Y1378" s="2">
        <f t="shared" si="172"/>
        <v>25028820</v>
      </c>
      <c r="Z1378" s="2">
        <v>171223</v>
      </c>
      <c r="AA1378" s="2">
        <v>81181</v>
      </c>
      <c r="AB1378" s="2">
        <v>90042</v>
      </c>
      <c r="AC1378" s="2">
        <v>2.11</v>
      </c>
      <c r="AD1378" s="2">
        <v>112091</v>
      </c>
      <c r="AE1378" s="2">
        <f t="shared" si="173"/>
        <v>10088190</v>
      </c>
      <c r="AF1378" s="2">
        <v>223.79</v>
      </c>
      <c r="AG1378" s="2">
        <v>195.69</v>
      </c>
      <c r="AH1378" s="2">
        <v>5783</v>
      </c>
      <c r="AI1378" s="2">
        <v>65.16</v>
      </c>
      <c r="AJ1378" s="2">
        <v>640</v>
      </c>
      <c r="AK1378" s="2">
        <v>6598</v>
      </c>
      <c r="AL1378" s="2">
        <v>394242</v>
      </c>
      <c r="AM1378" s="2">
        <f t="shared" si="174"/>
        <v>35481780</v>
      </c>
      <c r="AN1378" s="2">
        <v>33445</v>
      </c>
      <c r="AO1378" s="2">
        <f t="shared" si="175"/>
        <v>3010050</v>
      </c>
      <c r="AP1378" s="2">
        <v>-17353</v>
      </c>
      <c r="AQ1378" s="2">
        <v>25426</v>
      </c>
      <c r="AR1378" s="2">
        <v>-8169</v>
      </c>
      <c r="AS1378" s="2">
        <v>396703</v>
      </c>
      <c r="AT1378" s="2">
        <v>387259</v>
      </c>
      <c r="AU1378" s="2">
        <v>1.02</v>
      </c>
      <c r="AV1378" s="2">
        <v>13259</v>
      </c>
    </row>
    <row r="1379" spans="1:48" x14ac:dyDescent="0.3">
      <c r="A1379" s="2" t="s">
        <v>43</v>
      </c>
      <c r="B1379" s="2" t="s">
        <v>47</v>
      </c>
      <c r="C1379" s="2" t="s">
        <v>55</v>
      </c>
      <c r="D1379" s="2">
        <v>7</v>
      </c>
      <c r="E1379" s="2" t="str">
        <f t="shared" si="168"/>
        <v>Jul</v>
      </c>
      <c r="F1379" s="2">
        <v>2024</v>
      </c>
      <c r="G1379" s="2" t="s">
        <v>56</v>
      </c>
      <c r="H1379" s="2" t="s">
        <v>60</v>
      </c>
      <c r="I1379" s="2" t="s">
        <v>62</v>
      </c>
      <c r="J1379" s="2" t="s">
        <v>65</v>
      </c>
      <c r="K1379" s="2" t="s">
        <v>68</v>
      </c>
      <c r="L1379" s="2">
        <v>154361</v>
      </c>
      <c r="M1379" s="2">
        <f t="shared" si="169"/>
        <v>13591486.049999999</v>
      </c>
      <c r="N1379" s="2">
        <v>62642</v>
      </c>
      <c r="O1379" s="2">
        <f t="shared" si="170"/>
        <v>5515628.0999999996</v>
      </c>
      <c r="P1379" s="2">
        <v>-29643</v>
      </c>
      <c r="Q1379" s="2">
        <v>328393</v>
      </c>
      <c r="R1379" s="2">
        <v>91719</v>
      </c>
      <c r="S1379" s="2">
        <f t="shared" si="171"/>
        <v>8075857.9500000002</v>
      </c>
      <c r="T1379" s="2">
        <v>67498</v>
      </c>
      <c r="U1379" s="2">
        <v>86863</v>
      </c>
      <c r="V1379" s="2">
        <v>79659</v>
      </c>
      <c r="W1379" s="2">
        <v>96600</v>
      </c>
      <c r="X1379" s="2">
        <v>75804</v>
      </c>
      <c r="Y1379" s="2">
        <f t="shared" si="172"/>
        <v>6674542.2000000002</v>
      </c>
      <c r="Z1379" s="2">
        <v>70126</v>
      </c>
      <c r="AA1379" s="2">
        <v>157940</v>
      </c>
      <c r="AB1379" s="2">
        <v>-87814</v>
      </c>
      <c r="AC1379" s="2">
        <v>0.44</v>
      </c>
      <c r="AD1379" s="2">
        <v>113021</v>
      </c>
      <c r="AE1379" s="2">
        <f t="shared" si="173"/>
        <v>9951499.0499999989</v>
      </c>
      <c r="AF1379" s="2">
        <v>27.93</v>
      </c>
      <c r="AG1379" s="2">
        <v>23.08</v>
      </c>
      <c r="AH1379" s="2">
        <v>9186</v>
      </c>
      <c r="AI1379" s="2">
        <v>16.8</v>
      </c>
      <c r="AJ1379" s="2">
        <v>1476</v>
      </c>
      <c r="AK1379" s="2">
        <v>7947</v>
      </c>
      <c r="AL1379" s="2">
        <v>467183</v>
      </c>
      <c r="AM1379" s="2">
        <f t="shared" si="174"/>
        <v>41135463.149999999</v>
      </c>
      <c r="AN1379" s="2">
        <v>191711</v>
      </c>
      <c r="AO1379" s="2">
        <f t="shared" si="175"/>
        <v>191711</v>
      </c>
      <c r="AP1379" s="2">
        <v>-312822</v>
      </c>
      <c r="AQ1379" s="2">
        <v>-129069</v>
      </c>
      <c r="AR1379" s="2">
        <v>-26856</v>
      </c>
      <c r="AS1379" s="2">
        <v>309240</v>
      </c>
      <c r="AT1379" s="2">
        <v>429375</v>
      </c>
      <c r="AU1379" s="2">
        <v>0.72</v>
      </c>
      <c r="AV1379" s="2">
        <v>19575</v>
      </c>
    </row>
    <row r="1380" spans="1:48" x14ac:dyDescent="0.3">
      <c r="A1380" s="2" t="s">
        <v>44</v>
      </c>
      <c r="B1380" s="2" t="s">
        <v>50</v>
      </c>
      <c r="C1380" s="2" t="s">
        <v>51</v>
      </c>
      <c r="D1380" s="2">
        <v>12</v>
      </c>
      <c r="E1380" s="2" t="str">
        <f t="shared" si="168"/>
        <v>Dec</v>
      </c>
      <c r="F1380" s="2">
        <v>2022</v>
      </c>
      <c r="G1380" s="2" t="s">
        <v>36</v>
      </c>
      <c r="H1380" s="2" t="s">
        <v>59</v>
      </c>
      <c r="I1380" s="2" t="s">
        <v>61</v>
      </c>
      <c r="J1380" s="2" t="s">
        <v>65</v>
      </c>
      <c r="K1380" s="2" t="s">
        <v>70</v>
      </c>
      <c r="L1380" s="2">
        <v>465063</v>
      </c>
      <c r="M1380" s="2">
        <f t="shared" si="169"/>
        <v>41855670</v>
      </c>
      <c r="N1380" s="2">
        <v>59956</v>
      </c>
      <c r="O1380" s="2">
        <f t="shared" si="170"/>
        <v>5396040</v>
      </c>
      <c r="P1380" s="2">
        <v>151202</v>
      </c>
      <c r="Q1380" s="2">
        <v>647644</v>
      </c>
      <c r="R1380" s="2">
        <v>405107</v>
      </c>
      <c r="S1380" s="2">
        <f t="shared" si="171"/>
        <v>36459630</v>
      </c>
      <c r="T1380" s="2">
        <v>170395</v>
      </c>
      <c r="U1380" s="2">
        <v>294668</v>
      </c>
      <c r="V1380" s="2">
        <v>288321</v>
      </c>
      <c r="W1380" s="2">
        <v>302853</v>
      </c>
      <c r="X1380" s="2">
        <v>371594</v>
      </c>
      <c r="Y1380" s="2">
        <f t="shared" si="172"/>
        <v>33443460</v>
      </c>
      <c r="Z1380" s="2">
        <v>176036</v>
      </c>
      <c r="AA1380" s="2">
        <v>139283</v>
      </c>
      <c r="AB1380" s="2">
        <v>36753</v>
      </c>
      <c r="AC1380" s="2">
        <v>1.26</v>
      </c>
      <c r="AD1380" s="2">
        <v>140868</v>
      </c>
      <c r="AE1380" s="2">
        <f t="shared" si="173"/>
        <v>12678120</v>
      </c>
      <c r="AF1380" s="2">
        <v>62.55</v>
      </c>
      <c r="AG1380" s="2">
        <v>57.38</v>
      </c>
      <c r="AH1380" s="2">
        <v>4313</v>
      </c>
      <c r="AI1380" s="2">
        <v>107.8</v>
      </c>
      <c r="AJ1380" s="2">
        <v>1724</v>
      </c>
      <c r="AK1380" s="2">
        <v>11089</v>
      </c>
      <c r="AL1380" s="2">
        <v>358403</v>
      </c>
      <c r="AM1380" s="2">
        <f t="shared" si="174"/>
        <v>32256270</v>
      </c>
      <c r="AN1380" s="2">
        <v>40084</v>
      </c>
      <c r="AO1380" s="2">
        <f t="shared" si="175"/>
        <v>3607560</v>
      </c>
      <c r="AP1380" s="2">
        <v>106660</v>
      </c>
      <c r="AQ1380" s="2">
        <v>19872</v>
      </c>
      <c r="AR1380" s="2">
        <v>18603</v>
      </c>
      <c r="AS1380" s="2">
        <v>369050</v>
      </c>
      <c r="AT1380" s="2">
        <v>508374</v>
      </c>
      <c r="AU1380" s="2">
        <v>0.73</v>
      </c>
      <c r="AV1380" s="2">
        <v>13770</v>
      </c>
    </row>
    <row r="1381" spans="1:48" x14ac:dyDescent="0.3">
      <c r="A1381" s="2" t="s">
        <v>44</v>
      </c>
      <c r="B1381" s="2" t="s">
        <v>50</v>
      </c>
      <c r="C1381" s="2" t="s">
        <v>51</v>
      </c>
      <c r="D1381" s="2">
        <v>11</v>
      </c>
      <c r="E1381" s="2" t="str">
        <f t="shared" si="168"/>
        <v>Nov</v>
      </c>
      <c r="F1381" s="2">
        <v>2023</v>
      </c>
      <c r="G1381" s="2" t="s">
        <v>36</v>
      </c>
      <c r="H1381" s="2" t="s">
        <v>58</v>
      </c>
      <c r="I1381" s="2" t="s">
        <v>61</v>
      </c>
      <c r="J1381" s="2" t="s">
        <v>64</v>
      </c>
      <c r="K1381" s="2" t="s">
        <v>67</v>
      </c>
      <c r="L1381" s="2">
        <v>66242</v>
      </c>
      <c r="M1381" s="2">
        <f t="shared" si="169"/>
        <v>66242</v>
      </c>
      <c r="N1381" s="2">
        <v>24310</v>
      </c>
      <c r="O1381" s="2">
        <f t="shared" si="170"/>
        <v>24310</v>
      </c>
      <c r="P1381" s="2">
        <v>108912</v>
      </c>
      <c r="Q1381" s="2">
        <v>787604</v>
      </c>
      <c r="R1381" s="2">
        <v>41932</v>
      </c>
      <c r="S1381" s="2">
        <f t="shared" si="171"/>
        <v>41932</v>
      </c>
      <c r="T1381" s="2">
        <v>35645</v>
      </c>
      <c r="U1381" s="2">
        <v>30597</v>
      </c>
      <c r="V1381" s="2">
        <v>-53460</v>
      </c>
      <c r="W1381" s="2">
        <v>-46727</v>
      </c>
      <c r="X1381" s="2">
        <v>18107</v>
      </c>
      <c r="Y1381" s="2">
        <f t="shared" si="172"/>
        <v>18107</v>
      </c>
      <c r="Z1381" s="2">
        <v>36055</v>
      </c>
      <c r="AA1381" s="2">
        <v>64956</v>
      </c>
      <c r="AB1381" s="2">
        <v>-28901</v>
      </c>
      <c r="AC1381" s="2">
        <v>0.56000000000000005</v>
      </c>
      <c r="AD1381" s="2">
        <v>64419</v>
      </c>
      <c r="AE1381" s="2">
        <f t="shared" si="173"/>
        <v>64419</v>
      </c>
      <c r="AF1381" s="2">
        <v>5.32</v>
      </c>
      <c r="AG1381" s="2">
        <v>2.2999999999999998</v>
      </c>
      <c r="AH1381" s="2">
        <v>7825</v>
      </c>
      <c r="AI1381" s="2">
        <v>8.4600000000000009</v>
      </c>
      <c r="AJ1381" s="2">
        <v>81</v>
      </c>
      <c r="AK1381" s="2">
        <v>9222</v>
      </c>
      <c r="AL1381" s="2">
        <v>519575</v>
      </c>
      <c r="AM1381" s="2">
        <f t="shared" si="174"/>
        <v>519575</v>
      </c>
      <c r="AN1381" s="2">
        <v>119732</v>
      </c>
      <c r="AO1381" s="2">
        <f t="shared" si="175"/>
        <v>119732</v>
      </c>
      <c r="AP1381" s="2">
        <v>-453333</v>
      </c>
      <c r="AQ1381" s="2">
        <v>-95422</v>
      </c>
      <c r="AR1381" s="2">
        <v>-26206</v>
      </c>
      <c r="AS1381" s="2">
        <v>251303</v>
      </c>
      <c r="AT1381" s="2">
        <v>561567</v>
      </c>
      <c r="AU1381" s="2">
        <v>0.45</v>
      </c>
      <c r="AV1381" s="2">
        <v>26722</v>
      </c>
    </row>
    <row r="1382" spans="1:48" x14ac:dyDescent="0.3">
      <c r="A1382" s="2" t="s">
        <v>41</v>
      </c>
      <c r="B1382" s="2" t="s">
        <v>47</v>
      </c>
      <c r="C1382" s="2" t="s">
        <v>51</v>
      </c>
      <c r="D1382" s="2">
        <v>1</v>
      </c>
      <c r="E1382" s="2" t="str">
        <f t="shared" si="168"/>
        <v>Jan</v>
      </c>
      <c r="F1382" s="2">
        <v>2022</v>
      </c>
      <c r="G1382" s="2" t="s">
        <v>37</v>
      </c>
      <c r="H1382" s="2" t="s">
        <v>59</v>
      </c>
      <c r="I1382" s="2" t="s">
        <v>62</v>
      </c>
      <c r="J1382" s="2" t="s">
        <v>64</v>
      </c>
      <c r="K1382" s="2" t="s">
        <v>69</v>
      </c>
      <c r="L1382" s="2">
        <v>471116</v>
      </c>
      <c r="M1382" s="2">
        <f t="shared" si="169"/>
        <v>42400440</v>
      </c>
      <c r="N1382" s="2">
        <v>271023</v>
      </c>
      <c r="O1382" s="2">
        <f t="shared" si="170"/>
        <v>24392070</v>
      </c>
      <c r="P1382" s="2">
        <v>-2040</v>
      </c>
      <c r="Q1382" s="2">
        <v>34399</v>
      </c>
      <c r="R1382" s="2">
        <v>200093</v>
      </c>
      <c r="S1382" s="2">
        <f t="shared" si="171"/>
        <v>18008370</v>
      </c>
      <c r="T1382" s="2">
        <v>58238</v>
      </c>
      <c r="U1382" s="2">
        <v>412878</v>
      </c>
      <c r="V1382" s="2">
        <v>317816</v>
      </c>
      <c r="W1382" s="2">
        <v>333218</v>
      </c>
      <c r="X1382" s="2">
        <v>177571</v>
      </c>
      <c r="Y1382" s="2">
        <f t="shared" si="172"/>
        <v>15981390</v>
      </c>
      <c r="Z1382" s="2">
        <v>106944</v>
      </c>
      <c r="AA1382" s="2">
        <v>85966</v>
      </c>
      <c r="AB1382" s="2">
        <v>20978</v>
      </c>
      <c r="AC1382" s="2">
        <v>1.24</v>
      </c>
      <c r="AD1382" s="2">
        <v>61379</v>
      </c>
      <c r="AE1382" s="2">
        <f t="shared" si="173"/>
        <v>5524110</v>
      </c>
      <c r="AF1382" s="2">
        <v>581.66999999999996</v>
      </c>
      <c r="AG1382" s="2">
        <v>516.19000000000005</v>
      </c>
      <c r="AH1382" s="2">
        <v>4352</v>
      </c>
      <c r="AI1382" s="2">
        <v>108.23</v>
      </c>
      <c r="AJ1382" s="2">
        <v>1733</v>
      </c>
      <c r="AK1382" s="2">
        <v>10027</v>
      </c>
      <c r="AL1382" s="2">
        <v>233725</v>
      </c>
      <c r="AM1382" s="2">
        <f t="shared" si="174"/>
        <v>21035250</v>
      </c>
      <c r="AN1382" s="2">
        <v>190538</v>
      </c>
      <c r="AO1382" s="2">
        <f t="shared" si="175"/>
        <v>17148420</v>
      </c>
      <c r="AP1382" s="2">
        <v>237391</v>
      </c>
      <c r="AQ1382" s="2">
        <v>80485</v>
      </c>
      <c r="AR1382" s="2">
        <v>-35710</v>
      </c>
      <c r="AS1382" s="2">
        <v>275686</v>
      </c>
      <c r="AT1382" s="2">
        <v>112690</v>
      </c>
      <c r="AU1382" s="2">
        <v>2.4500000000000002</v>
      </c>
      <c r="AV1382" s="2">
        <v>23643</v>
      </c>
    </row>
    <row r="1383" spans="1:48" x14ac:dyDescent="0.3">
      <c r="A1383" s="2" t="s">
        <v>42</v>
      </c>
      <c r="B1383" s="2" t="s">
        <v>49</v>
      </c>
      <c r="C1383" s="2" t="s">
        <v>55</v>
      </c>
      <c r="D1383" s="2">
        <v>5</v>
      </c>
      <c r="E1383" s="2" t="str">
        <f t="shared" si="168"/>
        <v>May</v>
      </c>
      <c r="F1383" s="2">
        <v>2022</v>
      </c>
      <c r="G1383" s="2" t="s">
        <v>56</v>
      </c>
      <c r="H1383" s="2" t="s">
        <v>58</v>
      </c>
      <c r="I1383" s="2" t="s">
        <v>61</v>
      </c>
      <c r="J1383" s="2" t="s">
        <v>65</v>
      </c>
      <c r="K1383" s="2" t="s">
        <v>69</v>
      </c>
      <c r="L1383" s="2">
        <v>189969</v>
      </c>
      <c r="M1383" s="2">
        <f t="shared" si="169"/>
        <v>189969</v>
      </c>
      <c r="N1383" s="2">
        <v>251913</v>
      </c>
      <c r="O1383" s="2">
        <f t="shared" si="170"/>
        <v>251913</v>
      </c>
      <c r="P1383" s="2">
        <v>-49001</v>
      </c>
      <c r="Q1383" s="2">
        <v>584589</v>
      </c>
      <c r="R1383" s="2">
        <v>-61944</v>
      </c>
      <c r="S1383" s="2">
        <f t="shared" si="171"/>
        <v>-61944</v>
      </c>
      <c r="T1383" s="2">
        <v>170454</v>
      </c>
      <c r="U1383" s="2">
        <v>19515</v>
      </c>
      <c r="V1383" s="2">
        <v>-60432</v>
      </c>
      <c r="W1383" s="2">
        <v>-49416</v>
      </c>
      <c r="X1383" s="2">
        <v>-75733</v>
      </c>
      <c r="Y1383" s="2">
        <f t="shared" si="172"/>
        <v>-75733</v>
      </c>
      <c r="Z1383" s="2">
        <v>51592</v>
      </c>
      <c r="AA1383" s="2">
        <v>88380</v>
      </c>
      <c r="AB1383" s="2">
        <v>-36788</v>
      </c>
      <c r="AC1383" s="2">
        <v>0.57999999999999996</v>
      </c>
      <c r="AD1383" s="2">
        <v>66553</v>
      </c>
      <c r="AE1383" s="2">
        <f t="shared" si="173"/>
        <v>66553</v>
      </c>
      <c r="AF1383" s="2">
        <v>-10.6</v>
      </c>
      <c r="AG1383" s="2">
        <v>-12.95</v>
      </c>
      <c r="AH1383" s="2">
        <v>3604</v>
      </c>
      <c r="AI1383" s="2">
        <v>52.7</v>
      </c>
      <c r="AJ1383" s="2">
        <v>95</v>
      </c>
      <c r="AK1383" s="2">
        <v>608</v>
      </c>
      <c r="AL1383" s="2">
        <v>89924</v>
      </c>
      <c r="AM1383" s="2">
        <f t="shared" si="174"/>
        <v>89924</v>
      </c>
      <c r="AN1383" s="2">
        <v>246347</v>
      </c>
      <c r="AO1383" s="2">
        <f t="shared" si="175"/>
        <v>246347</v>
      </c>
      <c r="AP1383" s="2">
        <v>100045</v>
      </c>
      <c r="AQ1383" s="2">
        <v>5566</v>
      </c>
      <c r="AR1383" s="2">
        <v>41077</v>
      </c>
      <c r="AS1383" s="2">
        <v>298152</v>
      </c>
      <c r="AT1383" s="2">
        <v>378898</v>
      </c>
      <c r="AU1383" s="2">
        <v>0.79</v>
      </c>
      <c r="AV1383" s="2">
        <v>15357</v>
      </c>
    </row>
    <row r="1384" spans="1:48" x14ac:dyDescent="0.3">
      <c r="A1384" s="2" t="s">
        <v>46</v>
      </c>
      <c r="B1384" s="2" t="s">
        <v>50</v>
      </c>
      <c r="C1384" s="2" t="s">
        <v>55</v>
      </c>
      <c r="D1384" s="2">
        <v>11</v>
      </c>
      <c r="E1384" s="2" t="str">
        <f t="shared" si="168"/>
        <v>Nov</v>
      </c>
      <c r="F1384" s="2">
        <v>2022</v>
      </c>
      <c r="G1384" s="2" t="s">
        <v>56</v>
      </c>
      <c r="H1384" s="2" t="s">
        <v>59</v>
      </c>
      <c r="I1384" s="2" t="s">
        <v>61</v>
      </c>
      <c r="J1384" s="2" t="s">
        <v>66</v>
      </c>
      <c r="K1384" s="2" t="s">
        <v>71</v>
      </c>
      <c r="L1384" s="2">
        <v>463480</v>
      </c>
      <c r="M1384" s="2">
        <f t="shared" si="169"/>
        <v>41713200</v>
      </c>
      <c r="N1384" s="2">
        <v>94067</v>
      </c>
      <c r="O1384" s="2">
        <f t="shared" si="170"/>
        <v>8466030</v>
      </c>
      <c r="P1384" s="2">
        <v>177813</v>
      </c>
      <c r="Q1384" s="2">
        <v>221291</v>
      </c>
      <c r="R1384" s="2">
        <v>369413</v>
      </c>
      <c r="S1384" s="2">
        <f t="shared" si="171"/>
        <v>33247170</v>
      </c>
      <c r="T1384" s="2">
        <v>79859</v>
      </c>
      <c r="U1384" s="2">
        <v>383621</v>
      </c>
      <c r="V1384" s="2">
        <v>355824</v>
      </c>
      <c r="W1384" s="2">
        <v>357065</v>
      </c>
      <c r="X1384" s="2">
        <v>350562</v>
      </c>
      <c r="Y1384" s="2">
        <f t="shared" si="172"/>
        <v>31550580</v>
      </c>
      <c r="Z1384" s="2">
        <v>90988</v>
      </c>
      <c r="AA1384" s="2">
        <v>35557</v>
      </c>
      <c r="AB1384" s="2">
        <v>55431</v>
      </c>
      <c r="AC1384" s="2">
        <v>2.56</v>
      </c>
      <c r="AD1384" s="2">
        <v>83664</v>
      </c>
      <c r="AE1384" s="2">
        <f t="shared" si="173"/>
        <v>7529760</v>
      </c>
      <c r="AF1384" s="2">
        <v>166.93</v>
      </c>
      <c r="AG1384" s="2">
        <v>158.41999999999999</v>
      </c>
      <c r="AH1384" s="2">
        <v>7460</v>
      </c>
      <c r="AI1384" s="2">
        <v>62.12</v>
      </c>
      <c r="AJ1384" s="2">
        <v>621</v>
      </c>
      <c r="AK1384" s="2">
        <v>1222</v>
      </c>
      <c r="AL1384" s="2">
        <v>296063</v>
      </c>
      <c r="AM1384" s="2">
        <f t="shared" si="174"/>
        <v>26645670</v>
      </c>
      <c r="AN1384" s="2">
        <v>164236</v>
      </c>
      <c r="AO1384" s="2">
        <f t="shared" si="175"/>
        <v>14781240</v>
      </c>
      <c r="AP1384" s="2">
        <v>167417</v>
      </c>
      <c r="AQ1384" s="2">
        <v>-70169</v>
      </c>
      <c r="AR1384" s="2">
        <v>-47989</v>
      </c>
      <c r="AS1384" s="2">
        <v>180212</v>
      </c>
      <c r="AT1384" s="2">
        <v>604271</v>
      </c>
      <c r="AU1384" s="2">
        <v>0.3</v>
      </c>
      <c r="AV1384" s="2">
        <v>19767</v>
      </c>
    </row>
    <row r="1385" spans="1:48" x14ac:dyDescent="0.3">
      <c r="A1385" s="2" t="s">
        <v>44</v>
      </c>
      <c r="B1385" s="2" t="s">
        <v>50</v>
      </c>
      <c r="C1385" s="2" t="s">
        <v>55</v>
      </c>
      <c r="D1385" s="2">
        <v>11</v>
      </c>
      <c r="E1385" s="2" t="str">
        <f t="shared" si="168"/>
        <v>Nov</v>
      </c>
      <c r="F1385" s="2">
        <v>2023</v>
      </c>
      <c r="G1385" s="2" t="s">
        <v>57</v>
      </c>
      <c r="H1385" s="2" t="s">
        <v>58</v>
      </c>
      <c r="I1385" s="2" t="s">
        <v>63</v>
      </c>
      <c r="J1385" s="2" t="s">
        <v>64</v>
      </c>
      <c r="K1385" s="2" t="s">
        <v>69</v>
      </c>
      <c r="L1385" s="2">
        <v>275536</v>
      </c>
      <c r="M1385" s="2">
        <f t="shared" si="169"/>
        <v>275536</v>
      </c>
      <c r="N1385" s="2">
        <v>28303</v>
      </c>
      <c r="O1385" s="2">
        <f t="shared" si="170"/>
        <v>28303</v>
      </c>
      <c r="P1385" s="2">
        <v>-43662</v>
      </c>
      <c r="Q1385" s="2">
        <v>312151</v>
      </c>
      <c r="R1385" s="2">
        <v>247233</v>
      </c>
      <c r="S1385" s="2">
        <f t="shared" si="171"/>
        <v>247233</v>
      </c>
      <c r="T1385" s="2">
        <v>18493</v>
      </c>
      <c r="U1385" s="2">
        <v>257043</v>
      </c>
      <c r="V1385" s="2">
        <v>174545</v>
      </c>
      <c r="W1385" s="2">
        <v>187332</v>
      </c>
      <c r="X1385" s="2">
        <v>213374</v>
      </c>
      <c r="Y1385" s="2">
        <f t="shared" si="172"/>
        <v>213374</v>
      </c>
      <c r="Z1385" s="2">
        <v>202248</v>
      </c>
      <c r="AA1385" s="2">
        <v>49127</v>
      </c>
      <c r="AB1385" s="2">
        <v>153121</v>
      </c>
      <c r="AC1385" s="2">
        <v>4.12</v>
      </c>
      <c r="AD1385" s="2">
        <v>79875</v>
      </c>
      <c r="AE1385" s="2">
        <f t="shared" si="173"/>
        <v>79875</v>
      </c>
      <c r="AF1385" s="2">
        <v>79.2</v>
      </c>
      <c r="AG1385" s="2">
        <v>68.36</v>
      </c>
      <c r="AH1385" s="2">
        <v>356</v>
      </c>
      <c r="AI1385" s="2">
        <v>771.81</v>
      </c>
      <c r="AJ1385" s="2">
        <v>1536</v>
      </c>
      <c r="AK1385" s="2">
        <v>17382</v>
      </c>
      <c r="AL1385" s="2">
        <v>161454</v>
      </c>
      <c r="AM1385" s="2">
        <f t="shared" si="174"/>
        <v>161454</v>
      </c>
      <c r="AN1385" s="2">
        <v>61169</v>
      </c>
      <c r="AO1385" s="2">
        <f t="shared" si="175"/>
        <v>61169</v>
      </c>
      <c r="AP1385" s="2">
        <v>114082</v>
      </c>
      <c r="AQ1385" s="2">
        <v>-32866</v>
      </c>
      <c r="AR1385" s="2">
        <v>-2853</v>
      </c>
      <c r="AS1385" s="2">
        <v>385372</v>
      </c>
      <c r="AT1385" s="2">
        <v>313635</v>
      </c>
      <c r="AU1385" s="2">
        <v>1.23</v>
      </c>
      <c r="AV1385" s="2">
        <v>21064</v>
      </c>
    </row>
    <row r="1386" spans="1:48" x14ac:dyDescent="0.3">
      <c r="A1386" s="2" t="s">
        <v>45</v>
      </c>
      <c r="B1386" s="2" t="s">
        <v>49</v>
      </c>
      <c r="C1386" s="2" t="s">
        <v>53</v>
      </c>
      <c r="D1386" s="2">
        <v>11</v>
      </c>
      <c r="E1386" s="2" t="str">
        <f t="shared" si="168"/>
        <v>Nov</v>
      </c>
      <c r="F1386" s="2">
        <v>2022</v>
      </c>
      <c r="G1386" s="2" t="s">
        <v>37</v>
      </c>
      <c r="H1386" s="2" t="s">
        <v>58</v>
      </c>
      <c r="I1386" s="2" t="s">
        <v>61</v>
      </c>
      <c r="J1386" s="2" t="s">
        <v>64</v>
      </c>
      <c r="K1386" s="2" t="s">
        <v>71</v>
      </c>
      <c r="L1386" s="2">
        <v>495257</v>
      </c>
      <c r="M1386" s="2">
        <f t="shared" si="169"/>
        <v>495257</v>
      </c>
      <c r="N1386" s="2">
        <v>115209</v>
      </c>
      <c r="O1386" s="2">
        <f t="shared" si="170"/>
        <v>115209</v>
      </c>
      <c r="P1386" s="2">
        <v>165034</v>
      </c>
      <c r="Q1386" s="2">
        <v>739527</v>
      </c>
      <c r="R1386" s="2">
        <v>380048</v>
      </c>
      <c r="S1386" s="2">
        <f t="shared" si="171"/>
        <v>380048</v>
      </c>
      <c r="T1386" s="2">
        <v>113505</v>
      </c>
      <c r="U1386" s="2">
        <v>381752</v>
      </c>
      <c r="V1386" s="2">
        <v>352115</v>
      </c>
      <c r="W1386" s="2">
        <v>369894</v>
      </c>
      <c r="X1386" s="2">
        <v>359704</v>
      </c>
      <c r="Y1386" s="2">
        <f t="shared" si="172"/>
        <v>359704</v>
      </c>
      <c r="Z1386" s="2">
        <v>29340</v>
      </c>
      <c r="AA1386" s="2">
        <v>107579</v>
      </c>
      <c r="AB1386" s="2">
        <v>-78239</v>
      </c>
      <c r="AC1386" s="2">
        <v>0.27</v>
      </c>
      <c r="AD1386" s="2">
        <v>133926</v>
      </c>
      <c r="AE1386" s="2">
        <f t="shared" si="173"/>
        <v>133926</v>
      </c>
      <c r="AF1386" s="2">
        <v>51.39</v>
      </c>
      <c r="AG1386" s="2">
        <v>48.64</v>
      </c>
      <c r="AH1386" s="2">
        <v>1959</v>
      </c>
      <c r="AI1386" s="2">
        <v>252.68</v>
      </c>
      <c r="AJ1386" s="2">
        <v>1141</v>
      </c>
      <c r="AK1386" s="2">
        <v>10796</v>
      </c>
      <c r="AL1386" s="2">
        <v>482676</v>
      </c>
      <c r="AM1386" s="2">
        <f t="shared" si="174"/>
        <v>482676</v>
      </c>
      <c r="AN1386" s="2">
        <v>228256</v>
      </c>
      <c r="AO1386" s="2">
        <f t="shared" si="175"/>
        <v>228256</v>
      </c>
      <c r="AP1386" s="2">
        <v>12581</v>
      </c>
      <c r="AQ1386" s="2">
        <v>-113047</v>
      </c>
      <c r="AR1386" s="2">
        <v>5360</v>
      </c>
      <c r="AS1386" s="2">
        <v>439970</v>
      </c>
      <c r="AT1386" s="2">
        <v>601117</v>
      </c>
      <c r="AU1386" s="2">
        <v>0.73</v>
      </c>
      <c r="AV1386" s="2">
        <v>17716</v>
      </c>
    </row>
    <row r="1387" spans="1:48" x14ac:dyDescent="0.3">
      <c r="A1387" s="2" t="s">
        <v>45</v>
      </c>
      <c r="B1387" s="2" t="s">
        <v>47</v>
      </c>
      <c r="C1387" s="2" t="s">
        <v>51</v>
      </c>
      <c r="D1387" s="2">
        <v>4</v>
      </c>
      <c r="E1387" s="2" t="str">
        <f t="shared" si="168"/>
        <v>Apr</v>
      </c>
      <c r="F1387" s="2">
        <v>2022</v>
      </c>
      <c r="G1387" s="2" t="s">
        <v>36</v>
      </c>
      <c r="H1387" s="2" t="s">
        <v>60</v>
      </c>
      <c r="I1387" s="2" t="s">
        <v>61</v>
      </c>
      <c r="J1387" s="2" t="s">
        <v>64</v>
      </c>
      <c r="K1387" s="2" t="s">
        <v>69</v>
      </c>
      <c r="L1387" s="2">
        <v>354633</v>
      </c>
      <c r="M1387" s="2">
        <f t="shared" si="169"/>
        <v>31225435.649999999</v>
      </c>
      <c r="N1387" s="2">
        <v>81821</v>
      </c>
      <c r="O1387" s="2">
        <f t="shared" si="170"/>
        <v>7204339.0499999998</v>
      </c>
      <c r="P1387" s="2">
        <v>-16188</v>
      </c>
      <c r="Q1387" s="2">
        <v>133611</v>
      </c>
      <c r="R1387" s="2">
        <v>272812</v>
      </c>
      <c r="S1387" s="2">
        <f t="shared" si="171"/>
        <v>24021096.599999998</v>
      </c>
      <c r="T1387" s="2">
        <v>62367</v>
      </c>
      <c r="U1387" s="2">
        <v>292266</v>
      </c>
      <c r="V1387" s="2">
        <v>221233</v>
      </c>
      <c r="W1387" s="2">
        <v>226548</v>
      </c>
      <c r="X1387" s="2">
        <v>240114</v>
      </c>
      <c r="Y1387" s="2">
        <f t="shared" si="172"/>
        <v>21142037.699999999</v>
      </c>
      <c r="Z1387" s="2">
        <v>280062</v>
      </c>
      <c r="AA1387" s="2">
        <v>20385</v>
      </c>
      <c r="AB1387" s="2">
        <v>259677</v>
      </c>
      <c r="AC1387" s="2">
        <v>13.74</v>
      </c>
      <c r="AD1387" s="2">
        <v>58987</v>
      </c>
      <c r="AE1387" s="2">
        <f t="shared" si="173"/>
        <v>5193805.3499999996</v>
      </c>
      <c r="AF1387" s="2">
        <v>204.18</v>
      </c>
      <c r="AG1387" s="2">
        <v>179.71</v>
      </c>
      <c r="AH1387" s="2">
        <v>2146</v>
      </c>
      <c r="AI1387" s="2">
        <v>165.18</v>
      </c>
      <c r="AJ1387" s="2">
        <v>66</v>
      </c>
      <c r="AK1387" s="2">
        <v>13421</v>
      </c>
      <c r="AL1387" s="2">
        <v>456343</v>
      </c>
      <c r="AM1387" s="2">
        <f t="shared" si="174"/>
        <v>40181001.149999999</v>
      </c>
      <c r="AN1387" s="2">
        <v>197380</v>
      </c>
      <c r="AO1387" s="2">
        <f t="shared" si="175"/>
        <v>197380</v>
      </c>
      <c r="AP1387" s="2">
        <v>-101710</v>
      </c>
      <c r="AQ1387" s="2">
        <v>-115559</v>
      </c>
      <c r="AR1387" s="2">
        <v>-38559</v>
      </c>
      <c r="AS1387" s="2">
        <v>432892</v>
      </c>
      <c r="AT1387" s="2">
        <v>149597</v>
      </c>
      <c r="AU1387" s="2">
        <v>2.89</v>
      </c>
      <c r="AV1387" s="2">
        <v>24600</v>
      </c>
    </row>
    <row r="1388" spans="1:48" x14ac:dyDescent="0.3">
      <c r="A1388" s="2" t="s">
        <v>40</v>
      </c>
      <c r="B1388" s="2" t="s">
        <v>47</v>
      </c>
      <c r="C1388" s="2" t="s">
        <v>55</v>
      </c>
      <c r="D1388" s="2">
        <v>8</v>
      </c>
      <c r="E1388" s="2" t="str">
        <f t="shared" si="168"/>
        <v>Aug</v>
      </c>
      <c r="F1388" s="2">
        <v>2023</v>
      </c>
      <c r="G1388" s="2" t="s">
        <v>37</v>
      </c>
      <c r="H1388" s="2" t="s">
        <v>59</v>
      </c>
      <c r="I1388" s="2" t="s">
        <v>62</v>
      </c>
      <c r="J1388" s="2" t="s">
        <v>66</v>
      </c>
      <c r="K1388" s="2" t="s">
        <v>68</v>
      </c>
      <c r="L1388" s="2">
        <v>434753</v>
      </c>
      <c r="M1388" s="2">
        <f t="shared" si="169"/>
        <v>39127770</v>
      </c>
      <c r="N1388" s="2">
        <v>229369</v>
      </c>
      <c r="O1388" s="2">
        <f t="shared" si="170"/>
        <v>20643210</v>
      </c>
      <c r="P1388" s="2">
        <v>174589</v>
      </c>
      <c r="Q1388" s="2">
        <v>358461</v>
      </c>
      <c r="R1388" s="2">
        <v>205384</v>
      </c>
      <c r="S1388" s="2">
        <f t="shared" si="171"/>
        <v>18484560</v>
      </c>
      <c r="T1388" s="2">
        <v>110921</v>
      </c>
      <c r="U1388" s="2">
        <v>323832</v>
      </c>
      <c r="V1388" s="2">
        <v>278240</v>
      </c>
      <c r="W1388" s="2">
        <v>294266</v>
      </c>
      <c r="X1388" s="2">
        <v>188753</v>
      </c>
      <c r="Y1388" s="2">
        <f t="shared" si="172"/>
        <v>16987770</v>
      </c>
      <c r="Z1388" s="2">
        <v>146148</v>
      </c>
      <c r="AA1388" s="2">
        <v>49665</v>
      </c>
      <c r="AB1388" s="2">
        <v>96483</v>
      </c>
      <c r="AC1388" s="2">
        <v>2.94</v>
      </c>
      <c r="AD1388" s="2">
        <v>127788</v>
      </c>
      <c r="AE1388" s="2">
        <f t="shared" si="173"/>
        <v>11500920</v>
      </c>
      <c r="AF1388" s="2">
        <v>57.3</v>
      </c>
      <c r="AG1388" s="2">
        <v>52.66</v>
      </c>
      <c r="AH1388" s="2">
        <v>2846</v>
      </c>
      <c r="AI1388" s="2">
        <v>152.71</v>
      </c>
      <c r="AJ1388" s="2">
        <v>1650</v>
      </c>
      <c r="AK1388" s="2">
        <v>10207</v>
      </c>
      <c r="AL1388" s="2">
        <v>479751</v>
      </c>
      <c r="AM1388" s="2">
        <f t="shared" si="174"/>
        <v>43177590</v>
      </c>
      <c r="AN1388" s="2">
        <v>107849</v>
      </c>
      <c r="AO1388" s="2">
        <f t="shared" si="175"/>
        <v>9706410</v>
      </c>
      <c r="AP1388" s="2">
        <v>-44998</v>
      </c>
      <c r="AQ1388" s="2">
        <v>121520</v>
      </c>
      <c r="AR1388" s="2">
        <v>45378</v>
      </c>
      <c r="AS1388" s="2">
        <v>430129</v>
      </c>
      <c r="AT1388" s="2">
        <v>267424</v>
      </c>
      <c r="AU1388" s="2">
        <v>1.61</v>
      </c>
      <c r="AV1388" s="2">
        <v>6628</v>
      </c>
    </row>
    <row r="1389" spans="1:48" x14ac:dyDescent="0.3">
      <c r="A1389" s="2" t="s">
        <v>45</v>
      </c>
      <c r="B1389" s="2" t="s">
        <v>47</v>
      </c>
      <c r="C1389" s="2" t="s">
        <v>54</v>
      </c>
      <c r="D1389" s="2">
        <v>7</v>
      </c>
      <c r="E1389" s="2" t="str">
        <f t="shared" si="168"/>
        <v>Jul</v>
      </c>
      <c r="F1389" s="2">
        <v>2022</v>
      </c>
      <c r="G1389" s="2" t="s">
        <v>36</v>
      </c>
      <c r="H1389" s="2" t="s">
        <v>60</v>
      </c>
      <c r="I1389" s="2" t="s">
        <v>63</v>
      </c>
      <c r="J1389" s="2" t="s">
        <v>65</v>
      </c>
      <c r="K1389" s="2" t="s">
        <v>68</v>
      </c>
      <c r="L1389" s="2">
        <v>385318</v>
      </c>
      <c r="M1389" s="2">
        <f t="shared" si="169"/>
        <v>33927249.899999999</v>
      </c>
      <c r="N1389" s="2">
        <v>264811</v>
      </c>
      <c r="O1389" s="2">
        <f t="shared" si="170"/>
        <v>23316608.550000001</v>
      </c>
      <c r="P1389" s="2">
        <v>-45107</v>
      </c>
      <c r="Q1389" s="2">
        <v>128343</v>
      </c>
      <c r="R1389" s="2">
        <v>120507</v>
      </c>
      <c r="S1389" s="2">
        <f t="shared" si="171"/>
        <v>10610641.35</v>
      </c>
      <c r="T1389" s="2">
        <v>73629</v>
      </c>
      <c r="U1389" s="2">
        <v>311689</v>
      </c>
      <c r="V1389" s="2">
        <v>248608</v>
      </c>
      <c r="W1389" s="2">
        <v>254122</v>
      </c>
      <c r="X1389" s="2">
        <v>90008</v>
      </c>
      <c r="Y1389" s="2">
        <f t="shared" si="172"/>
        <v>7925204.3999999994</v>
      </c>
      <c r="Z1389" s="2">
        <v>170125</v>
      </c>
      <c r="AA1389" s="2">
        <v>115653</v>
      </c>
      <c r="AB1389" s="2">
        <v>54472</v>
      </c>
      <c r="AC1389" s="2">
        <v>1.47</v>
      </c>
      <c r="AD1389" s="2">
        <v>38976</v>
      </c>
      <c r="AE1389" s="2">
        <f t="shared" si="173"/>
        <v>3431836.8</v>
      </c>
      <c r="AF1389" s="2">
        <v>93.89</v>
      </c>
      <c r="AG1389" s="2">
        <v>70.13</v>
      </c>
      <c r="AH1389" s="2">
        <v>7499</v>
      </c>
      <c r="AI1389" s="2">
        <v>51.38</v>
      </c>
      <c r="AJ1389" s="2">
        <v>234</v>
      </c>
      <c r="AK1389" s="2">
        <v>15089</v>
      </c>
      <c r="AL1389" s="2">
        <v>259516</v>
      </c>
      <c r="AM1389" s="2">
        <f t="shared" si="174"/>
        <v>22850383.800000001</v>
      </c>
      <c r="AN1389" s="2">
        <v>144319</v>
      </c>
      <c r="AO1389" s="2">
        <f t="shared" si="175"/>
        <v>144319</v>
      </c>
      <c r="AP1389" s="2">
        <v>125802</v>
      </c>
      <c r="AQ1389" s="2">
        <v>120492</v>
      </c>
      <c r="AR1389" s="2">
        <v>-24864</v>
      </c>
      <c r="AS1389" s="2">
        <v>21637</v>
      </c>
      <c r="AT1389" s="2">
        <v>674162</v>
      </c>
      <c r="AU1389" s="2">
        <v>0.03</v>
      </c>
      <c r="AV1389" s="2">
        <v>23811</v>
      </c>
    </row>
    <row r="1390" spans="1:48" x14ac:dyDescent="0.3">
      <c r="A1390" s="2" t="s">
        <v>40</v>
      </c>
      <c r="B1390" s="2" t="s">
        <v>50</v>
      </c>
      <c r="C1390" s="2" t="s">
        <v>55</v>
      </c>
      <c r="D1390" s="2">
        <v>4</v>
      </c>
      <c r="E1390" s="2" t="str">
        <f t="shared" si="168"/>
        <v>Apr</v>
      </c>
      <c r="F1390" s="2">
        <v>2022</v>
      </c>
      <c r="G1390" s="2" t="s">
        <v>57</v>
      </c>
      <c r="H1390" s="2" t="s">
        <v>58</v>
      </c>
      <c r="I1390" s="2" t="s">
        <v>61</v>
      </c>
      <c r="J1390" s="2" t="s">
        <v>66</v>
      </c>
      <c r="K1390" s="2" t="s">
        <v>68</v>
      </c>
      <c r="L1390" s="2">
        <v>188528</v>
      </c>
      <c r="M1390" s="2">
        <f t="shared" si="169"/>
        <v>188528</v>
      </c>
      <c r="N1390" s="2">
        <v>176528</v>
      </c>
      <c r="O1390" s="2">
        <f t="shared" si="170"/>
        <v>176528</v>
      </c>
      <c r="P1390" s="2">
        <v>168680</v>
      </c>
      <c r="Q1390" s="2">
        <v>106604</v>
      </c>
      <c r="R1390" s="2">
        <v>12000</v>
      </c>
      <c r="S1390" s="2">
        <f t="shared" si="171"/>
        <v>12000</v>
      </c>
      <c r="T1390" s="2">
        <v>15460</v>
      </c>
      <c r="U1390" s="2">
        <v>173068</v>
      </c>
      <c r="V1390" s="2">
        <v>161808</v>
      </c>
      <c r="W1390" s="2">
        <v>166105</v>
      </c>
      <c r="X1390" s="2">
        <v>-23453</v>
      </c>
      <c r="Y1390" s="2">
        <f t="shared" si="172"/>
        <v>-23453</v>
      </c>
      <c r="Z1390" s="2">
        <v>75101</v>
      </c>
      <c r="AA1390" s="2">
        <v>58619</v>
      </c>
      <c r="AB1390" s="2">
        <v>16482</v>
      </c>
      <c r="AC1390" s="2">
        <v>1.28</v>
      </c>
      <c r="AD1390" s="2">
        <v>54401</v>
      </c>
      <c r="AE1390" s="2">
        <f t="shared" si="173"/>
        <v>54401</v>
      </c>
      <c r="AF1390" s="2">
        <v>11.26</v>
      </c>
      <c r="AG1390" s="2">
        <v>-22</v>
      </c>
      <c r="AH1390" s="2">
        <v>2913</v>
      </c>
      <c r="AI1390" s="2">
        <v>64.7</v>
      </c>
      <c r="AJ1390" s="2">
        <v>836</v>
      </c>
      <c r="AK1390" s="2">
        <v>16741</v>
      </c>
      <c r="AL1390" s="2">
        <v>269973</v>
      </c>
      <c r="AM1390" s="2">
        <f t="shared" si="174"/>
        <v>269973</v>
      </c>
      <c r="AN1390" s="2">
        <v>256604</v>
      </c>
      <c r="AO1390" s="2">
        <f t="shared" si="175"/>
        <v>256604</v>
      </c>
      <c r="AP1390" s="2">
        <v>-81445</v>
      </c>
      <c r="AQ1390" s="2">
        <v>-80076</v>
      </c>
      <c r="AR1390" s="2">
        <v>-7950</v>
      </c>
      <c r="AS1390" s="2">
        <v>116492</v>
      </c>
      <c r="AT1390" s="2">
        <v>199315</v>
      </c>
      <c r="AU1390" s="2">
        <v>0.57999999999999996</v>
      </c>
      <c r="AV1390" s="2">
        <v>4307</v>
      </c>
    </row>
    <row r="1391" spans="1:48" x14ac:dyDescent="0.3">
      <c r="A1391" s="2" t="s">
        <v>44</v>
      </c>
      <c r="B1391" s="2" t="s">
        <v>47</v>
      </c>
      <c r="C1391" s="2" t="s">
        <v>52</v>
      </c>
      <c r="D1391" s="2">
        <v>11</v>
      </c>
      <c r="E1391" s="2" t="str">
        <f t="shared" si="168"/>
        <v>Nov</v>
      </c>
      <c r="F1391" s="2">
        <v>2022</v>
      </c>
      <c r="G1391" s="2" t="s">
        <v>36</v>
      </c>
      <c r="H1391" s="2" t="s">
        <v>59</v>
      </c>
      <c r="I1391" s="2" t="s">
        <v>62</v>
      </c>
      <c r="J1391" s="2" t="s">
        <v>66</v>
      </c>
      <c r="K1391" s="2" t="s">
        <v>68</v>
      </c>
      <c r="L1391" s="2">
        <v>390587</v>
      </c>
      <c r="M1391" s="2">
        <f t="shared" si="169"/>
        <v>35152830</v>
      </c>
      <c r="N1391" s="2">
        <v>60295</v>
      </c>
      <c r="O1391" s="2">
        <f t="shared" si="170"/>
        <v>5426550</v>
      </c>
      <c r="P1391" s="2">
        <v>90342</v>
      </c>
      <c r="Q1391" s="2">
        <v>620424</v>
      </c>
      <c r="R1391" s="2">
        <v>330292</v>
      </c>
      <c r="S1391" s="2">
        <f t="shared" si="171"/>
        <v>29726280</v>
      </c>
      <c r="T1391" s="2">
        <v>145642</v>
      </c>
      <c r="U1391" s="2">
        <v>244945</v>
      </c>
      <c r="V1391" s="2">
        <v>173495</v>
      </c>
      <c r="W1391" s="2">
        <v>179828</v>
      </c>
      <c r="X1391" s="2">
        <v>320569</v>
      </c>
      <c r="Y1391" s="2">
        <f t="shared" si="172"/>
        <v>28851210</v>
      </c>
      <c r="Z1391" s="2">
        <v>187101</v>
      </c>
      <c r="AA1391" s="2">
        <v>146320</v>
      </c>
      <c r="AB1391" s="2">
        <v>40781</v>
      </c>
      <c r="AC1391" s="2">
        <v>1.28</v>
      </c>
      <c r="AD1391" s="2">
        <v>51718</v>
      </c>
      <c r="AE1391" s="2">
        <f t="shared" si="173"/>
        <v>4654620</v>
      </c>
      <c r="AF1391" s="2">
        <v>53.24</v>
      </c>
      <c r="AG1391" s="2">
        <v>51.67</v>
      </c>
      <c r="AH1391" s="2">
        <v>8712</v>
      </c>
      <c r="AI1391" s="2">
        <v>44.83</v>
      </c>
      <c r="AJ1391" s="2">
        <v>1590</v>
      </c>
      <c r="AK1391" s="2">
        <v>19714</v>
      </c>
      <c r="AL1391" s="2">
        <v>509949</v>
      </c>
      <c r="AM1391" s="2">
        <f t="shared" si="174"/>
        <v>45895410</v>
      </c>
      <c r="AN1391" s="2">
        <v>244674</v>
      </c>
      <c r="AO1391" s="2">
        <f t="shared" si="175"/>
        <v>22020660</v>
      </c>
      <c r="AP1391" s="2">
        <v>-119362</v>
      </c>
      <c r="AQ1391" s="2">
        <v>-184379</v>
      </c>
      <c r="AR1391" s="2">
        <v>147</v>
      </c>
      <c r="AS1391" s="2">
        <v>105431</v>
      </c>
      <c r="AT1391" s="2">
        <v>242425</v>
      </c>
      <c r="AU1391" s="2">
        <v>0.43</v>
      </c>
      <c r="AV1391" s="2">
        <v>6519</v>
      </c>
    </row>
    <row r="1392" spans="1:48" x14ac:dyDescent="0.3">
      <c r="A1392" s="2" t="s">
        <v>43</v>
      </c>
      <c r="B1392" s="2" t="s">
        <v>47</v>
      </c>
      <c r="C1392" s="2" t="s">
        <v>52</v>
      </c>
      <c r="D1392" s="2">
        <v>3</v>
      </c>
      <c r="E1392" s="2" t="str">
        <f t="shared" si="168"/>
        <v>Mar</v>
      </c>
      <c r="F1392" s="2">
        <v>2023</v>
      </c>
      <c r="G1392" s="2" t="s">
        <v>56</v>
      </c>
      <c r="H1392" s="2" t="s">
        <v>59</v>
      </c>
      <c r="I1392" s="2" t="s">
        <v>61</v>
      </c>
      <c r="J1392" s="2" t="s">
        <v>64</v>
      </c>
      <c r="K1392" s="2" t="s">
        <v>70</v>
      </c>
      <c r="L1392" s="2">
        <v>348488</v>
      </c>
      <c r="M1392" s="2">
        <f t="shared" si="169"/>
        <v>31363920</v>
      </c>
      <c r="N1392" s="2">
        <v>230243</v>
      </c>
      <c r="O1392" s="2">
        <f t="shared" si="170"/>
        <v>20721870</v>
      </c>
      <c r="P1392" s="2">
        <v>94385</v>
      </c>
      <c r="Q1392" s="2">
        <v>371233</v>
      </c>
      <c r="R1392" s="2">
        <v>118245</v>
      </c>
      <c r="S1392" s="2">
        <f t="shared" si="171"/>
        <v>10642050</v>
      </c>
      <c r="T1392" s="2">
        <v>147752</v>
      </c>
      <c r="U1392" s="2">
        <v>200736</v>
      </c>
      <c r="V1392" s="2">
        <v>182012</v>
      </c>
      <c r="W1392" s="2">
        <v>201802</v>
      </c>
      <c r="X1392" s="2">
        <v>102237</v>
      </c>
      <c r="Y1392" s="2">
        <f t="shared" si="172"/>
        <v>9201330</v>
      </c>
      <c r="Z1392" s="2">
        <v>158862</v>
      </c>
      <c r="AA1392" s="2">
        <v>12612</v>
      </c>
      <c r="AB1392" s="2">
        <v>146250</v>
      </c>
      <c r="AC1392" s="2">
        <v>12.6</v>
      </c>
      <c r="AD1392" s="2">
        <v>95049</v>
      </c>
      <c r="AE1392" s="2">
        <f t="shared" si="173"/>
        <v>8554410</v>
      </c>
      <c r="AF1392" s="2">
        <v>31.85</v>
      </c>
      <c r="AG1392" s="2">
        <v>27.54</v>
      </c>
      <c r="AH1392" s="2">
        <v>4573</v>
      </c>
      <c r="AI1392" s="2">
        <v>76.19</v>
      </c>
      <c r="AJ1392" s="2">
        <v>643</v>
      </c>
      <c r="AK1392" s="2">
        <v>6782</v>
      </c>
      <c r="AL1392" s="2">
        <v>395320</v>
      </c>
      <c r="AM1392" s="2">
        <f t="shared" si="174"/>
        <v>35578800</v>
      </c>
      <c r="AN1392" s="2">
        <v>30576</v>
      </c>
      <c r="AO1392" s="2">
        <f t="shared" si="175"/>
        <v>2751840</v>
      </c>
      <c r="AP1392" s="2">
        <v>-46832</v>
      </c>
      <c r="AQ1392" s="2">
        <v>199667</v>
      </c>
      <c r="AR1392" s="2">
        <v>19021</v>
      </c>
      <c r="AS1392" s="2">
        <v>416660</v>
      </c>
      <c r="AT1392" s="2">
        <v>164075</v>
      </c>
      <c r="AU1392" s="2">
        <v>2.54</v>
      </c>
      <c r="AV1392" s="2">
        <v>17447</v>
      </c>
    </row>
    <row r="1393" spans="1:48" x14ac:dyDescent="0.3">
      <c r="A1393" s="2" t="s">
        <v>44</v>
      </c>
      <c r="B1393" s="2" t="s">
        <v>50</v>
      </c>
      <c r="C1393" s="2" t="s">
        <v>51</v>
      </c>
      <c r="D1393" s="2">
        <v>6</v>
      </c>
      <c r="E1393" s="2" t="str">
        <f t="shared" si="168"/>
        <v>Jun</v>
      </c>
      <c r="F1393" s="2">
        <v>2022</v>
      </c>
      <c r="G1393" s="2" t="s">
        <v>57</v>
      </c>
      <c r="H1393" s="2" t="s">
        <v>60</v>
      </c>
      <c r="I1393" s="2" t="s">
        <v>63</v>
      </c>
      <c r="J1393" s="2" t="s">
        <v>64</v>
      </c>
      <c r="K1393" s="2" t="s">
        <v>67</v>
      </c>
      <c r="L1393" s="2">
        <v>321882</v>
      </c>
      <c r="M1393" s="2">
        <f t="shared" si="169"/>
        <v>28341710.099999998</v>
      </c>
      <c r="N1393" s="2">
        <v>141803</v>
      </c>
      <c r="O1393" s="2">
        <f t="shared" si="170"/>
        <v>12485754.15</v>
      </c>
      <c r="P1393" s="2">
        <v>3551</v>
      </c>
      <c r="Q1393" s="2">
        <v>483075</v>
      </c>
      <c r="R1393" s="2">
        <v>180079</v>
      </c>
      <c r="S1393" s="2">
        <f t="shared" si="171"/>
        <v>15855955.949999999</v>
      </c>
      <c r="T1393" s="2">
        <v>40309</v>
      </c>
      <c r="U1393" s="2">
        <v>281573</v>
      </c>
      <c r="V1393" s="2">
        <v>244872</v>
      </c>
      <c r="W1393" s="2">
        <v>254564</v>
      </c>
      <c r="X1393" s="2">
        <v>163817</v>
      </c>
      <c r="Y1393" s="2">
        <f t="shared" si="172"/>
        <v>14424086.85</v>
      </c>
      <c r="Z1393" s="2">
        <v>101919</v>
      </c>
      <c r="AA1393" s="2">
        <v>128479</v>
      </c>
      <c r="AB1393" s="2">
        <v>-26560</v>
      </c>
      <c r="AC1393" s="2">
        <v>0.79</v>
      </c>
      <c r="AD1393" s="2">
        <v>53847</v>
      </c>
      <c r="AE1393" s="2">
        <f t="shared" si="173"/>
        <v>4741228.3499999996</v>
      </c>
      <c r="AF1393" s="2">
        <v>37.28</v>
      </c>
      <c r="AG1393" s="2">
        <v>33.909999999999997</v>
      </c>
      <c r="AH1393" s="2">
        <v>3863</v>
      </c>
      <c r="AI1393" s="2">
        <v>83.3</v>
      </c>
      <c r="AJ1393" s="2">
        <v>1128</v>
      </c>
      <c r="AK1393" s="2">
        <v>11117</v>
      </c>
      <c r="AL1393" s="2">
        <v>434291</v>
      </c>
      <c r="AM1393" s="2">
        <f t="shared" si="174"/>
        <v>38239322.549999997</v>
      </c>
      <c r="AN1393" s="2">
        <v>252272</v>
      </c>
      <c r="AO1393" s="2">
        <f t="shared" si="175"/>
        <v>252272</v>
      </c>
      <c r="AP1393" s="2">
        <v>-112409</v>
      </c>
      <c r="AQ1393" s="2">
        <v>-110469</v>
      </c>
      <c r="AR1393" s="2">
        <v>40020</v>
      </c>
      <c r="AS1393" s="2">
        <v>290897</v>
      </c>
      <c r="AT1393" s="2">
        <v>486576</v>
      </c>
      <c r="AU1393" s="2">
        <v>0.6</v>
      </c>
      <c r="AV1393" s="2">
        <v>22691</v>
      </c>
    </row>
    <row r="1394" spans="1:48" x14ac:dyDescent="0.3">
      <c r="A1394" s="2" t="s">
        <v>41</v>
      </c>
      <c r="B1394" s="2" t="s">
        <v>47</v>
      </c>
      <c r="C1394" s="2" t="s">
        <v>51</v>
      </c>
      <c r="D1394" s="2">
        <v>8</v>
      </c>
      <c r="E1394" s="2" t="str">
        <f t="shared" si="168"/>
        <v>Aug</v>
      </c>
      <c r="F1394" s="2">
        <v>2023</v>
      </c>
      <c r="G1394" s="2" t="s">
        <v>36</v>
      </c>
      <c r="H1394" s="2" t="s">
        <v>59</v>
      </c>
      <c r="I1394" s="2" t="s">
        <v>63</v>
      </c>
      <c r="J1394" s="2" t="s">
        <v>65</v>
      </c>
      <c r="K1394" s="2" t="s">
        <v>68</v>
      </c>
      <c r="L1394" s="2">
        <v>252477</v>
      </c>
      <c r="M1394" s="2">
        <f t="shared" si="169"/>
        <v>22722930</v>
      </c>
      <c r="N1394" s="2">
        <v>175484</v>
      </c>
      <c r="O1394" s="2">
        <f t="shared" si="170"/>
        <v>15793560</v>
      </c>
      <c r="P1394" s="2">
        <v>-23867</v>
      </c>
      <c r="Q1394" s="2">
        <v>523323</v>
      </c>
      <c r="R1394" s="2">
        <v>76993</v>
      </c>
      <c r="S1394" s="2">
        <f t="shared" si="171"/>
        <v>6929370</v>
      </c>
      <c r="T1394" s="2">
        <v>122201</v>
      </c>
      <c r="U1394" s="2">
        <v>130276</v>
      </c>
      <c r="V1394" s="2">
        <v>65167</v>
      </c>
      <c r="W1394" s="2">
        <v>69709</v>
      </c>
      <c r="X1394" s="2">
        <v>46417</v>
      </c>
      <c r="Y1394" s="2">
        <f t="shared" si="172"/>
        <v>4177530</v>
      </c>
      <c r="Z1394" s="2">
        <v>210173</v>
      </c>
      <c r="AA1394" s="2">
        <v>74205</v>
      </c>
      <c r="AB1394" s="2">
        <v>135968</v>
      </c>
      <c r="AC1394" s="2">
        <v>2.83</v>
      </c>
      <c r="AD1394" s="2">
        <v>59934</v>
      </c>
      <c r="AE1394" s="2">
        <f t="shared" si="173"/>
        <v>5394060</v>
      </c>
      <c r="AF1394" s="2">
        <v>14.71</v>
      </c>
      <c r="AG1394" s="2">
        <v>8.8699999999999992</v>
      </c>
      <c r="AH1394" s="2">
        <v>8025</v>
      </c>
      <c r="AI1394" s="2">
        <v>31.46</v>
      </c>
      <c r="AJ1394" s="2">
        <v>1435</v>
      </c>
      <c r="AK1394" s="2">
        <v>17152</v>
      </c>
      <c r="AL1394" s="2">
        <v>441129</v>
      </c>
      <c r="AM1394" s="2">
        <f t="shared" si="174"/>
        <v>39701610</v>
      </c>
      <c r="AN1394" s="2">
        <v>114161</v>
      </c>
      <c r="AO1394" s="2">
        <f t="shared" si="175"/>
        <v>10274490</v>
      </c>
      <c r="AP1394" s="2">
        <v>-188652</v>
      </c>
      <c r="AQ1394" s="2">
        <v>61323</v>
      </c>
      <c r="AR1394" s="2">
        <v>27658</v>
      </c>
      <c r="AS1394" s="2">
        <v>18037</v>
      </c>
      <c r="AT1394" s="2">
        <v>394747</v>
      </c>
      <c r="AU1394" s="2">
        <v>0.05</v>
      </c>
      <c r="AV1394" s="2">
        <v>4265</v>
      </c>
    </row>
    <row r="1395" spans="1:48" x14ac:dyDescent="0.3">
      <c r="A1395" s="2" t="s">
        <v>45</v>
      </c>
      <c r="B1395" s="2" t="s">
        <v>48</v>
      </c>
      <c r="C1395" s="2" t="s">
        <v>51</v>
      </c>
      <c r="D1395" s="2">
        <v>3</v>
      </c>
      <c r="E1395" s="2" t="str">
        <f t="shared" si="168"/>
        <v>Mar</v>
      </c>
      <c r="F1395" s="2">
        <v>2023</v>
      </c>
      <c r="G1395" s="2" t="s">
        <v>57</v>
      </c>
      <c r="H1395" s="2" t="s">
        <v>59</v>
      </c>
      <c r="I1395" s="2" t="s">
        <v>63</v>
      </c>
      <c r="J1395" s="2" t="s">
        <v>66</v>
      </c>
      <c r="K1395" s="2" t="s">
        <v>70</v>
      </c>
      <c r="L1395" s="2">
        <v>191870</v>
      </c>
      <c r="M1395" s="2">
        <f t="shared" si="169"/>
        <v>17268300</v>
      </c>
      <c r="N1395" s="2">
        <v>229262</v>
      </c>
      <c r="O1395" s="2">
        <f t="shared" si="170"/>
        <v>20633580</v>
      </c>
      <c r="P1395" s="2">
        <v>20796</v>
      </c>
      <c r="Q1395" s="2">
        <v>553274</v>
      </c>
      <c r="R1395" s="2">
        <v>-37392</v>
      </c>
      <c r="S1395" s="2">
        <f t="shared" si="171"/>
        <v>-3365280</v>
      </c>
      <c r="T1395" s="2">
        <v>158893</v>
      </c>
      <c r="U1395" s="2">
        <v>32977</v>
      </c>
      <c r="V1395" s="2">
        <v>23014</v>
      </c>
      <c r="W1395" s="2">
        <v>31961</v>
      </c>
      <c r="X1395" s="2">
        <v>-49958</v>
      </c>
      <c r="Y1395" s="2">
        <f t="shared" si="172"/>
        <v>-4496220</v>
      </c>
      <c r="Z1395" s="2">
        <v>295952</v>
      </c>
      <c r="AA1395" s="2">
        <v>23344</v>
      </c>
      <c r="AB1395" s="2">
        <v>272608</v>
      </c>
      <c r="AC1395" s="2">
        <v>12.68</v>
      </c>
      <c r="AD1395" s="2">
        <v>52928</v>
      </c>
      <c r="AE1395" s="2">
        <f t="shared" si="173"/>
        <v>4763520</v>
      </c>
      <c r="AF1395" s="2">
        <v>-6.76</v>
      </c>
      <c r="AG1395" s="2">
        <v>-9.0299999999999994</v>
      </c>
      <c r="AH1395" s="2">
        <v>2789</v>
      </c>
      <c r="AI1395" s="2">
        <v>68.77</v>
      </c>
      <c r="AJ1395" s="2">
        <v>538</v>
      </c>
      <c r="AK1395" s="2">
        <v>9028</v>
      </c>
      <c r="AL1395" s="2">
        <v>293694</v>
      </c>
      <c r="AM1395" s="2">
        <f t="shared" si="174"/>
        <v>26432460</v>
      </c>
      <c r="AN1395" s="2">
        <v>153139</v>
      </c>
      <c r="AO1395" s="2">
        <f t="shared" si="175"/>
        <v>13782510</v>
      </c>
      <c r="AP1395" s="2">
        <v>-101824</v>
      </c>
      <c r="AQ1395" s="2">
        <v>76123</v>
      </c>
      <c r="AR1395" s="2">
        <v>-48523</v>
      </c>
      <c r="AS1395" s="2">
        <v>73229</v>
      </c>
      <c r="AT1395" s="2">
        <v>243556</v>
      </c>
      <c r="AU1395" s="2">
        <v>0.3</v>
      </c>
      <c r="AV1395" s="2">
        <v>24577</v>
      </c>
    </row>
    <row r="1396" spans="1:48" x14ac:dyDescent="0.3">
      <c r="A1396" s="2" t="s">
        <v>42</v>
      </c>
      <c r="B1396" s="2" t="s">
        <v>47</v>
      </c>
      <c r="C1396" s="2" t="s">
        <v>53</v>
      </c>
      <c r="D1396" s="2">
        <v>5</v>
      </c>
      <c r="E1396" s="2" t="str">
        <f t="shared" si="168"/>
        <v>May</v>
      </c>
      <c r="F1396" s="2">
        <v>2024</v>
      </c>
      <c r="G1396" s="2" t="s">
        <v>56</v>
      </c>
      <c r="H1396" s="2" t="s">
        <v>59</v>
      </c>
      <c r="I1396" s="2" t="s">
        <v>63</v>
      </c>
      <c r="J1396" s="2" t="s">
        <v>65</v>
      </c>
      <c r="K1396" s="2" t="s">
        <v>71</v>
      </c>
      <c r="L1396" s="2">
        <v>455441</v>
      </c>
      <c r="M1396" s="2">
        <f t="shared" si="169"/>
        <v>40989690</v>
      </c>
      <c r="N1396" s="2">
        <v>27280</v>
      </c>
      <c r="O1396" s="2">
        <f t="shared" si="170"/>
        <v>2455200</v>
      </c>
      <c r="P1396" s="2">
        <v>50440</v>
      </c>
      <c r="Q1396" s="2">
        <v>55263</v>
      </c>
      <c r="R1396" s="2">
        <v>428161</v>
      </c>
      <c r="S1396" s="2">
        <f t="shared" si="171"/>
        <v>38534490</v>
      </c>
      <c r="T1396" s="2">
        <v>187032</v>
      </c>
      <c r="U1396" s="2">
        <v>268409</v>
      </c>
      <c r="V1396" s="2">
        <v>210608</v>
      </c>
      <c r="W1396" s="2">
        <v>224938</v>
      </c>
      <c r="X1396" s="2">
        <v>413729</v>
      </c>
      <c r="Y1396" s="2">
        <f t="shared" si="172"/>
        <v>37235610</v>
      </c>
      <c r="Z1396" s="2">
        <v>129239</v>
      </c>
      <c r="AA1396" s="2">
        <v>37014</v>
      </c>
      <c r="AB1396" s="2">
        <v>92225</v>
      </c>
      <c r="AC1396" s="2">
        <v>3.49</v>
      </c>
      <c r="AD1396" s="2">
        <v>115719</v>
      </c>
      <c r="AE1396" s="2">
        <f t="shared" si="173"/>
        <v>10414710</v>
      </c>
      <c r="AF1396" s="2">
        <v>774.76</v>
      </c>
      <c r="AG1396" s="2">
        <v>748.64</v>
      </c>
      <c r="AH1396" s="2">
        <v>1144</v>
      </c>
      <c r="AI1396" s="2">
        <v>397.77</v>
      </c>
      <c r="AJ1396" s="2">
        <v>53</v>
      </c>
      <c r="AK1396" s="2">
        <v>12516</v>
      </c>
      <c r="AL1396" s="2">
        <v>134880</v>
      </c>
      <c r="AM1396" s="2">
        <f t="shared" si="174"/>
        <v>12139200</v>
      </c>
      <c r="AN1396" s="2">
        <v>231478</v>
      </c>
      <c r="AO1396" s="2">
        <f t="shared" si="175"/>
        <v>20833020</v>
      </c>
      <c r="AP1396" s="2">
        <v>320561</v>
      </c>
      <c r="AQ1396" s="2">
        <v>-204198</v>
      </c>
      <c r="AR1396" s="2">
        <v>10264</v>
      </c>
      <c r="AS1396" s="2">
        <v>389871</v>
      </c>
      <c r="AT1396" s="2">
        <v>61602</v>
      </c>
      <c r="AU1396" s="2">
        <v>6.33</v>
      </c>
      <c r="AV1396" s="2">
        <v>2193</v>
      </c>
    </row>
    <row r="1397" spans="1:48" x14ac:dyDescent="0.3">
      <c r="A1397" s="2" t="s">
        <v>42</v>
      </c>
      <c r="B1397" s="2" t="s">
        <v>47</v>
      </c>
      <c r="C1397" s="2" t="s">
        <v>52</v>
      </c>
      <c r="D1397" s="2">
        <v>10</v>
      </c>
      <c r="E1397" s="2" t="str">
        <f t="shared" si="168"/>
        <v>Oct</v>
      </c>
      <c r="F1397" s="2">
        <v>2022</v>
      </c>
      <c r="G1397" s="2" t="s">
        <v>56</v>
      </c>
      <c r="H1397" s="2" t="s">
        <v>58</v>
      </c>
      <c r="I1397" s="2" t="s">
        <v>63</v>
      </c>
      <c r="J1397" s="2" t="s">
        <v>66</v>
      </c>
      <c r="K1397" s="2" t="s">
        <v>69</v>
      </c>
      <c r="L1397" s="2">
        <v>115880</v>
      </c>
      <c r="M1397" s="2">
        <f t="shared" si="169"/>
        <v>115880</v>
      </c>
      <c r="N1397" s="2">
        <v>95276</v>
      </c>
      <c r="O1397" s="2">
        <f t="shared" si="170"/>
        <v>95276</v>
      </c>
      <c r="P1397" s="2">
        <v>149535</v>
      </c>
      <c r="Q1397" s="2">
        <v>16617</v>
      </c>
      <c r="R1397" s="2">
        <v>20604</v>
      </c>
      <c r="S1397" s="2">
        <f t="shared" si="171"/>
        <v>20604</v>
      </c>
      <c r="T1397" s="2">
        <v>31585</v>
      </c>
      <c r="U1397" s="2">
        <v>84295</v>
      </c>
      <c r="V1397" s="2">
        <v>60537</v>
      </c>
      <c r="W1397" s="2">
        <v>73685</v>
      </c>
      <c r="X1397" s="2">
        <v>202</v>
      </c>
      <c r="Y1397" s="2">
        <f t="shared" si="172"/>
        <v>202</v>
      </c>
      <c r="Z1397" s="2">
        <v>142185</v>
      </c>
      <c r="AA1397" s="2">
        <v>51042</v>
      </c>
      <c r="AB1397" s="2">
        <v>91143</v>
      </c>
      <c r="AC1397" s="2">
        <v>2.79</v>
      </c>
      <c r="AD1397" s="2">
        <v>8741</v>
      </c>
      <c r="AE1397" s="2">
        <f t="shared" si="173"/>
        <v>8741</v>
      </c>
      <c r="AF1397" s="2">
        <v>123.99</v>
      </c>
      <c r="AG1397" s="2">
        <v>1.22</v>
      </c>
      <c r="AH1397" s="2">
        <v>4992</v>
      </c>
      <c r="AI1397" s="2">
        <v>23.21</v>
      </c>
      <c r="AJ1397" s="2">
        <v>1253</v>
      </c>
      <c r="AK1397" s="2">
        <v>15301</v>
      </c>
      <c r="AL1397" s="2">
        <v>345001</v>
      </c>
      <c r="AM1397" s="2">
        <f t="shared" si="174"/>
        <v>345001</v>
      </c>
      <c r="AN1397" s="2">
        <v>206250</v>
      </c>
      <c r="AO1397" s="2">
        <f t="shared" si="175"/>
        <v>206250</v>
      </c>
      <c r="AP1397" s="2">
        <v>-229121</v>
      </c>
      <c r="AQ1397" s="2">
        <v>-110974</v>
      </c>
      <c r="AR1397" s="2">
        <v>-41600</v>
      </c>
      <c r="AS1397" s="2">
        <v>251431</v>
      </c>
      <c r="AT1397" s="2">
        <v>122292</v>
      </c>
      <c r="AU1397" s="2">
        <v>2.06</v>
      </c>
      <c r="AV1397" s="2">
        <v>19395</v>
      </c>
    </row>
    <row r="1398" spans="1:48" x14ac:dyDescent="0.3">
      <c r="A1398" s="2" t="s">
        <v>40</v>
      </c>
      <c r="B1398" s="2" t="s">
        <v>49</v>
      </c>
      <c r="C1398" s="2" t="s">
        <v>52</v>
      </c>
      <c r="D1398" s="2">
        <v>1</v>
      </c>
      <c r="E1398" s="2" t="str">
        <f t="shared" si="168"/>
        <v>Jan</v>
      </c>
      <c r="F1398" s="2">
        <v>2022</v>
      </c>
      <c r="G1398" s="2" t="s">
        <v>37</v>
      </c>
      <c r="H1398" s="2" t="s">
        <v>60</v>
      </c>
      <c r="I1398" s="2" t="s">
        <v>63</v>
      </c>
      <c r="J1398" s="2" t="s">
        <v>64</v>
      </c>
      <c r="K1398" s="2" t="s">
        <v>69</v>
      </c>
      <c r="L1398" s="2">
        <v>462026</v>
      </c>
      <c r="M1398" s="2">
        <f t="shared" si="169"/>
        <v>40681389.299999997</v>
      </c>
      <c r="N1398" s="2">
        <v>245851</v>
      </c>
      <c r="O1398" s="2">
        <f t="shared" si="170"/>
        <v>21647180.550000001</v>
      </c>
      <c r="P1398" s="2">
        <v>82906</v>
      </c>
      <c r="Q1398" s="2">
        <v>489445</v>
      </c>
      <c r="R1398" s="2">
        <v>216175</v>
      </c>
      <c r="S1398" s="2">
        <f t="shared" si="171"/>
        <v>19034208.75</v>
      </c>
      <c r="T1398" s="2">
        <v>53402</v>
      </c>
      <c r="U1398" s="2">
        <v>408624</v>
      </c>
      <c r="V1398" s="2">
        <v>332429</v>
      </c>
      <c r="W1398" s="2">
        <v>344449</v>
      </c>
      <c r="X1398" s="2">
        <v>202528</v>
      </c>
      <c r="Y1398" s="2">
        <f t="shared" si="172"/>
        <v>17832590.399999999</v>
      </c>
      <c r="Z1398" s="2">
        <v>131475</v>
      </c>
      <c r="AA1398" s="2">
        <v>170196</v>
      </c>
      <c r="AB1398" s="2">
        <v>-38721</v>
      </c>
      <c r="AC1398" s="2">
        <v>0.77</v>
      </c>
      <c r="AD1398" s="2">
        <v>15179</v>
      </c>
      <c r="AE1398" s="2">
        <f t="shared" si="173"/>
        <v>1336510.95</v>
      </c>
      <c r="AF1398" s="2">
        <v>44.17</v>
      </c>
      <c r="AG1398" s="2">
        <v>41.38</v>
      </c>
      <c r="AH1398" s="2">
        <v>9391</v>
      </c>
      <c r="AI1398" s="2">
        <v>49.19</v>
      </c>
      <c r="AJ1398" s="2">
        <v>1092</v>
      </c>
      <c r="AK1398" s="2">
        <v>5775</v>
      </c>
      <c r="AL1398" s="2">
        <v>237809</v>
      </c>
      <c r="AM1398" s="2">
        <f t="shared" si="174"/>
        <v>20939082.449999999</v>
      </c>
      <c r="AN1398" s="2">
        <v>277699</v>
      </c>
      <c r="AO1398" s="2">
        <f t="shared" si="175"/>
        <v>277699</v>
      </c>
      <c r="AP1398" s="2">
        <v>224217</v>
      </c>
      <c r="AQ1398" s="2">
        <v>-31848</v>
      </c>
      <c r="AR1398" s="2">
        <v>-46114</v>
      </c>
      <c r="AS1398" s="2">
        <v>194907</v>
      </c>
      <c r="AT1398" s="2">
        <v>510856</v>
      </c>
      <c r="AU1398" s="2">
        <v>0.38</v>
      </c>
      <c r="AV1398" s="2">
        <v>6506</v>
      </c>
    </row>
    <row r="1399" spans="1:48" x14ac:dyDescent="0.3">
      <c r="A1399" s="2" t="s">
        <v>44</v>
      </c>
      <c r="B1399" s="2" t="s">
        <v>50</v>
      </c>
      <c r="C1399" s="2" t="s">
        <v>51</v>
      </c>
      <c r="D1399" s="2">
        <v>10</v>
      </c>
      <c r="E1399" s="2" t="str">
        <f t="shared" si="168"/>
        <v>Oct</v>
      </c>
      <c r="F1399" s="2">
        <v>2024</v>
      </c>
      <c r="G1399" s="2" t="s">
        <v>36</v>
      </c>
      <c r="H1399" s="2" t="s">
        <v>58</v>
      </c>
      <c r="I1399" s="2" t="s">
        <v>62</v>
      </c>
      <c r="J1399" s="2" t="s">
        <v>65</v>
      </c>
      <c r="K1399" s="2" t="s">
        <v>70</v>
      </c>
      <c r="L1399" s="2">
        <v>414675</v>
      </c>
      <c r="M1399" s="2">
        <f t="shared" si="169"/>
        <v>414675</v>
      </c>
      <c r="N1399" s="2">
        <v>283031</v>
      </c>
      <c r="O1399" s="2">
        <f t="shared" si="170"/>
        <v>283031</v>
      </c>
      <c r="P1399" s="2">
        <v>-9478</v>
      </c>
      <c r="Q1399" s="2">
        <v>273502</v>
      </c>
      <c r="R1399" s="2">
        <v>131644</v>
      </c>
      <c r="S1399" s="2">
        <f t="shared" si="171"/>
        <v>131644</v>
      </c>
      <c r="T1399" s="2">
        <v>185973</v>
      </c>
      <c r="U1399" s="2">
        <v>228702</v>
      </c>
      <c r="V1399" s="2">
        <v>194081</v>
      </c>
      <c r="W1399" s="2">
        <v>208044</v>
      </c>
      <c r="X1399" s="2">
        <v>98382</v>
      </c>
      <c r="Y1399" s="2">
        <f t="shared" si="172"/>
        <v>98382</v>
      </c>
      <c r="Z1399" s="2">
        <v>226499</v>
      </c>
      <c r="AA1399" s="2">
        <v>33984</v>
      </c>
      <c r="AB1399" s="2">
        <v>192515</v>
      </c>
      <c r="AC1399" s="2">
        <v>6.66</v>
      </c>
      <c r="AD1399" s="2">
        <v>47332</v>
      </c>
      <c r="AE1399" s="2">
        <f t="shared" si="173"/>
        <v>47332</v>
      </c>
      <c r="AF1399" s="2">
        <v>48.13</v>
      </c>
      <c r="AG1399" s="2">
        <v>35.97</v>
      </c>
      <c r="AH1399" s="2">
        <v>8268</v>
      </c>
      <c r="AI1399" s="2">
        <v>50.15</v>
      </c>
      <c r="AJ1399" s="2">
        <v>976</v>
      </c>
      <c r="AK1399" s="2">
        <v>15779</v>
      </c>
      <c r="AL1399" s="2">
        <v>230864</v>
      </c>
      <c r="AM1399" s="2">
        <f t="shared" si="174"/>
        <v>230864</v>
      </c>
      <c r="AN1399" s="2">
        <v>39600</v>
      </c>
      <c r="AO1399" s="2">
        <f t="shared" si="175"/>
        <v>39600</v>
      </c>
      <c r="AP1399" s="2">
        <v>183811</v>
      </c>
      <c r="AQ1399" s="2">
        <v>243431</v>
      </c>
      <c r="AR1399" s="2">
        <v>-24435</v>
      </c>
      <c r="AS1399" s="2">
        <v>209397</v>
      </c>
      <c r="AT1399" s="2">
        <v>228942</v>
      </c>
      <c r="AU1399" s="2">
        <v>0.91</v>
      </c>
      <c r="AV1399" s="2">
        <v>19027</v>
      </c>
    </row>
    <row r="1400" spans="1:48" x14ac:dyDescent="0.3">
      <c r="A1400" s="2" t="s">
        <v>46</v>
      </c>
      <c r="B1400" s="2" t="s">
        <v>49</v>
      </c>
      <c r="C1400" s="2" t="s">
        <v>52</v>
      </c>
      <c r="D1400" s="2">
        <v>12</v>
      </c>
      <c r="E1400" s="2" t="str">
        <f t="shared" si="168"/>
        <v>Dec</v>
      </c>
      <c r="F1400" s="2">
        <v>2024</v>
      </c>
      <c r="G1400" s="2" t="s">
        <v>57</v>
      </c>
      <c r="H1400" s="2" t="s">
        <v>60</v>
      </c>
      <c r="I1400" s="2" t="s">
        <v>63</v>
      </c>
      <c r="J1400" s="2" t="s">
        <v>66</v>
      </c>
      <c r="K1400" s="2" t="s">
        <v>69</v>
      </c>
      <c r="L1400" s="2">
        <v>87580</v>
      </c>
      <c r="M1400" s="2">
        <f t="shared" si="169"/>
        <v>7711419</v>
      </c>
      <c r="N1400" s="2">
        <v>173963</v>
      </c>
      <c r="O1400" s="2">
        <f t="shared" si="170"/>
        <v>15317442.15</v>
      </c>
      <c r="P1400" s="2">
        <v>-20321</v>
      </c>
      <c r="Q1400" s="2">
        <v>642908</v>
      </c>
      <c r="R1400" s="2">
        <v>-86383</v>
      </c>
      <c r="S1400" s="2">
        <f t="shared" si="171"/>
        <v>-7606023.1499999994</v>
      </c>
      <c r="T1400" s="2">
        <v>189698</v>
      </c>
      <c r="U1400" s="2">
        <v>-102118</v>
      </c>
      <c r="V1400" s="2">
        <v>-179530</v>
      </c>
      <c r="W1400" s="2">
        <v>-176269</v>
      </c>
      <c r="X1400" s="2">
        <v>-106611</v>
      </c>
      <c r="Y1400" s="2">
        <f t="shared" si="172"/>
        <v>-9387098.5499999989</v>
      </c>
      <c r="Z1400" s="2">
        <v>214851</v>
      </c>
      <c r="AA1400" s="2">
        <v>167335</v>
      </c>
      <c r="AB1400" s="2">
        <v>47516</v>
      </c>
      <c r="AC1400" s="2">
        <v>1.28</v>
      </c>
      <c r="AD1400" s="2">
        <v>139379</v>
      </c>
      <c r="AE1400" s="2">
        <f t="shared" si="173"/>
        <v>12272320.949999999</v>
      </c>
      <c r="AF1400" s="2">
        <v>-13.44</v>
      </c>
      <c r="AG1400" s="2">
        <v>-16.579999999999998</v>
      </c>
      <c r="AH1400" s="2">
        <v>7939</v>
      </c>
      <c r="AI1400" s="2">
        <v>11.03</v>
      </c>
      <c r="AJ1400" s="2">
        <v>180</v>
      </c>
      <c r="AK1400" s="2">
        <v>12202</v>
      </c>
      <c r="AL1400" s="2">
        <v>524611</v>
      </c>
      <c r="AM1400" s="2">
        <f t="shared" si="174"/>
        <v>46191998.549999997</v>
      </c>
      <c r="AN1400" s="2">
        <v>81742</v>
      </c>
      <c r="AO1400" s="2">
        <f t="shared" si="175"/>
        <v>81742</v>
      </c>
      <c r="AP1400" s="2">
        <v>-437031</v>
      </c>
      <c r="AQ1400" s="2">
        <v>92221</v>
      </c>
      <c r="AR1400" s="2">
        <v>-5762</v>
      </c>
      <c r="AS1400" s="2">
        <v>45151</v>
      </c>
      <c r="AT1400" s="2">
        <v>150593</v>
      </c>
      <c r="AU1400" s="2">
        <v>0.3</v>
      </c>
      <c r="AV1400" s="2">
        <v>15612</v>
      </c>
    </row>
    <row r="1401" spans="1:48" x14ac:dyDescent="0.3">
      <c r="A1401" s="2" t="s">
        <v>41</v>
      </c>
      <c r="B1401" s="2" t="s">
        <v>48</v>
      </c>
      <c r="C1401" s="2" t="s">
        <v>52</v>
      </c>
      <c r="D1401" s="2">
        <v>10</v>
      </c>
      <c r="E1401" s="2" t="str">
        <f t="shared" si="168"/>
        <v>Oct</v>
      </c>
      <c r="F1401" s="2">
        <v>2022</v>
      </c>
      <c r="G1401" s="2" t="s">
        <v>37</v>
      </c>
      <c r="H1401" s="2" t="s">
        <v>58</v>
      </c>
      <c r="I1401" s="2" t="s">
        <v>61</v>
      </c>
      <c r="J1401" s="2" t="s">
        <v>64</v>
      </c>
      <c r="K1401" s="2" t="s">
        <v>68</v>
      </c>
      <c r="L1401" s="2">
        <v>420258</v>
      </c>
      <c r="M1401" s="2">
        <f t="shared" si="169"/>
        <v>420258</v>
      </c>
      <c r="N1401" s="2">
        <v>291647</v>
      </c>
      <c r="O1401" s="2">
        <f t="shared" si="170"/>
        <v>291647</v>
      </c>
      <c r="P1401" s="2">
        <v>95993</v>
      </c>
      <c r="Q1401" s="2">
        <v>773029</v>
      </c>
      <c r="R1401" s="2">
        <v>128611</v>
      </c>
      <c r="S1401" s="2">
        <f t="shared" si="171"/>
        <v>128611</v>
      </c>
      <c r="T1401" s="2">
        <v>99153</v>
      </c>
      <c r="U1401" s="2">
        <v>321105</v>
      </c>
      <c r="V1401" s="2">
        <v>237760</v>
      </c>
      <c r="W1401" s="2">
        <v>241299</v>
      </c>
      <c r="X1401" s="2">
        <v>103133</v>
      </c>
      <c r="Y1401" s="2">
        <f t="shared" si="172"/>
        <v>103133</v>
      </c>
      <c r="Z1401" s="2">
        <v>150999</v>
      </c>
      <c r="AA1401" s="2">
        <v>87302</v>
      </c>
      <c r="AB1401" s="2">
        <v>63697</v>
      </c>
      <c r="AC1401" s="2">
        <v>1.73</v>
      </c>
      <c r="AD1401" s="2">
        <v>11777</v>
      </c>
      <c r="AE1401" s="2">
        <f t="shared" si="173"/>
        <v>11777</v>
      </c>
      <c r="AF1401" s="2">
        <v>16.64</v>
      </c>
      <c r="AG1401" s="2">
        <v>13.34</v>
      </c>
      <c r="AH1401" s="2">
        <v>5900</v>
      </c>
      <c r="AI1401" s="2">
        <v>71.22</v>
      </c>
      <c r="AJ1401" s="2">
        <v>547</v>
      </c>
      <c r="AK1401" s="2">
        <v>7683</v>
      </c>
      <c r="AL1401" s="2">
        <v>512024</v>
      </c>
      <c r="AM1401" s="2">
        <f t="shared" si="174"/>
        <v>512024</v>
      </c>
      <c r="AN1401" s="2">
        <v>259013</v>
      </c>
      <c r="AO1401" s="2">
        <f t="shared" si="175"/>
        <v>259013</v>
      </c>
      <c r="AP1401" s="2">
        <v>-91766</v>
      </c>
      <c r="AQ1401" s="2">
        <v>32634</v>
      </c>
      <c r="AR1401" s="2">
        <v>3628</v>
      </c>
      <c r="AS1401" s="2">
        <v>34754</v>
      </c>
      <c r="AT1401" s="2">
        <v>395513</v>
      </c>
      <c r="AU1401" s="2">
        <v>0.09</v>
      </c>
      <c r="AV1401" s="2">
        <v>19207</v>
      </c>
    </row>
    <row r="1402" spans="1:48" x14ac:dyDescent="0.3">
      <c r="A1402" s="2" t="s">
        <v>40</v>
      </c>
      <c r="B1402" s="2" t="s">
        <v>47</v>
      </c>
      <c r="C1402" s="2" t="s">
        <v>53</v>
      </c>
      <c r="D1402" s="2">
        <v>8</v>
      </c>
      <c r="E1402" s="2" t="str">
        <f t="shared" si="168"/>
        <v>Aug</v>
      </c>
      <c r="F1402" s="2">
        <v>2022</v>
      </c>
      <c r="G1402" s="2" t="s">
        <v>57</v>
      </c>
      <c r="H1402" s="2" t="s">
        <v>58</v>
      </c>
      <c r="I1402" s="2" t="s">
        <v>61</v>
      </c>
      <c r="J1402" s="2" t="s">
        <v>64</v>
      </c>
      <c r="K1402" s="2" t="s">
        <v>69</v>
      </c>
      <c r="L1402" s="2">
        <v>480156</v>
      </c>
      <c r="M1402" s="2">
        <f t="shared" si="169"/>
        <v>480156</v>
      </c>
      <c r="N1402" s="2">
        <v>31506</v>
      </c>
      <c r="O1402" s="2">
        <f t="shared" si="170"/>
        <v>31506</v>
      </c>
      <c r="P1402" s="2">
        <v>-29216</v>
      </c>
      <c r="Q1402" s="2">
        <v>237579</v>
      </c>
      <c r="R1402" s="2">
        <v>448650</v>
      </c>
      <c r="S1402" s="2">
        <f t="shared" si="171"/>
        <v>448650</v>
      </c>
      <c r="T1402" s="2">
        <v>88101</v>
      </c>
      <c r="U1402" s="2">
        <v>392055</v>
      </c>
      <c r="V1402" s="2">
        <v>297691</v>
      </c>
      <c r="W1402" s="2">
        <v>307104</v>
      </c>
      <c r="X1402" s="2">
        <v>409116</v>
      </c>
      <c r="Y1402" s="2">
        <f t="shared" si="172"/>
        <v>409116</v>
      </c>
      <c r="Z1402" s="2">
        <v>117276</v>
      </c>
      <c r="AA1402" s="2">
        <v>143061</v>
      </c>
      <c r="AB1402" s="2">
        <v>-25785</v>
      </c>
      <c r="AC1402" s="2">
        <v>0.82</v>
      </c>
      <c r="AD1402" s="2">
        <v>58034</v>
      </c>
      <c r="AE1402" s="2">
        <f t="shared" si="173"/>
        <v>58034</v>
      </c>
      <c r="AF1402" s="2">
        <v>188.84</v>
      </c>
      <c r="AG1402" s="2">
        <v>172.2</v>
      </c>
      <c r="AH1402" s="2">
        <v>9081</v>
      </c>
      <c r="AI1402" s="2">
        <v>52.87</v>
      </c>
      <c r="AJ1402" s="2">
        <v>628</v>
      </c>
      <c r="AK1402" s="2">
        <v>6423</v>
      </c>
      <c r="AL1402" s="2">
        <v>141722</v>
      </c>
      <c r="AM1402" s="2">
        <f t="shared" si="174"/>
        <v>141722</v>
      </c>
      <c r="AN1402" s="2">
        <v>83936</v>
      </c>
      <c r="AO1402" s="2">
        <f t="shared" si="175"/>
        <v>83936</v>
      </c>
      <c r="AP1402" s="2">
        <v>338434</v>
      </c>
      <c r="AQ1402" s="2">
        <v>-52430</v>
      </c>
      <c r="AR1402" s="2">
        <v>-42750</v>
      </c>
      <c r="AS1402" s="2">
        <v>488871</v>
      </c>
      <c r="AT1402" s="2">
        <v>255310</v>
      </c>
      <c r="AU1402" s="2">
        <v>1.91</v>
      </c>
      <c r="AV1402" s="2">
        <v>20448</v>
      </c>
    </row>
    <row r="1403" spans="1:48" x14ac:dyDescent="0.3">
      <c r="A1403" s="2" t="s">
        <v>44</v>
      </c>
      <c r="B1403" s="2" t="s">
        <v>49</v>
      </c>
      <c r="C1403" s="2" t="s">
        <v>54</v>
      </c>
      <c r="D1403" s="2">
        <v>7</v>
      </c>
      <c r="E1403" s="2" t="str">
        <f t="shared" si="168"/>
        <v>Jul</v>
      </c>
      <c r="F1403" s="2">
        <v>2024</v>
      </c>
      <c r="G1403" s="2" t="s">
        <v>37</v>
      </c>
      <c r="H1403" s="2" t="s">
        <v>58</v>
      </c>
      <c r="I1403" s="2" t="s">
        <v>61</v>
      </c>
      <c r="J1403" s="2" t="s">
        <v>66</v>
      </c>
      <c r="K1403" s="2" t="s">
        <v>68</v>
      </c>
      <c r="L1403" s="2">
        <v>490246</v>
      </c>
      <c r="M1403" s="2">
        <f t="shared" si="169"/>
        <v>490246</v>
      </c>
      <c r="N1403" s="2">
        <v>210616</v>
      </c>
      <c r="O1403" s="2">
        <f t="shared" si="170"/>
        <v>210616</v>
      </c>
      <c r="P1403" s="2">
        <v>134043</v>
      </c>
      <c r="Q1403" s="2">
        <v>577867</v>
      </c>
      <c r="R1403" s="2">
        <v>279630</v>
      </c>
      <c r="S1403" s="2">
        <f t="shared" si="171"/>
        <v>279630</v>
      </c>
      <c r="T1403" s="2">
        <v>139622</v>
      </c>
      <c r="U1403" s="2">
        <v>350624</v>
      </c>
      <c r="V1403" s="2">
        <v>290550</v>
      </c>
      <c r="W1403" s="2">
        <v>293473</v>
      </c>
      <c r="X1403" s="2">
        <v>248532</v>
      </c>
      <c r="Y1403" s="2">
        <f t="shared" si="172"/>
        <v>248532</v>
      </c>
      <c r="Z1403" s="2">
        <v>267302</v>
      </c>
      <c r="AA1403" s="2">
        <v>65160</v>
      </c>
      <c r="AB1403" s="2">
        <v>202142</v>
      </c>
      <c r="AC1403" s="2">
        <v>4.0999999999999996</v>
      </c>
      <c r="AD1403" s="2">
        <v>52477</v>
      </c>
      <c r="AE1403" s="2">
        <f t="shared" si="173"/>
        <v>52477</v>
      </c>
      <c r="AF1403" s="2">
        <v>48.39</v>
      </c>
      <c r="AG1403" s="2">
        <v>43.01</v>
      </c>
      <c r="AH1403" s="2">
        <v>8775</v>
      </c>
      <c r="AI1403" s="2">
        <v>55.86</v>
      </c>
      <c r="AJ1403" s="2">
        <v>1358</v>
      </c>
      <c r="AK1403" s="2">
        <v>4324</v>
      </c>
      <c r="AL1403" s="2">
        <v>255455</v>
      </c>
      <c r="AM1403" s="2">
        <f t="shared" si="174"/>
        <v>255455</v>
      </c>
      <c r="AN1403" s="2">
        <v>271550</v>
      </c>
      <c r="AO1403" s="2">
        <f t="shared" si="175"/>
        <v>271550</v>
      </c>
      <c r="AP1403" s="2">
        <v>234791</v>
      </c>
      <c r="AQ1403" s="2">
        <v>-60934</v>
      </c>
      <c r="AR1403" s="2">
        <v>-4659</v>
      </c>
      <c r="AS1403" s="2">
        <v>200897</v>
      </c>
      <c r="AT1403" s="2">
        <v>460478</v>
      </c>
      <c r="AU1403" s="2">
        <v>0.44</v>
      </c>
      <c r="AV1403" s="2">
        <v>12973</v>
      </c>
    </row>
    <row r="1404" spans="1:48" x14ac:dyDescent="0.3">
      <c r="A1404" s="2" t="s">
        <v>41</v>
      </c>
      <c r="B1404" s="2" t="s">
        <v>49</v>
      </c>
      <c r="C1404" s="2" t="s">
        <v>51</v>
      </c>
      <c r="D1404" s="2">
        <v>8</v>
      </c>
      <c r="E1404" s="2" t="str">
        <f t="shared" si="168"/>
        <v>Aug</v>
      </c>
      <c r="F1404" s="2">
        <v>2022</v>
      </c>
      <c r="G1404" s="2" t="s">
        <v>37</v>
      </c>
      <c r="H1404" s="2" t="s">
        <v>58</v>
      </c>
      <c r="I1404" s="2" t="s">
        <v>61</v>
      </c>
      <c r="J1404" s="2" t="s">
        <v>64</v>
      </c>
      <c r="K1404" s="2" t="s">
        <v>68</v>
      </c>
      <c r="L1404" s="2">
        <v>387035</v>
      </c>
      <c r="M1404" s="2">
        <f t="shared" si="169"/>
        <v>387035</v>
      </c>
      <c r="N1404" s="2">
        <v>283961</v>
      </c>
      <c r="O1404" s="2">
        <f t="shared" si="170"/>
        <v>283961</v>
      </c>
      <c r="P1404" s="2">
        <v>-36524</v>
      </c>
      <c r="Q1404" s="2">
        <v>272356</v>
      </c>
      <c r="R1404" s="2">
        <v>103074</v>
      </c>
      <c r="S1404" s="2">
        <f t="shared" si="171"/>
        <v>103074</v>
      </c>
      <c r="T1404" s="2">
        <v>102051</v>
      </c>
      <c r="U1404" s="2">
        <v>284984</v>
      </c>
      <c r="V1404" s="2">
        <v>233901</v>
      </c>
      <c r="W1404" s="2">
        <v>252392</v>
      </c>
      <c r="X1404" s="2">
        <v>87597</v>
      </c>
      <c r="Y1404" s="2">
        <f t="shared" si="172"/>
        <v>87597</v>
      </c>
      <c r="Z1404" s="2">
        <v>51452</v>
      </c>
      <c r="AA1404" s="2">
        <v>117915</v>
      </c>
      <c r="AB1404" s="2">
        <v>-66463</v>
      </c>
      <c r="AC1404" s="2">
        <v>0.44</v>
      </c>
      <c r="AD1404" s="2">
        <v>10018</v>
      </c>
      <c r="AE1404" s="2">
        <f t="shared" si="173"/>
        <v>10018</v>
      </c>
      <c r="AF1404" s="2">
        <v>37.85</v>
      </c>
      <c r="AG1404" s="2">
        <v>32.159999999999997</v>
      </c>
      <c r="AH1404" s="2">
        <v>7068</v>
      </c>
      <c r="AI1404" s="2">
        <v>54.75</v>
      </c>
      <c r="AJ1404" s="2">
        <v>230</v>
      </c>
      <c r="AK1404" s="2">
        <v>1691</v>
      </c>
      <c r="AL1404" s="2">
        <v>213589</v>
      </c>
      <c r="AM1404" s="2">
        <f t="shared" si="174"/>
        <v>213589</v>
      </c>
      <c r="AN1404" s="2">
        <v>51013</v>
      </c>
      <c r="AO1404" s="2">
        <f t="shared" si="175"/>
        <v>51013</v>
      </c>
      <c r="AP1404" s="2">
        <v>173446</v>
      </c>
      <c r="AQ1404" s="2">
        <v>232948</v>
      </c>
      <c r="AR1404" s="2">
        <v>-2025</v>
      </c>
      <c r="AS1404" s="2">
        <v>248440</v>
      </c>
      <c r="AT1404" s="2">
        <v>437826</v>
      </c>
      <c r="AU1404" s="2">
        <v>0.56999999999999995</v>
      </c>
      <c r="AV1404" s="2">
        <v>9388</v>
      </c>
    </row>
    <row r="1405" spans="1:48" x14ac:dyDescent="0.3">
      <c r="A1405" s="2" t="s">
        <v>46</v>
      </c>
      <c r="B1405" s="2" t="s">
        <v>48</v>
      </c>
      <c r="C1405" s="2" t="s">
        <v>54</v>
      </c>
      <c r="D1405" s="2">
        <v>2</v>
      </c>
      <c r="E1405" s="2" t="str">
        <f t="shared" si="168"/>
        <v>Feb</v>
      </c>
      <c r="F1405" s="2">
        <v>2022</v>
      </c>
      <c r="G1405" s="2" t="s">
        <v>37</v>
      </c>
      <c r="H1405" s="2" t="s">
        <v>60</v>
      </c>
      <c r="I1405" s="2" t="s">
        <v>63</v>
      </c>
      <c r="J1405" s="2" t="s">
        <v>66</v>
      </c>
      <c r="K1405" s="2" t="s">
        <v>69</v>
      </c>
      <c r="L1405" s="2">
        <v>94159</v>
      </c>
      <c r="M1405" s="2">
        <f t="shared" si="169"/>
        <v>8290699.9500000002</v>
      </c>
      <c r="N1405" s="2">
        <v>121484</v>
      </c>
      <c r="O1405" s="2">
        <f t="shared" si="170"/>
        <v>10696666.199999999</v>
      </c>
      <c r="P1405" s="2">
        <v>22920</v>
      </c>
      <c r="Q1405" s="2">
        <v>83278</v>
      </c>
      <c r="R1405" s="2">
        <v>-27325</v>
      </c>
      <c r="S1405" s="2">
        <f t="shared" si="171"/>
        <v>-2405966.25</v>
      </c>
      <c r="T1405" s="2">
        <v>91772</v>
      </c>
      <c r="U1405" s="2">
        <v>2387</v>
      </c>
      <c r="V1405" s="2">
        <v>-78569</v>
      </c>
      <c r="W1405" s="2">
        <v>-72731</v>
      </c>
      <c r="X1405" s="2">
        <v>-40431</v>
      </c>
      <c r="Y1405" s="2">
        <f t="shared" si="172"/>
        <v>-3559949.55</v>
      </c>
      <c r="Z1405" s="2">
        <v>274848</v>
      </c>
      <c r="AA1405" s="2">
        <v>55757</v>
      </c>
      <c r="AB1405" s="2">
        <v>219091</v>
      </c>
      <c r="AC1405" s="2">
        <v>4.93</v>
      </c>
      <c r="AD1405" s="2">
        <v>58311</v>
      </c>
      <c r="AE1405" s="2">
        <f t="shared" si="173"/>
        <v>5134283.55</v>
      </c>
      <c r="AF1405" s="2">
        <v>-32.81</v>
      </c>
      <c r="AG1405" s="2">
        <v>-48.55</v>
      </c>
      <c r="AH1405" s="2">
        <v>1304</v>
      </c>
      <c r="AI1405" s="2">
        <v>72.150000000000006</v>
      </c>
      <c r="AJ1405" s="2">
        <v>697</v>
      </c>
      <c r="AK1405" s="2">
        <v>7559</v>
      </c>
      <c r="AL1405" s="2">
        <v>328415</v>
      </c>
      <c r="AM1405" s="2">
        <f t="shared" si="174"/>
        <v>28916940.75</v>
      </c>
      <c r="AN1405" s="2">
        <v>265959</v>
      </c>
      <c r="AO1405" s="2">
        <f t="shared" si="175"/>
        <v>265959</v>
      </c>
      <c r="AP1405" s="2">
        <v>-234256</v>
      </c>
      <c r="AQ1405" s="2">
        <v>-144475</v>
      </c>
      <c r="AR1405" s="2">
        <v>23160</v>
      </c>
      <c r="AS1405" s="2">
        <v>301253</v>
      </c>
      <c r="AT1405" s="2">
        <v>431526</v>
      </c>
      <c r="AU1405" s="2">
        <v>0.7</v>
      </c>
      <c r="AV1405" s="2">
        <v>17407</v>
      </c>
    </row>
    <row r="1406" spans="1:48" x14ac:dyDescent="0.3">
      <c r="A1406" s="2" t="s">
        <v>40</v>
      </c>
      <c r="B1406" s="2" t="s">
        <v>47</v>
      </c>
      <c r="C1406" s="2" t="s">
        <v>54</v>
      </c>
      <c r="D1406" s="2">
        <v>7</v>
      </c>
      <c r="E1406" s="2" t="str">
        <f t="shared" si="168"/>
        <v>Jul</v>
      </c>
      <c r="F1406" s="2">
        <v>2022</v>
      </c>
      <c r="G1406" s="2" t="s">
        <v>56</v>
      </c>
      <c r="H1406" s="2" t="s">
        <v>59</v>
      </c>
      <c r="I1406" s="2" t="s">
        <v>63</v>
      </c>
      <c r="J1406" s="2" t="s">
        <v>66</v>
      </c>
      <c r="K1406" s="2" t="s">
        <v>70</v>
      </c>
      <c r="L1406" s="2">
        <v>425873</v>
      </c>
      <c r="M1406" s="2">
        <f t="shared" si="169"/>
        <v>38328570</v>
      </c>
      <c r="N1406" s="2">
        <v>50033</v>
      </c>
      <c r="O1406" s="2">
        <f t="shared" si="170"/>
        <v>4502970</v>
      </c>
      <c r="P1406" s="2">
        <v>127515</v>
      </c>
      <c r="Q1406" s="2">
        <v>358657</v>
      </c>
      <c r="R1406" s="2">
        <v>375840</v>
      </c>
      <c r="S1406" s="2">
        <f t="shared" si="171"/>
        <v>33825600</v>
      </c>
      <c r="T1406" s="2">
        <v>45740</v>
      </c>
      <c r="U1406" s="2">
        <v>380133</v>
      </c>
      <c r="V1406" s="2">
        <v>345353</v>
      </c>
      <c r="W1406" s="2">
        <v>348444</v>
      </c>
      <c r="X1406" s="2">
        <v>356939</v>
      </c>
      <c r="Y1406" s="2">
        <f t="shared" si="172"/>
        <v>32124510</v>
      </c>
      <c r="Z1406" s="2">
        <v>105267</v>
      </c>
      <c r="AA1406" s="2">
        <v>51811</v>
      </c>
      <c r="AB1406" s="2">
        <v>53456</v>
      </c>
      <c r="AC1406" s="2">
        <v>2.0299999999999998</v>
      </c>
      <c r="AD1406" s="2">
        <v>75661</v>
      </c>
      <c r="AE1406" s="2">
        <f t="shared" si="173"/>
        <v>6809490</v>
      </c>
      <c r="AF1406" s="2">
        <v>104.79</v>
      </c>
      <c r="AG1406" s="2">
        <v>99.52</v>
      </c>
      <c r="AH1406" s="2">
        <v>8243</v>
      </c>
      <c r="AI1406" s="2">
        <v>51.66</v>
      </c>
      <c r="AJ1406" s="2">
        <v>425</v>
      </c>
      <c r="AK1406" s="2">
        <v>13018</v>
      </c>
      <c r="AL1406" s="2">
        <v>313068</v>
      </c>
      <c r="AM1406" s="2">
        <f t="shared" si="174"/>
        <v>28176120</v>
      </c>
      <c r="AN1406" s="2">
        <v>246583</v>
      </c>
      <c r="AO1406" s="2">
        <f t="shared" si="175"/>
        <v>22192470</v>
      </c>
      <c r="AP1406" s="2">
        <v>112805</v>
      </c>
      <c r="AQ1406" s="2">
        <v>-196550</v>
      </c>
      <c r="AR1406" s="2">
        <v>17194</v>
      </c>
      <c r="AS1406" s="2">
        <v>270880</v>
      </c>
      <c r="AT1406" s="2">
        <v>59399</v>
      </c>
      <c r="AU1406" s="2">
        <v>4.5599999999999996</v>
      </c>
      <c r="AV1406" s="2">
        <v>20710</v>
      </c>
    </row>
    <row r="1407" spans="1:48" x14ac:dyDescent="0.3">
      <c r="A1407" s="2" t="s">
        <v>45</v>
      </c>
      <c r="B1407" s="2" t="s">
        <v>49</v>
      </c>
      <c r="C1407" s="2" t="s">
        <v>53</v>
      </c>
      <c r="D1407" s="2">
        <v>4</v>
      </c>
      <c r="E1407" s="2" t="str">
        <f t="shared" si="168"/>
        <v>Apr</v>
      </c>
      <c r="F1407" s="2">
        <v>2024</v>
      </c>
      <c r="G1407" s="2" t="s">
        <v>56</v>
      </c>
      <c r="H1407" s="2" t="s">
        <v>60</v>
      </c>
      <c r="I1407" s="2" t="s">
        <v>62</v>
      </c>
      <c r="J1407" s="2" t="s">
        <v>66</v>
      </c>
      <c r="K1407" s="2" t="s">
        <v>71</v>
      </c>
      <c r="L1407" s="2">
        <v>202484</v>
      </c>
      <c r="M1407" s="2">
        <f t="shared" si="169"/>
        <v>17828716.199999999</v>
      </c>
      <c r="N1407" s="2">
        <v>43251</v>
      </c>
      <c r="O1407" s="2">
        <f t="shared" si="170"/>
        <v>3808250.55</v>
      </c>
      <c r="P1407" s="2">
        <v>31698</v>
      </c>
      <c r="Q1407" s="2">
        <v>564775</v>
      </c>
      <c r="R1407" s="2">
        <v>159233</v>
      </c>
      <c r="S1407" s="2">
        <f t="shared" si="171"/>
        <v>14020465.65</v>
      </c>
      <c r="T1407" s="2">
        <v>55913</v>
      </c>
      <c r="U1407" s="2">
        <v>146571</v>
      </c>
      <c r="V1407" s="2">
        <v>80619</v>
      </c>
      <c r="W1407" s="2">
        <v>83230</v>
      </c>
      <c r="X1407" s="2">
        <v>121895</v>
      </c>
      <c r="Y1407" s="2">
        <f t="shared" si="172"/>
        <v>10732854.75</v>
      </c>
      <c r="Z1407" s="2">
        <v>28609</v>
      </c>
      <c r="AA1407" s="2">
        <v>35035</v>
      </c>
      <c r="AB1407" s="2">
        <v>-6426</v>
      </c>
      <c r="AC1407" s="2">
        <v>0.82</v>
      </c>
      <c r="AD1407" s="2">
        <v>78567</v>
      </c>
      <c r="AE1407" s="2">
        <f t="shared" si="173"/>
        <v>6917824.3499999996</v>
      </c>
      <c r="AF1407" s="2">
        <v>28.19</v>
      </c>
      <c r="AG1407" s="2">
        <v>21.58</v>
      </c>
      <c r="AH1407" s="2">
        <v>4948</v>
      </c>
      <c r="AI1407" s="2">
        <v>40.909999999999997</v>
      </c>
      <c r="AJ1407" s="2">
        <v>694</v>
      </c>
      <c r="AK1407" s="2">
        <v>15438</v>
      </c>
      <c r="AL1407" s="2">
        <v>354687</v>
      </c>
      <c r="AM1407" s="2">
        <f t="shared" si="174"/>
        <v>31230190.349999998</v>
      </c>
      <c r="AN1407" s="2">
        <v>87583</v>
      </c>
      <c r="AO1407" s="2">
        <f t="shared" si="175"/>
        <v>87583</v>
      </c>
      <c r="AP1407" s="2">
        <v>-152203</v>
      </c>
      <c r="AQ1407" s="2">
        <v>-44332</v>
      </c>
      <c r="AR1407" s="2">
        <v>44625</v>
      </c>
      <c r="AS1407" s="2">
        <v>266479</v>
      </c>
      <c r="AT1407" s="2">
        <v>363852</v>
      </c>
      <c r="AU1407" s="2">
        <v>0.73</v>
      </c>
      <c r="AV1407" s="2">
        <v>17960</v>
      </c>
    </row>
    <row r="1408" spans="1:48" x14ac:dyDescent="0.3">
      <c r="A1408" s="2" t="s">
        <v>41</v>
      </c>
      <c r="B1408" s="2" t="s">
        <v>47</v>
      </c>
      <c r="C1408" s="2" t="s">
        <v>52</v>
      </c>
      <c r="D1408" s="2">
        <v>2</v>
      </c>
      <c r="E1408" s="2" t="str">
        <f t="shared" si="168"/>
        <v>Feb</v>
      </c>
      <c r="F1408" s="2">
        <v>2024</v>
      </c>
      <c r="G1408" s="2" t="s">
        <v>56</v>
      </c>
      <c r="H1408" s="2" t="s">
        <v>59</v>
      </c>
      <c r="I1408" s="2" t="s">
        <v>63</v>
      </c>
      <c r="J1408" s="2" t="s">
        <v>66</v>
      </c>
      <c r="K1408" s="2" t="s">
        <v>70</v>
      </c>
      <c r="L1408" s="2">
        <v>255553</v>
      </c>
      <c r="M1408" s="2">
        <f t="shared" si="169"/>
        <v>22999770</v>
      </c>
      <c r="N1408" s="2">
        <v>35490</v>
      </c>
      <c r="O1408" s="2">
        <f t="shared" si="170"/>
        <v>3194100</v>
      </c>
      <c r="P1408" s="2">
        <v>112322</v>
      </c>
      <c r="Q1408" s="2">
        <v>203216</v>
      </c>
      <c r="R1408" s="2">
        <v>220063</v>
      </c>
      <c r="S1408" s="2">
        <f t="shared" si="171"/>
        <v>19805670</v>
      </c>
      <c r="T1408" s="2">
        <v>24162</v>
      </c>
      <c r="U1408" s="2">
        <v>231391</v>
      </c>
      <c r="V1408" s="2">
        <v>170385</v>
      </c>
      <c r="W1408" s="2">
        <v>176456</v>
      </c>
      <c r="X1408" s="2">
        <v>187698</v>
      </c>
      <c r="Y1408" s="2">
        <f t="shared" si="172"/>
        <v>16892820</v>
      </c>
      <c r="Z1408" s="2">
        <v>82002</v>
      </c>
      <c r="AA1408" s="2">
        <v>115789</v>
      </c>
      <c r="AB1408" s="2">
        <v>-33787</v>
      </c>
      <c r="AC1408" s="2">
        <v>0.71</v>
      </c>
      <c r="AD1408" s="2">
        <v>55379</v>
      </c>
      <c r="AE1408" s="2">
        <f t="shared" si="173"/>
        <v>4984110</v>
      </c>
      <c r="AF1408" s="2">
        <v>108.29</v>
      </c>
      <c r="AG1408" s="2">
        <v>92.36</v>
      </c>
      <c r="AH1408" s="2">
        <v>7796</v>
      </c>
      <c r="AI1408" s="2">
        <v>32.78</v>
      </c>
      <c r="AJ1408" s="2">
        <v>1137</v>
      </c>
      <c r="AK1408" s="2">
        <v>14043</v>
      </c>
      <c r="AL1408" s="2">
        <v>156253</v>
      </c>
      <c r="AM1408" s="2">
        <f t="shared" si="174"/>
        <v>14062770</v>
      </c>
      <c r="AN1408" s="2">
        <v>158539</v>
      </c>
      <c r="AO1408" s="2">
        <f t="shared" si="175"/>
        <v>14268510</v>
      </c>
      <c r="AP1408" s="2">
        <v>99300</v>
      </c>
      <c r="AQ1408" s="2">
        <v>-123049</v>
      </c>
      <c r="AR1408" s="2">
        <v>-40547</v>
      </c>
      <c r="AS1408" s="2">
        <v>356579</v>
      </c>
      <c r="AT1408" s="2">
        <v>592216</v>
      </c>
      <c r="AU1408" s="2">
        <v>0.6</v>
      </c>
      <c r="AV1408" s="2">
        <v>5886</v>
      </c>
    </row>
    <row r="1409" spans="1:48" x14ac:dyDescent="0.3">
      <c r="A1409" s="2" t="s">
        <v>40</v>
      </c>
      <c r="B1409" s="2" t="s">
        <v>48</v>
      </c>
      <c r="C1409" s="2" t="s">
        <v>51</v>
      </c>
      <c r="D1409" s="2">
        <v>9</v>
      </c>
      <c r="E1409" s="2" t="str">
        <f t="shared" si="168"/>
        <v>Sep</v>
      </c>
      <c r="F1409" s="2">
        <v>2023</v>
      </c>
      <c r="G1409" s="2" t="s">
        <v>56</v>
      </c>
      <c r="H1409" s="2" t="s">
        <v>60</v>
      </c>
      <c r="I1409" s="2" t="s">
        <v>61</v>
      </c>
      <c r="J1409" s="2" t="s">
        <v>64</v>
      </c>
      <c r="K1409" s="2" t="s">
        <v>67</v>
      </c>
      <c r="L1409" s="2">
        <v>477574</v>
      </c>
      <c r="M1409" s="2">
        <f t="shared" si="169"/>
        <v>42050390.699999996</v>
      </c>
      <c r="N1409" s="2">
        <v>58970</v>
      </c>
      <c r="O1409" s="2">
        <f t="shared" si="170"/>
        <v>5192308.5</v>
      </c>
      <c r="P1409" s="2">
        <v>85451</v>
      </c>
      <c r="Q1409" s="2">
        <v>963216</v>
      </c>
      <c r="R1409" s="2">
        <v>418604</v>
      </c>
      <c r="S1409" s="2">
        <f t="shared" si="171"/>
        <v>36858082.199999996</v>
      </c>
      <c r="T1409" s="2">
        <v>51697</v>
      </c>
      <c r="U1409" s="2">
        <v>425877</v>
      </c>
      <c r="V1409" s="2">
        <v>359342</v>
      </c>
      <c r="W1409" s="2">
        <v>364290</v>
      </c>
      <c r="X1409" s="2">
        <v>387908</v>
      </c>
      <c r="Y1409" s="2">
        <f t="shared" si="172"/>
        <v>34155299.399999999</v>
      </c>
      <c r="Z1409" s="2">
        <v>222147</v>
      </c>
      <c r="AA1409" s="2">
        <v>121933</v>
      </c>
      <c r="AB1409" s="2">
        <v>100214</v>
      </c>
      <c r="AC1409" s="2">
        <v>1.82</v>
      </c>
      <c r="AD1409" s="2">
        <v>6531</v>
      </c>
      <c r="AE1409" s="2">
        <f t="shared" si="173"/>
        <v>575054.54999999993</v>
      </c>
      <c r="AF1409" s="2">
        <v>43.46</v>
      </c>
      <c r="AG1409" s="2">
        <v>40.270000000000003</v>
      </c>
      <c r="AH1409" s="2">
        <v>8854</v>
      </c>
      <c r="AI1409" s="2">
        <v>53.93</v>
      </c>
      <c r="AJ1409" s="2">
        <v>528</v>
      </c>
      <c r="AK1409" s="2">
        <v>17236</v>
      </c>
      <c r="AL1409" s="2">
        <v>361053</v>
      </c>
      <c r="AM1409" s="2">
        <f t="shared" si="174"/>
        <v>31790716.649999999</v>
      </c>
      <c r="AN1409" s="2">
        <v>37333</v>
      </c>
      <c r="AO1409" s="2">
        <f t="shared" si="175"/>
        <v>37333</v>
      </c>
      <c r="AP1409" s="2">
        <v>116521</v>
      </c>
      <c r="AQ1409" s="2">
        <v>21637</v>
      </c>
      <c r="AR1409" s="2">
        <v>-25079</v>
      </c>
      <c r="AS1409" s="2">
        <v>167168</v>
      </c>
      <c r="AT1409" s="2">
        <v>627967</v>
      </c>
      <c r="AU1409" s="2">
        <v>0.27</v>
      </c>
      <c r="AV1409" s="2">
        <v>9783</v>
      </c>
    </row>
    <row r="1410" spans="1:48" x14ac:dyDescent="0.3">
      <c r="A1410" s="2" t="s">
        <v>41</v>
      </c>
      <c r="B1410" s="2" t="s">
        <v>48</v>
      </c>
      <c r="C1410" s="2" t="s">
        <v>55</v>
      </c>
      <c r="D1410" s="2">
        <v>5</v>
      </c>
      <c r="E1410" s="2" t="str">
        <f t="shared" si="168"/>
        <v>May</v>
      </c>
      <c r="F1410" s="2">
        <v>2023</v>
      </c>
      <c r="G1410" s="2" t="s">
        <v>57</v>
      </c>
      <c r="H1410" s="2" t="s">
        <v>60</v>
      </c>
      <c r="I1410" s="2" t="s">
        <v>62</v>
      </c>
      <c r="J1410" s="2" t="s">
        <v>66</v>
      </c>
      <c r="K1410" s="2" t="s">
        <v>67</v>
      </c>
      <c r="L1410" s="2">
        <v>441314</v>
      </c>
      <c r="M1410" s="2">
        <f t="shared" si="169"/>
        <v>38857697.699999996</v>
      </c>
      <c r="N1410" s="2">
        <v>140298</v>
      </c>
      <c r="O1410" s="2">
        <f t="shared" si="170"/>
        <v>12353238.9</v>
      </c>
      <c r="P1410" s="2">
        <v>124075</v>
      </c>
      <c r="Q1410" s="2">
        <v>562827</v>
      </c>
      <c r="R1410" s="2">
        <v>301016</v>
      </c>
      <c r="S1410" s="2">
        <f t="shared" si="171"/>
        <v>26504458.800000001</v>
      </c>
      <c r="T1410" s="2">
        <v>106538</v>
      </c>
      <c r="U1410" s="2">
        <v>334776</v>
      </c>
      <c r="V1410" s="2">
        <v>322513</v>
      </c>
      <c r="W1410" s="2">
        <v>340057</v>
      </c>
      <c r="X1410" s="2">
        <v>264099</v>
      </c>
      <c r="Y1410" s="2">
        <f t="shared" si="172"/>
        <v>23253916.949999999</v>
      </c>
      <c r="Z1410" s="2">
        <v>140729</v>
      </c>
      <c r="AA1410" s="2">
        <v>167259</v>
      </c>
      <c r="AB1410" s="2">
        <v>-26530</v>
      </c>
      <c r="AC1410" s="2">
        <v>0.84</v>
      </c>
      <c r="AD1410" s="2">
        <v>142814</v>
      </c>
      <c r="AE1410" s="2">
        <f t="shared" si="173"/>
        <v>12574772.699999999</v>
      </c>
      <c r="AF1410" s="2">
        <v>53.48</v>
      </c>
      <c r="AG1410" s="2">
        <v>46.92</v>
      </c>
      <c r="AH1410" s="2">
        <v>7146</v>
      </c>
      <c r="AI1410" s="2">
        <v>61.75</v>
      </c>
      <c r="AJ1410" s="2">
        <v>588</v>
      </c>
      <c r="AK1410" s="2">
        <v>3061</v>
      </c>
      <c r="AL1410" s="2">
        <v>465973</v>
      </c>
      <c r="AM1410" s="2">
        <f t="shared" si="174"/>
        <v>41028922.649999999</v>
      </c>
      <c r="AN1410" s="2">
        <v>112396</v>
      </c>
      <c r="AO1410" s="2">
        <f t="shared" si="175"/>
        <v>112396</v>
      </c>
      <c r="AP1410" s="2">
        <v>-24659</v>
      </c>
      <c r="AQ1410" s="2">
        <v>27902</v>
      </c>
      <c r="AR1410" s="2">
        <v>19997</v>
      </c>
      <c r="AS1410" s="2">
        <v>454834</v>
      </c>
      <c r="AT1410" s="2">
        <v>22676</v>
      </c>
      <c r="AU1410" s="2">
        <v>20.059999999999999</v>
      </c>
      <c r="AV1410" s="2">
        <v>19439</v>
      </c>
    </row>
    <row r="1411" spans="1:48" x14ac:dyDescent="0.3">
      <c r="A1411" s="2" t="s">
        <v>41</v>
      </c>
      <c r="B1411" s="2" t="s">
        <v>47</v>
      </c>
      <c r="C1411" s="2" t="s">
        <v>54</v>
      </c>
      <c r="D1411" s="2">
        <v>7</v>
      </c>
      <c r="E1411" s="2" t="str">
        <f t="shared" ref="E1411:E1474" si="176">TEXT(DATE(2024, D1411, 1), "mmm")</f>
        <v>Jul</v>
      </c>
      <c r="F1411" s="2">
        <v>2022</v>
      </c>
      <c r="G1411" s="2" t="s">
        <v>36</v>
      </c>
      <c r="H1411" s="2" t="s">
        <v>60</v>
      </c>
      <c r="I1411" s="2" t="s">
        <v>62</v>
      </c>
      <c r="J1411" s="2" t="s">
        <v>66</v>
      </c>
      <c r="K1411" s="2" t="s">
        <v>68</v>
      </c>
      <c r="L1411" s="2">
        <v>193426</v>
      </c>
      <c r="M1411" s="2">
        <f t="shared" ref="M1411:M1474" si="177">IF(H1411="USD", L1411*88.05, IF(H1411="EUR", L1411*90,L1411*1))</f>
        <v>17031159.300000001</v>
      </c>
      <c r="N1411" s="2">
        <v>179493</v>
      </c>
      <c r="O1411" s="2">
        <f t="shared" ref="O1411:O1474" si="178">IF(H1411="USD", N1411*88.05, IF(H1411="EUR", N1411*90,N1411*1))</f>
        <v>15804358.65</v>
      </c>
      <c r="P1411" s="2">
        <v>6681</v>
      </c>
      <c r="Q1411" s="2">
        <v>443664</v>
      </c>
      <c r="R1411" s="2">
        <v>13933</v>
      </c>
      <c r="S1411" s="2">
        <f t="shared" ref="S1411:S1474" si="179">IF(H1411="USD", R1411*88.05, IF(H1411="EUR", R1411*90,R1411*1))</f>
        <v>1226800.6499999999</v>
      </c>
      <c r="T1411" s="2">
        <v>187501</v>
      </c>
      <c r="U1411" s="2">
        <v>5925</v>
      </c>
      <c r="V1411" s="2">
        <v>-39905</v>
      </c>
      <c r="W1411" s="2">
        <v>-29313</v>
      </c>
      <c r="X1411" s="2">
        <v>-12198</v>
      </c>
      <c r="Y1411" s="2">
        <f t="shared" ref="Y1411:Y1474" si="180">IF(H1411="USD", X1411*88.05, IF(H1411="EUR", X1411*90,X1411*1))</f>
        <v>-1074033.8999999999</v>
      </c>
      <c r="Z1411" s="2">
        <v>63734</v>
      </c>
      <c r="AA1411" s="2">
        <v>114613</v>
      </c>
      <c r="AB1411" s="2">
        <v>-50879</v>
      </c>
      <c r="AC1411" s="2">
        <v>0.56000000000000005</v>
      </c>
      <c r="AD1411" s="2">
        <v>120074</v>
      </c>
      <c r="AE1411" s="2">
        <f t="shared" ref="AE1411:AE1474" si="181">IF(H1411="USD", AD1411*88.05, IF(H1411="EUR", AD1411*90,AD1411*1))</f>
        <v>10572515.699999999</v>
      </c>
      <c r="AF1411" s="2">
        <v>3.14</v>
      </c>
      <c r="AG1411" s="2">
        <v>-2.75</v>
      </c>
      <c r="AH1411" s="2">
        <v>4128</v>
      </c>
      <c r="AI1411" s="2">
        <v>46.85</v>
      </c>
      <c r="AJ1411" s="2">
        <v>1874</v>
      </c>
      <c r="AK1411" s="2">
        <v>17088</v>
      </c>
      <c r="AL1411" s="2">
        <v>287909</v>
      </c>
      <c r="AM1411" s="2">
        <f t="shared" ref="AM1411:AM1474" si="182">IF(H1411="USD", AL1411*88.05, IF(H1411="EUR", AL1411*90,AL1411*1))</f>
        <v>25350387.449999999</v>
      </c>
      <c r="AN1411" s="2">
        <v>239095</v>
      </c>
      <c r="AO1411" s="2">
        <f t="shared" ref="AO1411:AO1474" si="183">IF(H1411="IUSD", AN1411*88.05, IF(H1411="EUR", AN1411*90,AN1411*1))</f>
        <v>239095</v>
      </c>
      <c r="AP1411" s="2">
        <v>-94483</v>
      </c>
      <c r="AQ1411" s="2">
        <v>-59602</v>
      </c>
      <c r="AR1411" s="2">
        <v>36372</v>
      </c>
      <c r="AS1411" s="2">
        <v>104749</v>
      </c>
      <c r="AT1411" s="2">
        <v>137653</v>
      </c>
      <c r="AU1411" s="2">
        <v>0.76</v>
      </c>
      <c r="AV1411" s="2">
        <v>28096</v>
      </c>
    </row>
    <row r="1412" spans="1:48" x14ac:dyDescent="0.3">
      <c r="A1412" s="2" t="s">
        <v>45</v>
      </c>
      <c r="B1412" s="2" t="s">
        <v>48</v>
      </c>
      <c r="C1412" s="2" t="s">
        <v>54</v>
      </c>
      <c r="D1412" s="2">
        <v>4</v>
      </c>
      <c r="E1412" s="2" t="str">
        <f t="shared" si="176"/>
        <v>Apr</v>
      </c>
      <c r="F1412" s="2">
        <v>2022</v>
      </c>
      <c r="G1412" s="2" t="s">
        <v>56</v>
      </c>
      <c r="H1412" s="2" t="s">
        <v>60</v>
      </c>
      <c r="I1412" s="2" t="s">
        <v>62</v>
      </c>
      <c r="J1412" s="2" t="s">
        <v>66</v>
      </c>
      <c r="K1412" s="2" t="s">
        <v>68</v>
      </c>
      <c r="L1412" s="2">
        <v>234791</v>
      </c>
      <c r="M1412" s="2">
        <f t="shared" si="177"/>
        <v>20673347.550000001</v>
      </c>
      <c r="N1412" s="2">
        <v>236734</v>
      </c>
      <c r="O1412" s="2">
        <f t="shared" si="178"/>
        <v>20844428.699999999</v>
      </c>
      <c r="P1412" s="2">
        <v>137759</v>
      </c>
      <c r="Q1412" s="2">
        <v>474968</v>
      </c>
      <c r="R1412" s="2">
        <v>-1943</v>
      </c>
      <c r="S1412" s="2">
        <f t="shared" si="179"/>
        <v>-171081.15</v>
      </c>
      <c r="T1412" s="2">
        <v>27124</v>
      </c>
      <c r="U1412" s="2">
        <v>207667</v>
      </c>
      <c r="V1412" s="2">
        <v>173206</v>
      </c>
      <c r="W1412" s="2">
        <v>178609</v>
      </c>
      <c r="X1412" s="2">
        <v>-16007</v>
      </c>
      <c r="Y1412" s="2">
        <f t="shared" si="180"/>
        <v>-1409416.3499999999</v>
      </c>
      <c r="Z1412" s="2">
        <v>217792</v>
      </c>
      <c r="AA1412" s="2">
        <v>180128</v>
      </c>
      <c r="AB1412" s="2">
        <v>37664</v>
      </c>
      <c r="AC1412" s="2">
        <v>1.21</v>
      </c>
      <c r="AD1412" s="2">
        <v>8680</v>
      </c>
      <c r="AE1412" s="2">
        <f t="shared" si="181"/>
        <v>764274</v>
      </c>
      <c r="AF1412" s="2">
        <v>-0.41</v>
      </c>
      <c r="AG1412" s="2">
        <v>-3.37</v>
      </c>
      <c r="AH1412" s="2">
        <v>3143</v>
      </c>
      <c r="AI1412" s="2">
        <v>74.680000000000007</v>
      </c>
      <c r="AJ1412" s="2">
        <v>1387</v>
      </c>
      <c r="AK1412" s="2">
        <v>3829</v>
      </c>
      <c r="AL1412" s="2">
        <v>430848</v>
      </c>
      <c r="AM1412" s="2">
        <f t="shared" si="182"/>
        <v>37936166.399999999</v>
      </c>
      <c r="AN1412" s="2">
        <v>160935</v>
      </c>
      <c r="AO1412" s="2">
        <f t="shared" si="183"/>
        <v>160935</v>
      </c>
      <c r="AP1412" s="2">
        <v>-196057</v>
      </c>
      <c r="AQ1412" s="2">
        <v>75799</v>
      </c>
      <c r="AR1412" s="2">
        <v>-37652</v>
      </c>
      <c r="AS1412" s="2">
        <v>100286</v>
      </c>
      <c r="AT1412" s="2">
        <v>486542</v>
      </c>
      <c r="AU1412" s="2">
        <v>0.21</v>
      </c>
      <c r="AV1412" s="2">
        <v>25941</v>
      </c>
    </row>
    <row r="1413" spans="1:48" x14ac:dyDescent="0.3">
      <c r="A1413" s="2" t="s">
        <v>40</v>
      </c>
      <c r="B1413" s="2" t="s">
        <v>50</v>
      </c>
      <c r="C1413" s="2" t="s">
        <v>53</v>
      </c>
      <c r="D1413" s="2">
        <v>10</v>
      </c>
      <c r="E1413" s="2" t="str">
        <f t="shared" si="176"/>
        <v>Oct</v>
      </c>
      <c r="F1413" s="2">
        <v>2023</v>
      </c>
      <c r="G1413" s="2" t="s">
        <v>36</v>
      </c>
      <c r="H1413" s="2" t="s">
        <v>58</v>
      </c>
      <c r="I1413" s="2" t="s">
        <v>62</v>
      </c>
      <c r="J1413" s="2" t="s">
        <v>64</v>
      </c>
      <c r="K1413" s="2" t="s">
        <v>70</v>
      </c>
      <c r="L1413" s="2">
        <v>258899</v>
      </c>
      <c r="M1413" s="2">
        <f t="shared" si="177"/>
        <v>258899</v>
      </c>
      <c r="N1413" s="2">
        <v>259330</v>
      </c>
      <c r="O1413" s="2">
        <f t="shared" si="178"/>
        <v>259330</v>
      </c>
      <c r="P1413" s="2">
        <v>138856</v>
      </c>
      <c r="Q1413" s="2">
        <v>789028</v>
      </c>
      <c r="R1413" s="2">
        <v>-431</v>
      </c>
      <c r="S1413" s="2">
        <f t="shared" si="179"/>
        <v>-431</v>
      </c>
      <c r="T1413" s="2">
        <v>73390</v>
      </c>
      <c r="U1413" s="2">
        <v>185509</v>
      </c>
      <c r="V1413" s="2">
        <v>168685</v>
      </c>
      <c r="W1413" s="2">
        <v>183598</v>
      </c>
      <c r="X1413" s="2">
        <v>-31091</v>
      </c>
      <c r="Y1413" s="2">
        <f t="shared" si="180"/>
        <v>-31091</v>
      </c>
      <c r="Z1413" s="2">
        <v>136736</v>
      </c>
      <c r="AA1413" s="2">
        <v>20761</v>
      </c>
      <c r="AB1413" s="2">
        <v>115975</v>
      </c>
      <c r="AC1413" s="2">
        <v>6.59</v>
      </c>
      <c r="AD1413" s="2">
        <v>100078</v>
      </c>
      <c r="AE1413" s="2">
        <f t="shared" si="181"/>
        <v>100078</v>
      </c>
      <c r="AF1413" s="2">
        <v>-0.05</v>
      </c>
      <c r="AG1413" s="2">
        <v>-3.94</v>
      </c>
      <c r="AH1413" s="2">
        <v>1951</v>
      </c>
      <c r="AI1413" s="2">
        <v>132.63</v>
      </c>
      <c r="AJ1413" s="2">
        <v>1391</v>
      </c>
      <c r="AK1413" s="2">
        <v>18670</v>
      </c>
      <c r="AL1413" s="2">
        <v>348192</v>
      </c>
      <c r="AM1413" s="2">
        <f t="shared" si="182"/>
        <v>348192</v>
      </c>
      <c r="AN1413" s="2">
        <v>91395</v>
      </c>
      <c r="AO1413" s="2">
        <f t="shared" si="183"/>
        <v>91395</v>
      </c>
      <c r="AP1413" s="2">
        <v>-89293</v>
      </c>
      <c r="AQ1413" s="2">
        <v>167935</v>
      </c>
      <c r="AR1413" s="2">
        <v>-22993</v>
      </c>
      <c r="AS1413" s="2">
        <v>242745</v>
      </c>
      <c r="AT1413" s="2">
        <v>407732</v>
      </c>
      <c r="AU1413" s="2">
        <v>0.6</v>
      </c>
      <c r="AV1413" s="2">
        <v>14962</v>
      </c>
    </row>
    <row r="1414" spans="1:48" x14ac:dyDescent="0.3">
      <c r="A1414" s="2" t="s">
        <v>42</v>
      </c>
      <c r="B1414" s="2" t="s">
        <v>49</v>
      </c>
      <c r="C1414" s="2" t="s">
        <v>54</v>
      </c>
      <c r="D1414" s="2">
        <v>11</v>
      </c>
      <c r="E1414" s="2" t="str">
        <f t="shared" si="176"/>
        <v>Nov</v>
      </c>
      <c r="F1414" s="2">
        <v>2023</v>
      </c>
      <c r="G1414" s="2" t="s">
        <v>37</v>
      </c>
      <c r="H1414" s="2" t="s">
        <v>60</v>
      </c>
      <c r="I1414" s="2" t="s">
        <v>63</v>
      </c>
      <c r="J1414" s="2" t="s">
        <v>65</v>
      </c>
      <c r="K1414" s="2" t="s">
        <v>70</v>
      </c>
      <c r="L1414" s="2">
        <v>118625</v>
      </c>
      <c r="M1414" s="2">
        <f t="shared" si="177"/>
        <v>10444931.25</v>
      </c>
      <c r="N1414" s="2">
        <v>209599</v>
      </c>
      <c r="O1414" s="2">
        <f t="shared" si="178"/>
        <v>18455191.949999999</v>
      </c>
      <c r="P1414" s="2">
        <v>150562</v>
      </c>
      <c r="Q1414" s="2">
        <v>651229</v>
      </c>
      <c r="R1414" s="2">
        <v>-90974</v>
      </c>
      <c r="S1414" s="2">
        <f t="shared" si="179"/>
        <v>-8010260.7000000002</v>
      </c>
      <c r="T1414" s="2">
        <v>69227</v>
      </c>
      <c r="U1414" s="2">
        <v>49398</v>
      </c>
      <c r="V1414" s="2">
        <v>-37610</v>
      </c>
      <c r="W1414" s="2">
        <v>-17840</v>
      </c>
      <c r="X1414" s="2">
        <v>-106254</v>
      </c>
      <c r="Y1414" s="2">
        <f t="shared" si="180"/>
        <v>-9355664.6999999993</v>
      </c>
      <c r="Z1414" s="2">
        <v>25186</v>
      </c>
      <c r="AA1414" s="2">
        <v>62906</v>
      </c>
      <c r="AB1414" s="2">
        <v>-37720</v>
      </c>
      <c r="AC1414" s="2">
        <v>0.4</v>
      </c>
      <c r="AD1414" s="2">
        <v>18531</v>
      </c>
      <c r="AE1414" s="2">
        <f t="shared" si="181"/>
        <v>1631654.55</v>
      </c>
      <c r="AF1414" s="2">
        <v>-13.97</v>
      </c>
      <c r="AG1414" s="2">
        <v>-16.32</v>
      </c>
      <c r="AH1414" s="2">
        <v>9871</v>
      </c>
      <c r="AI1414" s="2">
        <v>12.02</v>
      </c>
      <c r="AJ1414" s="2">
        <v>899</v>
      </c>
      <c r="AK1414" s="2">
        <v>2931</v>
      </c>
      <c r="AL1414" s="2">
        <v>302178</v>
      </c>
      <c r="AM1414" s="2">
        <f t="shared" si="182"/>
        <v>26606772.899999999</v>
      </c>
      <c r="AN1414" s="2">
        <v>218397</v>
      </c>
      <c r="AO1414" s="2">
        <f t="shared" si="183"/>
        <v>218397</v>
      </c>
      <c r="AP1414" s="2">
        <v>-183553</v>
      </c>
      <c r="AQ1414" s="2">
        <v>-8798</v>
      </c>
      <c r="AR1414" s="2">
        <v>-26286</v>
      </c>
      <c r="AS1414" s="2">
        <v>188453</v>
      </c>
      <c r="AT1414" s="2">
        <v>275212</v>
      </c>
      <c r="AU1414" s="2">
        <v>0.68</v>
      </c>
      <c r="AV1414" s="2">
        <v>23072</v>
      </c>
    </row>
    <row r="1415" spans="1:48" x14ac:dyDescent="0.3">
      <c r="A1415" s="2" t="s">
        <v>45</v>
      </c>
      <c r="B1415" s="2" t="s">
        <v>50</v>
      </c>
      <c r="C1415" s="2" t="s">
        <v>54</v>
      </c>
      <c r="D1415" s="2">
        <v>11</v>
      </c>
      <c r="E1415" s="2" t="str">
        <f t="shared" si="176"/>
        <v>Nov</v>
      </c>
      <c r="F1415" s="2">
        <v>2023</v>
      </c>
      <c r="G1415" s="2" t="s">
        <v>36</v>
      </c>
      <c r="H1415" s="2" t="s">
        <v>60</v>
      </c>
      <c r="I1415" s="2" t="s">
        <v>62</v>
      </c>
      <c r="J1415" s="2" t="s">
        <v>66</v>
      </c>
      <c r="K1415" s="2" t="s">
        <v>68</v>
      </c>
      <c r="L1415" s="2">
        <v>463951</v>
      </c>
      <c r="M1415" s="2">
        <f t="shared" si="177"/>
        <v>40850885.549999997</v>
      </c>
      <c r="N1415" s="2">
        <v>203081</v>
      </c>
      <c r="O1415" s="2">
        <f t="shared" si="178"/>
        <v>17881282.050000001</v>
      </c>
      <c r="P1415" s="2">
        <v>8812</v>
      </c>
      <c r="Q1415" s="2">
        <v>996779</v>
      </c>
      <c r="R1415" s="2">
        <v>260870</v>
      </c>
      <c r="S1415" s="2">
        <f t="shared" si="179"/>
        <v>22969603.5</v>
      </c>
      <c r="T1415" s="2">
        <v>189608</v>
      </c>
      <c r="U1415" s="2">
        <v>274343</v>
      </c>
      <c r="V1415" s="2">
        <v>261658</v>
      </c>
      <c r="W1415" s="2">
        <v>263545</v>
      </c>
      <c r="X1415" s="2">
        <v>227729</v>
      </c>
      <c r="Y1415" s="2">
        <f t="shared" si="180"/>
        <v>20051538.449999999</v>
      </c>
      <c r="Z1415" s="2">
        <v>80977</v>
      </c>
      <c r="AA1415" s="2">
        <v>185392</v>
      </c>
      <c r="AB1415" s="2">
        <v>-104415</v>
      </c>
      <c r="AC1415" s="2">
        <v>0.44</v>
      </c>
      <c r="AD1415" s="2">
        <v>77811</v>
      </c>
      <c r="AE1415" s="2">
        <f t="shared" si="181"/>
        <v>6851258.5499999998</v>
      </c>
      <c r="AF1415" s="2">
        <v>26.17</v>
      </c>
      <c r="AG1415" s="2">
        <v>22.85</v>
      </c>
      <c r="AH1415" s="2">
        <v>1456</v>
      </c>
      <c r="AI1415" s="2">
        <v>318.43</v>
      </c>
      <c r="AJ1415" s="2">
        <v>521</v>
      </c>
      <c r="AK1415" s="2">
        <v>19256</v>
      </c>
      <c r="AL1415" s="2">
        <v>202724</v>
      </c>
      <c r="AM1415" s="2">
        <f t="shared" si="182"/>
        <v>17849848.199999999</v>
      </c>
      <c r="AN1415" s="2">
        <v>228155</v>
      </c>
      <c r="AO1415" s="2">
        <f t="shared" si="183"/>
        <v>228155</v>
      </c>
      <c r="AP1415" s="2">
        <v>261227</v>
      </c>
      <c r="AQ1415" s="2">
        <v>-25074</v>
      </c>
      <c r="AR1415" s="2">
        <v>921</v>
      </c>
      <c r="AS1415" s="2">
        <v>401198</v>
      </c>
      <c r="AT1415" s="2">
        <v>349062</v>
      </c>
      <c r="AU1415" s="2">
        <v>1.1499999999999999</v>
      </c>
      <c r="AV1415" s="2">
        <v>13268</v>
      </c>
    </row>
    <row r="1416" spans="1:48" x14ac:dyDescent="0.3">
      <c r="A1416" s="2" t="s">
        <v>46</v>
      </c>
      <c r="B1416" s="2" t="s">
        <v>50</v>
      </c>
      <c r="C1416" s="2" t="s">
        <v>54</v>
      </c>
      <c r="D1416" s="2">
        <v>4</v>
      </c>
      <c r="E1416" s="2" t="str">
        <f t="shared" si="176"/>
        <v>Apr</v>
      </c>
      <c r="F1416" s="2">
        <v>2022</v>
      </c>
      <c r="G1416" s="2" t="s">
        <v>56</v>
      </c>
      <c r="H1416" s="2" t="s">
        <v>59</v>
      </c>
      <c r="I1416" s="2" t="s">
        <v>63</v>
      </c>
      <c r="J1416" s="2" t="s">
        <v>65</v>
      </c>
      <c r="K1416" s="2" t="s">
        <v>71</v>
      </c>
      <c r="L1416" s="2">
        <v>487282</v>
      </c>
      <c r="M1416" s="2">
        <f t="shared" si="177"/>
        <v>43855380</v>
      </c>
      <c r="N1416" s="2">
        <v>122200</v>
      </c>
      <c r="O1416" s="2">
        <f t="shared" si="178"/>
        <v>10998000</v>
      </c>
      <c r="P1416" s="2">
        <v>17498</v>
      </c>
      <c r="Q1416" s="2">
        <v>894369</v>
      </c>
      <c r="R1416" s="2">
        <v>365082</v>
      </c>
      <c r="S1416" s="2">
        <f t="shared" si="179"/>
        <v>32857380</v>
      </c>
      <c r="T1416" s="2">
        <v>120277</v>
      </c>
      <c r="U1416" s="2">
        <v>367005</v>
      </c>
      <c r="V1416" s="2">
        <v>342627</v>
      </c>
      <c r="W1416" s="2">
        <v>349396</v>
      </c>
      <c r="X1416" s="2">
        <v>336895</v>
      </c>
      <c r="Y1416" s="2">
        <f t="shared" si="180"/>
        <v>30320550</v>
      </c>
      <c r="Z1416" s="2">
        <v>143042</v>
      </c>
      <c r="AA1416" s="2">
        <v>136583</v>
      </c>
      <c r="AB1416" s="2">
        <v>6459</v>
      </c>
      <c r="AC1416" s="2">
        <v>1.05</v>
      </c>
      <c r="AD1416" s="2">
        <v>102788</v>
      </c>
      <c r="AE1416" s="2">
        <f t="shared" si="181"/>
        <v>9250920</v>
      </c>
      <c r="AF1416" s="2">
        <v>40.82</v>
      </c>
      <c r="AG1416" s="2">
        <v>37.67</v>
      </c>
      <c r="AH1416" s="2">
        <v>8012</v>
      </c>
      <c r="AI1416" s="2">
        <v>60.81</v>
      </c>
      <c r="AJ1416" s="2">
        <v>843</v>
      </c>
      <c r="AK1416" s="2">
        <v>2617</v>
      </c>
      <c r="AL1416" s="2">
        <v>519633</v>
      </c>
      <c r="AM1416" s="2">
        <f t="shared" si="182"/>
        <v>46766970</v>
      </c>
      <c r="AN1416" s="2">
        <v>173941</v>
      </c>
      <c r="AO1416" s="2">
        <f t="shared" si="183"/>
        <v>15654690</v>
      </c>
      <c r="AP1416" s="2">
        <v>-32351</v>
      </c>
      <c r="AQ1416" s="2">
        <v>-51741</v>
      </c>
      <c r="AR1416" s="2">
        <v>29884</v>
      </c>
      <c r="AS1416" s="2">
        <v>304962</v>
      </c>
      <c r="AT1416" s="2">
        <v>373840</v>
      </c>
      <c r="AU1416" s="2">
        <v>0.82</v>
      </c>
      <c r="AV1416" s="2">
        <v>4143</v>
      </c>
    </row>
    <row r="1417" spans="1:48" x14ac:dyDescent="0.3">
      <c r="A1417" s="2" t="s">
        <v>40</v>
      </c>
      <c r="B1417" s="2" t="s">
        <v>48</v>
      </c>
      <c r="C1417" s="2" t="s">
        <v>53</v>
      </c>
      <c r="D1417" s="2">
        <v>3</v>
      </c>
      <c r="E1417" s="2" t="str">
        <f t="shared" si="176"/>
        <v>Mar</v>
      </c>
      <c r="F1417" s="2">
        <v>2022</v>
      </c>
      <c r="G1417" s="2" t="s">
        <v>57</v>
      </c>
      <c r="H1417" s="2" t="s">
        <v>58</v>
      </c>
      <c r="I1417" s="2" t="s">
        <v>62</v>
      </c>
      <c r="J1417" s="2" t="s">
        <v>65</v>
      </c>
      <c r="K1417" s="2" t="s">
        <v>71</v>
      </c>
      <c r="L1417" s="2">
        <v>179946</v>
      </c>
      <c r="M1417" s="2">
        <f t="shared" si="177"/>
        <v>179946</v>
      </c>
      <c r="N1417" s="2">
        <v>178024</v>
      </c>
      <c r="O1417" s="2">
        <f t="shared" si="178"/>
        <v>178024</v>
      </c>
      <c r="P1417" s="2">
        <v>35368</v>
      </c>
      <c r="Q1417" s="2">
        <v>89866</v>
      </c>
      <c r="R1417" s="2">
        <v>1922</v>
      </c>
      <c r="S1417" s="2">
        <f t="shared" si="179"/>
        <v>1922</v>
      </c>
      <c r="T1417" s="2">
        <v>52687</v>
      </c>
      <c r="U1417" s="2">
        <v>127259</v>
      </c>
      <c r="V1417" s="2">
        <v>82425</v>
      </c>
      <c r="W1417" s="2">
        <v>97343</v>
      </c>
      <c r="X1417" s="2">
        <v>-9011</v>
      </c>
      <c r="Y1417" s="2">
        <f t="shared" si="180"/>
        <v>-9011</v>
      </c>
      <c r="Z1417" s="2">
        <v>184154</v>
      </c>
      <c r="AA1417" s="2">
        <v>161963</v>
      </c>
      <c r="AB1417" s="2">
        <v>22191</v>
      </c>
      <c r="AC1417" s="2">
        <v>1.1399999999999999</v>
      </c>
      <c r="AD1417" s="2">
        <v>25181</v>
      </c>
      <c r="AE1417" s="2">
        <f t="shared" si="181"/>
        <v>25181</v>
      </c>
      <c r="AF1417" s="2">
        <v>2.14</v>
      </c>
      <c r="AG1417" s="2">
        <v>-10.029999999999999</v>
      </c>
      <c r="AH1417" s="2">
        <v>4126</v>
      </c>
      <c r="AI1417" s="2">
        <v>43.6</v>
      </c>
      <c r="AJ1417" s="2">
        <v>1808</v>
      </c>
      <c r="AK1417" s="2">
        <v>1061</v>
      </c>
      <c r="AL1417" s="2">
        <v>442938</v>
      </c>
      <c r="AM1417" s="2">
        <f t="shared" si="182"/>
        <v>442938</v>
      </c>
      <c r="AN1417" s="2">
        <v>226836</v>
      </c>
      <c r="AO1417" s="2">
        <f t="shared" si="183"/>
        <v>226836</v>
      </c>
      <c r="AP1417" s="2">
        <v>-262992</v>
      </c>
      <c r="AQ1417" s="2">
        <v>-48812</v>
      </c>
      <c r="AR1417" s="2">
        <v>26347</v>
      </c>
      <c r="AS1417" s="2">
        <v>85428</v>
      </c>
      <c r="AT1417" s="2">
        <v>162382</v>
      </c>
      <c r="AU1417" s="2">
        <v>0.53</v>
      </c>
      <c r="AV1417" s="2">
        <v>20337</v>
      </c>
    </row>
    <row r="1418" spans="1:48" x14ac:dyDescent="0.3">
      <c r="A1418" s="2" t="s">
        <v>42</v>
      </c>
      <c r="B1418" s="2" t="s">
        <v>48</v>
      </c>
      <c r="C1418" s="2" t="s">
        <v>52</v>
      </c>
      <c r="D1418" s="2">
        <v>1</v>
      </c>
      <c r="E1418" s="2" t="str">
        <f t="shared" si="176"/>
        <v>Jan</v>
      </c>
      <c r="F1418" s="2">
        <v>2023</v>
      </c>
      <c r="G1418" s="2" t="s">
        <v>56</v>
      </c>
      <c r="H1418" s="2" t="s">
        <v>58</v>
      </c>
      <c r="I1418" s="2" t="s">
        <v>63</v>
      </c>
      <c r="J1418" s="2" t="s">
        <v>66</v>
      </c>
      <c r="K1418" s="2" t="s">
        <v>67</v>
      </c>
      <c r="L1418" s="2">
        <v>325021</v>
      </c>
      <c r="M1418" s="2">
        <f t="shared" si="177"/>
        <v>325021</v>
      </c>
      <c r="N1418" s="2">
        <v>96333</v>
      </c>
      <c r="O1418" s="2">
        <f t="shared" si="178"/>
        <v>96333</v>
      </c>
      <c r="P1418" s="2">
        <v>117407</v>
      </c>
      <c r="Q1418" s="2">
        <v>337520</v>
      </c>
      <c r="R1418" s="2">
        <v>228688</v>
      </c>
      <c r="S1418" s="2">
        <f t="shared" si="179"/>
        <v>228688</v>
      </c>
      <c r="T1418" s="2">
        <v>134215</v>
      </c>
      <c r="U1418" s="2">
        <v>190806</v>
      </c>
      <c r="V1418" s="2">
        <v>126781</v>
      </c>
      <c r="W1418" s="2">
        <v>138687</v>
      </c>
      <c r="X1418" s="2">
        <v>195052</v>
      </c>
      <c r="Y1418" s="2">
        <f t="shared" si="180"/>
        <v>195052</v>
      </c>
      <c r="Z1418" s="2">
        <v>114540</v>
      </c>
      <c r="AA1418" s="2">
        <v>69244</v>
      </c>
      <c r="AB1418" s="2">
        <v>45296</v>
      </c>
      <c r="AC1418" s="2">
        <v>1.65</v>
      </c>
      <c r="AD1418" s="2">
        <v>44059</v>
      </c>
      <c r="AE1418" s="2">
        <f t="shared" si="181"/>
        <v>44059</v>
      </c>
      <c r="AF1418" s="2">
        <v>67.760000000000005</v>
      </c>
      <c r="AG1418" s="2">
        <v>57.79</v>
      </c>
      <c r="AH1418" s="2">
        <v>9131</v>
      </c>
      <c r="AI1418" s="2">
        <v>35.590000000000003</v>
      </c>
      <c r="AJ1418" s="2">
        <v>1343</v>
      </c>
      <c r="AK1418" s="2">
        <v>2387</v>
      </c>
      <c r="AL1418" s="2">
        <v>488555</v>
      </c>
      <c r="AM1418" s="2">
        <f t="shared" si="182"/>
        <v>488555</v>
      </c>
      <c r="AN1418" s="2">
        <v>89055</v>
      </c>
      <c r="AO1418" s="2">
        <f t="shared" si="183"/>
        <v>89055</v>
      </c>
      <c r="AP1418" s="2">
        <v>-163534</v>
      </c>
      <c r="AQ1418" s="2">
        <v>7278</v>
      </c>
      <c r="AR1418" s="2">
        <v>35098</v>
      </c>
      <c r="AS1418" s="2">
        <v>314087</v>
      </c>
      <c r="AT1418" s="2">
        <v>30138</v>
      </c>
      <c r="AU1418" s="2">
        <v>10.42</v>
      </c>
      <c r="AV1418" s="2">
        <v>13350</v>
      </c>
    </row>
    <row r="1419" spans="1:48" x14ac:dyDescent="0.3">
      <c r="A1419" s="2" t="s">
        <v>43</v>
      </c>
      <c r="B1419" s="2" t="s">
        <v>47</v>
      </c>
      <c r="C1419" s="2" t="s">
        <v>54</v>
      </c>
      <c r="D1419" s="2">
        <v>2</v>
      </c>
      <c r="E1419" s="2" t="str">
        <f t="shared" si="176"/>
        <v>Feb</v>
      </c>
      <c r="F1419" s="2">
        <v>2024</v>
      </c>
      <c r="G1419" s="2" t="s">
        <v>57</v>
      </c>
      <c r="H1419" s="2" t="s">
        <v>60</v>
      </c>
      <c r="I1419" s="2" t="s">
        <v>63</v>
      </c>
      <c r="J1419" s="2" t="s">
        <v>65</v>
      </c>
      <c r="K1419" s="2" t="s">
        <v>71</v>
      </c>
      <c r="L1419" s="2">
        <v>111762</v>
      </c>
      <c r="M1419" s="2">
        <f t="shared" si="177"/>
        <v>9840644.0999999996</v>
      </c>
      <c r="N1419" s="2">
        <v>41466</v>
      </c>
      <c r="O1419" s="2">
        <f t="shared" si="178"/>
        <v>3651081.3</v>
      </c>
      <c r="P1419" s="2">
        <v>128363</v>
      </c>
      <c r="Q1419" s="2">
        <v>294723</v>
      </c>
      <c r="R1419" s="2">
        <v>70296</v>
      </c>
      <c r="S1419" s="2">
        <f t="shared" si="179"/>
        <v>6189562.7999999998</v>
      </c>
      <c r="T1419" s="2">
        <v>50326</v>
      </c>
      <c r="U1419" s="2">
        <v>61436</v>
      </c>
      <c r="V1419" s="2">
        <v>3703</v>
      </c>
      <c r="W1419" s="2">
        <v>17944</v>
      </c>
      <c r="X1419" s="2">
        <v>38378</v>
      </c>
      <c r="Y1419" s="2">
        <f t="shared" si="180"/>
        <v>3379182.9</v>
      </c>
      <c r="Z1419" s="2">
        <v>208940</v>
      </c>
      <c r="AA1419" s="2">
        <v>73355</v>
      </c>
      <c r="AB1419" s="2">
        <v>135585</v>
      </c>
      <c r="AC1419" s="2">
        <v>2.85</v>
      </c>
      <c r="AD1419" s="2">
        <v>20603</v>
      </c>
      <c r="AE1419" s="2">
        <f t="shared" si="181"/>
        <v>1814094.15</v>
      </c>
      <c r="AF1419" s="2">
        <v>23.85</v>
      </c>
      <c r="AG1419" s="2">
        <v>13.02</v>
      </c>
      <c r="AH1419" s="2">
        <v>1143</v>
      </c>
      <c r="AI1419" s="2">
        <v>97.69</v>
      </c>
      <c r="AJ1419" s="2">
        <v>1546</v>
      </c>
      <c r="AK1419" s="2">
        <v>4771</v>
      </c>
      <c r="AL1419" s="2">
        <v>235392</v>
      </c>
      <c r="AM1419" s="2">
        <f t="shared" si="182"/>
        <v>20726265.599999998</v>
      </c>
      <c r="AN1419" s="2">
        <v>122500</v>
      </c>
      <c r="AO1419" s="2">
        <f t="shared" si="183"/>
        <v>122500</v>
      </c>
      <c r="AP1419" s="2">
        <v>-123630</v>
      </c>
      <c r="AQ1419" s="2">
        <v>-81034</v>
      </c>
      <c r="AR1419" s="2">
        <v>7706</v>
      </c>
      <c r="AS1419" s="2">
        <v>167580</v>
      </c>
      <c r="AT1419" s="2">
        <v>272681</v>
      </c>
      <c r="AU1419" s="2">
        <v>0.61</v>
      </c>
      <c r="AV1419" s="2">
        <v>19981</v>
      </c>
    </row>
    <row r="1420" spans="1:48" x14ac:dyDescent="0.3">
      <c r="A1420" s="2" t="s">
        <v>44</v>
      </c>
      <c r="B1420" s="2" t="s">
        <v>50</v>
      </c>
      <c r="C1420" s="2" t="s">
        <v>51</v>
      </c>
      <c r="D1420" s="2">
        <v>9</v>
      </c>
      <c r="E1420" s="2" t="str">
        <f t="shared" si="176"/>
        <v>Sep</v>
      </c>
      <c r="F1420" s="2">
        <v>2023</v>
      </c>
      <c r="G1420" s="2" t="s">
        <v>56</v>
      </c>
      <c r="H1420" s="2" t="s">
        <v>60</v>
      </c>
      <c r="I1420" s="2" t="s">
        <v>61</v>
      </c>
      <c r="J1420" s="2" t="s">
        <v>65</v>
      </c>
      <c r="K1420" s="2" t="s">
        <v>69</v>
      </c>
      <c r="L1420" s="2">
        <v>406159</v>
      </c>
      <c r="M1420" s="2">
        <f t="shared" si="177"/>
        <v>35762299.949999996</v>
      </c>
      <c r="N1420" s="2">
        <v>61303</v>
      </c>
      <c r="O1420" s="2">
        <f t="shared" si="178"/>
        <v>5397729.1499999994</v>
      </c>
      <c r="P1420" s="2">
        <v>72505</v>
      </c>
      <c r="Q1420" s="2">
        <v>166650</v>
      </c>
      <c r="R1420" s="2">
        <v>344856</v>
      </c>
      <c r="S1420" s="2">
        <f t="shared" si="179"/>
        <v>30364570.800000001</v>
      </c>
      <c r="T1420" s="2">
        <v>143701</v>
      </c>
      <c r="U1420" s="2">
        <v>262458</v>
      </c>
      <c r="V1420" s="2">
        <v>232359</v>
      </c>
      <c r="W1420" s="2">
        <v>250682</v>
      </c>
      <c r="X1420" s="2">
        <v>327586</v>
      </c>
      <c r="Y1420" s="2">
        <f t="shared" si="180"/>
        <v>28843947.300000001</v>
      </c>
      <c r="Z1420" s="2">
        <v>256821</v>
      </c>
      <c r="AA1420" s="2">
        <v>189117</v>
      </c>
      <c r="AB1420" s="2">
        <v>67704</v>
      </c>
      <c r="AC1420" s="2">
        <v>1.36</v>
      </c>
      <c r="AD1420" s="2">
        <v>95182</v>
      </c>
      <c r="AE1420" s="2">
        <f t="shared" si="181"/>
        <v>8380775.0999999996</v>
      </c>
      <c r="AF1420" s="2">
        <v>206.93</v>
      </c>
      <c r="AG1420" s="2">
        <v>196.57</v>
      </c>
      <c r="AH1420" s="2">
        <v>5135</v>
      </c>
      <c r="AI1420" s="2">
        <v>79.08</v>
      </c>
      <c r="AJ1420" s="2">
        <v>1617</v>
      </c>
      <c r="AK1420" s="2">
        <v>7154</v>
      </c>
      <c r="AL1420" s="2">
        <v>235592</v>
      </c>
      <c r="AM1420" s="2">
        <f t="shared" si="182"/>
        <v>20743875.599999998</v>
      </c>
      <c r="AN1420" s="2">
        <v>266901</v>
      </c>
      <c r="AO1420" s="2">
        <f t="shared" si="183"/>
        <v>266901</v>
      </c>
      <c r="AP1420" s="2">
        <v>170567</v>
      </c>
      <c r="AQ1420" s="2">
        <v>-205598</v>
      </c>
      <c r="AR1420" s="2">
        <v>-48712</v>
      </c>
      <c r="AS1420" s="2">
        <v>315752</v>
      </c>
      <c r="AT1420" s="2">
        <v>580555</v>
      </c>
      <c r="AU1420" s="2">
        <v>0.54</v>
      </c>
      <c r="AV1420" s="2">
        <v>4348</v>
      </c>
    </row>
    <row r="1421" spans="1:48" x14ac:dyDescent="0.3">
      <c r="A1421" s="2" t="s">
        <v>40</v>
      </c>
      <c r="B1421" s="2" t="s">
        <v>49</v>
      </c>
      <c r="C1421" s="2" t="s">
        <v>54</v>
      </c>
      <c r="D1421" s="2">
        <v>1</v>
      </c>
      <c r="E1421" s="2" t="str">
        <f t="shared" si="176"/>
        <v>Jan</v>
      </c>
      <c r="F1421" s="2">
        <v>2024</v>
      </c>
      <c r="G1421" s="2" t="s">
        <v>37</v>
      </c>
      <c r="H1421" s="2" t="s">
        <v>58</v>
      </c>
      <c r="I1421" s="2" t="s">
        <v>63</v>
      </c>
      <c r="J1421" s="2" t="s">
        <v>66</v>
      </c>
      <c r="K1421" s="2" t="s">
        <v>68</v>
      </c>
      <c r="L1421" s="2">
        <v>487084</v>
      </c>
      <c r="M1421" s="2">
        <f t="shared" si="177"/>
        <v>487084</v>
      </c>
      <c r="N1421" s="2">
        <v>174935</v>
      </c>
      <c r="O1421" s="2">
        <f t="shared" si="178"/>
        <v>174935</v>
      </c>
      <c r="P1421" s="2">
        <v>34814</v>
      </c>
      <c r="Q1421" s="2">
        <v>663633</v>
      </c>
      <c r="R1421" s="2">
        <v>312149</v>
      </c>
      <c r="S1421" s="2">
        <f t="shared" si="179"/>
        <v>312149</v>
      </c>
      <c r="T1421" s="2">
        <v>104114</v>
      </c>
      <c r="U1421" s="2">
        <v>382970</v>
      </c>
      <c r="V1421" s="2">
        <v>298071</v>
      </c>
      <c r="W1421" s="2">
        <v>310659</v>
      </c>
      <c r="X1421" s="2">
        <v>274648</v>
      </c>
      <c r="Y1421" s="2">
        <f t="shared" si="180"/>
        <v>274648</v>
      </c>
      <c r="Z1421" s="2">
        <v>263767</v>
      </c>
      <c r="AA1421" s="2">
        <v>128181</v>
      </c>
      <c r="AB1421" s="2">
        <v>135586</v>
      </c>
      <c r="AC1421" s="2">
        <v>2.06</v>
      </c>
      <c r="AD1421" s="2">
        <v>66699</v>
      </c>
      <c r="AE1421" s="2">
        <f t="shared" si="181"/>
        <v>66699</v>
      </c>
      <c r="AF1421" s="2">
        <v>47.04</v>
      </c>
      <c r="AG1421" s="2">
        <v>41.39</v>
      </c>
      <c r="AH1421" s="2">
        <v>787</v>
      </c>
      <c r="AI1421" s="2">
        <v>618.13</v>
      </c>
      <c r="AJ1421" s="2">
        <v>536</v>
      </c>
      <c r="AK1421" s="2">
        <v>16011</v>
      </c>
      <c r="AL1421" s="2">
        <v>208506</v>
      </c>
      <c r="AM1421" s="2">
        <f t="shared" si="182"/>
        <v>208506</v>
      </c>
      <c r="AN1421" s="2">
        <v>80076</v>
      </c>
      <c r="AO1421" s="2">
        <f t="shared" si="183"/>
        <v>80076</v>
      </c>
      <c r="AP1421" s="2">
        <v>278578</v>
      </c>
      <c r="AQ1421" s="2">
        <v>94859</v>
      </c>
      <c r="AR1421" s="2">
        <v>29764</v>
      </c>
      <c r="AS1421" s="2">
        <v>194955</v>
      </c>
      <c r="AT1421" s="2">
        <v>272850</v>
      </c>
      <c r="AU1421" s="2">
        <v>0.71</v>
      </c>
      <c r="AV1421" s="2">
        <v>18970</v>
      </c>
    </row>
    <row r="1422" spans="1:48" x14ac:dyDescent="0.3">
      <c r="A1422" s="2" t="s">
        <v>42</v>
      </c>
      <c r="B1422" s="2" t="s">
        <v>47</v>
      </c>
      <c r="C1422" s="2" t="s">
        <v>54</v>
      </c>
      <c r="D1422" s="2">
        <v>5</v>
      </c>
      <c r="E1422" s="2" t="str">
        <f t="shared" si="176"/>
        <v>May</v>
      </c>
      <c r="F1422" s="2">
        <v>2024</v>
      </c>
      <c r="G1422" s="2" t="s">
        <v>57</v>
      </c>
      <c r="H1422" s="2" t="s">
        <v>58</v>
      </c>
      <c r="I1422" s="2" t="s">
        <v>62</v>
      </c>
      <c r="J1422" s="2" t="s">
        <v>64</v>
      </c>
      <c r="K1422" s="2" t="s">
        <v>70</v>
      </c>
      <c r="L1422" s="2">
        <v>170883</v>
      </c>
      <c r="M1422" s="2">
        <f t="shared" si="177"/>
        <v>170883</v>
      </c>
      <c r="N1422" s="2">
        <v>45210</v>
      </c>
      <c r="O1422" s="2">
        <f t="shared" si="178"/>
        <v>45210</v>
      </c>
      <c r="P1422" s="2">
        <v>158735</v>
      </c>
      <c r="Q1422" s="2">
        <v>266626</v>
      </c>
      <c r="R1422" s="2">
        <v>125673</v>
      </c>
      <c r="S1422" s="2">
        <f t="shared" si="179"/>
        <v>125673</v>
      </c>
      <c r="T1422" s="2">
        <v>175396</v>
      </c>
      <c r="U1422" s="2">
        <v>-4513</v>
      </c>
      <c r="V1422" s="2">
        <v>-32315</v>
      </c>
      <c r="W1422" s="2">
        <v>-29164</v>
      </c>
      <c r="X1422" s="2">
        <v>107066</v>
      </c>
      <c r="Y1422" s="2">
        <f t="shared" si="180"/>
        <v>107066</v>
      </c>
      <c r="Z1422" s="2">
        <v>260004</v>
      </c>
      <c r="AA1422" s="2">
        <v>79669</v>
      </c>
      <c r="AB1422" s="2">
        <v>180335</v>
      </c>
      <c r="AC1422" s="2">
        <v>3.26</v>
      </c>
      <c r="AD1422" s="2">
        <v>51437</v>
      </c>
      <c r="AE1422" s="2">
        <f t="shared" si="181"/>
        <v>51437</v>
      </c>
      <c r="AF1422" s="2">
        <v>47.13</v>
      </c>
      <c r="AG1422" s="2">
        <v>40.159999999999997</v>
      </c>
      <c r="AH1422" s="2">
        <v>5549</v>
      </c>
      <c r="AI1422" s="2">
        <v>30.79</v>
      </c>
      <c r="AJ1422" s="2">
        <v>858</v>
      </c>
      <c r="AK1422" s="2">
        <v>892</v>
      </c>
      <c r="AL1422" s="2">
        <v>60368</v>
      </c>
      <c r="AM1422" s="2">
        <f t="shared" si="182"/>
        <v>60368</v>
      </c>
      <c r="AN1422" s="2">
        <v>263034</v>
      </c>
      <c r="AO1422" s="2">
        <f t="shared" si="183"/>
        <v>263034</v>
      </c>
      <c r="AP1422" s="2">
        <v>110515</v>
      </c>
      <c r="AQ1422" s="2">
        <v>-217824</v>
      </c>
      <c r="AR1422" s="2">
        <v>26907</v>
      </c>
      <c r="AS1422" s="2">
        <v>321454</v>
      </c>
      <c r="AT1422" s="2">
        <v>58851</v>
      </c>
      <c r="AU1422" s="2">
        <v>5.46</v>
      </c>
      <c r="AV1422" s="2">
        <v>6009</v>
      </c>
    </row>
    <row r="1423" spans="1:48" x14ac:dyDescent="0.3">
      <c r="A1423" s="2" t="s">
        <v>40</v>
      </c>
      <c r="B1423" s="2" t="s">
        <v>47</v>
      </c>
      <c r="C1423" s="2" t="s">
        <v>51</v>
      </c>
      <c r="D1423" s="2">
        <v>2</v>
      </c>
      <c r="E1423" s="2" t="str">
        <f t="shared" si="176"/>
        <v>Feb</v>
      </c>
      <c r="F1423" s="2">
        <v>2022</v>
      </c>
      <c r="G1423" s="2" t="s">
        <v>37</v>
      </c>
      <c r="H1423" s="2" t="s">
        <v>60</v>
      </c>
      <c r="I1423" s="2" t="s">
        <v>62</v>
      </c>
      <c r="J1423" s="2" t="s">
        <v>65</v>
      </c>
      <c r="K1423" s="2" t="s">
        <v>68</v>
      </c>
      <c r="L1423" s="2">
        <v>97632</v>
      </c>
      <c r="M1423" s="2">
        <f t="shared" si="177"/>
        <v>8596497.5999999996</v>
      </c>
      <c r="N1423" s="2">
        <v>250613</v>
      </c>
      <c r="O1423" s="2">
        <f t="shared" si="178"/>
        <v>22066474.649999999</v>
      </c>
      <c r="P1423" s="2">
        <v>116850</v>
      </c>
      <c r="Q1423" s="2">
        <v>281585</v>
      </c>
      <c r="R1423" s="2">
        <v>-152981</v>
      </c>
      <c r="S1423" s="2">
        <f t="shared" si="179"/>
        <v>-13469977.049999999</v>
      </c>
      <c r="T1423" s="2">
        <v>38206</v>
      </c>
      <c r="U1423" s="2">
        <v>59426</v>
      </c>
      <c r="V1423" s="2">
        <v>39536</v>
      </c>
      <c r="W1423" s="2">
        <v>50058</v>
      </c>
      <c r="X1423" s="2">
        <v>-163279</v>
      </c>
      <c r="Y1423" s="2">
        <f t="shared" si="180"/>
        <v>-14376715.949999999</v>
      </c>
      <c r="Z1423" s="2">
        <v>36976</v>
      </c>
      <c r="AA1423" s="2">
        <v>91428</v>
      </c>
      <c r="AB1423" s="2">
        <v>-54452</v>
      </c>
      <c r="AC1423" s="2">
        <v>0.4</v>
      </c>
      <c r="AD1423" s="2">
        <v>22891</v>
      </c>
      <c r="AE1423" s="2">
        <f t="shared" si="181"/>
        <v>2015552.55</v>
      </c>
      <c r="AF1423" s="2">
        <v>-54.33</v>
      </c>
      <c r="AG1423" s="2">
        <v>-57.99</v>
      </c>
      <c r="AH1423" s="2">
        <v>9202</v>
      </c>
      <c r="AI1423" s="2">
        <v>10.61</v>
      </c>
      <c r="AJ1423" s="2">
        <v>1069</v>
      </c>
      <c r="AK1423" s="2">
        <v>744</v>
      </c>
      <c r="AL1423" s="2">
        <v>422364</v>
      </c>
      <c r="AM1423" s="2">
        <f t="shared" si="182"/>
        <v>37189150.199999996</v>
      </c>
      <c r="AN1423" s="2">
        <v>126584</v>
      </c>
      <c r="AO1423" s="2">
        <f t="shared" si="183"/>
        <v>126584</v>
      </c>
      <c r="AP1423" s="2">
        <v>-324732</v>
      </c>
      <c r="AQ1423" s="2">
        <v>124029</v>
      </c>
      <c r="AR1423" s="2">
        <v>28656</v>
      </c>
      <c r="AS1423" s="2">
        <v>398195</v>
      </c>
      <c r="AT1423" s="2">
        <v>161036</v>
      </c>
      <c r="AU1423" s="2">
        <v>2.4700000000000002</v>
      </c>
      <c r="AV1423" s="2">
        <v>15737</v>
      </c>
    </row>
    <row r="1424" spans="1:48" x14ac:dyDescent="0.3">
      <c r="A1424" s="2" t="s">
        <v>40</v>
      </c>
      <c r="B1424" s="2" t="s">
        <v>47</v>
      </c>
      <c r="C1424" s="2" t="s">
        <v>53</v>
      </c>
      <c r="D1424" s="2">
        <v>4</v>
      </c>
      <c r="E1424" s="2" t="str">
        <f t="shared" si="176"/>
        <v>Apr</v>
      </c>
      <c r="F1424" s="2">
        <v>2024</v>
      </c>
      <c r="G1424" s="2" t="s">
        <v>56</v>
      </c>
      <c r="H1424" s="2" t="s">
        <v>60</v>
      </c>
      <c r="I1424" s="2" t="s">
        <v>63</v>
      </c>
      <c r="J1424" s="2" t="s">
        <v>66</v>
      </c>
      <c r="K1424" s="2" t="s">
        <v>69</v>
      </c>
      <c r="L1424" s="2">
        <v>220706</v>
      </c>
      <c r="M1424" s="2">
        <f t="shared" si="177"/>
        <v>19433163.300000001</v>
      </c>
      <c r="N1424" s="2">
        <v>268989</v>
      </c>
      <c r="O1424" s="2">
        <f t="shared" si="178"/>
        <v>23684481.449999999</v>
      </c>
      <c r="P1424" s="2">
        <v>-46137</v>
      </c>
      <c r="Q1424" s="2">
        <v>249191</v>
      </c>
      <c r="R1424" s="2">
        <v>-48283</v>
      </c>
      <c r="S1424" s="2">
        <f t="shared" si="179"/>
        <v>-4251318.1499999994</v>
      </c>
      <c r="T1424" s="2">
        <v>130635</v>
      </c>
      <c r="U1424" s="2">
        <v>90071</v>
      </c>
      <c r="V1424" s="2">
        <v>27263</v>
      </c>
      <c r="W1424" s="2">
        <v>29427</v>
      </c>
      <c r="X1424" s="2">
        <v>-80164</v>
      </c>
      <c r="Y1424" s="2">
        <f t="shared" si="180"/>
        <v>-7058440.2000000002</v>
      </c>
      <c r="Z1424" s="2">
        <v>59850</v>
      </c>
      <c r="AA1424" s="2">
        <v>135846</v>
      </c>
      <c r="AB1424" s="2">
        <v>-75996</v>
      </c>
      <c r="AC1424" s="2">
        <v>0.44</v>
      </c>
      <c r="AD1424" s="2">
        <v>125160</v>
      </c>
      <c r="AE1424" s="2">
        <f t="shared" si="181"/>
        <v>11020338</v>
      </c>
      <c r="AF1424" s="2">
        <v>-19.38</v>
      </c>
      <c r="AG1424" s="2">
        <v>-32.17</v>
      </c>
      <c r="AH1424" s="2">
        <v>8495</v>
      </c>
      <c r="AI1424" s="2">
        <v>25.98</v>
      </c>
      <c r="AJ1424" s="2">
        <v>1834</v>
      </c>
      <c r="AK1424" s="2">
        <v>11931</v>
      </c>
      <c r="AL1424" s="2">
        <v>89708</v>
      </c>
      <c r="AM1424" s="2">
        <f t="shared" si="182"/>
        <v>7898789.3999999994</v>
      </c>
      <c r="AN1424" s="2">
        <v>78437</v>
      </c>
      <c r="AO1424" s="2">
        <f t="shared" si="183"/>
        <v>78437</v>
      </c>
      <c r="AP1424" s="2">
        <v>130998</v>
      </c>
      <c r="AQ1424" s="2">
        <v>190552</v>
      </c>
      <c r="AR1424" s="2">
        <v>42996</v>
      </c>
      <c r="AS1424" s="2">
        <v>108420</v>
      </c>
      <c r="AT1424" s="2">
        <v>31237</v>
      </c>
      <c r="AU1424" s="2">
        <v>3.47</v>
      </c>
      <c r="AV1424" s="2">
        <v>29153</v>
      </c>
    </row>
    <row r="1425" spans="1:48" x14ac:dyDescent="0.3">
      <c r="A1425" s="2" t="s">
        <v>40</v>
      </c>
      <c r="B1425" s="2" t="s">
        <v>48</v>
      </c>
      <c r="C1425" s="2" t="s">
        <v>55</v>
      </c>
      <c r="D1425" s="2">
        <v>11</v>
      </c>
      <c r="E1425" s="2" t="str">
        <f t="shared" si="176"/>
        <v>Nov</v>
      </c>
      <c r="F1425" s="2">
        <v>2024</v>
      </c>
      <c r="G1425" s="2" t="s">
        <v>37</v>
      </c>
      <c r="H1425" s="2" t="s">
        <v>60</v>
      </c>
      <c r="I1425" s="2" t="s">
        <v>63</v>
      </c>
      <c r="J1425" s="2" t="s">
        <v>66</v>
      </c>
      <c r="K1425" s="2" t="s">
        <v>71</v>
      </c>
      <c r="L1425" s="2">
        <v>283504</v>
      </c>
      <c r="M1425" s="2">
        <f t="shared" si="177"/>
        <v>24962527.199999999</v>
      </c>
      <c r="N1425" s="2">
        <v>147139</v>
      </c>
      <c r="O1425" s="2">
        <f t="shared" si="178"/>
        <v>12955588.949999999</v>
      </c>
      <c r="P1425" s="2">
        <v>97145</v>
      </c>
      <c r="Q1425" s="2">
        <v>353101</v>
      </c>
      <c r="R1425" s="2">
        <v>136365</v>
      </c>
      <c r="S1425" s="2">
        <f t="shared" si="179"/>
        <v>12006938.25</v>
      </c>
      <c r="T1425" s="2">
        <v>16032</v>
      </c>
      <c r="U1425" s="2">
        <v>267472</v>
      </c>
      <c r="V1425" s="2">
        <v>217318</v>
      </c>
      <c r="W1425" s="2">
        <v>222447</v>
      </c>
      <c r="X1425" s="2">
        <v>104012</v>
      </c>
      <c r="Y1425" s="2">
        <f t="shared" si="180"/>
        <v>9158256.5999999996</v>
      </c>
      <c r="Z1425" s="2">
        <v>72474</v>
      </c>
      <c r="AA1425" s="2">
        <v>171952</v>
      </c>
      <c r="AB1425" s="2">
        <v>-99478</v>
      </c>
      <c r="AC1425" s="2">
        <v>0.42</v>
      </c>
      <c r="AD1425" s="2">
        <v>106056</v>
      </c>
      <c r="AE1425" s="2">
        <f t="shared" si="181"/>
        <v>9338230.7999999989</v>
      </c>
      <c r="AF1425" s="2">
        <v>38.619999999999997</v>
      </c>
      <c r="AG1425" s="2">
        <v>29.46</v>
      </c>
      <c r="AH1425" s="2">
        <v>9755</v>
      </c>
      <c r="AI1425" s="2">
        <v>29.06</v>
      </c>
      <c r="AJ1425" s="2">
        <v>703</v>
      </c>
      <c r="AK1425" s="2">
        <v>8821</v>
      </c>
      <c r="AL1425" s="2">
        <v>378829</v>
      </c>
      <c r="AM1425" s="2">
        <f t="shared" si="182"/>
        <v>33355893.449999999</v>
      </c>
      <c r="AN1425" s="2">
        <v>114024</v>
      </c>
      <c r="AO1425" s="2">
        <f t="shared" si="183"/>
        <v>114024</v>
      </c>
      <c r="AP1425" s="2">
        <v>-95325</v>
      </c>
      <c r="AQ1425" s="2">
        <v>33115</v>
      </c>
      <c r="AR1425" s="2">
        <v>-581</v>
      </c>
      <c r="AS1425" s="2">
        <v>445667</v>
      </c>
      <c r="AT1425" s="2">
        <v>272197</v>
      </c>
      <c r="AU1425" s="2">
        <v>1.64</v>
      </c>
      <c r="AV1425" s="2">
        <v>9057</v>
      </c>
    </row>
    <row r="1426" spans="1:48" x14ac:dyDescent="0.3">
      <c r="A1426" s="2" t="s">
        <v>45</v>
      </c>
      <c r="B1426" s="2" t="s">
        <v>48</v>
      </c>
      <c r="C1426" s="2" t="s">
        <v>51</v>
      </c>
      <c r="D1426" s="2">
        <v>7</v>
      </c>
      <c r="E1426" s="2" t="str">
        <f t="shared" si="176"/>
        <v>Jul</v>
      </c>
      <c r="F1426" s="2">
        <v>2023</v>
      </c>
      <c r="G1426" s="2" t="s">
        <v>36</v>
      </c>
      <c r="H1426" s="2" t="s">
        <v>59</v>
      </c>
      <c r="I1426" s="2" t="s">
        <v>63</v>
      </c>
      <c r="J1426" s="2" t="s">
        <v>65</v>
      </c>
      <c r="K1426" s="2" t="s">
        <v>68</v>
      </c>
      <c r="L1426" s="2">
        <v>338071</v>
      </c>
      <c r="M1426" s="2">
        <f t="shared" si="177"/>
        <v>30426390</v>
      </c>
      <c r="N1426" s="2">
        <v>251553</v>
      </c>
      <c r="O1426" s="2">
        <f t="shared" si="178"/>
        <v>22639770</v>
      </c>
      <c r="P1426" s="2">
        <v>158255</v>
      </c>
      <c r="Q1426" s="2">
        <v>163618</v>
      </c>
      <c r="R1426" s="2">
        <v>86518</v>
      </c>
      <c r="S1426" s="2">
        <f t="shared" si="179"/>
        <v>7786620</v>
      </c>
      <c r="T1426" s="2">
        <v>162336</v>
      </c>
      <c r="U1426" s="2">
        <v>175735</v>
      </c>
      <c r="V1426" s="2">
        <v>129121</v>
      </c>
      <c r="W1426" s="2">
        <v>135596</v>
      </c>
      <c r="X1426" s="2">
        <v>78140</v>
      </c>
      <c r="Y1426" s="2">
        <f t="shared" si="180"/>
        <v>7032600</v>
      </c>
      <c r="Z1426" s="2">
        <v>248278</v>
      </c>
      <c r="AA1426" s="2">
        <v>37891</v>
      </c>
      <c r="AB1426" s="2">
        <v>210387</v>
      </c>
      <c r="AC1426" s="2">
        <v>6.55</v>
      </c>
      <c r="AD1426" s="2">
        <v>90912</v>
      </c>
      <c r="AE1426" s="2">
        <f t="shared" si="181"/>
        <v>8182080</v>
      </c>
      <c r="AF1426" s="2">
        <v>52.88</v>
      </c>
      <c r="AG1426" s="2">
        <v>47.76</v>
      </c>
      <c r="AH1426" s="2">
        <v>5403</v>
      </c>
      <c r="AI1426" s="2">
        <v>62.56</v>
      </c>
      <c r="AJ1426" s="2">
        <v>97</v>
      </c>
      <c r="AK1426" s="2">
        <v>12665</v>
      </c>
      <c r="AL1426" s="2">
        <v>139994</v>
      </c>
      <c r="AM1426" s="2">
        <f t="shared" si="182"/>
        <v>12599460</v>
      </c>
      <c r="AN1426" s="2">
        <v>234564</v>
      </c>
      <c r="AO1426" s="2">
        <f t="shared" si="183"/>
        <v>21110760</v>
      </c>
      <c r="AP1426" s="2">
        <v>198077</v>
      </c>
      <c r="AQ1426" s="2">
        <v>16989</v>
      </c>
      <c r="AR1426" s="2">
        <v>-10854</v>
      </c>
      <c r="AS1426" s="2">
        <v>53046</v>
      </c>
      <c r="AT1426" s="2">
        <v>194627</v>
      </c>
      <c r="AU1426" s="2">
        <v>0.27</v>
      </c>
      <c r="AV1426" s="2">
        <v>9857</v>
      </c>
    </row>
    <row r="1427" spans="1:48" x14ac:dyDescent="0.3">
      <c r="A1427" s="2" t="s">
        <v>41</v>
      </c>
      <c r="B1427" s="2" t="s">
        <v>47</v>
      </c>
      <c r="C1427" s="2" t="s">
        <v>55</v>
      </c>
      <c r="D1427" s="2">
        <v>5</v>
      </c>
      <c r="E1427" s="2" t="str">
        <f t="shared" si="176"/>
        <v>May</v>
      </c>
      <c r="F1427" s="2">
        <v>2023</v>
      </c>
      <c r="G1427" s="2" t="s">
        <v>36</v>
      </c>
      <c r="H1427" s="2" t="s">
        <v>58</v>
      </c>
      <c r="I1427" s="2" t="s">
        <v>63</v>
      </c>
      <c r="J1427" s="2" t="s">
        <v>65</v>
      </c>
      <c r="K1427" s="2" t="s">
        <v>69</v>
      </c>
      <c r="L1427" s="2">
        <v>296195</v>
      </c>
      <c r="M1427" s="2">
        <f t="shared" si="177"/>
        <v>296195</v>
      </c>
      <c r="N1427" s="2">
        <v>72075</v>
      </c>
      <c r="O1427" s="2">
        <f t="shared" si="178"/>
        <v>72075</v>
      </c>
      <c r="P1427" s="2">
        <v>193115</v>
      </c>
      <c r="Q1427" s="2">
        <v>24081</v>
      </c>
      <c r="R1427" s="2">
        <v>224120</v>
      </c>
      <c r="S1427" s="2">
        <f t="shared" si="179"/>
        <v>224120</v>
      </c>
      <c r="T1427" s="2">
        <v>64012</v>
      </c>
      <c r="U1427" s="2">
        <v>232183</v>
      </c>
      <c r="V1427" s="2">
        <v>185771</v>
      </c>
      <c r="W1427" s="2">
        <v>195015</v>
      </c>
      <c r="X1427" s="2">
        <v>187257</v>
      </c>
      <c r="Y1427" s="2">
        <f t="shared" si="180"/>
        <v>187257</v>
      </c>
      <c r="Z1427" s="2">
        <v>53498</v>
      </c>
      <c r="AA1427" s="2">
        <v>95034</v>
      </c>
      <c r="AB1427" s="2">
        <v>-41536</v>
      </c>
      <c r="AC1427" s="2">
        <v>0.56000000000000005</v>
      </c>
      <c r="AD1427" s="2">
        <v>62772</v>
      </c>
      <c r="AE1427" s="2">
        <f t="shared" si="181"/>
        <v>62772</v>
      </c>
      <c r="AF1427" s="2">
        <v>930.65</v>
      </c>
      <c r="AG1427" s="2">
        <v>777.58</v>
      </c>
      <c r="AH1427" s="2">
        <v>3217</v>
      </c>
      <c r="AI1427" s="2">
        <v>92.04</v>
      </c>
      <c r="AJ1427" s="2">
        <v>1761</v>
      </c>
      <c r="AK1427" s="2">
        <v>8556</v>
      </c>
      <c r="AL1427" s="2">
        <v>531754</v>
      </c>
      <c r="AM1427" s="2">
        <f t="shared" si="182"/>
        <v>531754</v>
      </c>
      <c r="AN1427" s="2">
        <v>248357</v>
      </c>
      <c r="AO1427" s="2">
        <f t="shared" si="183"/>
        <v>248357</v>
      </c>
      <c r="AP1427" s="2">
        <v>-235559</v>
      </c>
      <c r="AQ1427" s="2">
        <v>-176282</v>
      </c>
      <c r="AR1427" s="2">
        <v>28740</v>
      </c>
      <c r="AS1427" s="2">
        <v>348267</v>
      </c>
      <c r="AT1427" s="2">
        <v>392027</v>
      </c>
      <c r="AU1427" s="2">
        <v>0.89</v>
      </c>
      <c r="AV1427" s="2">
        <v>25083</v>
      </c>
    </row>
    <row r="1428" spans="1:48" x14ac:dyDescent="0.3">
      <c r="A1428" s="2" t="s">
        <v>43</v>
      </c>
      <c r="B1428" s="2" t="s">
        <v>48</v>
      </c>
      <c r="C1428" s="2" t="s">
        <v>52</v>
      </c>
      <c r="D1428" s="2">
        <v>1</v>
      </c>
      <c r="E1428" s="2" t="str">
        <f t="shared" si="176"/>
        <v>Jan</v>
      </c>
      <c r="F1428" s="2">
        <v>2024</v>
      </c>
      <c r="G1428" s="2" t="s">
        <v>57</v>
      </c>
      <c r="H1428" s="2" t="s">
        <v>59</v>
      </c>
      <c r="I1428" s="2" t="s">
        <v>61</v>
      </c>
      <c r="J1428" s="2" t="s">
        <v>65</v>
      </c>
      <c r="K1428" s="2" t="s">
        <v>71</v>
      </c>
      <c r="L1428" s="2">
        <v>368436</v>
      </c>
      <c r="M1428" s="2">
        <f t="shared" si="177"/>
        <v>33159240</v>
      </c>
      <c r="N1428" s="2">
        <v>238266</v>
      </c>
      <c r="O1428" s="2">
        <f t="shared" si="178"/>
        <v>21443940</v>
      </c>
      <c r="P1428" s="2">
        <v>121165</v>
      </c>
      <c r="Q1428" s="2">
        <v>542165</v>
      </c>
      <c r="R1428" s="2">
        <v>130170</v>
      </c>
      <c r="S1428" s="2">
        <f t="shared" si="179"/>
        <v>11715300</v>
      </c>
      <c r="T1428" s="2">
        <v>109014</v>
      </c>
      <c r="U1428" s="2">
        <v>259422</v>
      </c>
      <c r="V1428" s="2">
        <v>221363</v>
      </c>
      <c r="W1428" s="2">
        <v>225437</v>
      </c>
      <c r="X1428" s="2">
        <v>99307</v>
      </c>
      <c r="Y1428" s="2">
        <f t="shared" si="180"/>
        <v>8937630</v>
      </c>
      <c r="Z1428" s="2">
        <v>285836</v>
      </c>
      <c r="AA1428" s="2">
        <v>176005</v>
      </c>
      <c r="AB1428" s="2">
        <v>109831</v>
      </c>
      <c r="AC1428" s="2">
        <v>1.62</v>
      </c>
      <c r="AD1428" s="2">
        <v>91157</v>
      </c>
      <c r="AE1428" s="2">
        <f t="shared" si="181"/>
        <v>8204130</v>
      </c>
      <c r="AF1428" s="2">
        <v>24.01</v>
      </c>
      <c r="AG1428" s="2">
        <v>18.32</v>
      </c>
      <c r="AH1428" s="2">
        <v>4636</v>
      </c>
      <c r="AI1428" s="2">
        <v>79.459999999999994</v>
      </c>
      <c r="AJ1428" s="2">
        <v>396</v>
      </c>
      <c r="AK1428" s="2">
        <v>19974</v>
      </c>
      <c r="AL1428" s="2">
        <v>448349</v>
      </c>
      <c r="AM1428" s="2">
        <f t="shared" si="182"/>
        <v>40351410</v>
      </c>
      <c r="AN1428" s="2">
        <v>72741</v>
      </c>
      <c r="AO1428" s="2">
        <f t="shared" si="183"/>
        <v>6546690</v>
      </c>
      <c r="AP1428" s="2">
        <v>-79913</v>
      </c>
      <c r="AQ1428" s="2">
        <v>165525</v>
      </c>
      <c r="AR1428" s="2">
        <v>-11284</v>
      </c>
      <c r="AS1428" s="2">
        <v>158440</v>
      </c>
      <c r="AT1428" s="2">
        <v>618252</v>
      </c>
      <c r="AU1428" s="2">
        <v>0.26</v>
      </c>
      <c r="AV1428" s="2">
        <v>26368</v>
      </c>
    </row>
    <row r="1429" spans="1:48" x14ac:dyDescent="0.3">
      <c r="A1429" s="2" t="s">
        <v>46</v>
      </c>
      <c r="B1429" s="2" t="s">
        <v>48</v>
      </c>
      <c r="C1429" s="2" t="s">
        <v>52</v>
      </c>
      <c r="D1429" s="2">
        <v>3</v>
      </c>
      <c r="E1429" s="2" t="str">
        <f t="shared" si="176"/>
        <v>Mar</v>
      </c>
      <c r="F1429" s="2">
        <v>2023</v>
      </c>
      <c r="G1429" s="2" t="s">
        <v>36</v>
      </c>
      <c r="H1429" s="2" t="s">
        <v>58</v>
      </c>
      <c r="I1429" s="2" t="s">
        <v>61</v>
      </c>
      <c r="J1429" s="2" t="s">
        <v>66</v>
      </c>
      <c r="K1429" s="2" t="s">
        <v>67</v>
      </c>
      <c r="L1429" s="2">
        <v>266482</v>
      </c>
      <c r="M1429" s="2">
        <f t="shared" si="177"/>
        <v>266482</v>
      </c>
      <c r="N1429" s="2">
        <v>234320</v>
      </c>
      <c r="O1429" s="2">
        <f t="shared" si="178"/>
        <v>234320</v>
      </c>
      <c r="P1429" s="2">
        <v>130968</v>
      </c>
      <c r="Q1429" s="2">
        <v>563270</v>
      </c>
      <c r="R1429" s="2">
        <v>32162</v>
      </c>
      <c r="S1429" s="2">
        <f t="shared" si="179"/>
        <v>32162</v>
      </c>
      <c r="T1429" s="2">
        <v>105896</v>
      </c>
      <c r="U1429" s="2">
        <v>160586</v>
      </c>
      <c r="V1429" s="2">
        <v>76130</v>
      </c>
      <c r="W1429" s="2">
        <v>77459</v>
      </c>
      <c r="X1429" s="2">
        <v>1012</v>
      </c>
      <c r="Y1429" s="2">
        <f t="shared" si="180"/>
        <v>1012</v>
      </c>
      <c r="Z1429" s="2">
        <v>150345</v>
      </c>
      <c r="AA1429" s="2">
        <v>160109</v>
      </c>
      <c r="AB1429" s="2">
        <v>-9764</v>
      </c>
      <c r="AC1429" s="2">
        <v>0.94</v>
      </c>
      <c r="AD1429" s="2">
        <v>37522</v>
      </c>
      <c r="AE1429" s="2">
        <f t="shared" si="181"/>
        <v>37522</v>
      </c>
      <c r="AF1429" s="2">
        <v>5.71</v>
      </c>
      <c r="AG1429" s="2">
        <v>0.18</v>
      </c>
      <c r="AH1429" s="2">
        <v>2701</v>
      </c>
      <c r="AI1429" s="2">
        <v>98.62</v>
      </c>
      <c r="AJ1429" s="2">
        <v>1543</v>
      </c>
      <c r="AK1429" s="2">
        <v>13291</v>
      </c>
      <c r="AL1429" s="2">
        <v>122154</v>
      </c>
      <c r="AM1429" s="2">
        <f t="shared" si="182"/>
        <v>122154</v>
      </c>
      <c r="AN1429" s="2">
        <v>260100</v>
      </c>
      <c r="AO1429" s="2">
        <f t="shared" si="183"/>
        <v>260100</v>
      </c>
      <c r="AP1429" s="2">
        <v>144328</v>
      </c>
      <c r="AQ1429" s="2">
        <v>-25780</v>
      </c>
      <c r="AR1429" s="2">
        <v>21894</v>
      </c>
      <c r="AS1429" s="2">
        <v>29621</v>
      </c>
      <c r="AT1429" s="2">
        <v>270697</v>
      </c>
      <c r="AU1429" s="2">
        <v>0.11</v>
      </c>
      <c r="AV1429" s="2">
        <v>14790</v>
      </c>
    </row>
    <row r="1430" spans="1:48" x14ac:dyDescent="0.3">
      <c r="A1430" s="2" t="s">
        <v>46</v>
      </c>
      <c r="B1430" s="2" t="s">
        <v>47</v>
      </c>
      <c r="C1430" s="2" t="s">
        <v>54</v>
      </c>
      <c r="D1430" s="2">
        <v>10</v>
      </c>
      <c r="E1430" s="2" t="str">
        <f t="shared" si="176"/>
        <v>Oct</v>
      </c>
      <c r="F1430" s="2">
        <v>2023</v>
      </c>
      <c r="G1430" s="2" t="s">
        <v>36</v>
      </c>
      <c r="H1430" s="2" t="s">
        <v>58</v>
      </c>
      <c r="I1430" s="2" t="s">
        <v>61</v>
      </c>
      <c r="J1430" s="2" t="s">
        <v>66</v>
      </c>
      <c r="K1430" s="2" t="s">
        <v>67</v>
      </c>
      <c r="L1430" s="2">
        <v>471779</v>
      </c>
      <c r="M1430" s="2">
        <f t="shared" si="177"/>
        <v>471779</v>
      </c>
      <c r="N1430" s="2">
        <v>112205</v>
      </c>
      <c r="O1430" s="2">
        <f t="shared" si="178"/>
        <v>112205</v>
      </c>
      <c r="P1430" s="2">
        <v>79650</v>
      </c>
      <c r="Q1430" s="2">
        <v>135518</v>
      </c>
      <c r="R1430" s="2">
        <v>359574</v>
      </c>
      <c r="S1430" s="2">
        <f t="shared" si="179"/>
        <v>359574</v>
      </c>
      <c r="T1430" s="2">
        <v>73493</v>
      </c>
      <c r="U1430" s="2">
        <v>398286</v>
      </c>
      <c r="V1430" s="2">
        <v>373234</v>
      </c>
      <c r="W1430" s="2">
        <v>382020</v>
      </c>
      <c r="X1430" s="2">
        <v>320188</v>
      </c>
      <c r="Y1430" s="2">
        <f t="shared" si="180"/>
        <v>320188</v>
      </c>
      <c r="Z1430" s="2">
        <v>219750</v>
      </c>
      <c r="AA1430" s="2">
        <v>52465</v>
      </c>
      <c r="AB1430" s="2">
        <v>167285</v>
      </c>
      <c r="AC1430" s="2">
        <v>4.1900000000000004</v>
      </c>
      <c r="AD1430" s="2">
        <v>47616</v>
      </c>
      <c r="AE1430" s="2">
        <f t="shared" si="181"/>
        <v>47616</v>
      </c>
      <c r="AF1430" s="2">
        <v>265.33</v>
      </c>
      <c r="AG1430" s="2">
        <v>236.27</v>
      </c>
      <c r="AH1430" s="2">
        <v>2155</v>
      </c>
      <c r="AI1430" s="2">
        <v>218.82</v>
      </c>
      <c r="AJ1430" s="2">
        <v>1367</v>
      </c>
      <c r="AK1430" s="2">
        <v>18736</v>
      </c>
      <c r="AL1430" s="2">
        <v>343299</v>
      </c>
      <c r="AM1430" s="2">
        <f t="shared" si="182"/>
        <v>343299</v>
      </c>
      <c r="AN1430" s="2">
        <v>83839</v>
      </c>
      <c r="AO1430" s="2">
        <f t="shared" si="183"/>
        <v>83839</v>
      </c>
      <c r="AP1430" s="2">
        <v>128480</v>
      </c>
      <c r="AQ1430" s="2">
        <v>28366</v>
      </c>
      <c r="AR1430" s="2">
        <v>-29065</v>
      </c>
      <c r="AS1430" s="2">
        <v>336762</v>
      </c>
      <c r="AT1430" s="2">
        <v>125194</v>
      </c>
      <c r="AU1430" s="2">
        <v>2.69</v>
      </c>
      <c r="AV1430" s="2">
        <v>28857</v>
      </c>
    </row>
    <row r="1431" spans="1:48" x14ac:dyDescent="0.3">
      <c r="A1431" s="2" t="s">
        <v>40</v>
      </c>
      <c r="B1431" s="2" t="s">
        <v>49</v>
      </c>
      <c r="C1431" s="2" t="s">
        <v>54</v>
      </c>
      <c r="D1431" s="2">
        <v>9</v>
      </c>
      <c r="E1431" s="2" t="str">
        <f t="shared" si="176"/>
        <v>Sep</v>
      </c>
      <c r="F1431" s="2">
        <v>2023</v>
      </c>
      <c r="G1431" s="2" t="s">
        <v>56</v>
      </c>
      <c r="H1431" s="2" t="s">
        <v>58</v>
      </c>
      <c r="I1431" s="2" t="s">
        <v>61</v>
      </c>
      <c r="J1431" s="2" t="s">
        <v>64</v>
      </c>
      <c r="K1431" s="2" t="s">
        <v>67</v>
      </c>
      <c r="L1431" s="2">
        <v>464544</v>
      </c>
      <c r="M1431" s="2">
        <f t="shared" si="177"/>
        <v>464544</v>
      </c>
      <c r="N1431" s="2">
        <v>205591</v>
      </c>
      <c r="O1431" s="2">
        <f t="shared" si="178"/>
        <v>205591</v>
      </c>
      <c r="P1431" s="2">
        <v>137616</v>
      </c>
      <c r="Q1431" s="2">
        <v>660680</v>
      </c>
      <c r="R1431" s="2">
        <v>258953</v>
      </c>
      <c r="S1431" s="2">
        <f t="shared" si="179"/>
        <v>258953</v>
      </c>
      <c r="T1431" s="2">
        <v>133913</v>
      </c>
      <c r="U1431" s="2">
        <v>330631</v>
      </c>
      <c r="V1431" s="2">
        <v>311325</v>
      </c>
      <c r="W1431" s="2">
        <v>328295</v>
      </c>
      <c r="X1431" s="2">
        <v>245106</v>
      </c>
      <c r="Y1431" s="2">
        <f t="shared" si="180"/>
        <v>245106</v>
      </c>
      <c r="Z1431" s="2">
        <v>280489</v>
      </c>
      <c r="AA1431" s="2">
        <v>98314</v>
      </c>
      <c r="AB1431" s="2">
        <v>182175</v>
      </c>
      <c r="AC1431" s="2">
        <v>2.85</v>
      </c>
      <c r="AD1431" s="2">
        <v>7301</v>
      </c>
      <c r="AE1431" s="2">
        <f t="shared" si="181"/>
        <v>7301</v>
      </c>
      <c r="AF1431" s="2">
        <v>39.19</v>
      </c>
      <c r="AG1431" s="2">
        <v>37.1</v>
      </c>
      <c r="AH1431" s="2">
        <v>113</v>
      </c>
      <c r="AI1431" s="2">
        <v>4074.95</v>
      </c>
      <c r="AJ1431" s="2">
        <v>1976</v>
      </c>
      <c r="AK1431" s="2">
        <v>11281</v>
      </c>
      <c r="AL1431" s="2">
        <v>104392</v>
      </c>
      <c r="AM1431" s="2">
        <f t="shared" si="182"/>
        <v>104392</v>
      </c>
      <c r="AN1431" s="2">
        <v>59898</v>
      </c>
      <c r="AO1431" s="2">
        <f t="shared" si="183"/>
        <v>59898</v>
      </c>
      <c r="AP1431" s="2">
        <v>360152</v>
      </c>
      <c r="AQ1431" s="2">
        <v>145693</v>
      </c>
      <c r="AR1431" s="2">
        <v>34569</v>
      </c>
      <c r="AS1431" s="2">
        <v>139866</v>
      </c>
      <c r="AT1431" s="2">
        <v>400332</v>
      </c>
      <c r="AU1431" s="2">
        <v>0.35</v>
      </c>
      <c r="AV1431" s="2">
        <v>11703</v>
      </c>
    </row>
    <row r="1432" spans="1:48" x14ac:dyDescent="0.3">
      <c r="A1432" s="2" t="s">
        <v>42</v>
      </c>
      <c r="B1432" s="2" t="s">
        <v>49</v>
      </c>
      <c r="C1432" s="2" t="s">
        <v>53</v>
      </c>
      <c r="D1432" s="2">
        <v>1</v>
      </c>
      <c r="E1432" s="2" t="str">
        <f t="shared" si="176"/>
        <v>Jan</v>
      </c>
      <c r="F1432" s="2">
        <v>2023</v>
      </c>
      <c r="G1432" s="2" t="s">
        <v>56</v>
      </c>
      <c r="H1432" s="2" t="s">
        <v>58</v>
      </c>
      <c r="I1432" s="2" t="s">
        <v>61</v>
      </c>
      <c r="J1432" s="2" t="s">
        <v>64</v>
      </c>
      <c r="K1432" s="2" t="s">
        <v>69</v>
      </c>
      <c r="L1432" s="2">
        <v>495228</v>
      </c>
      <c r="M1432" s="2">
        <f t="shared" si="177"/>
        <v>495228</v>
      </c>
      <c r="N1432" s="2">
        <v>280828</v>
      </c>
      <c r="O1432" s="2">
        <f t="shared" si="178"/>
        <v>280828</v>
      </c>
      <c r="P1432" s="2">
        <v>16092</v>
      </c>
      <c r="Q1432" s="2">
        <v>819482</v>
      </c>
      <c r="R1432" s="2">
        <v>214400</v>
      </c>
      <c r="S1432" s="2">
        <f t="shared" si="179"/>
        <v>214400</v>
      </c>
      <c r="T1432" s="2">
        <v>26333</v>
      </c>
      <c r="U1432" s="2">
        <v>468895</v>
      </c>
      <c r="V1432" s="2">
        <v>380142</v>
      </c>
      <c r="W1432" s="2">
        <v>394234</v>
      </c>
      <c r="X1432" s="2">
        <v>176238</v>
      </c>
      <c r="Y1432" s="2">
        <f t="shared" si="180"/>
        <v>176238</v>
      </c>
      <c r="Z1432" s="2">
        <v>213215</v>
      </c>
      <c r="AA1432" s="2">
        <v>100943</v>
      </c>
      <c r="AB1432" s="2">
        <v>112272</v>
      </c>
      <c r="AC1432" s="2">
        <v>2.11</v>
      </c>
      <c r="AD1432" s="2">
        <v>50371</v>
      </c>
      <c r="AE1432" s="2">
        <f t="shared" si="181"/>
        <v>50371</v>
      </c>
      <c r="AF1432" s="2">
        <v>26.16</v>
      </c>
      <c r="AG1432" s="2">
        <v>21.51</v>
      </c>
      <c r="AH1432" s="2">
        <v>893</v>
      </c>
      <c r="AI1432" s="2">
        <v>553.95000000000005</v>
      </c>
      <c r="AJ1432" s="2">
        <v>1106</v>
      </c>
      <c r="AK1432" s="2">
        <v>7642</v>
      </c>
      <c r="AL1432" s="2">
        <v>474905</v>
      </c>
      <c r="AM1432" s="2">
        <f t="shared" si="182"/>
        <v>474905</v>
      </c>
      <c r="AN1432" s="2">
        <v>215506</v>
      </c>
      <c r="AO1432" s="2">
        <f t="shared" si="183"/>
        <v>215506</v>
      </c>
      <c r="AP1432" s="2">
        <v>20323</v>
      </c>
      <c r="AQ1432" s="2">
        <v>65322</v>
      </c>
      <c r="AR1432" s="2">
        <v>1538</v>
      </c>
      <c r="AS1432" s="2">
        <v>297505</v>
      </c>
      <c r="AT1432" s="2">
        <v>294761</v>
      </c>
      <c r="AU1432" s="2">
        <v>1.01</v>
      </c>
      <c r="AV1432" s="2">
        <v>19676</v>
      </c>
    </row>
    <row r="1433" spans="1:48" x14ac:dyDescent="0.3">
      <c r="A1433" s="2" t="s">
        <v>45</v>
      </c>
      <c r="B1433" s="2" t="s">
        <v>48</v>
      </c>
      <c r="C1433" s="2" t="s">
        <v>55</v>
      </c>
      <c r="D1433" s="2">
        <v>10</v>
      </c>
      <c r="E1433" s="2" t="str">
        <f t="shared" si="176"/>
        <v>Oct</v>
      </c>
      <c r="F1433" s="2">
        <v>2024</v>
      </c>
      <c r="G1433" s="2" t="s">
        <v>36</v>
      </c>
      <c r="H1433" s="2" t="s">
        <v>58</v>
      </c>
      <c r="I1433" s="2" t="s">
        <v>63</v>
      </c>
      <c r="J1433" s="2" t="s">
        <v>66</v>
      </c>
      <c r="K1433" s="2" t="s">
        <v>69</v>
      </c>
      <c r="L1433" s="2">
        <v>318867</v>
      </c>
      <c r="M1433" s="2">
        <f t="shared" si="177"/>
        <v>318867</v>
      </c>
      <c r="N1433" s="2">
        <v>226036</v>
      </c>
      <c r="O1433" s="2">
        <f t="shared" si="178"/>
        <v>226036</v>
      </c>
      <c r="P1433" s="2">
        <v>166792</v>
      </c>
      <c r="Q1433" s="2">
        <v>717215</v>
      </c>
      <c r="R1433" s="2">
        <v>92831</v>
      </c>
      <c r="S1433" s="2">
        <f t="shared" si="179"/>
        <v>92831</v>
      </c>
      <c r="T1433" s="2">
        <v>151954</v>
      </c>
      <c r="U1433" s="2">
        <v>166913</v>
      </c>
      <c r="V1433" s="2">
        <v>76319</v>
      </c>
      <c r="W1433" s="2">
        <v>89274</v>
      </c>
      <c r="X1433" s="2">
        <v>54592</v>
      </c>
      <c r="Y1433" s="2">
        <f t="shared" si="180"/>
        <v>54592</v>
      </c>
      <c r="Z1433" s="2">
        <v>236488</v>
      </c>
      <c r="AA1433" s="2">
        <v>172940</v>
      </c>
      <c r="AB1433" s="2">
        <v>63548</v>
      </c>
      <c r="AC1433" s="2">
        <v>1.37</v>
      </c>
      <c r="AD1433" s="2">
        <v>80049</v>
      </c>
      <c r="AE1433" s="2">
        <f t="shared" si="181"/>
        <v>80049</v>
      </c>
      <c r="AF1433" s="2">
        <v>12.94</v>
      </c>
      <c r="AG1433" s="2">
        <v>7.61</v>
      </c>
      <c r="AH1433" s="2">
        <v>2249</v>
      </c>
      <c r="AI1433" s="2">
        <v>141.72</v>
      </c>
      <c r="AJ1433" s="2">
        <v>412</v>
      </c>
      <c r="AK1433" s="2">
        <v>8320</v>
      </c>
      <c r="AL1433" s="2">
        <v>463775</v>
      </c>
      <c r="AM1433" s="2">
        <f t="shared" si="182"/>
        <v>463775</v>
      </c>
      <c r="AN1433" s="2">
        <v>97393</v>
      </c>
      <c r="AO1433" s="2">
        <f t="shared" si="183"/>
        <v>97393</v>
      </c>
      <c r="AP1433" s="2">
        <v>-144908</v>
      </c>
      <c r="AQ1433" s="2">
        <v>128643</v>
      </c>
      <c r="AR1433" s="2">
        <v>32638</v>
      </c>
      <c r="AS1433" s="2">
        <v>331106</v>
      </c>
      <c r="AT1433" s="2">
        <v>552938</v>
      </c>
      <c r="AU1433" s="2">
        <v>0.6</v>
      </c>
      <c r="AV1433" s="2">
        <v>11668</v>
      </c>
    </row>
    <row r="1434" spans="1:48" x14ac:dyDescent="0.3">
      <c r="A1434" s="2" t="s">
        <v>40</v>
      </c>
      <c r="B1434" s="2" t="s">
        <v>49</v>
      </c>
      <c r="C1434" s="2" t="s">
        <v>52</v>
      </c>
      <c r="D1434" s="2">
        <v>4</v>
      </c>
      <c r="E1434" s="2" t="str">
        <f t="shared" si="176"/>
        <v>Apr</v>
      </c>
      <c r="F1434" s="2">
        <v>2024</v>
      </c>
      <c r="G1434" s="2" t="s">
        <v>57</v>
      </c>
      <c r="H1434" s="2" t="s">
        <v>60</v>
      </c>
      <c r="I1434" s="2" t="s">
        <v>61</v>
      </c>
      <c r="J1434" s="2" t="s">
        <v>64</v>
      </c>
      <c r="K1434" s="2" t="s">
        <v>70</v>
      </c>
      <c r="L1434" s="2">
        <v>116609</v>
      </c>
      <c r="M1434" s="2">
        <f t="shared" si="177"/>
        <v>10267422.449999999</v>
      </c>
      <c r="N1434" s="2">
        <v>283577</v>
      </c>
      <c r="O1434" s="2">
        <f t="shared" si="178"/>
        <v>24968954.849999998</v>
      </c>
      <c r="P1434" s="2">
        <v>161942</v>
      </c>
      <c r="Q1434" s="2">
        <v>771587</v>
      </c>
      <c r="R1434" s="2">
        <v>-166968</v>
      </c>
      <c r="S1434" s="2">
        <f t="shared" si="179"/>
        <v>-14701532.4</v>
      </c>
      <c r="T1434" s="2">
        <v>111690</v>
      </c>
      <c r="U1434" s="2">
        <v>4919</v>
      </c>
      <c r="V1434" s="2">
        <v>-94589</v>
      </c>
      <c r="W1434" s="2">
        <v>-91920</v>
      </c>
      <c r="X1434" s="2">
        <v>-202040</v>
      </c>
      <c r="Y1434" s="2">
        <f t="shared" si="180"/>
        <v>-17789622</v>
      </c>
      <c r="Z1434" s="2">
        <v>22959</v>
      </c>
      <c r="AA1434" s="2">
        <v>68916</v>
      </c>
      <c r="AB1434" s="2">
        <v>-45957</v>
      </c>
      <c r="AC1434" s="2">
        <v>0.33</v>
      </c>
      <c r="AD1434" s="2">
        <v>125463</v>
      </c>
      <c r="AE1434" s="2">
        <f t="shared" si="181"/>
        <v>11047017.15</v>
      </c>
      <c r="AF1434" s="2">
        <v>-21.64</v>
      </c>
      <c r="AG1434" s="2">
        <v>-26.18</v>
      </c>
      <c r="AH1434" s="2">
        <v>5248</v>
      </c>
      <c r="AI1434" s="2">
        <v>22.22</v>
      </c>
      <c r="AJ1434" s="2">
        <v>1562</v>
      </c>
      <c r="AK1434" s="2">
        <v>18821</v>
      </c>
      <c r="AL1434" s="2">
        <v>118801</v>
      </c>
      <c r="AM1434" s="2">
        <f t="shared" si="182"/>
        <v>10460428.049999999</v>
      </c>
      <c r="AN1434" s="2">
        <v>263883</v>
      </c>
      <c r="AO1434" s="2">
        <f t="shared" si="183"/>
        <v>263883</v>
      </c>
      <c r="AP1434" s="2">
        <v>-2192</v>
      </c>
      <c r="AQ1434" s="2">
        <v>19694</v>
      </c>
      <c r="AR1434" s="2">
        <v>-32428</v>
      </c>
      <c r="AS1434" s="2">
        <v>404743</v>
      </c>
      <c r="AT1434" s="2">
        <v>395820</v>
      </c>
      <c r="AU1434" s="2">
        <v>1.02</v>
      </c>
      <c r="AV1434" s="2">
        <v>8415</v>
      </c>
    </row>
    <row r="1435" spans="1:48" x14ac:dyDescent="0.3">
      <c r="A1435" s="2" t="s">
        <v>41</v>
      </c>
      <c r="B1435" s="2" t="s">
        <v>49</v>
      </c>
      <c r="C1435" s="2" t="s">
        <v>52</v>
      </c>
      <c r="D1435" s="2">
        <v>5</v>
      </c>
      <c r="E1435" s="2" t="str">
        <f t="shared" si="176"/>
        <v>May</v>
      </c>
      <c r="F1435" s="2">
        <v>2024</v>
      </c>
      <c r="G1435" s="2" t="s">
        <v>36</v>
      </c>
      <c r="H1435" s="2" t="s">
        <v>59</v>
      </c>
      <c r="I1435" s="2" t="s">
        <v>61</v>
      </c>
      <c r="J1435" s="2" t="s">
        <v>65</v>
      </c>
      <c r="K1435" s="2" t="s">
        <v>70</v>
      </c>
      <c r="L1435" s="2">
        <v>255469</v>
      </c>
      <c r="M1435" s="2">
        <f t="shared" si="177"/>
        <v>22992210</v>
      </c>
      <c r="N1435" s="2">
        <v>114199</v>
      </c>
      <c r="O1435" s="2">
        <f t="shared" si="178"/>
        <v>10277910</v>
      </c>
      <c r="P1435" s="2">
        <v>20261</v>
      </c>
      <c r="Q1435" s="2">
        <v>468836</v>
      </c>
      <c r="R1435" s="2">
        <v>141270</v>
      </c>
      <c r="S1435" s="2">
        <f t="shared" si="179"/>
        <v>12714300</v>
      </c>
      <c r="T1435" s="2">
        <v>32639</v>
      </c>
      <c r="U1435" s="2">
        <v>222830</v>
      </c>
      <c r="V1435" s="2">
        <v>203321</v>
      </c>
      <c r="W1435" s="2">
        <v>212661</v>
      </c>
      <c r="X1435" s="2">
        <v>126361</v>
      </c>
      <c r="Y1435" s="2">
        <f t="shared" si="180"/>
        <v>11372490</v>
      </c>
      <c r="Z1435" s="2">
        <v>126823</v>
      </c>
      <c r="AA1435" s="2">
        <v>189790</v>
      </c>
      <c r="AB1435" s="2">
        <v>-62967</v>
      </c>
      <c r="AC1435" s="2">
        <v>0.67</v>
      </c>
      <c r="AD1435" s="2">
        <v>139756</v>
      </c>
      <c r="AE1435" s="2">
        <f t="shared" si="181"/>
        <v>12578040</v>
      </c>
      <c r="AF1435" s="2">
        <v>30.13</v>
      </c>
      <c r="AG1435" s="2">
        <v>26.95</v>
      </c>
      <c r="AH1435" s="2">
        <v>6946</v>
      </c>
      <c r="AI1435" s="2">
        <v>36.770000000000003</v>
      </c>
      <c r="AJ1435" s="2">
        <v>1682</v>
      </c>
      <c r="AK1435" s="2">
        <v>6646</v>
      </c>
      <c r="AL1435" s="2">
        <v>234713</v>
      </c>
      <c r="AM1435" s="2">
        <f t="shared" si="182"/>
        <v>21124170</v>
      </c>
      <c r="AN1435" s="2">
        <v>70942</v>
      </c>
      <c r="AO1435" s="2">
        <f t="shared" si="183"/>
        <v>6384780</v>
      </c>
      <c r="AP1435" s="2">
        <v>20756</v>
      </c>
      <c r="AQ1435" s="2">
        <v>43257</v>
      </c>
      <c r="AR1435" s="2">
        <v>-44840</v>
      </c>
      <c r="AS1435" s="2">
        <v>146514</v>
      </c>
      <c r="AT1435" s="2">
        <v>159448</v>
      </c>
      <c r="AU1435" s="2">
        <v>0.92</v>
      </c>
      <c r="AV1435" s="2">
        <v>3026</v>
      </c>
    </row>
    <row r="1436" spans="1:48" x14ac:dyDescent="0.3">
      <c r="A1436" s="2" t="s">
        <v>41</v>
      </c>
      <c r="B1436" s="2" t="s">
        <v>48</v>
      </c>
      <c r="C1436" s="2" t="s">
        <v>54</v>
      </c>
      <c r="D1436" s="2">
        <v>10</v>
      </c>
      <c r="E1436" s="2" t="str">
        <f t="shared" si="176"/>
        <v>Oct</v>
      </c>
      <c r="F1436" s="2">
        <v>2024</v>
      </c>
      <c r="G1436" s="2" t="s">
        <v>56</v>
      </c>
      <c r="H1436" s="2" t="s">
        <v>59</v>
      </c>
      <c r="I1436" s="2" t="s">
        <v>63</v>
      </c>
      <c r="J1436" s="2" t="s">
        <v>64</v>
      </c>
      <c r="K1436" s="2" t="s">
        <v>67</v>
      </c>
      <c r="L1436" s="2">
        <v>170005</v>
      </c>
      <c r="M1436" s="2">
        <f t="shared" si="177"/>
        <v>15300450</v>
      </c>
      <c r="N1436" s="2">
        <v>128497</v>
      </c>
      <c r="O1436" s="2">
        <f t="shared" si="178"/>
        <v>11564730</v>
      </c>
      <c r="P1436" s="2">
        <v>148459</v>
      </c>
      <c r="Q1436" s="2">
        <v>926413</v>
      </c>
      <c r="R1436" s="2">
        <v>41508</v>
      </c>
      <c r="S1436" s="2">
        <f t="shared" si="179"/>
        <v>3735720</v>
      </c>
      <c r="T1436" s="2">
        <v>77663</v>
      </c>
      <c r="U1436" s="2">
        <v>92342</v>
      </c>
      <c r="V1436" s="2">
        <v>-6895</v>
      </c>
      <c r="W1436" s="2">
        <v>7717</v>
      </c>
      <c r="X1436" s="2">
        <v>22872</v>
      </c>
      <c r="Y1436" s="2">
        <f t="shared" si="180"/>
        <v>2058480</v>
      </c>
      <c r="Z1436" s="2">
        <v>84571</v>
      </c>
      <c r="AA1436" s="2">
        <v>148742</v>
      </c>
      <c r="AB1436" s="2">
        <v>-64171</v>
      </c>
      <c r="AC1436" s="2">
        <v>0.56999999999999995</v>
      </c>
      <c r="AD1436" s="2">
        <v>58598</v>
      </c>
      <c r="AE1436" s="2">
        <f t="shared" si="181"/>
        <v>5273820</v>
      </c>
      <c r="AF1436" s="2">
        <v>4.4800000000000004</v>
      </c>
      <c r="AG1436" s="2">
        <v>2.4700000000000002</v>
      </c>
      <c r="AH1436" s="2">
        <v>1904</v>
      </c>
      <c r="AI1436" s="2">
        <v>89.24</v>
      </c>
      <c r="AJ1436" s="2">
        <v>1097</v>
      </c>
      <c r="AK1436" s="2">
        <v>17785</v>
      </c>
      <c r="AL1436" s="2">
        <v>227602</v>
      </c>
      <c r="AM1436" s="2">
        <f t="shared" si="182"/>
        <v>20484180</v>
      </c>
      <c r="AN1436" s="2">
        <v>84536</v>
      </c>
      <c r="AO1436" s="2">
        <f t="shared" si="183"/>
        <v>7608240</v>
      </c>
      <c r="AP1436" s="2">
        <v>-57597</v>
      </c>
      <c r="AQ1436" s="2">
        <v>43961</v>
      </c>
      <c r="AR1436" s="2">
        <v>-44668</v>
      </c>
      <c r="AS1436" s="2">
        <v>470584</v>
      </c>
      <c r="AT1436" s="2">
        <v>515697</v>
      </c>
      <c r="AU1436" s="2">
        <v>0.91</v>
      </c>
      <c r="AV1436" s="2">
        <v>25623</v>
      </c>
    </row>
    <row r="1437" spans="1:48" x14ac:dyDescent="0.3">
      <c r="A1437" s="2" t="s">
        <v>40</v>
      </c>
      <c r="B1437" s="2" t="s">
        <v>49</v>
      </c>
      <c r="C1437" s="2" t="s">
        <v>54</v>
      </c>
      <c r="D1437" s="2">
        <v>3</v>
      </c>
      <c r="E1437" s="2" t="str">
        <f t="shared" si="176"/>
        <v>Mar</v>
      </c>
      <c r="F1437" s="2">
        <v>2024</v>
      </c>
      <c r="G1437" s="2" t="s">
        <v>37</v>
      </c>
      <c r="H1437" s="2" t="s">
        <v>58</v>
      </c>
      <c r="I1437" s="2" t="s">
        <v>63</v>
      </c>
      <c r="J1437" s="2" t="s">
        <v>64</v>
      </c>
      <c r="K1437" s="2" t="s">
        <v>68</v>
      </c>
      <c r="L1437" s="2">
        <v>211537</v>
      </c>
      <c r="M1437" s="2">
        <f t="shared" si="177"/>
        <v>211537</v>
      </c>
      <c r="N1437" s="2">
        <v>284000</v>
      </c>
      <c r="O1437" s="2">
        <f t="shared" si="178"/>
        <v>284000</v>
      </c>
      <c r="P1437" s="2">
        <v>91683</v>
      </c>
      <c r="Q1437" s="2">
        <v>130346</v>
      </c>
      <c r="R1437" s="2">
        <v>-72463</v>
      </c>
      <c r="S1437" s="2">
        <f t="shared" si="179"/>
        <v>-72463</v>
      </c>
      <c r="T1437" s="2">
        <v>123092</v>
      </c>
      <c r="U1437" s="2">
        <v>88445</v>
      </c>
      <c r="V1437" s="2">
        <v>42235</v>
      </c>
      <c r="W1437" s="2">
        <v>45541</v>
      </c>
      <c r="X1437" s="2">
        <v>-81615</v>
      </c>
      <c r="Y1437" s="2">
        <f t="shared" si="180"/>
        <v>-81615</v>
      </c>
      <c r="Z1437" s="2">
        <v>214078</v>
      </c>
      <c r="AA1437" s="2">
        <v>198519</v>
      </c>
      <c r="AB1437" s="2">
        <v>15559</v>
      </c>
      <c r="AC1437" s="2">
        <v>1.08</v>
      </c>
      <c r="AD1437" s="2">
        <v>148761</v>
      </c>
      <c r="AE1437" s="2">
        <f t="shared" si="181"/>
        <v>148761</v>
      </c>
      <c r="AF1437" s="2">
        <v>-55.59</v>
      </c>
      <c r="AG1437" s="2">
        <v>-62.61</v>
      </c>
      <c r="AH1437" s="2">
        <v>5177</v>
      </c>
      <c r="AI1437" s="2">
        <v>40.85</v>
      </c>
      <c r="AJ1437" s="2">
        <v>1611</v>
      </c>
      <c r="AK1437" s="2">
        <v>8591</v>
      </c>
      <c r="AL1437" s="2">
        <v>451811</v>
      </c>
      <c r="AM1437" s="2">
        <f t="shared" si="182"/>
        <v>451811</v>
      </c>
      <c r="AN1437" s="2">
        <v>201309</v>
      </c>
      <c r="AO1437" s="2">
        <f t="shared" si="183"/>
        <v>201309</v>
      </c>
      <c r="AP1437" s="2">
        <v>-240274</v>
      </c>
      <c r="AQ1437" s="2">
        <v>82691</v>
      </c>
      <c r="AR1437" s="2">
        <v>21116</v>
      </c>
      <c r="AS1437" s="2">
        <v>134717</v>
      </c>
      <c r="AT1437" s="2">
        <v>151384</v>
      </c>
      <c r="AU1437" s="2">
        <v>0.89</v>
      </c>
      <c r="AV1437" s="2">
        <v>27637</v>
      </c>
    </row>
    <row r="1438" spans="1:48" x14ac:dyDescent="0.3">
      <c r="A1438" s="2" t="s">
        <v>46</v>
      </c>
      <c r="B1438" s="2" t="s">
        <v>48</v>
      </c>
      <c r="C1438" s="2" t="s">
        <v>53</v>
      </c>
      <c r="D1438" s="2">
        <v>3</v>
      </c>
      <c r="E1438" s="2" t="str">
        <f t="shared" si="176"/>
        <v>Mar</v>
      </c>
      <c r="F1438" s="2">
        <v>2022</v>
      </c>
      <c r="G1438" s="2" t="s">
        <v>57</v>
      </c>
      <c r="H1438" s="2" t="s">
        <v>59</v>
      </c>
      <c r="I1438" s="2" t="s">
        <v>62</v>
      </c>
      <c r="J1438" s="2" t="s">
        <v>66</v>
      </c>
      <c r="K1438" s="2" t="s">
        <v>71</v>
      </c>
      <c r="L1438" s="2">
        <v>58654</v>
      </c>
      <c r="M1438" s="2">
        <f t="shared" si="177"/>
        <v>5278860</v>
      </c>
      <c r="N1438" s="2">
        <v>196869</v>
      </c>
      <c r="O1438" s="2">
        <f t="shared" si="178"/>
        <v>17718210</v>
      </c>
      <c r="P1438" s="2">
        <v>1508</v>
      </c>
      <c r="Q1438" s="2">
        <v>794386</v>
      </c>
      <c r="R1438" s="2">
        <v>-138215</v>
      </c>
      <c r="S1438" s="2">
        <f t="shared" si="179"/>
        <v>-12439350</v>
      </c>
      <c r="T1438" s="2">
        <v>28479</v>
      </c>
      <c r="U1438" s="2">
        <v>30175</v>
      </c>
      <c r="V1438" s="2">
        <v>-43029</v>
      </c>
      <c r="W1438" s="2">
        <v>-40730</v>
      </c>
      <c r="X1438" s="2">
        <v>-175112</v>
      </c>
      <c r="Y1438" s="2">
        <f t="shared" si="180"/>
        <v>-15760080</v>
      </c>
      <c r="Z1438" s="2">
        <v>288854</v>
      </c>
      <c r="AA1438" s="2">
        <v>159488</v>
      </c>
      <c r="AB1438" s="2">
        <v>129366</v>
      </c>
      <c r="AC1438" s="2">
        <v>1.81</v>
      </c>
      <c r="AD1438" s="2">
        <v>135936</v>
      </c>
      <c r="AE1438" s="2">
        <f t="shared" si="181"/>
        <v>12234240</v>
      </c>
      <c r="AF1438" s="2">
        <v>-17.399999999999999</v>
      </c>
      <c r="AG1438" s="2">
        <v>-22.04</v>
      </c>
      <c r="AH1438" s="2">
        <v>2128</v>
      </c>
      <c r="AI1438" s="2">
        <v>27.55</v>
      </c>
      <c r="AJ1438" s="2">
        <v>99</v>
      </c>
      <c r="AK1438" s="2">
        <v>1856</v>
      </c>
      <c r="AL1438" s="2">
        <v>360331</v>
      </c>
      <c r="AM1438" s="2">
        <f t="shared" si="182"/>
        <v>32429790</v>
      </c>
      <c r="AN1438" s="2">
        <v>185912</v>
      </c>
      <c r="AO1438" s="2">
        <f t="shared" si="183"/>
        <v>16732080</v>
      </c>
      <c r="AP1438" s="2">
        <v>-301677</v>
      </c>
      <c r="AQ1438" s="2">
        <v>10957</v>
      </c>
      <c r="AR1438" s="2">
        <v>-30410</v>
      </c>
      <c r="AS1438" s="2">
        <v>329408</v>
      </c>
      <c r="AT1438" s="2">
        <v>576196</v>
      </c>
      <c r="AU1438" s="2">
        <v>0.56999999999999995</v>
      </c>
      <c r="AV1438" s="2">
        <v>19822</v>
      </c>
    </row>
    <row r="1439" spans="1:48" x14ac:dyDescent="0.3">
      <c r="A1439" s="2" t="s">
        <v>41</v>
      </c>
      <c r="B1439" s="2" t="s">
        <v>50</v>
      </c>
      <c r="C1439" s="2" t="s">
        <v>54</v>
      </c>
      <c r="D1439" s="2">
        <v>1</v>
      </c>
      <c r="E1439" s="2" t="str">
        <f t="shared" si="176"/>
        <v>Jan</v>
      </c>
      <c r="F1439" s="2">
        <v>2023</v>
      </c>
      <c r="G1439" s="2" t="s">
        <v>57</v>
      </c>
      <c r="H1439" s="2" t="s">
        <v>59</v>
      </c>
      <c r="I1439" s="2" t="s">
        <v>62</v>
      </c>
      <c r="J1439" s="2" t="s">
        <v>66</v>
      </c>
      <c r="K1439" s="2" t="s">
        <v>70</v>
      </c>
      <c r="L1439" s="2">
        <v>476360</v>
      </c>
      <c r="M1439" s="2">
        <f t="shared" si="177"/>
        <v>42872400</v>
      </c>
      <c r="N1439" s="2">
        <v>62830</v>
      </c>
      <c r="O1439" s="2">
        <f t="shared" si="178"/>
        <v>5654700</v>
      </c>
      <c r="P1439" s="2">
        <v>12822</v>
      </c>
      <c r="Q1439" s="2">
        <v>277010</v>
      </c>
      <c r="R1439" s="2">
        <v>413530</v>
      </c>
      <c r="S1439" s="2">
        <f t="shared" si="179"/>
        <v>37217700</v>
      </c>
      <c r="T1439" s="2">
        <v>58790</v>
      </c>
      <c r="U1439" s="2">
        <v>417570</v>
      </c>
      <c r="V1439" s="2">
        <v>376518</v>
      </c>
      <c r="W1439" s="2">
        <v>392569</v>
      </c>
      <c r="X1439" s="2">
        <v>392567</v>
      </c>
      <c r="Y1439" s="2">
        <f t="shared" si="180"/>
        <v>35331030</v>
      </c>
      <c r="Z1439" s="2">
        <v>287227</v>
      </c>
      <c r="AA1439" s="2">
        <v>93177</v>
      </c>
      <c r="AB1439" s="2">
        <v>194050</v>
      </c>
      <c r="AC1439" s="2">
        <v>3.08</v>
      </c>
      <c r="AD1439" s="2">
        <v>58638</v>
      </c>
      <c r="AE1439" s="2">
        <f t="shared" si="181"/>
        <v>5277420</v>
      </c>
      <c r="AF1439" s="2">
        <v>149.28</v>
      </c>
      <c r="AG1439" s="2">
        <v>141.72</v>
      </c>
      <c r="AH1439" s="2">
        <v>4638</v>
      </c>
      <c r="AI1439" s="2">
        <v>102.69</v>
      </c>
      <c r="AJ1439" s="2">
        <v>731</v>
      </c>
      <c r="AK1439" s="2">
        <v>1863</v>
      </c>
      <c r="AL1439" s="2">
        <v>402545</v>
      </c>
      <c r="AM1439" s="2">
        <f t="shared" si="182"/>
        <v>36229050</v>
      </c>
      <c r="AN1439" s="2">
        <v>124487</v>
      </c>
      <c r="AO1439" s="2">
        <f t="shared" si="183"/>
        <v>11203830</v>
      </c>
      <c r="AP1439" s="2">
        <v>73815</v>
      </c>
      <c r="AQ1439" s="2">
        <v>-61657</v>
      </c>
      <c r="AR1439" s="2">
        <v>520</v>
      </c>
      <c r="AS1439" s="2">
        <v>466181</v>
      </c>
      <c r="AT1439" s="2">
        <v>22990</v>
      </c>
      <c r="AU1439" s="2">
        <v>20.28</v>
      </c>
      <c r="AV1439" s="2">
        <v>17123</v>
      </c>
    </row>
    <row r="1440" spans="1:48" x14ac:dyDescent="0.3">
      <c r="A1440" s="2" t="s">
        <v>44</v>
      </c>
      <c r="B1440" s="2" t="s">
        <v>47</v>
      </c>
      <c r="C1440" s="2" t="s">
        <v>54</v>
      </c>
      <c r="D1440" s="2">
        <v>6</v>
      </c>
      <c r="E1440" s="2" t="str">
        <f t="shared" si="176"/>
        <v>Jun</v>
      </c>
      <c r="F1440" s="2">
        <v>2022</v>
      </c>
      <c r="G1440" s="2" t="s">
        <v>36</v>
      </c>
      <c r="H1440" s="2" t="s">
        <v>60</v>
      </c>
      <c r="I1440" s="2" t="s">
        <v>62</v>
      </c>
      <c r="J1440" s="2" t="s">
        <v>65</v>
      </c>
      <c r="K1440" s="2" t="s">
        <v>71</v>
      </c>
      <c r="L1440" s="2">
        <v>263427</v>
      </c>
      <c r="M1440" s="2">
        <f t="shared" si="177"/>
        <v>23194747.349999998</v>
      </c>
      <c r="N1440" s="2">
        <v>144607</v>
      </c>
      <c r="O1440" s="2">
        <f t="shared" si="178"/>
        <v>12732646.35</v>
      </c>
      <c r="P1440" s="2">
        <v>199624</v>
      </c>
      <c r="Q1440" s="2">
        <v>121858</v>
      </c>
      <c r="R1440" s="2">
        <v>118820</v>
      </c>
      <c r="S1440" s="2">
        <f t="shared" si="179"/>
        <v>10462101</v>
      </c>
      <c r="T1440" s="2">
        <v>42858</v>
      </c>
      <c r="U1440" s="2">
        <v>220569</v>
      </c>
      <c r="V1440" s="2">
        <v>150328</v>
      </c>
      <c r="W1440" s="2">
        <v>158556</v>
      </c>
      <c r="X1440" s="2">
        <v>88781</v>
      </c>
      <c r="Y1440" s="2">
        <f t="shared" si="180"/>
        <v>7817167.0499999998</v>
      </c>
      <c r="Z1440" s="2">
        <v>28646</v>
      </c>
      <c r="AA1440" s="2">
        <v>163672</v>
      </c>
      <c r="AB1440" s="2">
        <v>-135026</v>
      </c>
      <c r="AC1440" s="2">
        <v>0.18</v>
      </c>
      <c r="AD1440" s="2">
        <v>130918</v>
      </c>
      <c r="AE1440" s="2">
        <f t="shared" si="181"/>
        <v>11527329.9</v>
      </c>
      <c r="AF1440" s="2">
        <v>97.51</v>
      </c>
      <c r="AG1440" s="2">
        <v>72.86</v>
      </c>
      <c r="AH1440" s="2">
        <v>859</v>
      </c>
      <c r="AI1440" s="2">
        <v>306.31</v>
      </c>
      <c r="AJ1440" s="2">
        <v>1168</v>
      </c>
      <c r="AK1440" s="2">
        <v>7932</v>
      </c>
      <c r="AL1440" s="2">
        <v>464497</v>
      </c>
      <c r="AM1440" s="2">
        <f t="shared" si="182"/>
        <v>40898960.850000001</v>
      </c>
      <c r="AN1440" s="2">
        <v>138551</v>
      </c>
      <c r="AO1440" s="2">
        <f t="shared" si="183"/>
        <v>138551</v>
      </c>
      <c r="AP1440" s="2">
        <v>-201070</v>
      </c>
      <c r="AQ1440" s="2">
        <v>6056</v>
      </c>
      <c r="AR1440" s="2">
        <v>-27440</v>
      </c>
      <c r="AS1440" s="2">
        <v>187306</v>
      </c>
      <c r="AT1440" s="2">
        <v>122922</v>
      </c>
      <c r="AU1440" s="2">
        <v>1.52</v>
      </c>
      <c r="AV1440" s="2">
        <v>20109</v>
      </c>
    </row>
    <row r="1441" spans="1:48" x14ac:dyDescent="0.3">
      <c r="A1441" s="2" t="s">
        <v>42</v>
      </c>
      <c r="B1441" s="2" t="s">
        <v>49</v>
      </c>
      <c r="C1441" s="2" t="s">
        <v>53</v>
      </c>
      <c r="D1441" s="2">
        <v>12</v>
      </c>
      <c r="E1441" s="2" t="str">
        <f t="shared" si="176"/>
        <v>Dec</v>
      </c>
      <c r="F1441" s="2">
        <v>2024</v>
      </c>
      <c r="G1441" s="2" t="s">
        <v>37</v>
      </c>
      <c r="H1441" s="2" t="s">
        <v>58</v>
      </c>
      <c r="I1441" s="2" t="s">
        <v>61</v>
      </c>
      <c r="J1441" s="2" t="s">
        <v>64</v>
      </c>
      <c r="K1441" s="2" t="s">
        <v>68</v>
      </c>
      <c r="L1441" s="2">
        <v>468812</v>
      </c>
      <c r="M1441" s="2">
        <f t="shared" si="177"/>
        <v>468812</v>
      </c>
      <c r="N1441" s="2">
        <v>96603</v>
      </c>
      <c r="O1441" s="2">
        <f t="shared" si="178"/>
        <v>96603</v>
      </c>
      <c r="P1441" s="2">
        <v>199957</v>
      </c>
      <c r="Q1441" s="2">
        <v>743588</v>
      </c>
      <c r="R1441" s="2">
        <v>372209</v>
      </c>
      <c r="S1441" s="2">
        <f t="shared" si="179"/>
        <v>372209</v>
      </c>
      <c r="T1441" s="2">
        <v>165364</v>
      </c>
      <c r="U1441" s="2">
        <v>303448</v>
      </c>
      <c r="V1441" s="2">
        <v>257145</v>
      </c>
      <c r="W1441" s="2">
        <v>269056</v>
      </c>
      <c r="X1441" s="2">
        <v>350224</v>
      </c>
      <c r="Y1441" s="2">
        <f t="shared" si="180"/>
        <v>350224</v>
      </c>
      <c r="Z1441" s="2">
        <v>110848</v>
      </c>
      <c r="AA1441" s="2">
        <v>156794</v>
      </c>
      <c r="AB1441" s="2">
        <v>-45946</v>
      </c>
      <c r="AC1441" s="2">
        <v>0.71</v>
      </c>
      <c r="AD1441" s="2">
        <v>53925</v>
      </c>
      <c r="AE1441" s="2">
        <f t="shared" si="181"/>
        <v>53925</v>
      </c>
      <c r="AF1441" s="2">
        <v>50.06</v>
      </c>
      <c r="AG1441" s="2">
        <v>47.1</v>
      </c>
      <c r="AH1441" s="2">
        <v>3960</v>
      </c>
      <c r="AI1441" s="2">
        <v>118.36</v>
      </c>
      <c r="AJ1441" s="2">
        <v>268</v>
      </c>
      <c r="AK1441" s="2">
        <v>18857</v>
      </c>
      <c r="AL1441" s="2">
        <v>483387</v>
      </c>
      <c r="AM1441" s="2">
        <f t="shared" si="182"/>
        <v>483387</v>
      </c>
      <c r="AN1441" s="2">
        <v>128730</v>
      </c>
      <c r="AO1441" s="2">
        <f t="shared" si="183"/>
        <v>128730</v>
      </c>
      <c r="AP1441" s="2">
        <v>-14575</v>
      </c>
      <c r="AQ1441" s="2">
        <v>-32127</v>
      </c>
      <c r="AR1441" s="2">
        <v>-334</v>
      </c>
      <c r="AS1441" s="2">
        <v>381734</v>
      </c>
      <c r="AT1441" s="2">
        <v>243131</v>
      </c>
      <c r="AU1441" s="2">
        <v>1.57</v>
      </c>
      <c r="AV1441" s="2">
        <v>20568</v>
      </c>
    </row>
    <row r="1442" spans="1:48" x14ac:dyDescent="0.3">
      <c r="A1442" s="2" t="s">
        <v>42</v>
      </c>
      <c r="B1442" s="2" t="s">
        <v>47</v>
      </c>
      <c r="C1442" s="2" t="s">
        <v>54</v>
      </c>
      <c r="D1442" s="2">
        <v>4</v>
      </c>
      <c r="E1442" s="2" t="str">
        <f t="shared" si="176"/>
        <v>Apr</v>
      </c>
      <c r="F1442" s="2">
        <v>2023</v>
      </c>
      <c r="G1442" s="2" t="s">
        <v>57</v>
      </c>
      <c r="H1442" s="2" t="s">
        <v>60</v>
      </c>
      <c r="I1442" s="2" t="s">
        <v>63</v>
      </c>
      <c r="J1442" s="2" t="s">
        <v>66</v>
      </c>
      <c r="K1442" s="2" t="s">
        <v>67</v>
      </c>
      <c r="L1442" s="2">
        <v>271907</v>
      </c>
      <c r="M1442" s="2">
        <f t="shared" si="177"/>
        <v>23941411.349999998</v>
      </c>
      <c r="N1442" s="2">
        <v>175736</v>
      </c>
      <c r="O1442" s="2">
        <f t="shared" si="178"/>
        <v>15473554.799999999</v>
      </c>
      <c r="P1442" s="2">
        <v>-34181</v>
      </c>
      <c r="Q1442" s="2">
        <v>537402</v>
      </c>
      <c r="R1442" s="2">
        <v>96171</v>
      </c>
      <c r="S1442" s="2">
        <f t="shared" si="179"/>
        <v>8467856.5499999989</v>
      </c>
      <c r="T1442" s="2">
        <v>14005</v>
      </c>
      <c r="U1442" s="2">
        <v>257902</v>
      </c>
      <c r="V1442" s="2">
        <v>236849</v>
      </c>
      <c r="W1442" s="2">
        <v>242786</v>
      </c>
      <c r="X1442" s="2">
        <v>67988</v>
      </c>
      <c r="Y1442" s="2">
        <f t="shared" si="180"/>
        <v>5986343.3999999994</v>
      </c>
      <c r="Z1442" s="2">
        <v>202198</v>
      </c>
      <c r="AA1442" s="2">
        <v>15281</v>
      </c>
      <c r="AB1442" s="2">
        <v>186917</v>
      </c>
      <c r="AC1442" s="2">
        <v>13.23</v>
      </c>
      <c r="AD1442" s="2">
        <v>111210</v>
      </c>
      <c r="AE1442" s="2">
        <f t="shared" si="181"/>
        <v>9792040.5</v>
      </c>
      <c r="AF1442" s="2">
        <v>17.899999999999999</v>
      </c>
      <c r="AG1442" s="2">
        <v>12.65</v>
      </c>
      <c r="AH1442" s="2">
        <v>7618</v>
      </c>
      <c r="AI1442" s="2">
        <v>35.69</v>
      </c>
      <c r="AJ1442" s="2">
        <v>430</v>
      </c>
      <c r="AK1442" s="2">
        <v>10434</v>
      </c>
      <c r="AL1442" s="2">
        <v>124517</v>
      </c>
      <c r="AM1442" s="2">
        <f t="shared" si="182"/>
        <v>10963721.85</v>
      </c>
      <c r="AN1442" s="2">
        <v>63259</v>
      </c>
      <c r="AO1442" s="2">
        <f t="shared" si="183"/>
        <v>63259</v>
      </c>
      <c r="AP1442" s="2">
        <v>147390</v>
      </c>
      <c r="AQ1442" s="2">
        <v>112477</v>
      </c>
      <c r="AR1442" s="2">
        <v>-34090</v>
      </c>
      <c r="AS1442" s="2">
        <v>433970</v>
      </c>
      <c r="AT1442" s="2">
        <v>697381</v>
      </c>
      <c r="AU1442" s="2">
        <v>0.62</v>
      </c>
      <c r="AV1442" s="2">
        <v>22788</v>
      </c>
    </row>
    <row r="1443" spans="1:48" x14ac:dyDescent="0.3">
      <c r="A1443" s="2" t="s">
        <v>41</v>
      </c>
      <c r="B1443" s="2" t="s">
        <v>47</v>
      </c>
      <c r="C1443" s="2" t="s">
        <v>54</v>
      </c>
      <c r="D1443" s="2">
        <v>8</v>
      </c>
      <c r="E1443" s="2" t="str">
        <f t="shared" si="176"/>
        <v>Aug</v>
      </c>
      <c r="F1443" s="2">
        <v>2024</v>
      </c>
      <c r="G1443" s="2" t="s">
        <v>57</v>
      </c>
      <c r="H1443" s="2" t="s">
        <v>59</v>
      </c>
      <c r="I1443" s="2" t="s">
        <v>62</v>
      </c>
      <c r="J1443" s="2" t="s">
        <v>66</v>
      </c>
      <c r="K1443" s="2" t="s">
        <v>71</v>
      </c>
      <c r="L1443" s="2">
        <v>104543</v>
      </c>
      <c r="M1443" s="2">
        <f t="shared" si="177"/>
        <v>9408870</v>
      </c>
      <c r="N1443" s="2">
        <v>103848</v>
      </c>
      <c r="O1443" s="2">
        <f t="shared" si="178"/>
        <v>9346320</v>
      </c>
      <c r="P1443" s="2">
        <v>54579</v>
      </c>
      <c r="Q1443" s="2">
        <v>853461</v>
      </c>
      <c r="R1443" s="2">
        <v>695</v>
      </c>
      <c r="S1443" s="2">
        <f t="shared" si="179"/>
        <v>62550</v>
      </c>
      <c r="T1443" s="2">
        <v>167771</v>
      </c>
      <c r="U1443" s="2">
        <v>-63228</v>
      </c>
      <c r="V1443" s="2">
        <v>-72153</v>
      </c>
      <c r="W1443" s="2">
        <v>-70329</v>
      </c>
      <c r="X1443" s="2">
        <v>-33680</v>
      </c>
      <c r="Y1443" s="2">
        <f t="shared" si="180"/>
        <v>-3031200</v>
      </c>
      <c r="Z1443" s="2">
        <v>46457</v>
      </c>
      <c r="AA1443" s="2">
        <v>39955</v>
      </c>
      <c r="AB1443" s="2">
        <v>6502</v>
      </c>
      <c r="AC1443" s="2">
        <v>1.1599999999999999</v>
      </c>
      <c r="AD1443" s="2">
        <v>73396</v>
      </c>
      <c r="AE1443" s="2">
        <f t="shared" si="181"/>
        <v>6605640</v>
      </c>
      <c r="AF1443" s="2">
        <v>0.08</v>
      </c>
      <c r="AG1443" s="2">
        <v>-3.95</v>
      </c>
      <c r="AH1443" s="2">
        <v>1741</v>
      </c>
      <c r="AI1443" s="2">
        <v>60.01</v>
      </c>
      <c r="AJ1443" s="2">
        <v>702</v>
      </c>
      <c r="AK1443" s="2">
        <v>4836</v>
      </c>
      <c r="AL1443" s="2">
        <v>175898</v>
      </c>
      <c r="AM1443" s="2">
        <f t="shared" si="182"/>
        <v>15830820</v>
      </c>
      <c r="AN1443" s="2">
        <v>244578</v>
      </c>
      <c r="AO1443" s="2">
        <f t="shared" si="183"/>
        <v>22012020</v>
      </c>
      <c r="AP1443" s="2">
        <v>-71355</v>
      </c>
      <c r="AQ1443" s="2">
        <v>-140730</v>
      </c>
      <c r="AR1443" s="2">
        <v>27151</v>
      </c>
      <c r="AS1443" s="2">
        <v>175093</v>
      </c>
      <c r="AT1443" s="2">
        <v>431420</v>
      </c>
      <c r="AU1443" s="2">
        <v>0.41</v>
      </c>
      <c r="AV1443" s="2">
        <v>18494</v>
      </c>
    </row>
    <row r="1444" spans="1:48" x14ac:dyDescent="0.3">
      <c r="A1444" s="2" t="s">
        <v>46</v>
      </c>
      <c r="B1444" s="2" t="s">
        <v>48</v>
      </c>
      <c r="C1444" s="2" t="s">
        <v>54</v>
      </c>
      <c r="D1444" s="2">
        <v>6</v>
      </c>
      <c r="E1444" s="2" t="str">
        <f t="shared" si="176"/>
        <v>Jun</v>
      </c>
      <c r="F1444" s="2">
        <v>2022</v>
      </c>
      <c r="G1444" s="2" t="s">
        <v>56</v>
      </c>
      <c r="H1444" s="2" t="s">
        <v>58</v>
      </c>
      <c r="I1444" s="2" t="s">
        <v>62</v>
      </c>
      <c r="J1444" s="2" t="s">
        <v>66</v>
      </c>
      <c r="K1444" s="2" t="s">
        <v>67</v>
      </c>
      <c r="L1444" s="2">
        <v>151243</v>
      </c>
      <c r="M1444" s="2">
        <f t="shared" si="177"/>
        <v>151243</v>
      </c>
      <c r="N1444" s="2">
        <v>162500</v>
      </c>
      <c r="O1444" s="2">
        <f t="shared" si="178"/>
        <v>162500</v>
      </c>
      <c r="P1444" s="2">
        <v>132107</v>
      </c>
      <c r="Q1444" s="2">
        <v>144744</v>
      </c>
      <c r="R1444" s="2">
        <v>-11257</v>
      </c>
      <c r="S1444" s="2">
        <f t="shared" si="179"/>
        <v>-11257</v>
      </c>
      <c r="T1444" s="2">
        <v>111460</v>
      </c>
      <c r="U1444" s="2">
        <v>39783</v>
      </c>
      <c r="V1444" s="2">
        <v>-29765</v>
      </c>
      <c r="W1444" s="2">
        <v>-22980</v>
      </c>
      <c r="X1444" s="2">
        <v>-45835</v>
      </c>
      <c r="Y1444" s="2">
        <f t="shared" si="180"/>
        <v>-45835</v>
      </c>
      <c r="Z1444" s="2">
        <v>58761</v>
      </c>
      <c r="AA1444" s="2">
        <v>172267</v>
      </c>
      <c r="AB1444" s="2">
        <v>-113506</v>
      </c>
      <c r="AC1444" s="2">
        <v>0.34</v>
      </c>
      <c r="AD1444" s="2">
        <v>108981</v>
      </c>
      <c r="AE1444" s="2">
        <f t="shared" si="181"/>
        <v>108981</v>
      </c>
      <c r="AF1444" s="2">
        <v>-7.78</v>
      </c>
      <c r="AG1444" s="2">
        <v>-31.67</v>
      </c>
      <c r="AH1444" s="2">
        <v>7291</v>
      </c>
      <c r="AI1444" s="2">
        <v>20.74</v>
      </c>
      <c r="AJ1444" s="2">
        <v>976</v>
      </c>
      <c r="AK1444" s="2">
        <v>19680</v>
      </c>
      <c r="AL1444" s="2">
        <v>291102</v>
      </c>
      <c r="AM1444" s="2">
        <f t="shared" si="182"/>
        <v>291102</v>
      </c>
      <c r="AN1444" s="2">
        <v>189606</v>
      </c>
      <c r="AO1444" s="2">
        <f t="shared" si="183"/>
        <v>189606</v>
      </c>
      <c r="AP1444" s="2">
        <v>-139859</v>
      </c>
      <c r="AQ1444" s="2">
        <v>-27106</v>
      </c>
      <c r="AR1444" s="2">
        <v>-28508</v>
      </c>
      <c r="AS1444" s="2">
        <v>434426</v>
      </c>
      <c r="AT1444" s="2">
        <v>525486</v>
      </c>
      <c r="AU1444" s="2">
        <v>0.83</v>
      </c>
      <c r="AV1444" s="2">
        <v>1494</v>
      </c>
    </row>
    <row r="1445" spans="1:48" x14ac:dyDescent="0.3">
      <c r="A1445" s="2" t="s">
        <v>45</v>
      </c>
      <c r="B1445" s="2" t="s">
        <v>49</v>
      </c>
      <c r="C1445" s="2" t="s">
        <v>55</v>
      </c>
      <c r="D1445" s="2">
        <v>3</v>
      </c>
      <c r="E1445" s="2" t="str">
        <f t="shared" si="176"/>
        <v>Mar</v>
      </c>
      <c r="F1445" s="2">
        <v>2024</v>
      </c>
      <c r="G1445" s="2" t="s">
        <v>36</v>
      </c>
      <c r="H1445" s="2" t="s">
        <v>58</v>
      </c>
      <c r="I1445" s="2" t="s">
        <v>61</v>
      </c>
      <c r="J1445" s="2" t="s">
        <v>65</v>
      </c>
      <c r="K1445" s="2" t="s">
        <v>71</v>
      </c>
      <c r="L1445" s="2">
        <v>278266</v>
      </c>
      <c r="M1445" s="2">
        <f t="shared" si="177"/>
        <v>278266</v>
      </c>
      <c r="N1445" s="2">
        <v>109644</v>
      </c>
      <c r="O1445" s="2">
        <f t="shared" si="178"/>
        <v>109644</v>
      </c>
      <c r="P1445" s="2">
        <v>-17533</v>
      </c>
      <c r="Q1445" s="2">
        <v>661496</v>
      </c>
      <c r="R1445" s="2">
        <v>168622</v>
      </c>
      <c r="S1445" s="2">
        <f t="shared" si="179"/>
        <v>168622</v>
      </c>
      <c r="T1445" s="2">
        <v>165910</v>
      </c>
      <c r="U1445" s="2">
        <v>112356</v>
      </c>
      <c r="V1445" s="2">
        <v>100210</v>
      </c>
      <c r="W1445" s="2">
        <v>105907</v>
      </c>
      <c r="X1445" s="2">
        <v>144765</v>
      </c>
      <c r="Y1445" s="2">
        <f t="shared" si="180"/>
        <v>144765</v>
      </c>
      <c r="Z1445" s="2">
        <v>190926</v>
      </c>
      <c r="AA1445" s="2">
        <v>26720</v>
      </c>
      <c r="AB1445" s="2">
        <v>164206</v>
      </c>
      <c r="AC1445" s="2">
        <v>7.15</v>
      </c>
      <c r="AD1445" s="2">
        <v>79976</v>
      </c>
      <c r="AE1445" s="2">
        <f t="shared" si="181"/>
        <v>79976</v>
      </c>
      <c r="AF1445" s="2">
        <v>25.49</v>
      </c>
      <c r="AG1445" s="2">
        <v>21.88</v>
      </c>
      <c r="AH1445" s="2">
        <v>1912</v>
      </c>
      <c r="AI1445" s="2">
        <v>145.46</v>
      </c>
      <c r="AJ1445" s="2">
        <v>1809</v>
      </c>
      <c r="AK1445" s="2">
        <v>13502</v>
      </c>
      <c r="AL1445" s="2">
        <v>221834</v>
      </c>
      <c r="AM1445" s="2">
        <f t="shared" si="182"/>
        <v>221834</v>
      </c>
      <c r="AN1445" s="2">
        <v>51605</v>
      </c>
      <c r="AO1445" s="2">
        <f t="shared" si="183"/>
        <v>51605</v>
      </c>
      <c r="AP1445" s="2">
        <v>56432</v>
      </c>
      <c r="AQ1445" s="2">
        <v>58039</v>
      </c>
      <c r="AR1445" s="2">
        <v>-41129</v>
      </c>
      <c r="AS1445" s="2">
        <v>438172</v>
      </c>
      <c r="AT1445" s="2">
        <v>150543</v>
      </c>
      <c r="AU1445" s="2">
        <v>2.91</v>
      </c>
      <c r="AV1445" s="2">
        <v>16081</v>
      </c>
    </row>
    <row r="1446" spans="1:48" x14ac:dyDescent="0.3">
      <c r="A1446" s="2" t="s">
        <v>40</v>
      </c>
      <c r="B1446" s="2" t="s">
        <v>49</v>
      </c>
      <c r="C1446" s="2" t="s">
        <v>52</v>
      </c>
      <c r="D1446" s="2">
        <v>12</v>
      </c>
      <c r="E1446" s="2" t="str">
        <f t="shared" si="176"/>
        <v>Dec</v>
      </c>
      <c r="F1446" s="2">
        <v>2023</v>
      </c>
      <c r="G1446" s="2" t="s">
        <v>36</v>
      </c>
      <c r="H1446" s="2" t="s">
        <v>58</v>
      </c>
      <c r="I1446" s="2" t="s">
        <v>62</v>
      </c>
      <c r="J1446" s="2" t="s">
        <v>65</v>
      </c>
      <c r="K1446" s="2" t="s">
        <v>68</v>
      </c>
      <c r="L1446" s="2">
        <v>352655</v>
      </c>
      <c r="M1446" s="2">
        <f t="shared" si="177"/>
        <v>352655</v>
      </c>
      <c r="N1446" s="2">
        <v>103787</v>
      </c>
      <c r="O1446" s="2">
        <f t="shared" si="178"/>
        <v>103787</v>
      </c>
      <c r="P1446" s="2">
        <v>68985</v>
      </c>
      <c r="Q1446" s="2">
        <v>432395</v>
      </c>
      <c r="R1446" s="2">
        <v>248868</v>
      </c>
      <c r="S1446" s="2">
        <f t="shared" si="179"/>
        <v>248868</v>
      </c>
      <c r="T1446" s="2">
        <v>170144</v>
      </c>
      <c r="U1446" s="2">
        <v>182511</v>
      </c>
      <c r="V1446" s="2">
        <v>101390</v>
      </c>
      <c r="W1446" s="2">
        <v>120213</v>
      </c>
      <c r="X1446" s="2">
        <v>236462</v>
      </c>
      <c r="Y1446" s="2">
        <f t="shared" si="180"/>
        <v>236462</v>
      </c>
      <c r="Z1446" s="2">
        <v>80698</v>
      </c>
      <c r="AA1446" s="2">
        <v>146680</v>
      </c>
      <c r="AB1446" s="2">
        <v>-65982</v>
      </c>
      <c r="AC1446" s="2">
        <v>0.55000000000000004</v>
      </c>
      <c r="AD1446" s="2">
        <v>134801</v>
      </c>
      <c r="AE1446" s="2">
        <f t="shared" si="181"/>
        <v>134801</v>
      </c>
      <c r="AF1446" s="2">
        <v>57.56</v>
      </c>
      <c r="AG1446" s="2">
        <v>54.69</v>
      </c>
      <c r="AH1446" s="2">
        <v>1916</v>
      </c>
      <c r="AI1446" s="2">
        <v>183.96</v>
      </c>
      <c r="AJ1446" s="2">
        <v>1352</v>
      </c>
      <c r="AK1446" s="2">
        <v>15536</v>
      </c>
      <c r="AL1446" s="2">
        <v>423769</v>
      </c>
      <c r="AM1446" s="2">
        <f t="shared" si="182"/>
        <v>423769</v>
      </c>
      <c r="AN1446" s="2">
        <v>179390</v>
      </c>
      <c r="AO1446" s="2">
        <f t="shared" si="183"/>
        <v>179390</v>
      </c>
      <c r="AP1446" s="2">
        <v>-71114</v>
      </c>
      <c r="AQ1446" s="2">
        <v>-75603</v>
      </c>
      <c r="AR1446" s="2">
        <v>-45405</v>
      </c>
      <c r="AS1446" s="2">
        <v>461965</v>
      </c>
      <c r="AT1446" s="2">
        <v>570899</v>
      </c>
      <c r="AU1446" s="2">
        <v>0.81</v>
      </c>
      <c r="AV1446" s="2">
        <v>21728</v>
      </c>
    </row>
    <row r="1447" spans="1:48" x14ac:dyDescent="0.3">
      <c r="A1447" s="2" t="s">
        <v>44</v>
      </c>
      <c r="B1447" s="2" t="s">
        <v>50</v>
      </c>
      <c r="C1447" s="2" t="s">
        <v>51</v>
      </c>
      <c r="D1447" s="2">
        <v>7</v>
      </c>
      <c r="E1447" s="2" t="str">
        <f t="shared" si="176"/>
        <v>Jul</v>
      </c>
      <c r="F1447" s="2">
        <v>2024</v>
      </c>
      <c r="G1447" s="2" t="s">
        <v>57</v>
      </c>
      <c r="H1447" s="2" t="s">
        <v>58</v>
      </c>
      <c r="I1447" s="2" t="s">
        <v>63</v>
      </c>
      <c r="J1447" s="2" t="s">
        <v>64</v>
      </c>
      <c r="K1447" s="2" t="s">
        <v>70</v>
      </c>
      <c r="L1447" s="2">
        <v>148288</v>
      </c>
      <c r="M1447" s="2">
        <f t="shared" si="177"/>
        <v>148288</v>
      </c>
      <c r="N1447" s="2">
        <v>257510</v>
      </c>
      <c r="O1447" s="2">
        <f t="shared" si="178"/>
        <v>257510</v>
      </c>
      <c r="P1447" s="2">
        <v>88526</v>
      </c>
      <c r="Q1447" s="2">
        <v>409140</v>
      </c>
      <c r="R1447" s="2">
        <v>-109222</v>
      </c>
      <c r="S1447" s="2">
        <f t="shared" si="179"/>
        <v>-109222</v>
      </c>
      <c r="T1447" s="2">
        <v>44025</v>
      </c>
      <c r="U1447" s="2">
        <v>104263</v>
      </c>
      <c r="V1447" s="2">
        <v>44330</v>
      </c>
      <c r="W1447" s="2">
        <v>57748</v>
      </c>
      <c r="X1447" s="2">
        <v>-144258</v>
      </c>
      <c r="Y1447" s="2">
        <f t="shared" si="180"/>
        <v>-144258</v>
      </c>
      <c r="Z1447" s="2">
        <v>292097</v>
      </c>
      <c r="AA1447" s="2">
        <v>24027</v>
      </c>
      <c r="AB1447" s="2">
        <v>268070</v>
      </c>
      <c r="AC1447" s="2">
        <v>12.16</v>
      </c>
      <c r="AD1447" s="2">
        <v>129146</v>
      </c>
      <c r="AE1447" s="2">
        <f t="shared" si="181"/>
        <v>129146</v>
      </c>
      <c r="AF1447" s="2">
        <v>-26.7</v>
      </c>
      <c r="AG1447" s="2">
        <v>-35.26</v>
      </c>
      <c r="AH1447" s="2">
        <v>1925</v>
      </c>
      <c r="AI1447" s="2">
        <v>76.989999999999995</v>
      </c>
      <c r="AJ1447" s="2">
        <v>1238</v>
      </c>
      <c r="AK1447" s="2">
        <v>13851</v>
      </c>
      <c r="AL1447" s="2">
        <v>542287</v>
      </c>
      <c r="AM1447" s="2">
        <f t="shared" si="182"/>
        <v>542287</v>
      </c>
      <c r="AN1447" s="2">
        <v>47159</v>
      </c>
      <c r="AO1447" s="2">
        <f t="shared" si="183"/>
        <v>47159</v>
      </c>
      <c r="AP1447" s="2">
        <v>-393999</v>
      </c>
      <c r="AQ1447" s="2">
        <v>210351</v>
      </c>
      <c r="AR1447" s="2">
        <v>41633</v>
      </c>
      <c r="AS1447" s="2">
        <v>56361</v>
      </c>
      <c r="AT1447" s="2">
        <v>549566</v>
      </c>
      <c r="AU1447" s="2">
        <v>0.1</v>
      </c>
      <c r="AV1447" s="2">
        <v>10840</v>
      </c>
    </row>
    <row r="1448" spans="1:48" x14ac:dyDescent="0.3">
      <c r="A1448" s="2" t="s">
        <v>44</v>
      </c>
      <c r="B1448" s="2" t="s">
        <v>49</v>
      </c>
      <c r="C1448" s="2" t="s">
        <v>52</v>
      </c>
      <c r="D1448" s="2">
        <v>3</v>
      </c>
      <c r="E1448" s="2" t="str">
        <f t="shared" si="176"/>
        <v>Mar</v>
      </c>
      <c r="F1448" s="2">
        <v>2024</v>
      </c>
      <c r="G1448" s="2" t="s">
        <v>37</v>
      </c>
      <c r="H1448" s="2" t="s">
        <v>58</v>
      </c>
      <c r="I1448" s="2" t="s">
        <v>63</v>
      </c>
      <c r="J1448" s="2" t="s">
        <v>65</v>
      </c>
      <c r="K1448" s="2" t="s">
        <v>69</v>
      </c>
      <c r="L1448" s="2">
        <v>181036</v>
      </c>
      <c r="M1448" s="2">
        <f t="shared" si="177"/>
        <v>181036</v>
      </c>
      <c r="N1448" s="2">
        <v>130491</v>
      </c>
      <c r="O1448" s="2">
        <f t="shared" si="178"/>
        <v>130491</v>
      </c>
      <c r="P1448" s="2">
        <v>31042</v>
      </c>
      <c r="Q1448" s="2">
        <v>109677</v>
      </c>
      <c r="R1448" s="2">
        <v>50545</v>
      </c>
      <c r="S1448" s="2">
        <f t="shared" si="179"/>
        <v>50545</v>
      </c>
      <c r="T1448" s="2">
        <v>132632</v>
      </c>
      <c r="U1448" s="2">
        <v>48404</v>
      </c>
      <c r="V1448" s="2">
        <v>37791</v>
      </c>
      <c r="W1448" s="2">
        <v>52330</v>
      </c>
      <c r="X1448" s="2">
        <v>25333</v>
      </c>
      <c r="Y1448" s="2">
        <f t="shared" si="180"/>
        <v>25333</v>
      </c>
      <c r="Z1448" s="2">
        <v>250768</v>
      </c>
      <c r="AA1448" s="2">
        <v>178132</v>
      </c>
      <c r="AB1448" s="2">
        <v>72636</v>
      </c>
      <c r="AC1448" s="2">
        <v>1.41</v>
      </c>
      <c r="AD1448" s="2">
        <v>90142</v>
      </c>
      <c r="AE1448" s="2">
        <f t="shared" si="181"/>
        <v>90142</v>
      </c>
      <c r="AF1448" s="2">
        <v>46.08</v>
      </c>
      <c r="AG1448" s="2">
        <v>23.1</v>
      </c>
      <c r="AH1448" s="2">
        <v>3285</v>
      </c>
      <c r="AI1448" s="2">
        <v>55.09</v>
      </c>
      <c r="AJ1448" s="2">
        <v>1950</v>
      </c>
      <c r="AK1448" s="2">
        <v>15525</v>
      </c>
      <c r="AL1448" s="2">
        <v>474922</v>
      </c>
      <c r="AM1448" s="2">
        <f t="shared" si="182"/>
        <v>474922</v>
      </c>
      <c r="AN1448" s="2">
        <v>232391</v>
      </c>
      <c r="AO1448" s="2">
        <f t="shared" si="183"/>
        <v>232391</v>
      </c>
      <c r="AP1448" s="2">
        <v>-293886</v>
      </c>
      <c r="AQ1448" s="2">
        <v>-101900</v>
      </c>
      <c r="AR1448" s="2">
        <v>-44602</v>
      </c>
      <c r="AS1448" s="2">
        <v>366557</v>
      </c>
      <c r="AT1448" s="2">
        <v>260402</v>
      </c>
      <c r="AU1448" s="2">
        <v>1.41</v>
      </c>
      <c r="AV1448" s="2">
        <v>4297</v>
      </c>
    </row>
    <row r="1449" spans="1:48" x14ac:dyDescent="0.3">
      <c r="A1449" s="2" t="s">
        <v>40</v>
      </c>
      <c r="B1449" s="2" t="s">
        <v>49</v>
      </c>
      <c r="C1449" s="2" t="s">
        <v>55</v>
      </c>
      <c r="D1449" s="2">
        <v>9</v>
      </c>
      <c r="E1449" s="2" t="str">
        <f t="shared" si="176"/>
        <v>Sep</v>
      </c>
      <c r="F1449" s="2">
        <v>2023</v>
      </c>
      <c r="G1449" s="2" t="s">
        <v>37</v>
      </c>
      <c r="H1449" s="2" t="s">
        <v>58</v>
      </c>
      <c r="I1449" s="2" t="s">
        <v>62</v>
      </c>
      <c r="J1449" s="2" t="s">
        <v>64</v>
      </c>
      <c r="K1449" s="2" t="s">
        <v>67</v>
      </c>
      <c r="L1449" s="2">
        <v>289770</v>
      </c>
      <c r="M1449" s="2">
        <f t="shared" si="177"/>
        <v>289770</v>
      </c>
      <c r="N1449" s="2">
        <v>100563</v>
      </c>
      <c r="O1449" s="2">
        <f t="shared" si="178"/>
        <v>100563</v>
      </c>
      <c r="P1449" s="2">
        <v>-29773</v>
      </c>
      <c r="Q1449" s="2">
        <v>52423</v>
      </c>
      <c r="R1449" s="2">
        <v>189207</v>
      </c>
      <c r="S1449" s="2">
        <f t="shared" si="179"/>
        <v>189207</v>
      </c>
      <c r="T1449" s="2">
        <v>47864</v>
      </c>
      <c r="U1449" s="2">
        <v>241906</v>
      </c>
      <c r="V1449" s="2">
        <v>215306</v>
      </c>
      <c r="W1449" s="2">
        <v>221519</v>
      </c>
      <c r="X1449" s="2">
        <v>159994</v>
      </c>
      <c r="Y1449" s="2">
        <f t="shared" si="180"/>
        <v>159994</v>
      </c>
      <c r="Z1449" s="2">
        <v>202410</v>
      </c>
      <c r="AA1449" s="2">
        <v>27378</v>
      </c>
      <c r="AB1449" s="2">
        <v>175032</v>
      </c>
      <c r="AC1449" s="2">
        <v>7.39</v>
      </c>
      <c r="AD1449" s="2">
        <v>48526</v>
      </c>
      <c r="AE1449" s="2">
        <f t="shared" si="181"/>
        <v>48526</v>
      </c>
      <c r="AF1449" s="2">
        <v>360.92</v>
      </c>
      <c r="AG1449" s="2">
        <v>305.19</v>
      </c>
      <c r="AH1449" s="2">
        <v>661</v>
      </c>
      <c r="AI1449" s="2">
        <v>437.72</v>
      </c>
      <c r="AJ1449" s="2">
        <v>1132</v>
      </c>
      <c r="AK1449" s="2">
        <v>10235</v>
      </c>
      <c r="AL1449" s="2">
        <v>358948</v>
      </c>
      <c r="AM1449" s="2">
        <f t="shared" si="182"/>
        <v>358948</v>
      </c>
      <c r="AN1449" s="2">
        <v>241641</v>
      </c>
      <c r="AO1449" s="2">
        <f t="shared" si="183"/>
        <v>241641</v>
      </c>
      <c r="AP1449" s="2">
        <v>-69178</v>
      </c>
      <c r="AQ1449" s="2">
        <v>-141078</v>
      </c>
      <c r="AR1449" s="2">
        <v>-5233</v>
      </c>
      <c r="AS1449" s="2">
        <v>76722</v>
      </c>
      <c r="AT1449" s="2">
        <v>402706</v>
      </c>
      <c r="AU1449" s="2">
        <v>0.19</v>
      </c>
      <c r="AV1449" s="2">
        <v>12446</v>
      </c>
    </row>
    <row r="1450" spans="1:48" x14ac:dyDescent="0.3">
      <c r="A1450" s="2" t="s">
        <v>45</v>
      </c>
      <c r="B1450" s="2" t="s">
        <v>48</v>
      </c>
      <c r="C1450" s="2" t="s">
        <v>51</v>
      </c>
      <c r="D1450" s="2">
        <v>8</v>
      </c>
      <c r="E1450" s="2" t="str">
        <f t="shared" si="176"/>
        <v>Aug</v>
      </c>
      <c r="F1450" s="2">
        <v>2022</v>
      </c>
      <c r="G1450" s="2" t="s">
        <v>37</v>
      </c>
      <c r="H1450" s="2" t="s">
        <v>60</v>
      </c>
      <c r="I1450" s="2" t="s">
        <v>63</v>
      </c>
      <c r="J1450" s="2" t="s">
        <v>64</v>
      </c>
      <c r="K1450" s="2" t="s">
        <v>70</v>
      </c>
      <c r="L1450" s="2">
        <v>123718</v>
      </c>
      <c r="M1450" s="2">
        <f t="shared" si="177"/>
        <v>10893369.9</v>
      </c>
      <c r="N1450" s="2">
        <v>262635</v>
      </c>
      <c r="O1450" s="2">
        <f t="shared" si="178"/>
        <v>23125011.75</v>
      </c>
      <c r="P1450" s="2">
        <v>78846</v>
      </c>
      <c r="Q1450" s="2">
        <v>560438</v>
      </c>
      <c r="R1450" s="2">
        <v>-138917</v>
      </c>
      <c r="S1450" s="2">
        <f t="shared" si="179"/>
        <v>-12231641.85</v>
      </c>
      <c r="T1450" s="2">
        <v>42983</v>
      </c>
      <c r="U1450" s="2">
        <v>80735</v>
      </c>
      <c r="V1450" s="2">
        <v>-15725</v>
      </c>
      <c r="W1450" s="2">
        <v>-12001</v>
      </c>
      <c r="X1450" s="2">
        <v>-152138</v>
      </c>
      <c r="Y1450" s="2">
        <f t="shared" si="180"/>
        <v>-13395750.9</v>
      </c>
      <c r="Z1450" s="2">
        <v>221750</v>
      </c>
      <c r="AA1450" s="2">
        <v>87029</v>
      </c>
      <c r="AB1450" s="2">
        <v>134721</v>
      </c>
      <c r="AC1450" s="2">
        <v>2.5499999999999998</v>
      </c>
      <c r="AD1450" s="2">
        <v>140481</v>
      </c>
      <c r="AE1450" s="2">
        <f t="shared" si="181"/>
        <v>12369352.049999999</v>
      </c>
      <c r="AF1450" s="2">
        <v>-24.79</v>
      </c>
      <c r="AG1450" s="2">
        <v>-27.15</v>
      </c>
      <c r="AH1450" s="2">
        <v>337</v>
      </c>
      <c r="AI1450" s="2">
        <v>366.03</v>
      </c>
      <c r="AJ1450" s="2">
        <v>491</v>
      </c>
      <c r="AK1450" s="2">
        <v>16689</v>
      </c>
      <c r="AL1450" s="2">
        <v>345448</v>
      </c>
      <c r="AM1450" s="2">
        <f t="shared" si="182"/>
        <v>30416696.399999999</v>
      </c>
      <c r="AN1450" s="2">
        <v>163087</v>
      </c>
      <c r="AO1450" s="2">
        <f t="shared" si="183"/>
        <v>163087</v>
      </c>
      <c r="AP1450" s="2">
        <v>-221730</v>
      </c>
      <c r="AQ1450" s="2">
        <v>99548</v>
      </c>
      <c r="AR1450" s="2">
        <v>-41507</v>
      </c>
      <c r="AS1450" s="2">
        <v>314552</v>
      </c>
      <c r="AT1450" s="2">
        <v>293553</v>
      </c>
      <c r="AU1450" s="2">
        <v>1.07</v>
      </c>
      <c r="AV1450" s="2">
        <v>29752</v>
      </c>
    </row>
    <row r="1451" spans="1:48" x14ac:dyDescent="0.3">
      <c r="A1451" s="2" t="s">
        <v>44</v>
      </c>
      <c r="B1451" s="2" t="s">
        <v>47</v>
      </c>
      <c r="C1451" s="2" t="s">
        <v>52</v>
      </c>
      <c r="D1451" s="2">
        <v>3</v>
      </c>
      <c r="E1451" s="2" t="str">
        <f t="shared" si="176"/>
        <v>Mar</v>
      </c>
      <c r="F1451" s="2">
        <v>2022</v>
      </c>
      <c r="G1451" s="2" t="s">
        <v>37</v>
      </c>
      <c r="H1451" s="2" t="s">
        <v>60</v>
      </c>
      <c r="I1451" s="2" t="s">
        <v>62</v>
      </c>
      <c r="J1451" s="2" t="s">
        <v>64</v>
      </c>
      <c r="K1451" s="2" t="s">
        <v>71</v>
      </c>
      <c r="L1451" s="2">
        <v>129168</v>
      </c>
      <c r="M1451" s="2">
        <f t="shared" si="177"/>
        <v>11373242.4</v>
      </c>
      <c r="N1451" s="2">
        <v>242626</v>
      </c>
      <c r="O1451" s="2">
        <f t="shared" si="178"/>
        <v>21363219.300000001</v>
      </c>
      <c r="P1451" s="2">
        <v>21973</v>
      </c>
      <c r="Q1451" s="2">
        <v>342691</v>
      </c>
      <c r="R1451" s="2">
        <v>-113458</v>
      </c>
      <c r="S1451" s="2">
        <f t="shared" si="179"/>
        <v>-9989976.9000000004</v>
      </c>
      <c r="T1451" s="2">
        <v>163546</v>
      </c>
      <c r="U1451" s="2">
        <v>-34378</v>
      </c>
      <c r="V1451" s="2">
        <v>-70441</v>
      </c>
      <c r="W1451" s="2">
        <v>-61653</v>
      </c>
      <c r="X1451" s="2">
        <v>-142423</v>
      </c>
      <c r="Y1451" s="2">
        <f t="shared" si="180"/>
        <v>-12540345.15</v>
      </c>
      <c r="Z1451" s="2">
        <v>258656</v>
      </c>
      <c r="AA1451" s="2">
        <v>124662</v>
      </c>
      <c r="AB1451" s="2">
        <v>133994</v>
      </c>
      <c r="AC1451" s="2">
        <v>2.0699999999999998</v>
      </c>
      <c r="AD1451" s="2">
        <v>38627</v>
      </c>
      <c r="AE1451" s="2">
        <f t="shared" si="181"/>
        <v>3401107.35</v>
      </c>
      <c r="AF1451" s="2">
        <v>-33.11</v>
      </c>
      <c r="AG1451" s="2">
        <v>-41.56</v>
      </c>
      <c r="AH1451" s="2">
        <v>6078</v>
      </c>
      <c r="AI1451" s="2">
        <v>21.25</v>
      </c>
      <c r="AJ1451" s="2">
        <v>1857</v>
      </c>
      <c r="AK1451" s="2">
        <v>17308</v>
      </c>
      <c r="AL1451" s="2">
        <v>129526</v>
      </c>
      <c r="AM1451" s="2">
        <f t="shared" si="182"/>
        <v>11404764.299999999</v>
      </c>
      <c r="AN1451" s="2">
        <v>127213</v>
      </c>
      <c r="AO1451" s="2">
        <f t="shared" si="183"/>
        <v>127213</v>
      </c>
      <c r="AP1451" s="2">
        <v>-358</v>
      </c>
      <c r="AQ1451" s="2">
        <v>115413</v>
      </c>
      <c r="AR1451" s="2">
        <v>10933</v>
      </c>
      <c r="AS1451" s="2">
        <v>366485</v>
      </c>
      <c r="AT1451" s="2">
        <v>522969</v>
      </c>
      <c r="AU1451" s="2">
        <v>0.7</v>
      </c>
      <c r="AV1451" s="2">
        <v>27540</v>
      </c>
    </row>
    <row r="1452" spans="1:48" x14ac:dyDescent="0.3">
      <c r="A1452" s="2" t="s">
        <v>43</v>
      </c>
      <c r="B1452" s="2" t="s">
        <v>50</v>
      </c>
      <c r="C1452" s="2" t="s">
        <v>53</v>
      </c>
      <c r="D1452" s="2">
        <v>11</v>
      </c>
      <c r="E1452" s="2" t="str">
        <f t="shared" si="176"/>
        <v>Nov</v>
      </c>
      <c r="F1452" s="2">
        <v>2023</v>
      </c>
      <c r="G1452" s="2" t="s">
        <v>36</v>
      </c>
      <c r="H1452" s="2" t="s">
        <v>59</v>
      </c>
      <c r="I1452" s="2" t="s">
        <v>62</v>
      </c>
      <c r="J1452" s="2" t="s">
        <v>66</v>
      </c>
      <c r="K1452" s="2" t="s">
        <v>70</v>
      </c>
      <c r="L1452" s="2">
        <v>144476</v>
      </c>
      <c r="M1452" s="2">
        <f t="shared" si="177"/>
        <v>13002840</v>
      </c>
      <c r="N1452" s="2">
        <v>73057</v>
      </c>
      <c r="O1452" s="2">
        <f t="shared" si="178"/>
        <v>6575130</v>
      </c>
      <c r="P1452" s="2">
        <v>109776</v>
      </c>
      <c r="Q1452" s="2">
        <v>638544</v>
      </c>
      <c r="R1452" s="2">
        <v>71419</v>
      </c>
      <c r="S1452" s="2">
        <f t="shared" si="179"/>
        <v>6427710</v>
      </c>
      <c r="T1452" s="2">
        <v>64616</v>
      </c>
      <c r="U1452" s="2">
        <v>79860</v>
      </c>
      <c r="V1452" s="2">
        <v>69898</v>
      </c>
      <c r="W1452" s="2">
        <v>74885</v>
      </c>
      <c r="X1452" s="2">
        <v>64211</v>
      </c>
      <c r="Y1452" s="2">
        <f t="shared" si="180"/>
        <v>5778990</v>
      </c>
      <c r="Z1452" s="2">
        <v>283877</v>
      </c>
      <c r="AA1452" s="2">
        <v>141171</v>
      </c>
      <c r="AB1452" s="2">
        <v>142706</v>
      </c>
      <c r="AC1452" s="2">
        <v>2.0099999999999998</v>
      </c>
      <c r="AD1452" s="2">
        <v>120688</v>
      </c>
      <c r="AE1452" s="2">
        <f t="shared" si="181"/>
        <v>10861920</v>
      </c>
      <c r="AF1452" s="2">
        <v>11.18</v>
      </c>
      <c r="AG1452" s="2">
        <v>10.06</v>
      </c>
      <c r="AH1452" s="2">
        <v>9152</v>
      </c>
      <c r="AI1452" s="2">
        <v>15.78</v>
      </c>
      <c r="AJ1452" s="2">
        <v>1880</v>
      </c>
      <c r="AK1452" s="2">
        <v>11195</v>
      </c>
      <c r="AL1452" s="2">
        <v>541034</v>
      </c>
      <c r="AM1452" s="2">
        <f t="shared" si="182"/>
        <v>48693060</v>
      </c>
      <c r="AN1452" s="2">
        <v>113777</v>
      </c>
      <c r="AO1452" s="2">
        <f t="shared" si="183"/>
        <v>10239930</v>
      </c>
      <c r="AP1452" s="2">
        <v>-396558</v>
      </c>
      <c r="AQ1452" s="2">
        <v>-40720</v>
      </c>
      <c r="AR1452" s="2">
        <v>2038</v>
      </c>
      <c r="AS1452" s="2">
        <v>264954</v>
      </c>
      <c r="AT1452" s="2">
        <v>139493</v>
      </c>
      <c r="AU1452" s="2">
        <v>1.9</v>
      </c>
      <c r="AV1452" s="2">
        <v>29434</v>
      </c>
    </row>
    <row r="1453" spans="1:48" x14ac:dyDescent="0.3">
      <c r="A1453" s="2" t="s">
        <v>41</v>
      </c>
      <c r="B1453" s="2" t="s">
        <v>49</v>
      </c>
      <c r="C1453" s="2" t="s">
        <v>55</v>
      </c>
      <c r="D1453" s="2">
        <v>2</v>
      </c>
      <c r="E1453" s="2" t="str">
        <f t="shared" si="176"/>
        <v>Feb</v>
      </c>
      <c r="F1453" s="2">
        <v>2023</v>
      </c>
      <c r="G1453" s="2" t="s">
        <v>56</v>
      </c>
      <c r="H1453" s="2" t="s">
        <v>58</v>
      </c>
      <c r="I1453" s="2" t="s">
        <v>63</v>
      </c>
      <c r="J1453" s="2" t="s">
        <v>66</v>
      </c>
      <c r="K1453" s="2" t="s">
        <v>69</v>
      </c>
      <c r="L1453" s="2">
        <v>299383</v>
      </c>
      <c r="M1453" s="2">
        <f t="shared" si="177"/>
        <v>299383</v>
      </c>
      <c r="N1453" s="2">
        <v>123384</v>
      </c>
      <c r="O1453" s="2">
        <f t="shared" si="178"/>
        <v>123384</v>
      </c>
      <c r="P1453" s="2">
        <v>56513</v>
      </c>
      <c r="Q1453" s="2">
        <v>328626</v>
      </c>
      <c r="R1453" s="2">
        <v>175999</v>
      </c>
      <c r="S1453" s="2">
        <f t="shared" si="179"/>
        <v>175999</v>
      </c>
      <c r="T1453" s="2">
        <v>68541</v>
      </c>
      <c r="U1453" s="2">
        <v>230842</v>
      </c>
      <c r="V1453" s="2">
        <v>152505</v>
      </c>
      <c r="W1453" s="2">
        <v>170460</v>
      </c>
      <c r="X1453" s="2">
        <v>137616</v>
      </c>
      <c r="Y1453" s="2">
        <f t="shared" si="180"/>
        <v>137616</v>
      </c>
      <c r="Z1453" s="2">
        <v>169360</v>
      </c>
      <c r="AA1453" s="2">
        <v>57709</v>
      </c>
      <c r="AB1453" s="2">
        <v>111651</v>
      </c>
      <c r="AC1453" s="2">
        <v>2.93</v>
      </c>
      <c r="AD1453" s="2">
        <v>139215</v>
      </c>
      <c r="AE1453" s="2">
        <f t="shared" si="181"/>
        <v>139215</v>
      </c>
      <c r="AF1453" s="2">
        <v>53.56</v>
      </c>
      <c r="AG1453" s="2">
        <v>41.88</v>
      </c>
      <c r="AH1453" s="2">
        <v>5933</v>
      </c>
      <c r="AI1453" s="2">
        <v>50.45</v>
      </c>
      <c r="AJ1453" s="2">
        <v>1785</v>
      </c>
      <c r="AK1453" s="2">
        <v>11550</v>
      </c>
      <c r="AL1453" s="2">
        <v>281372</v>
      </c>
      <c r="AM1453" s="2">
        <f t="shared" si="182"/>
        <v>281372</v>
      </c>
      <c r="AN1453" s="2">
        <v>193929</v>
      </c>
      <c r="AO1453" s="2">
        <f t="shared" si="183"/>
        <v>193929</v>
      </c>
      <c r="AP1453" s="2">
        <v>18011</v>
      </c>
      <c r="AQ1453" s="2">
        <v>-70545</v>
      </c>
      <c r="AR1453" s="2">
        <v>12263</v>
      </c>
      <c r="AS1453" s="2">
        <v>364887</v>
      </c>
      <c r="AT1453" s="2">
        <v>28221</v>
      </c>
      <c r="AU1453" s="2">
        <v>12.93</v>
      </c>
      <c r="AV1453" s="2">
        <v>15721</v>
      </c>
    </row>
    <row r="1454" spans="1:48" x14ac:dyDescent="0.3">
      <c r="A1454" s="2" t="s">
        <v>44</v>
      </c>
      <c r="B1454" s="2" t="s">
        <v>49</v>
      </c>
      <c r="C1454" s="2" t="s">
        <v>53</v>
      </c>
      <c r="D1454" s="2">
        <v>3</v>
      </c>
      <c r="E1454" s="2" t="str">
        <f t="shared" si="176"/>
        <v>Mar</v>
      </c>
      <c r="F1454" s="2">
        <v>2022</v>
      </c>
      <c r="G1454" s="2" t="s">
        <v>37</v>
      </c>
      <c r="H1454" s="2" t="s">
        <v>58</v>
      </c>
      <c r="I1454" s="2" t="s">
        <v>63</v>
      </c>
      <c r="J1454" s="2" t="s">
        <v>66</v>
      </c>
      <c r="K1454" s="2" t="s">
        <v>67</v>
      </c>
      <c r="L1454" s="2">
        <v>150511</v>
      </c>
      <c r="M1454" s="2">
        <f t="shared" si="177"/>
        <v>150511</v>
      </c>
      <c r="N1454" s="2">
        <v>236765</v>
      </c>
      <c r="O1454" s="2">
        <f t="shared" si="178"/>
        <v>236765</v>
      </c>
      <c r="P1454" s="2">
        <v>-36841</v>
      </c>
      <c r="Q1454" s="2">
        <v>826426</v>
      </c>
      <c r="R1454" s="2">
        <v>-86254</v>
      </c>
      <c r="S1454" s="2">
        <f t="shared" si="179"/>
        <v>-86254</v>
      </c>
      <c r="T1454" s="2">
        <v>48948</v>
      </c>
      <c r="U1454" s="2">
        <v>101563</v>
      </c>
      <c r="V1454" s="2">
        <v>80094</v>
      </c>
      <c r="W1454" s="2">
        <v>96640</v>
      </c>
      <c r="X1454" s="2">
        <v>-118186</v>
      </c>
      <c r="Y1454" s="2">
        <f t="shared" si="180"/>
        <v>-118186</v>
      </c>
      <c r="Z1454" s="2">
        <v>177168</v>
      </c>
      <c r="AA1454" s="2">
        <v>94030</v>
      </c>
      <c r="AB1454" s="2">
        <v>83138</v>
      </c>
      <c r="AC1454" s="2">
        <v>1.88</v>
      </c>
      <c r="AD1454" s="2">
        <v>38416</v>
      </c>
      <c r="AE1454" s="2">
        <f t="shared" si="181"/>
        <v>38416</v>
      </c>
      <c r="AF1454" s="2">
        <v>-10.44</v>
      </c>
      <c r="AG1454" s="2">
        <v>-14.3</v>
      </c>
      <c r="AH1454" s="2">
        <v>7567</v>
      </c>
      <c r="AI1454" s="2">
        <v>19.89</v>
      </c>
      <c r="AJ1454" s="2">
        <v>643</v>
      </c>
      <c r="AK1454" s="2">
        <v>12493</v>
      </c>
      <c r="AL1454" s="2">
        <v>470446</v>
      </c>
      <c r="AM1454" s="2">
        <f t="shared" si="182"/>
        <v>470446</v>
      </c>
      <c r="AN1454" s="2">
        <v>245861</v>
      </c>
      <c r="AO1454" s="2">
        <f t="shared" si="183"/>
        <v>245861</v>
      </c>
      <c r="AP1454" s="2">
        <v>-319935</v>
      </c>
      <c r="AQ1454" s="2">
        <v>-9096</v>
      </c>
      <c r="AR1454" s="2">
        <v>33220</v>
      </c>
      <c r="AS1454" s="2">
        <v>192835</v>
      </c>
      <c r="AT1454" s="2">
        <v>597246</v>
      </c>
      <c r="AU1454" s="2">
        <v>0.32</v>
      </c>
      <c r="AV1454" s="2">
        <v>12356</v>
      </c>
    </row>
    <row r="1455" spans="1:48" x14ac:dyDescent="0.3">
      <c r="A1455" s="2" t="s">
        <v>45</v>
      </c>
      <c r="B1455" s="2" t="s">
        <v>50</v>
      </c>
      <c r="C1455" s="2" t="s">
        <v>53</v>
      </c>
      <c r="D1455" s="2">
        <v>4</v>
      </c>
      <c r="E1455" s="2" t="str">
        <f t="shared" si="176"/>
        <v>Apr</v>
      </c>
      <c r="F1455" s="2">
        <v>2023</v>
      </c>
      <c r="G1455" s="2" t="s">
        <v>37</v>
      </c>
      <c r="H1455" s="2" t="s">
        <v>60</v>
      </c>
      <c r="I1455" s="2" t="s">
        <v>61</v>
      </c>
      <c r="J1455" s="2" t="s">
        <v>65</v>
      </c>
      <c r="K1455" s="2" t="s">
        <v>67</v>
      </c>
      <c r="L1455" s="2">
        <v>162962</v>
      </c>
      <c r="M1455" s="2">
        <f t="shared" si="177"/>
        <v>14348804.1</v>
      </c>
      <c r="N1455" s="2">
        <v>298996</v>
      </c>
      <c r="O1455" s="2">
        <f t="shared" si="178"/>
        <v>26326597.800000001</v>
      </c>
      <c r="P1455" s="2">
        <v>130895</v>
      </c>
      <c r="Q1455" s="2">
        <v>365289</v>
      </c>
      <c r="R1455" s="2">
        <v>-136034</v>
      </c>
      <c r="S1455" s="2">
        <f t="shared" si="179"/>
        <v>-11977793.699999999</v>
      </c>
      <c r="T1455" s="2">
        <v>191126</v>
      </c>
      <c r="U1455" s="2">
        <v>-28164</v>
      </c>
      <c r="V1455" s="2">
        <v>-50588</v>
      </c>
      <c r="W1455" s="2">
        <v>-39780</v>
      </c>
      <c r="X1455" s="2">
        <v>-163459</v>
      </c>
      <c r="Y1455" s="2">
        <f t="shared" si="180"/>
        <v>-14392564.949999999</v>
      </c>
      <c r="Z1455" s="2">
        <v>225720</v>
      </c>
      <c r="AA1455" s="2">
        <v>68701</v>
      </c>
      <c r="AB1455" s="2">
        <v>157019</v>
      </c>
      <c r="AC1455" s="2">
        <v>3.29</v>
      </c>
      <c r="AD1455" s="2">
        <v>61970</v>
      </c>
      <c r="AE1455" s="2">
        <f t="shared" si="181"/>
        <v>5456458.5</v>
      </c>
      <c r="AF1455" s="2">
        <v>-37.24</v>
      </c>
      <c r="AG1455" s="2">
        <v>-44.75</v>
      </c>
      <c r="AH1455" s="2">
        <v>2307</v>
      </c>
      <c r="AI1455" s="2">
        <v>70.61</v>
      </c>
      <c r="AJ1455" s="2">
        <v>299</v>
      </c>
      <c r="AK1455" s="2">
        <v>10229</v>
      </c>
      <c r="AL1455" s="2">
        <v>416824</v>
      </c>
      <c r="AM1455" s="2">
        <f t="shared" si="182"/>
        <v>36701353.199999996</v>
      </c>
      <c r="AN1455" s="2">
        <v>47941</v>
      </c>
      <c r="AO1455" s="2">
        <f t="shared" si="183"/>
        <v>47941</v>
      </c>
      <c r="AP1455" s="2">
        <v>-253862</v>
      </c>
      <c r="AQ1455" s="2">
        <v>251055</v>
      </c>
      <c r="AR1455" s="2">
        <v>17010</v>
      </c>
      <c r="AS1455" s="2">
        <v>279799</v>
      </c>
      <c r="AT1455" s="2">
        <v>80578</v>
      </c>
      <c r="AU1455" s="2">
        <v>3.47</v>
      </c>
      <c r="AV1455" s="2">
        <v>10921</v>
      </c>
    </row>
    <row r="1456" spans="1:48" x14ac:dyDescent="0.3">
      <c r="A1456" s="2" t="s">
        <v>41</v>
      </c>
      <c r="B1456" s="2" t="s">
        <v>48</v>
      </c>
      <c r="C1456" s="2" t="s">
        <v>52</v>
      </c>
      <c r="D1456" s="2">
        <v>3</v>
      </c>
      <c r="E1456" s="2" t="str">
        <f t="shared" si="176"/>
        <v>Mar</v>
      </c>
      <c r="F1456" s="2">
        <v>2022</v>
      </c>
      <c r="G1456" s="2" t="s">
        <v>56</v>
      </c>
      <c r="H1456" s="2" t="s">
        <v>59</v>
      </c>
      <c r="I1456" s="2" t="s">
        <v>61</v>
      </c>
      <c r="J1456" s="2" t="s">
        <v>66</v>
      </c>
      <c r="K1456" s="2" t="s">
        <v>70</v>
      </c>
      <c r="L1456" s="2">
        <v>178013</v>
      </c>
      <c r="M1456" s="2">
        <f t="shared" si="177"/>
        <v>16021170</v>
      </c>
      <c r="N1456" s="2">
        <v>77984</v>
      </c>
      <c r="O1456" s="2">
        <f t="shared" si="178"/>
        <v>7018560</v>
      </c>
      <c r="P1456" s="2">
        <v>-35697</v>
      </c>
      <c r="Q1456" s="2">
        <v>415524</v>
      </c>
      <c r="R1456" s="2">
        <v>100029</v>
      </c>
      <c r="S1456" s="2">
        <f t="shared" si="179"/>
        <v>9002610</v>
      </c>
      <c r="T1456" s="2">
        <v>19744</v>
      </c>
      <c r="U1456" s="2">
        <v>158269</v>
      </c>
      <c r="V1456" s="2">
        <v>150978</v>
      </c>
      <c r="W1456" s="2">
        <v>156627</v>
      </c>
      <c r="X1456" s="2">
        <v>92848</v>
      </c>
      <c r="Y1456" s="2">
        <f t="shared" si="180"/>
        <v>8356320</v>
      </c>
      <c r="Z1456" s="2">
        <v>244977</v>
      </c>
      <c r="AA1456" s="2">
        <v>125708</v>
      </c>
      <c r="AB1456" s="2">
        <v>119269</v>
      </c>
      <c r="AC1456" s="2">
        <v>1.95</v>
      </c>
      <c r="AD1456" s="2">
        <v>37405</v>
      </c>
      <c r="AE1456" s="2">
        <f t="shared" si="181"/>
        <v>3366450</v>
      </c>
      <c r="AF1456" s="2">
        <v>24.07</v>
      </c>
      <c r="AG1456" s="2">
        <v>22.34</v>
      </c>
      <c r="AH1456" s="2">
        <v>5657</v>
      </c>
      <c r="AI1456" s="2">
        <v>31.46</v>
      </c>
      <c r="AJ1456" s="2">
        <v>1932</v>
      </c>
      <c r="AK1456" s="2">
        <v>12079</v>
      </c>
      <c r="AL1456" s="2">
        <v>158576</v>
      </c>
      <c r="AM1456" s="2">
        <f t="shared" si="182"/>
        <v>14271840</v>
      </c>
      <c r="AN1456" s="2">
        <v>123723</v>
      </c>
      <c r="AO1456" s="2">
        <f t="shared" si="183"/>
        <v>11135070</v>
      </c>
      <c r="AP1456" s="2">
        <v>19437</v>
      </c>
      <c r="AQ1456" s="2">
        <v>-45739</v>
      </c>
      <c r="AR1456" s="2">
        <v>5550</v>
      </c>
      <c r="AS1456" s="2">
        <v>417092</v>
      </c>
      <c r="AT1456" s="2">
        <v>158127</v>
      </c>
      <c r="AU1456" s="2">
        <v>2.64</v>
      </c>
      <c r="AV1456" s="2">
        <v>7609</v>
      </c>
    </row>
    <row r="1457" spans="1:48" x14ac:dyDescent="0.3">
      <c r="A1457" s="2" t="s">
        <v>46</v>
      </c>
      <c r="B1457" s="2" t="s">
        <v>49</v>
      </c>
      <c r="C1457" s="2" t="s">
        <v>51</v>
      </c>
      <c r="D1457" s="2">
        <v>9</v>
      </c>
      <c r="E1457" s="2" t="str">
        <f t="shared" si="176"/>
        <v>Sep</v>
      </c>
      <c r="F1457" s="2">
        <v>2024</v>
      </c>
      <c r="G1457" s="2" t="s">
        <v>36</v>
      </c>
      <c r="H1457" s="2" t="s">
        <v>59</v>
      </c>
      <c r="I1457" s="2" t="s">
        <v>62</v>
      </c>
      <c r="J1457" s="2" t="s">
        <v>64</v>
      </c>
      <c r="K1457" s="2" t="s">
        <v>68</v>
      </c>
      <c r="L1457" s="2">
        <v>88263</v>
      </c>
      <c r="M1457" s="2">
        <f t="shared" si="177"/>
        <v>7943670</v>
      </c>
      <c r="N1457" s="2">
        <v>192468</v>
      </c>
      <c r="O1457" s="2">
        <f t="shared" si="178"/>
        <v>17322120</v>
      </c>
      <c r="P1457" s="2">
        <v>119932</v>
      </c>
      <c r="Q1457" s="2">
        <v>301849</v>
      </c>
      <c r="R1457" s="2">
        <v>-104205</v>
      </c>
      <c r="S1457" s="2">
        <f t="shared" si="179"/>
        <v>-9378450</v>
      </c>
      <c r="T1457" s="2">
        <v>29318</v>
      </c>
      <c r="U1457" s="2">
        <v>58945</v>
      </c>
      <c r="V1457" s="2">
        <v>-21764</v>
      </c>
      <c r="W1457" s="2">
        <v>-19078</v>
      </c>
      <c r="X1457" s="2">
        <v>-129612</v>
      </c>
      <c r="Y1457" s="2">
        <f t="shared" si="180"/>
        <v>-11665080</v>
      </c>
      <c r="Z1457" s="2">
        <v>100128</v>
      </c>
      <c r="AA1457" s="2">
        <v>194001</v>
      </c>
      <c r="AB1457" s="2">
        <v>-93873</v>
      </c>
      <c r="AC1457" s="2">
        <v>0.52</v>
      </c>
      <c r="AD1457" s="2">
        <v>32495</v>
      </c>
      <c r="AE1457" s="2">
        <f t="shared" si="181"/>
        <v>2924550</v>
      </c>
      <c r="AF1457" s="2">
        <v>-34.520000000000003</v>
      </c>
      <c r="AG1457" s="2">
        <v>-42.94</v>
      </c>
      <c r="AH1457" s="2">
        <v>5103</v>
      </c>
      <c r="AI1457" s="2">
        <v>17.29</v>
      </c>
      <c r="AJ1457" s="2">
        <v>1850</v>
      </c>
      <c r="AK1457" s="2">
        <v>18084</v>
      </c>
      <c r="AL1457" s="2">
        <v>320785</v>
      </c>
      <c r="AM1457" s="2">
        <f t="shared" si="182"/>
        <v>28870650</v>
      </c>
      <c r="AN1457" s="2">
        <v>238253</v>
      </c>
      <c r="AO1457" s="2">
        <f t="shared" si="183"/>
        <v>21442770</v>
      </c>
      <c r="AP1457" s="2">
        <v>-232522</v>
      </c>
      <c r="AQ1457" s="2">
        <v>-45785</v>
      </c>
      <c r="AR1457" s="2">
        <v>5118</v>
      </c>
      <c r="AS1457" s="2">
        <v>56574</v>
      </c>
      <c r="AT1457" s="2">
        <v>606976</v>
      </c>
      <c r="AU1457" s="2">
        <v>0.09</v>
      </c>
      <c r="AV1457" s="2">
        <v>7249</v>
      </c>
    </row>
    <row r="1458" spans="1:48" x14ac:dyDescent="0.3">
      <c r="A1458" s="2" t="s">
        <v>46</v>
      </c>
      <c r="B1458" s="2" t="s">
        <v>49</v>
      </c>
      <c r="C1458" s="2" t="s">
        <v>54</v>
      </c>
      <c r="D1458" s="2">
        <v>12</v>
      </c>
      <c r="E1458" s="2" t="str">
        <f t="shared" si="176"/>
        <v>Dec</v>
      </c>
      <c r="F1458" s="2">
        <v>2022</v>
      </c>
      <c r="G1458" s="2" t="s">
        <v>56</v>
      </c>
      <c r="H1458" s="2" t="s">
        <v>58</v>
      </c>
      <c r="I1458" s="2" t="s">
        <v>63</v>
      </c>
      <c r="J1458" s="2" t="s">
        <v>65</v>
      </c>
      <c r="K1458" s="2" t="s">
        <v>71</v>
      </c>
      <c r="L1458" s="2">
        <v>267207</v>
      </c>
      <c r="M1458" s="2">
        <f t="shared" si="177"/>
        <v>267207</v>
      </c>
      <c r="N1458" s="2">
        <v>126469</v>
      </c>
      <c r="O1458" s="2">
        <f t="shared" si="178"/>
        <v>126469</v>
      </c>
      <c r="P1458" s="2">
        <v>24866</v>
      </c>
      <c r="Q1458" s="2">
        <v>266044</v>
      </c>
      <c r="R1458" s="2">
        <v>140738</v>
      </c>
      <c r="S1458" s="2">
        <f t="shared" si="179"/>
        <v>140738</v>
      </c>
      <c r="T1458" s="2">
        <v>183864</v>
      </c>
      <c r="U1458" s="2">
        <v>83343</v>
      </c>
      <c r="V1458" s="2">
        <v>23274</v>
      </c>
      <c r="W1458" s="2">
        <v>26860</v>
      </c>
      <c r="X1458" s="2">
        <v>123415</v>
      </c>
      <c r="Y1458" s="2">
        <f t="shared" si="180"/>
        <v>123415</v>
      </c>
      <c r="Z1458" s="2">
        <v>101823</v>
      </c>
      <c r="AA1458" s="2">
        <v>110635</v>
      </c>
      <c r="AB1458" s="2">
        <v>-8812</v>
      </c>
      <c r="AC1458" s="2">
        <v>0.92</v>
      </c>
      <c r="AD1458" s="2">
        <v>104889</v>
      </c>
      <c r="AE1458" s="2">
        <f t="shared" si="181"/>
        <v>104889</v>
      </c>
      <c r="AF1458" s="2">
        <v>52.9</v>
      </c>
      <c r="AG1458" s="2">
        <v>46.39</v>
      </c>
      <c r="AH1458" s="2">
        <v>2749</v>
      </c>
      <c r="AI1458" s="2">
        <v>97.17</v>
      </c>
      <c r="AJ1458" s="2">
        <v>1521</v>
      </c>
      <c r="AK1458" s="2">
        <v>7760</v>
      </c>
      <c r="AL1458" s="2">
        <v>536084</v>
      </c>
      <c r="AM1458" s="2">
        <f t="shared" si="182"/>
        <v>536084</v>
      </c>
      <c r="AN1458" s="2">
        <v>270548</v>
      </c>
      <c r="AO1458" s="2">
        <f t="shared" si="183"/>
        <v>270548</v>
      </c>
      <c r="AP1458" s="2">
        <v>-268877</v>
      </c>
      <c r="AQ1458" s="2">
        <v>-144079</v>
      </c>
      <c r="AR1458" s="2">
        <v>27013</v>
      </c>
      <c r="AS1458" s="2">
        <v>298206</v>
      </c>
      <c r="AT1458" s="2">
        <v>247651</v>
      </c>
      <c r="AU1458" s="2">
        <v>1.2</v>
      </c>
      <c r="AV1458" s="2">
        <v>12875</v>
      </c>
    </row>
    <row r="1459" spans="1:48" x14ac:dyDescent="0.3">
      <c r="A1459" s="2" t="s">
        <v>40</v>
      </c>
      <c r="B1459" s="2" t="s">
        <v>50</v>
      </c>
      <c r="C1459" s="2" t="s">
        <v>54</v>
      </c>
      <c r="D1459" s="2">
        <v>11</v>
      </c>
      <c r="E1459" s="2" t="str">
        <f t="shared" si="176"/>
        <v>Nov</v>
      </c>
      <c r="F1459" s="2">
        <v>2023</v>
      </c>
      <c r="G1459" s="2" t="s">
        <v>56</v>
      </c>
      <c r="H1459" s="2" t="s">
        <v>59</v>
      </c>
      <c r="I1459" s="2" t="s">
        <v>62</v>
      </c>
      <c r="J1459" s="2" t="s">
        <v>65</v>
      </c>
      <c r="K1459" s="2" t="s">
        <v>70</v>
      </c>
      <c r="L1459" s="2">
        <v>498859</v>
      </c>
      <c r="M1459" s="2">
        <f t="shared" si="177"/>
        <v>44897310</v>
      </c>
      <c r="N1459" s="2">
        <v>278252</v>
      </c>
      <c r="O1459" s="2">
        <f t="shared" si="178"/>
        <v>25042680</v>
      </c>
      <c r="P1459" s="2">
        <v>7551</v>
      </c>
      <c r="Q1459" s="2">
        <v>881004</v>
      </c>
      <c r="R1459" s="2">
        <v>220607</v>
      </c>
      <c r="S1459" s="2">
        <f t="shared" si="179"/>
        <v>19854630</v>
      </c>
      <c r="T1459" s="2">
        <v>176207</v>
      </c>
      <c r="U1459" s="2">
        <v>322652</v>
      </c>
      <c r="V1459" s="2">
        <v>293883</v>
      </c>
      <c r="W1459" s="2">
        <v>313488</v>
      </c>
      <c r="X1459" s="2">
        <v>182760</v>
      </c>
      <c r="Y1459" s="2">
        <f t="shared" si="180"/>
        <v>16448400</v>
      </c>
      <c r="Z1459" s="2">
        <v>247148</v>
      </c>
      <c r="AA1459" s="2">
        <v>124452</v>
      </c>
      <c r="AB1459" s="2">
        <v>122696</v>
      </c>
      <c r="AC1459" s="2">
        <v>1.99</v>
      </c>
      <c r="AD1459" s="2">
        <v>11721</v>
      </c>
      <c r="AE1459" s="2">
        <f t="shared" si="181"/>
        <v>1054890</v>
      </c>
      <c r="AF1459" s="2">
        <v>25.04</v>
      </c>
      <c r="AG1459" s="2">
        <v>20.74</v>
      </c>
      <c r="AH1459" s="2">
        <v>5414</v>
      </c>
      <c r="AI1459" s="2">
        <v>92.13</v>
      </c>
      <c r="AJ1459" s="2">
        <v>1165</v>
      </c>
      <c r="AK1459" s="2">
        <v>9125</v>
      </c>
      <c r="AL1459" s="2">
        <v>425657</v>
      </c>
      <c r="AM1459" s="2">
        <f t="shared" si="182"/>
        <v>38309130</v>
      </c>
      <c r="AN1459" s="2">
        <v>89288</v>
      </c>
      <c r="AO1459" s="2">
        <f t="shared" si="183"/>
        <v>8035920</v>
      </c>
      <c r="AP1459" s="2">
        <v>73202</v>
      </c>
      <c r="AQ1459" s="2">
        <v>188964</v>
      </c>
      <c r="AR1459" s="2">
        <v>1306</v>
      </c>
      <c r="AS1459" s="2">
        <v>62103</v>
      </c>
      <c r="AT1459" s="2">
        <v>644094</v>
      </c>
      <c r="AU1459" s="2">
        <v>0.1</v>
      </c>
      <c r="AV1459" s="2">
        <v>15371</v>
      </c>
    </row>
    <row r="1460" spans="1:48" x14ac:dyDescent="0.3">
      <c r="A1460" s="2" t="s">
        <v>46</v>
      </c>
      <c r="B1460" s="2" t="s">
        <v>47</v>
      </c>
      <c r="C1460" s="2" t="s">
        <v>55</v>
      </c>
      <c r="D1460" s="2">
        <v>10</v>
      </c>
      <c r="E1460" s="2" t="str">
        <f t="shared" si="176"/>
        <v>Oct</v>
      </c>
      <c r="F1460" s="2">
        <v>2024</v>
      </c>
      <c r="G1460" s="2" t="s">
        <v>37</v>
      </c>
      <c r="H1460" s="2" t="s">
        <v>59</v>
      </c>
      <c r="I1460" s="2" t="s">
        <v>61</v>
      </c>
      <c r="J1460" s="2" t="s">
        <v>66</v>
      </c>
      <c r="K1460" s="2" t="s">
        <v>68</v>
      </c>
      <c r="L1460" s="2">
        <v>494461</v>
      </c>
      <c r="M1460" s="2">
        <f t="shared" si="177"/>
        <v>44501490</v>
      </c>
      <c r="N1460" s="2">
        <v>45531</v>
      </c>
      <c r="O1460" s="2">
        <f t="shared" si="178"/>
        <v>4097790</v>
      </c>
      <c r="P1460" s="2">
        <v>-49840</v>
      </c>
      <c r="Q1460" s="2">
        <v>729874</v>
      </c>
      <c r="R1460" s="2">
        <v>448930</v>
      </c>
      <c r="S1460" s="2">
        <f t="shared" si="179"/>
        <v>40403700</v>
      </c>
      <c r="T1460" s="2">
        <v>156744</v>
      </c>
      <c r="U1460" s="2">
        <v>337717</v>
      </c>
      <c r="V1460" s="2">
        <v>330785</v>
      </c>
      <c r="W1460" s="2">
        <v>349817</v>
      </c>
      <c r="X1460" s="2">
        <v>414475</v>
      </c>
      <c r="Y1460" s="2">
        <f t="shared" si="180"/>
        <v>37302750</v>
      </c>
      <c r="Z1460" s="2">
        <v>142552</v>
      </c>
      <c r="AA1460" s="2">
        <v>69086</v>
      </c>
      <c r="AB1460" s="2">
        <v>73466</v>
      </c>
      <c r="AC1460" s="2">
        <v>2.06</v>
      </c>
      <c r="AD1460" s="2">
        <v>30534</v>
      </c>
      <c r="AE1460" s="2">
        <f t="shared" si="181"/>
        <v>2748060</v>
      </c>
      <c r="AF1460" s="2">
        <v>61.51</v>
      </c>
      <c r="AG1460" s="2">
        <v>56.79</v>
      </c>
      <c r="AH1460" s="2">
        <v>4813</v>
      </c>
      <c r="AI1460" s="2">
        <v>102.71</v>
      </c>
      <c r="AJ1460" s="2">
        <v>1351</v>
      </c>
      <c r="AK1460" s="2">
        <v>3295</v>
      </c>
      <c r="AL1460" s="2">
        <v>158573</v>
      </c>
      <c r="AM1460" s="2">
        <f t="shared" si="182"/>
        <v>14271570</v>
      </c>
      <c r="AN1460" s="2">
        <v>236972</v>
      </c>
      <c r="AO1460" s="2">
        <f t="shared" si="183"/>
        <v>21327480</v>
      </c>
      <c r="AP1460" s="2">
        <v>335888</v>
      </c>
      <c r="AQ1460" s="2">
        <v>-191441</v>
      </c>
      <c r="AR1460" s="2">
        <v>2324</v>
      </c>
      <c r="AS1460" s="2">
        <v>395004</v>
      </c>
      <c r="AT1460" s="2">
        <v>77085</v>
      </c>
      <c r="AU1460" s="2">
        <v>5.12</v>
      </c>
      <c r="AV1460" s="2">
        <v>9887</v>
      </c>
    </row>
    <row r="1461" spans="1:48" x14ac:dyDescent="0.3">
      <c r="A1461" s="2" t="s">
        <v>43</v>
      </c>
      <c r="B1461" s="2" t="s">
        <v>49</v>
      </c>
      <c r="C1461" s="2" t="s">
        <v>53</v>
      </c>
      <c r="D1461" s="2">
        <v>2</v>
      </c>
      <c r="E1461" s="2" t="str">
        <f t="shared" si="176"/>
        <v>Feb</v>
      </c>
      <c r="F1461" s="2">
        <v>2023</v>
      </c>
      <c r="G1461" s="2" t="s">
        <v>56</v>
      </c>
      <c r="H1461" s="2" t="s">
        <v>58</v>
      </c>
      <c r="I1461" s="2" t="s">
        <v>62</v>
      </c>
      <c r="J1461" s="2" t="s">
        <v>66</v>
      </c>
      <c r="K1461" s="2" t="s">
        <v>67</v>
      </c>
      <c r="L1461" s="2">
        <v>360617</v>
      </c>
      <c r="M1461" s="2">
        <f t="shared" si="177"/>
        <v>360617</v>
      </c>
      <c r="N1461" s="2">
        <v>73769</v>
      </c>
      <c r="O1461" s="2">
        <f t="shared" si="178"/>
        <v>73769</v>
      </c>
      <c r="P1461" s="2">
        <v>125393</v>
      </c>
      <c r="Q1461" s="2">
        <v>847674</v>
      </c>
      <c r="R1461" s="2">
        <v>286848</v>
      </c>
      <c r="S1461" s="2">
        <f t="shared" si="179"/>
        <v>286848</v>
      </c>
      <c r="T1461" s="2">
        <v>188644</v>
      </c>
      <c r="U1461" s="2">
        <v>171973</v>
      </c>
      <c r="V1461" s="2">
        <v>128056</v>
      </c>
      <c r="W1461" s="2">
        <v>145313</v>
      </c>
      <c r="X1461" s="2">
        <v>252740</v>
      </c>
      <c r="Y1461" s="2">
        <f t="shared" si="180"/>
        <v>252740</v>
      </c>
      <c r="Z1461" s="2">
        <v>286891</v>
      </c>
      <c r="AA1461" s="2">
        <v>100093</v>
      </c>
      <c r="AB1461" s="2">
        <v>186798</v>
      </c>
      <c r="AC1461" s="2">
        <v>2.87</v>
      </c>
      <c r="AD1461" s="2">
        <v>52857</v>
      </c>
      <c r="AE1461" s="2">
        <f t="shared" si="181"/>
        <v>52857</v>
      </c>
      <c r="AF1461" s="2">
        <v>33.840000000000003</v>
      </c>
      <c r="AG1461" s="2">
        <v>29.82</v>
      </c>
      <c r="AH1461" s="2">
        <v>5678</v>
      </c>
      <c r="AI1461" s="2">
        <v>63.5</v>
      </c>
      <c r="AJ1461" s="2">
        <v>636</v>
      </c>
      <c r="AK1461" s="2">
        <v>2465</v>
      </c>
      <c r="AL1461" s="2">
        <v>418950</v>
      </c>
      <c r="AM1461" s="2">
        <f t="shared" si="182"/>
        <v>418950</v>
      </c>
      <c r="AN1461" s="2">
        <v>236255</v>
      </c>
      <c r="AO1461" s="2">
        <f t="shared" si="183"/>
        <v>236255</v>
      </c>
      <c r="AP1461" s="2">
        <v>-58333</v>
      </c>
      <c r="AQ1461" s="2">
        <v>-162486</v>
      </c>
      <c r="AR1461" s="2">
        <v>-28896</v>
      </c>
      <c r="AS1461" s="2">
        <v>58814</v>
      </c>
      <c r="AT1461" s="2">
        <v>553280</v>
      </c>
      <c r="AU1461" s="2">
        <v>0.11</v>
      </c>
      <c r="AV1461" s="2">
        <v>15484</v>
      </c>
    </row>
    <row r="1462" spans="1:48" x14ac:dyDescent="0.3">
      <c r="A1462" s="2" t="s">
        <v>46</v>
      </c>
      <c r="B1462" s="2" t="s">
        <v>49</v>
      </c>
      <c r="C1462" s="2" t="s">
        <v>55</v>
      </c>
      <c r="D1462" s="2">
        <v>8</v>
      </c>
      <c r="E1462" s="2" t="str">
        <f t="shared" si="176"/>
        <v>Aug</v>
      </c>
      <c r="F1462" s="2">
        <v>2022</v>
      </c>
      <c r="G1462" s="2" t="s">
        <v>56</v>
      </c>
      <c r="H1462" s="2" t="s">
        <v>58</v>
      </c>
      <c r="I1462" s="2" t="s">
        <v>63</v>
      </c>
      <c r="J1462" s="2" t="s">
        <v>66</v>
      </c>
      <c r="K1462" s="2" t="s">
        <v>71</v>
      </c>
      <c r="L1462" s="2">
        <v>347428</v>
      </c>
      <c r="M1462" s="2">
        <f t="shared" si="177"/>
        <v>347428</v>
      </c>
      <c r="N1462" s="2">
        <v>212108</v>
      </c>
      <c r="O1462" s="2">
        <f t="shared" si="178"/>
        <v>212108</v>
      </c>
      <c r="P1462" s="2">
        <v>31714</v>
      </c>
      <c r="Q1462" s="2">
        <v>299971</v>
      </c>
      <c r="R1462" s="2">
        <v>135320</v>
      </c>
      <c r="S1462" s="2">
        <f t="shared" si="179"/>
        <v>135320</v>
      </c>
      <c r="T1462" s="2">
        <v>77628</v>
      </c>
      <c r="U1462" s="2">
        <v>269800</v>
      </c>
      <c r="V1462" s="2">
        <v>248036</v>
      </c>
      <c r="W1462" s="2">
        <v>264133</v>
      </c>
      <c r="X1462" s="2">
        <v>108697</v>
      </c>
      <c r="Y1462" s="2">
        <f t="shared" si="180"/>
        <v>108697</v>
      </c>
      <c r="Z1462" s="2">
        <v>223430</v>
      </c>
      <c r="AA1462" s="2">
        <v>56678</v>
      </c>
      <c r="AB1462" s="2">
        <v>166752</v>
      </c>
      <c r="AC1462" s="2">
        <v>3.94</v>
      </c>
      <c r="AD1462" s="2">
        <v>88185</v>
      </c>
      <c r="AE1462" s="2">
        <f t="shared" si="181"/>
        <v>88185</v>
      </c>
      <c r="AF1462" s="2">
        <v>45.11</v>
      </c>
      <c r="AG1462" s="2">
        <v>36.24</v>
      </c>
      <c r="AH1462" s="2">
        <v>8362</v>
      </c>
      <c r="AI1462" s="2">
        <v>41.54</v>
      </c>
      <c r="AJ1462" s="2">
        <v>1895</v>
      </c>
      <c r="AK1462" s="2">
        <v>6133</v>
      </c>
      <c r="AL1462" s="2">
        <v>319191</v>
      </c>
      <c r="AM1462" s="2">
        <f t="shared" si="182"/>
        <v>319191</v>
      </c>
      <c r="AN1462" s="2">
        <v>54211</v>
      </c>
      <c r="AO1462" s="2">
        <f t="shared" si="183"/>
        <v>54211</v>
      </c>
      <c r="AP1462" s="2">
        <v>28237</v>
      </c>
      <c r="AQ1462" s="2">
        <v>157897</v>
      </c>
      <c r="AR1462" s="2">
        <v>-7649</v>
      </c>
      <c r="AS1462" s="2">
        <v>221023</v>
      </c>
      <c r="AT1462" s="2">
        <v>436249</v>
      </c>
      <c r="AU1462" s="2">
        <v>0.51</v>
      </c>
      <c r="AV1462" s="2">
        <v>21192</v>
      </c>
    </row>
    <row r="1463" spans="1:48" x14ac:dyDescent="0.3">
      <c r="A1463" s="2" t="s">
        <v>41</v>
      </c>
      <c r="B1463" s="2" t="s">
        <v>47</v>
      </c>
      <c r="C1463" s="2" t="s">
        <v>52</v>
      </c>
      <c r="D1463" s="2">
        <v>7</v>
      </c>
      <c r="E1463" s="2" t="str">
        <f t="shared" si="176"/>
        <v>Jul</v>
      </c>
      <c r="F1463" s="2">
        <v>2024</v>
      </c>
      <c r="G1463" s="2" t="s">
        <v>36</v>
      </c>
      <c r="H1463" s="2" t="s">
        <v>58</v>
      </c>
      <c r="I1463" s="2" t="s">
        <v>63</v>
      </c>
      <c r="J1463" s="2" t="s">
        <v>66</v>
      </c>
      <c r="K1463" s="2" t="s">
        <v>67</v>
      </c>
      <c r="L1463" s="2">
        <v>422093</v>
      </c>
      <c r="M1463" s="2">
        <f t="shared" si="177"/>
        <v>422093</v>
      </c>
      <c r="N1463" s="2">
        <v>152757</v>
      </c>
      <c r="O1463" s="2">
        <f t="shared" si="178"/>
        <v>152757</v>
      </c>
      <c r="P1463" s="2">
        <v>19950</v>
      </c>
      <c r="Q1463" s="2">
        <v>403512</v>
      </c>
      <c r="R1463" s="2">
        <v>269336</v>
      </c>
      <c r="S1463" s="2">
        <f t="shared" si="179"/>
        <v>269336</v>
      </c>
      <c r="T1463" s="2">
        <v>156504</v>
      </c>
      <c r="U1463" s="2">
        <v>265589</v>
      </c>
      <c r="V1463" s="2">
        <v>208131</v>
      </c>
      <c r="W1463" s="2">
        <v>209893</v>
      </c>
      <c r="X1463" s="2">
        <v>251816</v>
      </c>
      <c r="Y1463" s="2">
        <f t="shared" si="180"/>
        <v>251816</v>
      </c>
      <c r="Z1463" s="2">
        <v>147367</v>
      </c>
      <c r="AA1463" s="2">
        <v>121905</v>
      </c>
      <c r="AB1463" s="2">
        <v>25462</v>
      </c>
      <c r="AC1463" s="2">
        <v>1.21</v>
      </c>
      <c r="AD1463" s="2">
        <v>18427</v>
      </c>
      <c r="AE1463" s="2">
        <f t="shared" si="181"/>
        <v>18427</v>
      </c>
      <c r="AF1463" s="2">
        <v>66.75</v>
      </c>
      <c r="AG1463" s="2">
        <v>62.41</v>
      </c>
      <c r="AH1463" s="2">
        <v>7165</v>
      </c>
      <c r="AI1463" s="2">
        <v>58.9</v>
      </c>
      <c r="AJ1463" s="2">
        <v>967</v>
      </c>
      <c r="AK1463" s="2">
        <v>15983</v>
      </c>
      <c r="AL1463" s="2">
        <v>113814</v>
      </c>
      <c r="AM1463" s="2">
        <f t="shared" si="182"/>
        <v>113814</v>
      </c>
      <c r="AN1463" s="2">
        <v>156974</v>
      </c>
      <c r="AO1463" s="2">
        <f t="shared" si="183"/>
        <v>156974</v>
      </c>
      <c r="AP1463" s="2">
        <v>308279</v>
      </c>
      <c r="AQ1463" s="2">
        <v>-4217</v>
      </c>
      <c r="AR1463" s="2">
        <v>-29565</v>
      </c>
      <c r="AS1463" s="2">
        <v>90988</v>
      </c>
      <c r="AT1463" s="2">
        <v>168209</v>
      </c>
      <c r="AU1463" s="2">
        <v>0.54</v>
      </c>
      <c r="AV1463" s="2">
        <v>13862</v>
      </c>
    </row>
    <row r="1464" spans="1:48" x14ac:dyDescent="0.3">
      <c r="A1464" s="2" t="s">
        <v>42</v>
      </c>
      <c r="B1464" s="2" t="s">
        <v>49</v>
      </c>
      <c r="C1464" s="2" t="s">
        <v>53</v>
      </c>
      <c r="D1464" s="2">
        <v>1</v>
      </c>
      <c r="E1464" s="2" t="str">
        <f t="shared" si="176"/>
        <v>Jan</v>
      </c>
      <c r="F1464" s="2">
        <v>2022</v>
      </c>
      <c r="G1464" s="2" t="s">
        <v>37</v>
      </c>
      <c r="H1464" s="2" t="s">
        <v>60</v>
      </c>
      <c r="I1464" s="2" t="s">
        <v>61</v>
      </c>
      <c r="J1464" s="2" t="s">
        <v>65</v>
      </c>
      <c r="K1464" s="2" t="s">
        <v>69</v>
      </c>
      <c r="L1464" s="2">
        <v>478653</v>
      </c>
      <c r="M1464" s="2">
        <f t="shared" si="177"/>
        <v>42145396.649999999</v>
      </c>
      <c r="N1464" s="2">
        <v>74663</v>
      </c>
      <c r="O1464" s="2">
        <f t="shared" si="178"/>
        <v>6574077.1499999994</v>
      </c>
      <c r="P1464" s="2">
        <v>3709</v>
      </c>
      <c r="Q1464" s="2">
        <v>139400</v>
      </c>
      <c r="R1464" s="2">
        <v>403990</v>
      </c>
      <c r="S1464" s="2">
        <f t="shared" si="179"/>
        <v>35571319.5</v>
      </c>
      <c r="T1464" s="2">
        <v>177276</v>
      </c>
      <c r="U1464" s="2">
        <v>301377</v>
      </c>
      <c r="V1464" s="2">
        <v>295294</v>
      </c>
      <c r="W1464" s="2">
        <v>306395</v>
      </c>
      <c r="X1464" s="2">
        <v>398544</v>
      </c>
      <c r="Y1464" s="2">
        <f t="shared" si="180"/>
        <v>35091799.199999996</v>
      </c>
      <c r="Z1464" s="2">
        <v>236276</v>
      </c>
      <c r="AA1464" s="2">
        <v>15889</v>
      </c>
      <c r="AB1464" s="2">
        <v>220387</v>
      </c>
      <c r="AC1464" s="2">
        <v>14.87</v>
      </c>
      <c r="AD1464" s="2">
        <v>27147</v>
      </c>
      <c r="AE1464" s="2">
        <f t="shared" si="181"/>
        <v>2390293.35</v>
      </c>
      <c r="AF1464" s="2">
        <v>289.8</v>
      </c>
      <c r="AG1464" s="2">
        <v>285.89999999999998</v>
      </c>
      <c r="AH1464" s="2">
        <v>5715</v>
      </c>
      <c r="AI1464" s="2">
        <v>83.74</v>
      </c>
      <c r="AJ1464" s="2">
        <v>1058</v>
      </c>
      <c r="AK1464" s="2">
        <v>1168</v>
      </c>
      <c r="AL1464" s="2">
        <v>370511</v>
      </c>
      <c r="AM1464" s="2">
        <f t="shared" si="182"/>
        <v>32623493.550000001</v>
      </c>
      <c r="AN1464" s="2">
        <v>70805</v>
      </c>
      <c r="AO1464" s="2">
        <f t="shared" si="183"/>
        <v>70805</v>
      </c>
      <c r="AP1464" s="2">
        <v>108142</v>
      </c>
      <c r="AQ1464" s="2">
        <v>3858</v>
      </c>
      <c r="AR1464" s="2">
        <v>26468</v>
      </c>
      <c r="AS1464" s="2">
        <v>257871</v>
      </c>
      <c r="AT1464" s="2">
        <v>385811</v>
      </c>
      <c r="AU1464" s="2">
        <v>0.67</v>
      </c>
      <c r="AV1464" s="2">
        <v>12646</v>
      </c>
    </row>
    <row r="1465" spans="1:48" x14ac:dyDescent="0.3">
      <c r="A1465" s="2" t="s">
        <v>42</v>
      </c>
      <c r="B1465" s="2" t="s">
        <v>47</v>
      </c>
      <c r="C1465" s="2" t="s">
        <v>54</v>
      </c>
      <c r="D1465" s="2">
        <v>6</v>
      </c>
      <c r="E1465" s="2" t="str">
        <f t="shared" si="176"/>
        <v>Jun</v>
      </c>
      <c r="F1465" s="2">
        <v>2024</v>
      </c>
      <c r="G1465" s="2" t="s">
        <v>37</v>
      </c>
      <c r="H1465" s="2" t="s">
        <v>58</v>
      </c>
      <c r="I1465" s="2" t="s">
        <v>62</v>
      </c>
      <c r="J1465" s="2" t="s">
        <v>65</v>
      </c>
      <c r="K1465" s="2" t="s">
        <v>68</v>
      </c>
      <c r="L1465" s="2">
        <v>293146</v>
      </c>
      <c r="M1465" s="2">
        <f t="shared" si="177"/>
        <v>293146</v>
      </c>
      <c r="N1465" s="2">
        <v>185002</v>
      </c>
      <c r="O1465" s="2">
        <f t="shared" si="178"/>
        <v>185002</v>
      </c>
      <c r="P1465" s="2">
        <v>197342</v>
      </c>
      <c r="Q1465" s="2">
        <v>535418</v>
      </c>
      <c r="R1465" s="2">
        <v>108144</v>
      </c>
      <c r="S1465" s="2">
        <f t="shared" si="179"/>
        <v>108144</v>
      </c>
      <c r="T1465" s="2">
        <v>199319</v>
      </c>
      <c r="U1465" s="2">
        <v>93827</v>
      </c>
      <c r="V1465" s="2">
        <v>4850</v>
      </c>
      <c r="W1465" s="2">
        <v>19090</v>
      </c>
      <c r="X1465" s="2">
        <v>71998</v>
      </c>
      <c r="Y1465" s="2">
        <f t="shared" si="180"/>
        <v>71998</v>
      </c>
      <c r="Z1465" s="2">
        <v>144062</v>
      </c>
      <c r="AA1465" s="2">
        <v>133563</v>
      </c>
      <c r="AB1465" s="2">
        <v>10499</v>
      </c>
      <c r="AC1465" s="2">
        <v>1.08</v>
      </c>
      <c r="AD1465" s="2">
        <v>97139</v>
      </c>
      <c r="AE1465" s="2">
        <f t="shared" si="181"/>
        <v>97139</v>
      </c>
      <c r="AF1465" s="2">
        <v>20.2</v>
      </c>
      <c r="AG1465" s="2">
        <v>13.45</v>
      </c>
      <c r="AH1465" s="2">
        <v>6275</v>
      </c>
      <c r="AI1465" s="2">
        <v>46.71</v>
      </c>
      <c r="AJ1465" s="2">
        <v>1087</v>
      </c>
      <c r="AK1465" s="2">
        <v>7568</v>
      </c>
      <c r="AL1465" s="2">
        <v>182120</v>
      </c>
      <c r="AM1465" s="2">
        <f t="shared" si="182"/>
        <v>182120</v>
      </c>
      <c r="AN1465" s="2">
        <v>228834</v>
      </c>
      <c r="AO1465" s="2">
        <f t="shared" si="183"/>
        <v>228834</v>
      </c>
      <c r="AP1465" s="2">
        <v>111026</v>
      </c>
      <c r="AQ1465" s="2">
        <v>-43832</v>
      </c>
      <c r="AR1465" s="2">
        <v>-26420</v>
      </c>
      <c r="AS1465" s="2">
        <v>460081</v>
      </c>
      <c r="AT1465" s="2">
        <v>662851</v>
      </c>
      <c r="AU1465" s="2">
        <v>0.69</v>
      </c>
      <c r="AV1465" s="2">
        <v>15537</v>
      </c>
    </row>
    <row r="1466" spans="1:48" x14ac:dyDescent="0.3">
      <c r="A1466" s="2" t="s">
        <v>41</v>
      </c>
      <c r="B1466" s="2" t="s">
        <v>48</v>
      </c>
      <c r="C1466" s="2" t="s">
        <v>52</v>
      </c>
      <c r="D1466" s="2">
        <v>6</v>
      </c>
      <c r="E1466" s="2" t="str">
        <f t="shared" si="176"/>
        <v>Jun</v>
      </c>
      <c r="F1466" s="2">
        <v>2023</v>
      </c>
      <c r="G1466" s="2" t="s">
        <v>57</v>
      </c>
      <c r="H1466" s="2" t="s">
        <v>59</v>
      </c>
      <c r="I1466" s="2" t="s">
        <v>62</v>
      </c>
      <c r="J1466" s="2" t="s">
        <v>64</v>
      </c>
      <c r="K1466" s="2" t="s">
        <v>69</v>
      </c>
      <c r="L1466" s="2">
        <v>218939</v>
      </c>
      <c r="M1466" s="2">
        <f t="shared" si="177"/>
        <v>19704510</v>
      </c>
      <c r="N1466" s="2">
        <v>231609</v>
      </c>
      <c r="O1466" s="2">
        <f t="shared" si="178"/>
        <v>20844810</v>
      </c>
      <c r="P1466" s="2">
        <v>124017</v>
      </c>
      <c r="Q1466" s="2">
        <v>651960</v>
      </c>
      <c r="R1466" s="2">
        <v>-12670</v>
      </c>
      <c r="S1466" s="2">
        <f t="shared" si="179"/>
        <v>-1140300</v>
      </c>
      <c r="T1466" s="2">
        <v>113532</v>
      </c>
      <c r="U1466" s="2">
        <v>105407</v>
      </c>
      <c r="V1466" s="2">
        <v>42093</v>
      </c>
      <c r="W1466" s="2">
        <v>60669</v>
      </c>
      <c r="X1466" s="2">
        <v>-30925</v>
      </c>
      <c r="Y1466" s="2">
        <f t="shared" si="180"/>
        <v>-2783250</v>
      </c>
      <c r="Z1466" s="2">
        <v>266670</v>
      </c>
      <c r="AA1466" s="2">
        <v>186878</v>
      </c>
      <c r="AB1466" s="2">
        <v>79792</v>
      </c>
      <c r="AC1466" s="2">
        <v>1.43</v>
      </c>
      <c r="AD1466" s="2">
        <v>70158</v>
      </c>
      <c r="AE1466" s="2">
        <f t="shared" si="181"/>
        <v>6314220</v>
      </c>
      <c r="AF1466" s="2">
        <v>-1.94</v>
      </c>
      <c r="AG1466" s="2">
        <v>-4.74</v>
      </c>
      <c r="AH1466" s="2">
        <v>7945</v>
      </c>
      <c r="AI1466" s="2">
        <v>27.55</v>
      </c>
      <c r="AJ1466" s="2">
        <v>776</v>
      </c>
      <c r="AK1466" s="2">
        <v>4966</v>
      </c>
      <c r="AL1466" s="2">
        <v>81694</v>
      </c>
      <c r="AM1466" s="2">
        <f t="shared" si="182"/>
        <v>7352460</v>
      </c>
      <c r="AN1466" s="2">
        <v>25914</v>
      </c>
      <c r="AO1466" s="2">
        <f t="shared" si="183"/>
        <v>2332260</v>
      </c>
      <c r="AP1466" s="2">
        <v>137245</v>
      </c>
      <c r="AQ1466" s="2">
        <v>205695</v>
      </c>
      <c r="AR1466" s="2">
        <v>-16876</v>
      </c>
      <c r="AS1466" s="2">
        <v>364813</v>
      </c>
      <c r="AT1466" s="2">
        <v>543018</v>
      </c>
      <c r="AU1466" s="2">
        <v>0.67</v>
      </c>
      <c r="AV1466" s="2">
        <v>20086</v>
      </c>
    </row>
    <row r="1467" spans="1:48" x14ac:dyDescent="0.3">
      <c r="A1467" s="2" t="s">
        <v>42</v>
      </c>
      <c r="B1467" s="2" t="s">
        <v>47</v>
      </c>
      <c r="C1467" s="2" t="s">
        <v>52</v>
      </c>
      <c r="D1467" s="2">
        <v>9</v>
      </c>
      <c r="E1467" s="2" t="str">
        <f t="shared" si="176"/>
        <v>Sep</v>
      </c>
      <c r="F1467" s="2">
        <v>2022</v>
      </c>
      <c r="G1467" s="2" t="s">
        <v>37</v>
      </c>
      <c r="H1467" s="2" t="s">
        <v>60</v>
      </c>
      <c r="I1467" s="2" t="s">
        <v>63</v>
      </c>
      <c r="J1467" s="2" t="s">
        <v>65</v>
      </c>
      <c r="K1467" s="2" t="s">
        <v>69</v>
      </c>
      <c r="L1467" s="2">
        <v>406282</v>
      </c>
      <c r="M1467" s="2">
        <f t="shared" si="177"/>
        <v>35773130.100000001</v>
      </c>
      <c r="N1467" s="2">
        <v>145842</v>
      </c>
      <c r="O1467" s="2">
        <f t="shared" si="178"/>
        <v>12841388.1</v>
      </c>
      <c r="P1467" s="2">
        <v>34876</v>
      </c>
      <c r="Q1467" s="2">
        <v>805340</v>
      </c>
      <c r="R1467" s="2">
        <v>260440</v>
      </c>
      <c r="S1467" s="2">
        <f t="shared" si="179"/>
        <v>22931742</v>
      </c>
      <c r="T1467" s="2">
        <v>153706</v>
      </c>
      <c r="U1467" s="2">
        <v>252576</v>
      </c>
      <c r="V1467" s="2">
        <v>182537</v>
      </c>
      <c r="W1467" s="2">
        <v>188217</v>
      </c>
      <c r="X1467" s="2">
        <v>229813</v>
      </c>
      <c r="Y1467" s="2">
        <f t="shared" si="180"/>
        <v>20235034.649999999</v>
      </c>
      <c r="Z1467" s="2">
        <v>67575</v>
      </c>
      <c r="AA1467" s="2">
        <v>72891</v>
      </c>
      <c r="AB1467" s="2">
        <v>-5316</v>
      </c>
      <c r="AC1467" s="2">
        <v>0.93</v>
      </c>
      <c r="AD1467" s="2">
        <v>44606</v>
      </c>
      <c r="AE1467" s="2">
        <f t="shared" si="181"/>
        <v>3927558.3</v>
      </c>
      <c r="AF1467" s="2">
        <v>32.340000000000003</v>
      </c>
      <c r="AG1467" s="2">
        <v>28.54</v>
      </c>
      <c r="AH1467" s="2">
        <v>1335</v>
      </c>
      <c r="AI1467" s="2">
        <v>304.10000000000002</v>
      </c>
      <c r="AJ1467" s="2">
        <v>1011</v>
      </c>
      <c r="AK1467" s="2">
        <v>9810</v>
      </c>
      <c r="AL1467" s="2">
        <v>69498</v>
      </c>
      <c r="AM1467" s="2">
        <f t="shared" si="182"/>
        <v>6119298.8999999994</v>
      </c>
      <c r="AN1467" s="2">
        <v>171237</v>
      </c>
      <c r="AO1467" s="2">
        <f t="shared" si="183"/>
        <v>171237</v>
      </c>
      <c r="AP1467" s="2">
        <v>336784</v>
      </c>
      <c r="AQ1467" s="2">
        <v>-25395</v>
      </c>
      <c r="AR1467" s="2">
        <v>-18878</v>
      </c>
      <c r="AS1467" s="2">
        <v>300076</v>
      </c>
      <c r="AT1467" s="2">
        <v>478427</v>
      </c>
      <c r="AU1467" s="2">
        <v>0.63</v>
      </c>
      <c r="AV1467" s="2">
        <v>3493</v>
      </c>
    </row>
    <row r="1468" spans="1:48" x14ac:dyDescent="0.3">
      <c r="A1468" s="2" t="s">
        <v>44</v>
      </c>
      <c r="B1468" s="2" t="s">
        <v>47</v>
      </c>
      <c r="C1468" s="2" t="s">
        <v>55</v>
      </c>
      <c r="D1468" s="2">
        <v>12</v>
      </c>
      <c r="E1468" s="2" t="str">
        <f t="shared" si="176"/>
        <v>Dec</v>
      </c>
      <c r="F1468" s="2">
        <v>2024</v>
      </c>
      <c r="G1468" s="2" t="s">
        <v>36</v>
      </c>
      <c r="H1468" s="2" t="s">
        <v>59</v>
      </c>
      <c r="I1468" s="2" t="s">
        <v>61</v>
      </c>
      <c r="J1468" s="2" t="s">
        <v>65</v>
      </c>
      <c r="K1468" s="2" t="s">
        <v>69</v>
      </c>
      <c r="L1468" s="2">
        <v>411592</v>
      </c>
      <c r="M1468" s="2">
        <f t="shared" si="177"/>
        <v>37043280</v>
      </c>
      <c r="N1468" s="2">
        <v>259005</v>
      </c>
      <c r="O1468" s="2">
        <f t="shared" si="178"/>
        <v>23310450</v>
      </c>
      <c r="P1468" s="2">
        <v>169187</v>
      </c>
      <c r="Q1468" s="2">
        <v>534040</v>
      </c>
      <c r="R1468" s="2">
        <v>152587</v>
      </c>
      <c r="S1468" s="2">
        <f t="shared" si="179"/>
        <v>13732830</v>
      </c>
      <c r="T1468" s="2">
        <v>49766</v>
      </c>
      <c r="U1468" s="2">
        <v>361826</v>
      </c>
      <c r="V1468" s="2">
        <v>333703</v>
      </c>
      <c r="W1468" s="2">
        <v>351868</v>
      </c>
      <c r="X1468" s="2">
        <v>137802</v>
      </c>
      <c r="Y1468" s="2">
        <f t="shared" si="180"/>
        <v>12402180</v>
      </c>
      <c r="Z1468" s="2">
        <v>259508</v>
      </c>
      <c r="AA1468" s="2">
        <v>110339</v>
      </c>
      <c r="AB1468" s="2">
        <v>149169</v>
      </c>
      <c r="AC1468" s="2">
        <v>2.35</v>
      </c>
      <c r="AD1468" s="2">
        <v>23123</v>
      </c>
      <c r="AE1468" s="2">
        <f t="shared" si="181"/>
        <v>2081070</v>
      </c>
      <c r="AF1468" s="2">
        <v>28.57</v>
      </c>
      <c r="AG1468" s="2">
        <v>25.8</v>
      </c>
      <c r="AH1468" s="2">
        <v>5042</v>
      </c>
      <c r="AI1468" s="2">
        <v>81.62</v>
      </c>
      <c r="AJ1468" s="2">
        <v>1152</v>
      </c>
      <c r="AK1468" s="2">
        <v>5460</v>
      </c>
      <c r="AL1468" s="2">
        <v>87298</v>
      </c>
      <c r="AM1468" s="2">
        <f t="shared" si="182"/>
        <v>7856820</v>
      </c>
      <c r="AN1468" s="2">
        <v>155346</v>
      </c>
      <c r="AO1468" s="2">
        <f t="shared" si="183"/>
        <v>13981140</v>
      </c>
      <c r="AP1468" s="2">
        <v>324294</v>
      </c>
      <c r="AQ1468" s="2">
        <v>103659</v>
      </c>
      <c r="AR1468" s="2">
        <v>29463</v>
      </c>
      <c r="AS1468" s="2">
        <v>375986</v>
      </c>
      <c r="AT1468" s="2">
        <v>666775</v>
      </c>
      <c r="AU1468" s="2">
        <v>0.56000000000000005</v>
      </c>
      <c r="AV1468" s="2">
        <v>2291</v>
      </c>
    </row>
    <row r="1469" spans="1:48" x14ac:dyDescent="0.3">
      <c r="A1469" s="2" t="s">
        <v>42</v>
      </c>
      <c r="B1469" s="2" t="s">
        <v>49</v>
      </c>
      <c r="C1469" s="2" t="s">
        <v>55</v>
      </c>
      <c r="D1469" s="2">
        <v>10</v>
      </c>
      <c r="E1469" s="2" t="str">
        <f t="shared" si="176"/>
        <v>Oct</v>
      </c>
      <c r="F1469" s="2">
        <v>2024</v>
      </c>
      <c r="G1469" s="2" t="s">
        <v>36</v>
      </c>
      <c r="H1469" s="2" t="s">
        <v>60</v>
      </c>
      <c r="I1469" s="2" t="s">
        <v>63</v>
      </c>
      <c r="J1469" s="2" t="s">
        <v>66</v>
      </c>
      <c r="K1469" s="2" t="s">
        <v>68</v>
      </c>
      <c r="L1469" s="2">
        <v>315152</v>
      </c>
      <c r="M1469" s="2">
        <f t="shared" si="177"/>
        <v>27749133.599999998</v>
      </c>
      <c r="N1469" s="2">
        <v>240855</v>
      </c>
      <c r="O1469" s="2">
        <f t="shared" si="178"/>
        <v>21207282.75</v>
      </c>
      <c r="P1469" s="2">
        <v>162828</v>
      </c>
      <c r="Q1469" s="2">
        <v>230589</v>
      </c>
      <c r="R1469" s="2">
        <v>74297</v>
      </c>
      <c r="S1469" s="2">
        <f t="shared" si="179"/>
        <v>6541850.8499999996</v>
      </c>
      <c r="T1469" s="2">
        <v>23449</v>
      </c>
      <c r="U1469" s="2">
        <v>291703</v>
      </c>
      <c r="V1469" s="2">
        <v>195142</v>
      </c>
      <c r="W1469" s="2">
        <v>209205</v>
      </c>
      <c r="X1469" s="2">
        <v>35551</v>
      </c>
      <c r="Y1469" s="2">
        <f t="shared" si="180"/>
        <v>3130265.55</v>
      </c>
      <c r="Z1469" s="2">
        <v>154253</v>
      </c>
      <c r="AA1469" s="2">
        <v>29763</v>
      </c>
      <c r="AB1469" s="2">
        <v>124490</v>
      </c>
      <c r="AC1469" s="2">
        <v>5.18</v>
      </c>
      <c r="AD1469" s="2">
        <v>49116</v>
      </c>
      <c r="AE1469" s="2">
        <f t="shared" si="181"/>
        <v>4324663.8</v>
      </c>
      <c r="AF1469" s="2">
        <v>32.22</v>
      </c>
      <c r="AG1469" s="2">
        <v>15.42</v>
      </c>
      <c r="AH1469" s="2">
        <v>562</v>
      </c>
      <c r="AI1469" s="2">
        <v>559.77</v>
      </c>
      <c r="AJ1469" s="2">
        <v>483</v>
      </c>
      <c r="AK1469" s="2">
        <v>12909</v>
      </c>
      <c r="AL1469" s="2">
        <v>200122</v>
      </c>
      <c r="AM1469" s="2">
        <f t="shared" si="182"/>
        <v>17620742.099999998</v>
      </c>
      <c r="AN1469" s="2">
        <v>90585</v>
      </c>
      <c r="AO1469" s="2">
        <f t="shared" si="183"/>
        <v>90585</v>
      </c>
      <c r="AP1469" s="2">
        <v>115030</v>
      </c>
      <c r="AQ1469" s="2">
        <v>150270</v>
      </c>
      <c r="AR1469" s="2">
        <v>37134</v>
      </c>
      <c r="AS1469" s="2">
        <v>66111</v>
      </c>
      <c r="AT1469" s="2">
        <v>151843</v>
      </c>
      <c r="AU1469" s="2">
        <v>0.44</v>
      </c>
      <c r="AV1469" s="2">
        <v>13546</v>
      </c>
    </row>
    <row r="1470" spans="1:48" x14ac:dyDescent="0.3">
      <c r="A1470" s="2" t="s">
        <v>45</v>
      </c>
      <c r="B1470" s="2" t="s">
        <v>49</v>
      </c>
      <c r="C1470" s="2" t="s">
        <v>51</v>
      </c>
      <c r="D1470" s="2">
        <v>11</v>
      </c>
      <c r="E1470" s="2" t="str">
        <f t="shared" si="176"/>
        <v>Nov</v>
      </c>
      <c r="F1470" s="2">
        <v>2024</v>
      </c>
      <c r="G1470" s="2" t="s">
        <v>36</v>
      </c>
      <c r="H1470" s="2" t="s">
        <v>58</v>
      </c>
      <c r="I1470" s="2" t="s">
        <v>63</v>
      </c>
      <c r="J1470" s="2" t="s">
        <v>64</v>
      </c>
      <c r="K1470" s="2" t="s">
        <v>71</v>
      </c>
      <c r="L1470" s="2">
        <v>362608</v>
      </c>
      <c r="M1470" s="2">
        <f t="shared" si="177"/>
        <v>362608</v>
      </c>
      <c r="N1470" s="2">
        <v>139430</v>
      </c>
      <c r="O1470" s="2">
        <f t="shared" si="178"/>
        <v>139430</v>
      </c>
      <c r="P1470" s="2">
        <v>89315</v>
      </c>
      <c r="Q1470" s="2">
        <v>390815</v>
      </c>
      <c r="R1470" s="2">
        <v>223178</v>
      </c>
      <c r="S1470" s="2">
        <f t="shared" si="179"/>
        <v>223178</v>
      </c>
      <c r="T1470" s="2">
        <v>91077</v>
      </c>
      <c r="U1470" s="2">
        <v>271531</v>
      </c>
      <c r="V1470" s="2">
        <v>246929</v>
      </c>
      <c r="W1470" s="2">
        <v>266339</v>
      </c>
      <c r="X1470" s="2">
        <v>185382</v>
      </c>
      <c r="Y1470" s="2">
        <f t="shared" si="180"/>
        <v>185382</v>
      </c>
      <c r="Z1470" s="2">
        <v>205095</v>
      </c>
      <c r="AA1470" s="2">
        <v>150909</v>
      </c>
      <c r="AB1470" s="2">
        <v>54186</v>
      </c>
      <c r="AC1470" s="2">
        <v>1.36</v>
      </c>
      <c r="AD1470" s="2">
        <v>17065</v>
      </c>
      <c r="AE1470" s="2">
        <f t="shared" si="181"/>
        <v>17065</v>
      </c>
      <c r="AF1470" s="2">
        <v>57.11</v>
      </c>
      <c r="AG1470" s="2">
        <v>47.43</v>
      </c>
      <c r="AH1470" s="2">
        <v>6490</v>
      </c>
      <c r="AI1470" s="2">
        <v>55.86</v>
      </c>
      <c r="AJ1470" s="2">
        <v>1718</v>
      </c>
      <c r="AK1470" s="2">
        <v>11807</v>
      </c>
      <c r="AL1470" s="2">
        <v>471380</v>
      </c>
      <c r="AM1470" s="2">
        <f t="shared" si="182"/>
        <v>471380</v>
      </c>
      <c r="AN1470" s="2">
        <v>98457</v>
      </c>
      <c r="AO1470" s="2">
        <f t="shared" si="183"/>
        <v>98457</v>
      </c>
      <c r="AP1470" s="2">
        <v>-108772</v>
      </c>
      <c r="AQ1470" s="2">
        <v>40973</v>
      </c>
      <c r="AR1470" s="2">
        <v>8937</v>
      </c>
      <c r="AS1470" s="2">
        <v>166361</v>
      </c>
      <c r="AT1470" s="2">
        <v>353042</v>
      </c>
      <c r="AU1470" s="2">
        <v>0.47</v>
      </c>
      <c r="AV1470" s="2">
        <v>1253</v>
      </c>
    </row>
    <row r="1471" spans="1:48" x14ac:dyDescent="0.3">
      <c r="A1471" s="2" t="s">
        <v>43</v>
      </c>
      <c r="B1471" s="2" t="s">
        <v>50</v>
      </c>
      <c r="C1471" s="2" t="s">
        <v>54</v>
      </c>
      <c r="D1471" s="2">
        <v>8</v>
      </c>
      <c r="E1471" s="2" t="str">
        <f t="shared" si="176"/>
        <v>Aug</v>
      </c>
      <c r="F1471" s="2">
        <v>2022</v>
      </c>
      <c r="G1471" s="2" t="s">
        <v>57</v>
      </c>
      <c r="H1471" s="2" t="s">
        <v>59</v>
      </c>
      <c r="I1471" s="2" t="s">
        <v>61</v>
      </c>
      <c r="J1471" s="2" t="s">
        <v>65</v>
      </c>
      <c r="K1471" s="2" t="s">
        <v>67</v>
      </c>
      <c r="L1471" s="2">
        <v>486735</v>
      </c>
      <c r="M1471" s="2">
        <f t="shared" si="177"/>
        <v>43806150</v>
      </c>
      <c r="N1471" s="2">
        <v>198705</v>
      </c>
      <c r="O1471" s="2">
        <f t="shared" si="178"/>
        <v>17883450</v>
      </c>
      <c r="P1471" s="2">
        <v>124697</v>
      </c>
      <c r="Q1471" s="2">
        <v>416139</v>
      </c>
      <c r="R1471" s="2">
        <v>288030</v>
      </c>
      <c r="S1471" s="2">
        <f t="shared" si="179"/>
        <v>25922700</v>
      </c>
      <c r="T1471" s="2">
        <v>143931</v>
      </c>
      <c r="U1471" s="2">
        <v>342804</v>
      </c>
      <c r="V1471" s="2">
        <v>316868</v>
      </c>
      <c r="W1471" s="2">
        <v>328951</v>
      </c>
      <c r="X1471" s="2">
        <v>264222</v>
      </c>
      <c r="Y1471" s="2">
        <f t="shared" si="180"/>
        <v>23779980</v>
      </c>
      <c r="Z1471" s="2">
        <v>158025</v>
      </c>
      <c r="AA1471" s="2">
        <v>38548</v>
      </c>
      <c r="AB1471" s="2">
        <v>119477</v>
      </c>
      <c r="AC1471" s="2">
        <v>4.0999999999999996</v>
      </c>
      <c r="AD1471" s="2">
        <v>138758</v>
      </c>
      <c r="AE1471" s="2">
        <f t="shared" si="181"/>
        <v>12488220</v>
      </c>
      <c r="AF1471" s="2">
        <v>69.209999999999994</v>
      </c>
      <c r="AG1471" s="2">
        <v>63.49</v>
      </c>
      <c r="AH1471" s="2">
        <v>3900</v>
      </c>
      <c r="AI1471" s="2">
        <v>124.77</v>
      </c>
      <c r="AJ1471" s="2">
        <v>526</v>
      </c>
      <c r="AK1471" s="2">
        <v>2807</v>
      </c>
      <c r="AL1471" s="2">
        <v>336943</v>
      </c>
      <c r="AM1471" s="2">
        <f t="shared" si="182"/>
        <v>30324870</v>
      </c>
      <c r="AN1471" s="2">
        <v>190849</v>
      </c>
      <c r="AO1471" s="2">
        <f t="shared" si="183"/>
        <v>17176410</v>
      </c>
      <c r="AP1471" s="2">
        <v>149792</v>
      </c>
      <c r="AQ1471" s="2">
        <v>7856</v>
      </c>
      <c r="AR1471" s="2">
        <v>-9923</v>
      </c>
      <c r="AS1471" s="2">
        <v>21891</v>
      </c>
      <c r="AT1471" s="2">
        <v>409636</v>
      </c>
      <c r="AU1471" s="2">
        <v>0.05</v>
      </c>
      <c r="AV1471" s="2">
        <v>17259</v>
      </c>
    </row>
    <row r="1472" spans="1:48" x14ac:dyDescent="0.3">
      <c r="A1472" s="2" t="s">
        <v>46</v>
      </c>
      <c r="B1472" s="2" t="s">
        <v>49</v>
      </c>
      <c r="C1472" s="2" t="s">
        <v>54</v>
      </c>
      <c r="D1472" s="2">
        <v>7</v>
      </c>
      <c r="E1472" s="2" t="str">
        <f t="shared" si="176"/>
        <v>Jul</v>
      </c>
      <c r="F1472" s="2">
        <v>2023</v>
      </c>
      <c r="G1472" s="2" t="s">
        <v>57</v>
      </c>
      <c r="H1472" s="2" t="s">
        <v>60</v>
      </c>
      <c r="I1472" s="2" t="s">
        <v>63</v>
      </c>
      <c r="J1472" s="2" t="s">
        <v>66</v>
      </c>
      <c r="K1472" s="2" t="s">
        <v>71</v>
      </c>
      <c r="L1472" s="2">
        <v>86397</v>
      </c>
      <c r="M1472" s="2">
        <f t="shared" si="177"/>
        <v>7607255.8499999996</v>
      </c>
      <c r="N1472" s="2">
        <v>165544</v>
      </c>
      <c r="O1472" s="2">
        <f t="shared" si="178"/>
        <v>14576149.199999999</v>
      </c>
      <c r="P1472" s="2">
        <v>85777</v>
      </c>
      <c r="Q1472" s="2">
        <v>676736</v>
      </c>
      <c r="R1472" s="2">
        <v>-79147</v>
      </c>
      <c r="S1472" s="2">
        <f t="shared" si="179"/>
        <v>-6968893.3499999996</v>
      </c>
      <c r="T1472" s="2">
        <v>148543</v>
      </c>
      <c r="U1472" s="2">
        <v>-62146</v>
      </c>
      <c r="V1472" s="2">
        <v>-83523</v>
      </c>
      <c r="W1472" s="2">
        <v>-70357</v>
      </c>
      <c r="X1472" s="2">
        <v>-102504</v>
      </c>
      <c r="Y1472" s="2">
        <f t="shared" si="180"/>
        <v>-9025477.1999999993</v>
      </c>
      <c r="Z1472" s="2">
        <v>110554</v>
      </c>
      <c r="AA1472" s="2">
        <v>145314</v>
      </c>
      <c r="AB1472" s="2">
        <v>-34760</v>
      </c>
      <c r="AC1472" s="2">
        <v>0.76</v>
      </c>
      <c r="AD1472" s="2">
        <v>55083</v>
      </c>
      <c r="AE1472" s="2">
        <f t="shared" si="181"/>
        <v>4850058.1499999994</v>
      </c>
      <c r="AF1472" s="2">
        <v>-11.7</v>
      </c>
      <c r="AG1472" s="2">
        <v>-15.15</v>
      </c>
      <c r="AH1472" s="2">
        <v>5929</v>
      </c>
      <c r="AI1472" s="2">
        <v>14.57</v>
      </c>
      <c r="AJ1472" s="2">
        <v>1575</v>
      </c>
      <c r="AK1472" s="2">
        <v>6904</v>
      </c>
      <c r="AL1472" s="2">
        <v>188725</v>
      </c>
      <c r="AM1472" s="2">
        <f t="shared" si="182"/>
        <v>16617236.25</v>
      </c>
      <c r="AN1472" s="2">
        <v>74076</v>
      </c>
      <c r="AO1472" s="2">
        <f t="shared" si="183"/>
        <v>74076</v>
      </c>
      <c r="AP1472" s="2">
        <v>-102328</v>
      </c>
      <c r="AQ1472" s="2">
        <v>91468</v>
      </c>
      <c r="AR1472" s="2">
        <v>-7954</v>
      </c>
      <c r="AS1472" s="2">
        <v>208848</v>
      </c>
      <c r="AT1472" s="2">
        <v>326004</v>
      </c>
      <c r="AU1472" s="2">
        <v>0.64</v>
      </c>
      <c r="AV1472" s="2">
        <v>18672</v>
      </c>
    </row>
    <row r="1473" spans="1:48" x14ac:dyDescent="0.3">
      <c r="A1473" s="2" t="s">
        <v>42</v>
      </c>
      <c r="B1473" s="2" t="s">
        <v>49</v>
      </c>
      <c r="C1473" s="2" t="s">
        <v>55</v>
      </c>
      <c r="D1473" s="2">
        <v>7</v>
      </c>
      <c r="E1473" s="2" t="str">
        <f t="shared" si="176"/>
        <v>Jul</v>
      </c>
      <c r="F1473" s="2">
        <v>2023</v>
      </c>
      <c r="G1473" s="2" t="s">
        <v>36</v>
      </c>
      <c r="H1473" s="2" t="s">
        <v>59</v>
      </c>
      <c r="I1473" s="2" t="s">
        <v>62</v>
      </c>
      <c r="J1473" s="2" t="s">
        <v>66</v>
      </c>
      <c r="K1473" s="2" t="s">
        <v>71</v>
      </c>
      <c r="L1473" s="2">
        <v>72908</v>
      </c>
      <c r="M1473" s="2">
        <f t="shared" si="177"/>
        <v>6561720</v>
      </c>
      <c r="N1473" s="2">
        <v>92085</v>
      </c>
      <c r="O1473" s="2">
        <f t="shared" si="178"/>
        <v>8287650</v>
      </c>
      <c r="P1473" s="2">
        <v>31340</v>
      </c>
      <c r="Q1473" s="2">
        <v>884872</v>
      </c>
      <c r="R1473" s="2">
        <v>-19177</v>
      </c>
      <c r="S1473" s="2">
        <f t="shared" si="179"/>
        <v>-1725930</v>
      </c>
      <c r="T1473" s="2">
        <v>168022</v>
      </c>
      <c r="U1473" s="2">
        <v>-95114</v>
      </c>
      <c r="V1473" s="2">
        <v>-167456</v>
      </c>
      <c r="W1473" s="2">
        <v>-163830</v>
      </c>
      <c r="X1473" s="2">
        <v>-52137</v>
      </c>
      <c r="Y1473" s="2">
        <f t="shared" si="180"/>
        <v>-4692330</v>
      </c>
      <c r="Z1473" s="2">
        <v>34800</v>
      </c>
      <c r="AA1473" s="2">
        <v>87725</v>
      </c>
      <c r="AB1473" s="2">
        <v>-52925</v>
      </c>
      <c r="AC1473" s="2">
        <v>0.4</v>
      </c>
      <c r="AD1473" s="2">
        <v>105327</v>
      </c>
      <c r="AE1473" s="2">
        <f t="shared" si="181"/>
        <v>9479430</v>
      </c>
      <c r="AF1473" s="2">
        <v>-2.17</v>
      </c>
      <c r="AG1473" s="2">
        <v>-5.89</v>
      </c>
      <c r="AH1473" s="2">
        <v>6576</v>
      </c>
      <c r="AI1473" s="2">
        <v>11.09</v>
      </c>
      <c r="AJ1473" s="2">
        <v>786</v>
      </c>
      <c r="AK1473" s="2">
        <v>5152</v>
      </c>
      <c r="AL1473" s="2">
        <v>425341</v>
      </c>
      <c r="AM1473" s="2">
        <f t="shared" si="182"/>
        <v>38280690</v>
      </c>
      <c r="AN1473" s="2">
        <v>91167</v>
      </c>
      <c r="AO1473" s="2">
        <f t="shared" si="183"/>
        <v>8205030</v>
      </c>
      <c r="AP1473" s="2">
        <v>-352433</v>
      </c>
      <c r="AQ1473" s="2">
        <v>918</v>
      </c>
      <c r="AR1473" s="2">
        <v>-19933</v>
      </c>
      <c r="AS1473" s="2">
        <v>245972</v>
      </c>
      <c r="AT1473" s="2">
        <v>698604</v>
      </c>
      <c r="AU1473" s="2">
        <v>0.35</v>
      </c>
      <c r="AV1473" s="2">
        <v>17813</v>
      </c>
    </row>
    <row r="1474" spans="1:48" x14ac:dyDescent="0.3">
      <c r="A1474" s="2" t="s">
        <v>42</v>
      </c>
      <c r="B1474" s="2" t="s">
        <v>47</v>
      </c>
      <c r="C1474" s="2" t="s">
        <v>54</v>
      </c>
      <c r="D1474" s="2">
        <v>5</v>
      </c>
      <c r="E1474" s="2" t="str">
        <f t="shared" si="176"/>
        <v>May</v>
      </c>
      <c r="F1474" s="2">
        <v>2024</v>
      </c>
      <c r="G1474" s="2" t="s">
        <v>37</v>
      </c>
      <c r="H1474" s="2" t="s">
        <v>58</v>
      </c>
      <c r="I1474" s="2" t="s">
        <v>62</v>
      </c>
      <c r="J1474" s="2" t="s">
        <v>64</v>
      </c>
      <c r="K1474" s="2" t="s">
        <v>71</v>
      </c>
      <c r="L1474" s="2">
        <v>457033</v>
      </c>
      <c r="M1474" s="2">
        <f t="shared" si="177"/>
        <v>457033</v>
      </c>
      <c r="N1474" s="2">
        <v>109678</v>
      </c>
      <c r="O1474" s="2">
        <f t="shared" si="178"/>
        <v>109678</v>
      </c>
      <c r="P1474" s="2">
        <v>164736</v>
      </c>
      <c r="Q1474" s="2">
        <v>431934</v>
      </c>
      <c r="R1474" s="2">
        <v>347355</v>
      </c>
      <c r="S1474" s="2">
        <f t="shared" si="179"/>
        <v>347355</v>
      </c>
      <c r="T1474" s="2">
        <v>41233</v>
      </c>
      <c r="U1474" s="2">
        <v>415800</v>
      </c>
      <c r="V1474" s="2">
        <v>332250</v>
      </c>
      <c r="W1474" s="2">
        <v>341871</v>
      </c>
      <c r="X1474" s="2">
        <v>325939</v>
      </c>
      <c r="Y1474" s="2">
        <f t="shared" si="180"/>
        <v>325939</v>
      </c>
      <c r="Z1474" s="2">
        <v>55661</v>
      </c>
      <c r="AA1474" s="2">
        <v>61580</v>
      </c>
      <c r="AB1474" s="2">
        <v>-5919</v>
      </c>
      <c r="AC1474" s="2">
        <v>0.9</v>
      </c>
      <c r="AD1474" s="2">
        <v>137414</v>
      </c>
      <c r="AE1474" s="2">
        <f t="shared" si="181"/>
        <v>137414</v>
      </c>
      <c r="AF1474" s="2">
        <v>80.42</v>
      </c>
      <c r="AG1474" s="2">
        <v>75.459999999999994</v>
      </c>
      <c r="AH1474" s="2">
        <v>5294</v>
      </c>
      <c r="AI1474" s="2">
        <v>86.31</v>
      </c>
      <c r="AJ1474" s="2">
        <v>289</v>
      </c>
      <c r="AK1474" s="2">
        <v>15919</v>
      </c>
      <c r="AL1474" s="2">
        <v>161465</v>
      </c>
      <c r="AM1474" s="2">
        <f t="shared" si="182"/>
        <v>161465</v>
      </c>
      <c r="AN1474" s="2">
        <v>253197</v>
      </c>
      <c r="AO1474" s="2">
        <f t="shared" si="183"/>
        <v>253197</v>
      </c>
      <c r="AP1474" s="2">
        <v>295568</v>
      </c>
      <c r="AQ1474" s="2">
        <v>-143519</v>
      </c>
      <c r="AR1474" s="2">
        <v>-19077</v>
      </c>
      <c r="AS1474" s="2">
        <v>339154</v>
      </c>
      <c r="AT1474" s="2">
        <v>538769</v>
      </c>
      <c r="AU1474" s="2">
        <v>0.63</v>
      </c>
      <c r="AV1474" s="2">
        <v>18961</v>
      </c>
    </row>
    <row r="1475" spans="1:48" x14ac:dyDescent="0.3">
      <c r="A1475" s="2" t="s">
        <v>45</v>
      </c>
      <c r="B1475" s="2" t="s">
        <v>48</v>
      </c>
      <c r="C1475" s="2" t="s">
        <v>54</v>
      </c>
      <c r="D1475" s="2">
        <v>2</v>
      </c>
      <c r="E1475" s="2" t="str">
        <f t="shared" ref="E1475:E1501" si="184">TEXT(DATE(2024, D1475, 1), "mmm")</f>
        <v>Feb</v>
      </c>
      <c r="F1475" s="2">
        <v>2023</v>
      </c>
      <c r="G1475" s="2" t="s">
        <v>57</v>
      </c>
      <c r="H1475" s="2" t="s">
        <v>60</v>
      </c>
      <c r="I1475" s="2" t="s">
        <v>62</v>
      </c>
      <c r="J1475" s="2" t="s">
        <v>65</v>
      </c>
      <c r="K1475" s="2" t="s">
        <v>67</v>
      </c>
      <c r="L1475" s="2">
        <v>328337</v>
      </c>
      <c r="M1475" s="2">
        <f t="shared" ref="M1475:M1501" si="185">IF(H1475="USD", L1475*88.05, IF(H1475="EUR", L1475*90,L1475*1))</f>
        <v>28910072.849999998</v>
      </c>
      <c r="N1475" s="2">
        <v>104424</v>
      </c>
      <c r="O1475" s="2">
        <f t="shared" ref="O1475:O1501" si="186">IF(H1475="USD", N1475*88.05, IF(H1475="EUR", N1475*90,N1475*1))</f>
        <v>9194533.1999999993</v>
      </c>
      <c r="P1475" s="2">
        <v>97165</v>
      </c>
      <c r="Q1475" s="2">
        <v>353707</v>
      </c>
      <c r="R1475" s="2">
        <v>223913</v>
      </c>
      <c r="S1475" s="2">
        <f t="shared" ref="S1475:S1501" si="187">IF(H1475="USD", R1475*88.05, IF(H1475="EUR", R1475*90,R1475*1))</f>
        <v>19715539.649999999</v>
      </c>
      <c r="T1475" s="2">
        <v>122719</v>
      </c>
      <c r="U1475" s="2">
        <v>205618</v>
      </c>
      <c r="V1475" s="2">
        <v>140630</v>
      </c>
      <c r="W1475" s="2">
        <v>158966</v>
      </c>
      <c r="X1475" s="2">
        <v>213858</v>
      </c>
      <c r="Y1475" s="2">
        <f t="shared" ref="Y1475:Y1501" si="188">IF(H1475="USD", X1475*88.05, IF(H1475="EUR", X1475*90,X1475*1))</f>
        <v>18830196.899999999</v>
      </c>
      <c r="Z1475" s="2">
        <v>67711</v>
      </c>
      <c r="AA1475" s="2">
        <v>29571</v>
      </c>
      <c r="AB1475" s="2">
        <v>38140</v>
      </c>
      <c r="AC1475" s="2">
        <v>2.29</v>
      </c>
      <c r="AD1475" s="2">
        <v>142286</v>
      </c>
      <c r="AE1475" s="2">
        <f t="shared" ref="AE1475:AE1501" si="189">IF(H1475="USD", AD1475*88.05, IF(H1475="EUR", AD1475*90,AD1475*1))</f>
        <v>12528282.299999999</v>
      </c>
      <c r="AF1475" s="2">
        <v>63.3</v>
      </c>
      <c r="AG1475" s="2">
        <v>60.46</v>
      </c>
      <c r="AH1475" s="2">
        <v>9405</v>
      </c>
      <c r="AI1475" s="2">
        <v>34.909999999999997</v>
      </c>
      <c r="AJ1475" s="2">
        <v>1437</v>
      </c>
      <c r="AK1475" s="2">
        <v>18171</v>
      </c>
      <c r="AL1475" s="2">
        <v>175067</v>
      </c>
      <c r="AM1475" s="2">
        <f t="shared" ref="AM1475:AM1501" si="190">IF(H1475="USD", AL1475*88.05, IF(H1475="EUR", AL1475*90,AL1475*1))</f>
        <v>15414649.35</v>
      </c>
      <c r="AN1475" s="2">
        <v>174029</v>
      </c>
      <c r="AO1475" s="2">
        <f t="shared" ref="AO1475:AO1501" si="191">IF(H1475="IUSD", AN1475*88.05, IF(H1475="EUR", AN1475*90,AN1475*1))</f>
        <v>174029</v>
      </c>
      <c r="AP1475" s="2">
        <v>153270</v>
      </c>
      <c r="AQ1475" s="2">
        <v>-69605</v>
      </c>
      <c r="AR1475" s="2">
        <v>42479</v>
      </c>
      <c r="AS1475" s="2">
        <v>414838</v>
      </c>
      <c r="AT1475" s="2">
        <v>204610</v>
      </c>
      <c r="AU1475" s="2">
        <v>2.0299999999999998</v>
      </c>
      <c r="AV1475" s="2">
        <v>22193</v>
      </c>
    </row>
    <row r="1476" spans="1:48" x14ac:dyDescent="0.3">
      <c r="A1476" s="2" t="s">
        <v>40</v>
      </c>
      <c r="B1476" s="2" t="s">
        <v>49</v>
      </c>
      <c r="C1476" s="2" t="s">
        <v>52</v>
      </c>
      <c r="D1476" s="2">
        <v>10</v>
      </c>
      <c r="E1476" s="2" t="str">
        <f t="shared" si="184"/>
        <v>Oct</v>
      </c>
      <c r="F1476" s="2">
        <v>2022</v>
      </c>
      <c r="G1476" s="2" t="s">
        <v>37</v>
      </c>
      <c r="H1476" s="2" t="s">
        <v>59</v>
      </c>
      <c r="I1476" s="2" t="s">
        <v>63</v>
      </c>
      <c r="J1476" s="2" t="s">
        <v>65</v>
      </c>
      <c r="K1476" s="2" t="s">
        <v>67</v>
      </c>
      <c r="L1476" s="2">
        <v>97669</v>
      </c>
      <c r="M1476" s="2">
        <f t="shared" si="185"/>
        <v>8790210</v>
      </c>
      <c r="N1476" s="2">
        <v>258678</v>
      </c>
      <c r="O1476" s="2">
        <f t="shared" si="186"/>
        <v>23281020</v>
      </c>
      <c r="P1476" s="2">
        <v>57459</v>
      </c>
      <c r="Q1476" s="2">
        <v>281643</v>
      </c>
      <c r="R1476" s="2">
        <v>-161009</v>
      </c>
      <c r="S1476" s="2">
        <f t="shared" si="187"/>
        <v>-14490810</v>
      </c>
      <c r="T1476" s="2">
        <v>125829</v>
      </c>
      <c r="U1476" s="2">
        <v>-28160</v>
      </c>
      <c r="V1476" s="2">
        <v>-104366</v>
      </c>
      <c r="W1476" s="2">
        <v>-91979</v>
      </c>
      <c r="X1476" s="2">
        <v>-175496</v>
      </c>
      <c r="Y1476" s="2">
        <f t="shared" si="188"/>
        <v>-15794640</v>
      </c>
      <c r="Z1476" s="2">
        <v>56412</v>
      </c>
      <c r="AA1476" s="2">
        <v>36064</v>
      </c>
      <c r="AB1476" s="2">
        <v>20348</v>
      </c>
      <c r="AC1476" s="2">
        <v>1.56</v>
      </c>
      <c r="AD1476" s="2">
        <v>110097</v>
      </c>
      <c r="AE1476" s="2">
        <f t="shared" si="189"/>
        <v>9908730</v>
      </c>
      <c r="AF1476" s="2">
        <v>-57.17</v>
      </c>
      <c r="AG1476" s="2">
        <v>-62.31</v>
      </c>
      <c r="AH1476" s="2">
        <v>2940</v>
      </c>
      <c r="AI1476" s="2">
        <v>33.21</v>
      </c>
      <c r="AJ1476" s="2">
        <v>1935</v>
      </c>
      <c r="AK1476" s="2">
        <v>10533</v>
      </c>
      <c r="AL1476" s="2">
        <v>111366</v>
      </c>
      <c r="AM1476" s="2">
        <f t="shared" si="190"/>
        <v>10022940</v>
      </c>
      <c r="AN1476" s="2">
        <v>262286</v>
      </c>
      <c r="AO1476" s="2">
        <f t="shared" si="191"/>
        <v>23605740</v>
      </c>
      <c r="AP1476" s="2">
        <v>-13697</v>
      </c>
      <c r="AQ1476" s="2">
        <v>-3608</v>
      </c>
      <c r="AR1476" s="2">
        <v>21818</v>
      </c>
      <c r="AS1476" s="2">
        <v>371471</v>
      </c>
      <c r="AT1476" s="2">
        <v>195129</v>
      </c>
      <c r="AU1476" s="2">
        <v>1.9</v>
      </c>
      <c r="AV1476" s="2">
        <v>8198</v>
      </c>
    </row>
    <row r="1477" spans="1:48" x14ac:dyDescent="0.3">
      <c r="A1477" s="2" t="s">
        <v>43</v>
      </c>
      <c r="B1477" s="2" t="s">
        <v>47</v>
      </c>
      <c r="C1477" s="2" t="s">
        <v>53</v>
      </c>
      <c r="D1477" s="2">
        <v>12</v>
      </c>
      <c r="E1477" s="2" t="str">
        <f t="shared" si="184"/>
        <v>Dec</v>
      </c>
      <c r="F1477" s="2">
        <v>2023</v>
      </c>
      <c r="G1477" s="2" t="s">
        <v>57</v>
      </c>
      <c r="H1477" s="2" t="s">
        <v>60</v>
      </c>
      <c r="I1477" s="2" t="s">
        <v>61</v>
      </c>
      <c r="J1477" s="2" t="s">
        <v>65</v>
      </c>
      <c r="K1477" s="2" t="s">
        <v>68</v>
      </c>
      <c r="L1477" s="2">
        <v>189121</v>
      </c>
      <c r="M1477" s="2">
        <f t="shared" si="185"/>
        <v>16652104.049999999</v>
      </c>
      <c r="N1477" s="2">
        <v>91678</v>
      </c>
      <c r="O1477" s="2">
        <f t="shared" si="186"/>
        <v>8072247.8999999994</v>
      </c>
      <c r="P1477" s="2">
        <v>11662</v>
      </c>
      <c r="Q1477" s="2">
        <v>178266</v>
      </c>
      <c r="R1477" s="2">
        <v>97443</v>
      </c>
      <c r="S1477" s="2">
        <f t="shared" si="187"/>
        <v>8579856.1500000004</v>
      </c>
      <c r="T1477" s="2">
        <v>188437</v>
      </c>
      <c r="U1477" s="2">
        <v>684</v>
      </c>
      <c r="V1477" s="2">
        <v>-68832</v>
      </c>
      <c r="W1477" s="2">
        <v>-58443</v>
      </c>
      <c r="X1477" s="2">
        <v>73511</v>
      </c>
      <c r="Y1477" s="2">
        <f t="shared" si="188"/>
        <v>6472643.5499999998</v>
      </c>
      <c r="Z1477" s="2">
        <v>182533</v>
      </c>
      <c r="AA1477" s="2">
        <v>191067</v>
      </c>
      <c r="AB1477" s="2">
        <v>-8534</v>
      </c>
      <c r="AC1477" s="2">
        <v>0.96</v>
      </c>
      <c r="AD1477" s="2">
        <v>75607</v>
      </c>
      <c r="AE1477" s="2">
        <f t="shared" si="189"/>
        <v>6657196.3499999996</v>
      </c>
      <c r="AF1477" s="2">
        <v>54.66</v>
      </c>
      <c r="AG1477" s="2">
        <v>41.24</v>
      </c>
      <c r="AH1477" s="2">
        <v>151</v>
      </c>
      <c r="AI1477" s="2">
        <v>1244.22</v>
      </c>
      <c r="AJ1477" s="2">
        <v>450</v>
      </c>
      <c r="AK1477" s="2">
        <v>13335</v>
      </c>
      <c r="AL1477" s="2">
        <v>206099</v>
      </c>
      <c r="AM1477" s="2">
        <f t="shared" si="190"/>
        <v>18147016.949999999</v>
      </c>
      <c r="AN1477" s="2">
        <v>130872</v>
      </c>
      <c r="AO1477" s="2">
        <f t="shared" si="191"/>
        <v>130872</v>
      </c>
      <c r="AP1477" s="2">
        <v>-16978</v>
      </c>
      <c r="AQ1477" s="2">
        <v>-39194</v>
      </c>
      <c r="AR1477" s="2">
        <v>-7842</v>
      </c>
      <c r="AS1477" s="2">
        <v>47873</v>
      </c>
      <c r="AT1477" s="2">
        <v>379954</v>
      </c>
      <c r="AU1477" s="2">
        <v>0.13</v>
      </c>
      <c r="AV1477" s="2">
        <v>26764</v>
      </c>
    </row>
    <row r="1478" spans="1:48" x14ac:dyDescent="0.3">
      <c r="A1478" s="2" t="s">
        <v>40</v>
      </c>
      <c r="B1478" s="2" t="s">
        <v>50</v>
      </c>
      <c r="C1478" s="2" t="s">
        <v>53</v>
      </c>
      <c r="D1478" s="2">
        <v>5</v>
      </c>
      <c r="E1478" s="2" t="str">
        <f t="shared" si="184"/>
        <v>May</v>
      </c>
      <c r="F1478" s="2">
        <v>2023</v>
      </c>
      <c r="G1478" s="2" t="s">
        <v>56</v>
      </c>
      <c r="H1478" s="2" t="s">
        <v>58</v>
      </c>
      <c r="I1478" s="2" t="s">
        <v>61</v>
      </c>
      <c r="J1478" s="2" t="s">
        <v>65</v>
      </c>
      <c r="K1478" s="2" t="s">
        <v>70</v>
      </c>
      <c r="L1478" s="2">
        <v>321363</v>
      </c>
      <c r="M1478" s="2">
        <f t="shared" si="185"/>
        <v>321363</v>
      </c>
      <c r="N1478" s="2">
        <v>123632</v>
      </c>
      <c r="O1478" s="2">
        <f t="shared" si="186"/>
        <v>123632</v>
      </c>
      <c r="P1478" s="2">
        <v>177642</v>
      </c>
      <c r="Q1478" s="2">
        <v>980987</v>
      </c>
      <c r="R1478" s="2">
        <v>197731</v>
      </c>
      <c r="S1478" s="2">
        <f t="shared" si="187"/>
        <v>197731</v>
      </c>
      <c r="T1478" s="2">
        <v>93023</v>
      </c>
      <c r="U1478" s="2">
        <v>228340</v>
      </c>
      <c r="V1478" s="2">
        <v>182906</v>
      </c>
      <c r="W1478" s="2">
        <v>191855</v>
      </c>
      <c r="X1478" s="2">
        <v>187933</v>
      </c>
      <c r="Y1478" s="2">
        <f t="shared" si="188"/>
        <v>187933</v>
      </c>
      <c r="Z1478" s="2">
        <v>53311</v>
      </c>
      <c r="AA1478" s="2">
        <v>58071</v>
      </c>
      <c r="AB1478" s="2">
        <v>-4760</v>
      </c>
      <c r="AC1478" s="2">
        <v>0.92</v>
      </c>
      <c r="AD1478" s="2">
        <v>33760</v>
      </c>
      <c r="AE1478" s="2">
        <f t="shared" si="189"/>
        <v>33760</v>
      </c>
      <c r="AF1478" s="2">
        <v>20.16</v>
      </c>
      <c r="AG1478" s="2">
        <v>19.16</v>
      </c>
      <c r="AH1478" s="2">
        <v>7279</v>
      </c>
      <c r="AI1478" s="2">
        <v>44.14</v>
      </c>
      <c r="AJ1478" s="2">
        <v>1842</v>
      </c>
      <c r="AK1478" s="2">
        <v>2361</v>
      </c>
      <c r="AL1478" s="2">
        <v>510528</v>
      </c>
      <c r="AM1478" s="2">
        <f t="shared" si="190"/>
        <v>510528</v>
      </c>
      <c r="AN1478" s="2">
        <v>66682</v>
      </c>
      <c r="AO1478" s="2">
        <f t="shared" si="191"/>
        <v>66682</v>
      </c>
      <c r="AP1478" s="2">
        <v>-189165</v>
      </c>
      <c r="AQ1478" s="2">
        <v>56950</v>
      </c>
      <c r="AR1478" s="2">
        <v>-33864</v>
      </c>
      <c r="AS1478" s="2">
        <v>92317</v>
      </c>
      <c r="AT1478" s="2">
        <v>654916</v>
      </c>
      <c r="AU1478" s="2">
        <v>0.14000000000000001</v>
      </c>
      <c r="AV1478" s="2">
        <v>5874</v>
      </c>
    </row>
    <row r="1479" spans="1:48" x14ac:dyDescent="0.3">
      <c r="A1479" s="2" t="s">
        <v>43</v>
      </c>
      <c r="B1479" s="2" t="s">
        <v>50</v>
      </c>
      <c r="C1479" s="2" t="s">
        <v>51</v>
      </c>
      <c r="D1479" s="2">
        <v>1</v>
      </c>
      <c r="E1479" s="2" t="str">
        <f t="shared" si="184"/>
        <v>Jan</v>
      </c>
      <c r="F1479" s="2">
        <v>2022</v>
      </c>
      <c r="G1479" s="2" t="s">
        <v>36</v>
      </c>
      <c r="H1479" s="2" t="s">
        <v>60</v>
      </c>
      <c r="I1479" s="2" t="s">
        <v>61</v>
      </c>
      <c r="J1479" s="2" t="s">
        <v>64</v>
      </c>
      <c r="K1479" s="2" t="s">
        <v>67</v>
      </c>
      <c r="L1479" s="2">
        <v>324422</v>
      </c>
      <c r="M1479" s="2">
        <f t="shared" si="185"/>
        <v>28565357.099999998</v>
      </c>
      <c r="N1479" s="2">
        <v>32511</v>
      </c>
      <c r="O1479" s="2">
        <f t="shared" si="186"/>
        <v>2862593.55</v>
      </c>
      <c r="P1479" s="2">
        <v>158510</v>
      </c>
      <c r="Q1479" s="2">
        <v>281197</v>
      </c>
      <c r="R1479" s="2">
        <v>291911</v>
      </c>
      <c r="S1479" s="2">
        <f t="shared" si="187"/>
        <v>25702763.550000001</v>
      </c>
      <c r="T1479" s="2">
        <v>39272</v>
      </c>
      <c r="U1479" s="2">
        <v>285150</v>
      </c>
      <c r="V1479" s="2">
        <v>210945</v>
      </c>
      <c r="W1479" s="2">
        <v>226667</v>
      </c>
      <c r="X1479" s="2">
        <v>268586</v>
      </c>
      <c r="Y1479" s="2">
        <f t="shared" si="188"/>
        <v>23648997.300000001</v>
      </c>
      <c r="Z1479" s="2">
        <v>299172</v>
      </c>
      <c r="AA1479" s="2">
        <v>95198</v>
      </c>
      <c r="AB1479" s="2">
        <v>203974</v>
      </c>
      <c r="AC1479" s="2">
        <v>3.14</v>
      </c>
      <c r="AD1479" s="2">
        <v>82694</v>
      </c>
      <c r="AE1479" s="2">
        <f t="shared" si="189"/>
        <v>7281206.7000000002</v>
      </c>
      <c r="AF1479" s="2">
        <v>103.81</v>
      </c>
      <c r="AG1479" s="2">
        <v>95.51</v>
      </c>
      <c r="AH1479" s="2">
        <v>5868</v>
      </c>
      <c r="AI1479" s="2">
        <v>55.28</v>
      </c>
      <c r="AJ1479" s="2">
        <v>1215</v>
      </c>
      <c r="AK1479" s="2">
        <v>19868</v>
      </c>
      <c r="AL1479" s="2">
        <v>408775</v>
      </c>
      <c r="AM1479" s="2">
        <f t="shared" si="190"/>
        <v>35992638.75</v>
      </c>
      <c r="AN1479" s="2">
        <v>73410</v>
      </c>
      <c r="AO1479" s="2">
        <f t="shared" si="191"/>
        <v>73410</v>
      </c>
      <c r="AP1479" s="2">
        <v>-84353</v>
      </c>
      <c r="AQ1479" s="2">
        <v>-40899</v>
      </c>
      <c r="AR1479" s="2">
        <v>17051</v>
      </c>
      <c r="AS1479" s="2">
        <v>442301</v>
      </c>
      <c r="AT1479" s="2">
        <v>377406</v>
      </c>
      <c r="AU1479" s="2">
        <v>1.17</v>
      </c>
      <c r="AV1479" s="2">
        <v>4772</v>
      </c>
    </row>
    <row r="1480" spans="1:48" x14ac:dyDescent="0.3">
      <c r="A1480" s="2" t="s">
        <v>42</v>
      </c>
      <c r="B1480" s="2" t="s">
        <v>48</v>
      </c>
      <c r="C1480" s="2" t="s">
        <v>53</v>
      </c>
      <c r="D1480" s="2">
        <v>11</v>
      </c>
      <c r="E1480" s="2" t="str">
        <f t="shared" si="184"/>
        <v>Nov</v>
      </c>
      <c r="F1480" s="2">
        <v>2022</v>
      </c>
      <c r="G1480" s="2" t="s">
        <v>56</v>
      </c>
      <c r="H1480" s="2" t="s">
        <v>60</v>
      </c>
      <c r="I1480" s="2" t="s">
        <v>61</v>
      </c>
      <c r="J1480" s="2" t="s">
        <v>66</v>
      </c>
      <c r="K1480" s="2" t="s">
        <v>67</v>
      </c>
      <c r="L1480" s="2">
        <v>346848</v>
      </c>
      <c r="M1480" s="2">
        <f t="shared" si="185"/>
        <v>30539966.399999999</v>
      </c>
      <c r="N1480" s="2">
        <v>197602</v>
      </c>
      <c r="O1480" s="2">
        <f t="shared" si="186"/>
        <v>17398856.099999998</v>
      </c>
      <c r="P1480" s="2">
        <v>56421</v>
      </c>
      <c r="Q1480" s="2">
        <v>886170</v>
      </c>
      <c r="R1480" s="2">
        <v>149246</v>
      </c>
      <c r="S1480" s="2">
        <f t="shared" si="187"/>
        <v>13141110.299999999</v>
      </c>
      <c r="T1480" s="2">
        <v>129340</v>
      </c>
      <c r="U1480" s="2">
        <v>217508</v>
      </c>
      <c r="V1480" s="2">
        <v>186404</v>
      </c>
      <c r="W1480" s="2">
        <v>200856</v>
      </c>
      <c r="X1480" s="2">
        <v>132901</v>
      </c>
      <c r="Y1480" s="2">
        <f t="shared" si="188"/>
        <v>11701933.049999999</v>
      </c>
      <c r="Z1480" s="2">
        <v>131850</v>
      </c>
      <c r="AA1480" s="2">
        <v>82801</v>
      </c>
      <c r="AB1480" s="2">
        <v>49049</v>
      </c>
      <c r="AC1480" s="2">
        <v>1.59</v>
      </c>
      <c r="AD1480" s="2">
        <v>87148</v>
      </c>
      <c r="AE1480" s="2">
        <f t="shared" si="189"/>
        <v>7673381.3999999994</v>
      </c>
      <c r="AF1480" s="2">
        <v>16.84</v>
      </c>
      <c r="AG1480" s="2">
        <v>15</v>
      </c>
      <c r="AH1480" s="2">
        <v>9607</v>
      </c>
      <c r="AI1480" s="2">
        <v>36.1</v>
      </c>
      <c r="AJ1480" s="2">
        <v>1312</v>
      </c>
      <c r="AK1480" s="2">
        <v>5629</v>
      </c>
      <c r="AL1480" s="2">
        <v>339097</v>
      </c>
      <c r="AM1480" s="2">
        <f t="shared" si="190"/>
        <v>29857490.849999998</v>
      </c>
      <c r="AN1480" s="2">
        <v>219724</v>
      </c>
      <c r="AO1480" s="2">
        <f t="shared" si="191"/>
        <v>219724</v>
      </c>
      <c r="AP1480" s="2">
        <v>7751</v>
      </c>
      <c r="AQ1480" s="2">
        <v>-22122</v>
      </c>
      <c r="AR1480" s="2">
        <v>-18672</v>
      </c>
      <c r="AS1480" s="2">
        <v>23338</v>
      </c>
      <c r="AT1480" s="2">
        <v>661226</v>
      </c>
      <c r="AU1480" s="2">
        <v>0.04</v>
      </c>
      <c r="AV1480" s="2">
        <v>13570</v>
      </c>
    </row>
    <row r="1481" spans="1:48" x14ac:dyDescent="0.3">
      <c r="A1481" s="2" t="s">
        <v>44</v>
      </c>
      <c r="B1481" s="2" t="s">
        <v>48</v>
      </c>
      <c r="C1481" s="2" t="s">
        <v>54</v>
      </c>
      <c r="D1481" s="2">
        <v>10</v>
      </c>
      <c r="E1481" s="2" t="str">
        <f t="shared" si="184"/>
        <v>Oct</v>
      </c>
      <c r="F1481" s="2">
        <v>2023</v>
      </c>
      <c r="G1481" s="2" t="s">
        <v>36</v>
      </c>
      <c r="H1481" s="2" t="s">
        <v>59</v>
      </c>
      <c r="I1481" s="2" t="s">
        <v>61</v>
      </c>
      <c r="J1481" s="2" t="s">
        <v>66</v>
      </c>
      <c r="K1481" s="2" t="s">
        <v>70</v>
      </c>
      <c r="L1481" s="2">
        <v>54847</v>
      </c>
      <c r="M1481" s="2">
        <f t="shared" si="185"/>
        <v>4936230</v>
      </c>
      <c r="N1481" s="2">
        <v>117320</v>
      </c>
      <c r="O1481" s="2">
        <f t="shared" si="186"/>
        <v>10558800</v>
      </c>
      <c r="P1481" s="2">
        <v>-12300</v>
      </c>
      <c r="Q1481" s="2">
        <v>843820</v>
      </c>
      <c r="R1481" s="2">
        <v>-62473</v>
      </c>
      <c r="S1481" s="2">
        <f t="shared" si="187"/>
        <v>-5622570</v>
      </c>
      <c r="T1481" s="2">
        <v>24601</v>
      </c>
      <c r="U1481" s="2">
        <v>30246</v>
      </c>
      <c r="V1481" s="2">
        <v>-69248</v>
      </c>
      <c r="W1481" s="2">
        <v>-65553</v>
      </c>
      <c r="X1481" s="2">
        <v>-70690</v>
      </c>
      <c r="Y1481" s="2">
        <f t="shared" si="188"/>
        <v>-6362100</v>
      </c>
      <c r="Z1481" s="2">
        <v>100715</v>
      </c>
      <c r="AA1481" s="2">
        <v>172843</v>
      </c>
      <c r="AB1481" s="2">
        <v>-72128</v>
      </c>
      <c r="AC1481" s="2">
        <v>0.57999999999999996</v>
      </c>
      <c r="AD1481" s="2">
        <v>113957</v>
      </c>
      <c r="AE1481" s="2">
        <f t="shared" si="189"/>
        <v>10256130</v>
      </c>
      <c r="AF1481" s="2">
        <v>-7.4</v>
      </c>
      <c r="AG1481" s="2">
        <v>-8.3800000000000008</v>
      </c>
      <c r="AH1481" s="2">
        <v>3268</v>
      </c>
      <c r="AI1481" s="2">
        <v>16.78</v>
      </c>
      <c r="AJ1481" s="2">
        <v>1640</v>
      </c>
      <c r="AK1481" s="2">
        <v>1303</v>
      </c>
      <c r="AL1481" s="2">
        <v>350624</v>
      </c>
      <c r="AM1481" s="2">
        <f t="shared" si="190"/>
        <v>31556160</v>
      </c>
      <c r="AN1481" s="2">
        <v>88358</v>
      </c>
      <c r="AO1481" s="2">
        <f t="shared" si="191"/>
        <v>7952220</v>
      </c>
      <c r="AP1481" s="2">
        <v>-295777</v>
      </c>
      <c r="AQ1481" s="2">
        <v>28962</v>
      </c>
      <c r="AR1481" s="2">
        <v>-28315</v>
      </c>
      <c r="AS1481" s="2">
        <v>407229</v>
      </c>
      <c r="AT1481" s="2">
        <v>410699</v>
      </c>
      <c r="AU1481" s="2">
        <v>0.99</v>
      </c>
      <c r="AV1481" s="2">
        <v>9261</v>
      </c>
    </row>
    <row r="1482" spans="1:48" x14ac:dyDescent="0.3">
      <c r="A1482" s="2" t="s">
        <v>42</v>
      </c>
      <c r="B1482" s="2" t="s">
        <v>48</v>
      </c>
      <c r="C1482" s="2" t="s">
        <v>52</v>
      </c>
      <c r="D1482" s="2">
        <v>6</v>
      </c>
      <c r="E1482" s="2" t="str">
        <f t="shared" si="184"/>
        <v>Jun</v>
      </c>
      <c r="F1482" s="2">
        <v>2023</v>
      </c>
      <c r="G1482" s="2" t="s">
        <v>56</v>
      </c>
      <c r="H1482" s="2" t="s">
        <v>60</v>
      </c>
      <c r="I1482" s="2" t="s">
        <v>63</v>
      </c>
      <c r="J1482" s="2" t="s">
        <v>64</v>
      </c>
      <c r="K1482" s="2" t="s">
        <v>67</v>
      </c>
      <c r="L1482" s="2">
        <v>346527</v>
      </c>
      <c r="M1482" s="2">
        <f t="shared" si="185"/>
        <v>30511702.349999998</v>
      </c>
      <c r="N1482" s="2">
        <v>215549</v>
      </c>
      <c r="O1482" s="2">
        <f t="shared" si="186"/>
        <v>18979089.449999999</v>
      </c>
      <c r="P1482" s="2">
        <v>16685</v>
      </c>
      <c r="Q1482" s="2">
        <v>844289</v>
      </c>
      <c r="R1482" s="2">
        <v>130978</v>
      </c>
      <c r="S1482" s="2">
        <f t="shared" si="187"/>
        <v>11532612.9</v>
      </c>
      <c r="T1482" s="2">
        <v>90890</v>
      </c>
      <c r="U1482" s="2">
        <v>255637</v>
      </c>
      <c r="V1482" s="2">
        <v>170866</v>
      </c>
      <c r="W1482" s="2">
        <v>175835</v>
      </c>
      <c r="X1482" s="2">
        <v>102882</v>
      </c>
      <c r="Y1482" s="2">
        <f t="shared" si="188"/>
        <v>9058760.0999999996</v>
      </c>
      <c r="Z1482" s="2">
        <v>46346</v>
      </c>
      <c r="AA1482" s="2">
        <v>169956</v>
      </c>
      <c r="AB1482" s="2">
        <v>-123610</v>
      </c>
      <c r="AC1482" s="2">
        <v>0.27</v>
      </c>
      <c r="AD1482" s="2">
        <v>99330</v>
      </c>
      <c r="AE1482" s="2">
        <f t="shared" si="189"/>
        <v>8746006.5</v>
      </c>
      <c r="AF1482" s="2">
        <v>15.51</v>
      </c>
      <c r="AG1482" s="2">
        <v>12.19</v>
      </c>
      <c r="AH1482" s="2">
        <v>7179</v>
      </c>
      <c r="AI1482" s="2">
        <v>48.26</v>
      </c>
      <c r="AJ1482" s="2">
        <v>1565</v>
      </c>
      <c r="AK1482" s="2">
        <v>19841</v>
      </c>
      <c r="AL1482" s="2">
        <v>212779</v>
      </c>
      <c r="AM1482" s="2">
        <f t="shared" si="190"/>
        <v>18735190.949999999</v>
      </c>
      <c r="AN1482" s="2">
        <v>256686</v>
      </c>
      <c r="AO1482" s="2">
        <f t="shared" si="191"/>
        <v>256686</v>
      </c>
      <c r="AP1482" s="2">
        <v>133748</v>
      </c>
      <c r="AQ1482" s="2">
        <v>-41137</v>
      </c>
      <c r="AR1482" s="2">
        <v>-30831</v>
      </c>
      <c r="AS1482" s="2">
        <v>467116</v>
      </c>
      <c r="AT1482" s="2">
        <v>334639</v>
      </c>
      <c r="AU1482" s="2">
        <v>1.4</v>
      </c>
      <c r="AV1482" s="2">
        <v>28741</v>
      </c>
    </row>
    <row r="1483" spans="1:48" x14ac:dyDescent="0.3">
      <c r="A1483" s="2" t="s">
        <v>44</v>
      </c>
      <c r="B1483" s="2" t="s">
        <v>47</v>
      </c>
      <c r="C1483" s="2" t="s">
        <v>53</v>
      </c>
      <c r="D1483" s="2">
        <v>2</v>
      </c>
      <c r="E1483" s="2" t="str">
        <f t="shared" si="184"/>
        <v>Feb</v>
      </c>
      <c r="F1483" s="2">
        <v>2023</v>
      </c>
      <c r="G1483" s="2" t="s">
        <v>37</v>
      </c>
      <c r="H1483" s="2" t="s">
        <v>58</v>
      </c>
      <c r="I1483" s="2" t="s">
        <v>61</v>
      </c>
      <c r="J1483" s="2" t="s">
        <v>65</v>
      </c>
      <c r="K1483" s="2" t="s">
        <v>71</v>
      </c>
      <c r="L1483" s="2">
        <v>87064</v>
      </c>
      <c r="M1483" s="2">
        <f t="shared" si="185"/>
        <v>87064</v>
      </c>
      <c r="N1483" s="2">
        <v>101328</v>
      </c>
      <c r="O1483" s="2">
        <f t="shared" si="186"/>
        <v>101328</v>
      </c>
      <c r="P1483" s="2">
        <v>83631</v>
      </c>
      <c r="Q1483" s="2">
        <v>517319</v>
      </c>
      <c r="R1483" s="2">
        <v>-14264</v>
      </c>
      <c r="S1483" s="2">
        <f t="shared" si="187"/>
        <v>-14264</v>
      </c>
      <c r="T1483" s="2">
        <v>72195</v>
      </c>
      <c r="U1483" s="2">
        <v>14869</v>
      </c>
      <c r="V1483" s="2">
        <v>-43928</v>
      </c>
      <c r="W1483" s="2">
        <v>-30027</v>
      </c>
      <c r="X1483" s="2">
        <v>-48665</v>
      </c>
      <c r="Y1483" s="2">
        <f t="shared" si="188"/>
        <v>-48665</v>
      </c>
      <c r="Z1483" s="2">
        <v>220440</v>
      </c>
      <c r="AA1483" s="2">
        <v>163524</v>
      </c>
      <c r="AB1483" s="2">
        <v>56916</v>
      </c>
      <c r="AC1483" s="2">
        <v>1.35</v>
      </c>
      <c r="AD1483" s="2">
        <v>6734</v>
      </c>
      <c r="AE1483" s="2">
        <f t="shared" si="189"/>
        <v>6734</v>
      </c>
      <c r="AF1483" s="2">
        <v>-2.76</v>
      </c>
      <c r="AG1483" s="2">
        <v>-9.41</v>
      </c>
      <c r="AH1483" s="2">
        <v>5307</v>
      </c>
      <c r="AI1483" s="2">
        <v>16.399999999999999</v>
      </c>
      <c r="AJ1483" s="2">
        <v>578</v>
      </c>
      <c r="AK1483" s="2">
        <v>7487</v>
      </c>
      <c r="AL1483" s="2">
        <v>419888</v>
      </c>
      <c r="AM1483" s="2">
        <f t="shared" si="190"/>
        <v>419888</v>
      </c>
      <c r="AN1483" s="2">
        <v>56013</v>
      </c>
      <c r="AO1483" s="2">
        <f t="shared" si="191"/>
        <v>56013</v>
      </c>
      <c r="AP1483" s="2">
        <v>-332824</v>
      </c>
      <c r="AQ1483" s="2">
        <v>45315</v>
      </c>
      <c r="AR1483" s="2">
        <v>-33120</v>
      </c>
      <c r="AS1483" s="2">
        <v>193552</v>
      </c>
      <c r="AT1483" s="2">
        <v>268761</v>
      </c>
      <c r="AU1483" s="2">
        <v>0.72</v>
      </c>
      <c r="AV1483" s="2">
        <v>3346</v>
      </c>
    </row>
    <row r="1484" spans="1:48" x14ac:dyDescent="0.3">
      <c r="A1484" s="2" t="s">
        <v>40</v>
      </c>
      <c r="B1484" s="2" t="s">
        <v>49</v>
      </c>
      <c r="C1484" s="2" t="s">
        <v>54</v>
      </c>
      <c r="D1484" s="2">
        <v>12</v>
      </c>
      <c r="E1484" s="2" t="str">
        <f t="shared" si="184"/>
        <v>Dec</v>
      </c>
      <c r="F1484" s="2">
        <v>2024</v>
      </c>
      <c r="G1484" s="2" t="s">
        <v>37</v>
      </c>
      <c r="H1484" s="2" t="s">
        <v>59</v>
      </c>
      <c r="I1484" s="2" t="s">
        <v>62</v>
      </c>
      <c r="J1484" s="2" t="s">
        <v>66</v>
      </c>
      <c r="K1484" s="2" t="s">
        <v>67</v>
      </c>
      <c r="L1484" s="2">
        <v>400169</v>
      </c>
      <c r="M1484" s="2">
        <f t="shared" si="185"/>
        <v>36015210</v>
      </c>
      <c r="N1484" s="2">
        <v>148743</v>
      </c>
      <c r="O1484" s="2">
        <f t="shared" si="186"/>
        <v>13386870</v>
      </c>
      <c r="P1484" s="2">
        <v>-39631</v>
      </c>
      <c r="Q1484" s="2">
        <v>779272</v>
      </c>
      <c r="R1484" s="2">
        <v>251426</v>
      </c>
      <c r="S1484" s="2">
        <f t="shared" si="187"/>
        <v>22628340</v>
      </c>
      <c r="T1484" s="2">
        <v>51352</v>
      </c>
      <c r="U1484" s="2">
        <v>348817</v>
      </c>
      <c r="V1484" s="2">
        <v>332298</v>
      </c>
      <c r="W1484" s="2">
        <v>337765</v>
      </c>
      <c r="X1484" s="2">
        <v>219123</v>
      </c>
      <c r="Y1484" s="2">
        <f t="shared" si="188"/>
        <v>19721070</v>
      </c>
      <c r="Z1484" s="2">
        <v>84224</v>
      </c>
      <c r="AA1484" s="2">
        <v>65952</v>
      </c>
      <c r="AB1484" s="2">
        <v>18272</v>
      </c>
      <c r="AC1484" s="2">
        <v>1.28</v>
      </c>
      <c r="AD1484" s="2">
        <v>63405</v>
      </c>
      <c r="AE1484" s="2">
        <f t="shared" si="189"/>
        <v>5706450</v>
      </c>
      <c r="AF1484" s="2">
        <v>32.26</v>
      </c>
      <c r="AG1484" s="2">
        <v>28.12</v>
      </c>
      <c r="AH1484" s="2">
        <v>5272</v>
      </c>
      <c r="AI1484" s="2">
        <v>75.89</v>
      </c>
      <c r="AJ1484" s="2">
        <v>1082</v>
      </c>
      <c r="AK1484" s="2">
        <v>1000</v>
      </c>
      <c r="AL1484" s="2">
        <v>469944</v>
      </c>
      <c r="AM1484" s="2">
        <f t="shared" si="190"/>
        <v>42294960</v>
      </c>
      <c r="AN1484" s="2">
        <v>230008</v>
      </c>
      <c r="AO1484" s="2">
        <f t="shared" si="191"/>
        <v>20700720</v>
      </c>
      <c r="AP1484" s="2">
        <v>-69775</v>
      </c>
      <c r="AQ1484" s="2">
        <v>-81265</v>
      </c>
      <c r="AR1484" s="2">
        <v>-26320</v>
      </c>
      <c r="AS1484" s="2">
        <v>126561</v>
      </c>
      <c r="AT1484" s="2">
        <v>568353</v>
      </c>
      <c r="AU1484" s="2">
        <v>0.22</v>
      </c>
      <c r="AV1484" s="2">
        <v>19402</v>
      </c>
    </row>
    <row r="1485" spans="1:48" x14ac:dyDescent="0.3">
      <c r="A1485" s="2" t="s">
        <v>45</v>
      </c>
      <c r="B1485" s="2" t="s">
        <v>47</v>
      </c>
      <c r="C1485" s="2" t="s">
        <v>54</v>
      </c>
      <c r="D1485" s="2">
        <v>1</v>
      </c>
      <c r="E1485" s="2" t="str">
        <f t="shared" si="184"/>
        <v>Jan</v>
      </c>
      <c r="F1485" s="2">
        <v>2022</v>
      </c>
      <c r="G1485" s="2" t="s">
        <v>36</v>
      </c>
      <c r="H1485" s="2" t="s">
        <v>60</v>
      </c>
      <c r="I1485" s="2" t="s">
        <v>63</v>
      </c>
      <c r="J1485" s="2" t="s">
        <v>65</v>
      </c>
      <c r="K1485" s="2" t="s">
        <v>68</v>
      </c>
      <c r="L1485" s="2">
        <v>173078</v>
      </c>
      <c r="M1485" s="2">
        <f t="shared" si="185"/>
        <v>15239517.9</v>
      </c>
      <c r="N1485" s="2">
        <v>180282</v>
      </c>
      <c r="O1485" s="2">
        <f t="shared" si="186"/>
        <v>15873830.1</v>
      </c>
      <c r="P1485" s="2">
        <v>141171</v>
      </c>
      <c r="Q1485" s="2">
        <v>621019</v>
      </c>
      <c r="R1485" s="2">
        <v>-7204</v>
      </c>
      <c r="S1485" s="2">
        <f t="shared" si="187"/>
        <v>-634312.19999999995</v>
      </c>
      <c r="T1485" s="2">
        <v>26351</v>
      </c>
      <c r="U1485" s="2">
        <v>146727</v>
      </c>
      <c r="V1485" s="2">
        <v>122604</v>
      </c>
      <c r="W1485" s="2">
        <v>138753</v>
      </c>
      <c r="X1485" s="2">
        <v>-33602</v>
      </c>
      <c r="Y1485" s="2">
        <f t="shared" si="188"/>
        <v>-2958656.1</v>
      </c>
      <c r="Z1485" s="2">
        <v>73831</v>
      </c>
      <c r="AA1485" s="2">
        <v>66052</v>
      </c>
      <c r="AB1485" s="2">
        <v>7779</v>
      </c>
      <c r="AC1485" s="2">
        <v>1.1200000000000001</v>
      </c>
      <c r="AD1485" s="2">
        <v>27523</v>
      </c>
      <c r="AE1485" s="2">
        <f t="shared" si="189"/>
        <v>2423400.15</v>
      </c>
      <c r="AF1485" s="2">
        <v>-1.1599999999999999</v>
      </c>
      <c r="AG1485" s="2">
        <v>-5.41</v>
      </c>
      <c r="AH1485" s="2">
        <v>5060</v>
      </c>
      <c r="AI1485" s="2">
        <v>34.200000000000003</v>
      </c>
      <c r="AJ1485" s="2">
        <v>433</v>
      </c>
      <c r="AK1485" s="2">
        <v>1728</v>
      </c>
      <c r="AL1485" s="2">
        <v>548092</v>
      </c>
      <c r="AM1485" s="2">
        <f t="shared" si="190"/>
        <v>48259500.600000001</v>
      </c>
      <c r="AN1485" s="2">
        <v>75040</v>
      </c>
      <c r="AO1485" s="2">
        <f t="shared" si="191"/>
        <v>75040</v>
      </c>
      <c r="AP1485" s="2">
        <v>-375014</v>
      </c>
      <c r="AQ1485" s="2">
        <v>105242</v>
      </c>
      <c r="AR1485" s="2">
        <v>-27975</v>
      </c>
      <c r="AS1485" s="2">
        <v>334226</v>
      </c>
      <c r="AT1485" s="2">
        <v>662618</v>
      </c>
      <c r="AU1485" s="2">
        <v>0.5</v>
      </c>
      <c r="AV1485" s="2">
        <v>20244</v>
      </c>
    </row>
    <row r="1486" spans="1:48" x14ac:dyDescent="0.3">
      <c r="A1486" s="2" t="s">
        <v>46</v>
      </c>
      <c r="B1486" s="2" t="s">
        <v>50</v>
      </c>
      <c r="C1486" s="2" t="s">
        <v>55</v>
      </c>
      <c r="D1486" s="2">
        <v>1</v>
      </c>
      <c r="E1486" s="2" t="str">
        <f t="shared" si="184"/>
        <v>Jan</v>
      </c>
      <c r="F1486" s="2">
        <v>2024</v>
      </c>
      <c r="G1486" s="2" t="s">
        <v>37</v>
      </c>
      <c r="H1486" s="2" t="s">
        <v>58</v>
      </c>
      <c r="I1486" s="2" t="s">
        <v>62</v>
      </c>
      <c r="J1486" s="2" t="s">
        <v>66</v>
      </c>
      <c r="K1486" s="2" t="s">
        <v>67</v>
      </c>
      <c r="L1486" s="2">
        <v>199576</v>
      </c>
      <c r="M1486" s="2">
        <f t="shared" si="185"/>
        <v>199576</v>
      </c>
      <c r="N1486" s="2">
        <v>150896</v>
      </c>
      <c r="O1486" s="2">
        <f t="shared" si="186"/>
        <v>150896</v>
      </c>
      <c r="P1486" s="2">
        <v>-16165</v>
      </c>
      <c r="Q1486" s="2">
        <v>860631</v>
      </c>
      <c r="R1486" s="2">
        <v>48680</v>
      </c>
      <c r="S1486" s="2">
        <f t="shared" si="187"/>
        <v>48680</v>
      </c>
      <c r="T1486" s="2">
        <v>103471</v>
      </c>
      <c r="U1486" s="2">
        <v>96105</v>
      </c>
      <c r="V1486" s="2">
        <v>38995</v>
      </c>
      <c r="W1486" s="2">
        <v>40281</v>
      </c>
      <c r="X1486" s="2">
        <v>14356</v>
      </c>
      <c r="Y1486" s="2">
        <f t="shared" si="188"/>
        <v>14356</v>
      </c>
      <c r="Z1486" s="2">
        <v>86607</v>
      </c>
      <c r="AA1486" s="2">
        <v>94215</v>
      </c>
      <c r="AB1486" s="2">
        <v>-7608</v>
      </c>
      <c r="AC1486" s="2">
        <v>0.92</v>
      </c>
      <c r="AD1486" s="2">
        <v>115316</v>
      </c>
      <c r="AE1486" s="2">
        <f t="shared" si="189"/>
        <v>115316</v>
      </c>
      <c r="AF1486" s="2">
        <v>5.66</v>
      </c>
      <c r="AG1486" s="2">
        <v>1.67</v>
      </c>
      <c r="AH1486" s="2">
        <v>3332</v>
      </c>
      <c r="AI1486" s="2">
        <v>59.88</v>
      </c>
      <c r="AJ1486" s="2">
        <v>916</v>
      </c>
      <c r="AK1486" s="2">
        <v>16980</v>
      </c>
      <c r="AL1486" s="2">
        <v>232798</v>
      </c>
      <c r="AM1486" s="2">
        <f t="shared" si="190"/>
        <v>232798</v>
      </c>
      <c r="AN1486" s="2">
        <v>252996</v>
      </c>
      <c r="AO1486" s="2">
        <f t="shared" si="191"/>
        <v>252996</v>
      </c>
      <c r="AP1486" s="2">
        <v>-33222</v>
      </c>
      <c r="AQ1486" s="2">
        <v>-102100</v>
      </c>
      <c r="AR1486" s="2">
        <v>-48324</v>
      </c>
      <c r="AS1486" s="2">
        <v>162089</v>
      </c>
      <c r="AT1486" s="2">
        <v>146197</v>
      </c>
      <c r="AU1486" s="2">
        <v>1.1100000000000001</v>
      </c>
      <c r="AV1486" s="2">
        <v>27513</v>
      </c>
    </row>
    <row r="1487" spans="1:48" x14ac:dyDescent="0.3">
      <c r="A1487" s="2" t="s">
        <v>41</v>
      </c>
      <c r="B1487" s="2" t="s">
        <v>50</v>
      </c>
      <c r="C1487" s="2" t="s">
        <v>55</v>
      </c>
      <c r="D1487" s="2">
        <v>1</v>
      </c>
      <c r="E1487" s="2" t="str">
        <f t="shared" si="184"/>
        <v>Jan</v>
      </c>
      <c r="F1487" s="2">
        <v>2024</v>
      </c>
      <c r="G1487" s="2" t="s">
        <v>36</v>
      </c>
      <c r="H1487" s="2" t="s">
        <v>58</v>
      </c>
      <c r="I1487" s="2" t="s">
        <v>61</v>
      </c>
      <c r="J1487" s="2" t="s">
        <v>65</v>
      </c>
      <c r="K1487" s="2" t="s">
        <v>70</v>
      </c>
      <c r="L1487" s="2">
        <v>173830</v>
      </c>
      <c r="M1487" s="2">
        <f t="shared" si="185"/>
        <v>173830</v>
      </c>
      <c r="N1487" s="2">
        <v>234344</v>
      </c>
      <c r="O1487" s="2">
        <f t="shared" si="186"/>
        <v>234344</v>
      </c>
      <c r="P1487" s="2">
        <v>64047</v>
      </c>
      <c r="Q1487" s="2">
        <v>392008</v>
      </c>
      <c r="R1487" s="2">
        <v>-60514</v>
      </c>
      <c r="S1487" s="2">
        <f t="shared" si="187"/>
        <v>-60514</v>
      </c>
      <c r="T1487" s="2">
        <v>155409</v>
      </c>
      <c r="U1487" s="2">
        <v>18421</v>
      </c>
      <c r="V1487" s="2">
        <v>-62308</v>
      </c>
      <c r="W1487" s="2">
        <v>-49046</v>
      </c>
      <c r="X1487" s="2">
        <v>-68757</v>
      </c>
      <c r="Y1487" s="2">
        <f t="shared" si="188"/>
        <v>-68757</v>
      </c>
      <c r="Z1487" s="2">
        <v>63553</v>
      </c>
      <c r="AA1487" s="2">
        <v>68857</v>
      </c>
      <c r="AB1487" s="2">
        <v>-5304</v>
      </c>
      <c r="AC1487" s="2">
        <v>0.92</v>
      </c>
      <c r="AD1487" s="2">
        <v>45183</v>
      </c>
      <c r="AE1487" s="2">
        <f t="shared" si="189"/>
        <v>45183</v>
      </c>
      <c r="AF1487" s="2">
        <v>-15.44</v>
      </c>
      <c r="AG1487" s="2">
        <v>-17.54</v>
      </c>
      <c r="AH1487" s="2">
        <v>3456</v>
      </c>
      <c r="AI1487" s="2">
        <v>50.28</v>
      </c>
      <c r="AJ1487" s="2">
        <v>912</v>
      </c>
      <c r="AK1487" s="2">
        <v>13609</v>
      </c>
      <c r="AL1487" s="2">
        <v>268297</v>
      </c>
      <c r="AM1487" s="2">
        <f t="shared" si="190"/>
        <v>268297</v>
      </c>
      <c r="AN1487" s="2">
        <v>47834</v>
      </c>
      <c r="AO1487" s="2">
        <f t="shared" si="191"/>
        <v>47834</v>
      </c>
      <c r="AP1487" s="2">
        <v>-94467</v>
      </c>
      <c r="AQ1487" s="2">
        <v>186510</v>
      </c>
      <c r="AR1487" s="2">
        <v>-32948</v>
      </c>
      <c r="AS1487" s="2">
        <v>483492</v>
      </c>
      <c r="AT1487" s="2">
        <v>591767</v>
      </c>
      <c r="AU1487" s="2">
        <v>0.82</v>
      </c>
      <c r="AV1487" s="2">
        <v>5913</v>
      </c>
    </row>
    <row r="1488" spans="1:48" x14ac:dyDescent="0.3">
      <c r="A1488" s="2" t="s">
        <v>46</v>
      </c>
      <c r="B1488" s="2" t="s">
        <v>49</v>
      </c>
      <c r="C1488" s="2" t="s">
        <v>53</v>
      </c>
      <c r="D1488" s="2">
        <v>4</v>
      </c>
      <c r="E1488" s="2" t="str">
        <f t="shared" si="184"/>
        <v>Apr</v>
      </c>
      <c r="F1488" s="2">
        <v>2024</v>
      </c>
      <c r="G1488" s="2" t="s">
        <v>56</v>
      </c>
      <c r="H1488" s="2" t="s">
        <v>60</v>
      </c>
      <c r="I1488" s="2" t="s">
        <v>61</v>
      </c>
      <c r="J1488" s="2" t="s">
        <v>64</v>
      </c>
      <c r="K1488" s="2" t="s">
        <v>71</v>
      </c>
      <c r="L1488" s="2">
        <v>232959</v>
      </c>
      <c r="M1488" s="2">
        <f t="shared" si="185"/>
        <v>20512039.949999999</v>
      </c>
      <c r="N1488" s="2">
        <v>258499</v>
      </c>
      <c r="O1488" s="2">
        <f t="shared" si="186"/>
        <v>22760836.949999999</v>
      </c>
      <c r="P1488" s="2">
        <v>99285</v>
      </c>
      <c r="Q1488" s="2">
        <v>454852</v>
      </c>
      <c r="R1488" s="2">
        <v>-25540</v>
      </c>
      <c r="S1488" s="2">
        <f t="shared" si="187"/>
        <v>-2248797</v>
      </c>
      <c r="T1488" s="2">
        <v>28196</v>
      </c>
      <c r="U1488" s="2">
        <v>204763</v>
      </c>
      <c r="V1488" s="2">
        <v>109893</v>
      </c>
      <c r="W1488" s="2">
        <v>114055</v>
      </c>
      <c r="X1488" s="2">
        <v>-35524</v>
      </c>
      <c r="Y1488" s="2">
        <f t="shared" si="188"/>
        <v>-3127888.1999999997</v>
      </c>
      <c r="Z1488" s="2">
        <v>92084</v>
      </c>
      <c r="AA1488" s="2">
        <v>94817</v>
      </c>
      <c r="AB1488" s="2">
        <v>-2733</v>
      </c>
      <c r="AC1488" s="2">
        <v>0.97</v>
      </c>
      <c r="AD1488" s="2">
        <v>88304</v>
      </c>
      <c r="AE1488" s="2">
        <f t="shared" si="189"/>
        <v>7775167.2000000002</v>
      </c>
      <c r="AF1488" s="2">
        <v>-5.62</v>
      </c>
      <c r="AG1488" s="2">
        <v>-7.81</v>
      </c>
      <c r="AH1488" s="2">
        <v>4105</v>
      </c>
      <c r="AI1488" s="2">
        <v>56.74</v>
      </c>
      <c r="AJ1488" s="2">
        <v>317</v>
      </c>
      <c r="AK1488" s="2">
        <v>16755</v>
      </c>
      <c r="AL1488" s="2">
        <v>253051</v>
      </c>
      <c r="AM1488" s="2">
        <f t="shared" si="190"/>
        <v>22281140.550000001</v>
      </c>
      <c r="AN1488" s="2">
        <v>135955</v>
      </c>
      <c r="AO1488" s="2">
        <f t="shared" si="191"/>
        <v>135955</v>
      </c>
      <c r="AP1488" s="2">
        <v>-20092</v>
      </c>
      <c r="AQ1488" s="2">
        <v>122544</v>
      </c>
      <c r="AR1488" s="2">
        <v>-15586</v>
      </c>
      <c r="AS1488" s="2">
        <v>327045</v>
      </c>
      <c r="AT1488" s="2">
        <v>59417</v>
      </c>
      <c r="AU1488" s="2">
        <v>5.5</v>
      </c>
      <c r="AV1488" s="2">
        <v>4333</v>
      </c>
    </row>
    <row r="1489" spans="1:48" x14ac:dyDescent="0.3">
      <c r="A1489" s="2" t="s">
        <v>42</v>
      </c>
      <c r="B1489" s="2" t="s">
        <v>48</v>
      </c>
      <c r="C1489" s="2" t="s">
        <v>55</v>
      </c>
      <c r="D1489" s="2">
        <v>12</v>
      </c>
      <c r="E1489" s="2" t="str">
        <f t="shared" si="184"/>
        <v>Dec</v>
      </c>
      <c r="F1489" s="2">
        <v>2024</v>
      </c>
      <c r="G1489" s="2" t="s">
        <v>36</v>
      </c>
      <c r="H1489" s="2" t="s">
        <v>60</v>
      </c>
      <c r="I1489" s="2" t="s">
        <v>62</v>
      </c>
      <c r="J1489" s="2" t="s">
        <v>65</v>
      </c>
      <c r="K1489" s="2" t="s">
        <v>70</v>
      </c>
      <c r="L1489" s="2">
        <v>240682</v>
      </c>
      <c r="M1489" s="2">
        <f t="shared" si="185"/>
        <v>21192050.099999998</v>
      </c>
      <c r="N1489" s="2">
        <v>186787</v>
      </c>
      <c r="O1489" s="2">
        <f t="shared" si="186"/>
        <v>16446595.35</v>
      </c>
      <c r="P1489" s="2">
        <v>52587</v>
      </c>
      <c r="Q1489" s="2">
        <v>510809</v>
      </c>
      <c r="R1489" s="2">
        <v>53895</v>
      </c>
      <c r="S1489" s="2">
        <f t="shared" si="187"/>
        <v>4745454.75</v>
      </c>
      <c r="T1489" s="2">
        <v>73983</v>
      </c>
      <c r="U1489" s="2">
        <v>166699</v>
      </c>
      <c r="V1489" s="2">
        <v>119858</v>
      </c>
      <c r="W1489" s="2">
        <v>123452</v>
      </c>
      <c r="X1489" s="2">
        <v>25334</v>
      </c>
      <c r="Y1489" s="2">
        <f t="shared" si="188"/>
        <v>2230658.6999999997</v>
      </c>
      <c r="Z1489" s="2">
        <v>239901</v>
      </c>
      <c r="AA1489" s="2">
        <v>171303</v>
      </c>
      <c r="AB1489" s="2">
        <v>68598</v>
      </c>
      <c r="AC1489" s="2">
        <v>1.4</v>
      </c>
      <c r="AD1489" s="2">
        <v>61861</v>
      </c>
      <c r="AE1489" s="2">
        <f t="shared" si="189"/>
        <v>5446861.0499999998</v>
      </c>
      <c r="AF1489" s="2">
        <v>10.55</v>
      </c>
      <c r="AG1489" s="2">
        <v>4.96</v>
      </c>
      <c r="AH1489" s="2">
        <v>8083</v>
      </c>
      <c r="AI1489" s="2">
        <v>29.77</v>
      </c>
      <c r="AJ1489" s="2">
        <v>1707</v>
      </c>
      <c r="AK1489" s="2">
        <v>8611</v>
      </c>
      <c r="AL1489" s="2">
        <v>480050</v>
      </c>
      <c r="AM1489" s="2">
        <f t="shared" si="190"/>
        <v>42268402.5</v>
      </c>
      <c r="AN1489" s="2">
        <v>213518</v>
      </c>
      <c r="AO1489" s="2">
        <f t="shared" si="191"/>
        <v>213518</v>
      </c>
      <c r="AP1489" s="2">
        <v>-239368</v>
      </c>
      <c r="AQ1489" s="2">
        <v>-26731</v>
      </c>
      <c r="AR1489" s="2">
        <v>-28236</v>
      </c>
      <c r="AS1489" s="2">
        <v>99879</v>
      </c>
      <c r="AT1489" s="2">
        <v>598735</v>
      </c>
      <c r="AU1489" s="2">
        <v>0.17</v>
      </c>
      <c r="AV1489" s="2">
        <v>3046</v>
      </c>
    </row>
    <row r="1490" spans="1:48" x14ac:dyDescent="0.3">
      <c r="A1490" s="2" t="s">
        <v>42</v>
      </c>
      <c r="B1490" s="2" t="s">
        <v>50</v>
      </c>
      <c r="C1490" s="2" t="s">
        <v>54</v>
      </c>
      <c r="D1490" s="2">
        <v>5</v>
      </c>
      <c r="E1490" s="2" t="str">
        <f t="shared" si="184"/>
        <v>May</v>
      </c>
      <c r="F1490" s="2">
        <v>2023</v>
      </c>
      <c r="G1490" s="2" t="s">
        <v>57</v>
      </c>
      <c r="H1490" s="2" t="s">
        <v>59</v>
      </c>
      <c r="I1490" s="2" t="s">
        <v>62</v>
      </c>
      <c r="J1490" s="2" t="s">
        <v>65</v>
      </c>
      <c r="K1490" s="2" t="s">
        <v>67</v>
      </c>
      <c r="L1490" s="2">
        <v>404015</v>
      </c>
      <c r="M1490" s="2">
        <f t="shared" si="185"/>
        <v>36361350</v>
      </c>
      <c r="N1490" s="2">
        <v>254340</v>
      </c>
      <c r="O1490" s="2">
        <f t="shared" si="186"/>
        <v>22890600</v>
      </c>
      <c r="P1490" s="2">
        <v>191907</v>
      </c>
      <c r="Q1490" s="2">
        <v>917259</v>
      </c>
      <c r="R1490" s="2">
        <v>149675</v>
      </c>
      <c r="S1490" s="2">
        <f t="shared" si="187"/>
        <v>13470750</v>
      </c>
      <c r="T1490" s="2">
        <v>18066</v>
      </c>
      <c r="U1490" s="2">
        <v>385949</v>
      </c>
      <c r="V1490" s="2">
        <v>304574</v>
      </c>
      <c r="W1490" s="2">
        <v>311267</v>
      </c>
      <c r="X1490" s="2">
        <v>111578</v>
      </c>
      <c r="Y1490" s="2">
        <f t="shared" si="188"/>
        <v>10042020</v>
      </c>
      <c r="Z1490" s="2">
        <v>296030</v>
      </c>
      <c r="AA1490" s="2">
        <v>13927</v>
      </c>
      <c r="AB1490" s="2">
        <v>282103</v>
      </c>
      <c r="AC1490" s="2">
        <v>21.25</v>
      </c>
      <c r="AD1490" s="2">
        <v>67582</v>
      </c>
      <c r="AE1490" s="2">
        <f t="shared" si="189"/>
        <v>6082380</v>
      </c>
      <c r="AF1490" s="2">
        <v>16.32</v>
      </c>
      <c r="AG1490" s="2">
        <v>12.16</v>
      </c>
      <c r="AH1490" s="2">
        <v>1072</v>
      </c>
      <c r="AI1490" s="2">
        <v>376.53</v>
      </c>
      <c r="AJ1490" s="2">
        <v>1950</v>
      </c>
      <c r="AK1490" s="2">
        <v>4384</v>
      </c>
      <c r="AL1490" s="2">
        <v>489032</v>
      </c>
      <c r="AM1490" s="2">
        <f t="shared" si="190"/>
        <v>44012880</v>
      </c>
      <c r="AN1490" s="2">
        <v>98195</v>
      </c>
      <c r="AO1490" s="2">
        <f t="shared" si="191"/>
        <v>8837550</v>
      </c>
      <c r="AP1490" s="2">
        <v>-85017</v>
      </c>
      <c r="AQ1490" s="2">
        <v>156145</v>
      </c>
      <c r="AR1490" s="2">
        <v>-21382</v>
      </c>
      <c r="AS1490" s="2">
        <v>227388</v>
      </c>
      <c r="AT1490" s="2">
        <v>385219</v>
      </c>
      <c r="AU1490" s="2">
        <v>0.59</v>
      </c>
      <c r="AV1490" s="2">
        <v>11380</v>
      </c>
    </row>
    <row r="1491" spans="1:48" x14ac:dyDescent="0.3">
      <c r="A1491" s="2" t="s">
        <v>44</v>
      </c>
      <c r="B1491" s="2" t="s">
        <v>48</v>
      </c>
      <c r="C1491" s="2" t="s">
        <v>54</v>
      </c>
      <c r="D1491" s="2">
        <v>5</v>
      </c>
      <c r="E1491" s="2" t="str">
        <f t="shared" si="184"/>
        <v>May</v>
      </c>
      <c r="F1491" s="2">
        <v>2022</v>
      </c>
      <c r="G1491" s="2" t="s">
        <v>56</v>
      </c>
      <c r="H1491" s="2" t="s">
        <v>58</v>
      </c>
      <c r="I1491" s="2" t="s">
        <v>63</v>
      </c>
      <c r="J1491" s="2" t="s">
        <v>64</v>
      </c>
      <c r="K1491" s="2" t="s">
        <v>67</v>
      </c>
      <c r="L1491" s="2">
        <v>469248</v>
      </c>
      <c r="M1491" s="2">
        <f t="shared" si="185"/>
        <v>469248</v>
      </c>
      <c r="N1491" s="2">
        <v>65262</v>
      </c>
      <c r="O1491" s="2">
        <f t="shared" si="186"/>
        <v>65262</v>
      </c>
      <c r="P1491" s="2">
        <v>114762</v>
      </c>
      <c r="Q1491" s="2">
        <v>425862</v>
      </c>
      <c r="R1491" s="2">
        <v>403986</v>
      </c>
      <c r="S1491" s="2">
        <f t="shared" si="187"/>
        <v>403986</v>
      </c>
      <c r="T1491" s="2">
        <v>103532</v>
      </c>
      <c r="U1491" s="2">
        <v>365716</v>
      </c>
      <c r="V1491" s="2">
        <v>267358</v>
      </c>
      <c r="W1491" s="2">
        <v>277491</v>
      </c>
      <c r="X1491" s="2">
        <v>376011</v>
      </c>
      <c r="Y1491" s="2">
        <f t="shared" si="188"/>
        <v>376011</v>
      </c>
      <c r="Z1491" s="2">
        <v>152624</v>
      </c>
      <c r="AA1491" s="2">
        <v>17499</v>
      </c>
      <c r="AB1491" s="2">
        <v>135125</v>
      </c>
      <c r="AC1491" s="2">
        <v>8.7200000000000006</v>
      </c>
      <c r="AD1491" s="2">
        <v>44879</v>
      </c>
      <c r="AE1491" s="2">
        <f t="shared" si="189"/>
        <v>44879</v>
      </c>
      <c r="AF1491" s="2">
        <v>94.86</v>
      </c>
      <c r="AG1491" s="2">
        <v>88.29</v>
      </c>
      <c r="AH1491" s="2">
        <v>9118</v>
      </c>
      <c r="AI1491" s="2">
        <v>51.46</v>
      </c>
      <c r="AJ1491" s="2">
        <v>1395</v>
      </c>
      <c r="AK1491" s="2">
        <v>16508</v>
      </c>
      <c r="AL1491" s="2">
        <v>95081</v>
      </c>
      <c r="AM1491" s="2">
        <f t="shared" si="190"/>
        <v>95081</v>
      </c>
      <c r="AN1491" s="2">
        <v>182648</v>
      </c>
      <c r="AO1491" s="2">
        <f t="shared" si="191"/>
        <v>182648</v>
      </c>
      <c r="AP1491" s="2">
        <v>374167</v>
      </c>
      <c r="AQ1491" s="2">
        <v>-117386</v>
      </c>
      <c r="AR1491" s="2">
        <v>-46838</v>
      </c>
      <c r="AS1491" s="2">
        <v>330115</v>
      </c>
      <c r="AT1491" s="2">
        <v>232003</v>
      </c>
      <c r="AU1491" s="2">
        <v>1.42</v>
      </c>
      <c r="AV1491" s="2">
        <v>18637</v>
      </c>
    </row>
    <row r="1492" spans="1:48" x14ac:dyDescent="0.3">
      <c r="A1492" s="2" t="s">
        <v>43</v>
      </c>
      <c r="B1492" s="2" t="s">
        <v>47</v>
      </c>
      <c r="C1492" s="2" t="s">
        <v>55</v>
      </c>
      <c r="D1492" s="2">
        <v>11</v>
      </c>
      <c r="E1492" s="2" t="str">
        <f t="shared" si="184"/>
        <v>Nov</v>
      </c>
      <c r="F1492" s="2">
        <v>2023</v>
      </c>
      <c r="G1492" s="2" t="s">
        <v>56</v>
      </c>
      <c r="H1492" s="2" t="s">
        <v>58</v>
      </c>
      <c r="I1492" s="2" t="s">
        <v>61</v>
      </c>
      <c r="J1492" s="2" t="s">
        <v>64</v>
      </c>
      <c r="K1492" s="2" t="s">
        <v>68</v>
      </c>
      <c r="L1492" s="2">
        <v>99558</v>
      </c>
      <c r="M1492" s="2">
        <f t="shared" si="185"/>
        <v>99558</v>
      </c>
      <c r="N1492" s="2">
        <v>159675</v>
      </c>
      <c r="O1492" s="2">
        <f t="shared" si="186"/>
        <v>159675</v>
      </c>
      <c r="P1492" s="2">
        <v>104202</v>
      </c>
      <c r="Q1492" s="2">
        <v>780618</v>
      </c>
      <c r="R1492" s="2">
        <v>-60117</v>
      </c>
      <c r="S1492" s="2">
        <f t="shared" si="187"/>
        <v>-60117</v>
      </c>
      <c r="T1492" s="2">
        <v>82425</v>
      </c>
      <c r="U1492" s="2">
        <v>17133</v>
      </c>
      <c r="V1492" s="2">
        <v>-72786</v>
      </c>
      <c r="W1492" s="2">
        <v>-67114</v>
      </c>
      <c r="X1492" s="2">
        <v>-67380</v>
      </c>
      <c r="Y1492" s="2">
        <f t="shared" si="188"/>
        <v>-67380</v>
      </c>
      <c r="Z1492" s="2">
        <v>228161</v>
      </c>
      <c r="AA1492" s="2">
        <v>86736</v>
      </c>
      <c r="AB1492" s="2">
        <v>141425</v>
      </c>
      <c r="AC1492" s="2">
        <v>2.63</v>
      </c>
      <c r="AD1492" s="2">
        <v>23505</v>
      </c>
      <c r="AE1492" s="2">
        <f t="shared" si="189"/>
        <v>23505</v>
      </c>
      <c r="AF1492" s="2">
        <v>-7.7</v>
      </c>
      <c r="AG1492" s="2">
        <v>-8.6300000000000008</v>
      </c>
      <c r="AH1492" s="2">
        <v>417</v>
      </c>
      <c r="AI1492" s="2">
        <v>238.18</v>
      </c>
      <c r="AJ1492" s="2">
        <v>1472</v>
      </c>
      <c r="AK1492" s="2">
        <v>19427</v>
      </c>
      <c r="AL1492" s="2">
        <v>223082</v>
      </c>
      <c r="AM1492" s="2">
        <f t="shared" si="190"/>
        <v>223082</v>
      </c>
      <c r="AN1492" s="2">
        <v>236342</v>
      </c>
      <c r="AO1492" s="2">
        <f t="shared" si="191"/>
        <v>236342</v>
      </c>
      <c r="AP1492" s="2">
        <v>-123524</v>
      </c>
      <c r="AQ1492" s="2">
        <v>-76667</v>
      </c>
      <c r="AR1492" s="2">
        <v>14761</v>
      </c>
      <c r="AS1492" s="2">
        <v>324094</v>
      </c>
      <c r="AT1492" s="2">
        <v>596618</v>
      </c>
      <c r="AU1492" s="2">
        <v>0.54</v>
      </c>
      <c r="AV1492" s="2">
        <v>5875</v>
      </c>
    </row>
    <row r="1493" spans="1:48" x14ac:dyDescent="0.3">
      <c r="A1493" s="2" t="s">
        <v>40</v>
      </c>
      <c r="B1493" s="2" t="s">
        <v>48</v>
      </c>
      <c r="C1493" s="2" t="s">
        <v>52</v>
      </c>
      <c r="D1493" s="2">
        <v>1</v>
      </c>
      <c r="E1493" s="2" t="str">
        <f t="shared" si="184"/>
        <v>Jan</v>
      </c>
      <c r="F1493" s="2">
        <v>2022</v>
      </c>
      <c r="G1493" s="2" t="s">
        <v>36</v>
      </c>
      <c r="H1493" s="2" t="s">
        <v>58</v>
      </c>
      <c r="I1493" s="2" t="s">
        <v>61</v>
      </c>
      <c r="J1493" s="2" t="s">
        <v>65</v>
      </c>
      <c r="K1493" s="2" t="s">
        <v>71</v>
      </c>
      <c r="L1493" s="2">
        <v>274024</v>
      </c>
      <c r="M1493" s="2">
        <f t="shared" si="185"/>
        <v>274024</v>
      </c>
      <c r="N1493" s="2">
        <v>34936</v>
      </c>
      <c r="O1493" s="2">
        <f t="shared" si="186"/>
        <v>34936</v>
      </c>
      <c r="P1493" s="2">
        <v>62509</v>
      </c>
      <c r="Q1493" s="2">
        <v>158770</v>
      </c>
      <c r="R1493" s="2">
        <v>239088</v>
      </c>
      <c r="S1493" s="2">
        <f t="shared" si="187"/>
        <v>239088</v>
      </c>
      <c r="T1493" s="2">
        <v>146147</v>
      </c>
      <c r="U1493" s="2">
        <v>127877</v>
      </c>
      <c r="V1493" s="2">
        <v>97642</v>
      </c>
      <c r="W1493" s="2">
        <v>109102</v>
      </c>
      <c r="X1493" s="2">
        <v>228716</v>
      </c>
      <c r="Y1493" s="2">
        <f t="shared" si="188"/>
        <v>228716</v>
      </c>
      <c r="Z1493" s="2">
        <v>161672</v>
      </c>
      <c r="AA1493" s="2">
        <v>29491</v>
      </c>
      <c r="AB1493" s="2">
        <v>132181</v>
      </c>
      <c r="AC1493" s="2">
        <v>5.48</v>
      </c>
      <c r="AD1493" s="2">
        <v>38350</v>
      </c>
      <c r="AE1493" s="2">
        <f t="shared" si="189"/>
        <v>38350</v>
      </c>
      <c r="AF1493" s="2">
        <v>150.59</v>
      </c>
      <c r="AG1493" s="2">
        <v>144.05000000000001</v>
      </c>
      <c r="AH1493" s="2">
        <v>866</v>
      </c>
      <c r="AI1493" s="2">
        <v>316.06</v>
      </c>
      <c r="AJ1493" s="2">
        <v>1491</v>
      </c>
      <c r="AK1493" s="2">
        <v>8199</v>
      </c>
      <c r="AL1493" s="2">
        <v>400937</v>
      </c>
      <c r="AM1493" s="2">
        <f t="shared" si="190"/>
        <v>400937</v>
      </c>
      <c r="AN1493" s="2">
        <v>219191</v>
      </c>
      <c r="AO1493" s="2">
        <f t="shared" si="191"/>
        <v>219191</v>
      </c>
      <c r="AP1493" s="2">
        <v>-126913</v>
      </c>
      <c r="AQ1493" s="2">
        <v>-184255</v>
      </c>
      <c r="AR1493" s="2">
        <v>-11434</v>
      </c>
      <c r="AS1493" s="2">
        <v>213475</v>
      </c>
      <c r="AT1493" s="2">
        <v>584971</v>
      </c>
      <c r="AU1493" s="2">
        <v>0.36</v>
      </c>
      <c r="AV1493" s="2">
        <v>16622</v>
      </c>
    </row>
    <row r="1494" spans="1:48" x14ac:dyDescent="0.3">
      <c r="A1494" s="2" t="s">
        <v>40</v>
      </c>
      <c r="B1494" s="2" t="s">
        <v>47</v>
      </c>
      <c r="C1494" s="2" t="s">
        <v>55</v>
      </c>
      <c r="D1494" s="2">
        <v>12</v>
      </c>
      <c r="E1494" s="2" t="str">
        <f t="shared" si="184"/>
        <v>Dec</v>
      </c>
      <c r="F1494" s="2">
        <v>2024</v>
      </c>
      <c r="G1494" s="2" t="s">
        <v>57</v>
      </c>
      <c r="H1494" s="2" t="s">
        <v>60</v>
      </c>
      <c r="I1494" s="2" t="s">
        <v>61</v>
      </c>
      <c r="J1494" s="2" t="s">
        <v>65</v>
      </c>
      <c r="K1494" s="2" t="s">
        <v>67</v>
      </c>
      <c r="L1494" s="2">
        <v>214956</v>
      </c>
      <c r="M1494" s="2">
        <f t="shared" si="185"/>
        <v>18926875.800000001</v>
      </c>
      <c r="N1494" s="2">
        <v>234472</v>
      </c>
      <c r="O1494" s="2">
        <f t="shared" si="186"/>
        <v>20645259.599999998</v>
      </c>
      <c r="P1494" s="2">
        <v>164542</v>
      </c>
      <c r="Q1494" s="2">
        <v>248515</v>
      </c>
      <c r="R1494" s="2">
        <v>-19516</v>
      </c>
      <c r="S1494" s="2">
        <f t="shared" si="187"/>
        <v>-1718383.8</v>
      </c>
      <c r="T1494" s="2">
        <v>13783</v>
      </c>
      <c r="U1494" s="2">
        <v>201173</v>
      </c>
      <c r="V1494" s="2">
        <v>146025</v>
      </c>
      <c r="W1494" s="2">
        <v>156074</v>
      </c>
      <c r="X1494" s="2">
        <v>-45325</v>
      </c>
      <c r="Y1494" s="2">
        <f t="shared" si="188"/>
        <v>-3990866.25</v>
      </c>
      <c r="Z1494" s="2">
        <v>222818</v>
      </c>
      <c r="AA1494" s="2">
        <v>38575</v>
      </c>
      <c r="AB1494" s="2">
        <v>184243</v>
      </c>
      <c r="AC1494" s="2">
        <v>5.78</v>
      </c>
      <c r="AD1494" s="2">
        <v>115502</v>
      </c>
      <c r="AE1494" s="2">
        <f t="shared" si="189"/>
        <v>10169951.1</v>
      </c>
      <c r="AF1494" s="2">
        <v>-7.85</v>
      </c>
      <c r="AG1494" s="2">
        <v>-18.239999999999998</v>
      </c>
      <c r="AH1494" s="2">
        <v>2578</v>
      </c>
      <c r="AI1494" s="2">
        <v>83.35</v>
      </c>
      <c r="AJ1494" s="2">
        <v>1622</v>
      </c>
      <c r="AK1494" s="2">
        <v>10996</v>
      </c>
      <c r="AL1494" s="2">
        <v>316253</v>
      </c>
      <c r="AM1494" s="2">
        <f t="shared" si="190"/>
        <v>27846076.649999999</v>
      </c>
      <c r="AN1494" s="2">
        <v>162824</v>
      </c>
      <c r="AO1494" s="2">
        <f t="shared" si="191"/>
        <v>162824</v>
      </c>
      <c r="AP1494" s="2">
        <v>-101297</v>
      </c>
      <c r="AQ1494" s="2">
        <v>71648</v>
      </c>
      <c r="AR1494" s="2">
        <v>15272</v>
      </c>
      <c r="AS1494" s="2">
        <v>119980</v>
      </c>
      <c r="AT1494" s="2">
        <v>525310</v>
      </c>
      <c r="AU1494" s="2">
        <v>0.23</v>
      </c>
      <c r="AV1494" s="2">
        <v>15989</v>
      </c>
    </row>
    <row r="1495" spans="1:48" x14ac:dyDescent="0.3">
      <c r="A1495" s="2" t="s">
        <v>40</v>
      </c>
      <c r="B1495" s="2" t="s">
        <v>49</v>
      </c>
      <c r="C1495" s="2" t="s">
        <v>52</v>
      </c>
      <c r="D1495" s="2">
        <v>11</v>
      </c>
      <c r="E1495" s="2" t="str">
        <f t="shared" si="184"/>
        <v>Nov</v>
      </c>
      <c r="F1495" s="2">
        <v>2022</v>
      </c>
      <c r="G1495" s="2" t="s">
        <v>57</v>
      </c>
      <c r="H1495" s="2" t="s">
        <v>60</v>
      </c>
      <c r="I1495" s="2" t="s">
        <v>62</v>
      </c>
      <c r="J1495" s="2" t="s">
        <v>65</v>
      </c>
      <c r="K1495" s="2" t="s">
        <v>68</v>
      </c>
      <c r="L1495" s="2">
        <v>165791</v>
      </c>
      <c r="M1495" s="2">
        <f t="shared" si="185"/>
        <v>14597897.549999999</v>
      </c>
      <c r="N1495" s="2">
        <v>164925</v>
      </c>
      <c r="O1495" s="2">
        <f t="shared" si="186"/>
        <v>14521646.25</v>
      </c>
      <c r="P1495" s="2">
        <v>182358</v>
      </c>
      <c r="Q1495" s="2">
        <v>575027</v>
      </c>
      <c r="R1495" s="2">
        <v>866</v>
      </c>
      <c r="S1495" s="2">
        <f t="shared" si="187"/>
        <v>76251.3</v>
      </c>
      <c r="T1495" s="2">
        <v>65019</v>
      </c>
      <c r="U1495" s="2">
        <v>100772</v>
      </c>
      <c r="V1495" s="2">
        <v>62034</v>
      </c>
      <c r="W1495" s="2">
        <v>76645</v>
      </c>
      <c r="X1495" s="2">
        <v>-34810</v>
      </c>
      <c r="Y1495" s="2">
        <f t="shared" si="188"/>
        <v>-3065020.5</v>
      </c>
      <c r="Z1495" s="2">
        <v>177975</v>
      </c>
      <c r="AA1495" s="2">
        <v>132052</v>
      </c>
      <c r="AB1495" s="2">
        <v>45923</v>
      </c>
      <c r="AC1495" s="2">
        <v>1.35</v>
      </c>
      <c r="AD1495" s="2">
        <v>78065</v>
      </c>
      <c r="AE1495" s="2">
        <f t="shared" si="189"/>
        <v>6873623.25</v>
      </c>
      <c r="AF1495" s="2">
        <v>0.15</v>
      </c>
      <c r="AG1495" s="2">
        <v>-6.05</v>
      </c>
      <c r="AH1495" s="2">
        <v>3998</v>
      </c>
      <c r="AI1495" s="2">
        <v>41.46</v>
      </c>
      <c r="AJ1495" s="2">
        <v>1894</v>
      </c>
      <c r="AK1495" s="2">
        <v>11238</v>
      </c>
      <c r="AL1495" s="2">
        <v>155419</v>
      </c>
      <c r="AM1495" s="2">
        <f t="shared" si="190"/>
        <v>13684642.949999999</v>
      </c>
      <c r="AN1495" s="2">
        <v>277682</v>
      </c>
      <c r="AO1495" s="2">
        <f t="shared" si="191"/>
        <v>277682</v>
      </c>
      <c r="AP1495" s="2">
        <v>10372</v>
      </c>
      <c r="AQ1495" s="2">
        <v>-112757</v>
      </c>
      <c r="AR1495" s="2">
        <v>-45469</v>
      </c>
      <c r="AS1495" s="2">
        <v>238369</v>
      </c>
      <c r="AT1495" s="2">
        <v>48419</v>
      </c>
      <c r="AU1495" s="2">
        <v>4.92</v>
      </c>
      <c r="AV1495" s="2">
        <v>2736</v>
      </c>
    </row>
    <row r="1496" spans="1:48" x14ac:dyDescent="0.3">
      <c r="A1496" s="2" t="s">
        <v>44</v>
      </c>
      <c r="B1496" s="2" t="s">
        <v>48</v>
      </c>
      <c r="C1496" s="2" t="s">
        <v>55</v>
      </c>
      <c r="D1496" s="2">
        <v>6</v>
      </c>
      <c r="E1496" s="2" t="str">
        <f t="shared" si="184"/>
        <v>Jun</v>
      </c>
      <c r="F1496" s="2">
        <v>2022</v>
      </c>
      <c r="G1496" s="2" t="s">
        <v>37</v>
      </c>
      <c r="H1496" s="2" t="s">
        <v>60</v>
      </c>
      <c r="I1496" s="2" t="s">
        <v>61</v>
      </c>
      <c r="J1496" s="2" t="s">
        <v>66</v>
      </c>
      <c r="K1496" s="2" t="s">
        <v>68</v>
      </c>
      <c r="L1496" s="2">
        <v>498719</v>
      </c>
      <c r="M1496" s="2">
        <f t="shared" si="185"/>
        <v>43912207.949999996</v>
      </c>
      <c r="N1496" s="2">
        <v>147804</v>
      </c>
      <c r="O1496" s="2">
        <f t="shared" si="186"/>
        <v>13014142.199999999</v>
      </c>
      <c r="P1496" s="2">
        <v>17580</v>
      </c>
      <c r="Q1496" s="2">
        <v>359516</v>
      </c>
      <c r="R1496" s="2">
        <v>350915</v>
      </c>
      <c r="S1496" s="2">
        <f t="shared" si="187"/>
        <v>30898065.75</v>
      </c>
      <c r="T1496" s="2">
        <v>20710</v>
      </c>
      <c r="U1496" s="2">
        <v>478009</v>
      </c>
      <c r="V1496" s="2">
        <v>383145</v>
      </c>
      <c r="W1496" s="2">
        <v>393923</v>
      </c>
      <c r="X1496" s="2">
        <v>312065</v>
      </c>
      <c r="Y1496" s="2">
        <f t="shared" si="188"/>
        <v>27477323.25</v>
      </c>
      <c r="Z1496" s="2">
        <v>246709</v>
      </c>
      <c r="AA1496" s="2">
        <v>176071</v>
      </c>
      <c r="AB1496" s="2">
        <v>70638</v>
      </c>
      <c r="AC1496" s="2">
        <v>1.4</v>
      </c>
      <c r="AD1496" s="2">
        <v>80742</v>
      </c>
      <c r="AE1496" s="2">
        <f t="shared" si="189"/>
        <v>7109333.0999999996</v>
      </c>
      <c r="AF1496" s="2">
        <v>97.61</v>
      </c>
      <c r="AG1496" s="2">
        <v>86.8</v>
      </c>
      <c r="AH1496" s="2">
        <v>2533</v>
      </c>
      <c r="AI1496" s="2">
        <v>196.81</v>
      </c>
      <c r="AJ1496" s="2">
        <v>1754</v>
      </c>
      <c r="AK1496" s="2">
        <v>8883</v>
      </c>
      <c r="AL1496" s="2">
        <v>191101</v>
      </c>
      <c r="AM1496" s="2">
        <f t="shared" si="190"/>
        <v>16826443.050000001</v>
      </c>
      <c r="AN1496" s="2">
        <v>270664</v>
      </c>
      <c r="AO1496" s="2">
        <f t="shared" si="191"/>
        <v>270664</v>
      </c>
      <c r="AP1496" s="2">
        <v>307618</v>
      </c>
      <c r="AQ1496" s="2">
        <v>-122860</v>
      </c>
      <c r="AR1496" s="2">
        <v>18314</v>
      </c>
      <c r="AS1496" s="2">
        <v>282002</v>
      </c>
      <c r="AT1496" s="2">
        <v>506058</v>
      </c>
      <c r="AU1496" s="2">
        <v>0.56000000000000005</v>
      </c>
      <c r="AV1496" s="2">
        <v>9494</v>
      </c>
    </row>
    <row r="1497" spans="1:48" x14ac:dyDescent="0.3">
      <c r="A1497" s="2" t="s">
        <v>43</v>
      </c>
      <c r="B1497" s="2" t="s">
        <v>49</v>
      </c>
      <c r="C1497" s="2" t="s">
        <v>54</v>
      </c>
      <c r="D1497" s="2">
        <v>3</v>
      </c>
      <c r="E1497" s="2" t="str">
        <f t="shared" si="184"/>
        <v>Mar</v>
      </c>
      <c r="F1497" s="2">
        <v>2022</v>
      </c>
      <c r="G1497" s="2" t="s">
        <v>56</v>
      </c>
      <c r="H1497" s="2" t="s">
        <v>59</v>
      </c>
      <c r="I1497" s="2" t="s">
        <v>63</v>
      </c>
      <c r="J1497" s="2" t="s">
        <v>65</v>
      </c>
      <c r="K1497" s="2" t="s">
        <v>70</v>
      </c>
      <c r="L1497" s="2">
        <v>200035</v>
      </c>
      <c r="M1497" s="2">
        <f t="shared" si="185"/>
        <v>18003150</v>
      </c>
      <c r="N1497" s="2">
        <v>102419</v>
      </c>
      <c r="O1497" s="2">
        <f t="shared" si="186"/>
        <v>9217710</v>
      </c>
      <c r="P1497" s="2">
        <v>75861</v>
      </c>
      <c r="Q1497" s="2">
        <v>440579</v>
      </c>
      <c r="R1497" s="2">
        <v>97616</v>
      </c>
      <c r="S1497" s="2">
        <f t="shared" si="187"/>
        <v>8785440</v>
      </c>
      <c r="T1497" s="2">
        <v>88580</v>
      </c>
      <c r="U1497" s="2">
        <v>111455</v>
      </c>
      <c r="V1497" s="2">
        <v>72147</v>
      </c>
      <c r="W1497" s="2">
        <v>74002</v>
      </c>
      <c r="X1497" s="2">
        <v>86297</v>
      </c>
      <c r="Y1497" s="2">
        <f t="shared" si="188"/>
        <v>7766730</v>
      </c>
      <c r="Z1497" s="2">
        <v>221481</v>
      </c>
      <c r="AA1497" s="2">
        <v>65993</v>
      </c>
      <c r="AB1497" s="2">
        <v>155488</v>
      </c>
      <c r="AC1497" s="2">
        <v>3.36</v>
      </c>
      <c r="AD1497" s="2">
        <v>35704</v>
      </c>
      <c r="AE1497" s="2">
        <f t="shared" si="189"/>
        <v>3213360</v>
      </c>
      <c r="AF1497" s="2">
        <v>22.16</v>
      </c>
      <c r="AG1497" s="2">
        <v>19.59</v>
      </c>
      <c r="AH1497" s="2">
        <v>5820</v>
      </c>
      <c r="AI1497" s="2">
        <v>34.36</v>
      </c>
      <c r="AJ1497" s="2">
        <v>1453</v>
      </c>
      <c r="AK1497" s="2">
        <v>10518</v>
      </c>
      <c r="AL1497" s="2">
        <v>472976</v>
      </c>
      <c r="AM1497" s="2">
        <f t="shared" si="190"/>
        <v>42567840</v>
      </c>
      <c r="AN1497" s="2">
        <v>127751</v>
      </c>
      <c r="AO1497" s="2">
        <f t="shared" si="191"/>
        <v>11497590</v>
      </c>
      <c r="AP1497" s="2">
        <v>-272941</v>
      </c>
      <c r="AQ1497" s="2">
        <v>-25332</v>
      </c>
      <c r="AR1497" s="2">
        <v>29594</v>
      </c>
      <c r="AS1497" s="2">
        <v>305858</v>
      </c>
      <c r="AT1497" s="2">
        <v>110057</v>
      </c>
      <c r="AU1497" s="2">
        <v>2.78</v>
      </c>
      <c r="AV1497" s="2">
        <v>28910</v>
      </c>
    </row>
    <row r="1498" spans="1:48" x14ac:dyDescent="0.3">
      <c r="A1498" s="2" t="s">
        <v>43</v>
      </c>
      <c r="B1498" s="2" t="s">
        <v>48</v>
      </c>
      <c r="C1498" s="2" t="s">
        <v>54</v>
      </c>
      <c r="D1498" s="2">
        <v>4</v>
      </c>
      <c r="E1498" s="2" t="str">
        <f t="shared" si="184"/>
        <v>Apr</v>
      </c>
      <c r="F1498" s="2">
        <v>2022</v>
      </c>
      <c r="G1498" s="2" t="s">
        <v>37</v>
      </c>
      <c r="H1498" s="2" t="s">
        <v>58</v>
      </c>
      <c r="I1498" s="2" t="s">
        <v>63</v>
      </c>
      <c r="J1498" s="2" t="s">
        <v>66</v>
      </c>
      <c r="K1498" s="2" t="s">
        <v>71</v>
      </c>
      <c r="L1498" s="2">
        <v>68514</v>
      </c>
      <c r="M1498" s="2">
        <f t="shared" si="185"/>
        <v>68514</v>
      </c>
      <c r="N1498" s="2">
        <v>63657</v>
      </c>
      <c r="O1498" s="2">
        <f t="shared" si="186"/>
        <v>63657</v>
      </c>
      <c r="P1498" s="2">
        <v>-11419</v>
      </c>
      <c r="Q1498" s="2">
        <v>707050</v>
      </c>
      <c r="R1498" s="2">
        <v>4857</v>
      </c>
      <c r="S1498" s="2">
        <f t="shared" si="187"/>
        <v>4857</v>
      </c>
      <c r="T1498" s="2">
        <v>144775</v>
      </c>
      <c r="U1498" s="2">
        <v>-76261</v>
      </c>
      <c r="V1498" s="2">
        <v>-112866</v>
      </c>
      <c r="W1498" s="2">
        <v>-96845</v>
      </c>
      <c r="X1498" s="2">
        <v>-12725</v>
      </c>
      <c r="Y1498" s="2">
        <f t="shared" si="188"/>
        <v>-12725</v>
      </c>
      <c r="Z1498" s="2">
        <v>152100</v>
      </c>
      <c r="AA1498" s="2">
        <v>118043</v>
      </c>
      <c r="AB1498" s="2">
        <v>34057</v>
      </c>
      <c r="AC1498" s="2">
        <v>1.29</v>
      </c>
      <c r="AD1498" s="2">
        <v>52110</v>
      </c>
      <c r="AE1498" s="2">
        <f t="shared" si="189"/>
        <v>52110</v>
      </c>
      <c r="AF1498" s="2">
        <v>0.69</v>
      </c>
      <c r="AG1498" s="2">
        <v>-1.8</v>
      </c>
      <c r="AH1498" s="2">
        <v>1117</v>
      </c>
      <c r="AI1498" s="2">
        <v>61.28</v>
      </c>
      <c r="AJ1498" s="2">
        <v>1039</v>
      </c>
      <c r="AK1498" s="2">
        <v>13935</v>
      </c>
      <c r="AL1498" s="2">
        <v>417318</v>
      </c>
      <c r="AM1498" s="2">
        <f t="shared" si="190"/>
        <v>417318</v>
      </c>
      <c r="AN1498" s="2">
        <v>218772</v>
      </c>
      <c r="AO1498" s="2">
        <f t="shared" si="191"/>
        <v>218772</v>
      </c>
      <c r="AP1498" s="2">
        <v>-348804</v>
      </c>
      <c r="AQ1498" s="2">
        <v>-155115</v>
      </c>
      <c r="AR1498" s="2">
        <v>-4330</v>
      </c>
      <c r="AS1498" s="2">
        <v>233103</v>
      </c>
      <c r="AT1498" s="2">
        <v>438970</v>
      </c>
      <c r="AU1498" s="2">
        <v>0.53</v>
      </c>
      <c r="AV1498" s="2">
        <v>26126</v>
      </c>
    </row>
    <row r="1499" spans="1:48" x14ac:dyDescent="0.3">
      <c r="A1499" s="2" t="s">
        <v>45</v>
      </c>
      <c r="B1499" s="2" t="s">
        <v>50</v>
      </c>
      <c r="C1499" s="2" t="s">
        <v>55</v>
      </c>
      <c r="D1499" s="2">
        <v>5</v>
      </c>
      <c r="E1499" s="2" t="str">
        <f t="shared" si="184"/>
        <v>May</v>
      </c>
      <c r="F1499" s="2">
        <v>2023</v>
      </c>
      <c r="G1499" s="2" t="s">
        <v>56</v>
      </c>
      <c r="H1499" s="2" t="s">
        <v>58</v>
      </c>
      <c r="I1499" s="2" t="s">
        <v>62</v>
      </c>
      <c r="J1499" s="2" t="s">
        <v>66</v>
      </c>
      <c r="K1499" s="2" t="s">
        <v>69</v>
      </c>
      <c r="L1499" s="2">
        <v>458649</v>
      </c>
      <c r="M1499" s="2">
        <f t="shared" si="185"/>
        <v>458649</v>
      </c>
      <c r="N1499" s="2">
        <v>57264</v>
      </c>
      <c r="O1499" s="2">
        <f t="shared" si="186"/>
        <v>57264</v>
      </c>
      <c r="P1499" s="2">
        <v>44526</v>
      </c>
      <c r="Q1499" s="2">
        <v>894455</v>
      </c>
      <c r="R1499" s="2">
        <v>401385</v>
      </c>
      <c r="S1499" s="2">
        <f t="shared" si="187"/>
        <v>401385</v>
      </c>
      <c r="T1499" s="2">
        <v>15411</v>
      </c>
      <c r="U1499" s="2">
        <v>443238</v>
      </c>
      <c r="V1499" s="2">
        <v>366456</v>
      </c>
      <c r="W1499" s="2">
        <v>373376</v>
      </c>
      <c r="X1499" s="2">
        <v>381743</v>
      </c>
      <c r="Y1499" s="2">
        <f t="shared" si="188"/>
        <v>381743</v>
      </c>
      <c r="Z1499" s="2">
        <v>33578</v>
      </c>
      <c r="AA1499" s="2">
        <v>158724</v>
      </c>
      <c r="AB1499" s="2">
        <v>-125146</v>
      </c>
      <c r="AC1499" s="2">
        <v>0.21</v>
      </c>
      <c r="AD1499" s="2">
        <v>40543</v>
      </c>
      <c r="AE1499" s="2">
        <f t="shared" si="189"/>
        <v>40543</v>
      </c>
      <c r="AF1499" s="2">
        <v>44.87</v>
      </c>
      <c r="AG1499" s="2">
        <v>42.68</v>
      </c>
      <c r="AH1499" s="2">
        <v>6780</v>
      </c>
      <c r="AI1499" s="2">
        <v>67.64</v>
      </c>
      <c r="AJ1499" s="2">
        <v>895</v>
      </c>
      <c r="AK1499" s="2">
        <v>15985</v>
      </c>
      <c r="AL1499" s="2">
        <v>292900</v>
      </c>
      <c r="AM1499" s="2">
        <f t="shared" si="190"/>
        <v>292900</v>
      </c>
      <c r="AN1499" s="2">
        <v>174595</v>
      </c>
      <c r="AO1499" s="2">
        <f t="shared" si="191"/>
        <v>174595</v>
      </c>
      <c r="AP1499" s="2">
        <v>165749</v>
      </c>
      <c r="AQ1499" s="2">
        <v>-117331</v>
      </c>
      <c r="AR1499" s="2">
        <v>27357</v>
      </c>
      <c r="AS1499" s="2">
        <v>403838</v>
      </c>
      <c r="AT1499" s="2">
        <v>36872</v>
      </c>
      <c r="AU1499" s="2">
        <v>10.95</v>
      </c>
      <c r="AV1499" s="2">
        <v>27295</v>
      </c>
    </row>
    <row r="1500" spans="1:48" x14ac:dyDescent="0.3">
      <c r="A1500" s="2" t="s">
        <v>43</v>
      </c>
      <c r="B1500" s="2" t="s">
        <v>49</v>
      </c>
      <c r="C1500" s="2" t="s">
        <v>51</v>
      </c>
      <c r="D1500" s="2">
        <v>12</v>
      </c>
      <c r="E1500" s="2" t="str">
        <f t="shared" si="184"/>
        <v>Dec</v>
      </c>
      <c r="F1500" s="2">
        <v>2024</v>
      </c>
      <c r="G1500" s="2" t="s">
        <v>56</v>
      </c>
      <c r="H1500" s="2" t="s">
        <v>60</v>
      </c>
      <c r="I1500" s="2" t="s">
        <v>62</v>
      </c>
      <c r="J1500" s="2" t="s">
        <v>66</v>
      </c>
      <c r="K1500" s="2" t="s">
        <v>68</v>
      </c>
      <c r="L1500" s="2">
        <v>177385</v>
      </c>
      <c r="M1500" s="2">
        <f t="shared" si="185"/>
        <v>15618749.25</v>
      </c>
      <c r="N1500" s="2">
        <v>42064</v>
      </c>
      <c r="O1500" s="2">
        <f t="shared" si="186"/>
        <v>3703735.1999999997</v>
      </c>
      <c r="P1500" s="2">
        <v>120937</v>
      </c>
      <c r="Q1500" s="2">
        <v>400401</v>
      </c>
      <c r="R1500" s="2">
        <v>135321</v>
      </c>
      <c r="S1500" s="2">
        <f t="shared" si="187"/>
        <v>11915014.049999999</v>
      </c>
      <c r="T1500" s="2">
        <v>33160</v>
      </c>
      <c r="U1500" s="2">
        <v>144225</v>
      </c>
      <c r="V1500" s="2">
        <v>67711</v>
      </c>
      <c r="W1500" s="2">
        <v>78118</v>
      </c>
      <c r="X1500" s="2">
        <v>110048</v>
      </c>
      <c r="Y1500" s="2">
        <f t="shared" si="188"/>
        <v>9689726.4000000004</v>
      </c>
      <c r="Z1500" s="2">
        <v>288022</v>
      </c>
      <c r="AA1500" s="2">
        <v>134389</v>
      </c>
      <c r="AB1500" s="2">
        <v>153633</v>
      </c>
      <c r="AC1500" s="2">
        <v>2.14</v>
      </c>
      <c r="AD1500" s="2">
        <v>116683</v>
      </c>
      <c r="AE1500" s="2">
        <f t="shared" si="189"/>
        <v>10273938.15</v>
      </c>
      <c r="AF1500" s="2">
        <v>33.799999999999997</v>
      </c>
      <c r="AG1500" s="2">
        <v>27.48</v>
      </c>
      <c r="AH1500" s="2">
        <v>2261</v>
      </c>
      <c r="AI1500" s="2">
        <v>78.42</v>
      </c>
      <c r="AJ1500" s="2">
        <v>1566</v>
      </c>
      <c r="AK1500" s="2">
        <v>15028</v>
      </c>
      <c r="AL1500" s="2">
        <v>321819</v>
      </c>
      <c r="AM1500" s="2">
        <f t="shared" si="190"/>
        <v>28336162.949999999</v>
      </c>
      <c r="AN1500" s="2">
        <v>49446</v>
      </c>
      <c r="AO1500" s="2">
        <f t="shared" si="191"/>
        <v>49446</v>
      </c>
      <c r="AP1500" s="2">
        <v>-144434</v>
      </c>
      <c r="AQ1500" s="2">
        <v>-7382</v>
      </c>
      <c r="AR1500" s="2">
        <v>41224</v>
      </c>
      <c r="AS1500" s="2">
        <v>20367</v>
      </c>
      <c r="AT1500" s="2">
        <v>318448</v>
      </c>
      <c r="AU1500" s="2">
        <v>0.06</v>
      </c>
      <c r="AV1500" s="2">
        <v>21692</v>
      </c>
    </row>
    <row r="1501" spans="1:48" x14ac:dyDescent="0.3">
      <c r="A1501" s="2" t="s">
        <v>43</v>
      </c>
      <c r="B1501" s="2" t="s">
        <v>48</v>
      </c>
      <c r="C1501" s="2" t="s">
        <v>52</v>
      </c>
      <c r="D1501" s="2">
        <v>4</v>
      </c>
      <c r="E1501" s="2" t="str">
        <f t="shared" si="184"/>
        <v>Apr</v>
      </c>
      <c r="F1501" s="2">
        <v>2023</v>
      </c>
      <c r="G1501" s="2" t="s">
        <v>56</v>
      </c>
      <c r="H1501" s="2" t="s">
        <v>59</v>
      </c>
      <c r="I1501" s="2" t="s">
        <v>63</v>
      </c>
      <c r="J1501" s="2" t="s">
        <v>64</v>
      </c>
      <c r="K1501" s="2" t="s">
        <v>69</v>
      </c>
      <c r="L1501" s="2">
        <v>60683</v>
      </c>
      <c r="M1501" s="2">
        <f t="shared" si="185"/>
        <v>5461470</v>
      </c>
      <c r="N1501" s="2">
        <v>217362</v>
      </c>
      <c r="O1501" s="2">
        <f t="shared" si="186"/>
        <v>19562580</v>
      </c>
      <c r="P1501" s="2">
        <v>17133</v>
      </c>
      <c r="Q1501" s="2">
        <v>348715</v>
      </c>
      <c r="R1501" s="2">
        <v>-156679</v>
      </c>
      <c r="S1501" s="2">
        <f t="shared" si="187"/>
        <v>-14101110</v>
      </c>
      <c r="T1501" s="2">
        <v>185199</v>
      </c>
      <c r="U1501" s="2">
        <v>-124516</v>
      </c>
      <c r="V1501" s="2">
        <v>-156909</v>
      </c>
      <c r="W1501" s="2">
        <v>-146015</v>
      </c>
      <c r="X1501" s="2">
        <v>-166135</v>
      </c>
      <c r="Y1501" s="2">
        <f t="shared" si="188"/>
        <v>-14952150</v>
      </c>
      <c r="Z1501" s="2">
        <v>181773</v>
      </c>
      <c r="AA1501" s="2">
        <v>47459</v>
      </c>
      <c r="AB1501" s="2">
        <v>134314</v>
      </c>
      <c r="AC1501" s="2">
        <v>3.83</v>
      </c>
      <c r="AD1501" s="2">
        <v>37571</v>
      </c>
      <c r="AE1501" s="2">
        <f t="shared" si="189"/>
        <v>3381390</v>
      </c>
      <c r="AF1501" s="2">
        <v>-44.93</v>
      </c>
      <c r="AG1501" s="2">
        <v>-47.64</v>
      </c>
      <c r="AH1501" s="2">
        <v>6119</v>
      </c>
      <c r="AI1501" s="2">
        <v>9.92</v>
      </c>
      <c r="AJ1501" s="2">
        <v>309</v>
      </c>
      <c r="AK1501" s="2">
        <v>14059</v>
      </c>
      <c r="AL1501" s="2">
        <v>220531</v>
      </c>
      <c r="AM1501" s="2">
        <f t="shared" si="190"/>
        <v>19847790</v>
      </c>
      <c r="AN1501" s="2">
        <v>103995</v>
      </c>
      <c r="AO1501" s="2">
        <f t="shared" si="191"/>
        <v>9359550</v>
      </c>
      <c r="AP1501" s="2">
        <v>-159848</v>
      </c>
      <c r="AQ1501" s="2">
        <v>113367</v>
      </c>
      <c r="AR1501" s="2">
        <v>38358</v>
      </c>
      <c r="AS1501" s="2">
        <v>388993</v>
      </c>
      <c r="AT1501" s="2">
        <v>315020</v>
      </c>
      <c r="AU1501" s="2">
        <v>1.23</v>
      </c>
      <c r="AV1501" s="2">
        <v>25978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0A63B-D73E-4C86-AF5A-95F16BFF58FA}">
  <dimension ref="A1:AH1501"/>
  <sheetViews>
    <sheetView workbookViewId="0">
      <selection activeCell="C3" sqref="C3"/>
    </sheetView>
  </sheetViews>
  <sheetFormatPr defaultRowHeight="14.4" x14ac:dyDescent="0.3"/>
  <cols>
    <col min="1" max="1" width="9.21875" bestFit="1" customWidth="1"/>
    <col min="3" max="3" width="11.109375" bestFit="1" customWidth="1"/>
    <col min="4" max="5" width="11.109375" customWidth="1"/>
  </cols>
  <sheetData>
    <row r="1" spans="1:34" x14ac:dyDescent="0.3">
      <c r="A1" s="1" t="s">
        <v>6</v>
      </c>
      <c r="B1" s="1" t="s">
        <v>10</v>
      </c>
      <c r="C1" s="1" t="s">
        <v>72</v>
      </c>
      <c r="D1" s="1"/>
      <c r="E1" s="1"/>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row>
    <row r="2" spans="1:34" x14ac:dyDescent="0.3">
      <c r="A2" s="2" t="s">
        <v>58</v>
      </c>
      <c r="B2" s="2">
        <v>95433</v>
      </c>
      <c r="C2" s="2">
        <f>IF(A2="INR", B2/88.05, IF(A2="EUR", B2*1.17,B2*1))</f>
        <v>1083.8500851788756</v>
      </c>
      <c r="D2" s="2" t="s">
        <v>73</v>
      </c>
      <c r="E2" s="2">
        <v>1</v>
      </c>
      <c r="F2" s="2">
        <v>74018</v>
      </c>
      <c r="G2" s="2">
        <v>47881</v>
      </c>
      <c r="H2" s="2">
        <v>130397</v>
      </c>
      <c r="I2" s="2">
        <v>21415</v>
      </c>
      <c r="J2" s="2">
        <v>96497</v>
      </c>
      <c r="K2" s="2">
        <v>-1064</v>
      </c>
      <c r="L2" s="2">
        <v>-95128</v>
      </c>
      <c r="M2" s="2">
        <v>-84667</v>
      </c>
      <c r="N2" s="2">
        <v>3361</v>
      </c>
      <c r="O2" s="2">
        <v>87325</v>
      </c>
      <c r="P2" s="2">
        <v>134547</v>
      </c>
      <c r="Q2" s="2">
        <v>-47222</v>
      </c>
      <c r="R2" s="2">
        <v>0.65</v>
      </c>
      <c r="S2" s="2">
        <v>44530</v>
      </c>
      <c r="T2" s="2">
        <v>16.420000000000002</v>
      </c>
      <c r="U2" s="2">
        <v>2.58</v>
      </c>
      <c r="V2" s="2">
        <v>7884</v>
      </c>
      <c r="W2" s="2">
        <v>12.1</v>
      </c>
      <c r="X2" s="2">
        <v>1017</v>
      </c>
      <c r="Y2" s="2">
        <v>5178</v>
      </c>
      <c r="Z2" s="2">
        <v>270740</v>
      </c>
      <c r="AA2" s="2">
        <v>35207</v>
      </c>
      <c r="AB2" s="2">
        <v>-175307</v>
      </c>
      <c r="AC2" s="2">
        <v>38811</v>
      </c>
      <c r="AD2" s="2">
        <v>-38708</v>
      </c>
      <c r="AE2" s="2">
        <v>203367</v>
      </c>
      <c r="AF2" s="2">
        <v>21760</v>
      </c>
      <c r="AG2" s="2">
        <v>9.35</v>
      </c>
      <c r="AH2" s="2">
        <v>4493</v>
      </c>
    </row>
    <row r="3" spans="1:34" x14ac:dyDescent="0.3">
      <c r="A3" s="2" t="s">
        <v>59</v>
      </c>
      <c r="B3" s="2">
        <v>332720</v>
      </c>
      <c r="C3" s="2">
        <f>IF(A3="INR", B3/88.05, IF(A3="EUR", B3*1.17,B3*1))</f>
        <v>389282.39999999997</v>
      </c>
      <c r="D3" s="2" t="s">
        <v>74</v>
      </c>
      <c r="E3" s="2">
        <v>88.05</v>
      </c>
      <c r="F3" s="2">
        <v>105862</v>
      </c>
      <c r="G3" s="2">
        <v>189715</v>
      </c>
      <c r="H3" s="2">
        <v>602145</v>
      </c>
      <c r="I3" s="2">
        <v>226858</v>
      </c>
      <c r="J3" s="2">
        <v>125013</v>
      </c>
      <c r="K3" s="2">
        <v>207707</v>
      </c>
      <c r="L3" s="2">
        <v>188418</v>
      </c>
      <c r="M3" s="2">
        <v>191613</v>
      </c>
      <c r="N3" s="2">
        <v>199273</v>
      </c>
      <c r="O3" s="2">
        <v>140744</v>
      </c>
      <c r="P3" s="2">
        <v>124823</v>
      </c>
      <c r="Q3" s="2">
        <v>15921</v>
      </c>
      <c r="R3" s="2">
        <v>1.1299999999999999</v>
      </c>
      <c r="S3" s="2">
        <v>121562</v>
      </c>
      <c r="T3" s="2">
        <v>37.67</v>
      </c>
      <c r="U3" s="2">
        <v>33.090000000000003</v>
      </c>
      <c r="V3" s="2">
        <v>2577</v>
      </c>
      <c r="W3" s="2">
        <v>129.06</v>
      </c>
      <c r="X3" s="2">
        <v>1043</v>
      </c>
      <c r="Y3" s="2">
        <v>12681</v>
      </c>
      <c r="Z3" s="2">
        <v>371520</v>
      </c>
      <c r="AA3" s="2">
        <v>44130</v>
      </c>
      <c r="AB3" s="2">
        <v>-38800</v>
      </c>
      <c r="AC3" s="2">
        <v>61732</v>
      </c>
      <c r="AD3" s="2">
        <v>-44865</v>
      </c>
      <c r="AE3" s="2">
        <v>488249</v>
      </c>
      <c r="AF3" s="2">
        <v>370353</v>
      </c>
      <c r="AG3" s="2">
        <v>1.32</v>
      </c>
      <c r="AH3" s="2">
        <v>15967</v>
      </c>
    </row>
    <row r="4" spans="1:34" x14ac:dyDescent="0.3">
      <c r="A4" s="2" t="s">
        <v>58</v>
      </c>
      <c r="B4" s="2">
        <v>269813</v>
      </c>
      <c r="C4" s="2">
        <f t="shared" ref="C4:C66" si="0">IF(A4="INR", B4/88.05, IF(A4="EUR", B4*1.17,B4*1))</f>
        <v>3064.3157296990348</v>
      </c>
      <c r="D4" s="2" t="s">
        <v>75</v>
      </c>
      <c r="E4" s="2">
        <v>1.17</v>
      </c>
      <c r="F4" s="2">
        <v>199214</v>
      </c>
      <c r="G4" s="2">
        <v>168314</v>
      </c>
      <c r="H4" s="2">
        <v>850442</v>
      </c>
      <c r="I4" s="2">
        <v>70599</v>
      </c>
      <c r="J4" s="2">
        <v>99150</v>
      </c>
      <c r="K4" s="2">
        <v>170663</v>
      </c>
      <c r="L4" s="2">
        <v>143462</v>
      </c>
      <c r="M4" s="2">
        <v>155711</v>
      </c>
      <c r="N4" s="2">
        <v>53453</v>
      </c>
      <c r="O4" s="2">
        <v>39001</v>
      </c>
      <c r="P4" s="2">
        <v>80150</v>
      </c>
      <c r="Q4" s="2">
        <v>-41149</v>
      </c>
      <c r="R4" s="2">
        <v>0.49</v>
      </c>
      <c r="S4" s="2">
        <v>136673</v>
      </c>
      <c r="T4" s="2">
        <v>8.3000000000000007</v>
      </c>
      <c r="U4" s="2">
        <v>6.29</v>
      </c>
      <c r="V4" s="2">
        <v>6790</v>
      </c>
      <c r="W4" s="2">
        <v>39.729999999999997</v>
      </c>
      <c r="X4" s="2">
        <v>909</v>
      </c>
      <c r="Y4" s="2">
        <v>7769</v>
      </c>
      <c r="Z4" s="2">
        <v>67356</v>
      </c>
      <c r="AA4" s="2">
        <v>92467</v>
      </c>
      <c r="AB4" s="2">
        <v>202457</v>
      </c>
      <c r="AC4" s="2">
        <v>106747</v>
      </c>
      <c r="AD4" s="2">
        <v>-9203</v>
      </c>
      <c r="AE4" s="2">
        <v>498111</v>
      </c>
      <c r="AF4" s="2">
        <v>33175</v>
      </c>
      <c r="AG4" s="2">
        <v>15.01</v>
      </c>
      <c r="AH4" s="2">
        <v>4519</v>
      </c>
    </row>
    <row r="5" spans="1:34" x14ac:dyDescent="0.3">
      <c r="A5" s="2" t="s">
        <v>60</v>
      </c>
      <c r="B5" s="2">
        <v>141271</v>
      </c>
      <c r="C5" s="2">
        <f t="shared" si="0"/>
        <v>141271</v>
      </c>
      <c r="D5" s="2"/>
      <c r="E5" s="2"/>
      <c r="F5" s="2">
        <v>32497</v>
      </c>
      <c r="G5" s="2">
        <v>178559</v>
      </c>
      <c r="H5" s="2">
        <v>270166</v>
      </c>
      <c r="I5" s="2">
        <v>108774</v>
      </c>
      <c r="J5" s="2">
        <v>196171</v>
      </c>
      <c r="K5" s="2">
        <v>-54900</v>
      </c>
      <c r="L5" s="2">
        <v>-120996</v>
      </c>
      <c r="M5" s="2">
        <v>-110605</v>
      </c>
      <c r="N5" s="2">
        <v>74053</v>
      </c>
      <c r="O5" s="2">
        <v>192670</v>
      </c>
      <c r="P5" s="2">
        <v>165106</v>
      </c>
      <c r="Q5" s="2">
        <v>27564</v>
      </c>
      <c r="R5" s="2">
        <v>1.17</v>
      </c>
      <c r="S5" s="2">
        <v>93179</v>
      </c>
      <c r="T5" s="2">
        <v>40.26</v>
      </c>
      <c r="U5" s="2">
        <v>27.41</v>
      </c>
      <c r="V5" s="2">
        <v>6272</v>
      </c>
      <c r="W5" s="2">
        <v>22.52</v>
      </c>
      <c r="X5" s="2">
        <v>1385</v>
      </c>
      <c r="Y5" s="2">
        <v>11981</v>
      </c>
      <c r="Z5" s="2">
        <v>93540</v>
      </c>
      <c r="AA5" s="2">
        <v>122924</v>
      </c>
      <c r="AB5" s="2">
        <v>47731</v>
      </c>
      <c r="AC5" s="2">
        <v>-90427</v>
      </c>
      <c r="AD5" s="2">
        <v>-17856</v>
      </c>
      <c r="AE5" s="2">
        <v>62766</v>
      </c>
      <c r="AF5" s="2">
        <v>185054</v>
      </c>
      <c r="AG5" s="2">
        <v>0.34</v>
      </c>
      <c r="AH5" s="2">
        <v>24256</v>
      </c>
    </row>
    <row r="6" spans="1:34" x14ac:dyDescent="0.3">
      <c r="A6" s="2" t="s">
        <v>60</v>
      </c>
      <c r="B6" s="2">
        <v>212794</v>
      </c>
      <c r="C6" s="2">
        <f t="shared" si="0"/>
        <v>212794</v>
      </c>
      <c r="D6" s="2"/>
      <c r="E6" s="2"/>
      <c r="F6" s="2">
        <v>65190</v>
      </c>
      <c r="G6" s="2">
        <v>42764</v>
      </c>
      <c r="H6" s="2">
        <v>433864</v>
      </c>
      <c r="I6" s="2">
        <v>147604</v>
      </c>
      <c r="J6" s="2">
        <v>71670</v>
      </c>
      <c r="K6" s="2">
        <v>141124</v>
      </c>
      <c r="L6" s="2">
        <v>69721</v>
      </c>
      <c r="M6" s="2">
        <v>71489</v>
      </c>
      <c r="N6" s="2">
        <v>119835</v>
      </c>
      <c r="O6" s="2">
        <v>259850</v>
      </c>
      <c r="P6" s="2">
        <v>29743</v>
      </c>
      <c r="Q6" s="2">
        <v>230107</v>
      </c>
      <c r="R6" s="2">
        <v>8.74</v>
      </c>
      <c r="S6" s="2">
        <v>110348</v>
      </c>
      <c r="T6" s="2">
        <v>34.020000000000003</v>
      </c>
      <c r="U6" s="2">
        <v>27.62</v>
      </c>
      <c r="V6" s="2">
        <v>1479</v>
      </c>
      <c r="W6" s="2">
        <v>143.78</v>
      </c>
      <c r="X6" s="2">
        <v>307</v>
      </c>
      <c r="Y6" s="2">
        <v>3867</v>
      </c>
      <c r="Z6" s="2">
        <v>397117</v>
      </c>
      <c r="AA6" s="2">
        <v>250440</v>
      </c>
      <c r="AB6" s="2">
        <v>-184323</v>
      </c>
      <c r="AC6" s="2">
        <v>-185250</v>
      </c>
      <c r="AD6" s="2">
        <v>-31640</v>
      </c>
      <c r="AE6" s="2">
        <v>217430</v>
      </c>
      <c r="AF6" s="2">
        <v>150004</v>
      </c>
      <c r="AG6" s="2">
        <v>1.45</v>
      </c>
      <c r="AH6" s="2">
        <v>20600</v>
      </c>
    </row>
    <row r="7" spans="1:34" x14ac:dyDescent="0.3">
      <c r="A7" s="2" t="s">
        <v>59</v>
      </c>
      <c r="B7" s="2">
        <v>485614</v>
      </c>
      <c r="C7" s="2">
        <f t="shared" si="0"/>
        <v>568168.38</v>
      </c>
      <c r="D7" s="2"/>
      <c r="E7" s="2"/>
      <c r="F7" s="2">
        <v>98417</v>
      </c>
      <c r="G7" s="2">
        <v>96156</v>
      </c>
      <c r="H7" s="2">
        <v>429813</v>
      </c>
      <c r="I7" s="2">
        <v>387197</v>
      </c>
      <c r="J7" s="2">
        <v>87657</v>
      </c>
      <c r="K7" s="2">
        <v>397957</v>
      </c>
      <c r="L7" s="2">
        <v>353189</v>
      </c>
      <c r="M7" s="2">
        <v>358703</v>
      </c>
      <c r="N7" s="2">
        <v>364971</v>
      </c>
      <c r="O7" s="2">
        <v>38864</v>
      </c>
      <c r="P7" s="2">
        <v>67685</v>
      </c>
      <c r="Q7" s="2">
        <v>-28821</v>
      </c>
      <c r="R7" s="2">
        <v>0.56999999999999995</v>
      </c>
      <c r="S7" s="2">
        <v>82929</v>
      </c>
      <c r="T7" s="2">
        <v>90.08</v>
      </c>
      <c r="U7" s="2">
        <v>84.91</v>
      </c>
      <c r="V7" s="2">
        <v>7898</v>
      </c>
      <c r="W7" s="2">
        <v>61.48</v>
      </c>
      <c r="X7" s="2">
        <v>194</v>
      </c>
      <c r="Y7" s="2">
        <v>9609</v>
      </c>
      <c r="Z7" s="2">
        <v>423460</v>
      </c>
      <c r="AA7" s="2">
        <v>36913</v>
      </c>
      <c r="AB7" s="2">
        <v>62154</v>
      </c>
      <c r="AC7" s="2">
        <v>61504</v>
      </c>
      <c r="AD7" s="2">
        <v>-4739</v>
      </c>
      <c r="AE7" s="2">
        <v>172264</v>
      </c>
      <c r="AF7" s="2">
        <v>528523</v>
      </c>
      <c r="AG7" s="2">
        <v>0.33</v>
      </c>
      <c r="AH7" s="2">
        <v>26428</v>
      </c>
    </row>
    <row r="8" spans="1:34" x14ac:dyDescent="0.3">
      <c r="A8" s="2" t="s">
        <v>58</v>
      </c>
      <c r="B8" s="2">
        <v>213529</v>
      </c>
      <c r="C8" s="2">
        <f t="shared" si="0"/>
        <v>2425.0880181714933</v>
      </c>
      <c r="D8" s="2"/>
      <c r="E8" s="2"/>
      <c r="F8" s="2">
        <v>138342</v>
      </c>
      <c r="G8" s="2">
        <v>-4159</v>
      </c>
      <c r="H8" s="2">
        <v>859943</v>
      </c>
      <c r="I8" s="2">
        <v>75187</v>
      </c>
      <c r="J8" s="2">
        <v>95155</v>
      </c>
      <c r="K8" s="2">
        <v>118374</v>
      </c>
      <c r="L8" s="2">
        <v>41970</v>
      </c>
      <c r="M8" s="2">
        <v>44915</v>
      </c>
      <c r="N8" s="2">
        <v>58217</v>
      </c>
      <c r="O8" s="2">
        <v>41535</v>
      </c>
      <c r="P8" s="2">
        <v>54525</v>
      </c>
      <c r="Q8" s="2">
        <v>-12990</v>
      </c>
      <c r="R8" s="2">
        <v>0.76</v>
      </c>
      <c r="S8" s="2">
        <v>91700</v>
      </c>
      <c r="T8" s="2">
        <v>8.74</v>
      </c>
      <c r="U8" s="2">
        <v>6.77</v>
      </c>
      <c r="V8" s="2">
        <v>3205</v>
      </c>
      <c r="W8" s="2">
        <v>66.599999999999994</v>
      </c>
      <c r="X8" s="2">
        <v>1781</v>
      </c>
      <c r="Y8" s="2">
        <v>11867</v>
      </c>
      <c r="Z8" s="2">
        <v>505034</v>
      </c>
      <c r="AA8" s="2">
        <v>100174</v>
      </c>
      <c r="AB8" s="2">
        <v>-291505</v>
      </c>
      <c r="AC8" s="2">
        <v>38168</v>
      </c>
      <c r="AD8" s="2">
        <v>15239</v>
      </c>
      <c r="AE8" s="2">
        <v>396517</v>
      </c>
      <c r="AF8" s="2">
        <v>636275</v>
      </c>
      <c r="AG8" s="2">
        <v>0.62</v>
      </c>
      <c r="AH8" s="2">
        <v>3382</v>
      </c>
    </row>
    <row r="9" spans="1:34" x14ac:dyDescent="0.3">
      <c r="A9" s="2" t="s">
        <v>59</v>
      </c>
      <c r="B9" s="2">
        <v>210688</v>
      </c>
      <c r="C9" s="2">
        <f t="shared" si="0"/>
        <v>246504.95999999999</v>
      </c>
      <c r="D9" s="2"/>
      <c r="E9" s="2"/>
      <c r="F9" s="2">
        <v>221207</v>
      </c>
      <c r="G9" s="2">
        <v>119930</v>
      </c>
      <c r="H9" s="2">
        <v>699445</v>
      </c>
      <c r="I9" s="2">
        <v>-10519</v>
      </c>
      <c r="J9" s="2">
        <v>150647</v>
      </c>
      <c r="K9" s="2">
        <v>60041</v>
      </c>
      <c r="L9" s="2">
        <v>-16456</v>
      </c>
      <c r="M9" s="2">
        <v>71</v>
      </c>
      <c r="N9" s="2">
        <v>-40321</v>
      </c>
      <c r="O9" s="2">
        <v>47641</v>
      </c>
      <c r="P9" s="2">
        <v>112105</v>
      </c>
      <c r="Q9" s="2">
        <v>-64464</v>
      </c>
      <c r="R9" s="2">
        <v>0.42</v>
      </c>
      <c r="S9" s="2">
        <v>61664</v>
      </c>
      <c r="T9" s="2">
        <v>-1.5</v>
      </c>
      <c r="U9" s="2">
        <v>-5.76</v>
      </c>
      <c r="V9" s="2">
        <v>6123</v>
      </c>
      <c r="W9" s="2">
        <v>34.4</v>
      </c>
      <c r="X9" s="2">
        <v>552</v>
      </c>
      <c r="Y9" s="2">
        <v>13944</v>
      </c>
      <c r="Z9" s="2">
        <v>487608</v>
      </c>
      <c r="AA9" s="2">
        <v>178946</v>
      </c>
      <c r="AB9" s="2">
        <v>-276920</v>
      </c>
      <c r="AC9" s="2">
        <v>42261</v>
      </c>
      <c r="AD9" s="2">
        <v>-31748</v>
      </c>
      <c r="AE9" s="2">
        <v>386906</v>
      </c>
      <c r="AF9" s="2">
        <v>440064</v>
      </c>
      <c r="AG9" s="2">
        <v>0.88</v>
      </c>
      <c r="AH9" s="2">
        <v>12887</v>
      </c>
    </row>
    <row r="10" spans="1:34" x14ac:dyDescent="0.3">
      <c r="A10" s="2" t="s">
        <v>60</v>
      </c>
      <c r="B10" s="2">
        <v>464376</v>
      </c>
      <c r="C10" s="2">
        <f t="shared" si="0"/>
        <v>464376</v>
      </c>
      <c r="D10" s="2"/>
      <c r="E10" s="2"/>
      <c r="F10" s="2">
        <v>163836</v>
      </c>
      <c r="G10" s="2">
        <v>-31302</v>
      </c>
      <c r="H10" s="2">
        <v>663445</v>
      </c>
      <c r="I10" s="2">
        <v>300540</v>
      </c>
      <c r="J10" s="2">
        <v>87009</v>
      </c>
      <c r="K10" s="2">
        <v>377367</v>
      </c>
      <c r="L10" s="2">
        <v>318658</v>
      </c>
      <c r="M10" s="2">
        <v>328077</v>
      </c>
      <c r="N10" s="2">
        <v>293935</v>
      </c>
      <c r="O10" s="2">
        <v>111587</v>
      </c>
      <c r="P10" s="2">
        <v>131458</v>
      </c>
      <c r="Q10" s="2">
        <v>-19871</v>
      </c>
      <c r="R10" s="2">
        <v>0.85</v>
      </c>
      <c r="S10" s="2">
        <v>81578</v>
      </c>
      <c r="T10" s="2">
        <v>45.3</v>
      </c>
      <c r="U10" s="2">
        <v>44.3</v>
      </c>
      <c r="V10" s="2">
        <v>4133</v>
      </c>
      <c r="W10" s="2">
        <v>112.33</v>
      </c>
      <c r="X10" s="2">
        <v>1889</v>
      </c>
      <c r="Y10" s="2">
        <v>19452</v>
      </c>
      <c r="Z10" s="2">
        <v>526875</v>
      </c>
      <c r="AA10" s="2">
        <v>233715</v>
      </c>
      <c r="AB10" s="2">
        <v>-62499</v>
      </c>
      <c r="AC10" s="2">
        <v>-69879</v>
      </c>
      <c r="AD10" s="2">
        <v>-9226</v>
      </c>
      <c r="AE10" s="2">
        <v>108072</v>
      </c>
      <c r="AF10" s="2">
        <v>120917</v>
      </c>
      <c r="AG10" s="2">
        <v>0.89</v>
      </c>
      <c r="AH10" s="2">
        <v>7679</v>
      </c>
    </row>
    <row r="11" spans="1:34" x14ac:dyDescent="0.3">
      <c r="A11" s="2" t="s">
        <v>58</v>
      </c>
      <c r="B11" s="2">
        <v>70637</v>
      </c>
      <c r="C11" s="2">
        <f t="shared" si="0"/>
        <v>802.23736513344693</v>
      </c>
      <c r="D11" s="2"/>
      <c r="E11" s="2"/>
      <c r="F11" s="2">
        <v>197533</v>
      </c>
      <c r="G11" s="2">
        <v>187256</v>
      </c>
      <c r="H11" s="2">
        <v>890019</v>
      </c>
      <c r="I11" s="2">
        <v>-126896</v>
      </c>
      <c r="J11" s="2">
        <v>161529</v>
      </c>
      <c r="K11" s="2">
        <v>-90892</v>
      </c>
      <c r="L11" s="2">
        <v>-169645</v>
      </c>
      <c r="M11" s="2">
        <v>-155297</v>
      </c>
      <c r="N11" s="2">
        <v>-150912</v>
      </c>
      <c r="O11" s="2">
        <v>271921</v>
      </c>
      <c r="P11" s="2">
        <v>73651</v>
      </c>
      <c r="Q11" s="2">
        <v>198270</v>
      </c>
      <c r="R11" s="2">
        <v>3.69</v>
      </c>
      <c r="S11" s="2">
        <v>118973</v>
      </c>
      <c r="T11" s="2">
        <v>-14.26</v>
      </c>
      <c r="U11" s="2">
        <v>-16.96</v>
      </c>
      <c r="V11" s="2">
        <v>5057</v>
      </c>
      <c r="W11" s="2">
        <v>13.97</v>
      </c>
      <c r="X11" s="2">
        <v>1043</v>
      </c>
      <c r="Y11" s="2">
        <v>7727</v>
      </c>
      <c r="Z11" s="2">
        <v>370361</v>
      </c>
      <c r="AA11" s="2">
        <v>49129</v>
      </c>
      <c r="AB11" s="2">
        <v>-299724</v>
      </c>
      <c r="AC11" s="2">
        <v>148404</v>
      </c>
      <c r="AD11" s="2">
        <v>-8864</v>
      </c>
      <c r="AE11" s="2">
        <v>219874</v>
      </c>
      <c r="AF11" s="2">
        <v>404600</v>
      </c>
      <c r="AG11" s="2">
        <v>0.54</v>
      </c>
      <c r="AH11" s="2">
        <v>29422</v>
      </c>
    </row>
    <row r="12" spans="1:34" x14ac:dyDescent="0.3">
      <c r="A12" s="2" t="s">
        <v>60</v>
      </c>
      <c r="B12" s="2">
        <v>171229</v>
      </c>
      <c r="C12" s="2">
        <f t="shared" si="0"/>
        <v>171229</v>
      </c>
      <c r="D12" s="2"/>
      <c r="E12" s="2"/>
      <c r="F12" s="2">
        <v>229339</v>
      </c>
      <c r="G12" s="2">
        <v>-4439</v>
      </c>
      <c r="H12" s="2">
        <v>827909</v>
      </c>
      <c r="I12" s="2">
        <v>-58110</v>
      </c>
      <c r="J12" s="2">
        <v>149818</v>
      </c>
      <c r="K12" s="2">
        <v>21411</v>
      </c>
      <c r="L12" s="2">
        <v>-41698</v>
      </c>
      <c r="M12" s="2">
        <v>-22688</v>
      </c>
      <c r="N12" s="2">
        <v>-88452</v>
      </c>
      <c r="O12" s="2">
        <v>223497</v>
      </c>
      <c r="P12" s="2">
        <v>182316</v>
      </c>
      <c r="Q12" s="2">
        <v>41181</v>
      </c>
      <c r="R12" s="2">
        <v>1.23</v>
      </c>
      <c r="S12" s="2">
        <v>58372</v>
      </c>
      <c r="T12" s="2">
        <v>-7.02</v>
      </c>
      <c r="U12" s="2">
        <v>-10.68</v>
      </c>
      <c r="V12" s="2">
        <v>7608</v>
      </c>
      <c r="W12" s="2">
        <v>22.5</v>
      </c>
      <c r="X12" s="2">
        <v>972</v>
      </c>
      <c r="Y12" s="2">
        <v>13063</v>
      </c>
      <c r="Z12" s="2">
        <v>447019</v>
      </c>
      <c r="AA12" s="2">
        <v>79493</v>
      </c>
      <c r="AB12" s="2">
        <v>-275790</v>
      </c>
      <c r="AC12" s="2">
        <v>149846</v>
      </c>
      <c r="AD12" s="2">
        <v>-29894</v>
      </c>
      <c r="AE12" s="2">
        <v>321683</v>
      </c>
      <c r="AF12" s="2">
        <v>581824</v>
      </c>
      <c r="AG12" s="2">
        <v>0.55000000000000004</v>
      </c>
      <c r="AH12" s="2">
        <v>5543</v>
      </c>
    </row>
    <row r="13" spans="1:34" x14ac:dyDescent="0.3">
      <c r="A13" s="2" t="s">
        <v>59</v>
      </c>
      <c r="B13" s="2">
        <v>124540</v>
      </c>
      <c r="C13" s="2">
        <f t="shared" si="0"/>
        <v>145711.79999999999</v>
      </c>
      <c r="D13" s="2"/>
      <c r="E13" s="2"/>
      <c r="F13" s="2">
        <v>243915</v>
      </c>
      <c r="G13" s="2">
        <v>126088</v>
      </c>
      <c r="H13" s="2">
        <v>172729</v>
      </c>
      <c r="I13" s="2">
        <v>-119375</v>
      </c>
      <c r="J13" s="2">
        <v>37046</v>
      </c>
      <c r="K13" s="2">
        <v>87494</v>
      </c>
      <c r="L13" s="2">
        <v>54469</v>
      </c>
      <c r="M13" s="2">
        <v>65011</v>
      </c>
      <c r="N13" s="2">
        <v>-129246</v>
      </c>
      <c r="O13" s="2">
        <v>250122</v>
      </c>
      <c r="P13" s="2">
        <v>101075</v>
      </c>
      <c r="Q13" s="2">
        <v>149047</v>
      </c>
      <c r="R13" s="2">
        <v>2.4700000000000002</v>
      </c>
      <c r="S13" s="2">
        <v>144497</v>
      </c>
      <c r="T13" s="2">
        <v>-69.11</v>
      </c>
      <c r="U13" s="2">
        <v>-74.83</v>
      </c>
      <c r="V13" s="2">
        <v>7980</v>
      </c>
      <c r="W13" s="2">
        <v>15.6</v>
      </c>
      <c r="X13" s="2">
        <v>909</v>
      </c>
      <c r="Y13" s="2">
        <v>10063</v>
      </c>
      <c r="Z13" s="2">
        <v>129688</v>
      </c>
      <c r="AA13" s="2">
        <v>108131</v>
      </c>
      <c r="AB13" s="2">
        <v>-5148</v>
      </c>
      <c r="AC13" s="2">
        <v>135784</v>
      </c>
      <c r="AD13" s="2">
        <v>40552</v>
      </c>
      <c r="AE13" s="2">
        <v>196072</v>
      </c>
      <c r="AF13" s="2">
        <v>237047</v>
      </c>
      <c r="AG13" s="2">
        <v>0.83</v>
      </c>
      <c r="AH13" s="2">
        <v>21596</v>
      </c>
    </row>
    <row r="14" spans="1:34" x14ac:dyDescent="0.3">
      <c r="A14" s="2" t="s">
        <v>59</v>
      </c>
      <c r="B14" s="2">
        <v>80434</v>
      </c>
      <c r="C14" s="2">
        <f t="shared" si="0"/>
        <v>94107.78</v>
      </c>
      <c r="D14" s="2"/>
      <c r="E14" s="2"/>
      <c r="F14" s="2">
        <v>276122</v>
      </c>
      <c r="G14" s="2">
        <v>99753</v>
      </c>
      <c r="H14" s="2">
        <v>324851</v>
      </c>
      <c r="I14" s="2">
        <v>-195688</v>
      </c>
      <c r="J14" s="2">
        <v>119700</v>
      </c>
      <c r="K14" s="2">
        <v>-39266</v>
      </c>
      <c r="L14" s="2">
        <v>-113232</v>
      </c>
      <c r="M14" s="2">
        <v>-107959</v>
      </c>
      <c r="N14" s="2">
        <v>-223818</v>
      </c>
      <c r="O14" s="2">
        <v>104329</v>
      </c>
      <c r="P14" s="2">
        <v>82926</v>
      </c>
      <c r="Q14" s="2">
        <v>21403</v>
      </c>
      <c r="R14" s="2">
        <v>1.26</v>
      </c>
      <c r="S14" s="2">
        <v>68479</v>
      </c>
      <c r="T14" s="2">
        <v>-60.24</v>
      </c>
      <c r="U14" s="2">
        <v>-68.900000000000006</v>
      </c>
      <c r="V14" s="2">
        <v>8741</v>
      </c>
      <c r="W14" s="2">
        <v>9.1999999999999993</v>
      </c>
      <c r="X14" s="2">
        <v>663</v>
      </c>
      <c r="Y14" s="2">
        <v>14867</v>
      </c>
      <c r="Z14" s="2">
        <v>420967</v>
      </c>
      <c r="AA14" s="2">
        <v>81744</v>
      </c>
      <c r="AB14" s="2">
        <v>-340533</v>
      </c>
      <c r="AC14" s="2">
        <v>194378</v>
      </c>
      <c r="AD14" s="2">
        <v>-26752</v>
      </c>
      <c r="AE14" s="2">
        <v>306417</v>
      </c>
      <c r="AF14" s="2">
        <v>674392</v>
      </c>
      <c r="AG14" s="2">
        <v>0.45</v>
      </c>
      <c r="AH14" s="2">
        <v>10196</v>
      </c>
    </row>
    <row r="15" spans="1:34" x14ac:dyDescent="0.3">
      <c r="A15" s="2" t="s">
        <v>60</v>
      </c>
      <c r="B15" s="2">
        <v>436413</v>
      </c>
      <c r="C15" s="2">
        <f t="shared" si="0"/>
        <v>436413</v>
      </c>
      <c r="D15" s="2"/>
      <c r="E15" s="2"/>
      <c r="F15" s="2">
        <v>84800</v>
      </c>
      <c r="G15" s="2">
        <v>151142</v>
      </c>
      <c r="H15" s="2">
        <v>882649</v>
      </c>
      <c r="I15" s="2">
        <v>351613</v>
      </c>
      <c r="J15" s="2">
        <v>156137</v>
      </c>
      <c r="K15" s="2">
        <v>280276</v>
      </c>
      <c r="L15" s="2">
        <v>231873</v>
      </c>
      <c r="M15" s="2">
        <v>248414</v>
      </c>
      <c r="N15" s="2">
        <v>333176</v>
      </c>
      <c r="O15" s="2">
        <v>196448</v>
      </c>
      <c r="P15" s="2">
        <v>167269</v>
      </c>
      <c r="Q15" s="2">
        <v>29179</v>
      </c>
      <c r="R15" s="2">
        <v>1.17</v>
      </c>
      <c r="S15" s="2">
        <v>51285</v>
      </c>
      <c r="T15" s="2">
        <v>39.840000000000003</v>
      </c>
      <c r="U15" s="2">
        <v>37.75</v>
      </c>
      <c r="V15" s="2">
        <v>3161</v>
      </c>
      <c r="W15" s="2">
        <v>138.02000000000001</v>
      </c>
      <c r="X15" s="2">
        <v>1363</v>
      </c>
      <c r="Y15" s="2">
        <v>12961</v>
      </c>
      <c r="Z15" s="2">
        <v>112681</v>
      </c>
      <c r="AA15" s="2">
        <v>232812</v>
      </c>
      <c r="AB15" s="2">
        <v>323732</v>
      </c>
      <c r="AC15" s="2">
        <v>-148012</v>
      </c>
      <c r="AD15" s="2">
        <v>-14654</v>
      </c>
      <c r="AE15" s="2">
        <v>383275</v>
      </c>
      <c r="AF15" s="2">
        <v>363673</v>
      </c>
      <c r="AG15" s="2">
        <v>1.05</v>
      </c>
      <c r="AH15" s="2">
        <v>6883</v>
      </c>
    </row>
    <row r="16" spans="1:34" x14ac:dyDescent="0.3">
      <c r="A16" s="2" t="s">
        <v>58</v>
      </c>
      <c r="B16" s="2">
        <v>317565</v>
      </c>
      <c r="C16" s="2">
        <f t="shared" si="0"/>
        <v>3606.6439522998298</v>
      </c>
      <c r="D16" s="2"/>
      <c r="E16" s="2"/>
      <c r="F16" s="2">
        <v>21985</v>
      </c>
      <c r="G16" s="2">
        <v>-13553</v>
      </c>
      <c r="H16" s="2">
        <v>486693</v>
      </c>
      <c r="I16" s="2">
        <v>295580</v>
      </c>
      <c r="J16" s="2">
        <v>31169</v>
      </c>
      <c r="K16" s="2">
        <v>286396</v>
      </c>
      <c r="L16" s="2">
        <v>269254</v>
      </c>
      <c r="M16" s="2">
        <v>288651</v>
      </c>
      <c r="N16" s="2">
        <v>275199</v>
      </c>
      <c r="O16" s="2">
        <v>178287</v>
      </c>
      <c r="P16" s="2">
        <v>44492</v>
      </c>
      <c r="Q16" s="2">
        <v>133795</v>
      </c>
      <c r="R16" s="2">
        <v>4.01</v>
      </c>
      <c r="S16" s="2">
        <v>68720</v>
      </c>
      <c r="T16" s="2">
        <v>60.73</v>
      </c>
      <c r="U16" s="2">
        <v>56.54</v>
      </c>
      <c r="V16" s="2">
        <v>8916</v>
      </c>
      <c r="W16" s="2">
        <v>35.61</v>
      </c>
      <c r="X16" s="2">
        <v>1425</v>
      </c>
      <c r="Y16" s="2">
        <v>16224</v>
      </c>
      <c r="Z16" s="2">
        <v>446449</v>
      </c>
      <c r="AA16" s="2">
        <v>110540</v>
      </c>
      <c r="AB16" s="2">
        <v>-128884</v>
      </c>
      <c r="AC16" s="2">
        <v>-88555</v>
      </c>
      <c r="AD16" s="2">
        <v>-28427</v>
      </c>
      <c r="AE16" s="2">
        <v>207583</v>
      </c>
      <c r="AF16" s="2">
        <v>60816</v>
      </c>
      <c r="AG16" s="2">
        <v>3.41</v>
      </c>
      <c r="AH16" s="2">
        <v>24269</v>
      </c>
    </row>
    <row r="17" spans="1:34" x14ac:dyDescent="0.3">
      <c r="A17" s="2" t="s">
        <v>58</v>
      </c>
      <c r="B17" s="2">
        <v>405266</v>
      </c>
      <c r="C17" s="2">
        <f t="shared" si="0"/>
        <v>4602.6802952867693</v>
      </c>
      <c r="D17" s="2"/>
      <c r="E17" s="2"/>
      <c r="F17" s="2">
        <v>144990</v>
      </c>
      <c r="G17" s="2">
        <v>196146</v>
      </c>
      <c r="H17" s="2">
        <v>196528</v>
      </c>
      <c r="I17" s="2">
        <v>260276</v>
      </c>
      <c r="J17" s="2">
        <v>64031</v>
      </c>
      <c r="K17" s="2">
        <v>341235</v>
      </c>
      <c r="L17" s="2">
        <v>331290</v>
      </c>
      <c r="M17" s="2">
        <v>345199</v>
      </c>
      <c r="N17" s="2">
        <v>247952</v>
      </c>
      <c r="O17" s="2">
        <v>263784</v>
      </c>
      <c r="P17" s="2">
        <v>157783</v>
      </c>
      <c r="Q17" s="2">
        <v>106001</v>
      </c>
      <c r="R17" s="2">
        <v>1.67</v>
      </c>
      <c r="S17" s="2">
        <v>89728</v>
      </c>
      <c r="T17" s="2">
        <v>132.44</v>
      </c>
      <c r="U17" s="2">
        <v>126.17</v>
      </c>
      <c r="V17" s="2">
        <v>7876</v>
      </c>
      <c r="W17" s="2">
        <v>51.45</v>
      </c>
      <c r="X17" s="2">
        <v>1754</v>
      </c>
      <c r="Y17" s="2">
        <v>2386</v>
      </c>
      <c r="Z17" s="2">
        <v>60872</v>
      </c>
      <c r="AA17" s="2">
        <v>264102</v>
      </c>
      <c r="AB17" s="2">
        <v>344394</v>
      </c>
      <c r="AC17" s="2">
        <v>-119112</v>
      </c>
      <c r="AD17" s="2">
        <v>-6365</v>
      </c>
      <c r="AE17" s="2">
        <v>284433</v>
      </c>
      <c r="AF17" s="2">
        <v>30632</v>
      </c>
      <c r="AG17" s="2">
        <v>9.2899999999999991</v>
      </c>
      <c r="AH17" s="2">
        <v>26063</v>
      </c>
    </row>
    <row r="18" spans="1:34" x14ac:dyDescent="0.3">
      <c r="A18" s="2" t="s">
        <v>60</v>
      </c>
      <c r="B18" s="2">
        <v>330924</v>
      </c>
      <c r="C18" s="2">
        <f t="shared" si="0"/>
        <v>330924</v>
      </c>
      <c r="D18" s="2"/>
      <c r="E18" s="2"/>
      <c r="F18" s="2">
        <v>146845</v>
      </c>
      <c r="G18" s="2">
        <v>637</v>
      </c>
      <c r="H18" s="2">
        <v>628198</v>
      </c>
      <c r="I18" s="2">
        <v>184079</v>
      </c>
      <c r="J18" s="2">
        <v>11587</v>
      </c>
      <c r="K18" s="2">
        <v>319337</v>
      </c>
      <c r="L18" s="2">
        <v>239144</v>
      </c>
      <c r="M18" s="2">
        <v>250231</v>
      </c>
      <c r="N18" s="2">
        <v>152809</v>
      </c>
      <c r="O18" s="2">
        <v>287088</v>
      </c>
      <c r="P18" s="2">
        <v>86116</v>
      </c>
      <c r="Q18" s="2">
        <v>200972</v>
      </c>
      <c r="R18" s="2">
        <v>3.33</v>
      </c>
      <c r="S18" s="2">
        <v>45955</v>
      </c>
      <c r="T18" s="2">
        <v>29.3</v>
      </c>
      <c r="U18" s="2">
        <v>24.32</v>
      </c>
      <c r="V18" s="2">
        <v>7273</v>
      </c>
      <c r="W18" s="2">
        <v>45.49</v>
      </c>
      <c r="X18" s="2">
        <v>1680</v>
      </c>
      <c r="Y18" s="2">
        <v>10208</v>
      </c>
      <c r="Z18" s="2">
        <v>74730</v>
      </c>
      <c r="AA18" s="2">
        <v>28277</v>
      </c>
      <c r="AB18" s="2">
        <v>256194</v>
      </c>
      <c r="AC18" s="2">
        <v>118568</v>
      </c>
      <c r="AD18" s="2">
        <v>-26495</v>
      </c>
      <c r="AE18" s="2">
        <v>488745</v>
      </c>
      <c r="AF18" s="2">
        <v>495236</v>
      </c>
      <c r="AG18" s="2">
        <v>0.99</v>
      </c>
      <c r="AH18" s="2">
        <v>28797</v>
      </c>
    </row>
    <row r="19" spans="1:34" x14ac:dyDescent="0.3">
      <c r="A19" s="2" t="s">
        <v>60</v>
      </c>
      <c r="B19" s="2">
        <v>198803</v>
      </c>
      <c r="C19" s="2">
        <f t="shared" si="0"/>
        <v>198803</v>
      </c>
      <c r="D19" s="2"/>
      <c r="E19" s="2"/>
      <c r="F19" s="2">
        <v>80824</v>
      </c>
      <c r="G19" s="2">
        <v>165535</v>
      </c>
      <c r="H19" s="2">
        <v>600893</v>
      </c>
      <c r="I19" s="2">
        <v>117979</v>
      </c>
      <c r="J19" s="2">
        <v>89430</v>
      </c>
      <c r="K19" s="2">
        <v>109373</v>
      </c>
      <c r="L19" s="2">
        <v>49871</v>
      </c>
      <c r="M19" s="2">
        <v>66339</v>
      </c>
      <c r="N19" s="2">
        <v>104526</v>
      </c>
      <c r="O19" s="2">
        <v>164865</v>
      </c>
      <c r="P19" s="2">
        <v>107967</v>
      </c>
      <c r="Q19" s="2">
        <v>56898</v>
      </c>
      <c r="R19" s="2">
        <v>1.53</v>
      </c>
      <c r="S19" s="2">
        <v>20032</v>
      </c>
      <c r="T19" s="2">
        <v>19.63</v>
      </c>
      <c r="U19" s="2">
        <v>17.399999999999999</v>
      </c>
      <c r="V19" s="2">
        <v>4531</v>
      </c>
      <c r="W19" s="2">
        <v>43.87</v>
      </c>
      <c r="X19" s="2">
        <v>823</v>
      </c>
      <c r="Y19" s="2">
        <v>8204</v>
      </c>
      <c r="Z19" s="2">
        <v>126493</v>
      </c>
      <c r="AA19" s="2">
        <v>266010</v>
      </c>
      <c r="AB19" s="2">
        <v>72310</v>
      </c>
      <c r="AC19" s="2">
        <v>-185186</v>
      </c>
      <c r="AD19" s="2">
        <v>-8519</v>
      </c>
      <c r="AE19" s="2">
        <v>158295</v>
      </c>
      <c r="AF19" s="2">
        <v>443994</v>
      </c>
      <c r="AG19" s="2">
        <v>0.36</v>
      </c>
      <c r="AH19" s="2">
        <v>11857</v>
      </c>
    </row>
    <row r="20" spans="1:34" x14ac:dyDescent="0.3">
      <c r="A20" s="2" t="s">
        <v>58</v>
      </c>
      <c r="B20" s="2">
        <v>129171</v>
      </c>
      <c r="C20" s="2">
        <f t="shared" si="0"/>
        <v>1467.0187393526405</v>
      </c>
      <c r="D20" s="2"/>
      <c r="E20" s="2"/>
      <c r="F20" s="2">
        <v>50674</v>
      </c>
      <c r="G20" s="2">
        <v>167703</v>
      </c>
      <c r="H20" s="2">
        <v>633089</v>
      </c>
      <c r="I20" s="2">
        <v>78497</v>
      </c>
      <c r="J20" s="2">
        <v>11112</v>
      </c>
      <c r="K20" s="2">
        <v>118059</v>
      </c>
      <c r="L20" s="2">
        <v>86288</v>
      </c>
      <c r="M20" s="2">
        <v>102556</v>
      </c>
      <c r="N20" s="2">
        <v>46861</v>
      </c>
      <c r="O20" s="2">
        <v>122655</v>
      </c>
      <c r="P20" s="2">
        <v>148357</v>
      </c>
      <c r="Q20" s="2">
        <v>-25702</v>
      </c>
      <c r="R20" s="2">
        <v>0.83</v>
      </c>
      <c r="S20" s="2">
        <v>117111</v>
      </c>
      <c r="T20" s="2">
        <v>12.4</v>
      </c>
      <c r="U20" s="2">
        <v>7.4</v>
      </c>
      <c r="V20" s="2">
        <v>9192</v>
      </c>
      <c r="W20" s="2">
        <v>14.05</v>
      </c>
      <c r="X20" s="2">
        <v>311</v>
      </c>
      <c r="Y20" s="2">
        <v>19763</v>
      </c>
      <c r="Z20" s="2">
        <v>170749</v>
      </c>
      <c r="AA20" s="2">
        <v>60289</v>
      </c>
      <c r="AB20" s="2">
        <v>-41578</v>
      </c>
      <c r="AC20" s="2">
        <v>-9615</v>
      </c>
      <c r="AD20" s="2">
        <v>-32336</v>
      </c>
      <c r="AE20" s="2">
        <v>52154</v>
      </c>
      <c r="AF20" s="2">
        <v>289520</v>
      </c>
      <c r="AG20" s="2">
        <v>0.18</v>
      </c>
      <c r="AH20" s="2">
        <v>21660</v>
      </c>
    </row>
    <row r="21" spans="1:34" x14ac:dyDescent="0.3">
      <c r="A21" s="2" t="s">
        <v>60</v>
      </c>
      <c r="B21" s="2">
        <v>67921</v>
      </c>
      <c r="C21" s="2">
        <f t="shared" si="0"/>
        <v>67921</v>
      </c>
      <c r="D21" s="2"/>
      <c r="E21" s="2"/>
      <c r="F21" s="2">
        <v>24340</v>
      </c>
      <c r="G21" s="2">
        <v>39048</v>
      </c>
      <c r="H21" s="2">
        <v>990405</v>
      </c>
      <c r="I21" s="2">
        <v>43581</v>
      </c>
      <c r="J21" s="2">
        <v>43842</v>
      </c>
      <c r="K21" s="2">
        <v>24079</v>
      </c>
      <c r="L21" s="2">
        <v>-14490</v>
      </c>
      <c r="M21" s="2">
        <v>-2991</v>
      </c>
      <c r="N21" s="2">
        <v>26231</v>
      </c>
      <c r="O21" s="2">
        <v>254810</v>
      </c>
      <c r="P21" s="2">
        <v>54213</v>
      </c>
      <c r="Q21" s="2">
        <v>200597</v>
      </c>
      <c r="R21" s="2">
        <v>4.7</v>
      </c>
      <c r="S21" s="2">
        <v>116430</v>
      </c>
      <c r="T21" s="2">
        <v>4.4000000000000004</v>
      </c>
      <c r="U21" s="2">
        <v>2.65</v>
      </c>
      <c r="V21" s="2">
        <v>7944</v>
      </c>
      <c r="W21" s="2">
        <v>8.5500000000000007</v>
      </c>
      <c r="X21" s="2">
        <v>589</v>
      </c>
      <c r="Y21" s="2">
        <v>17044</v>
      </c>
      <c r="Z21" s="2">
        <v>385758</v>
      </c>
      <c r="AA21" s="2">
        <v>157977</v>
      </c>
      <c r="AB21" s="2">
        <v>-317837</v>
      </c>
      <c r="AC21" s="2">
        <v>-133637</v>
      </c>
      <c r="AD21" s="2">
        <v>-11856</v>
      </c>
      <c r="AE21" s="2">
        <v>287977</v>
      </c>
      <c r="AF21" s="2">
        <v>269389</v>
      </c>
      <c r="AG21" s="2">
        <v>1.07</v>
      </c>
      <c r="AH21" s="2">
        <v>7473</v>
      </c>
    </row>
    <row r="22" spans="1:34" x14ac:dyDescent="0.3">
      <c r="A22" s="2" t="s">
        <v>59</v>
      </c>
      <c r="B22" s="2">
        <v>226970</v>
      </c>
      <c r="C22" s="2">
        <f t="shared" si="0"/>
        <v>265554.89999999997</v>
      </c>
      <c r="D22" s="2"/>
      <c r="E22" s="2"/>
      <c r="F22" s="2">
        <v>290297</v>
      </c>
      <c r="G22" s="2">
        <v>77631</v>
      </c>
      <c r="H22" s="2">
        <v>206712</v>
      </c>
      <c r="I22" s="2">
        <v>-63327</v>
      </c>
      <c r="J22" s="2">
        <v>31151</v>
      </c>
      <c r="K22" s="2">
        <v>195819</v>
      </c>
      <c r="L22" s="2">
        <v>156863</v>
      </c>
      <c r="M22" s="2">
        <v>174517</v>
      </c>
      <c r="N22" s="2">
        <v>-89980</v>
      </c>
      <c r="O22" s="2">
        <v>30401</v>
      </c>
      <c r="P22" s="2">
        <v>163155</v>
      </c>
      <c r="Q22" s="2">
        <v>-132754</v>
      </c>
      <c r="R22" s="2">
        <v>0.19</v>
      </c>
      <c r="S22" s="2">
        <v>29993</v>
      </c>
      <c r="T22" s="2">
        <v>-30.64</v>
      </c>
      <c r="U22" s="2">
        <v>-43.53</v>
      </c>
      <c r="V22" s="2">
        <v>492</v>
      </c>
      <c r="W22" s="2">
        <v>460.39</v>
      </c>
      <c r="X22" s="2">
        <v>1209</v>
      </c>
      <c r="Y22" s="2">
        <v>11554</v>
      </c>
      <c r="Z22" s="2">
        <v>153700</v>
      </c>
      <c r="AA22" s="2">
        <v>130863</v>
      </c>
      <c r="AB22" s="2">
        <v>73270</v>
      </c>
      <c r="AC22" s="2">
        <v>159434</v>
      </c>
      <c r="AD22" s="2">
        <v>38622</v>
      </c>
      <c r="AE22" s="2">
        <v>458933</v>
      </c>
      <c r="AF22" s="2">
        <v>659741</v>
      </c>
      <c r="AG22" s="2">
        <v>0.7</v>
      </c>
      <c r="AH22" s="2">
        <v>25544</v>
      </c>
    </row>
    <row r="23" spans="1:34" x14ac:dyDescent="0.3">
      <c r="A23" s="2" t="s">
        <v>58</v>
      </c>
      <c r="B23" s="2">
        <v>339866</v>
      </c>
      <c r="C23" s="2">
        <f t="shared" si="0"/>
        <v>3859.9204997160705</v>
      </c>
      <c r="D23" s="2"/>
      <c r="E23" s="2"/>
      <c r="F23" s="2">
        <v>82394</v>
      </c>
      <c r="G23" s="2">
        <v>185491</v>
      </c>
      <c r="H23" s="2">
        <v>62905</v>
      </c>
      <c r="I23" s="2">
        <v>257472</v>
      </c>
      <c r="J23" s="2">
        <v>149743</v>
      </c>
      <c r="K23" s="2">
        <v>190123</v>
      </c>
      <c r="L23" s="2">
        <v>127585</v>
      </c>
      <c r="M23" s="2">
        <v>135789</v>
      </c>
      <c r="N23" s="2">
        <v>217853</v>
      </c>
      <c r="O23" s="2">
        <v>199044</v>
      </c>
      <c r="P23" s="2">
        <v>34041</v>
      </c>
      <c r="Q23" s="2">
        <v>165003</v>
      </c>
      <c r="R23" s="2">
        <v>5.85</v>
      </c>
      <c r="S23" s="2">
        <v>21936</v>
      </c>
      <c r="T23" s="2">
        <v>409.3</v>
      </c>
      <c r="U23" s="2">
        <v>346.32</v>
      </c>
      <c r="V23" s="2">
        <v>2115</v>
      </c>
      <c r="W23" s="2">
        <v>160.62</v>
      </c>
      <c r="X23" s="2">
        <v>1714</v>
      </c>
      <c r="Y23" s="2">
        <v>9016</v>
      </c>
      <c r="Z23" s="2">
        <v>407095</v>
      </c>
      <c r="AA23" s="2">
        <v>266118</v>
      </c>
      <c r="AB23" s="2">
        <v>-67229</v>
      </c>
      <c r="AC23" s="2">
        <v>-183724</v>
      </c>
      <c r="AD23" s="2">
        <v>-2902</v>
      </c>
      <c r="AE23" s="2">
        <v>359716</v>
      </c>
      <c r="AF23" s="2">
        <v>272809</v>
      </c>
      <c r="AG23" s="2">
        <v>1.32</v>
      </c>
      <c r="AH23" s="2">
        <v>2291</v>
      </c>
    </row>
    <row r="24" spans="1:34" x14ac:dyDescent="0.3">
      <c r="A24" s="2" t="s">
        <v>58</v>
      </c>
      <c r="B24" s="2">
        <v>313926</v>
      </c>
      <c r="C24" s="2">
        <f t="shared" si="0"/>
        <v>3565.3151618398638</v>
      </c>
      <c r="D24" s="2"/>
      <c r="E24" s="2"/>
      <c r="F24" s="2">
        <v>169367</v>
      </c>
      <c r="G24" s="2">
        <v>-8904</v>
      </c>
      <c r="H24" s="2">
        <v>932546</v>
      </c>
      <c r="I24" s="2">
        <v>144559</v>
      </c>
      <c r="J24" s="2">
        <v>70548</v>
      </c>
      <c r="K24" s="2">
        <v>243378</v>
      </c>
      <c r="L24" s="2">
        <v>143688</v>
      </c>
      <c r="M24" s="2">
        <v>161464</v>
      </c>
      <c r="N24" s="2">
        <v>117266</v>
      </c>
      <c r="O24" s="2">
        <v>50269</v>
      </c>
      <c r="P24" s="2">
        <v>162057</v>
      </c>
      <c r="Q24" s="2">
        <v>-111788</v>
      </c>
      <c r="R24" s="2">
        <v>0.31</v>
      </c>
      <c r="S24" s="2">
        <v>99002</v>
      </c>
      <c r="T24" s="2">
        <v>15.5</v>
      </c>
      <c r="U24" s="2">
        <v>12.57</v>
      </c>
      <c r="V24" s="2">
        <v>5794</v>
      </c>
      <c r="W24" s="2">
        <v>54.17</v>
      </c>
      <c r="X24" s="2">
        <v>1409</v>
      </c>
      <c r="Y24" s="2">
        <v>17521</v>
      </c>
      <c r="Z24" s="2">
        <v>166732</v>
      </c>
      <c r="AA24" s="2">
        <v>152484</v>
      </c>
      <c r="AB24" s="2">
        <v>147194</v>
      </c>
      <c r="AC24" s="2">
        <v>16883</v>
      </c>
      <c r="AD24" s="2">
        <v>1866</v>
      </c>
      <c r="AE24" s="2">
        <v>57888</v>
      </c>
      <c r="AF24" s="2">
        <v>26725</v>
      </c>
      <c r="AG24" s="2">
        <v>2.17</v>
      </c>
      <c r="AH24" s="2">
        <v>29103</v>
      </c>
    </row>
    <row r="25" spans="1:34" x14ac:dyDescent="0.3">
      <c r="A25" s="2" t="s">
        <v>59</v>
      </c>
      <c r="B25" s="2">
        <v>331076</v>
      </c>
      <c r="C25" s="2">
        <f t="shared" si="0"/>
        <v>387358.92</v>
      </c>
      <c r="D25" s="2"/>
      <c r="E25" s="2"/>
      <c r="F25" s="2">
        <v>138778</v>
      </c>
      <c r="G25" s="2">
        <v>75507</v>
      </c>
      <c r="H25" s="2">
        <v>161491</v>
      </c>
      <c r="I25" s="2">
        <v>192298</v>
      </c>
      <c r="J25" s="2">
        <v>111622</v>
      </c>
      <c r="K25" s="2">
        <v>219454</v>
      </c>
      <c r="L25" s="2">
        <v>156984</v>
      </c>
      <c r="M25" s="2">
        <v>174125</v>
      </c>
      <c r="N25" s="2">
        <v>168775</v>
      </c>
      <c r="O25" s="2">
        <v>219822</v>
      </c>
      <c r="P25" s="2">
        <v>104911</v>
      </c>
      <c r="Q25" s="2">
        <v>114911</v>
      </c>
      <c r="R25" s="2">
        <v>2.1</v>
      </c>
      <c r="S25" s="2">
        <v>125780</v>
      </c>
      <c r="T25" s="2">
        <v>119.08</v>
      </c>
      <c r="U25" s="2">
        <v>104.51</v>
      </c>
      <c r="V25" s="2">
        <v>7506</v>
      </c>
      <c r="W25" s="2">
        <v>44.1</v>
      </c>
      <c r="X25" s="2">
        <v>539</v>
      </c>
      <c r="Y25" s="2">
        <v>2542</v>
      </c>
      <c r="Z25" s="2">
        <v>80812</v>
      </c>
      <c r="AA25" s="2">
        <v>37344</v>
      </c>
      <c r="AB25" s="2">
        <v>250264</v>
      </c>
      <c r="AC25" s="2">
        <v>101434</v>
      </c>
      <c r="AD25" s="2">
        <v>44872</v>
      </c>
      <c r="AE25" s="2">
        <v>229421</v>
      </c>
      <c r="AF25" s="2">
        <v>393476</v>
      </c>
      <c r="AG25" s="2">
        <v>0.57999999999999996</v>
      </c>
      <c r="AH25" s="2">
        <v>12367</v>
      </c>
    </row>
    <row r="26" spans="1:34" x14ac:dyDescent="0.3">
      <c r="A26" s="2" t="s">
        <v>60</v>
      </c>
      <c r="B26" s="2">
        <v>346662</v>
      </c>
      <c r="C26" s="2">
        <f t="shared" si="0"/>
        <v>346662</v>
      </c>
      <c r="D26" s="2"/>
      <c r="E26" s="2"/>
      <c r="F26" s="2">
        <v>139931</v>
      </c>
      <c r="G26" s="2">
        <v>126300</v>
      </c>
      <c r="H26" s="2">
        <v>375652</v>
      </c>
      <c r="I26" s="2">
        <v>206731</v>
      </c>
      <c r="J26" s="2">
        <v>165306</v>
      </c>
      <c r="K26" s="2">
        <v>181356</v>
      </c>
      <c r="L26" s="2">
        <v>139268</v>
      </c>
      <c r="M26" s="2">
        <v>154970</v>
      </c>
      <c r="N26" s="2">
        <v>179365</v>
      </c>
      <c r="O26" s="2">
        <v>298379</v>
      </c>
      <c r="P26" s="2">
        <v>139201</v>
      </c>
      <c r="Q26" s="2">
        <v>159178</v>
      </c>
      <c r="R26" s="2">
        <v>2.14</v>
      </c>
      <c r="S26" s="2">
        <v>144794</v>
      </c>
      <c r="T26" s="2">
        <v>55.03</v>
      </c>
      <c r="U26" s="2">
        <v>47.75</v>
      </c>
      <c r="V26" s="2">
        <v>3421</v>
      </c>
      <c r="W26" s="2">
        <v>101.3</v>
      </c>
      <c r="X26" s="2">
        <v>1347</v>
      </c>
      <c r="Y26" s="2">
        <v>14386</v>
      </c>
      <c r="Z26" s="2">
        <v>100759</v>
      </c>
      <c r="AA26" s="2">
        <v>34282</v>
      </c>
      <c r="AB26" s="2">
        <v>245903</v>
      </c>
      <c r="AC26" s="2">
        <v>105649</v>
      </c>
      <c r="AD26" s="2">
        <v>-9847</v>
      </c>
      <c r="AE26" s="2">
        <v>410114</v>
      </c>
      <c r="AF26" s="2">
        <v>205663</v>
      </c>
      <c r="AG26" s="2">
        <v>1.99</v>
      </c>
      <c r="AH26" s="2">
        <v>29028</v>
      </c>
    </row>
    <row r="27" spans="1:34" x14ac:dyDescent="0.3">
      <c r="A27" s="2" t="s">
        <v>58</v>
      </c>
      <c r="B27" s="2">
        <v>220725</v>
      </c>
      <c r="C27" s="2">
        <f t="shared" si="0"/>
        <v>2506.8143100511074</v>
      </c>
      <c r="D27" s="2"/>
      <c r="E27" s="2"/>
      <c r="F27" s="2">
        <v>54358</v>
      </c>
      <c r="G27" s="2">
        <v>-15183</v>
      </c>
      <c r="H27" s="2">
        <v>60999</v>
      </c>
      <c r="I27" s="2">
        <v>166367</v>
      </c>
      <c r="J27" s="2">
        <v>177634</v>
      </c>
      <c r="K27" s="2">
        <v>43091</v>
      </c>
      <c r="L27" s="2">
        <v>-22087</v>
      </c>
      <c r="M27" s="2">
        <v>-16098</v>
      </c>
      <c r="N27" s="2">
        <v>141767</v>
      </c>
      <c r="O27" s="2">
        <v>36954</v>
      </c>
      <c r="P27" s="2">
        <v>31447</v>
      </c>
      <c r="Q27" s="2">
        <v>5507</v>
      </c>
      <c r="R27" s="2">
        <v>1.18</v>
      </c>
      <c r="S27" s="2">
        <v>35469</v>
      </c>
      <c r="T27" s="2">
        <v>272.73</v>
      </c>
      <c r="U27" s="2">
        <v>232.4</v>
      </c>
      <c r="V27" s="2">
        <v>7964</v>
      </c>
      <c r="W27" s="2">
        <v>27.71</v>
      </c>
      <c r="X27" s="2">
        <v>271</v>
      </c>
      <c r="Y27" s="2">
        <v>16968</v>
      </c>
      <c r="Z27" s="2">
        <v>206467</v>
      </c>
      <c r="AA27" s="2">
        <v>229827</v>
      </c>
      <c r="AB27" s="2">
        <v>14258</v>
      </c>
      <c r="AC27" s="2">
        <v>-175469</v>
      </c>
      <c r="AD27" s="2">
        <v>-6378</v>
      </c>
      <c r="AE27" s="2">
        <v>236090</v>
      </c>
      <c r="AF27" s="2">
        <v>143612</v>
      </c>
      <c r="AG27" s="2">
        <v>1.64</v>
      </c>
      <c r="AH27" s="2">
        <v>14077</v>
      </c>
    </row>
    <row r="28" spans="1:34" x14ac:dyDescent="0.3">
      <c r="A28" s="2" t="s">
        <v>58</v>
      </c>
      <c r="B28" s="2">
        <v>318017</v>
      </c>
      <c r="C28" s="2">
        <f t="shared" si="0"/>
        <v>3611.7773992049974</v>
      </c>
      <c r="D28" s="2"/>
      <c r="E28" s="2"/>
      <c r="F28" s="2">
        <v>246211</v>
      </c>
      <c r="G28" s="2">
        <v>53542</v>
      </c>
      <c r="H28" s="2">
        <v>381788</v>
      </c>
      <c r="I28" s="2">
        <v>71806</v>
      </c>
      <c r="J28" s="2">
        <v>159899</v>
      </c>
      <c r="K28" s="2">
        <v>158118</v>
      </c>
      <c r="L28" s="2">
        <v>133440</v>
      </c>
      <c r="M28" s="2">
        <v>143225</v>
      </c>
      <c r="N28" s="2">
        <v>40249</v>
      </c>
      <c r="O28" s="2">
        <v>48160</v>
      </c>
      <c r="P28" s="2">
        <v>100670</v>
      </c>
      <c r="Q28" s="2">
        <v>-52510</v>
      </c>
      <c r="R28" s="2">
        <v>0.48</v>
      </c>
      <c r="S28" s="2">
        <v>85910</v>
      </c>
      <c r="T28" s="2">
        <v>18.809999999999999</v>
      </c>
      <c r="U28" s="2">
        <v>10.54</v>
      </c>
      <c r="V28" s="2">
        <v>346</v>
      </c>
      <c r="W28" s="2">
        <v>916.48</v>
      </c>
      <c r="X28" s="2">
        <v>1409</v>
      </c>
      <c r="Y28" s="2">
        <v>17621</v>
      </c>
      <c r="Z28" s="2">
        <v>294096</v>
      </c>
      <c r="AA28" s="2">
        <v>195637</v>
      </c>
      <c r="AB28" s="2">
        <v>23921</v>
      </c>
      <c r="AC28" s="2">
        <v>50574</v>
      </c>
      <c r="AD28" s="2">
        <v>20537</v>
      </c>
      <c r="AE28" s="2">
        <v>131893</v>
      </c>
      <c r="AF28" s="2">
        <v>568411</v>
      </c>
      <c r="AG28" s="2">
        <v>0.23</v>
      </c>
      <c r="AH28" s="2">
        <v>25550</v>
      </c>
    </row>
    <row r="29" spans="1:34" x14ac:dyDescent="0.3">
      <c r="A29" s="2" t="s">
        <v>58</v>
      </c>
      <c r="B29" s="2">
        <v>224045</v>
      </c>
      <c r="C29" s="2">
        <f t="shared" si="0"/>
        <v>2544.5201590005681</v>
      </c>
      <c r="D29" s="2"/>
      <c r="E29" s="2"/>
      <c r="F29" s="2">
        <v>49326</v>
      </c>
      <c r="G29" s="2">
        <v>-16376</v>
      </c>
      <c r="H29" s="2">
        <v>68921</v>
      </c>
      <c r="I29" s="2">
        <v>174719</v>
      </c>
      <c r="J29" s="2">
        <v>96174</v>
      </c>
      <c r="K29" s="2">
        <v>127871</v>
      </c>
      <c r="L29" s="2">
        <v>87492</v>
      </c>
      <c r="M29" s="2">
        <v>107485</v>
      </c>
      <c r="N29" s="2">
        <v>163441</v>
      </c>
      <c r="O29" s="2">
        <v>278274</v>
      </c>
      <c r="P29" s="2">
        <v>46803</v>
      </c>
      <c r="Q29" s="2">
        <v>231471</v>
      </c>
      <c r="R29" s="2">
        <v>5.95</v>
      </c>
      <c r="S29" s="2">
        <v>117237</v>
      </c>
      <c r="T29" s="2">
        <v>253.5</v>
      </c>
      <c r="U29" s="2">
        <v>237.14</v>
      </c>
      <c r="V29" s="2">
        <v>2699</v>
      </c>
      <c r="W29" s="2">
        <v>82.98</v>
      </c>
      <c r="X29" s="2">
        <v>1042</v>
      </c>
      <c r="Y29" s="2">
        <v>12760</v>
      </c>
      <c r="Z29" s="2">
        <v>472826</v>
      </c>
      <c r="AA29" s="2">
        <v>237618</v>
      </c>
      <c r="AB29" s="2">
        <v>-248781</v>
      </c>
      <c r="AC29" s="2">
        <v>-188292</v>
      </c>
      <c r="AD29" s="2">
        <v>-5805</v>
      </c>
      <c r="AE29" s="2">
        <v>14220</v>
      </c>
      <c r="AF29" s="2">
        <v>449910</v>
      </c>
      <c r="AG29" s="2">
        <v>0.03</v>
      </c>
      <c r="AH29" s="2">
        <v>14478</v>
      </c>
    </row>
    <row r="30" spans="1:34" x14ac:dyDescent="0.3">
      <c r="A30" s="2" t="s">
        <v>60</v>
      </c>
      <c r="B30" s="2">
        <v>281611</v>
      </c>
      <c r="C30" s="2">
        <f t="shared" si="0"/>
        <v>281611</v>
      </c>
      <c r="D30" s="2"/>
      <c r="E30" s="2"/>
      <c r="F30" s="2">
        <v>279893</v>
      </c>
      <c r="G30" s="2">
        <v>143009</v>
      </c>
      <c r="H30" s="2">
        <v>848156</v>
      </c>
      <c r="I30" s="2">
        <v>1718</v>
      </c>
      <c r="J30" s="2">
        <v>94432</v>
      </c>
      <c r="K30" s="2">
        <v>187179</v>
      </c>
      <c r="L30" s="2">
        <v>144760</v>
      </c>
      <c r="M30" s="2">
        <v>150957</v>
      </c>
      <c r="N30" s="2">
        <v>-23998</v>
      </c>
      <c r="O30" s="2">
        <v>66538</v>
      </c>
      <c r="P30" s="2">
        <v>84636</v>
      </c>
      <c r="Q30" s="2">
        <v>-18098</v>
      </c>
      <c r="R30" s="2">
        <v>0.79</v>
      </c>
      <c r="S30" s="2">
        <v>48131</v>
      </c>
      <c r="T30" s="2">
        <v>0.2</v>
      </c>
      <c r="U30" s="2">
        <v>-2.83</v>
      </c>
      <c r="V30" s="2">
        <v>4160</v>
      </c>
      <c r="W30" s="2">
        <v>67.680000000000007</v>
      </c>
      <c r="X30" s="2">
        <v>1196</v>
      </c>
      <c r="Y30" s="2">
        <v>5284</v>
      </c>
      <c r="Z30" s="2">
        <v>159871</v>
      </c>
      <c r="AA30" s="2">
        <v>227652</v>
      </c>
      <c r="AB30" s="2">
        <v>121740</v>
      </c>
      <c r="AC30" s="2">
        <v>52241</v>
      </c>
      <c r="AD30" s="2">
        <v>5213</v>
      </c>
      <c r="AE30" s="2">
        <v>237642</v>
      </c>
      <c r="AF30" s="2">
        <v>342388</v>
      </c>
      <c r="AG30" s="2">
        <v>0.69</v>
      </c>
      <c r="AH30" s="2">
        <v>3606</v>
      </c>
    </row>
    <row r="31" spans="1:34" x14ac:dyDescent="0.3">
      <c r="A31" s="2" t="s">
        <v>58</v>
      </c>
      <c r="B31" s="2">
        <v>79617</v>
      </c>
      <c r="C31" s="2">
        <f t="shared" si="0"/>
        <v>904.22487223168662</v>
      </c>
      <c r="D31" s="2"/>
      <c r="E31" s="2"/>
      <c r="F31" s="2">
        <v>136028</v>
      </c>
      <c r="G31" s="2">
        <v>131367</v>
      </c>
      <c r="H31" s="2">
        <v>164421</v>
      </c>
      <c r="I31" s="2">
        <v>-56411</v>
      </c>
      <c r="J31" s="2">
        <v>150437</v>
      </c>
      <c r="K31" s="2">
        <v>-70820</v>
      </c>
      <c r="L31" s="2">
        <v>-85633</v>
      </c>
      <c r="M31" s="2">
        <v>-69632</v>
      </c>
      <c r="N31" s="2">
        <v>-63146</v>
      </c>
      <c r="O31" s="2">
        <v>75440</v>
      </c>
      <c r="P31" s="2">
        <v>164253</v>
      </c>
      <c r="Q31" s="2">
        <v>-88813</v>
      </c>
      <c r="R31" s="2">
        <v>0.46</v>
      </c>
      <c r="S31" s="2">
        <v>8089</v>
      </c>
      <c r="T31" s="2">
        <v>-34.31</v>
      </c>
      <c r="U31" s="2">
        <v>-38.4</v>
      </c>
      <c r="V31" s="2">
        <v>6307</v>
      </c>
      <c r="W31" s="2">
        <v>12.62</v>
      </c>
      <c r="X31" s="2">
        <v>1677</v>
      </c>
      <c r="Y31" s="2">
        <v>6882</v>
      </c>
      <c r="Z31" s="2">
        <v>191981</v>
      </c>
      <c r="AA31" s="2">
        <v>162447</v>
      </c>
      <c r="AB31" s="2">
        <v>-112364</v>
      </c>
      <c r="AC31" s="2">
        <v>-26419</v>
      </c>
      <c r="AD31" s="2">
        <v>-43465</v>
      </c>
      <c r="AE31" s="2">
        <v>30523</v>
      </c>
      <c r="AF31" s="2">
        <v>241502</v>
      </c>
      <c r="AG31" s="2">
        <v>0.13</v>
      </c>
      <c r="AH31" s="2">
        <v>19367</v>
      </c>
    </row>
    <row r="32" spans="1:34" x14ac:dyDescent="0.3">
      <c r="A32" s="2" t="s">
        <v>60</v>
      </c>
      <c r="B32" s="2">
        <v>334800</v>
      </c>
      <c r="C32" s="2">
        <f t="shared" si="0"/>
        <v>334800</v>
      </c>
      <c r="D32" s="2"/>
      <c r="E32" s="2"/>
      <c r="F32" s="2">
        <v>276196</v>
      </c>
      <c r="G32" s="2">
        <v>-47163</v>
      </c>
      <c r="H32" s="2">
        <v>172699</v>
      </c>
      <c r="I32" s="2">
        <v>58604</v>
      </c>
      <c r="J32" s="2">
        <v>98634</v>
      </c>
      <c r="K32" s="2">
        <v>236166</v>
      </c>
      <c r="L32" s="2">
        <v>184025</v>
      </c>
      <c r="M32" s="2">
        <v>185584</v>
      </c>
      <c r="N32" s="2">
        <v>42593</v>
      </c>
      <c r="O32" s="2">
        <v>286039</v>
      </c>
      <c r="P32" s="2">
        <v>64683</v>
      </c>
      <c r="Q32" s="2">
        <v>221356</v>
      </c>
      <c r="R32" s="2">
        <v>4.42</v>
      </c>
      <c r="S32" s="2">
        <v>11227</v>
      </c>
      <c r="T32" s="2">
        <v>33.93</v>
      </c>
      <c r="U32" s="2">
        <v>24.66</v>
      </c>
      <c r="V32" s="2">
        <v>2882</v>
      </c>
      <c r="W32" s="2">
        <v>116.13</v>
      </c>
      <c r="X32" s="2">
        <v>992</v>
      </c>
      <c r="Y32" s="2">
        <v>11810</v>
      </c>
      <c r="Z32" s="2">
        <v>274952</v>
      </c>
      <c r="AA32" s="2">
        <v>246109</v>
      </c>
      <c r="AB32" s="2">
        <v>59848</v>
      </c>
      <c r="AC32" s="2">
        <v>30087</v>
      </c>
      <c r="AD32" s="2">
        <v>-40816</v>
      </c>
      <c r="AE32" s="2">
        <v>266331</v>
      </c>
      <c r="AF32" s="2">
        <v>194745</v>
      </c>
      <c r="AG32" s="2">
        <v>1.37</v>
      </c>
      <c r="AH32" s="2">
        <v>2579</v>
      </c>
    </row>
    <row r="33" spans="1:34" x14ac:dyDescent="0.3">
      <c r="A33" s="2" t="s">
        <v>59</v>
      </c>
      <c r="B33" s="2">
        <v>119100</v>
      </c>
      <c r="C33" s="2">
        <f t="shared" si="0"/>
        <v>139347</v>
      </c>
      <c r="D33" s="2"/>
      <c r="E33" s="2"/>
      <c r="F33" s="2">
        <v>54384</v>
      </c>
      <c r="G33" s="2">
        <v>-17880</v>
      </c>
      <c r="H33" s="2">
        <v>453351</v>
      </c>
      <c r="I33" s="2">
        <v>64716</v>
      </c>
      <c r="J33" s="2">
        <v>119557</v>
      </c>
      <c r="K33" s="2">
        <v>-457</v>
      </c>
      <c r="L33" s="2">
        <v>-51116</v>
      </c>
      <c r="M33" s="2">
        <v>-44114</v>
      </c>
      <c r="N33" s="2">
        <v>54010</v>
      </c>
      <c r="O33" s="2">
        <v>165028</v>
      </c>
      <c r="P33" s="2">
        <v>130411</v>
      </c>
      <c r="Q33" s="2">
        <v>34617</v>
      </c>
      <c r="R33" s="2">
        <v>1.27</v>
      </c>
      <c r="S33" s="2">
        <v>140872</v>
      </c>
      <c r="T33" s="2">
        <v>14.28</v>
      </c>
      <c r="U33" s="2">
        <v>11.91</v>
      </c>
      <c r="V33" s="2">
        <v>9437</v>
      </c>
      <c r="W33" s="2">
        <v>12.62</v>
      </c>
      <c r="X33" s="2">
        <v>1025</v>
      </c>
      <c r="Y33" s="2">
        <v>1987</v>
      </c>
      <c r="Z33" s="2">
        <v>410325</v>
      </c>
      <c r="AA33" s="2">
        <v>235891</v>
      </c>
      <c r="AB33" s="2">
        <v>-291225</v>
      </c>
      <c r="AC33" s="2">
        <v>-181507</v>
      </c>
      <c r="AD33" s="2">
        <v>41069</v>
      </c>
      <c r="AE33" s="2">
        <v>480558</v>
      </c>
      <c r="AF33" s="2">
        <v>117320</v>
      </c>
      <c r="AG33" s="2">
        <v>4.0999999999999996</v>
      </c>
      <c r="AH33" s="2">
        <v>18423</v>
      </c>
    </row>
    <row r="34" spans="1:34" x14ac:dyDescent="0.3">
      <c r="A34" s="2" t="s">
        <v>60</v>
      </c>
      <c r="B34" s="2">
        <v>465840</v>
      </c>
      <c r="C34" s="2">
        <f t="shared" si="0"/>
        <v>465840</v>
      </c>
      <c r="D34" s="2"/>
      <c r="E34" s="2"/>
      <c r="F34" s="2">
        <v>146060</v>
      </c>
      <c r="G34" s="2">
        <v>47220</v>
      </c>
      <c r="H34" s="2">
        <v>639026</v>
      </c>
      <c r="I34" s="2">
        <v>319780</v>
      </c>
      <c r="J34" s="2">
        <v>189507</v>
      </c>
      <c r="K34" s="2">
        <v>276333</v>
      </c>
      <c r="L34" s="2">
        <v>234833</v>
      </c>
      <c r="M34" s="2">
        <v>239841</v>
      </c>
      <c r="N34" s="2">
        <v>292578</v>
      </c>
      <c r="O34" s="2">
        <v>272560</v>
      </c>
      <c r="P34" s="2">
        <v>174116</v>
      </c>
      <c r="Q34" s="2">
        <v>98444</v>
      </c>
      <c r="R34" s="2">
        <v>1.57</v>
      </c>
      <c r="S34" s="2">
        <v>114755</v>
      </c>
      <c r="T34" s="2">
        <v>50.04</v>
      </c>
      <c r="U34" s="2">
        <v>45.78</v>
      </c>
      <c r="V34" s="2">
        <v>1934</v>
      </c>
      <c r="W34" s="2">
        <v>240.74</v>
      </c>
      <c r="X34" s="2">
        <v>1596</v>
      </c>
      <c r="Y34" s="2">
        <v>3936</v>
      </c>
      <c r="Z34" s="2">
        <v>253857</v>
      </c>
      <c r="AA34" s="2">
        <v>77330</v>
      </c>
      <c r="AB34" s="2">
        <v>211983</v>
      </c>
      <c r="AC34" s="2">
        <v>68730</v>
      </c>
      <c r="AD34" s="2">
        <v>-40884</v>
      </c>
      <c r="AE34" s="2">
        <v>380411</v>
      </c>
      <c r="AF34" s="2">
        <v>324100</v>
      </c>
      <c r="AG34" s="2">
        <v>1.17</v>
      </c>
      <c r="AH34" s="2">
        <v>3081</v>
      </c>
    </row>
    <row r="35" spans="1:34" x14ac:dyDescent="0.3">
      <c r="A35" s="2" t="s">
        <v>60</v>
      </c>
      <c r="B35" s="2">
        <v>79036</v>
      </c>
      <c r="C35" s="2">
        <f t="shared" si="0"/>
        <v>79036</v>
      </c>
      <c r="D35" s="2"/>
      <c r="E35" s="2"/>
      <c r="F35" s="2">
        <v>179514</v>
      </c>
      <c r="G35" s="2">
        <v>-17312</v>
      </c>
      <c r="H35" s="2">
        <v>770146</v>
      </c>
      <c r="I35" s="2">
        <v>-100478</v>
      </c>
      <c r="J35" s="2">
        <v>194878</v>
      </c>
      <c r="K35" s="2">
        <v>-115842</v>
      </c>
      <c r="L35" s="2">
        <v>-202159</v>
      </c>
      <c r="M35" s="2">
        <v>-199764</v>
      </c>
      <c r="N35" s="2">
        <v>-130881</v>
      </c>
      <c r="O35" s="2">
        <v>127281</v>
      </c>
      <c r="P35" s="2">
        <v>52021</v>
      </c>
      <c r="Q35" s="2">
        <v>75260</v>
      </c>
      <c r="R35" s="2">
        <v>2.4500000000000002</v>
      </c>
      <c r="S35" s="2">
        <v>85239</v>
      </c>
      <c r="T35" s="2">
        <v>-13.05</v>
      </c>
      <c r="U35" s="2">
        <v>-16.989999999999998</v>
      </c>
      <c r="V35" s="2">
        <v>5344</v>
      </c>
      <c r="W35" s="2">
        <v>14.79</v>
      </c>
      <c r="X35" s="2">
        <v>1591</v>
      </c>
      <c r="Y35" s="2">
        <v>17587</v>
      </c>
      <c r="Z35" s="2">
        <v>317539</v>
      </c>
      <c r="AA35" s="2">
        <v>56880</v>
      </c>
      <c r="AB35" s="2">
        <v>-238503</v>
      </c>
      <c r="AC35" s="2">
        <v>122634</v>
      </c>
      <c r="AD35" s="2">
        <v>-25372</v>
      </c>
      <c r="AE35" s="2">
        <v>20404</v>
      </c>
      <c r="AF35" s="2">
        <v>223466</v>
      </c>
      <c r="AG35" s="2">
        <v>0.09</v>
      </c>
      <c r="AH35" s="2">
        <v>13205</v>
      </c>
    </row>
    <row r="36" spans="1:34" x14ac:dyDescent="0.3">
      <c r="A36" s="2" t="s">
        <v>59</v>
      </c>
      <c r="B36" s="2">
        <v>224580</v>
      </c>
      <c r="C36" s="2">
        <f t="shared" si="0"/>
        <v>262758.59999999998</v>
      </c>
      <c r="D36" s="2"/>
      <c r="E36" s="2"/>
      <c r="F36" s="2">
        <v>101104</v>
      </c>
      <c r="G36" s="2">
        <v>171332</v>
      </c>
      <c r="H36" s="2">
        <v>566552</v>
      </c>
      <c r="I36" s="2">
        <v>123476</v>
      </c>
      <c r="J36" s="2">
        <v>56577</v>
      </c>
      <c r="K36" s="2">
        <v>168003</v>
      </c>
      <c r="L36" s="2">
        <v>107695</v>
      </c>
      <c r="M36" s="2">
        <v>120343</v>
      </c>
      <c r="N36" s="2">
        <v>103937</v>
      </c>
      <c r="O36" s="2">
        <v>195960</v>
      </c>
      <c r="P36" s="2">
        <v>66115</v>
      </c>
      <c r="Q36" s="2">
        <v>129845</v>
      </c>
      <c r="R36" s="2">
        <v>2.96</v>
      </c>
      <c r="S36" s="2">
        <v>27921</v>
      </c>
      <c r="T36" s="2">
        <v>21.79</v>
      </c>
      <c r="U36" s="2">
        <v>18.350000000000001</v>
      </c>
      <c r="V36" s="2">
        <v>3207</v>
      </c>
      <c r="W36" s="2">
        <v>70.010000000000005</v>
      </c>
      <c r="X36" s="2">
        <v>1983</v>
      </c>
      <c r="Y36" s="2">
        <v>7598</v>
      </c>
      <c r="Z36" s="2">
        <v>218986</v>
      </c>
      <c r="AA36" s="2">
        <v>30497</v>
      </c>
      <c r="AB36" s="2">
        <v>5594</v>
      </c>
      <c r="AC36" s="2">
        <v>70607</v>
      </c>
      <c r="AD36" s="2">
        <v>-14191</v>
      </c>
      <c r="AE36" s="2">
        <v>300149</v>
      </c>
      <c r="AF36" s="2">
        <v>590192</v>
      </c>
      <c r="AG36" s="2">
        <v>0.51</v>
      </c>
      <c r="AH36" s="2">
        <v>28343</v>
      </c>
    </row>
    <row r="37" spans="1:34" x14ac:dyDescent="0.3">
      <c r="A37" s="2" t="s">
        <v>60</v>
      </c>
      <c r="B37" s="2">
        <v>276468</v>
      </c>
      <c r="C37" s="2">
        <f t="shared" si="0"/>
        <v>276468</v>
      </c>
      <c r="D37" s="2"/>
      <c r="E37" s="2"/>
      <c r="F37" s="2">
        <v>196242</v>
      </c>
      <c r="G37" s="2">
        <v>-10247</v>
      </c>
      <c r="H37" s="2">
        <v>986908</v>
      </c>
      <c r="I37" s="2">
        <v>80226</v>
      </c>
      <c r="J37" s="2">
        <v>93816</v>
      </c>
      <c r="K37" s="2">
        <v>182652</v>
      </c>
      <c r="L37" s="2">
        <v>117912</v>
      </c>
      <c r="M37" s="2">
        <v>123284</v>
      </c>
      <c r="N37" s="2">
        <v>42931</v>
      </c>
      <c r="O37" s="2">
        <v>20822</v>
      </c>
      <c r="P37" s="2">
        <v>93737</v>
      </c>
      <c r="Q37" s="2">
        <v>-72915</v>
      </c>
      <c r="R37" s="2">
        <v>0.22</v>
      </c>
      <c r="S37" s="2">
        <v>7067</v>
      </c>
      <c r="T37" s="2">
        <v>8.1300000000000008</v>
      </c>
      <c r="U37" s="2">
        <v>4.3499999999999996</v>
      </c>
      <c r="V37" s="2">
        <v>4303</v>
      </c>
      <c r="W37" s="2">
        <v>64.239999999999995</v>
      </c>
      <c r="X37" s="2">
        <v>1953</v>
      </c>
      <c r="Y37" s="2">
        <v>1224</v>
      </c>
      <c r="Z37" s="2">
        <v>339913</v>
      </c>
      <c r="AA37" s="2">
        <v>241739</v>
      </c>
      <c r="AB37" s="2">
        <v>-63445</v>
      </c>
      <c r="AC37" s="2">
        <v>-45497</v>
      </c>
      <c r="AD37" s="2">
        <v>-25974</v>
      </c>
      <c r="AE37" s="2">
        <v>177726</v>
      </c>
      <c r="AF37" s="2">
        <v>383976</v>
      </c>
      <c r="AG37" s="2">
        <v>0.46</v>
      </c>
      <c r="AH37" s="2">
        <v>1973</v>
      </c>
    </row>
    <row r="38" spans="1:34" x14ac:dyDescent="0.3">
      <c r="A38" s="2" t="s">
        <v>59</v>
      </c>
      <c r="B38" s="2">
        <v>235238</v>
      </c>
      <c r="C38" s="2">
        <f t="shared" si="0"/>
        <v>275228.45999999996</v>
      </c>
      <c r="D38" s="2"/>
      <c r="E38" s="2"/>
      <c r="F38" s="2">
        <v>229859</v>
      </c>
      <c r="G38" s="2">
        <v>77830</v>
      </c>
      <c r="H38" s="2">
        <v>506149</v>
      </c>
      <c r="I38" s="2">
        <v>5379</v>
      </c>
      <c r="J38" s="2">
        <v>164581</v>
      </c>
      <c r="K38" s="2">
        <v>70657</v>
      </c>
      <c r="L38" s="2">
        <v>30437</v>
      </c>
      <c r="M38" s="2">
        <v>38202</v>
      </c>
      <c r="N38" s="2">
        <v>-21597</v>
      </c>
      <c r="O38" s="2">
        <v>26626</v>
      </c>
      <c r="P38" s="2">
        <v>48677</v>
      </c>
      <c r="Q38" s="2">
        <v>-22051</v>
      </c>
      <c r="R38" s="2">
        <v>0.55000000000000004</v>
      </c>
      <c r="S38" s="2">
        <v>70338</v>
      </c>
      <c r="T38" s="2">
        <v>1.06</v>
      </c>
      <c r="U38" s="2">
        <v>-4.2699999999999996</v>
      </c>
      <c r="V38" s="2">
        <v>2333</v>
      </c>
      <c r="W38" s="2">
        <v>100.79</v>
      </c>
      <c r="X38" s="2">
        <v>1813</v>
      </c>
      <c r="Y38" s="2">
        <v>590</v>
      </c>
      <c r="Z38" s="2">
        <v>402500</v>
      </c>
      <c r="AA38" s="2">
        <v>218170</v>
      </c>
      <c r="AB38" s="2">
        <v>-167262</v>
      </c>
      <c r="AC38" s="2">
        <v>11689</v>
      </c>
      <c r="AD38" s="2">
        <v>21666</v>
      </c>
      <c r="AE38" s="2">
        <v>184842</v>
      </c>
      <c r="AF38" s="2">
        <v>452583</v>
      </c>
      <c r="AG38" s="2">
        <v>0.41</v>
      </c>
      <c r="AH38" s="2">
        <v>1965</v>
      </c>
    </row>
    <row r="39" spans="1:34" x14ac:dyDescent="0.3">
      <c r="A39" s="2" t="s">
        <v>58</v>
      </c>
      <c r="B39" s="2">
        <v>429056</v>
      </c>
      <c r="C39" s="2">
        <f t="shared" si="0"/>
        <v>4872.8676888131749</v>
      </c>
      <c r="D39" s="2"/>
      <c r="E39" s="2"/>
      <c r="F39" s="2">
        <v>272797</v>
      </c>
      <c r="G39" s="2">
        <v>116106</v>
      </c>
      <c r="H39" s="2">
        <v>276791</v>
      </c>
      <c r="I39" s="2">
        <v>156259</v>
      </c>
      <c r="J39" s="2">
        <v>140044</v>
      </c>
      <c r="K39" s="2">
        <v>289012</v>
      </c>
      <c r="L39" s="2">
        <v>217667</v>
      </c>
      <c r="M39" s="2">
        <v>234098</v>
      </c>
      <c r="N39" s="2">
        <v>144431</v>
      </c>
      <c r="O39" s="2">
        <v>46158</v>
      </c>
      <c r="P39" s="2">
        <v>108035</v>
      </c>
      <c r="Q39" s="2">
        <v>-61877</v>
      </c>
      <c r="R39" s="2">
        <v>0.43</v>
      </c>
      <c r="S39" s="2">
        <v>132811</v>
      </c>
      <c r="T39" s="2">
        <v>56.45</v>
      </c>
      <c r="U39" s="2">
        <v>52.18</v>
      </c>
      <c r="V39" s="2">
        <v>8310</v>
      </c>
      <c r="W39" s="2">
        <v>51.63</v>
      </c>
      <c r="X39" s="2">
        <v>1607</v>
      </c>
      <c r="Y39" s="2">
        <v>18653</v>
      </c>
      <c r="Z39" s="2">
        <v>77199</v>
      </c>
      <c r="AA39" s="2">
        <v>180014</v>
      </c>
      <c r="AB39" s="2">
        <v>351857</v>
      </c>
      <c r="AC39" s="2">
        <v>92783</v>
      </c>
      <c r="AD39" s="2">
        <v>14361</v>
      </c>
      <c r="AE39" s="2">
        <v>419087</v>
      </c>
      <c r="AF39" s="2">
        <v>644733</v>
      </c>
      <c r="AG39" s="2">
        <v>0.65</v>
      </c>
      <c r="AH39" s="2">
        <v>3614</v>
      </c>
    </row>
    <row r="40" spans="1:34" x14ac:dyDescent="0.3">
      <c r="A40" s="2" t="s">
        <v>59</v>
      </c>
      <c r="B40" s="2">
        <v>466751</v>
      </c>
      <c r="C40" s="2">
        <f t="shared" si="0"/>
        <v>546098.66999999993</v>
      </c>
      <c r="D40" s="2"/>
      <c r="E40" s="2"/>
      <c r="F40" s="2">
        <v>145433</v>
      </c>
      <c r="G40" s="2">
        <v>-17267</v>
      </c>
      <c r="H40" s="2">
        <v>40627</v>
      </c>
      <c r="I40" s="2">
        <v>321318</v>
      </c>
      <c r="J40" s="2">
        <v>91200</v>
      </c>
      <c r="K40" s="2">
        <v>375551</v>
      </c>
      <c r="L40" s="2">
        <v>349768</v>
      </c>
      <c r="M40" s="2">
        <v>365094</v>
      </c>
      <c r="N40" s="2">
        <v>301935</v>
      </c>
      <c r="O40" s="2">
        <v>277743</v>
      </c>
      <c r="P40" s="2">
        <v>125955</v>
      </c>
      <c r="Q40" s="2">
        <v>151788</v>
      </c>
      <c r="R40" s="2">
        <v>2.21</v>
      </c>
      <c r="S40" s="2">
        <v>51674</v>
      </c>
      <c r="T40" s="2">
        <v>790.88</v>
      </c>
      <c r="U40" s="2">
        <v>743.17</v>
      </c>
      <c r="V40" s="2">
        <v>3059</v>
      </c>
      <c r="W40" s="2">
        <v>152.53</v>
      </c>
      <c r="X40" s="2">
        <v>264</v>
      </c>
      <c r="Y40" s="2">
        <v>1176</v>
      </c>
      <c r="Z40" s="2">
        <v>507717</v>
      </c>
      <c r="AA40" s="2">
        <v>164024</v>
      </c>
      <c r="AB40" s="2">
        <v>-40966</v>
      </c>
      <c r="AC40" s="2">
        <v>-18591</v>
      </c>
      <c r="AD40" s="2">
        <v>49888</v>
      </c>
      <c r="AE40" s="2">
        <v>39382</v>
      </c>
      <c r="AF40" s="2">
        <v>318374</v>
      </c>
      <c r="AG40" s="2">
        <v>0.12</v>
      </c>
      <c r="AH40" s="2">
        <v>14175</v>
      </c>
    </row>
    <row r="41" spans="1:34" x14ac:dyDescent="0.3">
      <c r="A41" s="2" t="s">
        <v>59</v>
      </c>
      <c r="B41" s="2">
        <v>153028</v>
      </c>
      <c r="C41" s="2">
        <f t="shared" si="0"/>
        <v>179042.75999999998</v>
      </c>
      <c r="D41" s="2"/>
      <c r="E41" s="2"/>
      <c r="F41" s="2">
        <v>59702</v>
      </c>
      <c r="G41" s="2">
        <v>38246</v>
      </c>
      <c r="H41" s="2">
        <v>607364</v>
      </c>
      <c r="I41" s="2">
        <v>93326</v>
      </c>
      <c r="J41" s="2">
        <v>105543</v>
      </c>
      <c r="K41" s="2">
        <v>47485</v>
      </c>
      <c r="L41" s="2">
        <v>-1592</v>
      </c>
      <c r="M41" s="2">
        <v>2888</v>
      </c>
      <c r="N41" s="2">
        <v>58541</v>
      </c>
      <c r="O41" s="2">
        <v>183566</v>
      </c>
      <c r="P41" s="2">
        <v>150103</v>
      </c>
      <c r="Q41" s="2">
        <v>33463</v>
      </c>
      <c r="R41" s="2">
        <v>1.22</v>
      </c>
      <c r="S41" s="2">
        <v>118717</v>
      </c>
      <c r="T41" s="2">
        <v>15.37</v>
      </c>
      <c r="U41" s="2">
        <v>9.64</v>
      </c>
      <c r="V41" s="2">
        <v>3917</v>
      </c>
      <c r="W41" s="2">
        <v>39.06</v>
      </c>
      <c r="X41" s="2">
        <v>464</v>
      </c>
      <c r="Y41" s="2">
        <v>10919</v>
      </c>
      <c r="Z41" s="2">
        <v>316420</v>
      </c>
      <c r="AA41" s="2">
        <v>273702</v>
      </c>
      <c r="AB41" s="2">
        <v>-163392</v>
      </c>
      <c r="AC41" s="2">
        <v>-214000</v>
      </c>
      <c r="AD41" s="2">
        <v>-30348</v>
      </c>
      <c r="AE41" s="2">
        <v>194226</v>
      </c>
      <c r="AF41" s="2">
        <v>348932</v>
      </c>
      <c r="AG41" s="2">
        <v>0.56000000000000005</v>
      </c>
      <c r="AH41" s="2">
        <v>19172</v>
      </c>
    </row>
    <row r="42" spans="1:34" x14ac:dyDescent="0.3">
      <c r="A42" s="2" t="s">
        <v>58</v>
      </c>
      <c r="B42" s="2">
        <v>113185</v>
      </c>
      <c r="C42" s="2">
        <f t="shared" si="0"/>
        <v>1285.4628052243045</v>
      </c>
      <c r="D42" s="2"/>
      <c r="E42" s="2"/>
      <c r="F42" s="2">
        <v>93521</v>
      </c>
      <c r="G42" s="2">
        <v>9907</v>
      </c>
      <c r="H42" s="2">
        <v>756971</v>
      </c>
      <c r="I42" s="2">
        <v>19664</v>
      </c>
      <c r="J42" s="2">
        <v>148474</v>
      </c>
      <c r="K42" s="2">
        <v>-35289</v>
      </c>
      <c r="L42" s="2">
        <v>-56892</v>
      </c>
      <c r="M42" s="2">
        <v>-41542</v>
      </c>
      <c r="N42" s="2">
        <v>7009</v>
      </c>
      <c r="O42" s="2">
        <v>208848</v>
      </c>
      <c r="P42" s="2">
        <v>148788</v>
      </c>
      <c r="Q42" s="2">
        <v>60060</v>
      </c>
      <c r="R42" s="2">
        <v>1.4</v>
      </c>
      <c r="S42" s="2">
        <v>92400</v>
      </c>
      <c r="T42" s="2">
        <v>2.6</v>
      </c>
      <c r="U42" s="2">
        <v>0.93</v>
      </c>
      <c r="V42" s="2">
        <v>2241</v>
      </c>
      <c r="W42" s="2">
        <v>50.48</v>
      </c>
      <c r="X42" s="2">
        <v>1869</v>
      </c>
      <c r="Y42" s="2">
        <v>4704</v>
      </c>
      <c r="Z42" s="2">
        <v>237548</v>
      </c>
      <c r="AA42" s="2">
        <v>114903</v>
      </c>
      <c r="AB42" s="2">
        <v>-124363</v>
      </c>
      <c r="AC42" s="2">
        <v>-21382</v>
      </c>
      <c r="AD42" s="2">
        <v>40793</v>
      </c>
      <c r="AE42" s="2">
        <v>21482</v>
      </c>
      <c r="AF42" s="2">
        <v>545808</v>
      </c>
      <c r="AG42" s="2">
        <v>0.04</v>
      </c>
      <c r="AH42" s="2">
        <v>3121</v>
      </c>
    </row>
    <row r="43" spans="1:34" x14ac:dyDescent="0.3">
      <c r="A43" s="2" t="s">
        <v>58</v>
      </c>
      <c r="B43" s="2">
        <v>313113</v>
      </c>
      <c r="C43" s="2">
        <f t="shared" si="0"/>
        <v>3556.0817717206132</v>
      </c>
      <c r="D43" s="2"/>
      <c r="E43" s="2"/>
      <c r="F43" s="2">
        <v>207595</v>
      </c>
      <c r="G43" s="2">
        <v>89833</v>
      </c>
      <c r="H43" s="2">
        <v>714638</v>
      </c>
      <c r="I43" s="2">
        <v>105518</v>
      </c>
      <c r="J43" s="2">
        <v>40533</v>
      </c>
      <c r="K43" s="2">
        <v>272580</v>
      </c>
      <c r="L43" s="2">
        <v>194251</v>
      </c>
      <c r="M43" s="2">
        <v>203484</v>
      </c>
      <c r="N43" s="2">
        <v>71056</v>
      </c>
      <c r="O43" s="2">
        <v>243473</v>
      </c>
      <c r="P43" s="2">
        <v>49655</v>
      </c>
      <c r="Q43" s="2">
        <v>193818</v>
      </c>
      <c r="R43" s="2">
        <v>4.9000000000000004</v>
      </c>
      <c r="S43" s="2">
        <v>54868</v>
      </c>
      <c r="T43" s="2">
        <v>14.77</v>
      </c>
      <c r="U43" s="2">
        <v>9.94</v>
      </c>
      <c r="V43" s="2">
        <v>3914</v>
      </c>
      <c r="W43" s="2">
        <v>79.98</v>
      </c>
      <c r="X43" s="2">
        <v>1476</v>
      </c>
      <c r="Y43" s="2">
        <v>5296</v>
      </c>
      <c r="Z43" s="2">
        <v>194856</v>
      </c>
      <c r="AA43" s="2">
        <v>230490</v>
      </c>
      <c r="AB43" s="2">
        <v>118257</v>
      </c>
      <c r="AC43" s="2">
        <v>-22895</v>
      </c>
      <c r="AD43" s="2">
        <v>-41179</v>
      </c>
      <c r="AE43" s="2">
        <v>305577</v>
      </c>
      <c r="AF43" s="2">
        <v>541686</v>
      </c>
      <c r="AG43" s="2">
        <v>0.56000000000000005</v>
      </c>
      <c r="AH43" s="2">
        <v>6655</v>
      </c>
    </row>
    <row r="44" spans="1:34" x14ac:dyDescent="0.3">
      <c r="A44" s="2" t="s">
        <v>60</v>
      </c>
      <c r="B44" s="2">
        <v>451343</v>
      </c>
      <c r="C44" s="2">
        <f t="shared" si="0"/>
        <v>451343</v>
      </c>
      <c r="D44" s="2"/>
      <c r="E44" s="2"/>
      <c r="F44" s="2">
        <v>208247</v>
      </c>
      <c r="G44" s="2">
        <v>32117</v>
      </c>
      <c r="H44" s="2">
        <v>894392</v>
      </c>
      <c r="I44" s="2">
        <v>243096</v>
      </c>
      <c r="J44" s="2">
        <v>11355</v>
      </c>
      <c r="K44" s="2">
        <v>439988</v>
      </c>
      <c r="L44" s="2">
        <v>393751</v>
      </c>
      <c r="M44" s="2">
        <v>407058</v>
      </c>
      <c r="N44" s="2">
        <v>234052</v>
      </c>
      <c r="O44" s="2">
        <v>27062</v>
      </c>
      <c r="P44" s="2">
        <v>155658</v>
      </c>
      <c r="Q44" s="2">
        <v>-128596</v>
      </c>
      <c r="R44" s="2">
        <v>0.17</v>
      </c>
      <c r="S44" s="2">
        <v>34094</v>
      </c>
      <c r="T44" s="2">
        <v>27.18</v>
      </c>
      <c r="U44" s="2">
        <v>26.17</v>
      </c>
      <c r="V44" s="2">
        <v>8419</v>
      </c>
      <c r="W44" s="2">
        <v>53.6</v>
      </c>
      <c r="X44" s="2">
        <v>676</v>
      </c>
      <c r="Y44" s="2">
        <v>19258</v>
      </c>
      <c r="Z44" s="2">
        <v>314761</v>
      </c>
      <c r="AA44" s="2">
        <v>38910</v>
      </c>
      <c r="AB44" s="2">
        <v>136582</v>
      </c>
      <c r="AC44" s="2">
        <v>169337</v>
      </c>
      <c r="AD44" s="2">
        <v>18682</v>
      </c>
      <c r="AE44" s="2">
        <v>16327</v>
      </c>
      <c r="AF44" s="2">
        <v>390770</v>
      </c>
      <c r="AG44" s="2">
        <v>0.04</v>
      </c>
      <c r="AH44" s="2">
        <v>17282</v>
      </c>
    </row>
    <row r="45" spans="1:34" x14ac:dyDescent="0.3">
      <c r="A45" s="2" t="s">
        <v>60</v>
      </c>
      <c r="B45" s="2">
        <v>369760</v>
      </c>
      <c r="C45" s="2">
        <f t="shared" si="0"/>
        <v>369760</v>
      </c>
      <c r="D45" s="2"/>
      <c r="E45" s="2"/>
      <c r="F45" s="2">
        <v>146929</v>
      </c>
      <c r="G45" s="2">
        <v>84517</v>
      </c>
      <c r="H45" s="2">
        <v>582166</v>
      </c>
      <c r="I45" s="2">
        <v>222831</v>
      </c>
      <c r="J45" s="2">
        <v>44266</v>
      </c>
      <c r="K45" s="2">
        <v>325494</v>
      </c>
      <c r="L45" s="2">
        <v>235401</v>
      </c>
      <c r="M45" s="2">
        <v>253824</v>
      </c>
      <c r="N45" s="2">
        <v>186567</v>
      </c>
      <c r="O45" s="2">
        <v>145543</v>
      </c>
      <c r="P45" s="2">
        <v>39303</v>
      </c>
      <c r="Q45" s="2">
        <v>106240</v>
      </c>
      <c r="R45" s="2">
        <v>3.7</v>
      </c>
      <c r="S45" s="2">
        <v>47040</v>
      </c>
      <c r="T45" s="2">
        <v>38.28</v>
      </c>
      <c r="U45" s="2">
        <v>32.049999999999997</v>
      </c>
      <c r="V45" s="2">
        <v>8281</v>
      </c>
      <c r="W45" s="2">
        <v>44.65</v>
      </c>
      <c r="X45" s="2">
        <v>775</v>
      </c>
      <c r="Y45" s="2">
        <v>5280</v>
      </c>
      <c r="Z45" s="2">
        <v>140282</v>
      </c>
      <c r="AA45" s="2">
        <v>80371</v>
      </c>
      <c r="AB45" s="2">
        <v>229478</v>
      </c>
      <c r="AC45" s="2">
        <v>66558</v>
      </c>
      <c r="AD45" s="2">
        <v>33776</v>
      </c>
      <c r="AE45" s="2">
        <v>183438</v>
      </c>
      <c r="AF45" s="2">
        <v>32011</v>
      </c>
      <c r="AG45" s="2">
        <v>5.73</v>
      </c>
      <c r="AH45" s="2">
        <v>5718</v>
      </c>
    </row>
    <row r="46" spans="1:34" x14ac:dyDescent="0.3">
      <c r="A46" s="2" t="s">
        <v>60</v>
      </c>
      <c r="B46" s="2">
        <v>213142</v>
      </c>
      <c r="C46" s="2">
        <f t="shared" si="0"/>
        <v>213142</v>
      </c>
      <c r="D46" s="2"/>
      <c r="E46" s="2"/>
      <c r="F46" s="2">
        <v>241850</v>
      </c>
      <c r="G46" s="2">
        <v>4714</v>
      </c>
      <c r="H46" s="2">
        <v>519661</v>
      </c>
      <c r="I46" s="2">
        <v>-28708</v>
      </c>
      <c r="J46" s="2">
        <v>68372</v>
      </c>
      <c r="K46" s="2">
        <v>144770</v>
      </c>
      <c r="L46" s="2">
        <v>52660</v>
      </c>
      <c r="M46" s="2">
        <v>54306</v>
      </c>
      <c r="N46" s="2">
        <v>-36655</v>
      </c>
      <c r="O46" s="2">
        <v>246491</v>
      </c>
      <c r="P46" s="2">
        <v>52325</v>
      </c>
      <c r="Q46" s="2">
        <v>194166</v>
      </c>
      <c r="R46" s="2">
        <v>4.71</v>
      </c>
      <c r="S46" s="2">
        <v>119267</v>
      </c>
      <c r="T46" s="2">
        <v>-5.52</v>
      </c>
      <c r="U46" s="2">
        <v>-7.05</v>
      </c>
      <c r="V46" s="2">
        <v>8083</v>
      </c>
      <c r="W46" s="2">
        <v>26.37</v>
      </c>
      <c r="X46" s="2">
        <v>434</v>
      </c>
      <c r="Y46" s="2">
        <v>9372</v>
      </c>
      <c r="Z46" s="2">
        <v>338849</v>
      </c>
      <c r="AA46" s="2">
        <v>265070</v>
      </c>
      <c r="AB46" s="2">
        <v>-125707</v>
      </c>
      <c r="AC46" s="2">
        <v>-23220</v>
      </c>
      <c r="AD46" s="2">
        <v>-29316</v>
      </c>
      <c r="AE46" s="2">
        <v>330810</v>
      </c>
      <c r="AF46" s="2">
        <v>517855</v>
      </c>
      <c r="AG46" s="2">
        <v>0.64</v>
      </c>
      <c r="AH46" s="2">
        <v>10457</v>
      </c>
    </row>
    <row r="47" spans="1:34" x14ac:dyDescent="0.3">
      <c r="A47" s="2" t="s">
        <v>58</v>
      </c>
      <c r="B47" s="2">
        <v>89310</v>
      </c>
      <c r="C47" s="2">
        <f t="shared" si="0"/>
        <v>1014.3100511073254</v>
      </c>
      <c r="D47" s="2"/>
      <c r="E47" s="2"/>
      <c r="F47" s="2">
        <v>272168</v>
      </c>
      <c r="G47" s="2">
        <v>75977</v>
      </c>
      <c r="H47" s="2">
        <v>361454</v>
      </c>
      <c r="I47" s="2">
        <v>-182858</v>
      </c>
      <c r="J47" s="2">
        <v>141587</v>
      </c>
      <c r="K47" s="2">
        <v>-52277</v>
      </c>
      <c r="L47" s="2">
        <v>-141179</v>
      </c>
      <c r="M47" s="2">
        <v>-139573</v>
      </c>
      <c r="N47" s="2">
        <v>-200365</v>
      </c>
      <c r="O47" s="2">
        <v>252109</v>
      </c>
      <c r="P47" s="2">
        <v>180828</v>
      </c>
      <c r="Q47" s="2">
        <v>71281</v>
      </c>
      <c r="R47" s="2">
        <v>1.39</v>
      </c>
      <c r="S47" s="2">
        <v>109733</v>
      </c>
      <c r="T47" s="2">
        <v>-50.59</v>
      </c>
      <c r="U47" s="2">
        <v>-55.43</v>
      </c>
      <c r="V47" s="2">
        <v>6625</v>
      </c>
      <c r="W47" s="2">
        <v>13.48</v>
      </c>
      <c r="X47" s="2">
        <v>702</v>
      </c>
      <c r="Y47" s="2">
        <v>6567</v>
      </c>
      <c r="Z47" s="2">
        <v>97166</v>
      </c>
      <c r="AA47" s="2">
        <v>199424</v>
      </c>
      <c r="AB47" s="2">
        <v>-7856</v>
      </c>
      <c r="AC47" s="2">
        <v>72744</v>
      </c>
      <c r="AD47" s="2">
        <v>4867</v>
      </c>
      <c r="AE47" s="2">
        <v>190626</v>
      </c>
      <c r="AF47" s="2">
        <v>624615</v>
      </c>
      <c r="AG47" s="2">
        <v>0.31</v>
      </c>
      <c r="AH47" s="2">
        <v>13744</v>
      </c>
    </row>
    <row r="48" spans="1:34" x14ac:dyDescent="0.3">
      <c r="A48" s="2" t="s">
        <v>58</v>
      </c>
      <c r="B48" s="2">
        <v>81130</v>
      </c>
      <c r="C48" s="2">
        <f t="shared" si="0"/>
        <v>921.40829074389558</v>
      </c>
      <c r="D48" s="2"/>
      <c r="E48" s="2"/>
      <c r="F48" s="2">
        <v>60224</v>
      </c>
      <c r="G48" s="2">
        <v>59001</v>
      </c>
      <c r="H48" s="2">
        <v>23300</v>
      </c>
      <c r="I48" s="2">
        <v>20906</v>
      </c>
      <c r="J48" s="2">
        <v>194806</v>
      </c>
      <c r="K48" s="2">
        <v>-113676</v>
      </c>
      <c r="L48" s="2">
        <v>-154220</v>
      </c>
      <c r="M48" s="2">
        <v>-142888</v>
      </c>
      <c r="N48" s="2">
        <v>5273</v>
      </c>
      <c r="O48" s="2">
        <v>42627</v>
      </c>
      <c r="P48" s="2">
        <v>179892</v>
      </c>
      <c r="Q48" s="2">
        <v>-137265</v>
      </c>
      <c r="R48" s="2">
        <v>0.24</v>
      </c>
      <c r="S48" s="2">
        <v>127293</v>
      </c>
      <c r="T48" s="2">
        <v>89.72</v>
      </c>
      <c r="U48" s="2">
        <v>22.63</v>
      </c>
      <c r="V48" s="2">
        <v>5990</v>
      </c>
      <c r="W48" s="2">
        <v>13.54</v>
      </c>
      <c r="X48" s="2">
        <v>740</v>
      </c>
      <c r="Y48" s="2">
        <v>15413</v>
      </c>
      <c r="Z48" s="2">
        <v>215098</v>
      </c>
      <c r="AA48" s="2">
        <v>193525</v>
      </c>
      <c r="AB48" s="2">
        <v>-133968</v>
      </c>
      <c r="AC48" s="2">
        <v>-133301</v>
      </c>
      <c r="AD48" s="2">
        <v>18129</v>
      </c>
      <c r="AE48" s="2">
        <v>459173</v>
      </c>
      <c r="AF48" s="2">
        <v>689741</v>
      </c>
      <c r="AG48" s="2">
        <v>0.67</v>
      </c>
      <c r="AH48" s="2">
        <v>16006</v>
      </c>
    </row>
    <row r="49" spans="1:34" x14ac:dyDescent="0.3">
      <c r="A49" s="2" t="s">
        <v>58</v>
      </c>
      <c r="B49" s="2">
        <v>331352</v>
      </c>
      <c r="C49" s="2">
        <f t="shared" si="0"/>
        <v>3763.2254400908578</v>
      </c>
      <c r="D49" s="2"/>
      <c r="E49" s="2"/>
      <c r="F49" s="2">
        <v>28882</v>
      </c>
      <c r="G49" s="2">
        <v>79136</v>
      </c>
      <c r="H49" s="2">
        <v>727622</v>
      </c>
      <c r="I49" s="2">
        <v>302470</v>
      </c>
      <c r="J49" s="2">
        <v>49566</v>
      </c>
      <c r="K49" s="2">
        <v>281786</v>
      </c>
      <c r="L49" s="2">
        <v>253507</v>
      </c>
      <c r="M49" s="2">
        <v>264636</v>
      </c>
      <c r="N49" s="2">
        <v>279277</v>
      </c>
      <c r="O49" s="2">
        <v>156244</v>
      </c>
      <c r="P49" s="2">
        <v>177949</v>
      </c>
      <c r="Q49" s="2">
        <v>-21705</v>
      </c>
      <c r="R49" s="2">
        <v>0.88</v>
      </c>
      <c r="S49" s="2">
        <v>90521</v>
      </c>
      <c r="T49" s="2">
        <v>41.57</v>
      </c>
      <c r="U49" s="2">
        <v>38.380000000000003</v>
      </c>
      <c r="V49" s="2">
        <v>1983</v>
      </c>
      <c r="W49" s="2">
        <v>167.01</v>
      </c>
      <c r="X49" s="2">
        <v>562</v>
      </c>
      <c r="Y49" s="2">
        <v>1791</v>
      </c>
      <c r="Z49" s="2">
        <v>159147</v>
      </c>
      <c r="AA49" s="2">
        <v>40929</v>
      </c>
      <c r="AB49" s="2">
        <v>172205</v>
      </c>
      <c r="AC49" s="2">
        <v>-12047</v>
      </c>
      <c r="AD49" s="2">
        <v>-28144</v>
      </c>
      <c r="AE49" s="2">
        <v>243912</v>
      </c>
      <c r="AF49" s="2">
        <v>692205</v>
      </c>
      <c r="AG49" s="2">
        <v>0.35</v>
      </c>
      <c r="AH49" s="2">
        <v>16422</v>
      </c>
    </row>
    <row r="50" spans="1:34" x14ac:dyDescent="0.3">
      <c r="A50" s="2" t="s">
        <v>60</v>
      </c>
      <c r="B50" s="2">
        <v>456591</v>
      </c>
      <c r="C50" s="2">
        <f t="shared" si="0"/>
        <v>456591</v>
      </c>
      <c r="D50" s="2"/>
      <c r="E50" s="2"/>
      <c r="F50" s="2">
        <v>169159</v>
      </c>
      <c r="G50" s="2">
        <v>92020</v>
      </c>
      <c r="H50" s="2">
        <v>121562</v>
      </c>
      <c r="I50" s="2">
        <v>287432</v>
      </c>
      <c r="J50" s="2">
        <v>199313</v>
      </c>
      <c r="K50" s="2">
        <v>257278</v>
      </c>
      <c r="L50" s="2">
        <v>169177</v>
      </c>
      <c r="M50" s="2">
        <v>175794</v>
      </c>
      <c r="N50" s="2">
        <v>273535</v>
      </c>
      <c r="O50" s="2">
        <v>136572</v>
      </c>
      <c r="P50" s="2">
        <v>33534</v>
      </c>
      <c r="Q50" s="2">
        <v>103038</v>
      </c>
      <c r="R50" s="2">
        <v>4.07</v>
      </c>
      <c r="S50" s="2">
        <v>74373</v>
      </c>
      <c r="T50" s="2">
        <v>236.45</v>
      </c>
      <c r="U50" s="2">
        <v>225.02</v>
      </c>
      <c r="V50" s="2">
        <v>7509</v>
      </c>
      <c r="W50" s="2">
        <v>60.8</v>
      </c>
      <c r="X50" s="2">
        <v>1614</v>
      </c>
      <c r="Y50" s="2">
        <v>19569</v>
      </c>
      <c r="Z50" s="2">
        <v>78955</v>
      </c>
      <c r="AA50" s="2">
        <v>272518</v>
      </c>
      <c r="AB50" s="2">
        <v>377636</v>
      </c>
      <c r="AC50" s="2">
        <v>-103359</v>
      </c>
      <c r="AD50" s="2">
        <v>1725</v>
      </c>
      <c r="AE50" s="2">
        <v>350544</v>
      </c>
      <c r="AF50" s="2">
        <v>154706</v>
      </c>
      <c r="AG50" s="2">
        <v>2.27</v>
      </c>
      <c r="AH50" s="2">
        <v>24806</v>
      </c>
    </row>
    <row r="51" spans="1:34" x14ac:dyDescent="0.3">
      <c r="A51" s="2" t="s">
        <v>58</v>
      </c>
      <c r="B51" s="2">
        <v>348430</v>
      </c>
      <c r="C51" s="2">
        <f t="shared" si="0"/>
        <v>3957.1834185122093</v>
      </c>
      <c r="D51" s="2"/>
      <c r="E51" s="2"/>
      <c r="F51" s="2">
        <v>26787</v>
      </c>
      <c r="G51" s="2">
        <v>142422</v>
      </c>
      <c r="H51" s="2">
        <v>238984</v>
      </c>
      <c r="I51" s="2">
        <v>321643</v>
      </c>
      <c r="J51" s="2">
        <v>75526</v>
      </c>
      <c r="K51" s="2">
        <v>272904</v>
      </c>
      <c r="L51" s="2">
        <v>249423</v>
      </c>
      <c r="M51" s="2">
        <v>262607</v>
      </c>
      <c r="N51" s="2">
        <v>298556</v>
      </c>
      <c r="O51" s="2">
        <v>97878</v>
      </c>
      <c r="P51" s="2">
        <v>90224</v>
      </c>
      <c r="Q51" s="2">
        <v>7654</v>
      </c>
      <c r="R51" s="2">
        <v>1.08</v>
      </c>
      <c r="S51" s="2">
        <v>29656</v>
      </c>
      <c r="T51" s="2">
        <v>134.59</v>
      </c>
      <c r="U51" s="2">
        <v>124.93</v>
      </c>
      <c r="V51" s="2">
        <v>8270</v>
      </c>
      <c r="W51" s="2">
        <v>42.13</v>
      </c>
      <c r="X51" s="2">
        <v>446</v>
      </c>
      <c r="Y51" s="2">
        <v>10474</v>
      </c>
      <c r="Z51" s="2">
        <v>394274</v>
      </c>
      <c r="AA51" s="2">
        <v>86400</v>
      </c>
      <c r="AB51" s="2">
        <v>-45844</v>
      </c>
      <c r="AC51" s="2">
        <v>-59613</v>
      </c>
      <c r="AD51" s="2">
        <v>26724</v>
      </c>
      <c r="AE51" s="2">
        <v>172170</v>
      </c>
      <c r="AF51" s="2">
        <v>671995</v>
      </c>
      <c r="AG51" s="2">
        <v>0.26</v>
      </c>
      <c r="AH51" s="2">
        <v>19962</v>
      </c>
    </row>
    <row r="52" spans="1:34" x14ac:dyDescent="0.3">
      <c r="A52" s="2" t="s">
        <v>58</v>
      </c>
      <c r="B52" s="2">
        <v>463620</v>
      </c>
      <c r="C52" s="2">
        <f t="shared" si="0"/>
        <v>5265.4173764906309</v>
      </c>
      <c r="D52" s="2"/>
      <c r="E52" s="2"/>
      <c r="F52" s="2">
        <v>262828</v>
      </c>
      <c r="G52" s="2">
        <v>192916</v>
      </c>
      <c r="H52" s="2">
        <v>913389</v>
      </c>
      <c r="I52" s="2">
        <v>200792</v>
      </c>
      <c r="J52" s="2">
        <v>77207</v>
      </c>
      <c r="K52" s="2">
        <v>386413</v>
      </c>
      <c r="L52" s="2">
        <v>374335</v>
      </c>
      <c r="M52" s="2">
        <v>375790</v>
      </c>
      <c r="N52" s="2">
        <v>192699</v>
      </c>
      <c r="O52" s="2">
        <v>129299</v>
      </c>
      <c r="P52" s="2">
        <v>76694</v>
      </c>
      <c r="Q52" s="2">
        <v>52605</v>
      </c>
      <c r="R52" s="2">
        <v>1.69</v>
      </c>
      <c r="S52" s="2">
        <v>126525</v>
      </c>
      <c r="T52" s="2">
        <v>21.98</v>
      </c>
      <c r="U52" s="2">
        <v>21.1</v>
      </c>
      <c r="V52" s="2">
        <v>3798</v>
      </c>
      <c r="W52" s="2">
        <v>122.04</v>
      </c>
      <c r="X52" s="2">
        <v>859</v>
      </c>
      <c r="Y52" s="2">
        <v>19203</v>
      </c>
      <c r="Z52" s="2">
        <v>107641</v>
      </c>
      <c r="AA52" s="2">
        <v>232562</v>
      </c>
      <c r="AB52" s="2">
        <v>355979</v>
      </c>
      <c r="AC52" s="2">
        <v>30266</v>
      </c>
      <c r="AD52" s="2">
        <v>-24069</v>
      </c>
      <c r="AE52" s="2">
        <v>377265</v>
      </c>
      <c r="AF52" s="2">
        <v>420326</v>
      </c>
      <c r="AG52" s="2">
        <v>0.9</v>
      </c>
      <c r="AH52" s="2">
        <v>21023</v>
      </c>
    </row>
    <row r="53" spans="1:34" x14ac:dyDescent="0.3">
      <c r="A53" s="2" t="s">
        <v>59</v>
      </c>
      <c r="B53" s="2">
        <v>260148</v>
      </c>
      <c r="C53" s="2">
        <f t="shared" si="0"/>
        <v>304373.15999999997</v>
      </c>
      <c r="D53" s="2"/>
      <c r="E53" s="2"/>
      <c r="F53" s="2">
        <v>22337</v>
      </c>
      <c r="G53" s="2">
        <v>38423</v>
      </c>
      <c r="H53" s="2">
        <v>93534</v>
      </c>
      <c r="I53" s="2">
        <v>237811</v>
      </c>
      <c r="J53" s="2">
        <v>42527</v>
      </c>
      <c r="K53" s="2">
        <v>217621</v>
      </c>
      <c r="L53" s="2">
        <v>186226</v>
      </c>
      <c r="M53" s="2">
        <v>199865</v>
      </c>
      <c r="N53" s="2">
        <v>225543</v>
      </c>
      <c r="O53" s="2">
        <v>90676</v>
      </c>
      <c r="P53" s="2">
        <v>167371</v>
      </c>
      <c r="Q53" s="2">
        <v>-76695</v>
      </c>
      <c r="R53" s="2">
        <v>0.54</v>
      </c>
      <c r="S53" s="2">
        <v>94950</v>
      </c>
      <c r="T53" s="2">
        <v>254.25</v>
      </c>
      <c r="U53" s="2">
        <v>241.13</v>
      </c>
      <c r="V53" s="2">
        <v>9943</v>
      </c>
      <c r="W53" s="2">
        <v>26.16</v>
      </c>
      <c r="X53" s="2">
        <v>334</v>
      </c>
      <c r="Y53" s="2">
        <v>7566</v>
      </c>
      <c r="Z53" s="2">
        <v>256302</v>
      </c>
      <c r="AA53" s="2">
        <v>47986</v>
      </c>
      <c r="AB53" s="2">
        <v>3846</v>
      </c>
      <c r="AC53" s="2">
        <v>-25649</v>
      </c>
      <c r="AD53" s="2">
        <v>-16457</v>
      </c>
      <c r="AE53" s="2">
        <v>194881</v>
      </c>
      <c r="AF53" s="2">
        <v>59709</v>
      </c>
      <c r="AG53" s="2">
        <v>3.26</v>
      </c>
      <c r="AH53" s="2">
        <v>8178</v>
      </c>
    </row>
    <row r="54" spans="1:34" x14ac:dyDescent="0.3">
      <c r="A54" s="2" t="s">
        <v>59</v>
      </c>
      <c r="B54" s="2">
        <v>406856</v>
      </c>
      <c r="C54" s="2">
        <f t="shared" si="0"/>
        <v>476021.51999999996</v>
      </c>
      <c r="D54" s="2"/>
      <c r="E54" s="2"/>
      <c r="F54" s="2">
        <v>197844</v>
      </c>
      <c r="G54" s="2">
        <v>135728</v>
      </c>
      <c r="H54" s="2">
        <v>610460</v>
      </c>
      <c r="I54" s="2">
        <v>209012</v>
      </c>
      <c r="J54" s="2">
        <v>155343</v>
      </c>
      <c r="K54" s="2">
        <v>251513</v>
      </c>
      <c r="L54" s="2">
        <v>165032</v>
      </c>
      <c r="M54" s="2">
        <v>166954</v>
      </c>
      <c r="N54" s="2">
        <v>171917</v>
      </c>
      <c r="O54" s="2">
        <v>264486</v>
      </c>
      <c r="P54" s="2">
        <v>97418</v>
      </c>
      <c r="Q54" s="2">
        <v>167068</v>
      </c>
      <c r="R54" s="2">
        <v>2.71</v>
      </c>
      <c r="S54" s="2">
        <v>90915</v>
      </c>
      <c r="T54" s="2">
        <v>34.24</v>
      </c>
      <c r="U54" s="2">
        <v>28.16</v>
      </c>
      <c r="V54" s="2">
        <v>4165</v>
      </c>
      <c r="W54" s="2">
        <v>97.66</v>
      </c>
      <c r="X54" s="2">
        <v>911</v>
      </c>
      <c r="Y54" s="2">
        <v>8929</v>
      </c>
      <c r="Z54" s="2">
        <v>330746</v>
      </c>
      <c r="AA54" s="2">
        <v>52526</v>
      </c>
      <c r="AB54" s="2">
        <v>76110</v>
      </c>
      <c r="AC54" s="2">
        <v>145318</v>
      </c>
      <c r="AD54" s="2">
        <v>45620</v>
      </c>
      <c r="AE54" s="2">
        <v>189871</v>
      </c>
      <c r="AF54" s="2">
        <v>411268</v>
      </c>
      <c r="AG54" s="2">
        <v>0.46</v>
      </c>
      <c r="AH54" s="2">
        <v>4925</v>
      </c>
    </row>
    <row r="55" spans="1:34" x14ac:dyDescent="0.3">
      <c r="A55" s="2" t="s">
        <v>58</v>
      </c>
      <c r="B55" s="2">
        <v>464556</v>
      </c>
      <c r="C55" s="2">
        <f t="shared" si="0"/>
        <v>5276.0477001703575</v>
      </c>
      <c r="D55" s="2"/>
      <c r="E55" s="2"/>
      <c r="F55" s="2">
        <v>74830</v>
      </c>
      <c r="G55" s="2">
        <v>104721</v>
      </c>
      <c r="H55" s="2">
        <v>108402</v>
      </c>
      <c r="I55" s="2">
        <v>389726</v>
      </c>
      <c r="J55" s="2">
        <v>173070</v>
      </c>
      <c r="K55" s="2">
        <v>291486</v>
      </c>
      <c r="L55" s="2">
        <v>234531</v>
      </c>
      <c r="M55" s="2">
        <v>239588</v>
      </c>
      <c r="N55" s="2">
        <v>352141</v>
      </c>
      <c r="O55" s="2">
        <v>196963</v>
      </c>
      <c r="P55" s="2">
        <v>59718</v>
      </c>
      <c r="Q55" s="2">
        <v>137245</v>
      </c>
      <c r="R55" s="2">
        <v>3.3</v>
      </c>
      <c r="S55" s="2">
        <v>73231</v>
      </c>
      <c r="T55" s="2">
        <v>359.52</v>
      </c>
      <c r="U55" s="2">
        <v>324.83999999999997</v>
      </c>
      <c r="V55" s="2">
        <v>2658</v>
      </c>
      <c r="W55" s="2">
        <v>174.71</v>
      </c>
      <c r="X55" s="2">
        <v>449</v>
      </c>
      <c r="Y55" s="2">
        <v>16788</v>
      </c>
      <c r="Z55" s="2">
        <v>104530</v>
      </c>
      <c r="AA55" s="2">
        <v>239378</v>
      </c>
      <c r="AB55" s="2">
        <v>360026</v>
      </c>
      <c r="AC55" s="2">
        <v>-164548</v>
      </c>
      <c r="AD55" s="2">
        <v>-7122</v>
      </c>
      <c r="AE55" s="2">
        <v>127044</v>
      </c>
      <c r="AF55" s="2">
        <v>129199</v>
      </c>
      <c r="AG55" s="2">
        <v>0.98</v>
      </c>
      <c r="AH55" s="2">
        <v>25028</v>
      </c>
    </row>
    <row r="56" spans="1:34" x14ac:dyDescent="0.3">
      <c r="A56" s="2" t="s">
        <v>60</v>
      </c>
      <c r="B56" s="2">
        <v>74361</v>
      </c>
      <c r="C56" s="2">
        <f t="shared" si="0"/>
        <v>74361</v>
      </c>
      <c r="D56" s="2"/>
      <c r="E56" s="2"/>
      <c r="F56" s="2">
        <v>39335</v>
      </c>
      <c r="G56" s="2">
        <v>-26145</v>
      </c>
      <c r="H56" s="2">
        <v>699634</v>
      </c>
      <c r="I56" s="2">
        <v>35026</v>
      </c>
      <c r="J56" s="2">
        <v>160227</v>
      </c>
      <c r="K56" s="2">
        <v>-85866</v>
      </c>
      <c r="L56" s="2">
        <v>-138865</v>
      </c>
      <c r="M56" s="2">
        <v>-123227</v>
      </c>
      <c r="N56" s="2">
        <v>1506</v>
      </c>
      <c r="O56" s="2">
        <v>92038</v>
      </c>
      <c r="P56" s="2">
        <v>64049</v>
      </c>
      <c r="Q56" s="2">
        <v>27989</v>
      </c>
      <c r="R56" s="2">
        <v>1.44</v>
      </c>
      <c r="S56" s="2">
        <v>140583</v>
      </c>
      <c r="T56" s="2">
        <v>5.01</v>
      </c>
      <c r="U56" s="2">
        <v>0.22</v>
      </c>
      <c r="V56" s="2">
        <v>860</v>
      </c>
      <c r="W56" s="2">
        <v>86.37</v>
      </c>
      <c r="X56" s="2">
        <v>1901</v>
      </c>
      <c r="Y56" s="2">
        <v>17187</v>
      </c>
      <c r="Z56" s="2">
        <v>287436</v>
      </c>
      <c r="AA56" s="2">
        <v>56293</v>
      </c>
      <c r="AB56" s="2">
        <v>-213075</v>
      </c>
      <c r="AC56" s="2">
        <v>-16958</v>
      </c>
      <c r="AD56" s="2">
        <v>36655</v>
      </c>
      <c r="AE56" s="2">
        <v>72428</v>
      </c>
      <c r="AF56" s="2">
        <v>392970</v>
      </c>
      <c r="AG56" s="2">
        <v>0.18</v>
      </c>
      <c r="AH56" s="2">
        <v>7520</v>
      </c>
    </row>
    <row r="57" spans="1:34" x14ac:dyDescent="0.3">
      <c r="A57" s="2" t="s">
        <v>59</v>
      </c>
      <c r="B57" s="2">
        <v>290352</v>
      </c>
      <c r="C57" s="2">
        <f t="shared" si="0"/>
        <v>339711.83999999997</v>
      </c>
      <c r="D57" s="2"/>
      <c r="E57" s="2"/>
      <c r="F57" s="2">
        <v>74985</v>
      </c>
      <c r="G57" s="2">
        <v>-41097</v>
      </c>
      <c r="H57" s="2">
        <v>439459</v>
      </c>
      <c r="I57" s="2">
        <v>215367</v>
      </c>
      <c r="J57" s="2">
        <v>48167</v>
      </c>
      <c r="K57" s="2">
        <v>242185</v>
      </c>
      <c r="L57" s="2">
        <v>194112</v>
      </c>
      <c r="M57" s="2">
        <v>211822</v>
      </c>
      <c r="N57" s="2">
        <v>193712</v>
      </c>
      <c r="O57" s="2">
        <v>28334</v>
      </c>
      <c r="P57" s="2">
        <v>190350</v>
      </c>
      <c r="Q57" s="2">
        <v>-162016</v>
      </c>
      <c r="R57" s="2">
        <v>0.15</v>
      </c>
      <c r="S57" s="2">
        <v>32242</v>
      </c>
      <c r="T57" s="2">
        <v>49.01</v>
      </c>
      <c r="U57" s="2">
        <v>44.08</v>
      </c>
      <c r="V57" s="2">
        <v>8993</v>
      </c>
      <c r="W57" s="2">
        <v>32.28</v>
      </c>
      <c r="X57" s="2">
        <v>1178</v>
      </c>
      <c r="Y57" s="2">
        <v>18510</v>
      </c>
      <c r="Z57" s="2">
        <v>493314</v>
      </c>
      <c r="AA57" s="2">
        <v>67946</v>
      </c>
      <c r="AB57" s="2">
        <v>-202962</v>
      </c>
      <c r="AC57" s="2">
        <v>7039</v>
      </c>
      <c r="AD57" s="2">
        <v>49038</v>
      </c>
      <c r="AE57" s="2">
        <v>122085</v>
      </c>
      <c r="AF57" s="2">
        <v>361878</v>
      </c>
      <c r="AG57" s="2">
        <v>0.34</v>
      </c>
      <c r="AH57" s="2">
        <v>19311</v>
      </c>
    </row>
    <row r="58" spans="1:34" x14ac:dyDescent="0.3">
      <c r="A58" s="2" t="s">
        <v>58</v>
      </c>
      <c r="B58" s="2">
        <v>496713</v>
      </c>
      <c r="C58" s="2">
        <f t="shared" si="0"/>
        <v>5641.2606473594551</v>
      </c>
      <c r="D58" s="2"/>
      <c r="E58" s="2"/>
      <c r="F58" s="2">
        <v>110303</v>
      </c>
      <c r="G58" s="2">
        <v>-20284</v>
      </c>
      <c r="H58" s="2">
        <v>695290</v>
      </c>
      <c r="I58" s="2">
        <v>386410</v>
      </c>
      <c r="J58" s="2">
        <v>162314</v>
      </c>
      <c r="K58" s="2">
        <v>334399</v>
      </c>
      <c r="L58" s="2">
        <v>277574</v>
      </c>
      <c r="M58" s="2">
        <v>278696</v>
      </c>
      <c r="N58" s="2">
        <v>376242</v>
      </c>
      <c r="O58" s="2">
        <v>286849</v>
      </c>
      <c r="P58" s="2">
        <v>64266</v>
      </c>
      <c r="Q58" s="2">
        <v>222583</v>
      </c>
      <c r="R58" s="2">
        <v>4.46</v>
      </c>
      <c r="S58" s="2">
        <v>110333</v>
      </c>
      <c r="T58" s="2">
        <v>55.58</v>
      </c>
      <c r="U58" s="2">
        <v>54.11</v>
      </c>
      <c r="V58" s="2">
        <v>6747</v>
      </c>
      <c r="W58" s="2">
        <v>73.61</v>
      </c>
      <c r="X58" s="2">
        <v>723</v>
      </c>
      <c r="Y58" s="2">
        <v>16587</v>
      </c>
      <c r="Z58" s="2">
        <v>312940</v>
      </c>
      <c r="AA58" s="2">
        <v>248374</v>
      </c>
      <c r="AB58" s="2">
        <v>183773</v>
      </c>
      <c r="AC58" s="2">
        <v>-138071</v>
      </c>
      <c r="AD58" s="2">
        <v>17650</v>
      </c>
      <c r="AE58" s="2">
        <v>89922</v>
      </c>
      <c r="AF58" s="2">
        <v>365400</v>
      </c>
      <c r="AG58" s="2">
        <v>0.25</v>
      </c>
      <c r="AH58" s="2">
        <v>17457</v>
      </c>
    </row>
    <row r="59" spans="1:34" x14ac:dyDescent="0.3">
      <c r="A59" s="2" t="s">
        <v>59</v>
      </c>
      <c r="B59" s="2">
        <v>458645</v>
      </c>
      <c r="C59" s="2">
        <f t="shared" si="0"/>
        <v>536614.65</v>
      </c>
      <c r="D59" s="2"/>
      <c r="E59" s="2"/>
      <c r="F59" s="2">
        <v>155574</v>
      </c>
      <c r="G59" s="2">
        <v>155726</v>
      </c>
      <c r="H59" s="2">
        <v>734153</v>
      </c>
      <c r="I59" s="2">
        <v>303071</v>
      </c>
      <c r="J59" s="2">
        <v>78578</v>
      </c>
      <c r="K59" s="2">
        <v>380067</v>
      </c>
      <c r="L59" s="2">
        <v>347505</v>
      </c>
      <c r="M59" s="2">
        <v>358922</v>
      </c>
      <c r="N59" s="2">
        <v>275550</v>
      </c>
      <c r="O59" s="2">
        <v>200866</v>
      </c>
      <c r="P59" s="2">
        <v>126555</v>
      </c>
      <c r="Q59" s="2">
        <v>74311</v>
      </c>
      <c r="R59" s="2">
        <v>1.59</v>
      </c>
      <c r="S59" s="2">
        <v>86877</v>
      </c>
      <c r="T59" s="2">
        <v>41.28</v>
      </c>
      <c r="U59" s="2">
        <v>37.53</v>
      </c>
      <c r="V59" s="2">
        <v>2403</v>
      </c>
      <c r="W59" s="2">
        <v>190.78</v>
      </c>
      <c r="X59" s="2">
        <v>552</v>
      </c>
      <c r="Y59" s="2">
        <v>1753</v>
      </c>
      <c r="Z59" s="2">
        <v>483038</v>
      </c>
      <c r="AA59" s="2">
        <v>195562</v>
      </c>
      <c r="AB59" s="2">
        <v>-24393</v>
      </c>
      <c r="AC59" s="2">
        <v>-39988</v>
      </c>
      <c r="AD59" s="2">
        <v>49477</v>
      </c>
      <c r="AE59" s="2">
        <v>383011</v>
      </c>
      <c r="AF59" s="2">
        <v>616796</v>
      </c>
      <c r="AG59" s="2">
        <v>0.62</v>
      </c>
      <c r="AH59" s="2">
        <v>11373</v>
      </c>
    </row>
    <row r="60" spans="1:34" x14ac:dyDescent="0.3">
      <c r="A60" s="2" t="s">
        <v>59</v>
      </c>
      <c r="B60" s="2">
        <v>120143</v>
      </c>
      <c r="C60" s="2">
        <f t="shared" si="0"/>
        <v>140567.31</v>
      </c>
      <c r="D60" s="2"/>
      <c r="E60" s="2"/>
      <c r="F60" s="2">
        <v>276602</v>
      </c>
      <c r="G60" s="2">
        <v>11113</v>
      </c>
      <c r="H60" s="2">
        <v>546854</v>
      </c>
      <c r="I60" s="2">
        <v>-156459</v>
      </c>
      <c r="J60" s="2">
        <v>25670</v>
      </c>
      <c r="K60" s="2">
        <v>94473</v>
      </c>
      <c r="L60" s="2">
        <v>7860</v>
      </c>
      <c r="M60" s="2">
        <v>22473</v>
      </c>
      <c r="N60" s="2">
        <v>-185623</v>
      </c>
      <c r="O60" s="2">
        <v>126159</v>
      </c>
      <c r="P60" s="2">
        <v>46451</v>
      </c>
      <c r="Q60" s="2">
        <v>79708</v>
      </c>
      <c r="R60" s="2">
        <v>2.72</v>
      </c>
      <c r="S60" s="2">
        <v>25263</v>
      </c>
      <c r="T60" s="2">
        <v>-28.61</v>
      </c>
      <c r="U60" s="2">
        <v>-33.94</v>
      </c>
      <c r="V60" s="2">
        <v>3826</v>
      </c>
      <c r="W60" s="2">
        <v>31.39</v>
      </c>
      <c r="X60" s="2">
        <v>89</v>
      </c>
      <c r="Y60" s="2">
        <v>16526</v>
      </c>
      <c r="Z60" s="2">
        <v>427349</v>
      </c>
      <c r="AA60" s="2">
        <v>124965</v>
      </c>
      <c r="AB60" s="2">
        <v>-307206</v>
      </c>
      <c r="AC60" s="2">
        <v>151637</v>
      </c>
      <c r="AD60" s="2">
        <v>-20171</v>
      </c>
      <c r="AE60" s="2">
        <v>382665</v>
      </c>
      <c r="AF60" s="2">
        <v>623920</v>
      </c>
      <c r="AG60" s="2">
        <v>0.61</v>
      </c>
      <c r="AH60" s="2">
        <v>21126</v>
      </c>
    </row>
    <row r="61" spans="1:34" x14ac:dyDescent="0.3">
      <c r="A61" s="2" t="s">
        <v>60</v>
      </c>
      <c r="B61" s="2">
        <v>344911</v>
      </c>
      <c r="C61" s="2">
        <f t="shared" si="0"/>
        <v>344911</v>
      </c>
      <c r="D61" s="2"/>
      <c r="E61" s="2"/>
      <c r="F61" s="2">
        <v>109944</v>
      </c>
      <c r="G61" s="2">
        <v>110022</v>
      </c>
      <c r="H61" s="2">
        <v>893380</v>
      </c>
      <c r="I61" s="2">
        <v>234967</v>
      </c>
      <c r="J61" s="2">
        <v>10693</v>
      </c>
      <c r="K61" s="2">
        <v>334218</v>
      </c>
      <c r="L61" s="2">
        <v>314614</v>
      </c>
      <c r="M61" s="2">
        <v>323807</v>
      </c>
      <c r="N61" s="2">
        <v>223249</v>
      </c>
      <c r="O61" s="2">
        <v>202723</v>
      </c>
      <c r="P61" s="2">
        <v>177070</v>
      </c>
      <c r="Q61" s="2">
        <v>25653</v>
      </c>
      <c r="R61" s="2">
        <v>1.1399999999999999</v>
      </c>
      <c r="S61" s="2">
        <v>74298</v>
      </c>
      <c r="T61" s="2">
        <v>26.3</v>
      </c>
      <c r="U61" s="2">
        <v>24.99</v>
      </c>
      <c r="V61" s="2">
        <v>9604</v>
      </c>
      <c r="W61" s="2">
        <v>35.909999999999997</v>
      </c>
      <c r="X61" s="2">
        <v>1012</v>
      </c>
      <c r="Y61" s="2">
        <v>9618</v>
      </c>
      <c r="Z61" s="2">
        <v>331159</v>
      </c>
      <c r="AA61" s="2">
        <v>160988</v>
      </c>
      <c r="AB61" s="2">
        <v>13752</v>
      </c>
      <c r="AC61" s="2">
        <v>-51044</v>
      </c>
      <c r="AD61" s="2">
        <v>-4089</v>
      </c>
      <c r="AE61" s="2">
        <v>346731</v>
      </c>
      <c r="AF61" s="2">
        <v>188894</v>
      </c>
      <c r="AG61" s="2">
        <v>1.84</v>
      </c>
      <c r="AH61" s="2">
        <v>27354</v>
      </c>
    </row>
    <row r="62" spans="1:34" x14ac:dyDescent="0.3">
      <c r="A62" s="2" t="s">
        <v>58</v>
      </c>
      <c r="B62" s="2">
        <v>492712</v>
      </c>
      <c r="C62" s="2">
        <f t="shared" si="0"/>
        <v>5595.820556501988</v>
      </c>
      <c r="D62" s="2"/>
      <c r="E62" s="2"/>
      <c r="F62" s="2">
        <v>238694</v>
      </c>
      <c r="G62" s="2">
        <v>31866</v>
      </c>
      <c r="H62" s="2">
        <v>286260</v>
      </c>
      <c r="I62" s="2">
        <v>254018</v>
      </c>
      <c r="J62" s="2">
        <v>180192</v>
      </c>
      <c r="K62" s="2">
        <v>312520</v>
      </c>
      <c r="L62" s="2">
        <v>220224</v>
      </c>
      <c r="M62" s="2">
        <v>238777</v>
      </c>
      <c r="N62" s="2">
        <v>235795</v>
      </c>
      <c r="O62" s="2">
        <v>155214</v>
      </c>
      <c r="P62" s="2">
        <v>142630</v>
      </c>
      <c r="Q62" s="2">
        <v>12584</v>
      </c>
      <c r="R62" s="2">
        <v>1.0900000000000001</v>
      </c>
      <c r="S62" s="2">
        <v>19450</v>
      </c>
      <c r="T62" s="2">
        <v>88.74</v>
      </c>
      <c r="U62" s="2">
        <v>82.37</v>
      </c>
      <c r="V62" s="2">
        <v>5052</v>
      </c>
      <c r="W62" s="2">
        <v>97.51</v>
      </c>
      <c r="X62" s="2">
        <v>398</v>
      </c>
      <c r="Y62" s="2">
        <v>2498</v>
      </c>
      <c r="Z62" s="2">
        <v>387423</v>
      </c>
      <c r="AA62" s="2">
        <v>79184</v>
      </c>
      <c r="AB62" s="2">
        <v>105289</v>
      </c>
      <c r="AC62" s="2">
        <v>159510</v>
      </c>
      <c r="AD62" s="2">
        <v>-40572</v>
      </c>
      <c r="AE62" s="2">
        <v>79164</v>
      </c>
      <c r="AF62" s="2">
        <v>370452</v>
      </c>
      <c r="AG62" s="2">
        <v>0.21</v>
      </c>
      <c r="AH62" s="2">
        <v>6730</v>
      </c>
    </row>
    <row r="63" spans="1:34" x14ac:dyDescent="0.3">
      <c r="A63" s="2" t="s">
        <v>58</v>
      </c>
      <c r="B63" s="2">
        <v>316786</v>
      </c>
      <c r="C63" s="2">
        <f t="shared" si="0"/>
        <v>3597.7967064168088</v>
      </c>
      <c r="D63" s="2"/>
      <c r="E63" s="2"/>
      <c r="F63" s="2">
        <v>189179</v>
      </c>
      <c r="G63" s="2">
        <v>138623</v>
      </c>
      <c r="H63" s="2">
        <v>565795</v>
      </c>
      <c r="I63" s="2">
        <v>127607</v>
      </c>
      <c r="J63" s="2">
        <v>121940</v>
      </c>
      <c r="K63" s="2">
        <v>194846</v>
      </c>
      <c r="L63" s="2">
        <v>181239</v>
      </c>
      <c r="M63" s="2">
        <v>193026</v>
      </c>
      <c r="N63" s="2">
        <v>103331</v>
      </c>
      <c r="O63" s="2">
        <v>110538</v>
      </c>
      <c r="P63" s="2">
        <v>101335</v>
      </c>
      <c r="Q63" s="2">
        <v>9203</v>
      </c>
      <c r="R63" s="2">
        <v>1.0900000000000001</v>
      </c>
      <c r="S63" s="2">
        <v>93259</v>
      </c>
      <c r="T63" s="2">
        <v>22.55</v>
      </c>
      <c r="U63" s="2">
        <v>18.260000000000002</v>
      </c>
      <c r="V63" s="2">
        <v>8435</v>
      </c>
      <c r="W63" s="2">
        <v>37.549999999999997</v>
      </c>
      <c r="X63" s="2">
        <v>271</v>
      </c>
      <c r="Y63" s="2">
        <v>10134</v>
      </c>
      <c r="Z63" s="2">
        <v>357412</v>
      </c>
      <c r="AA63" s="2">
        <v>32312</v>
      </c>
      <c r="AB63" s="2">
        <v>-40626</v>
      </c>
      <c r="AC63" s="2">
        <v>156867</v>
      </c>
      <c r="AD63" s="2">
        <v>-7516</v>
      </c>
      <c r="AE63" s="2">
        <v>459969</v>
      </c>
      <c r="AF63" s="2">
        <v>562967</v>
      </c>
      <c r="AG63" s="2">
        <v>0.82</v>
      </c>
      <c r="AH63" s="2">
        <v>5401</v>
      </c>
    </row>
    <row r="64" spans="1:34" x14ac:dyDescent="0.3">
      <c r="A64" s="2" t="s">
        <v>60</v>
      </c>
      <c r="B64" s="2">
        <v>295008</v>
      </c>
      <c r="C64" s="2">
        <f t="shared" si="0"/>
        <v>295008</v>
      </c>
      <c r="D64" s="2"/>
      <c r="E64" s="2"/>
      <c r="F64" s="2">
        <v>173193</v>
      </c>
      <c r="G64" s="2">
        <v>62218</v>
      </c>
      <c r="H64" s="2">
        <v>911495</v>
      </c>
      <c r="I64" s="2">
        <v>121815</v>
      </c>
      <c r="J64" s="2">
        <v>188125</v>
      </c>
      <c r="K64" s="2">
        <v>106883</v>
      </c>
      <c r="L64" s="2">
        <v>66546</v>
      </c>
      <c r="M64" s="2">
        <v>81457</v>
      </c>
      <c r="N64" s="2">
        <v>114848</v>
      </c>
      <c r="O64" s="2">
        <v>136250</v>
      </c>
      <c r="P64" s="2">
        <v>136016</v>
      </c>
      <c r="Q64" s="2">
        <v>234</v>
      </c>
      <c r="R64" s="2">
        <v>1</v>
      </c>
      <c r="S64" s="2">
        <v>23680</v>
      </c>
      <c r="T64" s="2">
        <v>13.36</v>
      </c>
      <c r="U64" s="2">
        <v>12.6</v>
      </c>
      <c r="V64" s="2">
        <v>2839</v>
      </c>
      <c r="W64" s="2">
        <v>103.88</v>
      </c>
      <c r="X64" s="2">
        <v>1000</v>
      </c>
      <c r="Y64" s="2">
        <v>13707</v>
      </c>
      <c r="Z64" s="2">
        <v>140042</v>
      </c>
      <c r="AA64" s="2">
        <v>260888</v>
      </c>
      <c r="AB64" s="2">
        <v>154966</v>
      </c>
      <c r="AC64" s="2">
        <v>-87695</v>
      </c>
      <c r="AD64" s="2">
        <v>42792</v>
      </c>
      <c r="AE64" s="2">
        <v>330891</v>
      </c>
      <c r="AF64" s="2">
        <v>672278</v>
      </c>
      <c r="AG64" s="2">
        <v>0.49</v>
      </c>
      <c r="AH64" s="2">
        <v>15183</v>
      </c>
    </row>
    <row r="65" spans="1:34" x14ac:dyDescent="0.3">
      <c r="A65" s="2" t="s">
        <v>60</v>
      </c>
      <c r="B65" s="2">
        <v>349994</v>
      </c>
      <c r="C65" s="2">
        <f t="shared" si="0"/>
        <v>349994</v>
      </c>
      <c r="D65" s="2"/>
      <c r="E65" s="2"/>
      <c r="F65" s="2">
        <v>104299</v>
      </c>
      <c r="G65" s="2">
        <v>143286</v>
      </c>
      <c r="H65" s="2">
        <v>128162</v>
      </c>
      <c r="I65" s="2">
        <v>245695</v>
      </c>
      <c r="J65" s="2">
        <v>16861</v>
      </c>
      <c r="K65" s="2">
        <v>333133</v>
      </c>
      <c r="L65" s="2">
        <v>268243</v>
      </c>
      <c r="M65" s="2">
        <v>270308</v>
      </c>
      <c r="N65" s="2">
        <v>210963</v>
      </c>
      <c r="O65" s="2">
        <v>154019</v>
      </c>
      <c r="P65" s="2">
        <v>190962</v>
      </c>
      <c r="Q65" s="2">
        <v>-36943</v>
      </c>
      <c r="R65" s="2">
        <v>0.81</v>
      </c>
      <c r="S65" s="2">
        <v>32701</v>
      </c>
      <c r="T65" s="2">
        <v>191.71</v>
      </c>
      <c r="U65" s="2">
        <v>164.61</v>
      </c>
      <c r="V65" s="2">
        <v>8496</v>
      </c>
      <c r="W65" s="2">
        <v>41.19</v>
      </c>
      <c r="X65" s="2">
        <v>1515</v>
      </c>
      <c r="Y65" s="2">
        <v>16004</v>
      </c>
      <c r="Z65" s="2">
        <v>188885</v>
      </c>
      <c r="AA65" s="2">
        <v>248160</v>
      </c>
      <c r="AB65" s="2">
        <v>161109</v>
      </c>
      <c r="AC65" s="2">
        <v>-143861</v>
      </c>
      <c r="AD65" s="2">
        <v>4819</v>
      </c>
      <c r="AE65" s="2">
        <v>118658</v>
      </c>
      <c r="AF65" s="2">
        <v>392998</v>
      </c>
      <c r="AG65" s="2">
        <v>0.3</v>
      </c>
      <c r="AH65" s="2">
        <v>22753</v>
      </c>
    </row>
    <row r="66" spans="1:34" x14ac:dyDescent="0.3">
      <c r="A66" s="2" t="s">
        <v>60</v>
      </c>
      <c r="B66" s="2">
        <v>54010</v>
      </c>
      <c r="C66" s="2">
        <f t="shared" si="0"/>
        <v>54010</v>
      </c>
      <c r="D66" s="2"/>
      <c r="E66" s="2"/>
      <c r="F66" s="2">
        <v>197203</v>
      </c>
      <c r="G66" s="2">
        <v>152111</v>
      </c>
      <c r="H66" s="2">
        <v>43003</v>
      </c>
      <c r="I66" s="2">
        <v>-143193</v>
      </c>
      <c r="J66" s="2">
        <v>148730</v>
      </c>
      <c r="K66" s="2">
        <v>-94720</v>
      </c>
      <c r="L66" s="2">
        <v>-172806</v>
      </c>
      <c r="M66" s="2">
        <v>-154041</v>
      </c>
      <c r="N66" s="2">
        <v>-157292</v>
      </c>
      <c r="O66" s="2">
        <v>50243</v>
      </c>
      <c r="P66" s="2">
        <v>86398</v>
      </c>
      <c r="Q66" s="2">
        <v>-36155</v>
      </c>
      <c r="R66" s="2">
        <v>0.57999999999999996</v>
      </c>
      <c r="S66" s="2">
        <v>59925</v>
      </c>
      <c r="T66" s="2">
        <v>-332.98</v>
      </c>
      <c r="U66" s="2">
        <v>-365.76</v>
      </c>
      <c r="V66" s="2">
        <v>6021</v>
      </c>
      <c r="W66" s="2">
        <v>8.9700000000000006</v>
      </c>
      <c r="X66" s="2">
        <v>1637</v>
      </c>
      <c r="Y66" s="2">
        <v>2901</v>
      </c>
      <c r="Z66" s="2">
        <v>75568</v>
      </c>
      <c r="AA66" s="2">
        <v>40787</v>
      </c>
      <c r="AB66" s="2">
        <v>-21558</v>
      </c>
      <c r="AC66" s="2">
        <v>156416</v>
      </c>
      <c r="AD66" s="2">
        <v>-23188</v>
      </c>
      <c r="AE66" s="2">
        <v>205419</v>
      </c>
      <c r="AF66" s="2">
        <v>420546</v>
      </c>
      <c r="AG66" s="2">
        <v>0.49</v>
      </c>
      <c r="AH66" s="2">
        <v>19972</v>
      </c>
    </row>
    <row r="67" spans="1:34" x14ac:dyDescent="0.3">
      <c r="A67" s="2" t="s">
        <v>58</v>
      </c>
      <c r="B67" s="2">
        <v>102071</v>
      </c>
      <c r="C67" s="2">
        <f t="shared" ref="C67:C130" si="1">IF(A67="INR", B67/88.05, IF(A67="EUR", B67*1.17,B67*1))</f>
        <v>1159.2390687109598</v>
      </c>
      <c r="D67" s="2"/>
      <c r="E67" s="2"/>
      <c r="F67" s="2">
        <v>212528</v>
      </c>
      <c r="G67" s="2">
        <v>17888</v>
      </c>
      <c r="H67" s="2">
        <v>670113</v>
      </c>
      <c r="I67" s="2">
        <v>-110457</v>
      </c>
      <c r="J67" s="2">
        <v>34379</v>
      </c>
      <c r="K67" s="2">
        <v>67692</v>
      </c>
      <c r="L67" s="2">
        <v>5896</v>
      </c>
      <c r="M67" s="2">
        <v>24954</v>
      </c>
      <c r="N67" s="2">
        <v>-119262</v>
      </c>
      <c r="O67" s="2">
        <v>194930</v>
      </c>
      <c r="P67" s="2">
        <v>173918</v>
      </c>
      <c r="Q67" s="2">
        <v>21012</v>
      </c>
      <c r="R67" s="2">
        <v>1.1200000000000001</v>
      </c>
      <c r="S67" s="2">
        <v>10269</v>
      </c>
      <c r="T67" s="2">
        <v>-16.48</v>
      </c>
      <c r="U67" s="2">
        <v>-17.8</v>
      </c>
      <c r="V67" s="2">
        <v>2274</v>
      </c>
      <c r="W67" s="2">
        <v>44.87</v>
      </c>
      <c r="X67" s="2">
        <v>113</v>
      </c>
      <c r="Y67" s="2">
        <v>19633</v>
      </c>
      <c r="Z67" s="2">
        <v>243033</v>
      </c>
      <c r="AA67" s="2">
        <v>163182</v>
      </c>
      <c r="AB67" s="2">
        <v>-140962</v>
      </c>
      <c r="AC67" s="2">
        <v>49346</v>
      </c>
      <c r="AD67" s="2">
        <v>-32375</v>
      </c>
      <c r="AE67" s="2">
        <v>452503</v>
      </c>
      <c r="AF67" s="2">
        <v>666776</v>
      </c>
      <c r="AG67" s="2">
        <v>0.68</v>
      </c>
      <c r="AH67" s="2">
        <v>23804</v>
      </c>
    </row>
    <row r="68" spans="1:34" x14ac:dyDescent="0.3">
      <c r="A68" s="2" t="s">
        <v>59</v>
      </c>
      <c r="B68" s="2">
        <v>131240</v>
      </c>
      <c r="C68" s="2">
        <f t="shared" si="1"/>
        <v>153550.79999999999</v>
      </c>
      <c r="D68" s="2"/>
      <c r="E68" s="2"/>
      <c r="F68" s="2">
        <v>258421</v>
      </c>
      <c r="G68" s="2">
        <v>165767</v>
      </c>
      <c r="H68" s="2">
        <v>341843</v>
      </c>
      <c r="I68" s="2">
        <v>-127181</v>
      </c>
      <c r="J68" s="2">
        <v>133038</v>
      </c>
      <c r="K68" s="2">
        <v>-1798</v>
      </c>
      <c r="L68" s="2">
        <v>-42179</v>
      </c>
      <c r="M68" s="2">
        <v>-38561</v>
      </c>
      <c r="N68" s="2">
        <v>-166516</v>
      </c>
      <c r="O68" s="2">
        <v>80239</v>
      </c>
      <c r="P68" s="2">
        <v>151044</v>
      </c>
      <c r="Q68" s="2">
        <v>-70805</v>
      </c>
      <c r="R68" s="2">
        <v>0.53</v>
      </c>
      <c r="S68" s="2">
        <v>147391</v>
      </c>
      <c r="T68" s="2">
        <v>-37.200000000000003</v>
      </c>
      <c r="U68" s="2">
        <v>-48.71</v>
      </c>
      <c r="V68" s="2">
        <v>7200</v>
      </c>
      <c r="W68" s="2">
        <v>18.23</v>
      </c>
      <c r="X68" s="2">
        <v>1077</v>
      </c>
      <c r="Y68" s="2">
        <v>7796</v>
      </c>
      <c r="Z68" s="2">
        <v>136114</v>
      </c>
      <c r="AA68" s="2">
        <v>52338</v>
      </c>
      <c r="AB68" s="2">
        <v>-4874</v>
      </c>
      <c r="AC68" s="2">
        <v>206083</v>
      </c>
      <c r="AD68" s="2">
        <v>12843</v>
      </c>
      <c r="AE68" s="2">
        <v>319268</v>
      </c>
      <c r="AF68" s="2">
        <v>498404</v>
      </c>
      <c r="AG68" s="2">
        <v>0.64</v>
      </c>
      <c r="AH68" s="2">
        <v>24720</v>
      </c>
    </row>
    <row r="69" spans="1:34" x14ac:dyDescent="0.3">
      <c r="A69" s="2" t="s">
        <v>58</v>
      </c>
      <c r="B69" s="2">
        <v>361755</v>
      </c>
      <c r="C69" s="2">
        <f t="shared" si="1"/>
        <v>4108.517887563884</v>
      </c>
      <c r="D69" s="2"/>
      <c r="E69" s="2"/>
      <c r="F69" s="2">
        <v>38440</v>
      </c>
      <c r="G69" s="2">
        <v>-8049</v>
      </c>
      <c r="H69" s="2">
        <v>822988</v>
      </c>
      <c r="I69" s="2">
        <v>323315</v>
      </c>
      <c r="J69" s="2">
        <v>90332</v>
      </c>
      <c r="K69" s="2">
        <v>271423</v>
      </c>
      <c r="L69" s="2">
        <v>248353</v>
      </c>
      <c r="M69" s="2">
        <v>267474</v>
      </c>
      <c r="N69" s="2">
        <v>293376</v>
      </c>
      <c r="O69" s="2">
        <v>55507</v>
      </c>
      <c r="P69" s="2">
        <v>13163</v>
      </c>
      <c r="Q69" s="2">
        <v>42344</v>
      </c>
      <c r="R69" s="2">
        <v>4.22</v>
      </c>
      <c r="S69" s="2">
        <v>109657</v>
      </c>
      <c r="T69" s="2">
        <v>39.29</v>
      </c>
      <c r="U69" s="2">
        <v>35.65</v>
      </c>
      <c r="V69" s="2">
        <v>7116</v>
      </c>
      <c r="W69" s="2">
        <v>50.83</v>
      </c>
      <c r="X69" s="2">
        <v>1529</v>
      </c>
      <c r="Y69" s="2">
        <v>7352</v>
      </c>
      <c r="Z69" s="2">
        <v>111027</v>
      </c>
      <c r="AA69" s="2">
        <v>266916</v>
      </c>
      <c r="AB69" s="2">
        <v>250728</v>
      </c>
      <c r="AC69" s="2">
        <v>-228476</v>
      </c>
      <c r="AD69" s="2">
        <v>-29776</v>
      </c>
      <c r="AE69" s="2">
        <v>448801</v>
      </c>
      <c r="AF69" s="2">
        <v>687482</v>
      </c>
      <c r="AG69" s="2">
        <v>0.65</v>
      </c>
      <c r="AH69" s="2">
        <v>22316</v>
      </c>
    </row>
    <row r="70" spans="1:34" x14ac:dyDescent="0.3">
      <c r="A70" s="2" t="s">
        <v>58</v>
      </c>
      <c r="B70" s="2">
        <v>497594</v>
      </c>
      <c r="C70" s="2">
        <f t="shared" si="1"/>
        <v>5651.2663259511646</v>
      </c>
      <c r="D70" s="2"/>
      <c r="E70" s="2"/>
      <c r="F70" s="2">
        <v>255699</v>
      </c>
      <c r="G70" s="2">
        <v>136108</v>
      </c>
      <c r="H70" s="2">
        <v>869079</v>
      </c>
      <c r="I70" s="2">
        <v>241895</v>
      </c>
      <c r="J70" s="2">
        <v>33551</v>
      </c>
      <c r="K70" s="2">
        <v>464043</v>
      </c>
      <c r="L70" s="2">
        <v>376285</v>
      </c>
      <c r="M70" s="2">
        <v>379381</v>
      </c>
      <c r="N70" s="2">
        <v>215830</v>
      </c>
      <c r="O70" s="2">
        <v>25036</v>
      </c>
      <c r="P70" s="2">
        <v>44955</v>
      </c>
      <c r="Q70" s="2">
        <v>-19919</v>
      </c>
      <c r="R70" s="2">
        <v>0.56000000000000005</v>
      </c>
      <c r="S70" s="2">
        <v>140483</v>
      </c>
      <c r="T70" s="2">
        <v>27.83</v>
      </c>
      <c r="U70" s="2">
        <v>24.83</v>
      </c>
      <c r="V70" s="2">
        <v>8057</v>
      </c>
      <c r="W70" s="2">
        <v>61.75</v>
      </c>
      <c r="X70" s="2">
        <v>928</v>
      </c>
      <c r="Y70" s="2">
        <v>1360</v>
      </c>
      <c r="Z70" s="2">
        <v>227994</v>
      </c>
      <c r="AA70" s="2">
        <v>71015</v>
      </c>
      <c r="AB70" s="2">
        <v>269600</v>
      </c>
      <c r="AC70" s="2">
        <v>184684</v>
      </c>
      <c r="AD70" s="2">
        <v>4447</v>
      </c>
      <c r="AE70" s="2">
        <v>190585</v>
      </c>
      <c r="AF70" s="2">
        <v>330813</v>
      </c>
      <c r="AG70" s="2">
        <v>0.57999999999999996</v>
      </c>
      <c r="AH70" s="2">
        <v>2220</v>
      </c>
    </row>
    <row r="71" spans="1:34" x14ac:dyDescent="0.3">
      <c r="A71" s="2" t="s">
        <v>60</v>
      </c>
      <c r="B71" s="2">
        <v>331316</v>
      </c>
      <c r="C71" s="2">
        <f t="shared" si="1"/>
        <v>331316</v>
      </c>
      <c r="D71" s="2"/>
      <c r="E71" s="2"/>
      <c r="F71" s="2">
        <v>160565</v>
      </c>
      <c r="G71" s="2">
        <v>117266</v>
      </c>
      <c r="H71" s="2">
        <v>139837</v>
      </c>
      <c r="I71" s="2">
        <v>170751</v>
      </c>
      <c r="J71" s="2">
        <v>116739</v>
      </c>
      <c r="K71" s="2">
        <v>214577</v>
      </c>
      <c r="L71" s="2">
        <v>203128</v>
      </c>
      <c r="M71" s="2">
        <v>205079</v>
      </c>
      <c r="N71" s="2">
        <v>165549</v>
      </c>
      <c r="O71" s="2">
        <v>160850</v>
      </c>
      <c r="P71" s="2">
        <v>101136</v>
      </c>
      <c r="Q71" s="2">
        <v>59714</v>
      </c>
      <c r="R71" s="2">
        <v>1.59</v>
      </c>
      <c r="S71" s="2">
        <v>80314</v>
      </c>
      <c r="T71" s="2">
        <v>122.11</v>
      </c>
      <c r="U71" s="2">
        <v>118.39</v>
      </c>
      <c r="V71" s="2">
        <v>2324</v>
      </c>
      <c r="W71" s="2">
        <v>142.5</v>
      </c>
      <c r="X71" s="2">
        <v>1057</v>
      </c>
      <c r="Y71" s="2">
        <v>9970</v>
      </c>
      <c r="Z71" s="2">
        <v>524854</v>
      </c>
      <c r="AA71" s="2">
        <v>85013</v>
      </c>
      <c r="AB71" s="2">
        <v>-193538</v>
      </c>
      <c r="AC71" s="2">
        <v>75552</v>
      </c>
      <c r="AD71" s="2">
        <v>-39550</v>
      </c>
      <c r="AE71" s="2">
        <v>144414</v>
      </c>
      <c r="AF71" s="2">
        <v>530635</v>
      </c>
      <c r="AG71" s="2">
        <v>0.27</v>
      </c>
      <c r="AH71" s="2">
        <v>20031</v>
      </c>
    </row>
    <row r="72" spans="1:34" x14ac:dyDescent="0.3">
      <c r="A72" s="2" t="s">
        <v>60</v>
      </c>
      <c r="B72" s="2">
        <v>265803</v>
      </c>
      <c r="C72" s="2">
        <f t="shared" si="1"/>
        <v>265803</v>
      </c>
      <c r="D72" s="2"/>
      <c r="E72" s="2"/>
      <c r="F72" s="2">
        <v>215253</v>
      </c>
      <c r="G72" s="2">
        <v>140494</v>
      </c>
      <c r="H72" s="2">
        <v>198381</v>
      </c>
      <c r="I72" s="2">
        <v>50550</v>
      </c>
      <c r="J72" s="2">
        <v>179675</v>
      </c>
      <c r="K72" s="2">
        <v>86128</v>
      </c>
      <c r="L72" s="2">
        <v>29667</v>
      </c>
      <c r="M72" s="2">
        <v>38288</v>
      </c>
      <c r="N72" s="2">
        <v>43619</v>
      </c>
      <c r="O72" s="2">
        <v>139455</v>
      </c>
      <c r="P72" s="2">
        <v>190490</v>
      </c>
      <c r="Q72" s="2">
        <v>-51035</v>
      </c>
      <c r="R72" s="2">
        <v>0.73</v>
      </c>
      <c r="S72" s="2">
        <v>75031</v>
      </c>
      <c r="T72" s="2">
        <v>25.48</v>
      </c>
      <c r="U72" s="2">
        <v>21.99</v>
      </c>
      <c r="V72" s="2">
        <v>8018</v>
      </c>
      <c r="W72" s="2">
        <v>33.15</v>
      </c>
      <c r="X72" s="2">
        <v>1091</v>
      </c>
      <c r="Y72" s="2">
        <v>17364</v>
      </c>
      <c r="Z72" s="2">
        <v>145259</v>
      </c>
      <c r="AA72" s="2">
        <v>183867</v>
      </c>
      <c r="AB72" s="2">
        <v>120544</v>
      </c>
      <c r="AC72" s="2">
        <v>31386</v>
      </c>
      <c r="AD72" s="2">
        <v>-37370</v>
      </c>
      <c r="AE72" s="2">
        <v>406169</v>
      </c>
      <c r="AF72" s="2">
        <v>172169</v>
      </c>
      <c r="AG72" s="2">
        <v>2.36</v>
      </c>
      <c r="AH72" s="2">
        <v>12598</v>
      </c>
    </row>
    <row r="73" spans="1:34" x14ac:dyDescent="0.3">
      <c r="A73" s="2" t="s">
        <v>60</v>
      </c>
      <c r="B73" s="2">
        <v>208197</v>
      </c>
      <c r="C73" s="2">
        <f t="shared" si="1"/>
        <v>208197</v>
      </c>
      <c r="D73" s="2"/>
      <c r="E73" s="2"/>
      <c r="F73" s="2">
        <v>215834</v>
      </c>
      <c r="G73" s="2">
        <v>89388</v>
      </c>
      <c r="H73" s="2">
        <v>805823</v>
      </c>
      <c r="I73" s="2">
        <v>-7637</v>
      </c>
      <c r="J73" s="2">
        <v>64607</v>
      </c>
      <c r="K73" s="2">
        <v>143590</v>
      </c>
      <c r="L73" s="2">
        <v>125853</v>
      </c>
      <c r="M73" s="2">
        <v>143988</v>
      </c>
      <c r="N73" s="2">
        <v>-36109</v>
      </c>
      <c r="O73" s="2">
        <v>51489</v>
      </c>
      <c r="P73" s="2">
        <v>197442</v>
      </c>
      <c r="Q73" s="2">
        <v>-145953</v>
      </c>
      <c r="R73" s="2">
        <v>0.26</v>
      </c>
      <c r="S73" s="2">
        <v>26631</v>
      </c>
      <c r="T73" s="2">
        <v>-0.95</v>
      </c>
      <c r="U73" s="2">
        <v>-4.4800000000000004</v>
      </c>
      <c r="V73" s="2">
        <v>9018</v>
      </c>
      <c r="W73" s="2">
        <v>23.08</v>
      </c>
      <c r="X73" s="2">
        <v>1073</v>
      </c>
      <c r="Y73" s="2">
        <v>14432</v>
      </c>
      <c r="Z73" s="2">
        <v>283711</v>
      </c>
      <c r="AA73" s="2">
        <v>63014</v>
      </c>
      <c r="AB73" s="2">
        <v>-75514</v>
      </c>
      <c r="AC73" s="2">
        <v>152820</v>
      </c>
      <c r="AD73" s="2">
        <v>24721</v>
      </c>
      <c r="AE73" s="2">
        <v>231402</v>
      </c>
      <c r="AF73" s="2">
        <v>618498</v>
      </c>
      <c r="AG73" s="2">
        <v>0.37</v>
      </c>
      <c r="AH73" s="2">
        <v>9631</v>
      </c>
    </row>
    <row r="74" spans="1:34" x14ac:dyDescent="0.3">
      <c r="A74" s="2" t="s">
        <v>58</v>
      </c>
      <c r="B74" s="2">
        <v>153848</v>
      </c>
      <c r="C74" s="2">
        <f t="shared" si="1"/>
        <v>1747.2799545712664</v>
      </c>
      <c r="D74" s="2"/>
      <c r="E74" s="2"/>
      <c r="F74" s="2">
        <v>100066</v>
      </c>
      <c r="G74" s="2">
        <v>126558</v>
      </c>
      <c r="H74" s="2">
        <v>443683</v>
      </c>
      <c r="I74" s="2">
        <v>53782</v>
      </c>
      <c r="J74" s="2">
        <v>72656</v>
      </c>
      <c r="K74" s="2">
        <v>81192</v>
      </c>
      <c r="L74" s="2">
        <v>-10700</v>
      </c>
      <c r="M74" s="2">
        <v>7323</v>
      </c>
      <c r="N74" s="2">
        <v>21650</v>
      </c>
      <c r="O74" s="2">
        <v>299056</v>
      </c>
      <c r="P74" s="2">
        <v>182260</v>
      </c>
      <c r="Q74" s="2">
        <v>116796</v>
      </c>
      <c r="R74" s="2">
        <v>1.64</v>
      </c>
      <c r="S74" s="2">
        <v>29453</v>
      </c>
      <c r="T74" s="2">
        <v>12.12</v>
      </c>
      <c r="U74" s="2">
        <v>4.88</v>
      </c>
      <c r="V74" s="2">
        <v>3376</v>
      </c>
      <c r="W74" s="2">
        <v>45.56</v>
      </c>
      <c r="X74" s="2">
        <v>1415</v>
      </c>
      <c r="Y74" s="2">
        <v>15257</v>
      </c>
      <c r="Z74" s="2">
        <v>527612</v>
      </c>
      <c r="AA74" s="2">
        <v>177448</v>
      </c>
      <c r="AB74" s="2">
        <v>-373764</v>
      </c>
      <c r="AC74" s="2">
        <v>-77382</v>
      </c>
      <c r="AD74" s="2">
        <v>7690</v>
      </c>
      <c r="AE74" s="2">
        <v>430158</v>
      </c>
      <c r="AF74" s="2">
        <v>120559</v>
      </c>
      <c r="AG74" s="2">
        <v>3.57</v>
      </c>
      <c r="AH74" s="2">
        <v>3843</v>
      </c>
    </row>
    <row r="75" spans="1:34" x14ac:dyDescent="0.3">
      <c r="A75" s="2" t="s">
        <v>60</v>
      </c>
      <c r="B75" s="2">
        <v>359296</v>
      </c>
      <c r="C75" s="2">
        <f t="shared" si="1"/>
        <v>359296</v>
      </c>
      <c r="D75" s="2"/>
      <c r="E75" s="2"/>
      <c r="F75" s="2">
        <v>118620</v>
      </c>
      <c r="G75" s="2">
        <v>-32756</v>
      </c>
      <c r="H75" s="2">
        <v>786775</v>
      </c>
      <c r="I75" s="2">
        <v>240676</v>
      </c>
      <c r="J75" s="2">
        <v>82847</v>
      </c>
      <c r="K75" s="2">
        <v>276449</v>
      </c>
      <c r="L75" s="2">
        <v>190757</v>
      </c>
      <c r="M75" s="2">
        <v>210006</v>
      </c>
      <c r="N75" s="2">
        <v>222011</v>
      </c>
      <c r="O75" s="2">
        <v>154422</v>
      </c>
      <c r="P75" s="2">
        <v>44160</v>
      </c>
      <c r="Q75" s="2">
        <v>110262</v>
      </c>
      <c r="R75" s="2">
        <v>3.5</v>
      </c>
      <c r="S75" s="2">
        <v>17618</v>
      </c>
      <c r="T75" s="2">
        <v>30.59</v>
      </c>
      <c r="U75" s="2">
        <v>28.22</v>
      </c>
      <c r="V75" s="2">
        <v>8491</v>
      </c>
      <c r="W75" s="2">
        <v>42.31</v>
      </c>
      <c r="X75" s="2">
        <v>1083</v>
      </c>
      <c r="Y75" s="2">
        <v>2471</v>
      </c>
      <c r="Z75" s="2">
        <v>333924</v>
      </c>
      <c r="AA75" s="2">
        <v>115463</v>
      </c>
      <c r="AB75" s="2">
        <v>25372</v>
      </c>
      <c r="AC75" s="2">
        <v>3157</v>
      </c>
      <c r="AD75" s="2">
        <v>-23054</v>
      </c>
      <c r="AE75" s="2">
        <v>98529</v>
      </c>
      <c r="AF75" s="2">
        <v>109655</v>
      </c>
      <c r="AG75" s="2">
        <v>0.9</v>
      </c>
      <c r="AH75" s="2">
        <v>4233</v>
      </c>
    </row>
    <row r="76" spans="1:34" x14ac:dyDescent="0.3">
      <c r="A76" s="2" t="s">
        <v>60</v>
      </c>
      <c r="B76" s="2">
        <v>435083</v>
      </c>
      <c r="C76" s="2">
        <f t="shared" si="1"/>
        <v>435083</v>
      </c>
      <c r="D76" s="2"/>
      <c r="E76" s="2"/>
      <c r="F76" s="2">
        <v>205745</v>
      </c>
      <c r="G76" s="2">
        <v>188275</v>
      </c>
      <c r="H76" s="2">
        <v>206036</v>
      </c>
      <c r="I76" s="2">
        <v>229338</v>
      </c>
      <c r="J76" s="2">
        <v>111253</v>
      </c>
      <c r="K76" s="2">
        <v>323830</v>
      </c>
      <c r="L76" s="2">
        <v>265514</v>
      </c>
      <c r="M76" s="2">
        <v>274632</v>
      </c>
      <c r="N76" s="2">
        <v>195885</v>
      </c>
      <c r="O76" s="2">
        <v>193451</v>
      </c>
      <c r="P76" s="2">
        <v>57553</v>
      </c>
      <c r="Q76" s="2">
        <v>135898</v>
      </c>
      <c r="R76" s="2">
        <v>3.36</v>
      </c>
      <c r="S76" s="2">
        <v>106596</v>
      </c>
      <c r="T76" s="2">
        <v>111.31</v>
      </c>
      <c r="U76" s="2">
        <v>95.07</v>
      </c>
      <c r="V76" s="2">
        <v>7436</v>
      </c>
      <c r="W76" s="2">
        <v>58.5</v>
      </c>
      <c r="X76" s="2">
        <v>1956</v>
      </c>
      <c r="Y76" s="2">
        <v>6320</v>
      </c>
      <c r="Z76" s="2">
        <v>484880</v>
      </c>
      <c r="AA76" s="2">
        <v>237965</v>
      </c>
      <c r="AB76" s="2">
        <v>-49797</v>
      </c>
      <c r="AC76" s="2">
        <v>-32220</v>
      </c>
      <c r="AD76" s="2">
        <v>-7530</v>
      </c>
      <c r="AE76" s="2">
        <v>265379</v>
      </c>
      <c r="AF76" s="2">
        <v>417447</v>
      </c>
      <c r="AG76" s="2">
        <v>0.64</v>
      </c>
      <c r="AH76" s="2">
        <v>11295</v>
      </c>
    </row>
    <row r="77" spans="1:34" x14ac:dyDescent="0.3">
      <c r="A77" s="2" t="s">
        <v>59</v>
      </c>
      <c r="B77" s="2">
        <v>442449</v>
      </c>
      <c r="C77" s="2">
        <f t="shared" si="1"/>
        <v>517665.32999999996</v>
      </c>
      <c r="D77" s="2"/>
      <c r="E77" s="2"/>
      <c r="F77" s="2">
        <v>231698</v>
      </c>
      <c r="G77" s="2">
        <v>-48686</v>
      </c>
      <c r="H77" s="2">
        <v>739704</v>
      </c>
      <c r="I77" s="2">
        <v>210751</v>
      </c>
      <c r="J77" s="2">
        <v>149554</v>
      </c>
      <c r="K77" s="2">
        <v>292895</v>
      </c>
      <c r="L77" s="2">
        <v>229782</v>
      </c>
      <c r="M77" s="2">
        <v>249306</v>
      </c>
      <c r="N77" s="2">
        <v>185930</v>
      </c>
      <c r="O77" s="2">
        <v>230246</v>
      </c>
      <c r="P77" s="2">
        <v>61756</v>
      </c>
      <c r="Q77" s="2">
        <v>168490</v>
      </c>
      <c r="R77" s="2">
        <v>3.73</v>
      </c>
      <c r="S77" s="2">
        <v>12224</v>
      </c>
      <c r="T77" s="2">
        <v>28.49</v>
      </c>
      <c r="U77" s="2">
        <v>25.14</v>
      </c>
      <c r="V77" s="2">
        <v>533</v>
      </c>
      <c r="W77" s="2">
        <v>828.56</v>
      </c>
      <c r="X77" s="2">
        <v>831</v>
      </c>
      <c r="Y77" s="2">
        <v>16140</v>
      </c>
      <c r="Z77" s="2">
        <v>132127</v>
      </c>
      <c r="AA77" s="2">
        <v>227872</v>
      </c>
      <c r="AB77" s="2">
        <v>310322</v>
      </c>
      <c r="AC77" s="2">
        <v>3826</v>
      </c>
      <c r="AD77" s="2">
        <v>5372</v>
      </c>
      <c r="AE77" s="2">
        <v>432008</v>
      </c>
      <c r="AF77" s="2">
        <v>171774</v>
      </c>
      <c r="AG77" s="2">
        <v>2.5099999999999998</v>
      </c>
      <c r="AH77" s="2">
        <v>17332</v>
      </c>
    </row>
    <row r="78" spans="1:34" x14ac:dyDescent="0.3">
      <c r="A78" s="2" t="s">
        <v>59</v>
      </c>
      <c r="B78" s="2">
        <v>456080</v>
      </c>
      <c r="C78" s="2">
        <f t="shared" si="1"/>
        <v>533613.6</v>
      </c>
      <c r="D78" s="2"/>
      <c r="E78" s="2"/>
      <c r="F78" s="2">
        <v>277552</v>
      </c>
      <c r="G78" s="2">
        <v>20090</v>
      </c>
      <c r="H78" s="2">
        <v>872113</v>
      </c>
      <c r="I78" s="2">
        <v>178528</v>
      </c>
      <c r="J78" s="2">
        <v>72962</v>
      </c>
      <c r="K78" s="2">
        <v>383118</v>
      </c>
      <c r="L78" s="2">
        <v>352732</v>
      </c>
      <c r="M78" s="2">
        <v>367527</v>
      </c>
      <c r="N78" s="2">
        <v>139583</v>
      </c>
      <c r="O78" s="2">
        <v>223509</v>
      </c>
      <c r="P78" s="2">
        <v>179058</v>
      </c>
      <c r="Q78" s="2">
        <v>44451</v>
      </c>
      <c r="R78" s="2">
        <v>1.25</v>
      </c>
      <c r="S78" s="2">
        <v>119215</v>
      </c>
      <c r="T78" s="2">
        <v>20.47</v>
      </c>
      <c r="U78" s="2">
        <v>16.010000000000002</v>
      </c>
      <c r="V78" s="2">
        <v>1387</v>
      </c>
      <c r="W78" s="2">
        <v>328.59</v>
      </c>
      <c r="X78" s="2">
        <v>996</v>
      </c>
      <c r="Y78" s="2">
        <v>10703</v>
      </c>
      <c r="Z78" s="2">
        <v>538066</v>
      </c>
      <c r="AA78" s="2">
        <v>25373</v>
      </c>
      <c r="AB78" s="2">
        <v>-81986</v>
      </c>
      <c r="AC78" s="2">
        <v>252179</v>
      </c>
      <c r="AD78" s="2">
        <v>-15274</v>
      </c>
      <c r="AE78" s="2">
        <v>485197</v>
      </c>
      <c r="AF78" s="2">
        <v>260659</v>
      </c>
      <c r="AG78" s="2">
        <v>1.86</v>
      </c>
      <c r="AH78" s="2">
        <v>9374</v>
      </c>
    </row>
    <row r="79" spans="1:34" x14ac:dyDescent="0.3">
      <c r="A79" s="2" t="s">
        <v>60</v>
      </c>
      <c r="B79" s="2">
        <v>61377</v>
      </c>
      <c r="C79" s="2">
        <f t="shared" si="1"/>
        <v>61377</v>
      </c>
      <c r="D79" s="2"/>
      <c r="E79" s="2"/>
      <c r="F79" s="2">
        <v>193525</v>
      </c>
      <c r="G79" s="2">
        <v>49361</v>
      </c>
      <c r="H79" s="2">
        <v>402039</v>
      </c>
      <c r="I79" s="2">
        <v>-132148</v>
      </c>
      <c r="J79" s="2">
        <v>182162</v>
      </c>
      <c r="K79" s="2">
        <v>-120785</v>
      </c>
      <c r="L79" s="2">
        <v>-199983</v>
      </c>
      <c r="M79" s="2">
        <v>-192301</v>
      </c>
      <c r="N79" s="2">
        <v>-156525</v>
      </c>
      <c r="O79" s="2">
        <v>274401</v>
      </c>
      <c r="P79" s="2">
        <v>107772</v>
      </c>
      <c r="Q79" s="2">
        <v>166629</v>
      </c>
      <c r="R79" s="2">
        <v>2.5499999999999998</v>
      </c>
      <c r="S79" s="2">
        <v>61291</v>
      </c>
      <c r="T79" s="2">
        <v>-32.869999999999997</v>
      </c>
      <c r="U79" s="2">
        <v>-38.93</v>
      </c>
      <c r="V79" s="2">
        <v>1984</v>
      </c>
      <c r="W79" s="2">
        <v>30.92</v>
      </c>
      <c r="X79" s="2">
        <v>1447</v>
      </c>
      <c r="Y79" s="2">
        <v>2662</v>
      </c>
      <c r="Z79" s="2">
        <v>426122</v>
      </c>
      <c r="AA79" s="2">
        <v>195324</v>
      </c>
      <c r="AB79" s="2">
        <v>-364745</v>
      </c>
      <c r="AC79" s="2">
        <v>-1799</v>
      </c>
      <c r="AD79" s="2">
        <v>41087</v>
      </c>
      <c r="AE79" s="2">
        <v>143093</v>
      </c>
      <c r="AF79" s="2">
        <v>619496</v>
      </c>
      <c r="AG79" s="2">
        <v>0.23</v>
      </c>
      <c r="AH79" s="2">
        <v>12679</v>
      </c>
    </row>
    <row r="80" spans="1:34" x14ac:dyDescent="0.3">
      <c r="A80" s="2" t="s">
        <v>59</v>
      </c>
      <c r="B80" s="2">
        <v>207442</v>
      </c>
      <c r="C80" s="2">
        <f t="shared" si="1"/>
        <v>242707.13999999998</v>
      </c>
      <c r="D80" s="2"/>
      <c r="E80" s="2"/>
      <c r="F80" s="2">
        <v>279992</v>
      </c>
      <c r="G80" s="2">
        <v>55190</v>
      </c>
      <c r="H80" s="2">
        <v>138518</v>
      </c>
      <c r="I80" s="2">
        <v>-72550</v>
      </c>
      <c r="J80" s="2">
        <v>97316</v>
      </c>
      <c r="K80" s="2">
        <v>110126</v>
      </c>
      <c r="L80" s="2">
        <v>19583</v>
      </c>
      <c r="M80" s="2">
        <v>22534</v>
      </c>
      <c r="N80" s="2">
        <v>-103690</v>
      </c>
      <c r="O80" s="2">
        <v>143662</v>
      </c>
      <c r="P80" s="2">
        <v>54103</v>
      </c>
      <c r="Q80" s="2">
        <v>89559</v>
      </c>
      <c r="R80" s="2">
        <v>2.66</v>
      </c>
      <c r="S80" s="2">
        <v>23496</v>
      </c>
      <c r="T80" s="2">
        <v>-52.38</v>
      </c>
      <c r="U80" s="2">
        <v>-74.86</v>
      </c>
      <c r="V80" s="2">
        <v>4313</v>
      </c>
      <c r="W80" s="2">
        <v>48.09</v>
      </c>
      <c r="X80" s="2">
        <v>1439</v>
      </c>
      <c r="Y80" s="2">
        <v>17430</v>
      </c>
      <c r="Z80" s="2">
        <v>479393</v>
      </c>
      <c r="AA80" s="2">
        <v>31174</v>
      </c>
      <c r="AB80" s="2">
        <v>-271951</v>
      </c>
      <c r="AC80" s="2">
        <v>248818</v>
      </c>
      <c r="AD80" s="2">
        <v>-31566</v>
      </c>
      <c r="AE80" s="2">
        <v>260976</v>
      </c>
      <c r="AF80" s="2">
        <v>662380</v>
      </c>
      <c r="AG80" s="2">
        <v>0.39</v>
      </c>
      <c r="AH80" s="2">
        <v>28676</v>
      </c>
    </row>
    <row r="81" spans="1:34" x14ac:dyDescent="0.3">
      <c r="A81" s="2" t="s">
        <v>58</v>
      </c>
      <c r="B81" s="2">
        <v>496812</v>
      </c>
      <c r="C81" s="2">
        <f t="shared" si="1"/>
        <v>5642.3850085178874</v>
      </c>
      <c r="D81" s="2"/>
      <c r="E81" s="2"/>
      <c r="F81" s="2">
        <v>122080</v>
      </c>
      <c r="G81" s="2">
        <v>56425</v>
      </c>
      <c r="H81" s="2">
        <v>674369</v>
      </c>
      <c r="I81" s="2">
        <v>374732</v>
      </c>
      <c r="J81" s="2">
        <v>93334</v>
      </c>
      <c r="K81" s="2">
        <v>403478</v>
      </c>
      <c r="L81" s="2">
        <v>384203</v>
      </c>
      <c r="M81" s="2">
        <v>397790</v>
      </c>
      <c r="N81" s="2">
        <v>367320</v>
      </c>
      <c r="O81" s="2">
        <v>185603</v>
      </c>
      <c r="P81" s="2">
        <v>54830</v>
      </c>
      <c r="Q81" s="2">
        <v>130773</v>
      </c>
      <c r="R81" s="2">
        <v>3.39</v>
      </c>
      <c r="S81" s="2">
        <v>40915</v>
      </c>
      <c r="T81" s="2">
        <v>55.57</v>
      </c>
      <c r="U81" s="2">
        <v>54.47</v>
      </c>
      <c r="V81" s="2">
        <v>4281</v>
      </c>
      <c r="W81" s="2">
        <v>116.02</v>
      </c>
      <c r="X81" s="2">
        <v>400</v>
      </c>
      <c r="Y81" s="2">
        <v>11554</v>
      </c>
      <c r="Z81" s="2">
        <v>114405</v>
      </c>
      <c r="AA81" s="2">
        <v>87808</v>
      </c>
      <c r="AB81" s="2">
        <v>382407</v>
      </c>
      <c r="AC81" s="2">
        <v>34272</v>
      </c>
      <c r="AD81" s="2">
        <v>23156</v>
      </c>
      <c r="AE81" s="2">
        <v>207613</v>
      </c>
      <c r="AF81" s="2">
        <v>158265</v>
      </c>
      <c r="AG81" s="2">
        <v>1.31</v>
      </c>
      <c r="AH81" s="2">
        <v>16362</v>
      </c>
    </row>
    <row r="82" spans="1:34" x14ac:dyDescent="0.3">
      <c r="A82" s="2" t="s">
        <v>59</v>
      </c>
      <c r="B82" s="2">
        <v>396028</v>
      </c>
      <c r="C82" s="2">
        <f t="shared" si="1"/>
        <v>463352.75999999995</v>
      </c>
      <c r="D82" s="2"/>
      <c r="E82" s="2"/>
      <c r="F82" s="2">
        <v>299834</v>
      </c>
      <c r="G82" s="2">
        <v>76478</v>
      </c>
      <c r="H82" s="2">
        <v>108356</v>
      </c>
      <c r="I82" s="2">
        <v>96194</v>
      </c>
      <c r="J82" s="2">
        <v>132781</v>
      </c>
      <c r="K82" s="2">
        <v>263247</v>
      </c>
      <c r="L82" s="2">
        <v>187588</v>
      </c>
      <c r="M82" s="2">
        <v>194607</v>
      </c>
      <c r="N82" s="2">
        <v>65685</v>
      </c>
      <c r="O82" s="2">
        <v>112221</v>
      </c>
      <c r="P82" s="2">
        <v>26980</v>
      </c>
      <c r="Q82" s="2">
        <v>85241</v>
      </c>
      <c r="R82" s="2">
        <v>4.16</v>
      </c>
      <c r="S82" s="2">
        <v>130911</v>
      </c>
      <c r="T82" s="2">
        <v>88.78</v>
      </c>
      <c r="U82" s="2">
        <v>60.62</v>
      </c>
      <c r="V82" s="2">
        <v>4517</v>
      </c>
      <c r="W82" s="2">
        <v>87.66</v>
      </c>
      <c r="X82" s="2">
        <v>148</v>
      </c>
      <c r="Y82" s="2">
        <v>3186</v>
      </c>
      <c r="Z82" s="2">
        <v>297780</v>
      </c>
      <c r="AA82" s="2">
        <v>32720</v>
      </c>
      <c r="AB82" s="2">
        <v>98248</v>
      </c>
      <c r="AC82" s="2">
        <v>267114</v>
      </c>
      <c r="AD82" s="2">
        <v>30822</v>
      </c>
      <c r="AE82" s="2">
        <v>332298</v>
      </c>
      <c r="AF82" s="2">
        <v>453729</v>
      </c>
      <c r="AG82" s="2">
        <v>0.73</v>
      </c>
      <c r="AH82" s="2">
        <v>29996</v>
      </c>
    </row>
    <row r="83" spans="1:34" x14ac:dyDescent="0.3">
      <c r="A83" s="2" t="s">
        <v>60</v>
      </c>
      <c r="B83" s="2">
        <v>54769</v>
      </c>
      <c r="C83" s="2">
        <f t="shared" si="1"/>
        <v>54769</v>
      </c>
      <c r="D83" s="2"/>
      <c r="E83" s="2"/>
      <c r="F83" s="2">
        <v>22061</v>
      </c>
      <c r="G83" s="2">
        <v>31741</v>
      </c>
      <c r="H83" s="2">
        <v>119525</v>
      </c>
      <c r="I83" s="2">
        <v>32708</v>
      </c>
      <c r="J83" s="2">
        <v>153637</v>
      </c>
      <c r="K83" s="2">
        <v>-98868</v>
      </c>
      <c r="L83" s="2">
        <v>-192518</v>
      </c>
      <c r="M83" s="2">
        <v>-174575</v>
      </c>
      <c r="N83" s="2">
        <v>102</v>
      </c>
      <c r="O83" s="2">
        <v>66149</v>
      </c>
      <c r="P83" s="2">
        <v>86716</v>
      </c>
      <c r="Q83" s="2">
        <v>-20567</v>
      </c>
      <c r="R83" s="2">
        <v>0.76</v>
      </c>
      <c r="S83" s="2">
        <v>53874</v>
      </c>
      <c r="T83" s="2">
        <v>27.36</v>
      </c>
      <c r="U83" s="2">
        <v>0.09</v>
      </c>
      <c r="V83" s="2">
        <v>6501</v>
      </c>
      <c r="W83" s="2">
        <v>8.42</v>
      </c>
      <c r="X83" s="2">
        <v>1887</v>
      </c>
      <c r="Y83" s="2">
        <v>19002</v>
      </c>
      <c r="Z83" s="2">
        <v>111298</v>
      </c>
      <c r="AA83" s="2">
        <v>207240</v>
      </c>
      <c r="AB83" s="2">
        <v>-56529</v>
      </c>
      <c r="AC83" s="2">
        <v>-185179</v>
      </c>
      <c r="AD83" s="2">
        <v>48306</v>
      </c>
      <c r="AE83" s="2">
        <v>111811</v>
      </c>
      <c r="AF83" s="2">
        <v>538120</v>
      </c>
      <c r="AG83" s="2">
        <v>0.21</v>
      </c>
      <c r="AH83" s="2">
        <v>9188</v>
      </c>
    </row>
    <row r="84" spans="1:34" x14ac:dyDescent="0.3">
      <c r="A84" s="2" t="s">
        <v>58</v>
      </c>
      <c r="B84" s="2">
        <v>354597</v>
      </c>
      <c r="C84" s="2">
        <f t="shared" si="1"/>
        <v>4027.2231686541741</v>
      </c>
      <c r="D84" s="2"/>
      <c r="E84" s="2"/>
      <c r="F84" s="2">
        <v>62331</v>
      </c>
      <c r="G84" s="2">
        <v>10230</v>
      </c>
      <c r="H84" s="2">
        <v>146458</v>
      </c>
      <c r="I84" s="2">
        <v>292266</v>
      </c>
      <c r="J84" s="2">
        <v>167837</v>
      </c>
      <c r="K84" s="2">
        <v>186760</v>
      </c>
      <c r="L84" s="2">
        <v>111000</v>
      </c>
      <c r="M84" s="2">
        <v>127713</v>
      </c>
      <c r="N84" s="2">
        <v>270375</v>
      </c>
      <c r="O84" s="2">
        <v>247004</v>
      </c>
      <c r="P84" s="2">
        <v>100946</v>
      </c>
      <c r="Q84" s="2">
        <v>146058</v>
      </c>
      <c r="R84" s="2">
        <v>2.4500000000000002</v>
      </c>
      <c r="S84" s="2">
        <v>145213</v>
      </c>
      <c r="T84" s="2">
        <v>199.55</v>
      </c>
      <c r="U84" s="2">
        <v>184.61</v>
      </c>
      <c r="V84" s="2">
        <v>6260</v>
      </c>
      <c r="W84" s="2">
        <v>56.64</v>
      </c>
      <c r="X84" s="2">
        <v>1779</v>
      </c>
      <c r="Y84" s="2">
        <v>9085</v>
      </c>
      <c r="Z84" s="2">
        <v>276334</v>
      </c>
      <c r="AA84" s="2">
        <v>270963</v>
      </c>
      <c r="AB84" s="2">
        <v>78263</v>
      </c>
      <c r="AC84" s="2">
        <v>-208632</v>
      </c>
      <c r="AD84" s="2">
        <v>18379</v>
      </c>
      <c r="AE84" s="2">
        <v>388269</v>
      </c>
      <c r="AF84" s="2">
        <v>435164</v>
      </c>
      <c r="AG84" s="2">
        <v>0.89</v>
      </c>
      <c r="AH84" s="2">
        <v>12249</v>
      </c>
    </row>
    <row r="85" spans="1:34" x14ac:dyDescent="0.3">
      <c r="A85" s="2" t="s">
        <v>58</v>
      </c>
      <c r="B85" s="2">
        <v>390643</v>
      </c>
      <c r="C85" s="2">
        <f t="shared" si="1"/>
        <v>4436.6042021578651</v>
      </c>
      <c r="D85" s="2"/>
      <c r="E85" s="2"/>
      <c r="F85" s="2">
        <v>196355</v>
      </c>
      <c r="G85" s="2">
        <v>107008</v>
      </c>
      <c r="H85" s="2">
        <v>219611</v>
      </c>
      <c r="I85" s="2">
        <v>194288</v>
      </c>
      <c r="J85" s="2">
        <v>179910</v>
      </c>
      <c r="K85" s="2">
        <v>210733</v>
      </c>
      <c r="L85" s="2">
        <v>146194</v>
      </c>
      <c r="M85" s="2">
        <v>156169</v>
      </c>
      <c r="N85" s="2">
        <v>171517</v>
      </c>
      <c r="O85" s="2">
        <v>167952</v>
      </c>
      <c r="P85" s="2">
        <v>149992</v>
      </c>
      <c r="Q85" s="2">
        <v>17960</v>
      </c>
      <c r="R85" s="2">
        <v>1.1200000000000001</v>
      </c>
      <c r="S85" s="2">
        <v>117562</v>
      </c>
      <c r="T85" s="2">
        <v>88.47</v>
      </c>
      <c r="U85" s="2">
        <v>78.099999999999994</v>
      </c>
      <c r="V85" s="2">
        <v>1856</v>
      </c>
      <c r="W85" s="2">
        <v>210.36</v>
      </c>
      <c r="X85" s="2">
        <v>878</v>
      </c>
      <c r="Y85" s="2">
        <v>15445</v>
      </c>
      <c r="Z85" s="2">
        <v>296177</v>
      </c>
      <c r="AA85" s="2">
        <v>194331</v>
      </c>
      <c r="AB85" s="2">
        <v>94466</v>
      </c>
      <c r="AC85" s="2">
        <v>2024</v>
      </c>
      <c r="AD85" s="2">
        <v>16803</v>
      </c>
      <c r="AE85" s="2">
        <v>285330</v>
      </c>
      <c r="AF85" s="2">
        <v>237901</v>
      </c>
      <c r="AG85" s="2">
        <v>1.2</v>
      </c>
      <c r="AH85" s="2">
        <v>28402</v>
      </c>
    </row>
    <row r="86" spans="1:34" x14ac:dyDescent="0.3">
      <c r="A86" s="2" t="s">
        <v>59</v>
      </c>
      <c r="B86" s="2">
        <v>146270</v>
      </c>
      <c r="C86" s="2">
        <f t="shared" si="1"/>
        <v>171135.9</v>
      </c>
      <c r="D86" s="2"/>
      <c r="E86" s="2"/>
      <c r="F86" s="2">
        <v>261012</v>
      </c>
      <c r="G86" s="2">
        <v>96601</v>
      </c>
      <c r="H86" s="2">
        <v>946991</v>
      </c>
      <c r="I86" s="2">
        <v>-114742</v>
      </c>
      <c r="J86" s="2">
        <v>65362</v>
      </c>
      <c r="K86" s="2">
        <v>80908</v>
      </c>
      <c r="L86" s="2">
        <v>18443</v>
      </c>
      <c r="M86" s="2">
        <v>23214</v>
      </c>
      <c r="N86" s="2">
        <v>-123771</v>
      </c>
      <c r="O86" s="2">
        <v>235878</v>
      </c>
      <c r="P86" s="2">
        <v>116280</v>
      </c>
      <c r="Q86" s="2">
        <v>119598</v>
      </c>
      <c r="R86" s="2">
        <v>2.0299999999999998</v>
      </c>
      <c r="S86" s="2">
        <v>110779</v>
      </c>
      <c r="T86" s="2">
        <v>-12.12</v>
      </c>
      <c r="U86" s="2">
        <v>-13.07</v>
      </c>
      <c r="V86" s="2">
        <v>4889</v>
      </c>
      <c r="W86" s="2">
        <v>29.91</v>
      </c>
      <c r="X86" s="2">
        <v>947</v>
      </c>
      <c r="Y86" s="2">
        <v>11348</v>
      </c>
      <c r="Z86" s="2">
        <v>380560</v>
      </c>
      <c r="AA86" s="2">
        <v>201539</v>
      </c>
      <c r="AB86" s="2">
        <v>-234290</v>
      </c>
      <c r="AC86" s="2">
        <v>59473</v>
      </c>
      <c r="AD86" s="2">
        <v>-47526</v>
      </c>
      <c r="AE86" s="2">
        <v>115600</v>
      </c>
      <c r="AF86" s="2">
        <v>491831</v>
      </c>
      <c r="AG86" s="2">
        <v>0.24</v>
      </c>
      <c r="AH86" s="2">
        <v>27365</v>
      </c>
    </row>
    <row r="87" spans="1:34" x14ac:dyDescent="0.3">
      <c r="A87" s="2" t="s">
        <v>60</v>
      </c>
      <c r="B87" s="2">
        <v>167284</v>
      </c>
      <c r="C87" s="2">
        <f t="shared" si="1"/>
        <v>167284</v>
      </c>
      <c r="D87" s="2"/>
      <c r="E87" s="2"/>
      <c r="F87" s="2">
        <v>32081</v>
      </c>
      <c r="G87" s="2">
        <v>123201</v>
      </c>
      <c r="H87" s="2">
        <v>960462</v>
      </c>
      <c r="I87" s="2">
        <v>135203</v>
      </c>
      <c r="J87" s="2">
        <v>103892</v>
      </c>
      <c r="K87" s="2">
        <v>63392</v>
      </c>
      <c r="L87" s="2">
        <v>26635</v>
      </c>
      <c r="M87" s="2">
        <v>34593</v>
      </c>
      <c r="N87" s="2">
        <v>113569</v>
      </c>
      <c r="O87" s="2">
        <v>287728</v>
      </c>
      <c r="P87" s="2">
        <v>40875</v>
      </c>
      <c r="Q87" s="2">
        <v>246853</v>
      </c>
      <c r="R87" s="2">
        <v>7.04</v>
      </c>
      <c r="S87" s="2">
        <v>102262</v>
      </c>
      <c r="T87" s="2">
        <v>14.08</v>
      </c>
      <c r="U87" s="2">
        <v>11.82</v>
      </c>
      <c r="V87" s="2">
        <v>5583</v>
      </c>
      <c r="W87" s="2">
        <v>29.96</v>
      </c>
      <c r="X87" s="2">
        <v>1492</v>
      </c>
      <c r="Y87" s="2">
        <v>5133</v>
      </c>
      <c r="Z87" s="2">
        <v>160526</v>
      </c>
      <c r="AA87" s="2">
        <v>130008</v>
      </c>
      <c r="AB87" s="2">
        <v>6758</v>
      </c>
      <c r="AC87" s="2">
        <v>-97927</v>
      </c>
      <c r="AD87" s="2">
        <v>7885</v>
      </c>
      <c r="AE87" s="2">
        <v>39941</v>
      </c>
      <c r="AF87" s="2">
        <v>40812</v>
      </c>
      <c r="AG87" s="2">
        <v>0.98</v>
      </c>
      <c r="AH87" s="2">
        <v>7319</v>
      </c>
    </row>
    <row r="88" spans="1:34" x14ac:dyDescent="0.3">
      <c r="A88" s="2" t="s">
        <v>60</v>
      </c>
      <c r="B88" s="2">
        <v>316377</v>
      </c>
      <c r="C88" s="2">
        <f t="shared" si="1"/>
        <v>316377</v>
      </c>
      <c r="D88" s="2"/>
      <c r="E88" s="2"/>
      <c r="F88" s="2">
        <v>162876</v>
      </c>
      <c r="G88" s="2">
        <v>154493</v>
      </c>
      <c r="H88" s="2">
        <v>282054</v>
      </c>
      <c r="I88" s="2">
        <v>153501</v>
      </c>
      <c r="J88" s="2">
        <v>123722</v>
      </c>
      <c r="K88" s="2">
        <v>192655</v>
      </c>
      <c r="L88" s="2">
        <v>152997</v>
      </c>
      <c r="M88" s="2">
        <v>166811</v>
      </c>
      <c r="N88" s="2">
        <v>139824</v>
      </c>
      <c r="O88" s="2">
        <v>164514</v>
      </c>
      <c r="P88" s="2">
        <v>108237</v>
      </c>
      <c r="Q88" s="2">
        <v>56277</v>
      </c>
      <c r="R88" s="2">
        <v>1.52</v>
      </c>
      <c r="S88" s="2">
        <v>70940</v>
      </c>
      <c r="T88" s="2">
        <v>54.42</v>
      </c>
      <c r="U88" s="2">
        <v>49.57</v>
      </c>
      <c r="V88" s="2">
        <v>6862</v>
      </c>
      <c r="W88" s="2">
        <v>46.1</v>
      </c>
      <c r="X88" s="2">
        <v>1107</v>
      </c>
      <c r="Y88" s="2">
        <v>13987</v>
      </c>
      <c r="Z88" s="2">
        <v>507364</v>
      </c>
      <c r="AA88" s="2">
        <v>224257</v>
      </c>
      <c r="AB88" s="2">
        <v>-190987</v>
      </c>
      <c r="AC88" s="2">
        <v>-61381</v>
      </c>
      <c r="AD88" s="2">
        <v>577</v>
      </c>
      <c r="AE88" s="2">
        <v>429849</v>
      </c>
      <c r="AF88" s="2">
        <v>530066</v>
      </c>
      <c r="AG88" s="2">
        <v>0.81</v>
      </c>
      <c r="AH88" s="2">
        <v>28240</v>
      </c>
    </row>
    <row r="89" spans="1:34" x14ac:dyDescent="0.3">
      <c r="A89" s="2" t="s">
        <v>59</v>
      </c>
      <c r="B89" s="2">
        <v>376920</v>
      </c>
      <c r="C89" s="2">
        <f t="shared" si="1"/>
        <v>440996.39999999997</v>
      </c>
      <c r="D89" s="2"/>
      <c r="E89" s="2"/>
      <c r="F89" s="2">
        <v>150587</v>
      </c>
      <c r="G89" s="2">
        <v>115413</v>
      </c>
      <c r="H89" s="2">
        <v>443338</v>
      </c>
      <c r="I89" s="2">
        <v>226333</v>
      </c>
      <c r="J89" s="2">
        <v>179705</v>
      </c>
      <c r="K89" s="2">
        <v>197215</v>
      </c>
      <c r="L89" s="2">
        <v>115933</v>
      </c>
      <c r="M89" s="2">
        <v>123580</v>
      </c>
      <c r="N89" s="2">
        <v>188369</v>
      </c>
      <c r="O89" s="2">
        <v>147448</v>
      </c>
      <c r="P89" s="2">
        <v>23127</v>
      </c>
      <c r="Q89" s="2">
        <v>124321</v>
      </c>
      <c r="R89" s="2">
        <v>6.38</v>
      </c>
      <c r="S89" s="2">
        <v>141827</v>
      </c>
      <c r="T89" s="2">
        <v>51.05</v>
      </c>
      <c r="U89" s="2">
        <v>42.49</v>
      </c>
      <c r="V89" s="2">
        <v>9239</v>
      </c>
      <c r="W89" s="2">
        <v>40.79</v>
      </c>
      <c r="X89" s="2">
        <v>398</v>
      </c>
      <c r="Y89" s="2">
        <v>17059</v>
      </c>
      <c r="Z89" s="2">
        <v>89476</v>
      </c>
      <c r="AA89" s="2">
        <v>218763</v>
      </c>
      <c r="AB89" s="2">
        <v>287444</v>
      </c>
      <c r="AC89" s="2">
        <v>-68176</v>
      </c>
      <c r="AD89" s="2">
        <v>37556</v>
      </c>
      <c r="AE89" s="2">
        <v>59968</v>
      </c>
      <c r="AF89" s="2">
        <v>252463</v>
      </c>
      <c r="AG89" s="2">
        <v>0.24</v>
      </c>
      <c r="AH89" s="2">
        <v>8988</v>
      </c>
    </row>
    <row r="90" spans="1:34" x14ac:dyDescent="0.3">
      <c r="A90" s="2" t="s">
        <v>59</v>
      </c>
      <c r="B90" s="2">
        <v>423553</v>
      </c>
      <c r="C90" s="2">
        <f t="shared" si="1"/>
        <v>495557.00999999995</v>
      </c>
      <c r="D90" s="2"/>
      <c r="E90" s="2"/>
      <c r="F90" s="2">
        <v>167432</v>
      </c>
      <c r="G90" s="2">
        <v>-41489</v>
      </c>
      <c r="H90" s="2">
        <v>821838</v>
      </c>
      <c r="I90" s="2">
        <v>256121</v>
      </c>
      <c r="J90" s="2">
        <v>149656</v>
      </c>
      <c r="K90" s="2">
        <v>273897</v>
      </c>
      <c r="L90" s="2">
        <v>178933</v>
      </c>
      <c r="M90" s="2">
        <v>193428</v>
      </c>
      <c r="N90" s="2">
        <v>245636</v>
      </c>
      <c r="O90" s="2">
        <v>35636</v>
      </c>
      <c r="P90" s="2">
        <v>45392</v>
      </c>
      <c r="Q90" s="2">
        <v>-9756</v>
      </c>
      <c r="R90" s="2">
        <v>0.79</v>
      </c>
      <c r="S90" s="2">
        <v>115365</v>
      </c>
      <c r="T90" s="2">
        <v>31.16</v>
      </c>
      <c r="U90" s="2">
        <v>29.89</v>
      </c>
      <c r="V90" s="2">
        <v>7368</v>
      </c>
      <c r="W90" s="2">
        <v>57.48</v>
      </c>
      <c r="X90" s="2">
        <v>1911</v>
      </c>
      <c r="Y90" s="2">
        <v>6656</v>
      </c>
      <c r="Z90" s="2">
        <v>132168</v>
      </c>
      <c r="AA90" s="2">
        <v>185566</v>
      </c>
      <c r="AB90" s="2">
        <v>291385</v>
      </c>
      <c r="AC90" s="2">
        <v>-18134</v>
      </c>
      <c r="AD90" s="2">
        <v>-37883</v>
      </c>
      <c r="AE90" s="2">
        <v>207184</v>
      </c>
      <c r="AF90" s="2">
        <v>237231</v>
      </c>
      <c r="AG90" s="2">
        <v>0.87</v>
      </c>
      <c r="AH90" s="2">
        <v>8479</v>
      </c>
    </row>
    <row r="91" spans="1:34" x14ac:dyDescent="0.3">
      <c r="A91" s="2" t="s">
        <v>59</v>
      </c>
      <c r="B91" s="2">
        <v>392946</v>
      </c>
      <c r="C91" s="2">
        <f t="shared" si="1"/>
        <v>459746.81999999995</v>
      </c>
      <c r="D91" s="2"/>
      <c r="E91" s="2"/>
      <c r="F91" s="2">
        <v>252852</v>
      </c>
      <c r="G91" s="2">
        <v>71884</v>
      </c>
      <c r="H91" s="2">
        <v>177312</v>
      </c>
      <c r="I91" s="2">
        <v>140094</v>
      </c>
      <c r="J91" s="2">
        <v>102668</v>
      </c>
      <c r="K91" s="2">
        <v>290278</v>
      </c>
      <c r="L91" s="2">
        <v>209617</v>
      </c>
      <c r="M91" s="2">
        <v>218696</v>
      </c>
      <c r="N91" s="2">
        <v>106902</v>
      </c>
      <c r="O91" s="2">
        <v>91733</v>
      </c>
      <c r="P91" s="2">
        <v>68260</v>
      </c>
      <c r="Q91" s="2">
        <v>23473</v>
      </c>
      <c r="R91" s="2">
        <v>1.34</v>
      </c>
      <c r="S91" s="2">
        <v>107024</v>
      </c>
      <c r="T91" s="2">
        <v>79.010000000000005</v>
      </c>
      <c r="U91" s="2">
        <v>60.29</v>
      </c>
      <c r="V91" s="2">
        <v>868</v>
      </c>
      <c r="W91" s="2">
        <v>452.18</v>
      </c>
      <c r="X91" s="2">
        <v>1525</v>
      </c>
      <c r="Y91" s="2">
        <v>5265</v>
      </c>
      <c r="Z91" s="2">
        <v>183909</v>
      </c>
      <c r="AA91" s="2">
        <v>50479</v>
      </c>
      <c r="AB91" s="2">
        <v>209037</v>
      </c>
      <c r="AC91" s="2">
        <v>202373</v>
      </c>
      <c r="AD91" s="2">
        <v>-39140</v>
      </c>
      <c r="AE91" s="2">
        <v>414463</v>
      </c>
      <c r="AF91" s="2">
        <v>145761</v>
      </c>
      <c r="AG91" s="2">
        <v>2.84</v>
      </c>
      <c r="AH91" s="2">
        <v>18332</v>
      </c>
    </row>
    <row r="92" spans="1:34" x14ac:dyDescent="0.3">
      <c r="A92" s="2" t="s">
        <v>60</v>
      </c>
      <c r="B92" s="2">
        <v>113021</v>
      </c>
      <c r="C92" s="2">
        <f t="shared" si="1"/>
        <v>113021</v>
      </c>
      <c r="D92" s="2"/>
      <c r="E92" s="2"/>
      <c r="F92" s="2">
        <v>88667</v>
      </c>
      <c r="G92" s="2">
        <v>56866</v>
      </c>
      <c r="H92" s="2">
        <v>703401</v>
      </c>
      <c r="I92" s="2">
        <v>24354</v>
      </c>
      <c r="J92" s="2">
        <v>25683</v>
      </c>
      <c r="K92" s="2">
        <v>87338</v>
      </c>
      <c r="L92" s="2">
        <v>12018</v>
      </c>
      <c r="M92" s="2">
        <v>31578</v>
      </c>
      <c r="N92" s="2">
        <v>-8272</v>
      </c>
      <c r="O92" s="2">
        <v>87315</v>
      </c>
      <c r="P92" s="2">
        <v>18846</v>
      </c>
      <c r="Q92" s="2">
        <v>68469</v>
      </c>
      <c r="R92" s="2">
        <v>4.63</v>
      </c>
      <c r="S92" s="2">
        <v>24190</v>
      </c>
      <c r="T92" s="2">
        <v>3.46</v>
      </c>
      <c r="U92" s="2">
        <v>-1.18</v>
      </c>
      <c r="V92" s="2">
        <v>2995</v>
      </c>
      <c r="W92" s="2">
        <v>37.72</v>
      </c>
      <c r="X92" s="2">
        <v>626</v>
      </c>
      <c r="Y92" s="2">
        <v>4819</v>
      </c>
      <c r="Z92" s="2">
        <v>510290</v>
      </c>
      <c r="AA92" s="2">
        <v>247239</v>
      </c>
      <c r="AB92" s="2">
        <v>-397269</v>
      </c>
      <c r="AC92" s="2">
        <v>-158572</v>
      </c>
      <c r="AD92" s="2">
        <v>-23313</v>
      </c>
      <c r="AE92" s="2">
        <v>246278</v>
      </c>
      <c r="AF92" s="2">
        <v>202857</v>
      </c>
      <c r="AG92" s="2">
        <v>1.21</v>
      </c>
      <c r="AH92" s="2">
        <v>10369</v>
      </c>
    </row>
    <row r="93" spans="1:34" x14ac:dyDescent="0.3">
      <c r="A93" s="2" t="s">
        <v>59</v>
      </c>
      <c r="B93" s="2">
        <v>265657</v>
      </c>
      <c r="C93" s="2">
        <f t="shared" si="1"/>
        <v>310818.69</v>
      </c>
      <c r="D93" s="2"/>
      <c r="E93" s="2"/>
      <c r="F93" s="2">
        <v>70018</v>
      </c>
      <c r="G93" s="2">
        <v>153785</v>
      </c>
      <c r="H93" s="2">
        <v>225090</v>
      </c>
      <c r="I93" s="2">
        <v>195639</v>
      </c>
      <c r="J93" s="2">
        <v>53441</v>
      </c>
      <c r="K93" s="2">
        <v>212216</v>
      </c>
      <c r="L93" s="2">
        <v>164846</v>
      </c>
      <c r="M93" s="2">
        <v>179822</v>
      </c>
      <c r="N93" s="2">
        <v>178841</v>
      </c>
      <c r="O93" s="2">
        <v>91894</v>
      </c>
      <c r="P93" s="2">
        <v>93894</v>
      </c>
      <c r="Q93" s="2">
        <v>-2000</v>
      </c>
      <c r="R93" s="2">
        <v>0.98</v>
      </c>
      <c r="S93" s="2">
        <v>107471</v>
      </c>
      <c r="T93" s="2">
        <v>86.92</v>
      </c>
      <c r="U93" s="2">
        <v>79.45</v>
      </c>
      <c r="V93" s="2">
        <v>494</v>
      </c>
      <c r="W93" s="2">
        <v>536.67999999999995</v>
      </c>
      <c r="X93" s="2">
        <v>1748</v>
      </c>
      <c r="Y93" s="2">
        <v>4025</v>
      </c>
      <c r="Z93" s="2">
        <v>226441</v>
      </c>
      <c r="AA93" s="2">
        <v>207962</v>
      </c>
      <c r="AB93" s="2">
        <v>39216</v>
      </c>
      <c r="AC93" s="2">
        <v>-137944</v>
      </c>
      <c r="AD93" s="2">
        <v>32650</v>
      </c>
      <c r="AE93" s="2">
        <v>287920</v>
      </c>
      <c r="AF93" s="2">
        <v>396344</v>
      </c>
      <c r="AG93" s="2">
        <v>0.73</v>
      </c>
      <c r="AH93" s="2">
        <v>17776</v>
      </c>
    </row>
    <row r="94" spans="1:34" x14ac:dyDescent="0.3">
      <c r="A94" s="2" t="s">
        <v>59</v>
      </c>
      <c r="B94" s="2">
        <v>471968</v>
      </c>
      <c r="C94" s="2">
        <f t="shared" si="1"/>
        <v>552202.55999999994</v>
      </c>
      <c r="D94" s="2"/>
      <c r="E94" s="2"/>
      <c r="F94" s="2">
        <v>61619</v>
      </c>
      <c r="G94" s="2">
        <v>960</v>
      </c>
      <c r="H94" s="2">
        <v>922672</v>
      </c>
      <c r="I94" s="2">
        <v>410349</v>
      </c>
      <c r="J94" s="2">
        <v>20735</v>
      </c>
      <c r="K94" s="2">
        <v>451233</v>
      </c>
      <c r="L94" s="2">
        <v>374603</v>
      </c>
      <c r="M94" s="2">
        <v>391282</v>
      </c>
      <c r="N94" s="2">
        <v>390759</v>
      </c>
      <c r="O94" s="2">
        <v>62993</v>
      </c>
      <c r="P94" s="2">
        <v>104599</v>
      </c>
      <c r="Q94" s="2">
        <v>-41606</v>
      </c>
      <c r="R94" s="2">
        <v>0.6</v>
      </c>
      <c r="S94" s="2">
        <v>132382</v>
      </c>
      <c r="T94" s="2">
        <v>44.47</v>
      </c>
      <c r="U94" s="2">
        <v>42.35</v>
      </c>
      <c r="V94" s="2">
        <v>9081</v>
      </c>
      <c r="W94" s="2">
        <v>51.97</v>
      </c>
      <c r="X94" s="2">
        <v>225</v>
      </c>
      <c r="Y94" s="2">
        <v>983</v>
      </c>
      <c r="Z94" s="2">
        <v>186970</v>
      </c>
      <c r="AA94" s="2">
        <v>99073</v>
      </c>
      <c r="AB94" s="2">
        <v>284998</v>
      </c>
      <c r="AC94" s="2">
        <v>-37454</v>
      </c>
      <c r="AD94" s="2">
        <v>45528</v>
      </c>
      <c r="AE94" s="2">
        <v>231532</v>
      </c>
      <c r="AF94" s="2">
        <v>205357</v>
      </c>
      <c r="AG94" s="2">
        <v>1.1299999999999999</v>
      </c>
      <c r="AH94" s="2">
        <v>10579</v>
      </c>
    </row>
    <row r="95" spans="1:34" x14ac:dyDescent="0.3">
      <c r="A95" s="2" t="s">
        <v>59</v>
      </c>
      <c r="B95" s="2">
        <v>227425</v>
      </c>
      <c r="C95" s="2">
        <f t="shared" si="1"/>
        <v>266087.25</v>
      </c>
      <c r="D95" s="2"/>
      <c r="E95" s="2"/>
      <c r="F95" s="2">
        <v>219731</v>
      </c>
      <c r="G95" s="2">
        <v>-6577</v>
      </c>
      <c r="H95" s="2">
        <v>569641</v>
      </c>
      <c r="I95" s="2">
        <v>7694</v>
      </c>
      <c r="J95" s="2">
        <v>195211</v>
      </c>
      <c r="K95" s="2">
        <v>32214</v>
      </c>
      <c r="L95" s="2">
        <v>-1990</v>
      </c>
      <c r="M95" s="2">
        <v>11901</v>
      </c>
      <c r="N95" s="2">
        <v>-7726</v>
      </c>
      <c r="O95" s="2">
        <v>146986</v>
      </c>
      <c r="P95" s="2">
        <v>171127</v>
      </c>
      <c r="Q95" s="2">
        <v>-24141</v>
      </c>
      <c r="R95" s="2">
        <v>0.86</v>
      </c>
      <c r="S95" s="2">
        <v>137890</v>
      </c>
      <c r="T95" s="2">
        <v>1.35</v>
      </c>
      <c r="U95" s="2">
        <v>-1.36</v>
      </c>
      <c r="V95" s="2">
        <v>996</v>
      </c>
      <c r="W95" s="2">
        <v>228.11</v>
      </c>
      <c r="X95" s="2">
        <v>96</v>
      </c>
      <c r="Y95" s="2">
        <v>6837</v>
      </c>
      <c r="Z95" s="2">
        <v>300946</v>
      </c>
      <c r="AA95" s="2">
        <v>267884</v>
      </c>
      <c r="AB95" s="2">
        <v>-73521</v>
      </c>
      <c r="AC95" s="2">
        <v>-48153</v>
      </c>
      <c r="AD95" s="2">
        <v>-12040</v>
      </c>
      <c r="AE95" s="2">
        <v>495794</v>
      </c>
      <c r="AF95" s="2">
        <v>403184</v>
      </c>
      <c r="AG95" s="2">
        <v>1.23</v>
      </c>
      <c r="AH95" s="2">
        <v>19789</v>
      </c>
    </row>
    <row r="96" spans="1:34" x14ac:dyDescent="0.3">
      <c r="A96" s="2" t="s">
        <v>60</v>
      </c>
      <c r="B96" s="2">
        <v>483264</v>
      </c>
      <c r="C96" s="2">
        <f t="shared" si="1"/>
        <v>483264</v>
      </c>
      <c r="D96" s="2"/>
      <c r="E96" s="2"/>
      <c r="F96" s="2">
        <v>76469</v>
      </c>
      <c r="G96" s="2">
        <v>186476</v>
      </c>
      <c r="H96" s="2">
        <v>927954</v>
      </c>
      <c r="I96" s="2">
        <v>406795</v>
      </c>
      <c r="J96" s="2">
        <v>42454</v>
      </c>
      <c r="K96" s="2">
        <v>440810</v>
      </c>
      <c r="L96" s="2">
        <v>386154</v>
      </c>
      <c r="M96" s="2">
        <v>404481</v>
      </c>
      <c r="N96" s="2">
        <v>373270</v>
      </c>
      <c r="O96" s="2">
        <v>276730</v>
      </c>
      <c r="P96" s="2">
        <v>197733</v>
      </c>
      <c r="Q96" s="2">
        <v>78997</v>
      </c>
      <c r="R96" s="2">
        <v>1.4</v>
      </c>
      <c r="S96" s="2">
        <v>42417</v>
      </c>
      <c r="T96" s="2">
        <v>43.84</v>
      </c>
      <c r="U96" s="2">
        <v>40.229999999999997</v>
      </c>
      <c r="V96" s="2">
        <v>6576</v>
      </c>
      <c r="W96" s="2">
        <v>73.48</v>
      </c>
      <c r="X96" s="2">
        <v>1291</v>
      </c>
      <c r="Y96" s="2">
        <v>9003</v>
      </c>
      <c r="Z96" s="2">
        <v>342066</v>
      </c>
      <c r="AA96" s="2">
        <v>66706</v>
      </c>
      <c r="AB96" s="2">
        <v>141198</v>
      </c>
      <c r="AC96" s="2">
        <v>9763</v>
      </c>
      <c r="AD96" s="2">
        <v>-32653</v>
      </c>
      <c r="AE96" s="2">
        <v>393140</v>
      </c>
      <c r="AF96" s="2">
        <v>657574</v>
      </c>
      <c r="AG96" s="2">
        <v>0.6</v>
      </c>
      <c r="AH96" s="2">
        <v>3028</v>
      </c>
    </row>
    <row r="97" spans="1:34" x14ac:dyDescent="0.3">
      <c r="A97" s="2" t="s">
        <v>58</v>
      </c>
      <c r="B97" s="2">
        <v>438093</v>
      </c>
      <c r="C97" s="2">
        <f t="shared" si="1"/>
        <v>4975.502555366269</v>
      </c>
      <c r="D97" s="2"/>
      <c r="E97" s="2"/>
      <c r="F97" s="2">
        <v>92335</v>
      </c>
      <c r="G97" s="2">
        <v>143650</v>
      </c>
      <c r="H97" s="2">
        <v>155246</v>
      </c>
      <c r="I97" s="2">
        <v>345758</v>
      </c>
      <c r="J97" s="2">
        <v>185085</v>
      </c>
      <c r="K97" s="2">
        <v>253008</v>
      </c>
      <c r="L97" s="2">
        <v>204223</v>
      </c>
      <c r="M97" s="2">
        <v>214506</v>
      </c>
      <c r="N97" s="2">
        <v>305794</v>
      </c>
      <c r="O97" s="2">
        <v>269787</v>
      </c>
      <c r="P97" s="2">
        <v>140790</v>
      </c>
      <c r="Q97" s="2">
        <v>128997</v>
      </c>
      <c r="R97" s="2">
        <v>1.92</v>
      </c>
      <c r="S97" s="2">
        <v>92303</v>
      </c>
      <c r="T97" s="2">
        <v>222.71</v>
      </c>
      <c r="U97" s="2">
        <v>196.97</v>
      </c>
      <c r="V97" s="2">
        <v>8657</v>
      </c>
      <c r="W97" s="2">
        <v>50.6</v>
      </c>
      <c r="X97" s="2">
        <v>1294</v>
      </c>
      <c r="Y97" s="2">
        <v>5905</v>
      </c>
      <c r="Z97" s="2">
        <v>511087</v>
      </c>
      <c r="AA97" s="2">
        <v>217805</v>
      </c>
      <c r="AB97" s="2">
        <v>-72994</v>
      </c>
      <c r="AC97" s="2">
        <v>-125470</v>
      </c>
      <c r="AD97" s="2">
        <v>1614</v>
      </c>
      <c r="AE97" s="2">
        <v>297922</v>
      </c>
      <c r="AF97" s="2">
        <v>654716</v>
      </c>
      <c r="AG97" s="2">
        <v>0.46</v>
      </c>
      <c r="AH97" s="2">
        <v>14367</v>
      </c>
    </row>
    <row r="98" spans="1:34" x14ac:dyDescent="0.3">
      <c r="A98" s="2" t="s">
        <v>60</v>
      </c>
      <c r="B98" s="2">
        <v>478440</v>
      </c>
      <c r="C98" s="2">
        <f t="shared" si="1"/>
        <v>478440</v>
      </c>
      <c r="D98" s="2"/>
      <c r="E98" s="2"/>
      <c r="F98" s="2">
        <v>165579</v>
      </c>
      <c r="G98" s="2">
        <v>5379</v>
      </c>
      <c r="H98" s="2">
        <v>161885</v>
      </c>
      <c r="I98" s="2">
        <v>312861</v>
      </c>
      <c r="J98" s="2">
        <v>111501</v>
      </c>
      <c r="K98" s="2">
        <v>366939</v>
      </c>
      <c r="L98" s="2">
        <v>319097</v>
      </c>
      <c r="M98" s="2">
        <v>331630</v>
      </c>
      <c r="N98" s="2">
        <v>289533</v>
      </c>
      <c r="O98" s="2">
        <v>130280</v>
      </c>
      <c r="P98" s="2">
        <v>51292</v>
      </c>
      <c r="Q98" s="2">
        <v>78988</v>
      </c>
      <c r="R98" s="2">
        <v>2.54</v>
      </c>
      <c r="S98" s="2">
        <v>82020</v>
      </c>
      <c r="T98" s="2">
        <v>193.26</v>
      </c>
      <c r="U98" s="2">
        <v>178.85</v>
      </c>
      <c r="V98" s="2">
        <v>5012</v>
      </c>
      <c r="W98" s="2">
        <v>95.44</v>
      </c>
      <c r="X98" s="2">
        <v>1084</v>
      </c>
      <c r="Y98" s="2">
        <v>7210</v>
      </c>
      <c r="Z98" s="2">
        <v>360747</v>
      </c>
      <c r="AA98" s="2">
        <v>172020</v>
      </c>
      <c r="AB98" s="2">
        <v>117693</v>
      </c>
      <c r="AC98" s="2">
        <v>-6441</v>
      </c>
      <c r="AD98" s="2">
        <v>-38615</v>
      </c>
      <c r="AE98" s="2">
        <v>30533</v>
      </c>
      <c r="AF98" s="2">
        <v>351312</v>
      </c>
      <c r="AG98" s="2">
        <v>0.09</v>
      </c>
      <c r="AH98" s="2">
        <v>10499</v>
      </c>
    </row>
    <row r="99" spans="1:34" x14ac:dyDescent="0.3">
      <c r="A99" s="2" t="s">
        <v>60</v>
      </c>
      <c r="B99" s="2">
        <v>129778</v>
      </c>
      <c r="C99" s="2">
        <f t="shared" si="1"/>
        <v>129778</v>
      </c>
      <c r="D99" s="2"/>
      <c r="E99" s="2"/>
      <c r="F99" s="2">
        <v>278663</v>
      </c>
      <c r="G99" s="2">
        <v>49920</v>
      </c>
      <c r="H99" s="2">
        <v>369633</v>
      </c>
      <c r="I99" s="2">
        <v>-148885</v>
      </c>
      <c r="J99" s="2">
        <v>173830</v>
      </c>
      <c r="K99" s="2">
        <v>-44052</v>
      </c>
      <c r="L99" s="2">
        <v>-76170</v>
      </c>
      <c r="M99" s="2">
        <v>-73427</v>
      </c>
      <c r="N99" s="2">
        <v>-171331</v>
      </c>
      <c r="O99" s="2">
        <v>56972</v>
      </c>
      <c r="P99" s="2">
        <v>135119</v>
      </c>
      <c r="Q99" s="2">
        <v>-78147</v>
      </c>
      <c r="R99" s="2">
        <v>0.42</v>
      </c>
      <c r="S99" s="2">
        <v>63122</v>
      </c>
      <c r="T99" s="2">
        <v>-40.28</v>
      </c>
      <c r="U99" s="2">
        <v>-46.35</v>
      </c>
      <c r="V99" s="2">
        <v>5901</v>
      </c>
      <c r="W99" s="2">
        <v>21.99</v>
      </c>
      <c r="X99" s="2">
        <v>239</v>
      </c>
      <c r="Y99" s="2">
        <v>5836</v>
      </c>
      <c r="Z99" s="2">
        <v>380215</v>
      </c>
      <c r="AA99" s="2">
        <v>159930</v>
      </c>
      <c r="AB99" s="2">
        <v>-250437</v>
      </c>
      <c r="AC99" s="2">
        <v>118733</v>
      </c>
      <c r="AD99" s="2">
        <v>-46614</v>
      </c>
      <c r="AE99" s="2">
        <v>223310</v>
      </c>
      <c r="AF99" s="2">
        <v>586293</v>
      </c>
      <c r="AG99" s="2">
        <v>0.38</v>
      </c>
      <c r="AH99" s="2">
        <v>19334</v>
      </c>
    </row>
    <row r="100" spans="1:34" x14ac:dyDescent="0.3">
      <c r="A100" s="2" t="s">
        <v>58</v>
      </c>
      <c r="B100" s="2">
        <v>159263</v>
      </c>
      <c r="C100" s="2">
        <f t="shared" si="1"/>
        <v>1808.7791027825101</v>
      </c>
      <c r="D100" s="2"/>
      <c r="E100" s="2"/>
      <c r="F100" s="2">
        <v>202203</v>
      </c>
      <c r="G100" s="2">
        <v>11357</v>
      </c>
      <c r="H100" s="2">
        <v>543244</v>
      </c>
      <c r="I100" s="2">
        <v>-42940</v>
      </c>
      <c r="J100" s="2">
        <v>71695</v>
      </c>
      <c r="K100" s="2">
        <v>87568</v>
      </c>
      <c r="L100" s="2">
        <v>3830</v>
      </c>
      <c r="M100" s="2">
        <v>8812</v>
      </c>
      <c r="N100" s="2">
        <v>-60782</v>
      </c>
      <c r="O100" s="2">
        <v>200250</v>
      </c>
      <c r="P100" s="2">
        <v>121961</v>
      </c>
      <c r="Q100" s="2">
        <v>78289</v>
      </c>
      <c r="R100" s="2">
        <v>1.64</v>
      </c>
      <c r="S100" s="2">
        <v>104371</v>
      </c>
      <c r="T100" s="2">
        <v>-7.9</v>
      </c>
      <c r="U100" s="2">
        <v>-11.19</v>
      </c>
      <c r="V100" s="2">
        <v>8895</v>
      </c>
      <c r="W100" s="2">
        <v>17.899999999999999</v>
      </c>
      <c r="X100" s="2">
        <v>1956</v>
      </c>
      <c r="Y100" s="2">
        <v>14228</v>
      </c>
      <c r="Z100" s="2">
        <v>185000</v>
      </c>
      <c r="AA100" s="2">
        <v>130221</v>
      </c>
      <c r="AB100" s="2">
        <v>-25737</v>
      </c>
      <c r="AC100" s="2">
        <v>71982</v>
      </c>
      <c r="AD100" s="2">
        <v>22415</v>
      </c>
      <c r="AE100" s="2">
        <v>105277</v>
      </c>
      <c r="AF100" s="2">
        <v>257415</v>
      </c>
      <c r="AG100" s="2">
        <v>0.41</v>
      </c>
      <c r="AH100" s="2">
        <v>23465</v>
      </c>
    </row>
    <row r="101" spans="1:34" x14ac:dyDescent="0.3">
      <c r="A101" s="2" t="s">
        <v>60</v>
      </c>
      <c r="B101" s="2">
        <v>85180</v>
      </c>
      <c r="C101" s="2">
        <f t="shared" si="1"/>
        <v>85180</v>
      </c>
      <c r="D101" s="2"/>
      <c r="E101" s="2"/>
      <c r="F101" s="2">
        <v>243915</v>
      </c>
      <c r="G101" s="2">
        <v>52982</v>
      </c>
      <c r="H101" s="2">
        <v>335118</v>
      </c>
      <c r="I101" s="2">
        <v>-158735</v>
      </c>
      <c r="J101" s="2">
        <v>137562</v>
      </c>
      <c r="K101" s="2">
        <v>-52382</v>
      </c>
      <c r="L101" s="2">
        <v>-151002</v>
      </c>
      <c r="M101" s="2">
        <v>-148322</v>
      </c>
      <c r="N101" s="2">
        <v>-164964</v>
      </c>
      <c r="O101" s="2">
        <v>247676</v>
      </c>
      <c r="P101" s="2">
        <v>90074</v>
      </c>
      <c r="Q101" s="2">
        <v>157602</v>
      </c>
      <c r="R101" s="2">
        <v>2.75</v>
      </c>
      <c r="S101" s="2">
        <v>79016</v>
      </c>
      <c r="T101" s="2">
        <v>-47.37</v>
      </c>
      <c r="U101" s="2">
        <v>-49.23</v>
      </c>
      <c r="V101" s="2">
        <v>7188</v>
      </c>
      <c r="W101" s="2">
        <v>11.85</v>
      </c>
      <c r="X101" s="2">
        <v>949</v>
      </c>
      <c r="Y101" s="2">
        <v>1017</v>
      </c>
      <c r="Z101" s="2">
        <v>512674</v>
      </c>
      <c r="AA101" s="2">
        <v>92705</v>
      </c>
      <c r="AB101" s="2">
        <v>-427494</v>
      </c>
      <c r="AC101" s="2">
        <v>151210</v>
      </c>
      <c r="AD101" s="2">
        <v>-47503</v>
      </c>
      <c r="AE101" s="2">
        <v>211133</v>
      </c>
      <c r="AF101" s="2">
        <v>693441</v>
      </c>
      <c r="AG101" s="2">
        <v>0.3</v>
      </c>
      <c r="AH101" s="2">
        <v>22692</v>
      </c>
    </row>
    <row r="102" spans="1:34" x14ac:dyDescent="0.3">
      <c r="A102" s="2" t="s">
        <v>58</v>
      </c>
      <c r="B102" s="2">
        <v>61254</v>
      </c>
      <c r="C102" s="2">
        <f t="shared" si="1"/>
        <v>695.67291311754684</v>
      </c>
      <c r="D102" s="2"/>
      <c r="E102" s="2"/>
      <c r="F102" s="2">
        <v>61665</v>
      </c>
      <c r="G102" s="2">
        <v>86050</v>
      </c>
      <c r="H102" s="2">
        <v>53513</v>
      </c>
      <c r="I102" s="2">
        <v>-411</v>
      </c>
      <c r="J102" s="2">
        <v>165120</v>
      </c>
      <c r="K102" s="2">
        <v>-103866</v>
      </c>
      <c r="L102" s="2">
        <v>-174221</v>
      </c>
      <c r="M102" s="2">
        <v>-156746</v>
      </c>
      <c r="N102" s="2">
        <v>-37152</v>
      </c>
      <c r="O102" s="2">
        <v>70157</v>
      </c>
      <c r="P102" s="2">
        <v>46510</v>
      </c>
      <c r="Q102" s="2">
        <v>23647</v>
      </c>
      <c r="R102" s="2">
        <v>1.51</v>
      </c>
      <c r="S102" s="2">
        <v>61898</v>
      </c>
      <c r="T102" s="2">
        <v>-0.77</v>
      </c>
      <c r="U102" s="2">
        <v>-69.42</v>
      </c>
      <c r="V102" s="2">
        <v>7536</v>
      </c>
      <c r="W102" s="2">
        <v>8.1300000000000008</v>
      </c>
      <c r="X102" s="2">
        <v>135</v>
      </c>
      <c r="Y102" s="2">
        <v>8955</v>
      </c>
      <c r="Z102" s="2">
        <v>249008</v>
      </c>
      <c r="AA102" s="2">
        <v>247843</v>
      </c>
      <c r="AB102" s="2">
        <v>-187754</v>
      </c>
      <c r="AC102" s="2">
        <v>-186178</v>
      </c>
      <c r="AD102" s="2">
        <v>28575</v>
      </c>
      <c r="AE102" s="2">
        <v>430216</v>
      </c>
      <c r="AF102" s="2">
        <v>479161</v>
      </c>
      <c r="AG102" s="2">
        <v>0.9</v>
      </c>
      <c r="AH102" s="2">
        <v>6135</v>
      </c>
    </row>
    <row r="103" spans="1:34" x14ac:dyDescent="0.3">
      <c r="A103" s="2" t="s">
        <v>58</v>
      </c>
      <c r="B103" s="2">
        <v>109480</v>
      </c>
      <c r="C103" s="2">
        <f t="shared" si="1"/>
        <v>1243.3844406587166</v>
      </c>
      <c r="D103" s="2"/>
      <c r="E103" s="2"/>
      <c r="F103" s="2">
        <v>101322</v>
      </c>
      <c r="G103" s="2">
        <v>45287</v>
      </c>
      <c r="H103" s="2">
        <v>567537</v>
      </c>
      <c r="I103" s="2">
        <v>8158</v>
      </c>
      <c r="J103" s="2">
        <v>53629</v>
      </c>
      <c r="K103" s="2">
        <v>55851</v>
      </c>
      <c r="L103" s="2">
        <v>42068</v>
      </c>
      <c r="M103" s="2">
        <v>47087</v>
      </c>
      <c r="N103" s="2">
        <v>-27593</v>
      </c>
      <c r="O103" s="2">
        <v>51236</v>
      </c>
      <c r="P103" s="2">
        <v>107953</v>
      </c>
      <c r="Q103" s="2">
        <v>-56717</v>
      </c>
      <c r="R103" s="2">
        <v>0.47</v>
      </c>
      <c r="S103" s="2">
        <v>109447</v>
      </c>
      <c r="T103" s="2">
        <v>1.44</v>
      </c>
      <c r="U103" s="2">
        <v>-4.8600000000000003</v>
      </c>
      <c r="V103" s="2">
        <v>7105</v>
      </c>
      <c r="W103" s="2">
        <v>15.41</v>
      </c>
      <c r="X103" s="2">
        <v>594</v>
      </c>
      <c r="Y103" s="2">
        <v>5436</v>
      </c>
      <c r="Z103" s="2">
        <v>172157</v>
      </c>
      <c r="AA103" s="2">
        <v>185118</v>
      </c>
      <c r="AB103" s="2">
        <v>-62677</v>
      </c>
      <c r="AC103" s="2">
        <v>-83796</v>
      </c>
      <c r="AD103" s="2">
        <v>-20524</v>
      </c>
      <c r="AE103" s="2">
        <v>50113</v>
      </c>
      <c r="AF103" s="2">
        <v>449211</v>
      </c>
      <c r="AG103" s="2">
        <v>0.11</v>
      </c>
      <c r="AH103" s="2">
        <v>15522</v>
      </c>
    </row>
    <row r="104" spans="1:34" x14ac:dyDescent="0.3">
      <c r="A104" s="2" t="s">
        <v>58</v>
      </c>
      <c r="B104" s="2">
        <v>114766</v>
      </c>
      <c r="C104" s="2">
        <f t="shared" si="1"/>
        <v>1303.4185122089723</v>
      </c>
      <c r="D104" s="2"/>
      <c r="E104" s="2"/>
      <c r="F104" s="2">
        <v>92995</v>
      </c>
      <c r="G104" s="2">
        <v>19436</v>
      </c>
      <c r="H104" s="2">
        <v>585847</v>
      </c>
      <c r="I104" s="2">
        <v>21771</v>
      </c>
      <c r="J104" s="2">
        <v>197848</v>
      </c>
      <c r="K104" s="2">
        <v>-83082</v>
      </c>
      <c r="L104" s="2">
        <v>-180938</v>
      </c>
      <c r="M104" s="2">
        <v>-174169</v>
      </c>
      <c r="N104" s="2">
        <v>-15610</v>
      </c>
      <c r="O104" s="2">
        <v>130053</v>
      </c>
      <c r="P104" s="2">
        <v>151399</v>
      </c>
      <c r="Q104" s="2">
        <v>-21346</v>
      </c>
      <c r="R104" s="2">
        <v>0.86</v>
      </c>
      <c r="S104" s="2">
        <v>73643</v>
      </c>
      <c r="T104" s="2">
        <v>3.72</v>
      </c>
      <c r="U104" s="2">
        <v>-2.66</v>
      </c>
      <c r="V104" s="2">
        <v>6471</v>
      </c>
      <c r="W104" s="2">
        <v>17.73</v>
      </c>
      <c r="X104" s="2">
        <v>656</v>
      </c>
      <c r="Y104" s="2">
        <v>8907</v>
      </c>
      <c r="Z104" s="2">
        <v>247991</v>
      </c>
      <c r="AA104" s="2">
        <v>229332</v>
      </c>
      <c r="AB104" s="2">
        <v>-133225</v>
      </c>
      <c r="AC104" s="2">
        <v>-136337</v>
      </c>
      <c r="AD104" s="2">
        <v>18339</v>
      </c>
      <c r="AE104" s="2">
        <v>119062</v>
      </c>
      <c r="AF104" s="2">
        <v>266674</v>
      </c>
      <c r="AG104" s="2">
        <v>0.45</v>
      </c>
      <c r="AH104" s="2">
        <v>26321</v>
      </c>
    </row>
    <row r="105" spans="1:34" x14ac:dyDescent="0.3">
      <c r="A105" s="2" t="s">
        <v>58</v>
      </c>
      <c r="B105" s="2">
        <v>80184</v>
      </c>
      <c r="C105" s="2">
        <f t="shared" si="1"/>
        <v>910.66439522998303</v>
      </c>
      <c r="D105" s="2"/>
      <c r="E105" s="2"/>
      <c r="F105" s="2">
        <v>130494</v>
      </c>
      <c r="G105" s="2">
        <v>180246</v>
      </c>
      <c r="H105" s="2">
        <v>287182</v>
      </c>
      <c r="I105" s="2">
        <v>-50310</v>
      </c>
      <c r="J105" s="2">
        <v>158485</v>
      </c>
      <c r="K105" s="2">
        <v>-78301</v>
      </c>
      <c r="L105" s="2">
        <v>-123337</v>
      </c>
      <c r="M105" s="2">
        <v>-112627</v>
      </c>
      <c r="N105" s="2">
        <v>-56766</v>
      </c>
      <c r="O105" s="2">
        <v>266771</v>
      </c>
      <c r="P105" s="2">
        <v>20584</v>
      </c>
      <c r="Q105" s="2">
        <v>246187</v>
      </c>
      <c r="R105" s="2">
        <v>12.96</v>
      </c>
      <c r="S105" s="2">
        <v>107937</v>
      </c>
      <c r="T105" s="2">
        <v>-17.52</v>
      </c>
      <c r="U105" s="2">
        <v>-19.77</v>
      </c>
      <c r="V105" s="2">
        <v>3313</v>
      </c>
      <c r="W105" s="2">
        <v>24.2</v>
      </c>
      <c r="X105" s="2">
        <v>379</v>
      </c>
      <c r="Y105" s="2">
        <v>6969</v>
      </c>
      <c r="Z105" s="2">
        <v>161801</v>
      </c>
      <c r="AA105" s="2">
        <v>144749</v>
      </c>
      <c r="AB105" s="2">
        <v>-81617</v>
      </c>
      <c r="AC105" s="2">
        <v>-14255</v>
      </c>
      <c r="AD105" s="2">
        <v>-38175</v>
      </c>
      <c r="AE105" s="2">
        <v>138127</v>
      </c>
      <c r="AF105" s="2">
        <v>225982</v>
      </c>
      <c r="AG105" s="2">
        <v>0.61</v>
      </c>
      <c r="AH105" s="2">
        <v>21432</v>
      </c>
    </row>
    <row r="106" spans="1:34" x14ac:dyDescent="0.3">
      <c r="A106" s="2" t="s">
        <v>60</v>
      </c>
      <c r="B106" s="2">
        <v>352935</v>
      </c>
      <c r="C106" s="2">
        <f t="shared" si="1"/>
        <v>352935</v>
      </c>
      <c r="D106" s="2"/>
      <c r="E106" s="2"/>
      <c r="F106" s="2">
        <v>22693</v>
      </c>
      <c r="G106" s="2">
        <v>163291</v>
      </c>
      <c r="H106" s="2">
        <v>286624</v>
      </c>
      <c r="I106" s="2">
        <v>330242</v>
      </c>
      <c r="J106" s="2">
        <v>154935</v>
      </c>
      <c r="K106" s="2">
        <v>198000</v>
      </c>
      <c r="L106" s="2">
        <v>140369</v>
      </c>
      <c r="M106" s="2">
        <v>149999</v>
      </c>
      <c r="N106" s="2">
        <v>300665</v>
      </c>
      <c r="O106" s="2">
        <v>144556</v>
      </c>
      <c r="P106" s="2">
        <v>127298</v>
      </c>
      <c r="Q106" s="2">
        <v>17258</v>
      </c>
      <c r="R106" s="2">
        <v>1.1399999999999999</v>
      </c>
      <c r="S106" s="2">
        <v>96271</v>
      </c>
      <c r="T106" s="2">
        <v>115.22</v>
      </c>
      <c r="U106" s="2">
        <v>104.9</v>
      </c>
      <c r="V106" s="2">
        <v>9223</v>
      </c>
      <c r="W106" s="2">
        <v>38.26</v>
      </c>
      <c r="X106" s="2">
        <v>468</v>
      </c>
      <c r="Y106" s="2">
        <v>3099</v>
      </c>
      <c r="Z106" s="2">
        <v>361631</v>
      </c>
      <c r="AA106" s="2">
        <v>127415</v>
      </c>
      <c r="AB106" s="2">
        <v>-8696</v>
      </c>
      <c r="AC106" s="2">
        <v>-104722</v>
      </c>
      <c r="AD106" s="2">
        <v>16753</v>
      </c>
      <c r="AE106" s="2">
        <v>191180</v>
      </c>
      <c r="AF106" s="2">
        <v>265072</v>
      </c>
      <c r="AG106" s="2">
        <v>0.72</v>
      </c>
      <c r="AH106" s="2">
        <v>28823</v>
      </c>
    </row>
    <row r="107" spans="1:34" x14ac:dyDescent="0.3">
      <c r="A107" s="2" t="s">
        <v>58</v>
      </c>
      <c r="B107" s="2">
        <v>420443</v>
      </c>
      <c r="C107" s="2">
        <f t="shared" si="1"/>
        <v>4775.048268029529</v>
      </c>
      <c r="D107" s="2"/>
      <c r="E107" s="2"/>
      <c r="F107" s="2">
        <v>73783</v>
      </c>
      <c r="G107" s="2">
        <v>83341</v>
      </c>
      <c r="H107" s="2">
        <v>538936</v>
      </c>
      <c r="I107" s="2">
        <v>346660</v>
      </c>
      <c r="J107" s="2">
        <v>76384</v>
      </c>
      <c r="K107" s="2">
        <v>344059</v>
      </c>
      <c r="L107" s="2">
        <v>278085</v>
      </c>
      <c r="M107" s="2">
        <v>285859</v>
      </c>
      <c r="N107" s="2">
        <v>307358</v>
      </c>
      <c r="O107" s="2">
        <v>141181</v>
      </c>
      <c r="P107" s="2">
        <v>146887</v>
      </c>
      <c r="Q107" s="2">
        <v>-5706</v>
      </c>
      <c r="R107" s="2">
        <v>0.96</v>
      </c>
      <c r="S107" s="2">
        <v>53407</v>
      </c>
      <c r="T107" s="2">
        <v>64.319999999999993</v>
      </c>
      <c r="U107" s="2">
        <v>57.03</v>
      </c>
      <c r="V107" s="2">
        <v>4891</v>
      </c>
      <c r="W107" s="2">
        <v>85.95</v>
      </c>
      <c r="X107" s="2">
        <v>1254</v>
      </c>
      <c r="Y107" s="2">
        <v>10500</v>
      </c>
      <c r="Z107" s="2">
        <v>387462</v>
      </c>
      <c r="AA107" s="2">
        <v>148317</v>
      </c>
      <c r="AB107" s="2">
        <v>32981</v>
      </c>
      <c r="AC107" s="2">
        <v>-74534</v>
      </c>
      <c r="AD107" s="2">
        <v>16061</v>
      </c>
      <c r="AE107" s="2">
        <v>246010</v>
      </c>
      <c r="AF107" s="2">
        <v>673341</v>
      </c>
      <c r="AG107" s="2">
        <v>0.37</v>
      </c>
      <c r="AH107" s="2">
        <v>15608</v>
      </c>
    </row>
    <row r="108" spans="1:34" x14ac:dyDescent="0.3">
      <c r="A108" s="2" t="s">
        <v>59</v>
      </c>
      <c r="B108" s="2">
        <v>237490</v>
      </c>
      <c r="C108" s="2">
        <f t="shared" si="1"/>
        <v>277863.3</v>
      </c>
      <c r="D108" s="2"/>
      <c r="E108" s="2"/>
      <c r="F108" s="2">
        <v>245116</v>
      </c>
      <c r="G108" s="2">
        <v>90197</v>
      </c>
      <c r="H108" s="2">
        <v>419675</v>
      </c>
      <c r="I108" s="2">
        <v>-7626</v>
      </c>
      <c r="J108" s="2">
        <v>62149</v>
      </c>
      <c r="K108" s="2">
        <v>175341</v>
      </c>
      <c r="L108" s="2">
        <v>160126</v>
      </c>
      <c r="M108" s="2">
        <v>166442</v>
      </c>
      <c r="N108" s="2">
        <v>-37504</v>
      </c>
      <c r="O108" s="2">
        <v>295544</v>
      </c>
      <c r="P108" s="2">
        <v>132720</v>
      </c>
      <c r="Q108" s="2">
        <v>162824</v>
      </c>
      <c r="R108" s="2">
        <v>2.23</v>
      </c>
      <c r="S108" s="2">
        <v>51454</v>
      </c>
      <c r="T108" s="2">
        <v>-1.82</v>
      </c>
      <c r="U108" s="2">
        <v>-8.94</v>
      </c>
      <c r="V108" s="2">
        <v>3386</v>
      </c>
      <c r="W108" s="2">
        <v>70.12</v>
      </c>
      <c r="X108" s="2">
        <v>1068</v>
      </c>
      <c r="Y108" s="2">
        <v>4939</v>
      </c>
      <c r="Z108" s="2">
        <v>100326</v>
      </c>
      <c r="AA108" s="2">
        <v>277252</v>
      </c>
      <c r="AB108" s="2">
        <v>137164</v>
      </c>
      <c r="AC108" s="2">
        <v>-32136</v>
      </c>
      <c r="AD108" s="2">
        <v>-42434</v>
      </c>
      <c r="AE108" s="2">
        <v>224741</v>
      </c>
      <c r="AF108" s="2">
        <v>575782</v>
      </c>
      <c r="AG108" s="2">
        <v>0.39</v>
      </c>
      <c r="AH108" s="2">
        <v>25098</v>
      </c>
    </row>
    <row r="109" spans="1:34" x14ac:dyDescent="0.3">
      <c r="A109" s="2" t="s">
        <v>58</v>
      </c>
      <c r="B109" s="2">
        <v>368010</v>
      </c>
      <c r="C109" s="2">
        <f t="shared" si="1"/>
        <v>4179.5570698466781</v>
      </c>
      <c r="D109" s="2"/>
      <c r="E109" s="2"/>
      <c r="F109" s="2">
        <v>218303</v>
      </c>
      <c r="G109" s="2">
        <v>118168</v>
      </c>
      <c r="H109" s="2">
        <v>419382</v>
      </c>
      <c r="I109" s="2">
        <v>149707</v>
      </c>
      <c r="J109" s="2">
        <v>173532</v>
      </c>
      <c r="K109" s="2">
        <v>194478</v>
      </c>
      <c r="L109" s="2">
        <v>161749</v>
      </c>
      <c r="M109" s="2">
        <v>170130</v>
      </c>
      <c r="N109" s="2">
        <v>140125</v>
      </c>
      <c r="O109" s="2">
        <v>295558</v>
      </c>
      <c r="P109" s="2">
        <v>144940</v>
      </c>
      <c r="Q109" s="2">
        <v>150618</v>
      </c>
      <c r="R109" s="2">
        <v>2.04</v>
      </c>
      <c r="S109" s="2">
        <v>24921</v>
      </c>
      <c r="T109" s="2">
        <v>35.700000000000003</v>
      </c>
      <c r="U109" s="2">
        <v>33.409999999999997</v>
      </c>
      <c r="V109" s="2">
        <v>5265</v>
      </c>
      <c r="W109" s="2">
        <v>69.88</v>
      </c>
      <c r="X109" s="2">
        <v>1357</v>
      </c>
      <c r="Y109" s="2">
        <v>14714</v>
      </c>
      <c r="Z109" s="2">
        <v>477096</v>
      </c>
      <c r="AA109" s="2">
        <v>86649</v>
      </c>
      <c r="AB109" s="2">
        <v>-109086</v>
      </c>
      <c r="AC109" s="2">
        <v>131654</v>
      </c>
      <c r="AD109" s="2">
        <v>48584</v>
      </c>
      <c r="AE109" s="2">
        <v>498681</v>
      </c>
      <c r="AF109" s="2">
        <v>633633</v>
      </c>
      <c r="AG109" s="2">
        <v>0.79</v>
      </c>
      <c r="AH109" s="2">
        <v>11846</v>
      </c>
    </row>
    <row r="110" spans="1:34" x14ac:dyDescent="0.3">
      <c r="A110" s="2" t="s">
        <v>58</v>
      </c>
      <c r="B110" s="2">
        <v>255896</v>
      </c>
      <c r="C110" s="2">
        <f t="shared" si="1"/>
        <v>2906.2578080636004</v>
      </c>
      <c r="D110" s="2"/>
      <c r="E110" s="2"/>
      <c r="F110" s="2">
        <v>23293</v>
      </c>
      <c r="G110" s="2">
        <v>99681</v>
      </c>
      <c r="H110" s="2">
        <v>301488</v>
      </c>
      <c r="I110" s="2">
        <v>232603</v>
      </c>
      <c r="J110" s="2">
        <v>164256</v>
      </c>
      <c r="K110" s="2">
        <v>91640</v>
      </c>
      <c r="L110" s="2">
        <v>67804</v>
      </c>
      <c r="M110" s="2">
        <v>78126</v>
      </c>
      <c r="N110" s="2">
        <v>202638</v>
      </c>
      <c r="O110" s="2">
        <v>157123</v>
      </c>
      <c r="P110" s="2">
        <v>10249</v>
      </c>
      <c r="Q110" s="2">
        <v>146874</v>
      </c>
      <c r="R110" s="2">
        <v>15.33</v>
      </c>
      <c r="S110" s="2">
        <v>28975</v>
      </c>
      <c r="T110" s="2">
        <v>77.150000000000006</v>
      </c>
      <c r="U110" s="2">
        <v>67.209999999999994</v>
      </c>
      <c r="V110" s="2">
        <v>4210</v>
      </c>
      <c r="W110" s="2">
        <v>60.77</v>
      </c>
      <c r="X110" s="2">
        <v>584</v>
      </c>
      <c r="Y110" s="2">
        <v>1627</v>
      </c>
      <c r="Z110" s="2">
        <v>114927</v>
      </c>
      <c r="AA110" s="2">
        <v>223815</v>
      </c>
      <c r="AB110" s="2">
        <v>140969</v>
      </c>
      <c r="AC110" s="2">
        <v>-200522</v>
      </c>
      <c r="AD110" s="2">
        <v>37497</v>
      </c>
      <c r="AE110" s="2">
        <v>274203</v>
      </c>
      <c r="AF110" s="2">
        <v>350884</v>
      </c>
      <c r="AG110" s="2">
        <v>0.78</v>
      </c>
      <c r="AH110" s="2">
        <v>23498</v>
      </c>
    </row>
    <row r="111" spans="1:34" x14ac:dyDescent="0.3">
      <c r="A111" s="2" t="s">
        <v>60</v>
      </c>
      <c r="B111" s="2">
        <v>204223</v>
      </c>
      <c r="C111" s="2">
        <f t="shared" si="1"/>
        <v>204223</v>
      </c>
      <c r="D111" s="2"/>
      <c r="E111" s="2"/>
      <c r="F111" s="2">
        <v>234629</v>
      </c>
      <c r="G111" s="2">
        <v>31993</v>
      </c>
      <c r="H111" s="2">
        <v>151599</v>
      </c>
      <c r="I111" s="2">
        <v>-30406</v>
      </c>
      <c r="J111" s="2">
        <v>54189</v>
      </c>
      <c r="K111" s="2">
        <v>150034</v>
      </c>
      <c r="L111" s="2">
        <v>94735</v>
      </c>
      <c r="M111" s="2">
        <v>104555</v>
      </c>
      <c r="N111" s="2">
        <v>-63906</v>
      </c>
      <c r="O111" s="2">
        <v>164508</v>
      </c>
      <c r="P111" s="2">
        <v>188494</v>
      </c>
      <c r="Q111" s="2">
        <v>-23986</v>
      </c>
      <c r="R111" s="2">
        <v>0.87</v>
      </c>
      <c r="S111" s="2">
        <v>45548</v>
      </c>
      <c r="T111" s="2">
        <v>-20.059999999999999</v>
      </c>
      <c r="U111" s="2">
        <v>-42.15</v>
      </c>
      <c r="V111" s="2">
        <v>9658</v>
      </c>
      <c r="W111" s="2">
        <v>21.14</v>
      </c>
      <c r="X111" s="2">
        <v>1122</v>
      </c>
      <c r="Y111" s="2">
        <v>11247</v>
      </c>
      <c r="Z111" s="2">
        <v>483991</v>
      </c>
      <c r="AA111" s="2">
        <v>169668</v>
      </c>
      <c r="AB111" s="2">
        <v>-279768</v>
      </c>
      <c r="AC111" s="2">
        <v>64961</v>
      </c>
      <c r="AD111" s="2">
        <v>-30197</v>
      </c>
      <c r="AE111" s="2">
        <v>464217</v>
      </c>
      <c r="AF111" s="2">
        <v>230116</v>
      </c>
      <c r="AG111" s="2">
        <v>2.02</v>
      </c>
      <c r="AH111" s="2">
        <v>4514</v>
      </c>
    </row>
    <row r="112" spans="1:34" x14ac:dyDescent="0.3">
      <c r="A112" s="2" t="s">
        <v>59</v>
      </c>
      <c r="B112" s="2">
        <v>193012</v>
      </c>
      <c r="C112" s="2">
        <f t="shared" si="1"/>
        <v>225824.03999999998</v>
      </c>
      <c r="D112" s="2"/>
      <c r="E112" s="2"/>
      <c r="F112" s="2">
        <v>72057</v>
      </c>
      <c r="G112" s="2">
        <v>55759</v>
      </c>
      <c r="H112" s="2">
        <v>367524</v>
      </c>
      <c r="I112" s="2">
        <v>120955</v>
      </c>
      <c r="J112" s="2">
        <v>90799</v>
      </c>
      <c r="K112" s="2">
        <v>102213</v>
      </c>
      <c r="L112" s="2">
        <v>92854</v>
      </c>
      <c r="M112" s="2">
        <v>100929</v>
      </c>
      <c r="N112" s="2">
        <v>92698</v>
      </c>
      <c r="O112" s="2">
        <v>89553</v>
      </c>
      <c r="P112" s="2">
        <v>67044</v>
      </c>
      <c r="Q112" s="2">
        <v>22509</v>
      </c>
      <c r="R112" s="2">
        <v>1.34</v>
      </c>
      <c r="S112" s="2">
        <v>131445</v>
      </c>
      <c r="T112" s="2">
        <v>32.909999999999997</v>
      </c>
      <c r="U112" s="2">
        <v>25.22</v>
      </c>
      <c r="V112" s="2">
        <v>8427</v>
      </c>
      <c r="W112" s="2">
        <v>22.9</v>
      </c>
      <c r="X112" s="2">
        <v>893</v>
      </c>
      <c r="Y112" s="2">
        <v>19245</v>
      </c>
      <c r="Z112" s="2">
        <v>76650</v>
      </c>
      <c r="AA112" s="2">
        <v>57746</v>
      </c>
      <c r="AB112" s="2">
        <v>116362</v>
      </c>
      <c r="AC112" s="2">
        <v>14311</v>
      </c>
      <c r="AD112" s="2">
        <v>9911</v>
      </c>
      <c r="AE112" s="2">
        <v>287029</v>
      </c>
      <c r="AF112" s="2">
        <v>237655</v>
      </c>
      <c r="AG112" s="2">
        <v>1.21</v>
      </c>
      <c r="AH112" s="2">
        <v>5311</v>
      </c>
    </row>
    <row r="113" spans="1:34" x14ac:dyDescent="0.3">
      <c r="A113" s="2" t="s">
        <v>58</v>
      </c>
      <c r="B113" s="2">
        <v>401519</v>
      </c>
      <c r="C113" s="2">
        <f t="shared" si="1"/>
        <v>4560.1249290176038</v>
      </c>
      <c r="D113" s="2"/>
      <c r="E113" s="2"/>
      <c r="F113" s="2">
        <v>46951</v>
      </c>
      <c r="G113" s="2">
        <v>137256</v>
      </c>
      <c r="H113" s="2">
        <v>339140</v>
      </c>
      <c r="I113" s="2">
        <v>354568</v>
      </c>
      <c r="J113" s="2">
        <v>199233</v>
      </c>
      <c r="K113" s="2">
        <v>202286</v>
      </c>
      <c r="L113" s="2">
        <v>172052</v>
      </c>
      <c r="M113" s="2">
        <v>176132</v>
      </c>
      <c r="N113" s="2">
        <v>338595</v>
      </c>
      <c r="O113" s="2">
        <v>104924</v>
      </c>
      <c r="P113" s="2">
        <v>122928</v>
      </c>
      <c r="Q113" s="2">
        <v>-18004</v>
      </c>
      <c r="R113" s="2">
        <v>0.85</v>
      </c>
      <c r="S113" s="2">
        <v>55840</v>
      </c>
      <c r="T113" s="2">
        <v>104.55</v>
      </c>
      <c r="U113" s="2">
        <v>99.84</v>
      </c>
      <c r="V113" s="2">
        <v>1757</v>
      </c>
      <c r="W113" s="2">
        <v>228.4</v>
      </c>
      <c r="X113" s="2">
        <v>782</v>
      </c>
      <c r="Y113" s="2">
        <v>17230</v>
      </c>
      <c r="Z113" s="2">
        <v>79848</v>
      </c>
      <c r="AA113" s="2">
        <v>85467</v>
      </c>
      <c r="AB113" s="2">
        <v>321671</v>
      </c>
      <c r="AC113" s="2">
        <v>-38516</v>
      </c>
      <c r="AD113" s="2">
        <v>-15511</v>
      </c>
      <c r="AE113" s="2">
        <v>316014</v>
      </c>
      <c r="AF113" s="2">
        <v>284389</v>
      </c>
      <c r="AG113" s="2">
        <v>1.1100000000000001</v>
      </c>
      <c r="AH113" s="2">
        <v>19088</v>
      </c>
    </row>
    <row r="114" spans="1:34" x14ac:dyDescent="0.3">
      <c r="A114" s="2" t="s">
        <v>59</v>
      </c>
      <c r="B114" s="2">
        <v>368392</v>
      </c>
      <c r="C114" s="2">
        <f t="shared" si="1"/>
        <v>431018.63999999996</v>
      </c>
      <c r="D114" s="2"/>
      <c r="E114" s="2"/>
      <c r="F114" s="2">
        <v>131261</v>
      </c>
      <c r="G114" s="2">
        <v>521</v>
      </c>
      <c r="H114" s="2">
        <v>525775</v>
      </c>
      <c r="I114" s="2">
        <v>237131</v>
      </c>
      <c r="J114" s="2">
        <v>109526</v>
      </c>
      <c r="K114" s="2">
        <v>258866</v>
      </c>
      <c r="L114" s="2">
        <v>197773</v>
      </c>
      <c r="M114" s="2">
        <v>203010</v>
      </c>
      <c r="N114" s="2">
        <v>229572</v>
      </c>
      <c r="O114" s="2">
        <v>239218</v>
      </c>
      <c r="P114" s="2">
        <v>129813</v>
      </c>
      <c r="Q114" s="2">
        <v>109405</v>
      </c>
      <c r="R114" s="2">
        <v>1.84</v>
      </c>
      <c r="S114" s="2">
        <v>87563</v>
      </c>
      <c r="T114" s="2">
        <v>45.1</v>
      </c>
      <c r="U114" s="2">
        <v>43.66</v>
      </c>
      <c r="V114" s="2">
        <v>2843</v>
      </c>
      <c r="W114" s="2">
        <v>129.53</v>
      </c>
      <c r="X114" s="2">
        <v>1075</v>
      </c>
      <c r="Y114" s="2">
        <v>7465</v>
      </c>
      <c r="Z114" s="2">
        <v>99680</v>
      </c>
      <c r="AA114" s="2">
        <v>243192</v>
      </c>
      <c r="AB114" s="2">
        <v>268712</v>
      </c>
      <c r="AC114" s="2">
        <v>-111931</v>
      </c>
      <c r="AD114" s="2">
        <v>-10711</v>
      </c>
      <c r="AE114" s="2">
        <v>326903</v>
      </c>
      <c r="AF114" s="2">
        <v>502627</v>
      </c>
      <c r="AG114" s="2">
        <v>0.65</v>
      </c>
      <c r="AH114" s="2">
        <v>6412</v>
      </c>
    </row>
    <row r="115" spans="1:34" x14ac:dyDescent="0.3">
      <c r="A115" s="2" t="s">
        <v>58</v>
      </c>
      <c r="B115" s="2">
        <v>369698</v>
      </c>
      <c r="C115" s="2">
        <f t="shared" si="1"/>
        <v>4198.7279954571268</v>
      </c>
      <c r="D115" s="2"/>
      <c r="E115" s="2"/>
      <c r="F115" s="2">
        <v>23485</v>
      </c>
      <c r="G115" s="2">
        <v>66143</v>
      </c>
      <c r="H115" s="2">
        <v>50269</v>
      </c>
      <c r="I115" s="2">
        <v>346213</v>
      </c>
      <c r="J115" s="2">
        <v>149003</v>
      </c>
      <c r="K115" s="2">
        <v>220695</v>
      </c>
      <c r="L115" s="2">
        <v>181813</v>
      </c>
      <c r="M115" s="2">
        <v>194860</v>
      </c>
      <c r="N115" s="2">
        <v>323840</v>
      </c>
      <c r="O115" s="2">
        <v>139050</v>
      </c>
      <c r="P115" s="2">
        <v>55604</v>
      </c>
      <c r="Q115" s="2">
        <v>83446</v>
      </c>
      <c r="R115" s="2">
        <v>2.5</v>
      </c>
      <c r="S115" s="2">
        <v>124034</v>
      </c>
      <c r="T115" s="2">
        <v>688.71</v>
      </c>
      <c r="U115" s="2">
        <v>644.20000000000005</v>
      </c>
      <c r="V115" s="2">
        <v>5486</v>
      </c>
      <c r="W115" s="2">
        <v>67.38</v>
      </c>
      <c r="X115" s="2">
        <v>1662</v>
      </c>
      <c r="Y115" s="2">
        <v>14844</v>
      </c>
      <c r="Z115" s="2">
        <v>260491</v>
      </c>
      <c r="AA115" s="2">
        <v>155921</v>
      </c>
      <c r="AB115" s="2">
        <v>109207</v>
      </c>
      <c r="AC115" s="2">
        <v>-132436</v>
      </c>
      <c r="AD115" s="2">
        <v>-31833</v>
      </c>
      <c r="AE115" s="2">
        <v>263862</v>
      </c>
      <c r="AF115" s="2">
        <v>22531</v>
      </c>
      <c r="AG115" s="2">
        <v>11.71</v>
      </c>
      <c r="AH115" s="2">
        <v>11269</v>
      </c>
    </row>
    <row r="116" spans="1:34" x14ac:dyDescent="0.3">
      <c r="A116" s="2" t="s">
        <v>60</v>
      </c>
      <c r="B116" s="2">
        <v>279909</v>
      </c>
      <c r="C116" s="2">
        <f t="shared" si="1"/>
        <v>279909</v>
      </c>
      <c r="D116" s="2"/>
      <c r="E116" s="2"/>
      <c r="F116" s="2">
        <v>96547</v>
      </c>
      <c r="G116" s="2">
        <v>26544</v>
      </c>
      <c r="H116" s="2">
        <v>875345</v>
      </c>
      <c r="I116" s="2">
        <v>183362</v>
      </c>
      <c r="J116" s="2">
        <v>119518</v>
      </c>
      <c r="K116" s="2">
        <v>160391</v>
      </c>
      <c r="L116" s="2">
        <v>140828</v>
      </c>
      <c r="M116" s="2">
        <v>145580</v>
      </c>
      <c r="N116" s="2">
        <v>145670</v>
      </c>
      <c r="O116" s="2">
        <v>269217</v>
      </c>
      <c r="P116" s="2">
        <v>21956</v>
      </c>
      <c r="Q116" s="2">
        <v>247261</v>
      </c>
      <c r="R116" s="2">
        <v>12.26</v>
      </c>
      <c r="S116" s="2">
        <v>35292</v>
      </c>
      <c r="T116" s="2">
        <v>20.95</v>
      </c>
      <c r="U116" s="2">
        <v>16.64</v>
      </c>
      <c r="V116" s="2">
        <v>4090</v>
      </c>
      <c r="W116" s="2">
        <v>68.42</v>
      </c>
      <c r="X116" s="2">
        <v>917</v>
      </c>
      <c r="Y116" s="2">
        <v>7462</v>
      </c>
      <c r="Z116" s="2">
        <v>237698</v>
      </c>
      <c r="AA116" s="2">
        <v>138519</v>
      </c>
      <c r="AB116" s="2">
        <v>42211</v>
      </c>
      <c r="AC116" s="2">
        <v>-41972</v>
      </c>
      <c r="AD116" s="2">
        <v>45671</v>
      </c>
      <c r="AE116" s="2">
        <v>157436</v>
      </c>
      <c r="AF116" s="2">
        <v>352984</v>
      </c>
      <c r="AG116" s="2">
        <v>0.45</v>
      </c>
      <c r="AH116" s="2">
        <v>15673</v>
      </c>
    </row>
    <row r="117" spans="1:34" x14ac:dyDescent="0.3">
      <c r="A117" s="2" t="s">
        <v>59</v>
      </c>
      <c r="B117" s="2">
        <v>255740</v>
      </c>
      <c r="C117" s="2">
        <f t="shared" si="1"/>
        <v>299215.8</v>
      </c>
      <c r="D117" s="2"/>
      <c r="E117" s="2"/>
      <c r="F117" s="2">
        <v>158418</v>
      </c>
      <c r="G117" s="2">
        <v>74774</v>
      </c>
      <c r="H117" s="2">
        <v>873408</v>
      </c>
      <c r="I117" s="2">
        <v>97322</v>
      </c>
      <c r="J117" s="2">
        <v>160966</v>
      </c>
      <c r="K117" s="2">
        <v>94774</v>
      </c>
      <c r="L117" s="2">
        <v>-1333</v>
      </c>
      <c r="M117" s="2">
        <v>15733</v>
      </c>
      <c r="N117" s="2">
        <v>89625</v>
      </c>
      <c r="O117" s="2">
        <v>130342</v>
      </c>
      <c r="P117" s="2">
        <v>122897</v>
      </c>
      <c r="Q117" s="2">
        <v>7445</v>
      </c>
      <c r="R117" s="2">
        <v>1.06</v>
      </c>
      <c r="S117" s="2">
        <v>27227</v>
      </c>
      <c r="T117" s="2">
        <v>11.14</v>
      </c>
      <c r="U117" s="2">
        <v>10.26</v>
      </c>
      <c r="V117" s="2">
        <v>3582</v>
      </c>
      <c r="W117" s="2">
        <v>71.38</v>
      </c>
      <c r="X117" s="2">
        <v>1696</v>
      </c>
      <c r="Y117" s="2">
        <v>8956</v>
      </c>
      <c r="Z117" s="2">
        <v>202931</v>
      </c>
      <c r="AA117" s="2">
        <v>60196</v>
      </c>
      <c r="AB117" s="2">
        <v>52809</v>
      </c>
      <c r="AC117" s="2">
        <v>98222</v>
      </c>
      <c r="AD117" s="2">
        <v>40612</v>
      </c>
      <c r="AE117" s="2">
        <v>34212</v>
      </c>
      <c r="AF117" s="2">
        <v>410160</v>
      </c>
      <c r="AG117" s="2">
        <v>0.08</v>
      </c>
      <c r="AH117" s="2">
        <v>18626</v>
      </c>
    </row>
    <row r="118" spans="1:34" x14ac:dyDescent="0.3">
      <c r="A118" s="2" t="s">
        <v>59</v>
      </c>
      <c r="B118" s="2">
        <v>242353</v>
      </c>
      <c r="C118" s="2">
        <f t="shared" si="1"/>
        <v>283553.01</v>
      </c>
      <c r="D118" s="2"/>
      <c r="E118" s="2"/>
      <c r="F118" s="2">
        <v>189961</v>
      </c>
      <c r="G118" s="2">
        <v>77093</v>
      </c>
      <c r="H118" s="2">
        <v>859222</v>
      </c>
      <c r="I118" s="2">
        <v>52392</v>
      </c>
      <c r="J118" s="2">
        <v>41160</v>
      </c>
      <c r="K118" s="2">
        <v>201193</v>
      </c>
      <c r="L118" s="2">
        <v>124142</v>
      </c>
      <c r="M118" s="2">
        <v>136499</v>
      </c>
      <c r="N118" s="2">
        <v>15904</v>
      </c>
      <c r="O118" s="2">
        <v>287320</v>
      </c>
      <c r="P118" s="2">
        <v>121209</v>
      </c>
      <c r="Q118" s="2">
        <v>166111</v>
      </c>
      <c r="R118" s="2">
        <v>2.37</v>
      </c>
      <c r="S118" s="2">
        <v>94964</v>
      </c>
      <c r="T118" s="2">
        <v>6.1</v>
      </c>
      <c r="U118" s="2">
        <v>1.85</v>
      </c>
      <c r="V118" s="2">
        <v>1922</v>
      </c>
      <c r="W118" s="2">
        <v>126.03</v>
      </c>
      <c r="X118" s="2">
        <v>203</v>
      </c>
      <c r="Y118" s="2">
        <v>11937</v>
      </c>
      <c r="Z118" s="2">
        <v>347922</v>
      </c>
      <c r="AA118" s="2">
        <v>39148</v>
      </c>
      <c r="AB118" s="2">
        <v>-105569</v>
      </c>
      <c r="AC118" s="2">
        <v>150813</v>
      </c>
      <c r="AD118" s="2">
        <v>28733</v>
      </c>
      <c r="AE118" s="2">
        <v>300198</v>
      </c>
      <c r="AF118" s="2">
        <v>446010</v>
      </c>
      <c r="AG118" s="2">
        <v>0.67</v>
      </c>
      <c r="AH118" s="2">
        <v>12663</v>
      </c>
    </row>
    <row r="119" spans="1:34" x14ac:dyDescent="0.3">
      <c r="A119" s="2" t="s">
        <v>60</v>
      </c>
      <c r="B119" s="2">
        <v>278434</v>
      </c>
      <c r="C119" s="2">
        <f t="shared" si="1"/>
        <v>278434</v>
      </c>
      <c r="D119" s="2"/>
      <c r="E119" s="2"/>
      <c r="F119" s="2">
        <v>77224</v>
      </c>
      <c r="G119" s="2">
        <v>66953</v>
      </c>
      <c r="H119" s="2">
        <v>667358</v>
      </c>
      <c r="I119" s="2">
        <v>201210</v>
      </c>
      <c r="J119" s="2">
        <v>29917</v>
      </c>
      <c r="K119" s="2">
        <v>248517</v>
      </c>
      <c r="L119" s="2">
        <v>185813</v>
      </c>
      <c r="M119" s="2">
        <v>204120</v>
      </c>
      <c r="N119" s="2">
        <v>173995</v>
      </c>
      <c r="O119" s="2">
        <v>59710</v>
      </c>
      <c r="P119" s="2">
        <v>47085</v>
      </c>
      <c r="Q119" s="2">
        <v>12625</v>
      </c>
      <c r="R119" s="2">
        <v>1.27</v>
      </c>
      <c r="S119" s="2">
        <v>82928</v>
      </c>
      <c r="T119" s="2">
        <v>30.15</v>
      </c>
      <c r="U119" s="2">
        <v>26.07</v>
      </c>
      <c r="V119" s="2">
        <v>4043</v>
      </c>
      <c r="W119" s="2">
        <v>68.849999999999994</v>
      </c>
      <c r="X119" s="2">
        <v>194</v>
      </c>
      <c r="Y119" s="2">
        <v>17261</v>
      </c>
      <c r="Z119" s="2">
        <v>325991</v>
      </c>
      <c r="AA119" s="2">
        <v>118535</v>
      </c>
      <c r="AB119" s="2">
        <v>-47557</v>
      </c>
      <c r="AC119" s="2">
        <v>-41311</v>
      </c>
      <c r="AD119" s="2">
        <v>-33533</v>
      </c>
      <c r="AE119" s="2">
        <v>237806</v>
      </c>
      <c r="AF119" s="2">
        <v>654534</v>
      </c>
      <c r="AG119" s="2">
        <v>0.36</v>
      </c>
      <c r="AH119" s="2">
        <v>26555</v>
      </c>
    </row>
    <row r="120" spans="1:34" x14ac:dyDescent="0.3">
      <c r="A120" s="2" t="s">
        <v>60</v>
      </c>
      <c r="B120" s="2">
        <v>288833</v>
      </c>
      <c r="C120" s="2">
        <f t="shared" si="1"/>
        <v>288833</v>
      </c>
      <c r="D120" s="2"/>
      <c r="E120" s="2"/>
      <c r="F120" s="2">
        <v>112448</v>
      </c>
      <c r="G120" s="2">
        <v>88781</v>
      </c>
      <c r="H120" s="2">
        <v>45358</v>
      </c>
      <c r="I120" s="2">
        <v>176385</v>
      </c>
      <c r="J120" s="2">
        <v>193340</v>
      </c>
      <c r="K120" s="2">
        <v>95493</v>
      </c>
      <c r="L120" s="2">
        <v>67203</v>
      </c>
      <c r="M120" s="2">
        <v>77760</v>
      </c>
      <c r="N120" s="2">
        <v>148149</v>
      </c>
      <c r="O120" s="2">
        <v>64408</v>
      </c>
      <c r="P120" s="2">
        <v>131144</v>
      </c>
      <c r="Q120" s="2">
        <v>-66736</v>
      </c>
      <c r="R120" s="2">
        <v>0.49</v>
      </c>
      <c r="S120" s="2">
        <v>118488</v>
      </c>
      <c r="T120" s="2">
        <v>388.86</v>
      </c>
      <c r="U120" s="2">
        <v>326.61</v>
      </c>
      <c r="V120" s="2">
        <v>1445</v>
      </c>
      <c r="W120" s="2">
        <v>199.75</v>
      </c>
      <c r="X120" s="2">
        <v>1372</v>
      </c>
      <c r="Y120" s="2">
        <v>19825</v>
      </c>
      <c r="Z120" s="2">
        <v>323750</v>
      </c>
      <c r="AA120" s="2">
        <v>73412</v>
      </c>
      <c r="AB120" s="2">
        <v>-34917</v>
      </c>
      <c r="AC120" s="2">
        <v>39036</v>
      </c>
      <c r="AD120" s="2">
        <v>4313</v>
      </c>
      <c r="AE120" s="2">
        <v>348859</v>
      </c>
      <c r="AF120" s="2">
        <v>327946</v>
      </c>
      <c r="AG120" s="2">
        <v>1.06</v>
      </c>
      <c r="AH120" s="2">
        <v>21328</v>
      </c>
    </row>
    <row r="121" spans="1:34" x14ac:dyDescent="0.3">
      <c r="A121" s="2" t="s">
        <v>60</v>
      </c>
      <c r="B121" s="2">
        <v>131931</v>
      </c>
      <c r="C121" s="2">
        <f t="shared" si="1"/>
        <v>131931</v>
      </c>
      <c r="D121" s="2"/>
      <c r="E121" s="2"/>
      <c r="F121" s="2">
        <v>273214</v>
      </c>
      <c r="G121" s="2">
        <v>-23624</v>
      </c>
      <c r="H121" s="2">
        <v>916152</v>
      </c>
      <c r="I121" s="2">
        <v>-141283</v>
      </c>
      <c r="J121" s="2">
        <v>120766</v>
      </c>
      <c r="K121" s="2">
        <v>11165</v>
      </c>
      <c r="L121" s="2">
        <v>-41272</v>
      </c>
      <c r="M121" s="2">
        <v>-25649</v>
      </c>
      <c r="N121" s="2">
        <v>-152877</v>
      </c>
      <c r="O121" s="2">
        <v>260094</v>
      </c>
      <c r="P121" s="2">
        <v>47211</v>
      </c>
      <c r="Q121" s="2">
        <v>212883</v>
      </c>
      <c r="R121" s="2">
        <v>5.51</v>
      </c>
      <c r="S121" s="2">
        <v>102320</v>
      </c>
      <c r="T121" s="2">
        <v>-15.42</v>
      </c>
      <c r="U121" s="2">
        <v>-16.690000000000001</v>
      </c>
      <c r="V121" s="2">
        <v>975</v>
      </c>
      <c r="W121" s="2">
        <v>135.18</v>
      </c>
      <c r="X121" s="2">
        <v>1682</v>
      </c>
      <c r="Y121" s="2">
        <v>7437</v>
      </c>
      <c r="Z121" s="2">
        <v>345220</v>
      </c>
      <c r="AA121" s="2">
        <v>226564</v>
      </c>
      <c r="AB121" s="2">
        <v>-213289</v>
      </c>
      <c r="AC121" s="2">
        <v>46650</v>
      </c>
      <c r="AD121" s="2">
        <v>-38468</v>
      </c>
      <c r="AE121" s="2">
        <v>423355</v>
      </c>
      <c r="AF121" s="2">
        <v>493026</v>
      </c>
      <c r="AG121" s="2">
        <v>0.86</v>
      </c>
      <c r="AH121" s="2">
        <v>28694</v>
      </c>
    </row>
    <row r="122" spans="1:34" x14ac:dyDescent="0.3">
      <c r="A122" s="2" t="s">
        <v>60</v>
      </c>
      <c r="B122" s="2">
        <v>371489</v>
      </c>
      <c r="C122" s="2">
        <f t="shared" si="1"/>
        <v>371489</v>
      </c>
      <c r="D122" s="2"/>
      <c r="E122" s="2"/>
      <c r="F122" s="2">
        <v>199282</v>
      </c>
      <c r="G122" s="2">
        <v>169755</v>
      </c>
      <c r="H122" s="2">
        <v>58071</v>
      </c>
      <c r="I122" s="2">
        <v>172207</v>
      </c>
      <c r="J122" s="2">
        <v>137359</v>
      </c>
      <c r="K122" s="2">
        <v>234130</v>
      </c>
      <c r="L122" s="2">
        <v>159810</v>
      </c>
      <c r="M122" s="2">
        <v>168669</v>
      </c>
      <c r="N122" s="2">
        <v>136123</v>
      </c>
      <c r="O122" s="2">
        <v>113830</v>
      </c>
      <c r="P122" s="2">
        <v>107119</v>
      </c>
      <c r="Q122" s="2">
        <v>6711</v>
      </c>
      <c r="R122" s="2">
        <v>1.06</v>
      </c>
      <c r="S122" s="2">
        <v>56771</v>
      </c>
      <c r="T122" s="2">
        <v>296.54000000000002</v>
      </c>
      <c r="U122" s="2">
        <v>234.4</v>
      </c>
      <c r="V122" s="2">
        <v>2515</v>
      </c>
      <c r="W122" s="2">
        <v>147.65</v>
      </c>
      <c r="X122" s="2">
        <v>1388</v>
      </c>
      <c r="Y122" s="2">
        <v>4310</v>
      </c>
      <c r="Z122" s="2">
        <v>524996</v>
      </c>
      <c r="AA122" s="2">
        <v>102289</v>
      </c>
      <c r="AB122" s="2">
        <v>-153507</v>
      </c>
      <c r="AC122" s="2">
        <v>96993</v>
      </c>
      <c r="AD122" s="2">
        <v>-1342</v>
      </c>
      <c r="AE122" s="2">
        <v>490221</v>
      </c>
      <c r="AF122" s="2">
        <v>593810</v>
      </c>
      <c r="AG122" s="2">
        <v>0.83</v>
      </c>
      <c r="AH122" s="2">
        <v>19203</v>
      </c>
    </row>
    <row r="123" spans="1:34" x14ac:dyDescent="0.3">
      <c r="A123" s="2" t="s">
        <v>59</v>
      </c>
      <c r="B123" s="2">
        <v>410964</v>
      </c>
      <c r="C123" s="2">
        <f t="shared" si="1"/>
        <v>480827.87999999995</v>
      </c>
      <c r="D123" s="2"/>
      <c r="E123" s="2"/>
      <c r="F123" s="2">
        <v>214997</v>
      </c>
      <c r="G123" s="2">
        <v>165840</v>
      </c>
      <c r="H123" s="2">
        <v>821206</v>
      </c>
      <c r="I123" s="2">
        <v>195967</v>
      </c>
      <c r="J123" s="2">
        <v>140594</v>
      </c>
      <c r="K123" s="2">
        <v>270370</v>
      </c>
      <c r="L123" s="2">
        <v>238532</v>
      </c>
      <c r="M123" s="2">
        <v>253765</v>
      </c>
      <c r="N123" s="2">
        <v>170824</v>
      </c>
      <c r="O123" s="2">
        <v>96173</v>
      </c>
      <c r="P123" s="2">
        <v>172420</v>
      </c>
      <c r="Q123" s="2">
        <v>-76247</v>
      </c>
      <c r="R123" s="2">
        <v>0.56000000000000005</v>
      </c>
      <c r="S123" s="2">
        <v>130396</v>
      </c>
      <c r="T123" s="2">
        <v>23.86</v>
      </c>
      <c r="U123" s="2">
        <v>20.8</v>
      </c>
      <c r="V123" s="2">
        <v>9067</v>
      </c>
      <c r="W123" s="2">
        <v>45.32</v>
      </c>
      <c r="X123" s="2">
        <v>1962</v>
      </c>
      <c r="Y123" s="2">
        <v>11891</v>
      </c>
      <c r="Z123" s="2">
        <v>546867</v>
      </c>
      <c r="AA123" s="2">
        <v>78634</v>
      </c>
      <c r="AB123" s="2">
        <v>-135903</v>
      </c>
      <c r="AC123" s="2">
        <v>136363</v>
      </c>
      <c r="AD123" s="2">
        <v>-41775</v>
      </c>
      <c r="AE123" s="2">
        <v>229349</v>
      </c>
      <c r="AF123" s="2">
        <v>46992</v>
      </c>
      <c r="AG123" s="2">
        <v>4.88</v>
      </c>
      <c r="AH123" s="2">
        <v>3964</v>
      </c>
    </row>
    <row r="124" spans="1:34" x14ac:dyDescent="0.3">
      <c r="A124" s="2" t="s">
        <v>60</v>
      </c>
      <c r="B124" s="2">
        <v>243305</v>
      </c>
      <c r="C124" s="2">
        <f t="shared" si="1"/>
        <v>243305</v>
      </c>
      <c r="D124" s="2"/>
      <c r="E124" s="2"/>
      <c r="F124" s="2">
        <v>296924</v>
      </c>
      <c r="G124" s="2">
        <v>105929</v>
      </c>
      <c r="H124" s="2">
        <v>938163</v>
      </c>
      <c r="I124" s="2">
        <v>-53619</v>
      </c>
      <c r="J124" s="2">
        <v>24527</v>
      </c>
      <c r="K124" s="2">
        <v>218778</v>
      </c>
      <c r="L124" s="2">
        <v>126197</v>
      </c>
      <c r="M124" s="2">
        <v>142459</v>
      </c>
      <c r="N124" s="2">
        <v>-75942</v>
      </c>
      <c r="O124" s="2">
        <v>213032</v>
      </c>
      <c r="P124" s="2">
        <v>65386</v>
      </c>
      <c r="Q124" s="2">
        <v>147646</v>
      </c>
      <c r="R124" s="2">
        <v>3.26</v>
      </c>
      <c r="S124" s="2">
        <v>11069</v>
      </c>
      <c r="T124" s="2">
        <v>-5.72</v>
      </c>
      <c r="U124" s="2">
        <v>-8.09</v>
      </c>
      <c r="V124" s="2">
        <v>4004</v>
      </c>
      <c r="W124" s="2">
        <v>60.75</v>
      </c>
      <c r="X124" s="2">
        <v>775</v>
      </c>
      <c r="Y124" s="2">
        <v>2574</v>
      </c>
      <c r="Z124" s="2">
        <v>525540</v>
      </c>
      <c r="AA124" s="2">
        <v>59226</v>
      </c>
      <c r="AB124" s="2">
        <v>-282235</v>
      </c>
      <c r="AC124" s="2">
        <v>237698</v>
      </c>
      <c r="AD124" s="2">
        <v>-5100</v>
      </c>
      <c r="AE124" s="2">
        <v>479740</v>
      </c>
      <c r="AF124" s="2">
        <v>632037</v>
      </c>
      <c r="AG124" s="2">
        <v>0.76</v>
      </c>
      <c r="AH124" s="2">
        <v>13328</v>
      </c>
    </row>
    <row r="125" spans="1:34" x14ac:dyDescent="0.3">
      <c r="A125" s="2" t="s">
        <v>59</v>
      </c>
      <c r="B125" s="2">
        <v>65475</v>
      </c>
      <c r="C125" s="2">
        <f t="shared" si="1"/>
        <v>76605.75</v>
      </c>
      <c r="D125" s="2"/>
      <c r="E125" s="2"/>
      <c r="F125" s="2">
        <v>103009</v>
      </c>
      <c r="G125" s="2">
        <v>109017</v>
      </c>
      <c r="H125" s="2">
        <v>666457</v>
      </c>
      <c r="I125" s="2">
        <v>-37534</v>
      </c>
      <c r="J125" s="2">
        <v>43876</v>
      </c>
      <c r="K125" s="2">
        <v>21599</v>
      </c>
      <c r="L125" s="2">
        <v>-77533</v>
      </c>
      <c r="M125" s="2">
        <v>-74978</v>
      </c>
      <c r="N125" s="2">
        <v>-63949</v>
      </c>
      <c r="O125" s="2">
        <v>239248</v>
      </c>
      <c r="P125" s="2">
        <v>173477</v>
      </c>
      <c r="Q125" s="2">
        <v>65771</v>
      </c>
      <c r="R125" s="2">
        <v>1.38</v>
      </c>
      <c r="S125" s="2">
        <v>88763</v>
      </c>
      <c r="T125" s="2">
        <v>-5.63</v>
      </c>
      <c r="U125" s="2">
        <v>-9.6</v>
      </c>
      <c r="V125" s="2">
        <v>4604</v>
      </c>
      <c r="W125" s="2">
        <v>14.22</v>
      </c>
      <c r="X125" s="2">
        <v>1907</v>
      </c>
      <c r="Y125" s="2">
        <v>11847</v>
      </c>
      <c r="Z125" s="2">
        <v>83755</v>
      </c>
      <c r="AA125" s="2">
        <v>182251</v>
      </c>
      <c r="AB125" s="2">
        <v>-18280</v>
      </c>
      <c r="AC125" s="2">
        <v>-79242</v>
      </c>
      <c r="AD125" s="2">
        <v>19335</v>
      </c>
      <c r="AE125" s="2">
        <v>363300</v>
      </c>
      <c r="AF125" s="2">
        <v>445438</v>
      </c>
      <c r="AG125" s="2">
        <v>0.82</v>
      </c>
      <c r="AH125" s="2">
        <v>10468</v>
      </c>
    </row>
    <row r="126" spans="1:34" x14ac:dyDescent="0.3">
      <c r="A126" s="2" t="s">
        <v>58</v>
      </c>
      <c r="B126" s="2">
        <v>472234</v>
      </c>
      <c r="C126" s="2">
        <f t="shared" si="1"/>
        <v>5363.2481544576949</v>
      </c>
      <c r="D126" s="2"/>
      <c r="E126" s="2"/>
      <c r="F126" s="2">
        <v>36019</v>
      </c>
      <c r="G126" s="2">
        <v>130937</v>
      </c>
      <c r="H126" s="2">
        <v>636086</v>
      </c>
      <c r="I126" s="2">
        <v>436215</v>
      </c>
      <c r="J126" s="2">
        <v>45671</v>
      </c>
      <c r="K126" s="2">
        <v>426563</v>
      </c>
      <c r="L126" s="2">
        <v>343562</v>
      </c>
      <c r="M126" s="2">
        <v>358725</v>
      </c>
      <c r="N126" s="2">
        <v>399619</v>
      </c>
      <c r="O126" s="2">
        <v>245401</v>
      </c>
      <c r="P126" s="2">
        <v>177758</v>
      </c>
      <c r="Q126" s="2">
        <v>67643</v>
      </c>
      <c r="R126" s="2">
        <v>1.38</v>
      </c>
      <c r="S126" s="2">
        <v>87452</v>
      </c>
      <c r="T126" s="2">
        <v>68.58</v>
      </c>
      <c r="U126" s="2">
        <v>62.82</v>
      </c>
      <c r="V126" s="2">
        <v>507</v>
      </c>
      <c r="W126" s="2">
        <v>929.59</v>
      </c>
      <c r="X126" s="2">
        <v>1659</v>
      </c>
      <c r="Y126" s="2">
        <v>9931</v>
      </c>
      <c r="Z126" s="2">
        <v>368500</v>
      </c>
      <c r="AA126" s="2">
        <v>107987</v>
      </c>
      <c r="AB126" s="2">
        <v>103734</v>
      </c>
      <c r="AC126" s="2">
        <v>-71968</v>
      </c>
      <c r="AD126" s="2">
        <v>-30172</v>
      </c>
      <c r="AE126" s="2">
        <v>359032</v>
      </c>
      <c r="AF126" s="2">
        <v>43152</v>
      </c>
      <c r="AG126" s="2">
        <v>8.32</v>
      </c>
      <c r="AH126" s="2">
        <v>11028</v>
      </c>
    </row>
    <row r="127" spans="1:34" x14ac:dyDescent="0.3">
      <c r="A127" s="2" t="s">
        <v>58</v>
      </c>
      <c r="B127" s="2">
        <v>355171</v>
      </c>
      <c r="C127" s="2">
        <f t="shared" si="1"/>
        <v>4033.7421919364001</v>
      </c>
      <c r="D127" s="2"/>
      <c r="E127" s="2"/>
      <c r="F127" s="2">
        <v>161425</v>
      </c>
      <c r="G127" s="2">
        <v>-42535</v>
      </c>
      <c r="H127" s="2">
        <v>530302</v>
      </c>
      <c r="I127" s="2">
        <v>193746</v>
      </c>
      <c r="J127" s="2">
        <v>136564</v>
      </c>
      <c r="K127" s="2">
        <v>218607</v>
      </c>
      <c r="L127" s="2">
        <v>142506</v>
      </c>
      <c r="M127" s="2">
        <v>148566</v>
      </c>
      <c r="N127" s="2">
        <v>165568</v>
      </c>
      <c r="O127" s="2">
        <v>58900</v>
      </c>
      <c r="P127" s="2">
        <v>26677</v>
      </c>
      <c r="Q127" s="2">
        <v>32223</v>
      </c>
      <c r="R127" s="2">
        <v>2.21</v>
      </c>
      <c r="S127" s="2">
        <v>111135</v>
      </c>
      <c r="T127" s="2">
        <v>36.53</v>
      </c>
      <c r="U127" s="2">
        <v>31.22</v>
      </c>
      <c r="V127" s="2">
        <v>3906</v>
      </c>
      <c r="W127" s="2">
        <v>90.91</v>
      </c>
      <c r="X127" s="2">
        <v>856</v>
      </c>
      <c r="Y127" s="2">
        <v>15877</v>
      </c>
      <c r="Z127" s="2">
        <v>494643</v>
      </c>
      <c r="AA127" s="2">
        <v>142528</v>
      </c>
      <c r="AB127" s="2">
        <v>-139472</v>
      </c>
      <c r="AC127" s="2">
        <v>18897</v>
      </c>
      <c r="AD127" s="2">
        <v>3204</v>
      </c>
      <c r="AE127" s="2">
        <v>198883</v>
      </c>
      <c r="AF127" s="2">
        <v>98433</v>
      </c>
      <c r="AG127" s="2">
        <v>2.02</v>
      </c>
      <c r="AH127" s="2">
        <v>1200</v>
      </c>
    </row>
    <row r="128" spans="1:34" x14ac:dyDescent="0.3">
      <c r="A128" s="2" t="s">
        <v>60</v>
      </c>
      <c r="B128" s="2">
        <v>51724</v>
      </c>
      <c r="C128" s="2">
        <f t="shared" si="1"/>
        <v>51724</v>
      </c>
      <c r="D128" s="2"/>
      <c r="E128" s="2"/>
      <c r="F128" s="2">
        <v>154996</v>
      </c>
      <c r="G128" s="2">
        <v>14095</v>
      </c>
      <c r="H128" s="2">
        <v>208749</v>
      </c>
      <c r="I128" s="2">
        <v>-103272</v>
      </c>
      <c r="J128" s="2">
        <v>91211</v>
      </c>
      <c r="K128" s="2">
        <v>-39487</v>
      </c>
      <c r="L128" s="2">
        <v>-68208</v>
      </c>
      <c r="M128" s="2">
        <v>-61389</v>
      </c>
      <c r="N128" s="2">
        <v>-112211</v>
      </c>
      <c r="O128" s="2">
        <v>82223</v>
      </c>
      <c r="P128" s="2">
        <v>25908</v>
      </c>
      <c r="Q128" s="2">
        <v>56315</v>
      </c>
      <c r="R128" s="2">
        <v>3.17</v>
      </c>
      <c r="S128" s="2">
        <v>103937</v>
      </c>
      <c r="T128" s="2">
        <v>-49.47</v>
      </c>
      <c r="U128" s="2">
        <v>-53.75</v>
      </c>
      <c r="V128" s="2">
        <v>7894</v>
      </c>
      <c r="W128" s="2">
        <v>6.55</v>
      </c>
      <c r="X128" s="2">
        <v>587</v>
      </c>
      <c r="Y128" s="2">
        <v>18718</v>
      </c>
      <c r="Z128" s="2">
        <v>254052</v>
      </c>
      <c r="AA128" s="2">
        <v>110498</v>
      </c>
      <c r="AB128" s="2">
        <v>-202328</v>
      </c>
      <c r="AC128" s="2">
        <v>44498</v>
      </c>
      <c r="AD128" s="2">
        <v>14447</v>
      </c>
      <c r="AE128" s="2">
        <v>42603</v>
      </c>
      <c r="AF128" s="2">
        <v>542807</v>
      </c>
      <c r="AG128" s="2">
        <v>0.08</v>
      </c>
      <c r="AH128" s="2">
        <v>18855</v>
      </c>
    </row>
    <row r="129" spans="1:34" x14ac:dyDescent="0.3">
      <c r="A129" s="2" t="s">
        <v>60</v>
      </c>
      <c r="B129" s="2">
        <v>84951</v>
      </c>
      <c r="C129" s="2">
        <f t="shared" si="1"/>
        <v>84951</v>
      </c>
      <c r="D129" s="2"/>
      <c r="E129" s="2"/>
      <c r="F129" s="2">
        <v>54595</v>
      </c>
      <c r="G129" s="2">
        <v>104662</v>
      </c>
      <c r="H129" s="2">
        <v>590460</v>
      </c>
      <c r="I129" s="2">
        <v>30356</v>
      </c>
      <c r="J129" s="2">
        <v>130860</v>
      </c>
      <c r="K129" s="2">
        <v>-45909</v>
      </c>
      <c r="L129" s="2">
        <v>-76664</v>
      </c>
      <c r="M129" s="2">
        <v>-73647</v>
      </c>
      <c r="N129" s="2">
        <v>-9391</v>
      </c>
      <c r="O129" s="2">
        <v>159009</v>
      </c>
      <c r="P129" s="2">
        <v>136051</v>
      </c>
      <c r="Q129" s="2">
        <v>22958</v>
      </c>
      <c r="R129" s="2">
        <v>1.17</v>
      </c>
      <c r="S129" s="2">
        <v>89100</v>
      </c>
      <c r="T129" s="2">
        <v>5.14</v>
      </c>
      <c r="U129" s="2">
        <v>-1.59</v>
      </c>
      <c r="V129" s="2">
        <v>7009</v>
      </c>
      <c r="W129" s="2">
        <v>12.12</v>
      </c>
      <c r="X129" s="2">
        <v>1807</v>
      </c>
      <c r="Y129" s="2">
        <v>11804</v>
      </c>
      <c r="Z129" s="2">
        <v>242294</v>
      </c>
      <c r="AA129" s="2">
        <v>271421</v>
      </c>
      <c r="AB129" s="2">
        <v>-157343</v>
      </c>
      <c r="AC129" s="2">
        <v>-216826</v>
      </c>
      <c r="AD129" s="2">
        <v>-2712</v>
      </c>
      <c r="AE129" s="2">
        <v>59894</v>
      </c>
      <c r="AF129" s="2">
        <v>608007</v>
      </c>
      <c r="AG129" s="2">
        <v>0.1</v>
      </c>
      <c r="AH129" s="2">
        <v>15551</v>
      </c>
    </row>
    <row r="130" spans="1:34" x14ac:dyDescent="0.3">
      <c r="A130" s="2" t="s">
        <v>59</v>
      </c>
      <c r="B130" s="2">
        <v>496909</v>
      </c>
      <c r="C130" s="2">
        <f t="shared" si="1"/>
        <v>581383.52999999991</v>
      </c>
      <c r="D130" s="2"/>
      <c r="E130" s="2"/>
      <c r="F130" s="2">
        <v>193651</v>
      </c>
      <c r="G130" s="2">
        <v>-44564</v>
      </c>
      <c r="H130" s="2">
        <v>999543</v>
      </c>
      <c r="I130" s="2">
        <v>303258</v>
      </c>
      <c r="J130" s="2">
        <v>136225</v>
      </c>
      <c r="K130" s="2">
        <v>360684</v>
      </c>
      <c r="L130" s="2">
        <v>305478</v>
      </c>
      <c r="M130" s="2">
        <v>312203</v>
      </c>
      <c r="N130" s="2">
        <v>269229</v>
      </c>
      <c r="O130" s="2">
        <v>105701</v>
      </c>
      <c r="P130" s="2">
        <v>62005</v>
      </c>
      <c r="Q130" s="2">
        <v>43696</v>
      </c>
      <c r="R130" s="2">
        <v>1.7</v>
      </c>
      <c r="S130" s="2">
        <v>22340</v>
      </c>
      <c r="T130" s="2">
        <v>30.34</v>
      </c>
      <c r="U130" s="2">
        <v>26.94</v>
      </c>
      <c r="V130" s="2">
        <v>407</v>
      </c>
      <c r="W130" s="2">
        <v>1217.9100000000001</v>
      </c>
      <c r="X130" s="2">
        <v>967</v>
      </c>
      <c r="Y130" s="2">
        <v>10687</v>
      </c>
      <c r="Z130" s="2">
        <v>376088</v>
      </c>
      <c r="AA130" s="2">
        <v>214609</v>
      </c>
      <c r="AB130" s="2">
        <v>120821</v>
      </c>
      <c r="AC130" s="2">
        <v>-20958</v>
      </c>
      <c r="AD130" s="2">
        <v>-29561</v>
      </c>
      <c r="AE130" s="2">
        <v>469196</v>
      </c>
      <c r="AF130" s="2">
        <v>273937</v>
      </c>
      <c r="AG130" s="2">
        <v>1.71</v>
      </c>
      <c r="AH130" s="2">
        <v>11892</v>
      </c>
    </row>
    <row r="131" spans="1:34" x14ac:dyDescent="0.3">
      <c r="A131" s="2" t="s">
        <v>59</v>
      </c>
      <c r="B131" s="2">
        <v>270597</v>
      </c>
      <c r="C131" s="2">
        <f t="shared" ref="C131:C194" si="2">IF(A131="INR", B131/88.05, IF(A131="EUR", B131*1.17,B131*1))</f>
        <v>316598.49</v>
      </c>
      <c r="D131" s="2"/>
      <c r="E131" s="2"/>
      <c r="F131" s="2">
        <v>240011</v>
      </c>
      <c r="G131" s="2">
        <v>154535</v>
      </c>
      <c r="H131" s="2">
        <v>66488</v>
      </c>
      <c r="I131" s="2">
        <v>30586</v>
      </c>
      <c r="J131" s="2">
        <v>76607</v>
      </c>
      <c r="K131" s="2">
        <v>193990</v>
      </c>
      <c r="L131" s="2">
        <v>134107</v>
      </c>
      <c r="M131" s="2">
        <v>136911</v>
      </c>
      <c r="N131" s="2">
        <v>22672</v>
      </c>
      <c r="O131" s="2">
        <v>70070</v>
      </c>
      <c r="P131" s="2">
        <v>185942</v>
      </c>
      <c r="Q131" s="2">
        <v>-115872</v>
      </c>
      <c r="R131" s="2">
        <v>0.38</v>
      </c>
      <c r="S131" s="2">
        <v>82189</v>
      </c>
      <c r="T131" s="2">
        <v>46</v>
      </c>
      <c r="U131" s="2">
        <v>34.1</v>
      </c>
      <c r="V131" s="2">
        <v>4258</v>
      </c>
      <c r="W131" s="2">
        <v>63.54</v>
      </c>
      <c r="X131" s="2">
        <v>764</v>
      </c>
      <c r="Y131" s="2">
        <v>16215</v>
      </c>
      <c r="Z131" s="2">
        <v>121766</v>
      </c>
      <c r="AA131" s="2">
        <v>139762</v>
      </c>
      <c r="AB131" s="2">
        <v>148831</v>
      </c>
      <c r="AC131" s="2">
        <v>100249</v>
      </c>
      <c r="AD131" s="2">
        <v>-1264</v>
      </c>
      <c r="AE131" s="2">
        <v>408031</v>
      </c>
      <c r="AF131" s="2">
        <v>146491</v>
      </c>
      <c r="AG131" s="2">
        <v>2.79</v>
      </c>
      <c r="AH131" s="2">
        <v>29893</v>
      </c>
    </row>
    <row r="132" spans="1:34" x14ac:dyDescent="0.3">
      <c r="A132" s="2" t="s">
        <v>58</v>
      </c>
      <c r="B132" s="2">
        <v>424607</v>
      </c>
      <c r="C132" s="2">
        <f t="shared" si="2"/>
        <v>4822.339579784214</v>
      </c>
      <c r="D132" s="2"/>
      <c r="E132" s="2"/>
      <c r="F132" s="2">
        <v>79667</v>
      </c>
      <c r="G132" s="2">
        <v>14814</v>
      </c>
      <c r="H132" s="2">
        <v>247864</v>
      </c>
      <c r="I132" s="2">
        <v>344940</v>
      </c>
      <c r="J132" s="2">
        <v>71706</v>
      </c>
      <c r="K132" s="2">
        <v>352901</v>
      </c>
      <c r="L132" s="2">
        <v>253891</v>
      </c>
      <c r="M132" s="2">
        <v>270897</v>
      </c>
      <c r="N132" s="2">
        <v>306137</v>
      </c>
      <c r="O132" s="2">
        <v>112541</v>
      </c>
      <c r="P132" s="2">
        <v>34606</v>
      </c>
      <c r="Q132" s="2">
        <v>77935</v>
      </c>
      <c r="R132" s="2">
        <v>3.25</v>
      </c>
      <c r="S132" s="2">
        <v>24440</v>
      </c>
      <c r="T132" s="2">
        <v>139.16</v>
      </c>
      <c r="U132" s="2">
        <v>123.51</v>
      </c>
      <c r="V132" s="2">
        <v>8368</v>
      </c>
      <c r="W132" s="2">
        <v>50.74</v>
      </c>
      <c r="X132" s="2">
        <v>1863</v>
      </c>
      <c r="Y132" s="2">
        <v>7720</v>
      </c>
      <c r="Z132" s="2">
        <v>247288</v>
      </c>
      <c r="AA132" s="2">
        <v>171439</v>
      </c>
      <c r="AB132" s="2">
        <v>177319</v>
      </c>
      <c r="AC132" s="2">
        <v>-91772</v>
      </c>
      <c r="AD132" s="2">
        <v>20788</v>
      </c>
      <c r="AE132" s="2">
        <v>438242</v>
      </c>
      <c r="AF132" s="2">
        <v>223220</v>
      </c>
      <c r="AG132" s="2">
        <v>1.96</v>
      </c>
      <c r="AH132" s="2">
        <v>7125</v>
      </c>
    </row>
    <row r="133" spans="1:34" x14ac:dyDescent="0.3">
      <c r="A133" s="2" t="s">
        <v>59</v>
      </c>
      <c r="B133" s="2">
        <v>229769</v>
      </c>
      <c r="C133" s="2">
        <f t="shared" si="2"/>
        <v>268829.73</v>
      </c>
      <c r="D133" s="2"/>
      <c r="E133" s="2"/>
      <c r="F133" s="2">
        <v>25036</v>
      </c>
      <c r="G133" s="2">
        <v>41049</v>
      </c>
      <c r="H133" s="2">
        <v>954388</v>
      </c>
      <c r="I133" s="2">
        <v>204733</v>
      </c>
      <c r="J133" s="2">
        <v>139410</v>
      </c>
      <c r="K133" s="2">
        <v>90359</v>
      </c>
      <c r="L133" s="2">
        <v>46081</v>
      </c>
      <c r="M133" s="2">
        <v>55942</v>
      </c>
      <c r="N133" s="2">
        <v>165775</v>
      </c>
      <c r="O133" s="2">
        <v>192187</v>
      </c>
      <c r="P133" s="2">
        <v>31261</v>
      </c>
      <c r="Q133" s="2">
        <v>160926</v>
      </c>
      <c r="R133" s="2">
        <v>6.15</v>
      </c>
      <c r="S133" s="2">
        <v>124170</v>
      </c>
      <c r="T133" s="2">
        <v>21.45</v>
      </c>
      <c r="U133" s="2">
        <v>17.37</v>
      </c>
      <c r="V133" s="2">
        <v>4146</v>
      </c>
      <c r="W133" s="2">
        <v>55.41</v>
      </c>
      <c r="X133" s="2">
        <v>393</v>
      </c>
      <c r="Y133" s="2">
        <v>9984</v>
      </c>
      <c r="Z133" s="2">
        <v>404722</v>
      </c>
      <c r="AA133" s="2">
        <v>89986</v>
      </c>
      <c r="AB133" s="2">
        <v>-174953</v>
      </c>
      <c r="AC133" s="2">
        <v>-64950</v>
      </c>
      <c r="AD133" s="2">
        <v>-46968</v>
      </c>
      <c r="AE133" s="2">
        <v>237991</v>
      </c>
      <c r="AF133" s="2">
        <v>558404</v>
      </c>
      <c r="AG133" s="2">
        <v>0.43</v>
      </c>
      <c r="AH133" s="2">
        <v>12434</v>
      </c>
    </row>
    <row r="134" spans="1:34" x14ac:dyDescent="0.3">
      <c r="A134" s="2" t="s">
        <v>60</v>
      </c>
      <c r="B134" s="2">
        <v>173052</v>
      </c>
      <c r="C134" s="2">
        <f t="shared" si="2"/>
        <v>173052</v>
      </c>
      <c r="D134" s="2"/>
      <c r="E134" s="2"/>
      <c r="F134" s="2">
        <v>33923</v>
      </c>
      <c r="G134" s="2">
        <v>-49185</v>
      </c>
      <c r="H134" s="2">
        <v>897508</v>
      </c>
      <c r="I134" s="2">
        <v>139129</v>
      </c>
      <c r="J134" s="2">
        <v>172473</v>
      </c>
      <c r="K134" s="2">
        <v>579</v>
      </c>
      <c r="L134" s="2">
        <v>-31272</v>
      </c>
      <c r="M134" s="2">
        <v>-15426</v>
      </c>
      <c r="N134" s="2">
        <v>101093</v>
      </c>
      <c r="O134" s="2">
        <v>169054</v>
      </c>
      <c r="P134" s="2">
        <v>163079</v>
      </c>
      <c r="Q134" s="2">
        <v>5975</v>
      </c>
      <c r="R134" s="2">
        <v>1.04</v>
      </c>
      <c r="S134" s="2">
        <v>9209</v>
      </c>
      <c r="T134" s="2">
        <v>15.5</v>
      </c>
      <c r="U134" s="2">
        <v>11.26</v>
      </c>
      <c r="V134" s="2">
        <v>8067</v>
      </c>
      <c r="W134" s="2">
        <v>21.45</v>
      </c>
      <c r="X134" s="2">
        <v>1003</v>
      </c>
      <c r="Y134" s="2">
        <v>5389</v>
      </c>
      <c r="Z134" s="2">
        <v>467297</v>
      </c>
      <c r="AA134" s="2">
        <v>214611</v>
      </c>
      <c r="AB134" s="2">
        <v>-294245</v>
      </c>
      <c r="AC134" s="2">
        <v>-180688</v>
      </c>
      <c r="AD134" s="2">
        <v>-12070</v>
      </c>
      <c r="AE134" s="2">
        <v>134152</v>
      </c>
      <c r="AF134" s="2">
        <v>259607</v>
      </c>
      <c r="AG134" s="2">
        <v>0.52</v>
      </c>
      <c r="AH134" s="2">
        <v>17608</v>
      </c>
    </row>
    <row r="135" spans="1:34" x14ac:dyDescent="0.3">
      <c r="A135" s="2" t="s">
        <v>58</v>
      </c>
      <c r="B135" s="2">
        <v>163344</v>
      </c>
      <c r="C135" s="2">
        <f t="shared" si="2"/>
        <v>1855.1277683134583</v>
      </c>
      <c r="D135" s="2"/>
      <c r="E135" s="2"/>
      <c r="F135" s="2">
        <v>125157</v>
      </c>
      <c r="G135" s="2">
        <v>927</v>
      </c>
      <c r="H135" s="2">
        <v>185877</v>
      </c>
      <c r="I135" s="2">
        <v>38187</v>
      </c>
      <c r="J135" s="2">
        <v>62369</v>
      </c>
      <c r="K135" s="2">
        <v>100975</v>
      </c>
      <c r="L135" s="2">
        <v>50461</v>
      </c>
      <c r="M135" s="2">
        <v>57369</v>
      </c>
      <c r="N135" s="2">
        <v>420</v>
      </c>
      <c r="O135" s="2">
        <v>259996</v>
      </c>
      <c r="P135" s="2">
        <v>34574</v>
      </c>
      <c r="Q135" s="2">
        <v>225422</v>
      </c>
      <c r="R135" s="2">
        <v>7.52</v>
      </c>
      <c r="S135" s="2">
        <v>106961</v>
      </c>
      <c r="T135" s="2">
        <v>20.54</v>
      </c>
      <c r="U135" s="2">
        <v>0.23</v>
      </c>
      <c r="V135" s="2">
        <v>464</v>
      </c>
      <c r="W135" s="2">
        <v>351.28</v>
      </c>
      <c r="X135" s="2">
        <v>1102</v>
      </c>
      <c r="Y135" s="2">
        <v>10317</v>
      </c>
      <c r="Z135" s="2">
        <v>121323</v>
      </c>
      <c r="AA135" s="2">
        <v>116117</v>
      </c>
      <c r="AB135" s="2">
        <v>42021</v>
      </c>
      <c r="AC135" s="2">
        <v>9040</v>
      </c>
      <c r="AD135" s="2">
        <v>19735</v>
      </c>
      <c r="AE135" s="2">
        <v>345978</v>
      </c>
      <c r="AF135" s="2">
        <v>283771</v>
      </c>
      <c r="AG135" s="2">
        <v>1.22</v>
      </c>
      <c r="AH135" s="2">
        <v>19550</v>
      </c>
    </row>
    <row r="136" spans="1:34" x14ac:dyDescent="0.3">
      <c r="A136" s="2" t="s">
        <v>58</v>
      </c>
      <c r="B136" s="2">
        <v>392532</v>
      </c>
      <c r="C136" s="2">
        <f t="shared" si="2"/>
        <v>4458.0579216354345</v>
      </c>
      <c r="D136" s="2"/>
      <c r="E136" s="2"/>
      <c r="F136" s="2">
        <v>67049</v>
      </c>
      <c r="G136" s="2">
        <v>-39581</v>
      </c>
      <c r="H136" s="2">
        <v>632909</v>
      </c>
      <c r="I136" s="2">
        <v>325483</v>
      </c>
      <c r="J136" s="2">
        <v>133919</v>
      </c>
      <c r="K136" s="2">
        <v>258613</v>
      </c>
      <c r="L136" s="2">
        <v>182657</v>
      </c>
      <c r="M136" s="2">
        <v>200840</v>
      </c>
      <c r="N136" s="2">
        <v>301958</v>
      </c>
      <c r="O136" s="2">
        <v>62640</v>
      </c>
      <c r="P136" s="2">
        <v>179057</v>
      </c>
      <c r="Q136" s="2">
        <v>-116417</v>
      </c>
      <c r="R136" s="2">
        <v>0.35</v>
      </c>
      <c r="S136" s="2">
        <v>104230</v>
      </c>
      <c r="T136" s="2">
        <v>51.43</v>
      </c>
      <c r="U136" s="2">
        <v>47.71</v>
      </c>
      <c r="V136" s="2">
        <v>9590</v>
      </c>
      <c r="W136" s="2">
        <v>40.93</v>
      </c>
      <c r="X136" s="2">
        <v>1188</v>
      </c>
      <c r="Y136" s="2">
        <v>13034</v>
      </c>
      <c r="Z136" s="2">
        <v>434697</v>
      </c>
      <c r="AA136" s="2">
        <v>141148</v>
      </c>
      <c r="AB136" s="2">
        <v>-42165</v>
      </c>
      <c r="AC136" s="2">
        <v>-74099</v>
      </c>
      <c r="AD136" s="2">
        <v>-36672</v>
      </c>
      <c r="AE136" s="2">
        <v>362926</v>
      </c>
      <c r="AF136" s="2">
        <v>618144</v>
      </c>
      <c r="AG136" s="2">
        <v>0.59</v>
      </c>
      <c r="AH136" s="2">
        <v>6229</v>
      </c>
    </row>
    <row r="137" spans="1:34" x14ac:dyDescent="0.3">
      <c r="A137" s="2" t="s">
        <v>60</v>
      </c>
      <c r="B137" s="2">
        <v>160750</v>
      </c>
      <c r="C137" s="2">
        <f t="shared" si="2"/>
        <v>160750</v>
      </c>
      <c r="D137" s="2"/>
      <c r="E137" s="2"/>
      <c r="F137" s="2">
        <v>260529</v>
      </c>
      <c r="G137" s="2">
        <v>72016</v>
      </c>
      <c r="H137" s="2">
        <v>976927</v>
      </c>
      <c r="I137" s="2">
        <v>-99779</v>
      </c>
      <c r="J137" s="2">
        <v>37944</v>
      </c>
      <c r="K137" s="2">
        <v>122806</v>
      </c>
      <c r="L137" s="2">
        <v>92909</v>
      </c>
      <c r="M137" s="2">
        <v>110425</v>
      </c>
      <c r="N137" s="2">
        <v>-127069</v>
      </c>
      <c r="O137" s="2">
        <v>79299</v>
      </c>
      <c r="P137" s="2">
        <v>188650</v>
      </c>
      <c r="Q137" s="2">
        <v>-109351</v>
      </c>
      <c r="R137" s="2">
        <v>0.42</v>
      </c>
      <c r="S137" s="2">
        <v>123525</v>
      </c>
      <c r="T137" s="2">
        <v>-10.210000000000001</v>
      </c>
      <c r="U137" s="2">
        <v>-13.01</v>
      </c>
      <c r="V137" s="2">
        <v>2059</v>
      </c>
      <c r="W137" s="2">
        <v>78.03</v>
      </c>
      <c r="X137" s="2">
        <v>1339</v>
      </c>
      <c r="Y137" s="2">
        <v>8880</v>
      </c>
      <c r="Z137" s="2">
        <v>175224</v>
      </c>
      <c r="AA137" s="2">
        <v>52260</v>
      </c>
      <c r="AB137" s="2">
        <v>-14474</v>
      </c>
      <c r="AC137" s="2">
        <v>208269</v>
      </c>
      <c r="AD137" s="2">
        <v>30984</v>
      </c>
      <c r="AE137" s="2">
        <v>82196</v>
      </c>
      <c r="AF137" s="2">
        <v>371402</v>
      </c>
      <c r="AG137" s="2">
        <v>0.22</v>
      </c>
      <c r="AH137" s="2">
        <v>7004</v>
      </c>
    </row>
    <row r="138" spans="1:34" x14ac:dyDescent="0.3">
      <c r="A138" s="2" t="s">
        <v>59</v>
      </c>
      <c r="B138" s="2">
        <v>60006</v>
      </c>
      <c r="C138" s="2">
        <f t="shared" si="2"/>
        <v>70207.01999999999</v>
      </c>
      <c r="D138" s="2"/>
      <c r="E138" s="2"/>
      <c r="F138" s="2">
        <v>125031</v>
      </c>
      <c r="G138" s="2">
        <v>155978</v>
      </c>
      <c r="H138" s="2">
        <v>319455</v>
      </c>
      <c r="I138" s="2">
        <v>-65025</v>
      </c>
      <c r="J138" s="2">
        <v>103610</v>
      </c>
      <c r="K138" s="2">
        <v>-43604</v>
      </c>
      <c r="L138" s="2">
        <v>-100675</v>
      </c>
      <c r="M138" s="2">
        <v>-93183</v>
      </c>
      <c r="N138" s="2">
        <v>-71361</v>
      </c>
      <c r="O138" s="2">
        <v>40331</v>
      </c>
      <c r="P138" s="2">
        <v>164966</v>
      </c>
      <c r="Q138" s="2">
        <v>-124635</v>
      </c>
      <c r="R138" s="2">
        <v>0.24</v>
      </c>
      <c r="S138" s="2">
        <v>59002</v>
      </c>
      <c r="T138" s="2">
        <v>-20.350000000000001</v>
      </c>
      <c r="U138" s="2">
        <v>-22.34</v>
      </c>
      <c r="V138" s="2">
        <v>4235</v>
      </c>
      <c r="W138" s="2">
        <v>14.17</v>
      </c>
      <c r="X138" s="2">
        <v>531</v>
      </c>
      <c r="Y138" s="2">
        <v>8167</v>
      </c>
      <c r="Z138" s="2">
        <v>324571</v>
      </c>
      <c r="AA138" s="2">
        <v>167786</v>
      </c>
      <c r="AB138" s="2">
        <v>-264565</v>
      </c>
      <c r="AC138" s="2">
        <v>-42755</v>
      </c>
      <c r="AD138" s="2">
        <v>47769</v>
      </c>
      <c r="AE138" s="2">
        <v>341216</v>
      </c>
      <c r="AF138" s="2">
        <v>162216</v>
      </c>
      <c r="AG138" s="2">
        <v>2.1</v>
      </c>
      <c r="AH138" s="2">
        <v>20001</v>
      </c>
    </row>
    <row r="139" spans="1:34" x14ac:dyDescent="0.3">
      <c r="A139" s="2" t="s">
        <v>60</v>
      </c>
      <c r="B139" s="2">
        <v>122191</v>
      </c>
      <c r="C139" s="2">
        <f t="shared" si="2"/>
        <v>122191</v>
      </c>
      <c r="D139" s="2"/>
      <c r="E139" s="2"/>
      <c r="F139" s="2">
        <v>80841</v>
      </c>
      <c r="G139" s="2">
        <v>-11956</v>
      </c>
      <c r="H139" s="2">
        <v>224359</v>
      </c>
      <c r="I139" s="2">
        <v>41350</v>
      </c>
      <c r="J139" s="2">
        <v>198762</v>
      </c>
      <c r="K139" s="2">
        <v>-76571</v>
      </c>
      <c r="L139" s="2">
        <v>-95078</v>
      </c>
      <c r="M139" s="2">
        <v>-76627</v>
      </c>
      <c r="N139" s="2">
        <v>23827</v>
      </c>
      <c r="O139" s="2">
        <v>74034</v>
      </c>
      <c r="P139" s="2">
        <v>94777</v>
      </c>
      <c r="Q139" s="2">
        <v>-20743</v>
      </c>
      <c r="R139" s="2">
        <v>0.78</v>
      </c>
      <c r="S139" s="2">
        <v>60410</v>
      </c>
      <c r="T139" s="2">
        <v>18.43</v>
      </c>
      <c r="U139" s="2">
        <v>10.62</v>
      </c>
      <c r="V139" s="2">
        <v>8957</v>
      </c>
      <c r="W139" s="2">
        <v>13.64</v>
      </c>
      <c r="X139" s="2">
        <v>1183</v>
      </c>
      <c r="Y139" s="2">
        <v>4005</v>
      </c>
      <c r="Z139" s="2">
        <v>518719</v>
      </c>
      <c r="AA139" s="2">
        <v>126146</v>
      </c>
      <c r="AB139" s="2">
        <v>-396528</v>
      </c>
      <c r="AC139" s="2">
        <v>-45305</v>
      </c>
      <c r="AD139" s="2">
        <v>2909</v>
      </c>
      <c r="AE139" s="2">
        <v>291280</v>
      </c>
      <c r="AF139" s="2">
        <v>638992</v>
      </c>
      <c r="AG139" s="2">
        <v>0.46</v>
      </c>
      <c r="AH139" s="2">
        <v>7615</v>
      </c>
    </row>
    <row r="140" spans="1:34" x14ac:dyDescent="0.3">
      <c r="A140" s="2" t="s">
        <v>59</v>
      </c>
      <c r="B140" s="2">
        <v>149979</v>
      </c>
      <c r="C140" s="2">
        <f t="shared" si="2"/>
        <v>175475.43</v>
      </c>
      <c r="D140" s="2"/>
      <c r="E140" s="2"/>
      <c r="F140" s="2">
        <v>212558</v>
      </c>
      <c r="G140" s="2">
        <v>78914</v>
      </c>
      <c r="H140" s="2">
        <v>213629</v>
      </c>
      <c r="I140" s="2">
        <v>-62579</v>
      </c>
      <c r="J140" s="2">
        <v>114734</v>
      </c>
      <c r="K140" s="2">
        <v>35245</v>
      </c>
      <c r="L140" s="2">
        <v>-40826</v>
      </c>
      <c r="M140" s="2">
        <v>-22141</v>
      </c>
      <c r="N140" s="2">
        <v>-88118</v>
      </c>
      <c r="O140" s="2">
        <v>154554</v>
      </c>
      <c r="P140" s="2">
        <v>194669</v>
      </c>
      <c r="Q140" s="2">
        <v>-40115</v>
      </c>
      <c r="R140" s="2">
        <v>0.79</v>
      </c>
      <c r="S140" s="2">
        <v>46254</v>
      </c>
      <c r="T140" s="2">
        <v>-29.29</v>
      </c>
      <c r="U140" s="2">
        <v>-41.25</v>
      </c>
      <c r="V140" s="2">
        <v>3688</v>
      </c>
      <c r="W140" s="2">
        <v>40.659999999999997</v>
      </c>
      <c r="X140" s="2">
        <v>1738</v>
      </c>
      <c r="Y140" s="2">
        <v>3720</v>
      </c>
      <c r="Z140" s="2">
        <v>518747</v>
      </c>
      <c r="AA140" s="2">
        <v>274482</v>
      </c>
      <c r="AB140" s="2">
        <v>-368768</v>
      </c>
      <c r="AC140" s="2">
        <v>-61924</v>
      </c>
      <c r="AD140" s="2">
        <v>5456</v>
      </c>
      <c r="AE140" s="2">
        <v>282036</v>
      </c>
      <c r="AF140" s="2">
        <v>30602</v>
      </c>
      <c r="AG140" s="2">
        <v>9.2200000000000006</v>
      </c>
      <c r="AH140" s="2">
        <v>4347</v>
      </c>
    </row>
    <row r="141" spans="1:34" x14ac:dyDescent="0.3">
      <c r="A141" s="2" t="s">
        <v>58</v>
      </c>
      <c r="B141" s="2">
        <v>336723</v>
      </c>
      <c r="C141" s="2">
        <f t="shared" si="2"/>
        <v>3824.2248722316867</v>
      </c>
      <c r="D141" s="2"/>
      <c r="E141" s="2"/>
      <c r="F141" s="2">
        <v>124477</v>
      </c>
      <c r="G141" s="2">
        <v>68481</v>
      </c>
      <c r="H141" s="2">
        <v>53410</v>
      </c>
      <c r="I141" s="2">
        <v>212246</v>
      </c>
      <c r="J141" s="2">
        <v>91388</v>
      </c>
      <c r="K141" s="2">
        <v>245335</v>
      </c>
      <c r="L141" s="2">
        <v>172327</v>
      </c>
      <c r="M141" s="2">
        <v>183736</v>
      </c>
      <c r="N141" s="2">
        <v>190167</v>
      </c>
      <c r="O141" s="2">
        <v>259402</v>
      </c>
      <c r="P141" s="2">
        <v>152854</v>
      </c>
      <c r="Q141" s="2">
        <v>106548</v>
      </c>
      <c r="R141" s="2">
        <v>1.7</v>
      </c>
      <c r="S141" s="2">
        <v>129283</v>
      </c>
      <c r="T141" s="2">
        <v>397.38</v>
      </c>
      <c r="U141" s="2">
        <v>356.04</v>
      </c>
      <c r="V141" s="2">
        <v>9016</v>
      </c>
      <c r="W141" s="2">
        <v>37.340000000000003</v>
      </c>
      <c r="X141" s="2">
        <v>454</v>
      </c>
      <c r="Y141" s="2">
        <v>15099</v>
      </c>
      <c r="Z141" s="2">
        <v>320015</v>
      </c>
      <c r="AA141" s="2">
        <v>211010</v>
      </c>
      <c r="AB141" s="2">
        <v>16708</v>
      </c>
      <c r="AC141" s="2">
        <v>-86533</v>
      </c>
      <c r="AD141" s="2">
        <v>40948</v>
      </c>
      <c r="AE141" s="2">
        <v>128365</v>
      </c>
      <c r="AF141" s="2">
        <v>43401</v>
      </c>
      <c r="AG141" s="2">
        <v>2.96</v>
      </c>
      <c r="AH141" s="2">
        <v>8281</v>
      </c>
    </row>
    <row r="142" spans="1:34" x14ac:dyDescent="0.3">
      <c r="A142" s="2" t="s">
        <v>60</v>
      </c>
      <c r="B142" s="2">
        <v>166298</v>
      </c>
      <c r="C142" s="2">
        <f t="shared" si="2"/>
        <v>166298</v>
      </c>
      <c r="D142" s="2"/>
      <c r="E142" s="2"/>
      <c r="F142" s="2">
        <v>65447</v>
      </c>
      <c r="G142" s="2">
        <v>9775</v>
      </c>
      <c r="H142" s="2">
        <v>131938</v>
      </c>
      <c r="I142" s="2">
        <v>100851</v>
      </c>
      <c r="J142" s="2">
        <v>78891</v>
      </c>
      <c r="K142" s="2">
        <v>87407</v>
      </c>
      <c r="L142" s="2">
        <v>4742</v>
      </c>
      <c r="M142" s="2">
        <v>6981</v>
      </c>
      <c r="N142" s="2">
        <v>94468</v>
      </c>
      <c r="O142" s="2">
        <v>118531</v>
      </c>
      <c r="P142" s="2">
        <v>39672</v>
      </c>
      <c r="Q142" s="2">
        <v>78859</v>
      </c>
      <c r="R142" s="2">
        <v>2.99</v>
      </c>
      <c r="S142" s="2">
        <v>71151</v>
      </c>
      <c r="T142" s="2">
        <v>76.44</v>
      </c>
      <c r="U142" s="2">
        <v>71.599999999999994</v>
      </c>
      <c r="V142" s="2">
        <v>3627</v>
      </c>
      <c r="W142" s="2">
        <v>45.84</v>
      </c>
      <c r="X142" s="2">
        <v>1703</v>
      </c>
      <c r="Y142" s="2">
        <v>15801</v>
      </c>
      <c r="Z142" s="2">
        <v>361034</v>
      </c>
      <c r="AA142" s="2">
        <v>140334</v>
      </c>
      <c r="AB142" s="2">
        <v>-194736</v>
      </c>
      <c r="AC142" s="2">
        <v>-74887</v>
      </c>
      <c r="AD142" s="2">
        <v>25305</v>
      </c>
      <c r="AE142" s="2">
        <v>499759</v>
      </c>
      <c r="AF142" s="2">
        <v>592368</v>
      </c>
      <c r="AG142" s="2">
        <v>0.84</v>
      </c>
      <c r="AH142" s="2">
        <v>8358</v>
      </c>
    </row>
    <row r="143" spans="1:34" x14ac:dyDescent="0.3">
      <c r="A143" s="2" t="s">
        <v>58</v>
      </c>
      <c r="B143" s="2">
        <v>446009</v>
      </c>
      <c r="C143" s="2">
        <f t="shared" si="2"/>
        <v>5065.4060193072119</v>
      </c>
      <c r="D143" s="2"/>
      <c r="E143" s="2"/>
      <c r="F143" s="2">
        <v>102983</v>
      </c>
      <c r="G143" s="2">
        <v>2066</v>
      </c>
      <c r="H143" s="2">
        <v>930815</v>
      </c>
      <c r="I143" s="2">
        <v>343026</v>
      </c>
      <c r="J143" s="2">
        <v>164599</v>
      </c>
      <c r="K143" s="2">
        <v>281410</v>
      </c>
      <c r="L143" s="2">
        <v>222980</v>
      </c>
      <c r="M143" s="2">
        <v>240480</v>
      </c>
      <c r="N143" s="2">
        <v>306050</v>
      </c>
      <c r="O143" s="2">
        <v>140570</v>
      </c>
      <c r="P143" s="2">
        <v>107976</v>
      </c>
      <c r="Q143" s="2">
        <v>32594</v>
      </c>
      <c r="R143" s="2">
        <v>1.3</v>
      </c>
      <c r="S143" s="2">
        <v>146391</v>
      </c>
      <c r="T143" s="2">
        <v>36.85</v>
      </c>
      <c r="U143" s="2">
        <v>32.880000000000003</v>
      </c>
      <c r="V143" s="2">
        <v>8505</v>
      </c>
      <c r="W143" s="2">
        <v>52.43</v>
      </c>
      <c r="X143" s="2">
        <v>1708</v>
      </c>
      <c r="Y143" s="2">
        <v>17587</v>
      </c>
      <c r="Z143" s="2">
        <v>298417</v>
      </c>
      <c r="AA143" s="2">
        <v>220451</v>
      </c>
      <c r="AB143" s="2">
        <v>147592</v>
      </c>
      <c r="AC143" s="2">
        <v>-117468</v>
      </c>
      <c r="AD143" s="2">
        <v>-26562</v>
      </c>
      <c r="AE143" s="2">
        <v>388847</v>
      </c>
      <c r="AF143" s="2">
        <v>519906</v>
      </c>
      <c r="AG143" s="2">
        <v>0.75</v>
      </c>
      <c r="AH143" s="2">
        <v>18920</v>
      </c>
    </row>
    <row r="144" spans="1:34" x14ac:dyDescent="0.3">
      <c r="A144" s="2" t="s">
        <v>58</v>
      </c>
      <c r="B144" s="2">
        <v>339140</v>
      </c>
      <c r="C144" s="2">
        <f t="shared" si="2"/>
        <v>3851.6751845542308</v>
      </c>
      <c r="D144" s="2"/>
      <c r="E144" s="2"/>
      <c r="F144" s="2">
        <v>70067</v>
      </c>
      <c r="G144" s="2">
        <v>121630</v>
      </c>
      <c r="H144" s="2">
        <v>761268</v>
      </c>
      <c r="I144" s="2">
        <v>269073</v>
      </c>
      <c r="J144" s="2">
        <v>97578</v>
      </c>
      <c r="K144" s="2">
        <v>241562</v>
      </c>
      <c r="L144" s="2">
        <v>199886</v>
      </c>
      <c r="M144" s="2">
        <v>212387</v>
      </c>
      <c r="N144" s="2">
        <v>252163</v>
      </c>
      <c r="O144" s="2">
        <v>203376</v>
      </c>
      <c r="P144" s="2">
        <v>182745</v>
      </c>
      <c r="Q144" s="2">
        <v>20631</v>
      </c>
      <c r="R144" s="2">
        <v>1.1100000000000001</v>
      </c>
      <c r="S144" s="2">
        <v>96162</v>
      </c>
      <c r="T144" s="2">
        <v>35.35</v>
      </c>
      <c r="U144" s="2">
        <v>33.119999999999997</v>
      </c>
      <c r="V144" s="2">
        <v>2106</v>
      </c>
      <c r="W144" s="2">
        <v>160.96</v>
      </c>
      <c r="X144" s="2">
        <v>766</v>
      </c>
      <c r="Y144" s="2">
        <v>16293</v>
      </c>
      <c r="Z144" s="2">
        <v>283357</v>
      </c>
      <c r="AA144" s="2">
        <v>48386</v>
      </c>
      <c r="AB144" s="2">
        <v>55783</v>
      </c>
      <c r="AC144" s="2">
        <v>21681</v>
      </c>
      <c r="AD144" s="2">
        <v>-27536</v>
      </c>
      <c r="AE144" s="2">
        <v>26065</v>
      </c>
      <c r="AF144" s="2">
        <v>359826</v>
      </c>
      <c r="AG144" s="2">
        <v>7.0000000000000007E-2</v>
      </c>
      <c r="AH144" s="2">
        <v>24574</v>
      </c>
    </row>
    <row r="145" spans="1:34" x14ac:dyDescent="0.3">
      <c r="A145" s="2" t="s">
        <v>60</v>
      </c>
      <c r="B145" s="2">
        <v>268760</v>
      </c>
      <c r="C145" s="2">
        <f t="shared" si="2"/>
        <v>268760</v>
      </c>
      <c r="D145" s="2"/>
      <c r="E145" s="2"/>
      <c r="F145" s="2">
        <v>81259</v>
      </c>
      <c r="G145" s="2">
        <v>140747</v>
      </c>
      <c r="H145" s="2">
        <v>236879</v>
      </c>
      <c r="I145" s="2">
        <v>187501</v>
      </c>
      <c r="J145" s="2">
        <v>75032</v>
      </c>
      <c r="K145" s="2">
        <v>193728</v>
      </c>
      <c r="L145" s="2">
        <v>151348</v>
      </c>
      <c r="M145" s="2">
        <v>160271</v>
      </c>
      <c r="N145" s="2">
        <v>151037</v>
      </c>
      <c r="O145" s="2">
        <v>170091</v>
      </c>
      <c r="P145" s="2">
        <v>148795</v>
      </c>
      <c r="Q145" s="2">
        <v>21296</v>
      </c>
      <c r="R145" s="2">
        <v>1.1399999999999999</v>
      </c>
      <c r="S145" s="2">
        <v>41623</v>
      </c>
      <c r="T145" s="2">
        <v>79.150000000000006</v>
      </c>
      <c r="U145" s="2">
        <v>63.76</v>
      </c>
      <c r="V145" s="2">
        <v>8380</v>
      </c>
      <c r="W145" s="2">
        <v>32.07</v>
      </c>
      <c r="X145" s="2">
        <v>1907</v>
      </c>
      <c r="Y145" s="2">
        <v>10101</v>
      </c>
      <c r="Z145" s="2">
        <v>352510</v>
      </c>
      <c r="AA145" s="2">
        <v>242582</v>
      </c>
      <c r="AB145" s="2">
        <v>-83750</v>
      </c>
      <c r="AC145" s="2">
        <v>-161323</v>
      </c>
      <c r="AD145" s="2">
        <v>35047</v>
      </c>
      <c r="AE145" s="2">
        <v>103985</v>
      </c>
      <c r="AF145" s="2">
        <v>229439</v>
      </c>
      <c r="AG145" s="2">
        <v>0.45</v>
      </c>
      <c r="AH145" s="2">
        <v>18952</v>
      </c>
    </row>
    <row r="146" spans="1:34" x14ac:dyDescent="0.3">
      <c r="A146" s="2" t="s">
        <v>58</v>
      </c>
      <c r="B146" s="2">
        <v>447593</v>
      </c>
      <c r="C146" s="2">
        <f t="shared" si="2"/>
        <v>5083.3957978421349</v>
      </c>
      <c r="D146" s="2"/>
      <c r="E146" s="2"/>
      <c r="F146" s="2">
        <v>34164</v>
      </c>
      <c r="G146" s="2">
        <v>95381</v>
      </c>
      <c r="H146" s="2">
        <v>821450</v>
      </c>
      <c r="I146" s="2">
        <v>413429</v>
      </c>
      <c r="J146" s="2">
        <v>174216</v>
      </c>
      <c r="K146" s="2">
        <v>273377</v>
      </c>
      <c r="L146" s="2">
        <v>248931</v>
      </c>
      <c r="M146" s="2">
        <v>251905</v>
      </c>
      <c r="N146" s="2">
        <v>398103</v>
      </c>
      <c r="O146" s="2">
        <v>252728</v>
      </c>
      <c r="P146" s="2">
        <v>169676</v>
      </c>
      <c r="Q146" s="2">
        <v>83052</v>
      </c>
      <c r="R146" s="2">
        <v>1.49</v>
      </c>
      <c r="S146" s="2">
        <v>41275</v>
      </c>
      <c r="T146" s="2">
        <v>50.33</v>
      </c>
      <c r="U146" s="2">
        <v>48.46</v>
      </c>
      <c r="V146" s="2">
        <v>1706</v>
      </c>
      <c r="W146" s="2">
        <v>262.20999999999998</v>
      </c>
      <c r="X146" s="2">
        <v>812</v>
      </c>
      <c r="Y146" s="2">
        <v>1339</v>
      </c>
      <c r="Z146" s="2">
        <v>187417</v>
      </c>
      <c r="AA146" s="2">
        <v>194418</v>
      </c>
      <c r="AB146" s="2">
        <v>260176</v>
      </c>
      <c r="AC146" s="2">
        <v>-160254</v>
      </c>
      <c r="AD146" s="2">
        <v>-22694</v>
      </c>
      <c r="AE146" s="2">
        <v>327163</v>
      </c>
      <c r="AF146" s="2">
        <v>144534</v>
      </c>
      <c r="AG146" s="2">
        <v>2.2599999999999998</v>
      </c>
      <c r="AH146" s="2">
        <v>11936</v>
      </c>
    </row>
    <row r="147" spans="1:34" x14ac:dyDescent="0.3">
      <c r="A147" s="2" t="s">
        <v>59</v>
      </c>
      <c r="B147" s="2">
        <v>290358</v>
      </c>
      <c r="C147" s="2">
        <f t="shared" si="2"/>
        <v>339718.86</v>
      </c>
      <c r="D147" s="2"/>
      <c r="E147" s="2"/>
      <c r="F147" s="2">
        <v>257851</v>
      </c>
      <c r="G147" s="2">
        <v>74681</v>
      </c>
      <c r="H147" s="2">
        <v>280944</v>
      </c>
      <c r="I147" s="2">
        <v>32507</v>
      </c>
      <c r="J147" s="2">
        <v>37045</v>
      </c>
      <c r="K147" s="2">
        <v>253313</v>
      </c>
      <c r="L147" s="2">
        <v>234683</v>
      </c>
      <c r="M147" s="2">
        <v>254548</v>
      </c>
      <c r="N147" s="2">
        <v>24328</v>
      </c>
      <c r="O147" s="2">
        <v>262377</v>
      </c>
      <c r="P147" s="2">
        <v>93424</v>
      </c>
      <c r="Q147" s="2">
        <v>168953</v>
      </c>
      <c r="R147" s="2">
        <v>2.81</v>
      </c>
      <c r="S147" s="2">
        <v>124037</v>
      </c>
      <c r="T147" s="2">
        <v>11.57</v>
      </c>
      <c r="U147" s="2">
        <v>8.66</v>
      </c>
      <c r="V147" s="2">
        <v>6065</v>
      </c>
      <c r="W147" s="2">
        <v>47.87</v>
      </c>
      <c r="X147" s="2">
        <v>1207</v>
      </c>
      <c r="Y147" s="2">
        <v>11321</v>
      </c>
      <c r="Z147" s="2">
        <v>392604</v>
      </c>
      <c r="AA147" s="2">
        <v>117344</v>
      </c>
      <c r="AB147" s="2">
        <v>-102246</v>
      </c>
      <c r="AC147" s="2">
        <v>140507</v>
      </c>
      <c r="AD147" s="2">
        <v>-21759</v>
      </c>
      <c r="AE147" s="2">
        <v>228140</v>
      </c>
      <c r="AF147" s="2">
        <v>622491</v>
      </c>
      <c r="AG147" s="2">
        <v>0.37</v>
      </c>
      <c r="AH147" s="2">
        <v>11933</v>
      </c>
    </row>
    <row r="148" spans="1:34" x14ac:dyDescent="0.3">
      <c r="A148" s="2" t="s">
        <v>60</v>
      </c>
      <c r="B148" s="2">
        <v>453738</v>
      </c>
      <c r="C148" s="2">
        <f t="shared" si="2"/>
        <v>453738</v>
      </c>
      <c r="D148" s="2"/>
      <c r="E148" s="2"/>
      <c r="F148" s="2">
        <v>55773</v>
      </c>
      <c r="G148" s="2">
        <v>-39310</v>
      </c>
      <c r="H148" s="2">
        <v>961364</v>
      </c>
      <c r="I148" s="2">
        <v>397965</v>
      </c>
      <c r="J148" s="2">
        <v>35507</v>
      </c>
      <c r="K148" s="2">
        <v>418231</v>
      </c>
      <c r="L148" s="2">
        <v>366892</v>
      </c>
      <c r="M148" s="2">
        <v>374999</v>
      </c>
      <c r="N148" s="2">
        <v>390269</v>
      </c>
      <c r="O148" s="2">
        <v>55579</v>
      </c>
      <c r="P148" s="2">
        <v>21423</v>
      </c>
      <c r="Q148" s="2">
        <v>34156</v>
      </c>
      <c r="R148" s="2">
        <v>2.59</v>
      </c>
      <c r="S148" s="2">
        <v>59659</v>
      </c>
      <c r="T148" s="2">
        <v>41.4</v>
      </c>
      <c r="U148" s="2">
        <v>40.6</v>
      </c>
      <c r="V148" s="2">
        <v>4579</v>
      </c>
      <c r="W148" s="2">
        <v>99.07</v>
      </c>
      <c r="X148" s="2">
        <v>1325</v>
      </c>
      <c r="Y148" s="2">
        <v>19449</v>
      </c>
      <c r="Z148" s="2">
        <v>144011</v>
      </c>
      <c r="AA148" s="2">
        <v>66688</v>
      </c>
      <c r="AB148" s="2">
        <v>309727</v>
      </c>
      <c r="AC148" s="2">
        <v>-10915</v>
      </c>
      <c r="AD148" s="2">
        <v>-44687</v>
      </c>
      <c r="AE148" s="2">
        <v>422789</v>
      </c>
      <c r="AF148" s="2">
        <v>414821</v>
      </c>
      <c r="AG148" s="2">
        <v>1.02</v>
      </c>
      <c r="AH148" s="2">
        <v>16809</v>
      </c>
    </row>
    <row r="149" spans="1:34" x14ac:dyDescent="0.3">
      <c r="A149" s="2" t="s">
        <v>59</v>
      </c>
      <c r="B149" s="2">
        <v>280876</v>
      </c>
      <c r="C149" s="2">
        <f t="shared" si="2"/>
        <v>328624.92</v>
      </c>
      <c r="D149" s="2"/>
      <c r="E149" s="2"/>
      <c r="F149" s="2">
        <v>183663</v>
      </c>
      <c r="G149" s="2">
        <v>54809</v>
      </c>
      <c r="H149" s="2">
        <v>538072</v>
      </c>
      <c r="I149" s="2">
        <v>97213</v>
      </c>
      <c r="J149" s="2">
        <v>199179</v>
      </c>
      <c r="K149" s="2">
        <v>81697</v>
      </c>
      <c r="L149" s="2">
        <v>37415</v>
      </c>
      <c r="M149" s="2">
        <v>39023</v>
      </c>
      <c r="N149" s="2">
        <v>83635</v>
      </c>
      <c r="O149" s="2">
        <v>143053</v>
      </c>
      <c r="P149" s="2">
        <v>72302</v>
      </c>
      <c r="Q149" s="2">
        <v>70751</v>
      </c>
      <c r="R149" s="2">
        <v>1.98</v>
      </c>
      <c r="S149" s="2">
        <v>52476</v>
      </c>
      <c r="T149" s="2">
        <v>18.07</v>
      </c>
      <c r="U149" s="2">
        <v>15.54</v>
      </c>
      <c r="V149" s="2">
        <v>1292</v>
      </c>
      <c r="W149" s="2">
        <v>217.23</v>
      </c>
      <c r="X149" s="2">
        <v>562</v>
      </c>
      <c r="Y149" s="2">
        <v>1033</v>
      </c>
      <c r="Z149" s="2">
        <v>256360</v>
      </c>
      <c r="AA149" s="2">
        <v>142926</v>
      </c>
      <c r="AB149" s="2">
        <v>24516</v>
      </c>
      <c r="AC149" s="2">
        <v>40737</v>
      </c>
      <c r="AD149" s="2">
        <v>-9600</v>
      </c>
      <c r="AE149" s="2">
        <v>210836</v>
      </c>
      <c r="AF149" s="2">
        <v>168793</v>
      </c>
      <c r="AG149" s="2">
        <v>1.25</v>
      </c>
      <c r="AH149" s="2">
        <v>22086</v>
      </c>
    </row>
    <row r="150" spans="1:34" x14ac:dyDescent="0.3">
      <c r="A150" s="2" t="s">
        <v>59</v>
      </c>
      <c r="B150" s="2">
        <v>54330</v>
      </c>
      <c r="C150" s="2">
        <f t="shared" si="2"/>
        <v>63566.1</v>
      </c>
      <c r="D150" s="2"/>
      <c r="E150" s="2"/>
      <c r="F150" s="2">
        <v>269161</v>
      </c>
      <c r="G150" s="2">
        <v>183948</v>
      </c>
      <c r="H150" s="2">
        <v>196836</v>
      </c>
      <c r="I150" s="2">
        <v>-214831</v>
      </c>
      <c r="J150" s="2">
        <v>20458</v>
      </c>
      <c r="K150" s="2">
        <v>33872</v>
      </c>
      <c r="L150" s="2">
        <v>14240</v>
      </c>
      <c r="M150" s="2">
        <v>32153</v>
      </c>
      <c r="N150" s="2">
        <v>-248565</v>
      </c>
      <c r="O150" s="2">
        <v>76678</v>
      </c>
      <c r="P150" s="2">
        <v>97451</v>
      </c>
      <c r="Q150" s="2">
        <v>-20773</v>
      </c>
      <c r="R150" s="2">
        <v>0.79</v>
      </c>
      <c r="S150" s="2">
        <v>82237</v>
      </c>
      <c r="T150" s="2">
        <v>-109.14</v>
      </c>
      <c r="U150" s="2">
        <v>-126.28</v>
      </c>
      <c r="V150" s="2">
        <v>4630</v>
      </c>
      <c r="W150" s="2">
        <v>11.73</v>
      </c>
      <c r="X150" s="2">
        <v>1578</v>
      </c>
      <c r="Y150" s="2">
        <v>13260</v>
      </c>
      <c r="Z150" s="2">
        <v>267508</v>
      </c>
      <c r="AA150" s="2">
        <v>93914</v>
      </c>
      <c r="AB150" s="2">
        <v>-213178</v>
      </c>
      <c r="AC150" s="2">
        <v>175247</v>
      </c>
      <c r="AD150" s="2">
        <v>23796</v>
      </c>
      <c r="AE150" s="2">
        <v>305069</v>
      </c>
      <c r="AF150" s="2">
        <v>41939</v>
      </c>
      <c r="AG150" s="2">
        <v>7.27</v>
      </c>
      <c r="AH150" s="2">
        <v>8802</v>
      </c>
    </row>
    <row r="151" spans="1:34" x14ac:dyDescent="0.3">
      <c r="A151" s="2" t="s">
        <v>59</v>
      </c>
      <c r="B151" s="2">
        <v>395789</v>
      </c>
      <c r="C151" s="2">
        <f t="shared" si="2"/>
        <v>463073.12999999995</v>
      </c>
      <c r="D151" s="2"/>
      <c r="E151" s="2"/>
      <c r="F151" s="2">
        <v>181717</v>
      </c>
      <c r="G151" s="2">
        <v>-48833</v>
      </c>
      <c r="H151" s="2">
        <v>173462</v>
      </c>
      <c r="I151" s="2">
        <v>214072</v>
      </c>
      <c r="J151" s="2">
        <v>177992</v>
      </c>
      <c r="K151" s="2">
        <v>217797</v>
      </c>
      <c r="L151" s="2">
        <v>168114</v>
      </c>
      <c r="M151" s="2">
        <v>176392</v>
      </c>
      <c r="N151" s="2">
        <v>204747</v>
      </c>
      <c r="O151" s="2">
        <v>201622</v>
      </c>
      <c r="P151" s="2">
        <v>180371</v>
      </c>
      <c r="Q151" s="2">
        <v>21251</v>
      </c>
      <c r="R151" s="2">
        <v>1.1200000000000001</v>
      </c>
      <c r="S151" s="2">
        <v>10256</v>
      </c>
      <c r="T151" s="2">
        <v>123.41</v>
      </c>
      <c r="U151" s="2">
        <v>118.03</v>
      </c>
      <c r="V151" s="2">
        <v>7977</v>
      </c>
      <c r="W151" s="2">
        <v>49.61</v>
      </c>
      <c r="X151" s="2">
        <v>333</v>
      </c>
      <c r="Y151" s="2">
        <v>16545</v>
      </c>
      <c r="Z151" s="2">
        <v>233414</v>
      </c>
      <c r="AA151" s="2">
        <v>55671</v>
      </c>
      <c r="AB151" s="2">
        <v>162375</v>
      </c>
      <c r="AC151" s="2">
        <v>126046</v>
      </c>
      <c r="AD151" s="2">
        <v>9021</v>
      </c>
      <c r="AE151" s="2">
        <v>327034</v>
      </c>
      <c r="AF151" s="2">
        <v>28389</v>
      </c>
      <c r="AG151" s="2">
        <v>11.52</v>
      </c>
      <c r="AH151" s="2">
        <v>4742</v>
      </c>
    </row>
    <row r="152" spans="1:34" x14ac:dyDescent="0.3">
      <c r="A152" s="2" t="s">
        <v>60</v>
      </c>
      <c r="B152" s="2">
        <v>262145</v>
      </c>
      <c r="C152" s="2">
        <f t="shared" si="2"/>
        <v>262145</v>
      </c>
      <c r="D152" s="2"/>
      <c r="E152" s="2"/>
      <c r="F152" s="2">
        <v>68451</v>
      </c>
      <c r="G152" s="2">
        <v>111891</v>
      </c>
      <c r="H152" s="2">
        <v>750137</v>
      </c>
      <c r="I152" s="2">
        <v>193694</v>
      </c>
      <c r="J152" s="2">
        <v>31166</v>
      </c>
      <c r="K152" s="2">
        <v>230979</v>
      </c>
      <c r="L152" s="2">
        <v>168727</v>
      </c>
      <c r="M152" s="2">
        <v>171603</v>
      </c>
      <c r="N152" s="2">
        <v>169888</v>
      </c>
      <c r="O152" s="2">
        <v>23402</v>
      </c>
      <c r="P152" s="2">
        <v>35230</v>
      </c>
      <c r="Q152" s="2">
        <v>-11828</v>
      </c>
      <c r="R152" s="2">
        <v>0.66</v>
      </c>
      <c r="S152" s="2">
        <v>139296</v>
      </c>
      <c r="T152" s="2">
        <v>25.82</v>
      </c>
      <c r="U152" s="2">
        <v>22.65</v>
      </c>
      <c r="V152" s="2">
        <v>2755</v>
      </c>
      <c r="W152" s="2">
        <v>95.12</v>
      </c>
      <c r="X152" s="2">
        <v>775</v>
      </c>
      <c r="Y152" s="2">
        <v>13394</v>
      </c>
      <c r="Z152" s="2">
        <v>154406</v>
      </c>
      <c r="AA152" s="2">
        <v>195260</v>
      </c>
      <c r="AB152" s="2">
        <v>107739</v>
      </c>
      <c r="AC152" s="2">
        <v>-126809</v>
      </c>
      <c r="AD152" s="2">
        <v>-39464</v>
      </c>
      <c r="AE152" s="2">
        <v>21436</v>
      </c>
      <c r="AF152" s="2">
        <v>349048</v>
      </c>
      <c r="AG152" s="2">
        <v>0.06</v>
      </c>
      <c r="AH152" s="2">
        <v>13725</v>
      </c>
    </row>
    <row r="153" spans="1:34" x14ac:dyDescent="0.3">
      <c r="A153" s="2" t="s">
        <v>59</v>
      </c>
      <c r="B153" s="2">
        <v>332456</v>
      </c>
      <c r="C153" s="2">
        <f t="shared" si="2"/>
        <v>388973.51999999996</v>
      </c>
      <c r="D153" s="2"/>
      <c r="E153" s="2"/>
      <c r="F153" s="2">
        <v>35383</v>
      </c>
      <c r="G153" s="2">
        <v>-41552</v>
      </c>
      <c r="H153" s="2">
        <v>470696</v>
      </c>
      <c r="I153" s="2">
        <v>297073</v>
      </c>
      <c r="J153" s="2">
        <v>46977</v>
      </c>
      <c r="K153" s="2">
        <v>285479</v>
      </c>
      <c r="L153" s="2">
        <v>223806</v>
      </c>
      <c r="M153" s="2">
        <v>240742</v>
      </c>
      <c r="N153" s="2">
        <v>283496</v>
      </c>
      <c r="O153" s="2">
        <v>285879</v>
      </c>
      <c r="P153" s="2">
        <v>163601</v>
      </c>
      <c r="Q153" s="2">
        <v>122278</v>
      </c>
      <c r="R153" s="2">
        <v>1.75</v>
      </c>
      <c r="S153" s="2">
        <v>21603</v>
      </c>
      <c r="T153" s="2">
        <v>63.11</v>
      </c>
      <c r="U153" s="2">
        <v>60.23</v>
      </c>
      <c r="V153" s="2">
        <v>418</v>
      </c>
      <c r="W153" s="2">
        <v>793.45</v>
      </c>
      <c r="X153" s="2">
        <v>1980</v>
      </c>
      <c r="Y153" s="2">
        <v>14742</v>
      </c>
      <c r="Z153" s="2">
        <v>249068</v>
      </c>
      <c r="AA153" s="2">
        <v>44545</v>
      </c>
      <c r="AB153" s="2">
        <v>83388</v>
      </c>
      <c r="AC153" s="2">
        <v>-9162</v>
      </c>
      <c r="AD153" s="2">
        <v>-30358</v>
      </c>
      <c r="AE153" s="2">
        <v>165281</v>
      </c>
      <c r="AF153" s="2">
        <v>481083</v>
      </c>
      <c r="AG153" s="2">
        <v>0.34</v>
      </c>
      <c r="AH153" s="2">
        <v>25821</v>
      </c>
    </row>
    <row r="154" spans="1:34" x14ac:dyDescent="0.3">
      <c r="A154" s="2" t="s">
        <v>60</v>
      </c>
      <c r="B154" s="2">
        <v>144545</v>
      </c>
      <c r="C154" s="2">
        <f t="shared" si="2"/>
        <v>144545</v>
      </c>
      <c r="D154" s="2"/>
      <c r="E154" s="2"/>
      <c r="F154" s="2">
        <v>37761</v>
      </c>
      <c r="G154" s="2">
        <v>160549</v>
      </c>
      <c r="H154" s="2">
        <v>963143</v>
      </c>
      <c r="I154" s="2">
        <v>106784</v>
      </c>
      <c r="J154" s="2">
        <v>81385</v>
      </c>
      <c r="K154" s="2">
        <v>63160</v>
      </c>
      <c r="L154" s="2">
        <v>9978</v>
      </c>
      <c r="M154" s="2">
        <v>29020</v>
      </c>
      <c r="N154" s="2">
        <v>67955</v>
      </c>
      <c r="O154" s="2">
        <v>87970</v>
      </c>
      <c r="P154" s="2">
        <v>127627</v>
      </c>
      <c r="Q154" s="2">
        <v>-39657</v>
      </c>
      <c r="R154" s="2">
        <v>0.69</v>
      </c>
      <c r="S154" s="2">
        <v>85299</v>
      </c>
      <c r="T154" s="2">
        <v>11.09</v>
      </c>
      <c r="U154" s="2">
        <v>7.06</v>
      </c>
      <c r="V154" s="2">
        <v>3265</v>
      </c>
      <c r="W154" s="2">
        <v>44.26</v>
      </c>
      <c r="X154" s="2">
        <v>173</v>
      </c>
      <c r="Y154" s="2">
        <v>10725</v>
      </c>
      <c r="Z154" s="2">
        <v>523155</v>
      </c>
      <c r="AA154" s="2">
        <v>170400</v>
      </c>
      <c r="AB154" s="2">
        <v>-378610</v>
      </c>
      <c r="AC154" s="2">
        <v>-132639</v>
      </c>
      <c r="AD154" s="2">
        <v>-23327</v>
      </c>
      <c r="AE154" s="2">
        <v>495709</v>
      </c>
      <c r="AF154" s="2">
        <v>48902</v>
      </c>
      <c r="AG154" s="2">
        <v>10.14</v>
      </c>
      <c r="AH154" s="2">
        <v>8332</v>
      </c>
    </row>
    <row r="155" spans="1:34" x14ac:dyDescent="0.3">
      <c r="A155" s="2" t="s">
        <v>59</v>
      </c>
      <c r="B155" s="2">
        <v>196933</v>
      </c>
      <c r="C155" s="2">
        <f t="shared" si="2"/>
        <v>230411.61</v>
      </c>
      <c r="D155" s="2"/>
      <c r="E155" s="2"/>
      <c r="F155" s="2">
        <v>177480</v>
      </c>
      <c r="G155" s="2">
        <v>104961</v>
      </c>
      <c r="H155" s="2">
        <v>215742</v>
      </c>
      <c r="I155" s="2">
        <v>19453</v>
      </c>
      <c r="J155" s="2">
        <v>70661</v>
      </c>
      <c r="K155" s="2">
        <v>126272</v>
      </c>
      <c r="L155" s="2">
        <v>53021</v>
      </c>
      <c r="M155" s="2">
        <v>66546</v>
      </c>
      <c r="N155" s="2">
        <v>-3031</v>
      </c>
      <c r="O155" s="2">
        <v>166087</v>
      </c>
      <c r="P155" s="2">
        <v>10150</v>
      </c>
      <c r="Q155" s="2">
        <v>155937</v>
      </c>
      <c r="R155" s="2">
        <v>16.36</v>
      </c>
      <c r="S155" s="2">
        <v>34513</v>
      </c>
      <c r="T155" s="2">
        <v>9.02</v>
      </c>
      <c r="U155" s="2">
        <v>-1.4</v>
      </c>
      <c r="V155" s="2">
        <v>7637</v>
      </c>
      <c r="W155" s="2">
        <v>25.78</v>
      </c>
      <c r="X155" s="2">
        <v>1270</v>
      </c>
      <c r="Y155" s="2">
        <v>1841</v>
      </c>
      <c r="Z155" s="2">
        <v>231803</v>
      </c>
      <c r="AA155" s="2">
        <v>233090</v>
      </c>
      <c r="AB155" s="2">
        <v>-34870</v>
      </c>
      <c r="AC155" s="2">
        <v>-55610</v>
      </c>
      <c r="AD155" s="2">
        <v>-42675</v>
      </c>
      <c r="AE155" s="2">
        <v>181428</v>
      </c>
      <c r="AF155" s="2">
        <v>504243</v>
      </c>
      <c r="AG155" s="2">
        <v>0.36</v>
      </c>
      <c r="AH155" s="2">
        <v>21727</v>
      </c>
    </row>
    <row r="156" spans="1:34" x14ac:dyDescent="0.3">
      <c r="A156" s="2" t="s">
        <v>60</v>
      </c>
      <c r="B156" s="2">
        <v>202797</v>
      </c>
      <c r="C156" s="2">
        <f t="shared" si="2"/>
        <v>202797</v>
      </c>
      <c r="D156" s="2"/>
      <c r="E156" s="2"/>
      <c r="F156" s="2">
        <v>213262</v>
      </c>
      <c r="G156" s="2">
        <v>-47565</v>
      </c>
      <c r="H156" s="2">
        <v>515172</v>
      </c>
      <c r="I156" s="2">
        <v>-10465</v>
      </c>
      <c r="J156" s="2">
        <v>57578</v>
      </c>
      <c r="K156" s="2">
        <v>145219</v>
      </c>
      <c r="L156" s="2">
        <v>83585</v>
      </c>
      <c r="M156" s="2">
        <v>101377</v>
      </c>
      <c r="N156" s="2">
        <v>-41507</v>
      </c>
      <c r="O156" s="2">
        <v>88755</v>
      </c>
      <c r="P156" s="2">
        <v>20170</v>
      </c>
      <c r="Q156" s="2">
        <v>68585</v>
      </c>
      <c r="R156" s="2">
        <v>4.4000000000000004</v>
      </c>
      <c r="S156" s="2">
        <v>6200</v>
      </c>
      <c r="T156" s="2">
        <v>-2.0299999999999998</v>
      </c>
      <c r="U156" s="2">
        <v>-8.06</v>
      </c>
      <c r="V156" s="2">
        <v>5272</v>
      </c>
      <c r="W156" s="2">
        <v>38.46</v>
      </c>
      <c r="X156" s="2">
        <v>1475</v>
      </c>
      <c r="Y156" s="2">
        <v>2121</v>
      </c>
      <c r="Z156" s="2">
        <v>477124</v>
      </c>
      <c r="AA156" s="2">
        <v>276320</v>
      </c>
      <c r="AB156" s="2">
        <v>-274327</v>
      </c>
      <c r="AC156" s="2">
        <v>-63058</v>
      </c>
      <c r="AD156" s="2">
        <v>-48851</v>
      </c>
      <c r="AE156" s="2">
        <v>454170</v>
      </c>
      <c r="AF156" s="2">
        <v>158190</v>
      </c>
      <c r="AG156" s="2">
        <v>2.87</v>
      </c>
      <c r="AH156" s="2">
        <v>13678</v>
      </c>
    </row>
    <row r="157" spans="1:34" x14ac:dyDescent="0.3">
      <c r="A157" s="2" t="s">
        <v>59</v>
      </c>
      <c r="B157" s="2">
        <v>345367</v>
      </c>
      <c r="C157" s="2">
        <f t="shared" si="2"/>
        <v>404079.38999999996</v>
      </c>
      <c r="D157" s="2"/>
      <c r="E157" s="2"/>
      <c r="F157" s="2">
        <v>64813</v>
      </c>
      <c r="G157" s="2">
        <v>164740</v>
      </c>
      <c r="H157" s="2">
        <v>762491</v>
      </c>
      <c r="I157" s="2">
        <v>280554</v>
      </c>
      <c r="J157" s="2">
        <v>181075</v>
      </c>
      <c r="K157" s="2">
        <v>164292</v>
      </c>
      <c r="L157" s="2">
        <v>66877</v>
      </c>
      <c r="M157" s="2">
        <v>77379</v>
      </c>
      <c r="N157" s="2">
        <v>265570</v>
      </c>
      <c r="O157" s="2">
        <v>103067</v>
      </c>
      <c r="P157" s="2">
        <v>169458</v>
      </c>
      <c r="Q157" s="2">
        <v>-66391</v>
      </c>
      <c r="R157" s="2">
        <v>0.61</v>
      </c>
      <c r="S157" s="2">
        <v>125301</v>
      </c>
      <c r="T157" s="2">
        <v>36.79</v>
      </c>
      <c r="U157" s="2">
        <v>34.83</v>
      </c>
      <c r="V157" s="2">
        <v>5060</v>
      </c>
      <c r="W157" s="2">
        <v>68.239999999999995</v>
      </c>
      <c r="X157" s="2">
        <v>1605</v>
      </c>
      <c r="Y157" s="2">
        <v>4037</v>
      </c>
      <c r="Z157" s="2">
        <v>333496</v>
      </c>
      <c r="AA157" s="2">
        <v>29786</v>
      </c>
      <c r="AB157" s="2">
        <v>11871</v>
      </c>
      <c r="AC157" s="2">
        <v>35027</v>
      </c>
      <c r="AD157" s="2">
        <v>-21623</v>
      </c>
      <c r="AE157" s="2">
        <v>211987</v>
      </c>
      <c r="AF157" s="2">
        <v>501394</v>
      </c>
      <c r="AG157" s="2">
        <v>0.42</v>
      </c>
      <c r="AH157" s="2">
        <v>19403</v>
      </c>
    </row>
    <row r="158" spans="1:34" x14ac:dyDescent="0.3">
      <c r="A158" s="2" t="s">
        <v>58</v>
      </c>
      <c r="B158" s="2">
        <v>438993</v>
      </c>
      <c r="C158" s="2">
        <f t="shared" si="2"/>
        <v>4985.7240204429299</v>
      </c>
      <c r="D158" s="2"/>
      <c r="E158" s="2"/>
      <c r="F158" s="2">
        <v>257227</v>
      </c>
      <c r="G158" s="2">
        <v>73011</v>
      </c>
      <c r="H158" s="2">
        <v>409820</v>
      </c>
      <c r="I158" s="2">
        <v>181766</v>
      </c>
      <c r="J158" s="2">
        <v>28735</v>
      </c>
      <c r="K158" s="2">
        <v>410258</v>
      </c>
      <c r="L158" s="2">
        <v>334422</v>
      </c>
      <c r="M158" s="2">
        <v>349713</v>
      </c>
      <c r="N158" s="2">
        <v>156250</v>
      </c>
      <c r="O158" s="2">
        <v>90371</v>
      </c>
      <c r="P158" s="2">
        <v>36393</v>
      </c>
      <c r="Q158" s="2">
        <v>53978</v>
      </c>
      <c r="R158" s="2">
        <v>2.48</v>
      </c>
      <c r="S158" s="2">
        <v>76370</v>
      </c>
      <c r="T158" s="2">
        <v>44.35</v>
      </c>
      <c r="U158" s="2">
        <v>38.130000000000003</v>
      </c>
      <c r="V158" s="2">
        <v>1646</v>
      </c>
      <c r="W158" s="2">
        <v>266.54000000000002</v>
      </c>
      <c r="X158" s="2">
        <v>1405</v>
      </c>
      <c r="Y158" s="2">
        <v>1172</v>
      </c>
      <c r="Z158" s="2">
        <v>370445</v>
      </c>
      <c r="AA158" s="2">
        <v>225308</v>
      </c>
      <c r="AB158" s="2">
        <v>68548</v>
      </c>
      <c r="AC158" s="2">
        <v>31919</v>
      </c>
      <c r="AD158" s="2">
        <v>6301</v>
      </c>
      <c r="AE158" s="2">
        <v>255717</v>
      </c>
      <c r="AF158" s="2">
        <v>147051</v>
      </c>
      <c r="AG158" s="2">
        <v>1.74</v>
      </c>
      <c r="AH158" s="2">
        <v>25541</v>
      </c>
    </row>
    <row r="159" spans="1:34" x14ac:dyDescent="0.3">
      <c r="A159" s="2" t="s">
        <v>59</v>
      </c>
      <c r="B159" s="2">
        <v>343588</v>
      </c>
      <c r="C159" s="2">
        <f t="shared" si="2"/>
        <v>401997.95999999996</v>
      </c>
      <c r="D159" s="2"/>
      <c r="E159" s="2"/>
      <c r="F159" s="2">
        <v>71518</v>
      </c>
      <c r="G159" s="2">
        <v>-47326</v>
      </c>
      <c r="H159" s="2">
        <v>478401</v>
      </c>
      <c r="I159" s="2">
        <v>272070</v>
      </c>
      <c r="J159" s="2">
        <v>160501</v>
      </c>
      <c r="K159" s="2">
        <v>183087</v>
      </c>
      <c r="L159" s="2">
        <v>126208</v>
      </c>
      <c r="M159" s="2">
        <v>127425</v>
      </c>
      <c r="N159" s="2">
        <v>262566</v>
      </c>
      <c r="O159" s="2">
        <v>247660</v>
      </c>
      <c r="P159" s="2">
        <v>133632</v>
      </c>
      <c r="Q159" s="2">
        <v>114028</v>
      </c>
      <c r="R159" s="2">
        <v>1.85</v>
      </c>
      <c r="S159" s="2">
        <v>85374</v>
      </c>
      <c r="T159" s="2">
        <v>56.87</v>
      </c>
      <c r="U159" s="2">
        <v>54.88</v>
      </c>
      <c r="V159" s="2">
        <v>7789</v>
      </c>
      <c r="W159" s="2">
        <v>44.11</v>
      </c>
      <c r="X159" s="2">
        <v>1542</v>
      </c>
      <c r="Y159" s="2">
        <v>17246</v>
      </c>
      <c r="Z159" s="2">
        <v>284943</v>
      </c>
      <c r="AA159" s="2">
        <v>45240</v>
      </c>
      <c r="AB159" s="2">
        <v>58645</v>
      </c>
      <c r="AC159" s="2">
        <v>26278</v>
      </c>
      <c r="AD159" s="2">
        <v>-25112</v>
      </c>
      <c r="AE159" s="2">
        <v>225920</v>
      </c>
      <c r="AF159" s="2">
        <v>480221</v>
      </c>
      <c r="AG159" s="2">
        <v>0.47</v>
      </c>
      <c r="AH159" s="2">
        <v>18553</v>
      </c>
    </row>
    <row r="160" spans="1:34" x14ac:dyDescent="0.3">
      <c r="A160" s="2" t="s">
        <v>58</v>
      </c>
      <c r="B160" s="2">
        <v>174798</v>
      </c>
      <c r="C160" s="2">
        <f t="shared" si="2"/>
        <v>1985.2129471890971</v>
      </c>
      <c r="D160" s="2"/>
      <c r="E160" s="2"/>
      <c r="F160" s="2">
        <v>123120</v>
      </c>
      <c r="G160" s="2">
        <v>-14781</v>
      </c>
      <c r="H160" s="2">
        <v>232548</v>
      </c>
      <c r="I160" s="2">
        <v>51678</v>
      </c>
      <c r="J160" s="2">
        <v>54346</v>
      </c>
      <c r="K160" s="2">
        <v>120452</v>
      </c>
      <c r="L160" s="2">
        <v>38020</v>
      </c>
      <c r="M160" s="2">
        <v>54601</v>
      </c>
      <c r="N160" s="2">
        <v>30969</v>
      </c>
      <c r="O160" s="2">
        <v>244739</v>
      </c>
      <c r="P160" s="2">
        <v>115889</v>
      </c>
      <c r="Q160" s="2">
        <v>128850</v>
      </c>
      <c r="R160" s="2">
        <v>2.11</v>
      </c>
      <c r="S160" s="2">
        <v>118261</v>
      </c>
      <c r="T160" s="2">
        <v>22.22</v>
      </c>
      <c r="U160" s="2">
        <v>13.32</v>
      </c>
      <c r="V160" s="2">
        <v>4928</v>
      </c>
      <c r="W160" s="2">
        <v>35.46</v>
      </c>
      <c r="X160" s="2">
        <v>1932</v>
      </c>
      <c r="Y160" s="2">
        <v>3579</v>
      </c>
      <c r="Z160" s="2">
        <v>83916</v>
      </c>
      <c r="AA160" s="2">
        <v>178502</v>
      </c>
      <c r="AB160" s="2">
        <v>90882</v>
      </c>
      <c r="AC160" s="2">
        <v>-55382</v>
      </c>
      <c r="AD160" s="2">
        <v>-10189</v>
      </c>
      <c r="AE160" s="2">
        <v>89405</v>
      </c>
      <c r="AF160" s="2">
        <v>157508</v>
      </c>
      <c r="AG160" s="2">
        <v>0.56999999999999995</v>
      </c>
      <c r="AH160" s="2">
        <v>28430</v>
      </c>
    </row>
    <row r="161" spans="1:34" x14ac:dyDescent="0.3">
      <c r="A161" s="2" t="s">
        <v>58</v>
      </c>
      <c r="B161" s="2">
        <v>166070</v>
      </c>
      <c r="C161" s="2">
        <f t="shared" si="2"/>
        <v>1886.0874503123225</v>
      </c>
      <c r="D161" s="2"/>
      <c r="E161" s="2"/>
      <c r="F161" s="2">
        <v>120713</v>
      </c>
      <c r="G161" s="2">
        <v>3566</v>
      </c>
      <c r="H161" s="2">
        <v>451801</v>
      </c>
      <c r="I161" s="2">
        <v>45357</v>
      </c>
      <c r="J161" s="2">
        <v>150363</v>
      </c>
      <c r="K161" s="2">
        <v>15707</v>
      </c>
      <c r="L161" s="2">
        <v>-40873</v>
      </c>
      <c r="M161" s="2">
        <v>-25193</v>
      </c>
      <c r="N161" s="2">
        <v>11726</v>
      </c>
      <c r="O161" s="2">
        <v>144357</v>
      </c>
      <c r="P161" s="2">
        <v>97692</v>
      </c>
      <c r="Q161" s="2">
        <v>46665</v>
      </c>
      <c r="R161" s="2">
        <v>1.48</v>
      </c>
      <c r="S161" s="2">
        <v>38472</v>
      </c>
      <c r="T161" s="2">
        <v>10.039999999999999</v>
      </c>
      <c r="U161" s="2">
        <v>2.6</v>
      </c>
      <c r="V161" s="2">
        <v>1087</v>
      </c>
      <c r="W161" s="2">
        <v>152.63999999999999</v>
      </c>
      <c r="X161" s="2">
        <v>363</v>
      </c>
      <c r="Y161" s="2">
        <v>1883</v>
      </c>
      <c r="Z161" s="2">
        <v>285753</v>
      </c>
      <c r="AA161" s="2">
        <v>76597</v>
      </c>
      <c r="AB161" s="2">
        <v>-119683</v>
      </c>
      <c r="AC161" s="2">
        <v>44116</v>
      </c>
      <c r="AD161" s="2">
        <v>28085</v>
      </c>
      <c r="AE161" s="2">
        <v>38539</v>
      </c>
      <c r="AF161" s="2">
        <v>380162</v>
      </c>
      <c r="AG161" s="2">
        <v>0.1</v>
      </c>
      <c r="AH161" s="2">
        <v>23297</v>
      </c>
    </row>
    <row r="162" spans="1:34" x14ac:dyDescent="0.3">
      <c r="A162" s="2" t="s">
        <v>59</v>
      </c>
      <c r="B162" s="2">
        <v>203180</v>
      </c>
      <c r="C162" s="2">
        <f t="shared" si="2"/>
        <v>237720.59999999998</v>
      </c>
      <c r="D162" s="2"/>
      <c r="E162" s="2"/>
      <c r="F162" s="2">
        <v>190745</v>
      </c>
      <c r="G162" s="2">
        <v>93826</v>
      </c>
      <c r="H162" s="2">
        <v>574695</v>
      </c>
      <c r="I162" s="2">
        <v>12435</v>
      </c>
      <c r="J162" s="2">
        <v>53310</v>
      </c>
      <c r="K162" s="2">
        <v>149870</v>
      </c>
      <c r="L162" s="2">
        <v>141491</v>
      </c>
      <c r="M162" s="2">
        <v>161406</v>
      </c>
      <c r="N162" s="2">
        <v>-26176</v>
      </c>
      <c r="O162" s="2">
        <v>69857</v>
      </c>
      <c r="P162" s="2">
        <v>55683</v>
      </c>
      <c r="Q162" s="2">
        <v>14174</v>
      </c>
      <c r="R162" s="2">
        <v>1.25</v>
      </c>
      <c r="S162" s="2">
        <v>107352</v>
      </c>
      <c r="T162" s="2">
        <v>2.16</v>
      </c>
      <c r="U162" s="2">
        <v>-4.55</v>
      </c>
      <c r="V162" s="2">
        <v>8715</v>
      </c>
      <c r="W162" s="2">
        <v>23.31</v>
      </c>
      <c r="X162" s="2">
        <v>1754</v>
      </c>
      <c r="Y162" s="2">
        <v>2787</v>
      </c>
      <c r="Z162" s="2">
        <v>320331</v>
      </c>
      <c r="AA162" s="2">
        <v>171902</v>
      </c>
      <c r="AB162" s="2">
        <v>-117151</v>
      </c>
      <c r="AC162" s="2">
        <v>18843</v>
      </c>
      <c r="AD162" s="2">
        <v>-32996</v>
      </c>
      <c r="AE162" s="2">
        <v>24132</v>
      </c>
      <c r="AF162" s="2">
        <v>423259</v>
      </c>
      <c r="AG162" s="2">
        <v>0.06</v>
      </c>
      <c r="AH162" s="2">
        <v>8498</v>
      </c>
    </row>
    <row r="163" spans="1:34" x14ac:dyDescent="0.3">
      <c r="A163" s="2" t="s">
        <v>59</v>
      </c>
      <c r="B163" s="2">
        <v>76564</v>
      </c>
      <c r="C163" s="2">
        <f t="shared" si="2"/>
        <v>89579.87999999999</v>
      </c>
      <c r="D163" s="2"/>
      <c r="E163" s="2"/>
      <c r="F163" s="2">
        <v>205602</v>
      </c>
      <c r="G163" s="2">
        <v>-24622</v>
      </c>
      <c r="H163" s="2">
        <v>667498</v>
      </c>
      <c r="I163" s="2">
        <v>-129038</v>
      </c>
      <c r="J163" s="2">
        <v>37534</v>
      </c>
      <c r="K163" s="2">
        <v>39030</v>
      </c>
      <c r="L163" s="2">
        <v>-52508</v>
      </c>
      <c r="M163" s="2">
        <v>-47300</v>
      </c>
      <c r="N163" s="2">
        <v>-139620</v>
      </c>
      <c r="O163" s="2">
        <v>31612</v>
      </c>
      <c r="P163" s="2">
        <v>185026</v>
      </c>
      <c r="Q163" s="2">
        <v>-153414</v>
      </c>
      <c r="R163" s="2">
        <v>0.17</v>
      </c>
      <c r="S163" s="2">
        <v>64104</v>
      </c>
      <c r="T163" s="2">
        <v>-19.329999999999998</v>
      </c>
      <c r="U163" s="2">
        <v>-20.92</v>
      </c>
      <c r="V163" s="2">
        <v>7514</v>
      </c>
      <c r="W163" s="2">
        <v>10.19</v>
      </c>
      <c r="X163" s="2">
        <v>659</v>
      </c>
      <c r="Y163" s="2">
        <v>13293</v>
      </c>
      <c r="Z163" s="2">
        <v>326599</v>
      </c>
      <c r="AA163" s="2">
        <v>59689</v>
      </c>
      <c r="AB163" s="2">
        <v>-250035</v>
      </c>
      <c r="AC163" s="2">
        <v>145913</v>
      </c>
      <c r="AD163" s="2">
        <v>-4004</v>
      </c>
      <c r="AE163" s="2">
        <v>181671</v>
      </c>
      <c r="AF163" s="2">
        <v>164986</v>
      </c>
      <c r="AG163" s="2">
        <v>1.1000000000000001</v>
      </c>
      <c r="AH163" s="2">
        <v>9828</v>
      </c>
    </row>
    <row r="164" spans="1:34" x14ac:dyDescent="0.3">
      <c r="A164" s="2" t="s">
        <v>58</v>
      </c>
      <c r="B164" s="2">
        <v>181629</v>
      </c>
      <c r="C164" s="2">
        <f t="shared" si="2"/>
        <v>2062.793867120954</v>
      </c>
      <c r="D164" s="2"/>
      <c r="E164" s="2"/>
      <c r="F164" s="2">
        <v>140919</v>
      </c>
      <c r="G164" s="2">
        <v>189731</v>
      </c>
      <c r="H164" s="2">
        <v>84016</v>
      </c>
      <c r="I164" s="2">
        <v>40710</v>
      </c>
      <c r="J164" s="2">
        <v>32126</v>
      </c>
      <c r="K164" s="2">
        <v>149503</v>
      </c>
      <c r="L164" s="2">
        <v>65676</v>
      </c>
      <c r="M164" s="2">
        <v>74295</v>
      </c>
      <c r="N164" s="2">
        <v>31061</v>
      </c>
      <c r="O164" s="2">
        <v>91758</v>
      </c>
      <c r="P164" s="2">
        <v>115481</v>
      </c>
      <c r="Q164" s="2">
        <v>-23723</v>
      </c>
      <c r="R164" s="2">
        <v>0.79</v>
      </c>
      <c r="S164" s="2">
        <v>40219</v>
      </c>
      <c r="T164" s="2">
        <v>48.45</v>
      </c>
      <c r="U164" s="2">
        <v>36.97</v>
      </c>
      <c r="V164" s="2">
        <v>6389</v>
      </c>
      <c r="W164" s="2">
        <v>28.42</v>
      </c>
      <c r="X164" s="2">
        <v>1731</v>
      </c>
      <c r="Y164" s="2">
        <v>1128</v>
      </c>
      <c r="Z164" s="2">
        <v>250887</v>
      </c>
      <c r="AA164" s="2">
        <v>94593</v>
      </c>
      <c r="AB164" s="2">
        <v>-69258</v>
      </c>
      <c r="AC164" s="2">
        <v>46326</v>
      </c>
      <c r="AD164" s="2">
        <v>-33023</v>
      </c>
      <c r="AE164" s="2">
        <v>311921</v>
      </c>
      <c r="AF164" s="2">
        <v>259692</v>
      </c>
      <c r="AG164" s="2">
        <v>1.2</v>
      </c>
      <c r="AH164" s="2">
        <v>17508</v>
      </c>
    </row>
    <row r="165" spans="1:34" x14ac:dyDescent="0.3">
      <c r="A165" s="2" t="s">
        <v>60</v>
      </c>
      <c r="B165" s="2">
        <v>193821</v>
      </c>
      <c r="C165" s="2">
        <f t="shared" si="2"/>
        <v>193821</v>
      </c>
      <c r="D165" s="2"/>
      <c r="E165" s="2"/>
      <c r="F165" s="2">
        <v>277212</v>
      </c>
      <c r="G165" s="2">
        <v>90076</v>
      </c>
      <c r="H165" s="2">
        <v>229929</v>
      </c>
      <c r="I165" s="2">
        <v>-83391</v>
      </c>
      <c r="J165" s="2">
        <v>44415</v>
      </c>
      <c r="K165" s="2">
        <v>149406</v>
      </c>
      <c r="L165" s="2">
        <v>112311</v>
      </c>
      <c r="M165" s="2">
        <v>127865</v>
      </c>
      <c r="N165" s="2">
        <v>-100102</v>
      </c>
      <c r="O165" s="2">
        <v>30247</v>
      </c>
      <c r="P165" s="2">
        <v>135606</v>
      </c>
      <c r="Q165" s="2">
        <v>-105359</v>
      </c>
      <c r="R165" s="2">
        <v>0.22</v>
      </c>
      <c r="S165" s="2">
        <v>6247</v>
      </c>
      <c r="T165" s="2">
        <v>-36.270000000000003</v>
      </c>
      <c r="U165" s="2">
        <v>-43.54</v>
      </c>
      <c r="V165" s="2">
        <v>5301</v>
      </c>
      <c r="W165" s="2">
        <v>36.56</v>
      </c>
      <c r="X165" s="2">
        <v>1747</v>
      </c>
      <c r="Y165" s="2">
        <v>2149</v>
      </c>
      <c r="Z165" s="2">
        <v>491094</v>
      </c>
      <c r="AA165" s="2">
        <v>73537</v>
      </c>
      <c r="AB165" s="2">
        <v>-297273</v>
      </c>
      <c r="AC165" s="2">
        <v>203675</v>
      </c>
      <c r="AD165" s="2">
        <v>-22528</v>
      </c>
      <c r="AE165" s="2">
        <v>223127</v>
      </c>
      <c r="AF165" s="2">
        <v>131986</v>
      </c>
      <c r="AG165" s="2">
        <v>1.69</v>
      </c>
      <c r="AH165" s="2">
        <v>6688</v>
      </c>
    </row>
    <row r="166" spans="1:34" x14ac:dyDescent="0.3">
      <c r="A166" s="2" t="s">
        <v>59</v>
      </c>
      <c r="B166" s="2">
        <v>488462</v>
      </c>
      <c r="C166" s="2">
        <f t="shared" si="2"/>
        <v>571500.53999999992</v>
      </c>
      <c r="D166" s="2"/>
      <c r="E166" s="2"/>
      <c r="F166" s="2">
        <v>260070</v>
      </c>
      <c r="G166" s="2">
        <v>30952</v>
      </c>
      <c r="H166" s="2">
        <v>605939</v>
      </c>
      <c r="I166" s="2">
        <v>228392</v>
      </c>
      <c r="J166" s="2">
        <v>127469</v>
      </c>
      <c r="K166" s="2">
        <v>360993</v>
      </c>
      <c r="L166" s="2">
        <v>347112</v>
      </c>
      <c r="M166" s="2">
        <v>353301</v>
      </c>
      <c r="N166" s="2">
        <v>200816</v>
      </c>
      <c r="O166" s="2">
        <v>30081</v>
      </c>
      <c r="P166" s="2">
        <v>146067</v>
      </c>
      <c r="Q166" s="2">
        <v>-115986</v>
      </c>
      <c r="R166" s="2">
        <v>0.21</v>
      </c>
      <c r="S166" s="2">
        <v>89515</v>
      </c>
      <c r="T166" s="2">
        <v>37.69</v>
      </c>
      <c r="U166" s="2">
        <v>33.14</v>
      </c>
      <c r="V166" s="2">
        <v>6034</v>
      </c>
      <c r="W166" s="2">
        <v>80.94</v>
      </c>
      <c r="X166" s="2">
        <v>115</v>
      </c>
      <c r="Y166" s="2">
        <v>7977</v>
      </c>
      <c r="Z166" s="2">
        <v>292501</v>
      </c>
      <c r="AA166" s="2">
        <v>142653</v>
      </c>
      <c r="AB166" s="2">
        <v>195961</v>
      </c>
      <c r="AC166" s="2">
        <v>117417</v>
      </c>
      <c r="AD166" s="2">
        <v>3691</v>
      </c>
      <c r="AE166" s="2">
        <v>30695</v>
      </c>
      <c r="AF166" s="2">
        <v>577378</v>
      </c>
      <c r="AG166" s="2">
        <v>0.05</v>
      </c>
      <c r="AH166" s="2">
        <v>27085</v>
      </c>
    </row>
    <row r="167" spans="1:34" x14ac:dyDescent="0.3">
      <c r="A167" s="2" t="s">
        <v>58</v>
      </c>
      <c r="B167" s="2">
        <v>465714</v>
      </c>
      <c r="C167" s="2">
        <f t="shared" si="2"/>
        <v>5289.1993185689953</v>
      </c>
      <c r="D167" s="2"/>
      <c r="E167" s="2"/>
      <c r="F167" s="2">
        <v>166948</v>
      </c>
      <c r="G167" s="2">
        <v>47656</v>
      </c>
      <c r="H167" s="2">
        <v>308256</v>
      </c>
      <c r="I167" s="2">
        <v>298766</v>
      </c>
      <c r="J167" s="2">
        <v>172509</v>
      </c>
      <c r="K167" s="2">
        <v>293205</v>
      </c>
      <c r="L167" s="2">
        <v>242671</v>
      </c>
      <c r="M167" s="2">
        <v>252887</v>
      </c>
      <c r="N167" s="2">
        <v>290624</v>
      </c>
      <c r="O167" s="2">
        <v>277396</v>
      </c>
      <c r="P167" s="2">
        <v>177249</v>
      </c>
      <c r="Q167" s="2">
        <v>100147</v>
      </c>
      <c r="R167" s="2">
        <v>1.56</v>
      </c>
      <c r="S167" s="2">
        <v>74892</v>
      </c>
      <c r="T167" s="2">
        <v>96.92</v>
      </c>
      <c r="U167" s="2">
        <v>94.28</v>
      </c>
      <c r="V167" s="2">
        <v>474</v>
      </c>
      <c r="W167" s="2">
        <v>980.45</v>
      </c>
      <c r="X167" s="2">
        <v>294</v>
      </c>
      <c r="Y167" s="2">
        <v>3344</v>
      </c>
      <c r="Z167" s="2">
        <v>228602</v>
      </c>
      <c r="AA167" s="2">
        <v>188433</v>
      </c>
      <c r="AB167" s="2">
        <v>237112</v>
      </c>
      <c r="AC167" s="2">
        <v>-21485</v>
      </c>
      <c r="AD167" s="2">
        <v>30352</v>
      </c>
      <c r="AE167" s="2">
        <v>409823</v>
      </c>
      <c r="AF167" s="2">
        <v>629459</v>
      </c>
      <c r="AG167" s="2">
        <v>0.65</v>
      </c>
      <c r="AH167" s="2">
        <v>17580</v>
      </c>
    </row>
    <row r="168" spans="1:34" x14ac:dyDescent="0.3">
      <c r="A168" s="2" t="s">
        <v>60</v>
      </c>
      <c r="B168" s="2">
        <v>381670</v>
      </c>
      <c r="C168" s="2">
        <f t="shared" si="2"/>
        <v>381670</v>
      </c>
      <c r="D168" s="2"/>
      <c r="E168" s="2"/>
      <c r="F168" s="2">
        <v>36752</v>
      </c>
      <c r="G168" s="2">
        <v>36679</v>
      </c>
      <c r="H168" s="2">
        <v>394532</v>
      </c>
      <c r="I168" s="2">
        <v>344918</v>
      </c>
      <c r="J168" s="2">
        <v>116360</v>
      </c>
      <c r="K168" s="2">
        <v>265310</v>
      </c>
      <c r="L168" s="2">
        <v>182490</v>
      </c>
      <c r="M168" s="2">
        <v>189732</v>
      </c>
      <c r="N168" s="2">
        <v>323289</v>
      </c>
      <c r="O168" s="2">
        <v>104516</v>
      </c>
      <c r="P168" s="2">
        <v>159346</v>
      </c>
      <c r="Q168" s="2">
        <v>-54830</v>
      </c>
      <c r="R168" s="2">
        <v>0.66</v>
      </c>
      <c r="S168" s="2">
        <v>102555</v>
      </c>
      <c r="T168" s="2">
        <v>87.42</v>
      </c>
      <c r="U168" s="2">
        <v>81.94</v>
      </c>
      <c r="V168" s="2">
        <v>8338</v>
      </c>
      <c r="W168" s="2">
        <v>45.77</v>
      </c>
      <c r="X168" s="2">
        <v>1023</v>
      </c>
      <c r="Y168" s="2">
        <v>10832</v>
      </c>
      <c r="Z168" s="2">
        <v>340910</v>
      </c>
      <c r="AA168" s="2">
        <v>223939</v>
      </c>
      <c r="AB168" s="2">
        <v>40760</v>
      </c>
      <c r="AC168" s="2">
        <v>-187187</v>
      </c>
      <c r="AD168" s="2">
        <v>-16621</v>
      </c>
      <c r="AE168" s="2">
        <v>376213</v>
      </c>
      <c r="AF168" s="2">
        <v>652226</v>
      </c>
      <c r="AG168" s="2">
        <v>0.57999999999999996</v>
      </c>
      <c r="AH168" s="2">
        <v>19645</v>
      </c>
    </row>
    <row r="169" spans="1:34" x14ac:dyDescent="0.3">
      <c r="A169" s="2" t="s">
        <v>59</v>
      </c>
      <c r="B169" s="2">
        <v>133088</v>
      </c>
      <c r="C169" s="2">
        <f t="shared" si="2"/>
        <v>155712.95999999999</v>
      </c>
      <c r="D169" s="2"/>
      <c r="E169" s="2"/>
      <c r="F169" s="2">
        <v>299067</v>
      </c>
      <c r="G169" s="2">
        <v>-35389</v>
      </c>
      <c r="H169" s="2">
        <v>688892</v>
      </c>
      <c r="I169" s="2">
        <v>-165979</v>
      </c>
      <c r="J169" s="2">
        <v>199915</v>
      </c>
      <c r="K169" s="2">
        <v>-66827</v>
      </c>
      <c r="L169" s="2">
        <v>-117442</v>
      </c>
      <c r="M169" s="2">
        <v>-105604</v>
      </c>
      <c r="N169" s="2">
        <v>-176089</v>
      </c>
      <c r="O169" s="2">
        <v>134521</v>
      </c>
      <c r="P169" s="2">
        <v>65475</v>
      </c>
      <c r="Q169" s="2">
        <v>69046</v>
      </c>
      <c r="R169" s="2">
        <v>2.0499999999999998</v>
      </c>
      <c r="S169" s="2">
        <v>138445</v>
      </c>
      <c r="T169" s="2">
        <v>-24.09</v>
      </c>
      <c r="U169" s="2">
        <v>-25.56</v>
      </c>
      <c r="V169" s="2">
        <v>599</v>
      </c>
      <c r="W169" s="2">
        <v>221.81</v>
      </c>
      <c r="X169" s="2">
        <v>408</v>
      </c>
      <c r="Y169" s="2">
        <v>3760</v>
      </c>
      <c r="Z169" s="2">
        <v>548322</v>
      </c>
      <c r="AA169" s="2">
        <v>63789</v>
      </c>
      <c r="AB169" s="2">
        <v>-415234</v>
      </c>
      <c r="AC169" s="2">
        <v>235278</v>
      </c>
      <c r="AD169" s="2">
        <v>-19686</v>
      </c>
      <c r="AE169" s="2">
        <v>257636</v>
      </c>
      <c r="AF169" s="2">
        <v>466831</v>
      </c>
      <c r="AG169" s="2">
        <v>0.55000000000000004</v>
      </c>
      <c r="AH169" s="2">
        <v>3508</v>
      </c>
    </row>
    <row r="170" spans="1:34" x14ac:dyDescent="0.3">
      <c r="A170" s="2" t="s">
        <v>60</v>
      </c>
      <c r="B170" s="2">
        <v>444583</v>
      </c>
      <c r="C170" s="2">
        <f t="shared" si="2"/>
        <v>444583</v>
      </c>
      <c r="D170" s="2"/>
      <c r="E170" s="2"/>
      <c r="F170" s="2">
        <v>103090</v>
      </c>
      <c r="G170" s="2">
        <v>-8543</v>
      </c>
      <c r="H170" s="2">
        <v>410897</v>
      </c>
      <c r="I170" s="2">
        <v>341493</v>
      </c>
      <c r="J170" s="2">
        <v>188168</v>
      </c>
      <c r="K170" s="2">
        <v>256415</v>
      </c>
      <c r="L170" s="2">
        <v>205892</v>
      </c>
      <c r="M170" s="2">
        <v>220795</v>
      </c>
      <c r="N170" s="2">
        <v>314090</v>
      </c>
      <c r="O170" s="2">
        <v>23528</v>
      </c>
      <c r="P170" s="2">
        <v>60128</v>
      </c>
      <c r="Q170" s="2">
        <v>-36600</v>
      </c>
      <c r="R170" s="2">
        <v>0.39</v>
      </c>
      <c r="S170" s="2">
        <v>114542</v>
      </c>
      <c r="T170" s="2">
        <v>83.11</v>
      </c>
      <c r="U170" s="2">
        <v>76.44</v>
      </c>
      <c r="V170" s="2">
        <v>6750</v>
      </c>
      <c r="W170" s="2">
        <v>65.849999999999994</v>
      </c>
      <c r="X170" s="2">
        <v>1394</v>
      </c>
      <c r="Y170" s="2">
        <v>3815</v>
      </c>
      <c r="Z170" s="2">
        <v>533692</v>
      </c>
      <c r="AA170" s="2">
        <v>135575</v>
      </c>
      <c r="AB170" s="2">
        <v>-89109</v>
      </c>
      <c r="AC170" s="2">
        <v>-32485</v>
      </c>
      <c r="AD170" s="2">
        <v>-36856</v>
      </c>
      <c r="AE170" s="2">
        <v>107503</v>
      </c>
      <c r="AF170" s="2">
        <v>640939</v>
      </c>
      <c r="AG170" s="2">
        <v>0.17</v>
      </c>
      <c r="AH170" s="2">
        <v>11768</v>
      </c>
    </row>
    <row r="171" spans="1:34" x14ac:dyDescent="0.3">
      <c r="A171" s="2" t="s">
        <v>58</v>
      </c>
      <c r="B171" s="2">
        <v>389559</v>
      </c>
      <c r="C171" s="2">
        <f t="shared" si="2"/>
        <v>4424.2930153321977</v>
      </c>
      <c r="D171" s="2"/>
      <c r="E171" s="2"/>
      <c r="F171" s="2">
        <v>86843</v>
      </c>
      <c r="G171" s="2">
        <v>-27573</v>
      </c>
      <c r="H171" s="2">
        <v>604510</v>
      </c>
      <c r="I171" s="2">
        <v>302716</v>
      </c>
      <c r="J171" s="2">
        <v>42769</v>
      </c>
      <c r="K171" s="2">
        <v>346790</v>
      </c>
      <c r="L171" s="2">
        <v>335465</v>
      </c>
      <c r="M171" s="2">
        <v>353163</v>
      </c>
      <c r="N171" s="2">
        <v>283319</v>
      </c>
      <c r="O171" s="2">
        <v>138520</v>
      </c>
      <c r="P171" s="2">
        <v>136647</v>
      </c>
      <c r="Q171" s="2">
        <v>1873</v>
      </c>
      <c r="R171" s="2">
        <v>1.01</v>
      </c>
      <c r="S171" s="2">
        <v>146911</v>
      </c>
      <c r="T171" s="2">
        <v>50.08</v>
      </c>
      <c r="U171" s="2">
        <v>46.87</v>
      </c>
      <c r="V171" s="2">
        <v>7858</v>
      </c>
      <c r="W171" s="2">
        <v>49.57</v>
      </c>
      <c r="X171" s="2">
        <v>175</v>
      </c>
      <c r="Y171" s="2">
        <v>8508</v>
      </c>
      <c r="Z171" s="2">
        <v>437146</v>
      </c>
      <c r="AA171" s="2">
        <v>219790</v>
      </c>
      <c r="AB171" s="2">
        <v>-47587</v>
      </c>
      <c r="AC171" s="2">
        <v>-132947</v>
      </c>
      <c r="AD171" s="2">
        <v>7970</v>
      </c>
      <c r="AE171" s="2">
        <v>499190</v>
      </c>
      <c r="AF171" s="2">
        <v>372796</v>
      </c>
      <c r="AG171" s="2">
        <v>1.34</v>
      </c>
      <c r="AH171" s="2">
        <v>21977</v>
      </c>
    </row>
    <row r="172" spans="1:34" x14ac:dyDescent="0.3">
      <c r="A172" s="2" t="s">
        <v>59</v>
      </c>
      <c r="B172" s="2">
        <v>190863</v>
      </c>
      <c r="C172" s="2">
        <f t="shared" si="2"/>
        <v>223309.71</v>
      </c>
      <c r="D172" s="2"/>
      <c r="E172" s="2"/>
      <c r="F172" s="2">
        <v>72827</v>
      </c>
      <c r="G172" s="2">
        <v>1704</v>
      </c>
      <c r="H172" s="2">
        <v>311611</v>
      </c>
      <c r="I172" s="2">
        <v>118036</v>
      </c>
      <c r="J172" s="2">
        <v>99934</v>
      </c>
      <c r="K172" s="2">
        <v>90929</v>
      </c>
      <c r="L172" s="2">
        <v>47736</v>
      </c>
      <c r="M172" s="2">
        <v>48961</v>
      </c>
      <c r="N172" s="2">
        <v>83485</v>
      </c>
      <c r="O172" s="2">
        <v>90343</v>
      </c>
      <c r="P172" s="2">
        <v>52394</v>
      </c>
      <c r="Q172" s="2">
        <v>37949</v>
      </c>
      <c r="R172" s="2">
        <v>1.72</v>
      </c>
      <c r="S172" s="2">
        <v>62215</v>
      </c>
      <c r="T172" s="2">
        <v>37.880000000000003</v>
      </c>
      <c r="U172" s="2">
        <v>26.79</v>
      </c>
      <c r="V172" s="2">
        <v>5343</v>
      </c>
      <c r="W172" s="2">
        <v>35.72</v>
      </c>
      <c r="X172" s="2">
        <v>781</v>
      </c>
      <c r="Y172" s="2">
        <v>4283</v>
      </c>
      <c r="Z172" s="2">
        <v>199751</v>
      </c>
      <c r="AA172" s="2">
        <v>260154</v>
      </c>
      <c r="AB172" s="2">
        <v>-8888</v>
      </c>
      <c r="AC172" s="2">
        <v>-187327</v>
      </c>
      <c r="AD172" s="2">
        <v>9291</v>
      </c>
      <c r="AE172" s="2">
        <v>183909</v>
      </c>
      <c r="AF172" s="2">
        <v>107701</v>
      </c>
      <c r="AG172" s="2">
        <v>1.71</v>
      </c>
      <c r="AH172" s="2">
        <v>29358</v>
      </c>
    </row>
    <row r="173" spans="1:34" x14ac:dyDescent="0.3">
      <c r="A173" s="2" t="s">
        <v>60</v>
      </c>
      <c r="B173" s="2">
        <v>189420</v>
      </c>
      <c r="C173" s="2">
        <f t="shared" si="2"/>
        <v>189420</v>
      </c>
      <c r="D173" s="2"/>
      <c r="E173" s="2"/>
      <c r="F173" s="2">
        <v>37881</v>
      </c>
      <c r="G173" s="2">
        <v>23879</v>
      </c>
      <c r="H173" s="2">
        <v>122321</v>
      </c>
      <c r="I173" s="2">
        <v>151539</v>
      </c>
      <c r="J173" s="2">
        <v>26060</v>
      </c>
      <c r="K173" s="2">
        <v>163360</v>
      </c>
      <c r="L173" s="2">
        <v>90024</v>
      </c>
      <c r="M173" s="2">
        <v>99694</v>
      </c>
      <c r="N173" s="2">
        <v>138006</v>
      </c>
      <c r="O173" s="2">
        <v>165839</v>
      </c>
      <c r="P173" s="2">
        <v>149015</v>
      </c>
      <c r="Q173" s="2">
        <v>16824</v>
      </c>
      <c r="R173" s="2">
        <v>1.1100000000000001</v>
      </c>
      <c r="S173" s="2">
        <v>90294</v>
      </c>
      <c r="T173" s="2">
        <v>123.89</v>
      </c>
      <c r="U173" s="2">
        <v>112.82</v>
      </c>
      <c r="V173" s="2">
        <v>2492</v>
      </c>
      <c r="W173" s="2">
        <v>75.98</v>
      </c>
      <c r="X173" s="2">
        <v>1434</v>
      </c>
      <c r="Y173" s="2">
        <v>12588</v>
      </c>
      <c r="Z173" s="2">
        <v>171990</v>
      </c>
      <c r="AA173" s="2">
        <v>216287</v>
      </c>
      <c r="AB173" s="2">
        <v>17430</v>
      </c>
      <c r="AC173" s="2">
        <v>-178406</v>
      </c>
      <c r="AD173" s="2">
        <v>-35332</v>
      </c>
      <c r="AE173" s="2">
        <v>410878</v>
      </c>
      <c r="AF173" s="2">
        <v>335700</v>
      </c>
      <c r="AG173" s="2">
        <v>1.22</v>
      </c>
      <c r="AH173" s="2">
        <v>9459</v>
      </c>
    </row>
    <row r="174" spans="1:34" x14ac:dyDescent="0.3">
      <c r="A174" s="2" t="s">
        <v>59</v>
      </c>
      <c r="B174" s="2">
        <v>405635</v>
      </c>
      <c r="C174" s="2">
        <f t="shared" si="2"/>
        <v>474592.94999999995</v>
      </c>
      <c r="D174" s="2"/>
      <c r="E174" s="2"/>
      <c r="F174" s="2">
        <v>72965</v>
      </c>
      <c r="G174" s="2">
        <v>100739</v>
      </c>
      <c r="H174" s="2">
        <v>192854</v>
      </c>
      <c r="I174" s="2">
        <v>332670</v>
      </c>
      <c r="J174" s="2">
        <v>129847</v>
      </c>
      <c r="K174" s="2">
        <v>275788</v>
      </c>
      <c r="L174" s="2">
        <v>202949</v>
      </c>
      <c r="M174" s="2">
        <v>213856</v>
      </c>
      <c r="N174" s="2">
        <v>296070</v>
      </c>
      <c r="O174" s="2">
        <v>130468</v>
      </c>
      <c r="P174" s="2">
        <v>194500</v>
      </c>
      <c r="Q174" s="2">
        <v>-64032</v>
      </c>
      <c r="R174" s="2">
        <v>0.67</v>
      </c>
      <c r="S174" s="2">
        <v>114860</v>
      </c>
      <c r="T174" s="2">
        <v>172.5</v>
      </c>
      <c r="U174" s="2">
        <v>153.52000000000001</v>
      </c>
      <c r="V174" s="2">
        <v>4624</v>
      </c>
      <c r="W174" s="2">
        <v>87.7</v>
      </c>
      <c r="X174" s="2">
        <v>332</v>
      </c>
      <c r="Y174" s="2">
        <v>17476</v>
      </c>
      <c r="Z174" s="2">
        <v>382423</v>
      </c>
      <c r="AA174" s="2">
        <v>48572</v>
      </c>
      <c r="AB174" s="2">
        <v>23212</v>
      </c>
      <c r="AC174" s="2">
        <v>24393</v>
      </c>
      <c r="AD174" s="2">
        <v>-39841</v>
      </c>
      <c r="AE174" s="2">
        <v>255448</v>
      </c>
      <c r="AF174" s="2">
        <v>177914</v>
      </c>
      <c r="AG174" s="2">
        <v>1.44</v>
      </c>
      <c r="AH174" s="2">
        <v>26893</v>
      </c>
    </row>
    <row r="175" spans="1:34" x14ac:dyDescent="0.3">
      <c r="A175" s="2" t="s">
        <v>60</v>
      </c>
      <c r="B175" s="2">
        <v>251597</v>
      </c>
      <c r="C175" s="2">
        <f t="shared" si="2"/>
        <v>251597</v>
      </c>
      <c r="D175" s="2"/>
      <c r="E175" s="2"/>
      <c r="F175" s="2">
        <v>61844</v>
      </c>
      <c r="G175" s="2">
        <v>38343</v>
      </c>
      <c r="H175" s="2">
        <v>153907</v>
      </c>
      <c r="I175" s="2">
        <v>189753</v>
      </c>
      <c r="J175" s="2">
        <v>67002</v>
      </c>
      <c r="K175" s="2">
        <v>184595</v>
      </c>
      <c r="L175" s="2">
        <v>116794</v>
      </c>
      <c r="M175" s="2">
        <v>124180</v>
      </c>
      <c r="N175" s="2">
        <v>152353</v>
      </c>
      <c r="O175" s="2">
        <v>137070</v>
      </c>
      <c r="P175" s="2">
        <v>170110</v>
      </c>
      <c r="Q175" s="2">
        <v>-33040</v>
      </c>
      <c r="R175" s="2">
        <v>0.81</v>
      </c>
      <c r="S175" s="2">
        <v>58861</v>
      </c>
      <c r="T175" s="2">
        <v>123.29</v>
      </c>
      <c r="U175" s="2">
        <v>98.99</v>
      </c>
      <c r="V175" s="2">
        <v>5650</v>
      </c>
      <c r="W175" s="2">
        <v>44.52</v>
      </c>
      <c r="X175" s="2">
        <v>79</v>
      </c>
      <c r="Y175" s="2">
        <v>2498</v>
      </c>
      <c r="Z175" s="2">
        <v>335473</v>
      </c>
      <c r="AA175" s="2">
        <v>273745</v>
      </c>
      <c r="AB175" s="2">
        <v>-83876</v>
      </c>
      <c r="AC175" s="2">
        <v>-211901</v>
      </c>
      <c r="AD175" s="2">
        <v>-7614</v>
      </c>
      <c r="AE175" s="2">
        <v>437025</v>
      </c>
      <c r="AF175" s="2">
        <v>387547</v>
      </c>
      <c r="AG175" s="2">
        <v>1.1299999999999999</v>
      </c>
      <c r="AH175" s="2">
        <v>18622</v>
      </c>
    </row>
    <row r="176" spans="1:34" x14ac:dyDescent="0.3">
      <c r="A176" s="2" t="s">
        <v>60</v>
      </c>
      <c r="B176" s="2">
        <v>104109</v>
      </c>
      <c r="C176" s="2">
        <f t="shared" si="2"/>
        <v>104109</v>
      </c>
      <c r="D176" s="2"/>
      <c r="E176" s="2"/>
      <c r="F176" s="2">
        <v>188840</v>
      </c>
      <c r="G176" s="2">
        <v>74229</v>
      </c>
      <c r="H176" s="2">
        <v>645437</v>
      </c>
      <c r="I176" s="2">
        <v>-84731</v>
      </c>
      <c r="J176" s="2">
        <v>57815</v>
      </c>
      <c r="K176" s="2">
        <v>46294</v>
      </c>
      <c r="L176" s="2">
        <v>-40105</v>
      </c>
      <c r="M176" s="2">
        <v>-30826</v>
      </c>
      <c r="N176" s="2">
        <v>-115032</v>
      </c>
      <c r="O176" s="2">
        <v>274073</v>
      </c>
      <c r="P176" s="2">
        <v>72988</v>
      </c>
      <c r="Q176" s="2">
        <v>201085</v>
      </c>
      <c r="R176" s="2">
        <v>3.75</v>
      </c>
      <c r="S176" s="2">
        <v>98546</v>
      </c>
      <c r="T176" s="2">
        <v>-13.13</v>
      </c>
      <c r="U176" s="2">
        <v>-17.82</v>
      </c>
      <c r="V176" s="2">
        <v>5251</v>
      </c>
      <c r="W176" s="2">
        <v>19.82</v>
      </c>
      <c r="X176" s="2">
        <v>1671</v>
      </c>
      <c r="Y176" s="2">
        <v>3556</v>
      </c>
      <c r="Z176" s="2">
        <v>517367</v>
      </c>
      <c r="AA176" s="2">
        <v>55995</v>
      </c>
      <c r="AB176" s="2">
        <v>-413258</v>
      </c>
      <c r="AC176" s="2">
        <v>132845</v>
      </c>
      <c r="AD176" s="2">
        <v>42190</v>
      </c>
      <c r="AE176" s="2">
        <v>343003</v>
      </c>
      <c r="AF176" s="2">
        <v>500048</v>
      </c>
      <c r="AG176" s="2">
        <v>0.69</v>
      </c>
      <c r="AH176" s="2">
        <v>21143</v>
      </c>
    </row>
    <row r="177" spans="1:34" x14ac:dyDescent="0.3">
      <c r="A177" s="2" t="s">
        <v>59</v>
      </c>
      <c r="B177" s="2">
        <v>335823</v>
      </c>
      <c r="C177" s="2">
        <f t="shared" si="2"/>
        <v>392912.91</v>
      </c>
      <c r="D177" s="2"/>
      <c r="E177" s="2"/>
      <c r="F177" s="2">
        <v>260552</v>
      </c>
      <c r="G177" s="2">
        <v>164117</v>
      </c>
      <c r="H177" s="2">
        <v>287425</v>
      </c>
      <c r="I177" s="2">
        <v>75271</v>
      </c>
      <c r="J177" s="2">
        <v>24276</v>
      </c>
      <c r="K177" s="2">
        <v>311547</v>
      </c>
      <c r="L177" s="2">
        <v>236017</v>
      </c>
      <c r="M177" s="2">
        <v>242095</v>
      </c>
      <c r="N177" s="2">
        <v>67385</v>
      </c>
      <c r="O177" s="2">
        <v>282619</v>
      </c>
      <c r="P177" s="2">
        <v>85949</v>
      </c>
      <c r="Q177" s="2">
        <v>196670</v>
      </c>
      <c r="R177" s="2">
        <v>3.29</v>
      </c>
      <c r="S177" s="2">
        <v>85329</v>
      </c>
      <c r="T177" s="2">
        <v>26.19</v>
      </c>
      <c r="U177" s="2">
        <v>23.44</v>
      </c>
      <c r="V177" s="2">
        <v>2133</v>
      </c>
      <c r="W177" s="2">
        <v>157.37</v>
      </c>
      <c r="X177" s="2">
        <v>381</v>
      </c>
      <c r="Y177" s="2">
        <v>10659</v>
      </c>
      <c r="Z177" s="2">
        <v>230812</v>
      </c>
      <c r="AA177" s="2">
        <v>62342</v>
      </c>
      <c r="AB177" s="2">
        <v>105011</v>
      </c>
      <c r="AC177" s="2">
        <v>198210</v>
      </c>
      <c r="AD177" s="2">
        <v>-9346</v>
      </c>
      <c r="AE177" s="2">
        <v>397205</v>
      </c>
      <c r="AF177" s="2">
        <v>158160</v>
      </c>
      <c r="AG177" s="2">
        <v>2.5099999999999998</v>
      </c>
      <c r="AH177" s="2">
        <v>21918</v>
      </c>
    </row>
    <row r="178" spans="1:34" x14ac:dyDescent="0.3">
      <c r="A178" s="2" t="s">
        <v>59</v>
      </c>
      <c r="B178" s="2">
        <v>214770</v>
      </c>
      <c r="C178" s="2">
        <f t="shared" si="2"/>
        <v>251280.9</v>
      </c>
      <c r="D178" s="2"/>
      <c r="E178" s="2"/>
      <c r="F178" s="2">
        <v>163409</v>
      </c>
      <c r="G178" s="2">
        <v>153134</v>
      </c>
      <c r="H178" s="2">
        <v>951802</v>
      </c>
      <c r="I178" s="2">
        <v>51361</v>
      </c>
      <c r="J178" s="2">
        <v>94024</v>
      </c>
      <c r="K178" s="2">
        <v>120746</v>
      </c>
      <c r="L178" s="2">
        <v>114426</v>
      </c>
      <c r="M178" s="2">
        <v>132289</v>
      </c>
      <c r="N178" s="2">
        <v>36423</v>
      </c>
      <c r="O178" s="2">
        <v>257804</v>
      </c>
      <c r="P178" s="2">
        <v>110010</v>
      </c>
      <c r="Q178" s="2">
        <v>147794</v>
      </c>
      <c r="R178" s="2">
        <v>2.34</v>
      </c>
      <c r="S178" s="2">
        <v>46481</v>
      </c>
      <c r="T178" s="2">
        <v>5.4</v>
      </c>
      <c r="U178" s="2">
        <v>3.83</v>
      </c>
      <c r="V178" s="2">
        <v>4982</v>
      </c>
      <c r="W178" s="2">
        <v>43.1</v>
      </c>
      <c r="X178" s="2">
        <v>817</v>
      </c>
      <c r="Y178" s="2">
        <v>12435</v>
      </c>
      <c r="Z178" s="2">
        <v>404038</v>
      </c>
      <c r="AA178" s="2">
        <v>246530</v>
      </c>
      <c r="AB178" s="2">
        <v>-189268</v>
      </c>
      <c r="AC178" s="2">
        <v>-83121</v>
      </c>
      <c r="AD178" s="2">
        <v>43115</v>
      </c>
      <c r="AE178" s="2">
        <v>446570</v>
      </c>
      <c r="AF178" s="2">
        <v>552870</v>
      </c>
      <c r="AG178" s="2">
        <v>0.81</v>
      </c>
      <c r="AH178" s="2">
        <v>5917</v>
      </c>
    </row>
    <row r="179" spans="1:34" x14ac:dyDescent="0.3">
      <c r="A179" s="2" t="s">
        <v>59</v>
      </c>
      <c r="B179" s="2">
        <v>376780</v>
      </c>
      <c r="C179" s="2">
        <f t="shared" si="2"/>
        <v>440832.6</v>
      </c>
      <c r="D179" s="2"/>
      <c r="E179" s="2"/>
      <c r="F179" s="2">
        <v>80937</v>
      </c>
      <c r="G179" s="2">
        <v>16933</v>
      </c>
      <c r="H179" s="2">
        <v>616431</v>
      </c>
      <c r="I179" s="2">
        <v>295843</v>
      </c>
      <c r="J179" s="2">
        <v>25871</v>
      </c>
      <c r="K179" s="2">
        <v>350909</v>
      </c>
      <c r="L179" s="2">
        <v>302682</v>
      </c>
      <c r="M179" s="2">
        <v>320374</v>
      </c>
      <c r="N179" s="2">
        <v>267690</v>
      </c>
      <c r="O179" s="2">
        <v>204137</v>
      </c>
      <c r="P179" s="2">
        <v>126317</v>
      </c>
      <c r="Q179" s="2">
        <v>77820</v>
      </c>
      <c r="R179" s="2">
        <v>1.62</v>
      </c>
      <c r="S179" s="2">
        <v>146543</v>
      </c>
      <c r="T179" s="2">
        <v>47.99</v>
      </c>
      <c r="U179" s="2">
        <v>43.43</v>
      </c>
      <c r="V179" s="2">
        <v>9461</v>
      </c>
      <c r="W179" s="2">
        <v>39.82</v>
      </c>
      <c r="X179" s="2">
        <v>434</v>
      </c>
      <c r="Y179" s="2">
        <v>13665</v>
      </c>
      <c r="Z179" s="2">
        <v>349404</v>
      </c>
      <c r="AA179" s="2">
        <v>68982</v>
      </c>
      <c r="AB179" s="2">
        <v>27376</v>
      </c>
      <c r="AC179" s="2">
        <v>11955</v>
      </c>
      <c r="AD179" s="2">
        <v>23259</v>
      </c>
      <c r="AE179" s="2">
        <v>104315</v>
      </c>
      <c r="AF179" s="2">
        <v>464461</v>
      </c>
      <c r="AG179" s="2">
        <v>0.22</v>
      </c>
      <c r="AH179" s="2">
        <v>10799</v>
      </c>
    </row>
    <row r="180" spans="1:34" x14ac:dyDescent="0.3">
      <c r="A180" s="2" t="s">
        <v>58</v>
      </c>
      <c r="B180" s="2">
        <v>319486</v>
      </c>
      <c r="C180" s="2">
        <f t="shared" si="2"/>
        <v>3628.4611016467916</v>
      </c>
      <c r="D180" s="2"/>
      <c r="E180" s="2"/>
      <c r="F180" s="2">
        <v>93952</v>
      </c>
      <c r="G180" s="2">
        <v>-30804</v>
      </c>
      <c r="H180" s="2">
        <v>824658</v>
      </c>
      <c r="I180" s="2">
        <v>225534</v>
      </c>
      <c r="J180" s="2">
        <v>84185</v>
      </c>
      <c r="K180" s="2">
        <v>235301</v>
      </c>
      <c r="L180" s="2">
        <v>205822</v>
      </c>
      <c r="M180" s="2">
        <v>213620</v>
      </c>
      <c r="N180" s="2">
        <v>204670</v>
      </c>
      <c r="O180" s="2">
        <v>159645</v>
      </c>
      <c r="P180" s="2">
        <v>24242</v>
      </c>
      <c r="Q180" s="2">
        <v>135403</v>
      </c>
      <c r="R180" s="2">
        <v>6.59</v>
      </c>
      <c r="S180" s="2">
        <v>43366</v>
      </c>
      <c r="T180" s="2">
        <v>27.35</v>
      </c>
      <c r="U180" s="2">
        <v>24.82</v>
      </c>
      <c r="V180" s="2">
        <v>3963</v>
      </c>
      <c r="W180" s="2">
        <v>80.599999999999994</v>
      </c>
      <c r="X180" s="2">
        <v>1298</v>
      </c>
      <c r="Y180" s="2">
        <v>9319</v>
      </c>
      <c r="Z180" s="2">
        <v>517589</v>
      </c>
      <c r="AA180" s="2">
        <v>72998</v>
      </c>
      <c r="AB180" s="2">
        <v>-198103</v>
      </c>
      <c r="AC180" s="2">
        <v>20954</v>
      </c>
      <c r="AD180" s="2">
        <v>26182</v>
      </c>
      <c r="AE180" s="2">
        <v>233654</v>
      </c>
      <c r="AF180" s="2">
        <v>75306</v>
      </c>
      <c r="AG180" s="2">
        <v>3.1</v>
      </c>
      <c r="AH180" s="2">
        <v>22518</v>
      </c>
    </row>
    <row r="181" spans="1:34" x14ac:dyDescent="0.3">
      <c r="A181" s="2" t="s">
        <v>59</v>
      </c>
      <c r="B181" s="2">
        <v>403380</v>
      </c>
      <c r="C181" s="2">
        <f t="shared" si="2"/>
        <v>471954.6</v>
      </c>
      <c r="D181" s="2"/>
      <c r="E181" s="2"/>
      <c r="F181" s="2">
        <v>30421</v>
      </c>
      <c r="G181" s="2">
        <v>114120</v>
      </c>
      <c r="H181" s="2">
        <v>381458</v>
      </c>
      <c r="I181" s="2">
        <v>372959</v>
      </c>
      <c r="J181" s="2">
        <v>145858</v>
      </c>
      <c r="K181" s="2">
        <v>257522</v>
      </c>
      <c r="L181" s="2">
        <v>196499</v>
      </c>
      <c r="M181" s="2">
        <v>214422</v>
      </c>
      <c r="N181" s="2">
        <v>342238</v>
      </c>
      <c r="O181" s="2">
        <v>109491</v>
      </c>
      <c r="P181" s="2">
        <v>31426</v>
      </c>
      <c r="Q181" s="2">
        <v>78065</v>
      </c>
      <c r="R181" s="2">
        <v>3.48</v>
      </c>
      <c r="S181" s="2">
        <v>129842</v>
      </c>
      <c r="T181" s="2">
        <v>97.77</v>
      </c>
      <c r="U181" s="2">
        <v>89.72</v>
      </c>
      <c r="V181" s="2">
        <v>3090</v>
      </c>
      <c r="W181" s="2">
        <v>130.5</v>
      </c>
      <c r="X181" s="2">
        <v>1370</v>
      </c>
      <c r="Y181" s="2">
        <v>17026</v>
      </c>
      <c r="Z181" s="2">
        <v>222744</v>
      </c>
      <c r="AA181" s="2">
        <v>148051</v>
      </c>
      <c r="AB181" s="2">
        <v>180636</v>
      </c>
      <c r="AC181" s="2">
        <v>-117630</v>
      </c>
      <c r="AD181" s="2">
        <v>-36201</v>
      </c>
      <c r="AE181" s="2">
        <v>437886</v>
      </c>
      <c r="AF181" s="2">
        <v>551637</v>
      </c>
      <c r="AG181" s="2">
        <v>0.79</v>
      </c>
      <c r="AH181" s="2">
        <v>6149</v>
      </c>
    </row>
    <row r="182" spans="1:34" x14ac:dyDescent="0.3">
      <c r="A182" s="2" t="s">
        <v>60</v>
      </c>
      <c r="B182" s="2">
        <v>342914</v>
      </c>
      <c r="C182" s="2">
        <f t="shared" si="2"/>
        <v>342914</v>
      </c>
      <c r="D182" s="2"/>
      <c r="E182" s="2"/>
      <c r="F182" s="2">
        <v>266281</v>
      </c>
      <c r="G182" s="2">
        <v>71311</v>
      </c>
      <c r="H182" s="2">
        <v>732417</v>
      </c>
      <c r="I182" s="2">
        <v>76633</v>
      </c>
      <c r="J182" s="2">
        <v>18732</v>
      </c>
      <c r="K182" s="2">
        <v>324182</v>
      </c>
      <c r="L182" s="2">
        <v>304648</v>
      </c>
      <c r="M182" s="2">
        <v>319427</v>
      </c>
      <c r="N182" s="2">
        <v>61546</v>
      </c>
      <c r="O182" s="2">
        <v>139172</v>
      </c>
      <c r="P182" s="2">
        <v>131918</v>
      </c>
      <c r="Q182" s="2">
        <v>7254</v>
      </c>
      <c r="R182" s="2">
        <v>1.05</v>
      </c>
      <c r="S182" s="2">
        <v>59614</v>
      </c>
      <c r="T182" s="2">
        <v>10.46</v>
      </c>
      <c r="U182" s="2">
        <v>8.4</v>
      </c>
      <c r="V182" s="2">
        <v>9408</v>
      </c>
      <c r="W182" s="2">
        <v>36.450000000000003</v>
      </c>
      <c r="X182" s="2">
        <v>1313</v>
      </c>
      <c r="Y182" s="2">
        <v>12544</v>
      </c>
      <c r="Z182" s="2">
        <v>539019</v>
      </c>
      <c r="AA182" s="2">
        <v>41248</v>
      </c>
      <c r="AB182" s="2">
        <v>-196105</v>
      </c>
      <c r="AC182" s="2">
        <v>225033</v>
      </c>
      <c r="AD182" s="2">
        <v>-37072</v>
      </c>
      <c r="AE182" s="2">
        <v>470288</v>
      </c>
      <c r="AF182" s="2">
        <v>505048</v>
      </c>
      <c r="AG182" s="2">
        <v>0.93</v>
      </c>
      <c r="AH182" s="2">
        <v>7710</v>
      </c>
    </row>
    <row r="183" spans="1:34" x14ac:dyDescent="0.3">
      <c r="A183" s="2" t="s">
        <v>59</v>
      </c>
      <c r="B183" s="2">
        <v>411729</v>
      </c>
      <c r="C183" s="2">
        <f t="shared" si="2"/>
        <v>481722.93</v>
      </c>
      <c r="D183" s="2"/>
      <c r="E183" s="2"/>
      <c r="F183" s="2">
        <v>297301</v>
      </c>
      <c r="G183" s="2">
        <v>61056</v>
      </c>
      <c r="H183" s="2">
        <v>257414</v>
      </c>
      <c r="I183" s="2">
        <v>114428</v>
      </c>
      <c r="J183" s="2">
        <v>21355</v>
      </c>
      <c r="K183" s="2">
        <v>390374</v>
      </c>
      <c r="L183" s="2">
        <v>351392</v>
      </c>
      <c r="M183" s="2">
        <v>368865</v>
      </c>
      <c r="N183" s="2">
        <v>92378</v>
      </c>
      <c r="O183" s="2">
        <v>88800</v>
      </c>
      <c r="P183" s="2">
        <v>50515</v>
      </c>
      <c r="Q183" s="2">
        <v>38285</v>
      </c>
      <c r="R183" s="2">
        <v>1.76</v>
      </c>
      <c r="S183" s="2">
        <v>46708</v>
      </c>
      <c r="T183" s="2">
        <v>44.45</v>
      </c>
      <c r="U183" s="2">
        <v>35.89</v>
      </c>
      <c r="V183" s="2">
        <v>8537</v>
      </c>
      <c r="W183" s="2">
        <v>48.22</v>
      </c>
      <c r="X183" s="2">
        <v>1066</v>
      </c>
      <c r="Y183" s="2">
        <v>7347</v>
      </c>
      <c r="Z183" s="2">
        <v>101646</v>
      </c>
      <c r="AA183" s="2">
        <v>185286</v>
      </c>
      <c r="AB183" s="2">
        <v>310083</v>
      </c>
      <c r="AC183" s="2">
        <v>112015</v>
      </c>
      <c r="AD183" s="2">
        <v>-7867</v>
      </c>
      <c r="AE183" s="2">
        <v>315166</v>
      </c>
      <c r="AF183" s="2">
        <v>614069</v>
      </c>
      <c r="AG183" s="2">
        <v>0.51</v>
      </c>
      <c r="AH183" s="2">
        <v>28244</v>
      </c>
    </row>
    <row r="184" spans="1:34" x14ac:dyDescent="0.3">
      <c r="A184" s="2" t="s">
        <v>58</v>
      </c>
      <c r="B184" s="2">
        <v>112100</v>
      </c>
      <c r="C184" s="2">
        <f t="shared" si="2"/>
        <v>1273.1402612152187</v>
      </c>
      <c r="D184" s="2"/>
      <c r="E184" s="2"/>
      <c r="F184" s="2">
        <v>158565</v>
      </c>
      <c r="G184" s="2">
        <v>121600</v>
      </c>
      <c r="H184" s="2">
        <v>48816</v>
      </c>
      <c r="I184" s="2">
        <v>-46465</v>
      </c>
      <c r="J184" s="2">
        <v>159276</v>
      </c>
      <c r="K184" s="2">
        <v>-47176</v>
      </c>
      <c r="L184" s="2">
        <v>-146544</v>
      </c>
      <c r="M184" s="2">
        <v>-129487</v>
      </c>
      <c r="N184" s="2">
        <v>-84586</v>
      </c>
      <c r="O184" s="2">
        <v>147085</v>
      </c>
      <c r="P184" s="2">
        <v>193948</v>
      </c>
      <c r="Q184" s="2">
        <v>-46863</v>
      </c>
      <c r="R184" s="2">
        <v>0.76</v>
      </c>
      <c r="S184" s="2">
        <v>21256</v>
      </c>
      <c r="T184" s="2">
        <v>-95.18</v>
      </c>
      <c r="U184" s="2">
        <v>-173.27</v>
      </c>
      <c r="V184" s="2">
        <v>3512</v>
      </c>
      <c r="W184" s="2">
        <v>31.91</v>
      </c>
      <c r="X184" s="2">
        <v>418</v>
      </c>
      <c r="Y184" s="2">
        <v>13958</v>
      </c>
      <c r="Z184" s="2">
        <v>406055</v>
      </c>
      <c r="AA184" s="2">
        <v>122288</v>
      </c>
      <c r="AB184" s="2">
        <v>-293955</v>
      </c>
      <c r="AC184" s="2">
        <v>36277</v>
      </c>
      <c r="AD184" s="2">
        <v>33847</v>
      </c>
      <c r="AE184" s="2">
        <v>451997</v>
      </c>
      <c r="AF184" s="2">
        <v>250887</v>
      </c>
      <c r="AG184" s="2">
        <v>1.8</v>
      </c>
      <c r="AH184" s="2">
        <v>12412</v>
      </c>
    </row>
    <row r="185" spans="1:34" x14ac:dyDescent="0.3">
      <c r="A185" s="2" t="s">
        <v>58</v>
      </c>
      <c r="B185" s="2">
        <v>440311</v>
      </c>
      <c r="C185" s="2">
        <f t="shared" si="2"/>
        <v>5000.6927881885294</v>
      </c>
      <c r="D185" s="2"/>
      <c r="E185" s="2"/>
      <c r="F185" s="2">
        <v>240606</v>
      </c>
      <c r="G185" s="2">
        <v>90740</v>
      </c>
      <c r="H185" s="2">
        <v>922940</v>
      </c>
      <c r="I185" s="2">
        <v>199705</v>
      </c>
      <c r="J185" s="2">
        <v>127074</v>
      </c>
      <c r="K185" s="2">
        <v>313237</v>
      </c>
      <c r="L185" s="2">
        <v>233453</v>
      </c>
      <c r="M185" s="2">
        <v>247750</v>
      </c>
      <c r="N185" s="2">
        <v>184291</v>
      </c>
      <c r="O185" s="2">
        <v>89260</v>
      </c>
      <c r="P185" s="2">
        <v>153790</v>
      </c>
      <c r="Q185" s="2">
        <v>-64530</v>
      </c>
      <c r="R185" s="2">
        <v>0.57999999999999996</v>
      </c>
      <c r="S185" s="2">
        <v>81117</v>
      </c>
      <c r="T185" s="2">
        <v>21.64</v>
      </c>
      <c r="U185" s="2">
        <v>19.97</v>
      </c>
      <c r="V185" s="2">
        <v>9976</v>
      </c>
      <c r="W185" s="2">
        <v>44.13</v>
      </c>
      <c r="X185" s="2">
        <v>1007</v>
      </c>
      <c r="Y185" s="2">
        <v>18504</v>
      </c>
      <c r="Z185" s="2">
        <v>312124</v>
      </c>
      <c r="AA185" s="2">
        <v>146649</v>
      </c>
      <c r="AB185" s="2">
        <v>128187</v>
      </c>
      <c r="AC185" s="2">
        <v>93957</v>
      </c>
      <c r="AD185" s="2">
        <v>-7692</v>
      </c>
      <c r="AE185" s="2">
        <v>388360</v>
      </c>
      <c r="AF185" s="2">
        <v>491460</v>
      </c>
      <c r="AG185" s="2">
        <v>0.79</v>
      </c>
      <c r="AH185" s="2">
        <v>22739</v>
      </c>
    </row>
    <row r="186" spans="1:34" x14ac:dyDescent="0.3">
      <c r="A186" s="2" t="s">
        <v>59</v>
      </c>
      <c r="B186" s="2">
        <v>157624</v>
      </c>
      <c r="C186" s="2">
        <f t="shared" si="2"/>
        <v>184420.08</v>
      </c>
      <c r="D186" s="2"/>
      <c r="E186" s="2"/>
      <c r="F186" s="2">
        <v>194625</v>
      </c>
      <c r="G186" s="2">
        <v>130496</v>
      </c>
      <c r="H186" s="2">
        <v>47912</v>
      </c>
      <c r="I186" s="2">
        <v>-37001</v>
      </c>
      <c r="J186" s="2">
        <v>46210</v>
      </c>
      <c r="K186" s="2">
        <v>111414</v>
      </c>
      <c r="L186" s="2">
        <v>77732</v>
      </c>
      <c r="M186" s="2">
        <v>97476</v>
      </c>
      <c r="N186" s="2">
        <v>-72734</v>
      </c>
      <c r="O186" s="2">
        <v>38894</v>
      </c>
      <c r="P186" s="2">
        <v>48533</v>
      </c>
      <c r="Q186" s="2">
        <v>-9639</v>
      </c>
      <c r="R186" s="2">
        <v>0.8</v>
      </c>
      <c r="S186" s="2">
        <v>132134</v>
      </c>
      <c r="T186" s="2">
        <v>-77.23</v>
      </c>
      <c r="U186" s="2">
        <v>-151.80000000000001</v>
      </c>
      <c r="V186" s="2">
        <v>403</v>
      </c>
      <c r="W186" s="2">
        <v>390.16</v>
      </c>
      <c r="X186" s="2">
        <v>818</v>
      </c>
      <c r="Y186" s="2">
        <v>15403</v>
      </c>
      <c r="Z186" s="2">
        <v>357839</v>
      </c>
      <c r="AA186" s="2">
        <v>268536</v>
      </c>
      <c r="AB186" s="2">
        <v>-200215</v>
      </c>
      <c r="AC186" s="2">
        <v>-73911</v>
      </c>
      <c r="AD186" s="2">
        <v>-2617</v>
      </c>
      <c r="AE186" s="2">
        <v>95580</v>
      </c>
      <c r="AF186" s="2">
        <v>453442</v>
      </c>
      <c r="AG186" s="2">
        <v>0.21</v>
      </c>
      <c r="AH186" s="2">
        <v>7459</v>
      </c>
    </row>
    <row r="187" spans="1:34" x14ac:dyDescent="0.3">
      <c r="A187" s="2" t="s">
        <v>60</v>
      </c>
      <c r="B187" s="2">
        <v>340372</v>
      </c>
      <c r="C187" s="2">
        <f t="shared" si="2"/>
        <v>340372</v>
      </c>
      <c r="D187" s="2"/>
      <c r="E187" s="2"/>
      <c r="F187" s="2">
        <v>81482</v>
      </c>
      <c r="G187" s="2">
        <v>113385</v>
      </c>
      <c r="H187" s="2">
        <v>473524</v>
      </c>
      <c r="I187" s="2">
        <v>258890</v>
      </c>
      <c r="J187" s="2">
        <v>70150</v>
      </c>
      <c r="K187" s="2">
        <v>270222</v>
      </c>
      <c r="L187" s="2">
        <v>254476</v>
      </c>
      <c r="M187" s="2">
        <v>256024</v>
      </c>
      <c r="N187" s="2">
        <v>226588</v>
      </c>
      <c r="O187" s="2">
        <v>69666</v>
      </c>
      <c r="P187" s="2">
        <v>186785</v>
      </c>
      <c r="Q187" s="2">
        <v>-117119</v>
      </c>
      <c r="R187" s="2">
        <v>0.37</v>
      </c>
      <c r="S187" s="2">
        <v>114002</v>
      </c>
      <c r="T187" s="2">
        <v>54.67</v>
      </c>
      <c r="U187" s="2">
        <v>47.85</v>
      </c>
      <c r="V187" s="2">
        <v>2124</v>
      </c>
      <c r="W187" s="2">
        <v>160.18</v>
      </c>
      <c r="X187" s="2">
        <v>694</v>
      </c>
      <c r="Y187" s="2">
        <v>4141</v>
      </c>
      <c r="Z187" s="2">
        <v>208900</v>
      </c>
      <c r="AA187" s="2">
        <v>91514</v>
      </c>
      <c r="AB187" s="2">
        <v>131472</v>
      </c>
      <c r="AC187" s="2">
        <v>-10032</v>
      </c>
      <c r="AD187" s="2">
        <v>35627</v>
      </c>
      <c r="AE187" s="2">
        <v>65799</v>
      </c>
      <c r="AF187" s="2">
        <v>304453</v>
      </c>
      <c r="AG187" s="2">
        <v>0.22</v>
      </c>
      <c r="AH187" s="2">
        <v>26223</v>
      </c>
    </row>
    <row r="188" spans="1:34" x14ac:dyDescent="0.3">
      <c r="A188" s="2" t="s">
        <v>58</v>
      </c>
      <c r="B188" s="2">
        <v>420722</v>
      </c>
      <c r="C188" s="2">
        <f t="shared" si="2"/>
        <v>4778.2169222032935</v>
      </c>
      <c r="D188" s="2"/>
      <c r="E188" s="2"/>
      <c r="F188" s="2">
        <v>152228</v>
      </c>
      <c r="G188" s="2">
        <v>88696</v>
      </c>
      <c r="H188" s="2">
        <v>868275</v>
      </c>
      <c r="I188" s="2">
        <v>268494</v>
      </c>
      <c r="J188" s="2">
        <v>137231</v>
      </c>
      <c r="K188" s="2">
        <v>283491</v>
      </c>
      <c r="L188" s="2">
        <v>191008</v>
      </c>
      <c r="M188" s="2">
        <v>192009</v>
      </c>
      <c r="N188" s="2">
        <v>260397</v>
      </c>
      <c r="O188" s="2">
        <v>144929</v>
      </c>
      <c r="P188" s="2">
        <v>23685</v>
      </c>
      <c r="Q188" s="2">
        <v>121244</v>
      </c>
      <c r="R188" s="2">
        <v>6.12</v>
      </c>
      <c r="S188" s="2">
        <v>37643</v>
      </c>
      <c r="T188" s="2">
        <v>30.92</v>
      </c>
      <c r="U188" s="2">
        <v>29.99</v>
      </c>
      <c r="V188" s="2">
        <v>549</v>
      </c>
      <c r="W188" s="2">
        <v>764.95</v>
      </c>
      <c r="X188" s="2">
        <v>993</v>
      </c>
      <c r="Y188" s="2">
        <v>2556</v>
      </c>
      <c r="Z188" s="2">
        <v>498308</v>
      </c>
      <c r="AA188" s="2">
        <v>238535</v>
      </c>
      <c r="AB188" s="2">
        <v>-77586</v>
      </c>
      <c r="AC188" s="2">
        <v>-86307</v>
      </c>
      <c r="AD188" s="2">
        <v>-46640</v>
      </c>
      <c r="AE188" s="2">
        <v>72292</v>
      </c>
      <c r="AF188" s="2">
        <v>699273</v>
      </c>
      <c r="AG188" s="2">
        <v>0.1</v>
      </c>
      <c r="AH188" s="2">
        <v>6294</v>
      </c>
    </row>
    <row r="189" spans="1:34" x14ac:dyDescent="0.3">
      <c r="A189" s="2" t="s">
        <v>60</v>
      </c>
      <c r="B189" s="2">
        <v>326907</v>
      </c>
      <c r="C189" s="2">
        <f t="shared" si="2"/>
        <v>326907</v>
      </c>
      <c r="D189" s="2"/>
      <c r="E189" s="2"/>
      <c r="F189" s="2">
        <v>64401</v>
      </c>
      <c r="G189" s="2">
        <v>-21437</v>
      </c>
      <c r="H189" s="2">
        <v>565298</v>
      </c>
      <c r="I189" s="2">
        <v>262506</v>
      </c>
      <c r="J189" s="2">
        <v>71324</v>
      </c>
      <c r="K189" s="2">
        <v>255583</v>
      </c>
      <c r="L189" s="2">
        <v>158694</v>
      </c>
      <c r="M189" s="2">
        <v>177135</v>
      </c>
      <c r="N189" s="2">
        <v>232887</v>
      </c>
      <c r="O189" s="2">
        <v>285611</v>
      </c>
      <c r="P189" s="2">
        <v>104471</v>
      </c>
      <c r="Q189" s="2">
        <v>181140</v>
      </c>
      <c r="R189" s="2">
        <v>2.73</v>
      </c>
      <c r="S189" s="2">
        <v>60367</v>
      </c>
      <c r="T189" s="2">
        <v>46.44</v>
      </c>
      <c r="U189" s="2">
        <v>41.2</v>
      </c>
      <c r="V189" s="2">
        <v>9232</v>
      </c>
      <c r="W189" s="2">
        <v>35.409999999999997</v>
      </c>
      <c r="X189" s="2">
        <v>1718</v>
      </c>
      <c r="Y189" s="2">
        <v>12919</v>
      </c>
      <c r="Z189" s="2">
        <v>444328</v>
      </c>
      <c r="AA189" s="2">
        <v>230001</v>
      </c>
      <c r="AB189" s="2">
        <v>-117421</v>
      </c>
      <c r="AC189" s="2">
        <v>-165600</v>
      </c>
      <c r="AD189" s="2">
        <v>-4369</v>
      </c>
      <c r="AE189" s="2">
        <v>456637</v>
      </c>
      <c r="AF189" s="2">
        <v>330838</v>
      </c>
      <c r="AG189" s="2">
        <v>1.38</v>
      </c>
      <c r="AH189" s="2">
        <v>8927</v>
      </c>
    </row>
    <row r="190" spans="1:34" x14ac:dyDescent="0.3">
      <c r="A190" s="2" t="s">
        <v>58</v>
      </c>
      <c r="B190" s="2">
        <v>328178</v>
      </c>
      <c r="C190" s="2">
        <f t="shared" si="2"/>
        <v>3727.1777399204998</v>
      </c>
      <c r="D190" s="2"/>
      <c r="E190" s="2"/>
      <c r="F190" s="2">
        <v>294485</v>
      </c>
      <c r="G190" s="2">
        <v>145073</v>
      </c>
      <c r="H190" s="2">
        <v>218658</v>
      </c>
      <c r="I190" s="2">
        <v>33693</v>
      </c>
      <c r="J190" s="2">
        <v>75012</v>
      </c>
      <c r="K190" s="2">
        <v>253166</v>
      </c>
      <c r="L190" s="2">
        <v>224122</v>
      </c>
      <c r="M190" s="2">
        <v>238747</v>
      </c>
      <c r="N190" s="2">
        <v>18897</v>
      </c>
      <c r="O190" s="2">
        <v>52087</v>
      </c>
      <c r="P190" s="2">
        <v>14412</v>
      </c>
      <c r="Q190" s="2">
        <v>37675</v>
      </c>
      <c r="R190" s="2">
        <v>3.61</v>
      </c>
      <c r="S190" s="2">
        <v>138752</v>
      </c>
      <c r="T190" s="2">
        <v>15.41</v>
      </c>
      <c r="U190" s="2">
        <v>8.64</v>
      </c>
      <c r="V190" s="2">
        <v>633</v>
      </c>
      <c r="W190" s="2">
        <v>517.63</v>
      </c>
      <c r="X190" s="2">
        <v>1144</v>
      </c>
      <c r="Y190" s="2">
        <v>10624</v>
      </c>
      <c r="Z190" s="2">
        <v>266764</v>
      </c>
      <c r="AA190" s="2">
        <v>237903</v>
      </c>
      <c r="AB190" s="2">
        <v>61414</v>
      </c>
      <c r="AC190" s="2">
        <v>56582</v>
      </c>
      <c r="AD190" s="2">
        <v>23422</v>
      </c>
      <c r="AE190" s="2">
        <v>431998</v>
      </c>
      <c r="AF190" s="2">
        <v>419784</v>
      </c>
      <c r="AG190" s="2">
        <v>1.03</v>
      </c>
      <c r="AH190" s="2">
        <v>11103</v>
      </c>
    </row>
    <row r="191" spans="1:34" x14ac:dyDescent="0.3">
      <c r="A191" s="2" t="s">
        <v>58</v>
      </c>
      <c r="B191" s="2">
        <v>115527</v>
      </c>
      <c r="C191" s="2">
        <f t="shared" si="2"/>
        <v>1312.06132879046</v>
      </c>
      <c r="D191" s="2"/>
      <c r="E191" s="2"/>
      <c r="F191" s="2">
        <v>274110</v>
      </c>
      <c r="G191" s="2">
        <v>88578</v>
      </c>
      <c r="H191" s="2">
        <v>413500</v>
      </c>
      <c r="I191" s="2">
        <v>-158583</v>
      </c>
      <c r="J191" s="2">
        <v>116424</v>
      </c>
      <c r="K191" s="2">
        <v>-897</v>
      </c>
      <c r="L191" s="2">
        <v>-34340</v>
      </c>
      <c r="M191" s="2">
        <v>-22875</v>
      </c>
      <c r="N191" s="2">
        <v>-194340</v>
      </c>
      <c r="O191" s="2">
        <v>265969</v>
      </c>
      <c r="P191" s="2">
        <v>127139</v>
      </c>
      <c r="Q191" s="2">
        <v>138830</v>
      </c>
      <c r="R191" s="2">
        <v>2.09</v>
      </c>
      <c r="S191" s="2">
        <v>97888</v>
      </c>
      <c r="T191" s="2">
        <v>-38.35</v>
      </c>
      <c r="U191" s="2">
        <v>-47</v>
      </c>
      <c r="V191" s="2">
        <v>2571</v>
      </c>
      <c r="W191" s="2">
        <v>44.92</v>
      </c>
      <c r="X191" s="2">
        <v>1925</v>
      </c>
      <c r="Y191" s="2">
        <v>15963</v>
      </c>
      <c r="Z191" s="2">
        <v>321262</v>
      </c>
      <c r="AA191" s="2">
        <v>220763</v>
      </c>
      <c r="AB191" s="2">
        <v>-205735</v>
      </c>
      <c r="AC191" s="2">
        <v>53347</v>
      </c>
      <c r="AD191" s="2">
        <v>-30741</v>
      </c>
      <c r="AE191" s="2">
        <v>345988</v>
      </c>
      <c r="AF191" s="2">
        <v>695543</v>
      </c>
      <c r="AG191" s="2">
        <v>0.5</v>
      </c>
      <c r="AH191" s="2">
        <v>8075</v>
      </c>
    </row>
    <row r="192" spans="1:34" x14ac:dyDescent="0.3">
      <c r="A192" s="2" t="s">
        <v>60</v>
      </c>
      <c r="B192" s="2">
        <v>111778</v>
      </c>
      <c r="C192" s="2">
        <f t="shared" si="2"/>
        <v>111778</v>
      </c>
      <c r="D192" s="2"/>
      <c r="E192" s="2"/>
      <c r="F192" s="2">
        <v>125409</v>
      </c>
      <c r="G192" s="2">
        <v>147128</v>
      </c>
      <c r="H192" s="2">
        <v>612479</v>
      </c>
      <c r="I192" s="2">
        <v>-13631</v>
      </c>
      <c r="J192" s="2">
        <v>66417</v>
      </c>
      <c r="K192" s="2">
        <v>45361</v>
      </c>
      <c r="L192" s="2">
        <v>22196</v>
      </c>
      <c r="M192" s="2">
        <v>30948</v>
      </c>
      <c r="N192" s="2">
        <v>-44335</v>
      </c>
      <c r="O192" s="2">
        <v>294915</v>
      </c>
      <c r="P192" s="2">
        <v>59364</v>
      </c>
      <c r="Q192" s="2">
        <v>235551</v>
      </c>
      <c r="R192" s="2">
        <v>4.97</v>
      </c>
      <c r="S192" s="2">
        <v>26086</v>
      </c>
      <c r="T192" s="2">
        <v>-2.23</v>
      </c>
      <c r="U192" s="2">
        <v>-7.24</v>
      </c>
      <c r="V192" s="2">
        <v>6281</v>
      </c>
      <c r="W192" s="2">
        <v>17.79</v>
      </c>
      <c r="X192" s="2">
        <v>331</v>
      </c>
      <c r="Y192" s="2">
        <v>15082</v>
      </c>
      <c r="Z192" s="2">
        <v>352583</v>
      </c>
      <c r="AA192" s="2">
        <v>233580</v>
      </c>
      <c r="AB192" s="2">
        <v>-240805</v>
      </c>
      <c r="AC192" s="2">
        <v>-108171</v>
      </c>
      <c r="AD192" s="2">
        <v>-48423</v>
      </c>
      <c r="AE192" s="2">
        <v>205624</v>
      </c>
      <c r="AF192" s="2">
        <v>110273</v>
      </c>
      <c r="AG192" s="2">
        <v>1.86</v>
      </c>
      <c r="AH192" s="2">
        <v>5936</v>
      </c>
    </row>
    <row r="193" spans="1:34" x14ac:dyDescent="0.3">
      <c r="A193" s="2" t="s">
        <v>60</v>
      </c>
      <c r="B193" s="2">
        <v>415263</v>
      </c>
      <c r="C193" s="2">
        <f t="shared" si="2"/>
        <v>415263</v>
      </c>
      <c r="D193" s="2"/>
      <c r="E193" s="2"/>
      <c r="F193" s="2">
        <v>233129</v>
      </c>
      <c r="G193" s="2">
        <v>17262</v>
      </c>
      <c r="H193" s="2">
        <v>990178</v>
      </c>
      <c r="I193" s="2">
        <v>182134</v>
      </c>
      <c r="J193" s="2">
        <v>23357</v>
      </c>
      <c r="K193" s="2">
        <v>391906</v>
      </c>
      <c r="L193" s="2">
        <v>337757</v>
      </c>
      <c r="M193" s="2">
        <v>349881</v>
      </c>
      <c r="N193" s="2">
        <v>163459</v>
      </c>
      <c r="O193" s="2">
        <v>292088</v>
      </c>
      <c r="P193" s="2">
        <v>120559</v>
      </c>
      <c r="Q193" s="2">
        <v>171529</v>
      </c>
      <c r="R193" s="2">
        <v>2.42</v>
      </c>
      <c r="S193" s="2">
        <v>57400</v>
      </c>
      <c r="T193" s="2">
        <v>18.39</v>
      </c>
      <c r="U193" s="2">
        <v>16.510000000000002</v>
      </c>
      <c r="V193" s="2">
        <v>2678</v>
      </c>
      <c r="W193" s="2">
        <v>155.01</v>
      </c>
      <c r="X193" s="2">
        <v>354</v>
      </c>
      <c r="Y193" s="2">
        <v>8498</v>
      </c>
      <c r="Z193" s="2">
        <v>456235</v>
      </c>
      <c r="AA193" s="2">
        <v>228468</v>
      </c>
      <c r="AB193" s="2">
        <v>-40972</v>
      </c>
      <c r="AC193" s="2">
        <v>4661</v>
      </c>
      <c r="AD193" s="2">
        <v>-12935</v>
      </c>
      <c r="AE193" s="2">
        <v>120449</v>
      </c>
      <c r="AF193" s="2">
        <v>101890</v>
      </c>
      <c r="AG193" s="2">
        <v>1.18</v>
      </c>
      <c r="AH193" s="2">
        <v>4609</v>
      </c>
    </row>
    <row r="194" spans="1:34" x14ac:dyDescent="0.3">
      <c r="A194" s="2" t="s">
        <v>58</v>
      </c>
      <c r="B194" s="2">
        <v>100328</v>
      </c>
      <c r="C194" s="2">
        <f t="shared" si="2"/>
        <v>1139.4434980124929</v>
      </c>
      <c r="D194" s="2"/>
      <c r="E194" s="2"/>
      <c r="F194" s="2">
        <v>263965</v>
      </c>
      <c r="G194" s="2">
        <v>143658</v>
      </c>
      <c r="H194" s="2">
        <v>141808</v>
      </c>
      <c r="I194" s="2">
        <v>-163637</v>
      </c>
      <c r="J194" s="2">
        <v>170787</v>
      </c>
      <c r="K194" s="2">
        <v>-70459</v>
      </c>
      <c r="L194" s="2">
        <v>-126449</v>
      </c>
      <c r="M194" s="2">
        <v>-119823</v>
      </c>
      <c r="N194" s="2">
        <v>-184700</v>
      </c>
      <c r="O194" s="2">
        <v>80339</v>
      </c>
      <c r="P194" s="2">
        <v>89415</v>
      </c>
      <c r="Q194" s="2">
        <v>-9076</v>
      </c>
      <c r="R194" s="2">
        <v>0.9</v>
      </c>
      <c r="S194" s="2">
        <v>65739</v>
      </c>
      <c r="T194" s="2">
        <v>-115.39</v>
      </c>
      <c r="U194" s="2">
        <v>-130.25</v>
      </c>
      <c r="V194" s="2">
        <v>8182</v>
      </c>
      <c r="W194" s="2">
        <v>12.26</v>
      </c>
      <c r="X194" s="2">
        <v>1911</v>
      </c>
      <c r="Y194" s="2">
        <v>11824</v>
      </c>
      <c r="Z194" s="2">
        <v>280531</v>
      </c>
      <c r="AA194" s="2">
        <v>258332</v>
      </c>
      <c r="AB194" s="2">
        <v>-180203</v>
      </c>
      <c r="AC194" s="2">
        <v>5633</v>
      </c>
      <c r="AD194" s="2">
        <v>-10517</v>
      </c>
      <c r="AE194" s="2">
        <v>457493</v>
      </c>
      <c r="AF194" s="2">
        <v>570094</v>
      </c>
      <c r="AG194" s="2">
        <v>0.8</v>
      </c>
      <c r="AH194" s="2">
        <v>4667</v>
      </c>
    </row>
    <row r="195" spans="1:34" x14ac:dyDescent="0.3">
      <c r="A195" s="2" t="s">
        <v>60</v>
      </c>
      <c r="B195" s="2">
        <v>132425</v>
      </c>
      <c r="C195" s="2">
        <f t="shared" ref="C195:C258" si="3">IF(A195="INR", B195/88.05, IF(A195="EUR", B195*1.17,B195*1))</f>
        <v>132425</v>
      </c>
      <c r="D195" s="2"/>
      <c r="E195" s="2"/>
      <c r="F195" s="2">
        <v>88909</v>
      </c>
      <c r="G195" s="2">
        <v>68887</v>
      </c>
      <c r="H195" s="2">
        <v>509857</v>
      </c>
      <c r="I195" s="2">
        <v>43516</v>
      </c>
      <c r="J195" s="2">
        <v>59105</v>
      </c>
      <c r="K195" s="2">
        <v>73320</v>
      </c>
      <c r="L195" s="2">
        <v>42320</v>
      </c>
      <c r="M195" s="2">
        <v>61865</v>
      </c>
      <c r="N195" s="2">
        <v>14877</v>
      </c>
      <c r="O195" s="2">
        <v>236832</v>
      </c>
      <c r="P195" s="2">
        <v>92553</v>
      </c>
      <c r="Q195" s="2">
        <v>144279</v>
      </c>
      <c r="R195" s="2">
        <v>2.56</v>
      </c>
      <c r="S195" s="2">
        <v>9038</v>
      </c>
      <c r="T195" s="2">
        <v>8.5299999999999994</v>
      </c>
      <c r="U195" s="2">
        <v>2.92</v>
      </c>
      <c r="V195" s="2">
        <v>2752</v>
      </c>
      <c r="W195" s="2">
        <v>48.1</v>
      </c>
      <c r="X195" s="2">
        <v>1675</v>
      </c>
      <c r="Y195" s="2">
        <v>17485</v>
      </c>
      <c r="Z195" s="2">
        <v>342492</v>
      </c>
      <c r="AA195" s="2">
        <v>185282</v>
      </c>
      <c r="AB195" s="2">
        <v>-210067</v>
      </c>
      <c r="AC195" s="2">
        <v>-96373</v>
      </c>
      <c r="AD195" s="2">
        <v>-13799</v>
      </c>
      <c r="AE195" s="2">
        <v>194595</v>
      </c>
      <c r="AF195" s="2">
        <v>678412</v>
      </c>
      <c r="AG195" s="2">
        <v>0.28999999999999998</v>
      </c>
      <c r="AH195" s="2">
        <v>7885</v>
      </c>
    </row>
    <row r="196" spans="1:34" x14ac:dyDescent="0.3">
      <c r="A196" s="2" t="s">
        <v>59</v>
      </c>
      <c r="B196" s="2">
        <v>482207</v>
      </c>
      <c r="C196" s="2">
        <f t="shared" si="3"/>
        <v>564182.18999999994</v>
      </c>
      <c r="D196" s="2"/>
      <c r="E196" s="2"/>
      <c r="F196" s="2">
        <v>97418</v>
      </c>
      <c r="G196" s="2">
        <v>139522</v>
      </c>
      <c r="H196" s="2">
        <v>39594</v>
      </c>
      <c r="I196" s="2">
        <v>384789</v>
      </c>
      <c r="J196" s="2">
        <v>101194</v>
      </c>
      <c r="K196" s="2">
        <v>381013</v>
      </c>
      <c r="L196" s="2">
        <v>313732</v>
      </c>
      <c r="M196" s="2">
        <v>324489</v>
      </c>
      <c r="N196" s="2">
        <v>354556</v>
      </c>
      <c r="O196" s="2">
        <v>62466</v>
      </c>
      <c r="P196" s="2">
        <v>173679</v>
      </c>
      <c r="Q196" s="2">
        <v>-111213</v>
      </c>
      <c r="R196" s="2">
        <v>0.36</v>
      </c>
      <c r="S196" s="2">
        <v>80145</v>
      </c>
      <c r="T196" s="2">
        <v>971.81</v>
      </c>
      <c r="U196" s="2">
        <v>895.46</v>
      </c>
      <c r="V196" s="2">
        <v>5077</v>
      </c>
      <c r="W196" s="2">
        <v>94.96</v>
      </c>
      <c r="X196" s="2">
        <v>1902</v>
      </c>
      <c r="Y196" s="2">
        <v>14733</v>
      </c>
      <c r="Z196" s="2">
        <v>241736</v>
      </c>
      <c r="AA196" s="2">
        <v>110760</v>
      </c>
      <c r="AB196" s="2">
        <v>240471</v>
      </c>
      <c r="AC196" s="2">
        <v>-13342</v>
      </c>
      <c r="AD196" s="2">
        <v>-17347</v>
      </c>
      <c r="AE196" s="2">
        <v>422739</v>
      </c>
      <c r="AF196" s="2">
        <v>584756</v>
      </c>
      <c r="AG196" s="2">
        <v>0.72</v>
      </c>
      <c r="AH196" s="2">
        <v>20578</v>
      </c>
    </row>
    <row r="197" spans="1:34" x14ac:dyDescent="0.3">
      <c r="A197" s="2" t="s">
        <v>59</v>
      </c>
      <c r="B197" s="2">
        <v>196462</v>
      </c>
      <c r="C197" s="2">
        <f t="shared" si="3"/>
        <v>229860.53999999998</v>
      </c>
      <c r="D197" s="2"/>
      <c r="E197" s="2"/>
      <c r="F197" s="2">
        <v>26675</v>
      </c>
      <c r="G197" s="2">
        <v>86300</v>
      </c>
      <c r="H197" s="2">
        <v>643181</v>
      </c>
      <c r="I197" s="2">
        <v>169787</v>
      </c>
      <c r="J197" s="2">
        <v>92295</v>
      </c>
      <c r="K197" s="2">
        <v>104167</v>
      </c>
      <c r="L197" s="2">
        <v>68203</v>
      </c>
      <c r="M197" s="2">
        <v>86181</v>
      </c>
      <c r="N197" s="2">
        <v>150705</v>
      </c>
      <c r="O197" s="2">
        <v>164997</v>
      </c>
      <c r="P197" s="2">
        <v>50681</v>
      </c>
      <c r="Q197" s="2">
        <v>114316</v>
      </c>
      <c r="R197" s="2">
        <v>3.26</v>
      </c>
      <c r="S197" s="2">
        <v>70795</v>
      </c>
      <c r="T197" s="2">
        <v>26.4</v>
      </c>
      <c r="U197" s="2">
        <v>23.43</v>
      </c>
      <c r="V197" s="2">
        <v>3858</v>
      </c>
      <c r="W197" s="2">
        <v>50.91</v>
      </c>
      <c r="X197" s="2">
        <v>308</v>
      </c>
      <c r="Y197" s="2">
        <v>1568</v>
      </c>
      <c r="Z197" s="2">
        <v>428538</v>
      </c>
      <c r="AA197" s="2">
        <v>170159</v>
      </c>
      <c r="AB197" s="2">
        <v>-232076</v>
      </c>
      <c r="AC197" s="2">
        <v>-143484</v>
      </c>
      <c r="AD197" s="2">
        <v>47586</v>
      </c>
      <c r="AE197" s="2">
        <v>491063</v>
      </c>
      <c r="AF197" s="2">
        <v>191626</v>
      </c>
      <c r="AG197" s="2">
        <v>2.56</v>
      </c>
      <c r="AH197" s="2">
        <v>3885</v>
      </c>
    </row>
    <row r="198" spans="1:34" x14ac:dyDescent="0.3">
      <c r="A198" s="2" t="s">
        <v>58</v>
      </c>
      <c r="B198" s="2">
        <v>123952</v>
      </c>
      <c r="C198" s="2">
        <f t="shared" si="3"/>
        <v>1407.7455990914254</v>
      </c>
      <c r="D198" s="2"/>
      <c r="E198" s="2"/>
      <c r="F198" s="2">
        <v>202548</v>
      </c>
      <c r="G198" s="2">
        <v>88359</v>
      </c>
      <c r="H198" s="2">
        <v>72238</v>
      </c>
      <c r="I198" s="2">
        <v>-78596</v>
      </c>
      <c r="J198" s="2">
        <v>113459</v>
      </c>
      <c r="K198" s="2">
        <v>10493</v>
      </c>
      <c r="L198" s="2">
        <v>-46099</v>
      </c>
      <c r="M198" s="2">
        <v>-38477</v>
      </c>
      <c r="N198" s="2">
        <v>-85982</v>
      </c>
      <c r="O198" s="2">
        <v>86604</v>
      </c>
      <c r="P198" s="2">
        <v>119505</v>
      </c>
      <c r="Q198" s="2">
        <v>-32901</v>
      </c>
      <c r="R198" s="2">
        <v>0.72</v>
      </c>
      <c r="S198" s="2">
        <v>21660</v>
      </c>
      <c r="T198" s="2">
        <v>-108.8</v>
      </c>
      <c r="U198" s="2">
        <v>-119.02</v>
      </c>
      <c r="V198" s="2">
        <v>3997</v>
      </c>
      <c r="W198" s="2">
        <v>31</v>
      </c>
      <c r="X198" s="2">
        <v>1240</v>
      </c>
      <c r="Y198" s="2">
        <v>4865</v>
      </c>
      <c r="Z198" s="2">
        <v>370574</v>
      </c>
      <c r="AA198" s="2">
        <v>259889</v>
      </c>
      <c r="AB198" s="2">
        <v>-246622</v>
      </c>
      <c r="AC198" s="2">
        <v>-57341</v>
      </c>
      <c r="AD198" s="2">
        <v>47266</v>
      </c>
      <c r="AE198" s="2">
        <v>247458</v>
      </c>
      <c r="AF198" s="2">
        <v>88709</v>
      </c>
      <c r="AG198" s="2">
        <v>2.79</v>
      </c>
      <c r="AH198" s="2">
        <v>29321</v>
      </c>
    </row>
    <row r="199" spans="1:34" x14ac:dyDescent="0.3">
      <c r="A199" s="2" t="s">
        <v>59</v>
      </c>
      <c r="B199" s="2">
        <v>414286</v>
      </c>
      <c r="C199" s="2">
        <f t="shared" si="3"/>
        <v>484714.62</v>
      </c>
      <c r="D199" s="2"/>
      <c r="E199" s="2"/>
      <c r="F199" s="2">
        <v>50649</v>
      </c>
      <c r="G199" s="2">
        <v>-7565</v>
      </c>
      <c r="H199" s="2">
        <v>272054</v>
      </c>
      <c r="I199" s="2">
        <v>363637</v>
      </c>
      <c r="J199" s="2">
        <v>164457</v>
      </c>
      <c r="K199" s="2">
        <v>249829</v>
      </c>
      <c r="L199" s="2">
        <v>161803</v>
      </c>
      <c r="M199" s="2">
        <v>173762</v>
      </c>
      <c r="N199" s="2">
        <v>340391</v>
      </c>
      <c r="O199" s="2">
        <v>161967</v>
      </c>
      <c r="P199" s="2">
        <v>19576</v>
      </c>
      <c r="Q199" s="2">
        <v>142391</v>
      </c>
      <c r="R199" s="2">
        <v>8.27</v>
      </c>
      <c r="S199" s="2">
        <v>91611</v>
      </c>
      <c r="T199" s="2">
        <v>133.66</v>
      </c>
      <c r="U199" s="2">
        <v>125.12</v>
      </c>
      <c r="V199" s="2">
        <v>1052</v>
      </c>
      <c r="W199" s="2">
        <v>393.43</v>
      </c>
      <c r="X199" s="2">
        <v>1663</v>
      </c>
      <c r="Y199" s="2">
        <v>18781</v>
      </c>
      <c r="Z199" s="2">
        <v>419982</v>
      </c>
      <c r="AA199" s="2">
        <v>40323</v>
      </c>
      <c r="AB199" s="2">
        <v>-5696</v>
      </c>
      <c r="AC199" s="2">
        <v>10326</v>
      </c>
      <c r="AD199" s="2">
        <v>5360</v>
      </c>
      <c r="AE199" s="2">
        <v>281850</v>
      </c>
      <c r="AF199" s="2">
        <v>314741</v>
      </c>
      <c r="AG199" s="2">
        <v>0.9</v>
      </c>
      <c r="AH199" s="2">
        <v>15395</v>
      </c>
    </row>
    <row r="200" spans="1:34" x14ac:dyDescent="0.3">
      <c r="A200" s="2" t="s">
        <v>58</v>
      </c>
      <c r="B200" s="2">
        <v>407584</v>
      </c>
      <c r="C200" s="2">
        <f t="shared" si="3"/>
        <v>4629.0062464508801</v>
      </c>
      <c r="D200" s="2"/>
      <c r="E200" s="2"/>
      <c r="F200" s="2">
        <v>278616</v>
      </c>
      <c r="G200" s="2">
        <v>-45003</v>
      </c>
      <c r="H200" s="2">
        <v>623186</v>
      </c>
      <c r="I200" s="2">
        <v>128968</v>
      </c>
      <c r="J200" s="2">
        <v>166034</v>
      </c>
      <c r="K200" s="2">
        <v>241550</v>
      </c>
      <c r="L200" s="2">
        <v>221439</v>
      </c>
      <c r="M200" s="2">
        <v>237089</v>
      </c>
      <c r="N200" s="2">
        <v>116949</v>
      </c>
      <c r="O200" s="2">
        <v>68762</v>
      </c>
      <c r="P200" s="2">
        <v>133551</v>
      </c>
      <c r="Q200" s="2">
        <v>-64789</v>
      </c>
      <c r="R200" s="2">
        <v>0.51</v>
      </c>
      <c r="S200" s="2">
        <v>130061</v>
      </c>
      <c r="T200" s="2">
        <v>20.69</v>
      </c>
      <c r="U200" s="2">
        <v>18.77</v>
      </c>
      <c r="V200" s="2">
        <v>9790</v>
      </c>
      <c r="W200" s="2">
        <v>41.63</v>
      </c>
      <c r="X200" s="2">
        <v>738</v>
      </c>
      <c r="Y200" s="2">
        <v>10208</v>
      </c>
      <c r="Z200" s="2">
        <v>233055</v>
      </c>
      <c r="AA200" s="2">
        <v>141292</v>
      </c>
      <c r="AB200" s="2">
        <v>174529</v>
      </c>
      <c r="AC200" s="2">
        <v>137324</v>
      </c>
      <c r="AD200" s="2">
        <v>48202</v>
      </c>
      <c r="AE200" s="2">
        <v>369015</v>
      </c>
      <c r="AF200" s="2">
        <v>285212</v>
      </c>
      <c r="AG200" s="2">
        <v>1.29</v>
      </c>
      <c r="AH200" s="2">
        <v>8318</v>
      </c>
    </row>
    <row r="201" spans="1:34" x14ac:dyDescent="0.3">
      <c r="A201" s="2" t="s">
        <v>60</v>
      </c>
      <c r="B201" s="2">
        <v>86820</v>
      </c>
      <c r="C201" s="2">
        <f t="shared" si="3"/>
        <v>86820</v>
      </c>
      <c r="D201" s="2"/>
      <c r="E201" s="2"/>
      <c r="F201" s="2">
        <v>106084</v>
      </c>
      <c r="G201" s="2">
        <v>14739</v>
      </c>
      <c r="H201" s="2">
        <v>660645</v>
      </c>
      <c r="I201" s="2">
        <v>-19264</v>
      </c>
      <c r="J201" s="2">
        <v>199227</v>
      </c>
      <c r="K201" s="2">
        <v>-112407</v>
      </c>
      <c r="L201" s="2">
        <v>-169561</v>
      </c>
      <c r="M201" s="2">
        <v>-156600</v>
      </c>
      <c r="N201" s="2">
        <v>-46473</v>
      </c>
      <c r="O201" s="2">
        <v>169221</v>
      </c>
      <c r="P201" s="2">
        <v>12170</v>
      </c>
      <c r="Q201" s="2">
        <v>157051</v>
      </c>
      <c r="R201" s="2">
        <v>13.9</v>
      </c>
      <c r="S201" s="2">
        <v>41094</v>
      </c>
      <c r="T201" s="2">
        <v>-2.92</v>
      </c>
      <c r="U201" s="2">
        <v>-7.03</v>
      </c>
      <c r="V201" s="2">
        <v>6458</v>
      </c>
      <c r="W201" s="2">
        <v>13.44</v>
      </c>
      <c r="X201" s="2">
        <v>1343</v>
      </c>
      <c r="Y201" s="2">
        <v>19307</v>
      </c>
      <c r="Z201" s="2">
        <v>61950</v>
      </c>
      <c r="AA201" s="2">
        <v>193817</v>
      </c>
      <c r="AB201" s="2">
        <v>24870</v>
      </c>
      <c r="AC201" s="2">
        <v>-87733</v>
      </c>
      <c r="AD201" s="2">
        <v>32453</v>
      </c>
      <c r="AE201" s="2">
        <v>153486</v>
      </c>
      <c r="AF201" s="2">
        <v>325723</v>
      </c>
      <c r="AG201" s="2">
        <v>0.47</v>
      </c>
      <c r="AH201" s="2">
        <v>29412</v>
      </c>
    </row>
    <row r="202" spans="1:34" x14ac:dyDescent="0.3">
      <c r="A202" s="2" t="s">
        <v>60</v>
      </c>
      <c r="B202" s="2">
        <v>107523</v>
      </c>
      <c r="C202" s="2">
        <f t="shared" si="3"/>
        <v>107523</v>
      </c>
      <c r="D202" s="2"/>
      <c r="E202" s="2"/>
      <c r="F202" s="2">
        <v>146149</v>
      </c>
      <c r="G202" s="2">
        <v>119226</v>
      </c>
      <c r="H202" s="2">
        <v>385731</v>
      </c>
      <c r="I202" s="2">
        <v>-38626</v>
      </c>
      <c r="J202" s="2">
        <v>59334</v>
      </c>
      <c r="K202" s="2">
        <v>48189</v>
      </c>
      <c r="L202" s="2">
        <v>-11151</v>
      </c>
      <c r="M202" s="2">
        <v>-4144</v>
      </c>
      <c r="N202" s="2">
        <v>-61673</v>
      </c>
      <c r="O202" s="2">
        <v>124989</v>
      </c>
      <c r="P202" s="2">
        <v>158501</v>
      </c>
      <c r="Q202" s="2">
        <v>-33512</v>
      </c>
      <c r="R202" s="2">
        <v>0.79</v>
      </c>
      <c r="S202" s="2">
        <v>35218</v>
      </c>
      <c r="T202" s="2">
        <v>-10.01</v>
      </c>
      <c r="U202" s="2">
        <v>-15.99</v>
      </c>
      <c r="V202" s="2">
        <v>3675</v>
      </c>
      <c r="W202" s="2">
        <v>29.25</v>
      </c>
      <c r="X202" s="2">
        <v>581</v>
      </c>
      <c r="Y202" s="2">
        <v>13351</v>
      </c>
      <c r="Z202" s="2">
        <v>213804</v>
      </c>
      <c r="AA202" s="2">
        <v>253349</v>
      </c>
      <c r="AB202" s="2">
        <v>-106281</v>
      </c>
      <c r="AC202" s="2">
        <v>-107200</v>
      </c>
      <c r="AD202" s="2">
        <v>29321</v>
      </c>
      <c r="AE202" s="2">
        <v>189785</v>
      </c>
      <c r="AF202" s="2">
        <v>109152</v>
      </c>
      <c r="AG202" s="2">
        <v>1.74</v>
      </c>
      <c r="AH202" s="2">
        <v>14024</v>
      </c>
    </row>
    <row r="203" spans="1:34" x14ac:dyDescent="0.3">
      <c r="A203" s="2" t="s">
        <v>59</v>
      </c>
      <c r="B203" s="2">
        <v>210162</v>
      </c>
      <c r="C203" s="2">
        <f t="shared" si="3"/>
        <v>245889.53999999998</v>
      </c>
      <c r="D203" s="2"/>
      <c r="E203" s="2"/>
      <c r="F203" s="2">
        <v>111798</v>
      </c>
      <c r="G203" s="2">
        <v>106564</v>
      </c>
      <c r="H203" s="2">
        <v>240409</v>
      </c>
      <c r="I203" s="2">
        <v>98364</v>
      </c>
      <c r="J203" s="2">
        <v>135243</v>
      </c>
      <c r="K203" s="2">
        <v>74919</v>
      </c>
      <c r="L203" s="2">
        <v>50130</v>
      </c>
      <c r="M203" s="2">
        <v>65540</v>
      </c>
      <c r="N203" s="2">
        <v>65795</v>
      </c>
      <c r="O203" s="2">
        <v>260401</v>
      </c>
      <c r="P203" s="2">
        <v>158332</v>
      </c>
      <c r="Q203" s="2">
        <v>102069</v>
      </c>
      <c r="R203" s="2">
        <v>1.64</v>
      </c>
      <c r="S203" s="2">
        <v>117337</v>
      </c>
      <c r="T203" s="2">
        <v>40.92</v>
      </c>
      <c r="U203" s="2">
        <v>27.37</v>
      </c>
      <c r="V203" s="2">
        <v>1013</v>
      </c>
      <c r="W203" s="2">
        <v>207.26</v>
      </c>
      <c r="X203" s="2">
        <v>1515</v>
      </c>
      <c r="Y203" s="2">
        <v>18872</v>
      </c>
      <c r="Z203" s="2">
        <v>242542</v>
      </c>
      <c r="AA203" s="2">
        <v>225385</v>
      </c>
      <c r="AB203" s="2">
        <v>-32380</v>
      </c>
      <c r="AC203" s="2">
        <v>-113587</v>
      </c>
      <c r="AD203" s="2">
        <v>-42385</v>
      </c>
      <c r="AE203" s="2">
        <v>445324</v>
      </c>
      <c r="AF203" s="2">
        <v>686838</v>
      </c>
      <c r="AG203" s="2">
        <v>0.65</v>
      </c>
      <c r="AH203" s="2">
        <v>22116</v>
      </c>
    </row>
    <row r="204" spans="1:34" x14ac:dyDescent="0.3">
      <c r="A204" s="2" t="s">
        <v>60</v>
      </c>
      <c r="B204" s="2">
        <v>131392</v>
      </c>
      <c r="C204" s="2">
        <f t="shared" si="3"/>
        <v>131392</v>
      </c>
      <c r="D204" s="2"/>
      <c r="E204" s="2"/>
      <c r="F204" s="2">
        <v>260686</v>
      </c>
      <c r="G204" s="2">
        <v>132206</v>
      </c>
      <c r="H204" s="2">
        <v>157316</v>
      </c>
      <c r="I204" s="2">
        <v>-129294</v>
      </c>
      <c r="J204" s="2">
        <v>73572</v>
      </c>
      <c r="K204" s="2">
        <v>57820</v>
      </c>
      <c r="L204" s="2">
        <v>11048</v>
      </c>
      <c r="M204" s="2">
        <v>19564</v>
      </c>
      <c r="N204" s="2">
        <v>-158210</v>
      </c>
      <c r="O204" s="2">
        <v>297475</v>
      </c>
      <c r="P204" s="2">
        <v>174233</v>
      </c>
      <c r="Q204" s="2">
        <v>123242</v>
      </c>
      <c r="R204" s="2">
        <v>1.71</v>
      </c>
      <c r="S204" s="2">
        <v>132146</v>
      </c>
      <c r="T204" s="2">
        <v>-82.19</v>
      </c>
      <c r="U204" s="2">
        <v>-100.57</v>
      </c>
      <c r="V204" s="2">
        <v>3137</v>
      </c>
      <c r="W204" s="2">
        <v>41.87</v>
      </c>
      <c r="X204" s="2">
        <v>477</v>
      </c>
      <c r="Y204" s="2">
        <v>8640</v>
      </c>
      <c r="Z204" s="2">
        <v>238357</v>
      </c>
      <c r="AA204" s="2">
        <v>178845</v>
      </c>
      <c r="AB204" s="2">
        <v>-106965</v>
      </c>
      <c r="AC204" s="2">
        <v>81841</v>
      </c>
      <c r="AD204" s="2">
        <v>18990</v>
      </c>
      <c r="AE204" s="2">
        <v>268884</v>
      </c>
      <c r="AF204" s="2">
        <v>601379</v>
      </c>
      <c r="AG204" s="2">
        <v>0.45</v>
      </c>
      <c r="AH204" s="2">
        <v>4668</v>
      </c>
    </row>
    <row r="205" spans="1:34" x14ac:dyDescent="0.3">
      <c r="A205" s="2" t="s">
        <v>59</v>
      </c>
      <c r="B205" s="2">
        <v>99046</v>
      </c>
      <c r="C205" s="2">
        <f t="shared" si="3"/>
        <v>115883.81999999999</v>
      </c>
      <c r="D205" s="2"/>
      <c r="E205" s="2"/>
      <c r="F205" s="2">
        <v>220179</v>
      </c>
      <c r="G205" s="2">
        <v>104095</v>
      </c>
      <c r="H205" s="2">
        <v>934167</v>
      </c>
      <c r="I205" s="2">
        <v>-121133</v>
      </c>
      <c r="J205" s="2">
        <v>68814</v>
      </c>
      <c r="K205" s="2">
        <v>30232</v>
      </c>
      <c r="L205" s="2">
        <v>22000</v>
      </c>
      <c r="M205" s="2">
        <v>29825</v>
      </c>
      <c r="N205" s="2">
        <v>-150135</v>
      </c>
      <c r="O205" s="2">
        <v>286715</v>
      </c>
      <c r="P205" s="2">
        <v>122550</v>
      </c>
      <c r="Q205" s="2">
        <v>164165</v>
      </c>
      <c r="R205" s="2">
        <v>2.34</v>
      </c>
      <c r="S205" s="2">
        <v>52144</v>
      </c>
      <c r="T205" s="2">
        <v>-12.97</v>
      </c>
      <c r="U205" s="2">
        <v>-16.07</v>
      </c>
      <c r="V205" s="2">
        <v>4155</v>
      </c>
      <c r="W205" s="2">
        <v>23.83</v>
      </c>
      <c r="X205" s="2">
        <v>186</v>
      </c>
      <c r="Y205" s="2">
        <v>9845</v>
      </c>
      <c r="Z205" s="2">
        <v>454948</v>
      </c>
      <c r="AA205" s="2">
        <v>147280</v>
      </c>
      <c r="AB205" s="2">
        <v>-355902</v>
      </c>
      <c r="AC205" s="2">
        <v>72899</v>
      </c>
      <c r="AD205" s="2">
        <v>-28473</v>
      </c>
      <c r="AE205" s="2">
        <v>104465</v>
      </c>
      <c r="AF205" s="2">
        <v>42888</v>
      </c>
      <c r="AG205" s="2">
        <v>2.44</v>
      </c>
      <c r="AH205" s="2">
        <v>16428</v>
      </c>
    </row>
    <row r="206" spans="1:34" x14ac:dyDescent="0.3">
      <c r="A206" s="2" t="s">
        <v>58</v>
      </c>
      <c r="B206" s="2">
        <v>370816</v>
      </c>
      <c r="C206" s="2">
        <f t="shared" si="3"/>
        <v>4211.4253265190237</v>
      </c>
      <c r="D206" s="2"/>
      <c r="E206" s="2"/>
      <c r="F206" s="2">
        <v>231186</v>
      </c>
      <c r="G206" s="2">
        <v>134536</v>
      </c>
      <c r="H206" s="2">
        <v>613169</v>
      </c>
      <c r="I206" s="2">
        <v>139630</v>
      </c>
      <c r="J206" s="2">
        <v>116065</v>
      </c>
      <c r="K206" s="2">
        <v>254751</v>
      </c>
      <c r="L206" s="2">
        <v>163629</v>
      </c>
      <c r="M206" s="2">
        <v>176748</v>
      </c>
      <c r="N206" s="2">
        <v>133226</v>
      </c>
      <c r="O206" s="2">
        <v>76559</v>
      </c>
      <c r="P206" s="2">
        <v>164156</v>
      </c>
      <c r="Q206" s="2">
        <v>-87597</v>
      </c>
      <c r="R206" s="2">
        <v>0.47</v>
      </c>
      <c r="S206" s="2">
        <v>89079</v>
      </c>
      <c r="T206" s="2">
        <v>22.77</v>
      </c>
      <c r="U206" s="2">
        <v>21.73</v>
      </c>
      <c r="V206" s="2">
        <v>3379</v>
      </c>
      <c r="W206" s="2">
        <v>109.71</v>
      </c>
      <c r="X206" s="2">
        <v>752</v>
      </c>
      <c r="Y206" s="2">
        <v>10275</v>
      </c>
      <c r="Z206" s="2">
        <v>246153</v>
      </c>
      <c r="AA206" s="2">
        <v>114391</v>
      </c>
      <c r="AB206" s="2">
        <v>124663</v>
      </c>
      <c r="AC206" s="2">
        <v>116795</v>
      </c>
      <c r="AD206" s="2">
        <v>27341</v>
      </c>
      <c r="AE206" s="2">
        <v>446574</v>
      </c>
      <c r="AF206" s="2">
        <v>465162</v>
      </c>
      <c r="AG206" s="2">
        <v>0.96</v>
      </c>
      <c r="AH206" s="2">
        <v>29409</v>
      </c>
    </row>
    <row r="207" spans="1:34" x14ac:dyDescent="0.3">
      <c r="A207" s="2" t="s">
        <v>59</v>
      </c>
      <c r="B207" s="2">
        <v>357855</v>
      </c>
      <c r="C207" s="2">
        <f t="shared" si="3"/>
        <v>418690.35</v>
      </c>
      <c r="D207" s="2"/>
      <c r="E207" s="2"/>
      <c r="F207" s="2">
        <v>44050</v>
      </c>
      <c r="G207" s="2">
        <v>75213</v>
      </c>
      <c r="H207" s="2">
        <v>94201</v>
      </c>
      <c r="I207" s="2">
        <v>313805</v>
      </c>
      <c r="J207" s="2">
        <v>160755</v>
      </c>
      <c r="K207" s="2">
        <v>197100</v>
      </c>
      <c r="L207" s="2">
        <v>139897</v>
      </c>
      <c r="M207" s="2">
        <v>147379</v>
      </c>
      <c r="N207" s="2">
        <v>275733</v>
      </c>
      <c r="O207" s="2">
        <v>146730</v>
      </c>
      <c r="P207" s="2">
        <v>188436</v>
      </c>
      <c r="Q207" s="2">
        <v>-41706</v>
      </c>
      <c r="R207" s="2">
        <v>0.78</v>
      </c>
      <c r="S207" s="2">
        <v>19192</v>
      </c>
      <c r="T207" s="2">
        <v>333.12</v>
      </c>
      <c r="U207" s="2">
        <v>292.7</v>
      </c>
      <c r="V207" s="2">
        <v>5185</v>
      </c>
      <c r="W207" s="2">
        <v>69</v>
      </c>
      <c r="X207" s="2">
        <v>1579</v>
      </c>
      <c r="Y207" s="2">
        <v>7588</v>
      </c>
      <c r="Z207" s="2">
        <v>486614</v>
      </c>
      <c r="AA207" s="2">
        <v>191003</v>
      </c>
      <c r="AB207" s="2">
        <v>-128759</v>
      </c>
      <c r="AC207" s="2">
        <v>-146953</v>
      </c>
      <c r="AD207" s="2">
        <v>11479</v>
      </c>
      <c r="AE207" s="2">
        <v>354875</v>
      </c>
      <c r="AF207" s="2">
        <v>668503</v>
      </c>
      <c r="AG207" s="2">
        <v>0.53</v>
      </c>
      <c r="AH207" s="2">
        <v>8350</v>
      </c>
    </row>
    <row r="208" spans="1:34" x14ac:dyDescent="0.3">
      <c r="A208" s="2" t="s">
        <v>59</v>
      </c>
      <c r="B208" s="2">
        <v>83509</v>
      </c>
      <c r="C208" s="2">
        <f t="shared" si="3"/>
        <v>97705.53</v>
      </c>
      <c r="D208" s="2"/>
      <c r="E208" s="2"/>
      <c r="F208" s="2">
        <v>54540</v>
      </c>
      <c r="G208" s="2">
        <v>150529</v>
      </c>
      <c r="H208" s="2">
        <v>148420</v>
      </c>
      <c r="I208" s="2">
        <v>28969</v>
      </c>
      <c r="J208" s="2">
        <v>49984</v>
      </c>
      <c r="K208" s="2">
        <v>33525</v>
      </c>
      <c r="L208" s="2">
        <v>-44625</v>
      </c>
      <c r="M208" s="2">
        <v>-27189</v>
      </c>
      <c r="N208" s="2">
        <v>2045</v>
      </c>
      <c r="O208" s="2">
        <v>213978</v>
      </c>
      <c r="P208" s="2">
        <v>43000</v>
      </c>
      <c r="Q208" s="2">
        <v>170978</v>
      </c>
      <c r="R208" s="2">
        <v>4.9800000000000004</v>
      </c>
      <c r="S208" s="2">
        <v>66347</v>
      </c>
      <c r="T208" s="2">
        <v>19.52</v>
      </c>
      <c r="U208" s="2">
        <v>1.38</v>
      </c>
      <c r="V208" s="2">
        <v>8060</v>
      </c>
      <c r="W208" s="2">
        <v>10.36</v>
      </c>
      <c r="X208" s="2">
        <v>1519</v>
      </c>
      <c r="Y208" s="2">
        <v>15670</v>
      </c>
      <c r="Z208" s="2">
        <v>234360</v>
      </c>
      <c r="AA208" s="2">
        <v>26140</v>
      </c>
      <c r="AB208" s="2">
        <v>-150851</v>
      </c>
      <c r="AC208" s="2">
        <v>28400</v>
      </c>
      <c r="AD208" s="2">
        <v>26880</v>
      </c>
      <c r="AE208" s="2">
        <v>133188</v>
      </c>
      <c r="AF208" s="2">
        <v>191077</v>
      </c>
      <c r="AG208" s="2">
        <v>0.7</v>
      </c>
      <c r="AH208" s="2">
        <v>26160</v>
      </c>
    </row>
    <row r="209" spans="1:34" x14ac:dyDescent="0.3">
      <c r="A209" s="2" t="s">
        <v>60</v>
      </c>
      <c r="B209" s="2">
        <v>54409</v>
      </c>
      <c r="C209" s="2">
        <f t="shared" si="3"/>
        <v>54409</v>
      </c>
      <c r="D209" s="2"/>
      <c r="E209" s="2"/>
      <c r="F209" s="2">
        <v>118311</v>
      </c>
      <c r="G209" s="2">
        <v>63624</v>
      </c>
      <c r="H209" s="2">
        <v>48801</v>
      </c>
      <c r="I209" s="2">
        <v>-63902</v>
      </c>
      <c r="J209" s="2">
        <v>127547</v>
      </c>
      <c r="K209" s="2">
        <v>-73138</v>
      </c>
      <c r="L209" s="2">
        <v>-113788</v>
      </c>
      <c r="M209" s="2">
        <v>-96495</v>
      </c>
      <c r="N209" s="2">
        <v>-97402</v>
      </c>
      <c r="O209" s="2">
        <v>51466</v>
      </c>
      <c r="P209" s="2">
        <v>177409</v>
      </c>
      <c r="Q209" s="2">
        <v>-125943</v>
      </c>
      <c r="R209" s="2">
        <v>0.28999999999999998</v>
      </c>
      <c r="S209" s="2">
        <v>8276</v>
      </c>
      <c r="T209" s="2">
        <v>-130.94</v>
      </c>
      <c r="U209" s="2">
        <v>-199.59</v>
      </c>
      <c r="V209" s="2">
        <v>3593</v>
      </c>
      <c r="W209" s="2">
        <v>15.14</v>
      </c>
      <c r="X209" s="2">
        <v>1335</v>
      </c>
      <c r="Y209" s="2">
        <v>2627</v>
      </c>
      <c r="Z209" s="2">
        <v>95851</v>
      </c>
      <c r="AA209" s="2">
        <v>132344</v>
      </c>
      <c r="AB209" s="2">
        <v>-41442</v>
      </c>
      <c r="AC209" s="2">
        <v>-14033</v>
      </c>
      <c r="AD209" s="2">
        <v>46150</v>
      </c>
      <c r="AE209" s="2">
        <v>63971</v>
      </c>
      <c r="AF209" s="2">
        <v>478530</v>
      </c>
      <c r="AG209" s="2">
        <v>0.13</v>
      </c>
      <c r="AH209" s="2">
        <v>15715</v>
      </c>
    </row>
    <row r="210" spans="1:34" x14ac:dyDescent="0.3">
      <c r="A210" s="2" t="s">
        <v>60</v>
      </c>
      <c r="B210" s="2">
        <v>340609</v>
      </c>
      <c r="C210" s="2">
        <f t="shared" si="3"/>
        <v>340609</v>
      </c>
      <c r="D210" s="2"/>
      <c r="E210" s="2"/>
      <c r="F210" s="2">
        <v>239237</v>
      </c>
      <c r="G210" s="2">
        <v>64034</v>
      </c>
      <c r="H210" s="2">
        <v>604443</v>
      </c>
      <c r="I210" s="2">
        <v>101372</v>
      </c>
      <c r="J210" s="2">
        <v>15043</v>
      </c>
      <c r="K210" s="2">
        <v>325566</v>
      </c>
      <c r="L210" s="2">
        <v>254671</v>
      </c>
      <c r="M210" s="2">
        <v>272311</v>
      </c>
      <c r="N210" s="2">
        <v>62390</v>
      </c>
      <c r="O210" s="2">
        <v>49942</v>
      </c>
      <c r="P210" s="2">
        <v>123575</v>
      </c>
      <c r="Q210" s="2">
        <v>-73633</v>
      </c>
      <c r="R210" s="2">
        <v>0.4</v>
      </c>
      <c r="S210" s="2">
        <v>135731</v>
      </c>
      <c r="T210" s="2">
        <v>16.77</v>
      </c>
      <c r="U210" s="2">
        <v>10.32</v>
      </c>
      <c r="V210" s="2">
        <v>2122</v>
      </c>
      <c r="W210" s="2">
        <v>160.44</v>
      </c>
      <c r="X210" s="2">
        <v>499</v>
      </c>
      <c r="Y210" s="2">
        <v>10876</v>
      </c>
      <c r="Z210" s="2">
        <v>328272</v>
      </c>
      <c r="AA210" s="2">
        <v>259927</v>
      </c>
      <c r="AB210" s="2">
        <v>12337</v>
      </c>
      <c r="AC210" s="2">
        <v>-20690</v>
      </c>
      <c r="AD210" s="2">
        <v>-13360</v>
      </c>
      <c r="AE210" s="2">
        <v>218120</v>
      </c>
      <c r="AF210" s="2">
        <v>24311</v>
      </c>
      <c r="AG210" s="2">
        <v>8.9700000000000006</v>
      </c>
      <c r="AH210" s="2">
        <v>16916</v>
      </c>
    </row>
    <row r="211" spans="1:34" x14ac:dyDescent="0.3">
      <c r="A211" s="2" t="s">
        <v>60</v>
      </c>
      <c r="B211" s="2">
        <v>399517</v>
      </c>
      <c r="C211" s="2">
        <f t="shared" si="3"/>
        <v>399517</v>
      </c>
      <c r="D211" s="2"/>
      <c r="E211" s="2"/>
      <c r="F211" s="2">
        <v>161781</v>
      </c>
      <c r="G211" s="2">
        <v>188228</v>
      </c>
      <c r="H211" s="2">
        <v>860669</v>
      </c>
      <c r="I211" s="2">
        <v>237736</v>
      </c>
      <c r="J211" s="2">
        <v>123479</v>
      </c>
      <c r="K211" s="2">
        <v>276038</v>
      </c>
      <c r="L211" s="2">
        <v>247586</v>
      </c>
      <c r="M211" s="2">
        <v>256341</v>
      </c>
      <c r="N211" s="2">
        <v>200865</v>
      </c>
      <c r="O211" s="2">
        <v>137913</v>
      </c>
      <c r="P211" s="2">
        <v>179745</v>
      </c>
      <c r="Q211" s="2">
        <v>-41832</v>
      </c>
      <c r="R211" s="2">
        <v>0.77</v>
      </c>
      <c r="S211" s="2">
        <v>103764</v>
      </c>
      <c r="T211" s="2">
        <v>27.62</v>
      </c>
      <c r="U211" s="2">
        <v>23.34</v>
      </c>
      <c r="V211" s="2">
        <v>5860</v>
      </c>
      <c r="W211" s="2">
        <v>68.17</v>
      </c>
      <c r="X211" s="2">
        <v>1687</v>
      </c>
      <c r="Y211" s="2">
        <v>15450</v>
      </c>
      <c r="Z211" s="2">
        <v>399208</v>
      </c>
      <c r="AA211" s="2">
        <v>47652</v>
      </c>
      <c r="AB211" s="2">
        <v>309</v>
      </c>
      <c r="AC211" s="2">
        <v>114129</v>
      </c>
      <c r="AD211" s="2">
        <v>6068</v>
      </c>
      <c r="AE211" s="2">
        <v>81173</v>
      </c>
      <c r="AF211" s="2">
        <v>126235</v>
      </c>
      <c r="AG211" s="2">
        <v>0.64</v>
      </c>
      <c r="AH211" s="2">
        <v>15396</v>
      </c>
    </row>
    <row r="212" spans="1:34" x14ac:dyDescent="0.3">
      <c r="A212" s="2" t="s">
        <v>59</v>
      </c>
      <c r="B212" s="2">
        <v>327567</v>
      </c>
      <c r="C212" s="2">
        <f t="shared" si="3"/>
        <v>383253.38999999996</v>
      </c>
      <c r="D212" s="2"/>
      <c r="E212" s="2"/>
      <c r="F212" s="2">
        <v>219495</v>
      </c>
      <c r="G212" s="2">
        <v>166726</v>
      </c>
      <c r="H212" s="2">
        <v>118223</v>
      </c>
      <c r="I212" s="2">
        <v>108072</v>
      </c>
      <c r="J212" s="2">
        <v>57960</v>
      </c>
      <c r="K212" s="2">
        <v>269607</v>
      </c>
      <c r="L212" s="2">
        <v>213258</v>
      </c>
      <c r="M212" s="2">
        <v>216351</v>
      </c>
      <c r="N212" s="2">
        <v>90529</v>
      </c>
      <c r="O212" s="2">
        <v>180335</v>
      </c>
      <c r="P212" s="2">
        <v>182118</v>
      </c>
      <c r="Q212" s="2">
        <v>-1783</v>
      </c>
      <c r="R212" s="2">
        <v>0.99</v>
      </c>
      <c r="S212" s="2">
        <v>125281</v>
      </c>
      <c r="T212" s="2">
        <v>91.41</v>
      </c>
      <c r="U212" s="2">
        <v>76.569999999999993</v>
      </c>
      <c r="V212" s="2">
        <v>5387</v>
      </c>
      <c r="W212" s="2">
        <v>60.8</v>
      </c>
      <c r="X212" s="2">
        <v>154</v>
      </c>
      <c r="Y212" s="2">
        <v>501</v>
      </c>
      <c r="Z212" s="2">
        <v>140508</v>
      </c>
      <c r="AA212" s="2">
        <v>262600</v>
      </c>
      <c r="AB212" s="2">
        <v>187059</v>
      </c>
      <c r="AC212" s="2">
        <v>-43105</v>
      </c>
      <c r="AD212" s="2">
        <v>49809</v>
      </c>
      <c r="AE212" s="2">
        <v>480058</v>
      </c>
      <c r="AF212" s="2">
        <v>126377</v>
      </c>
      <c r="AG212" s="2">
        <v>3.8</v>
      </c>
      <c r="AH212" s="2">
        <v>17800</v>
      </c>
    </row>
    <row r="213" spans="1:34" x14ac:dyDescent="0.3">
      <c r="A213" s="2" t="s">
        <v>60</v>
      </c>
      <c r="B213" s="2">
        <v>369795</v>
      </c>
      <c r="C213" s="2">
        <f t="shared" si="3"/>
        <v>369795</v>
      </c>
      <c r="D213" s="2"/>
      <c r="E213" s="2"/>
      <c r="F213" s="2">
        <v>262044</v>
      </c>
      <c r="G213" s="2">
        <v>72428</v>
      </c>
      <c r="H213" s="2">
        <v>398024</v>
      </c>
      <c r="I213" s="2">
        <v>107751</v>
      </c>
      <c r="J213" s="2">
        <v>79933</v>
      </c>
      <c r="K213" s="2">
        <v>289862</v>
      </c>
      <c r="L213" s="2">
        <v>196985</v>
      </c>
      <c r="M213" s="2">
        <v>200660</v>
      </c>
      <c r="N213" s="2">
        <v>102054</v>
      </c>
      <c r="O213" s="2">
        <v>177221</v>
      </c>
      <c r="P213" s="2">
        <v>180880</v>
      </c>
      <c r="Q213" s="2">
        <v>-3659</v>
      </c>
      <c r="R213" s="2">
        <v>0.98</v>
      </c>
      <c r="S213" s="2">
        <v>58957</v>
      </c>
      <c r="T213" s="2">
        <v>27.07</v>
      </c>
      <c r="U213" s="2">
        <v>25.64</v>
      </c>
      <c r="V213" s="2">
        <v>1050</v>
      </c>
      <c r="W213" s="2">
        <v>351.85</v>
      </c>
      <c r="X213" s="2">
        <v>348</v>
      </c>
      <c r="Y213" s="2">
        <v>4670</v>
      </c>
      <c r="Z213" s="2">
        <v>124345</v>
      </c>
      <c r="AA213" s="2">
        <v>242560</v>
      </c>
      <c r="AB213" s="2">
        <v>245450</v>
      </c>
      <c r="AC213" s="2">
        <v>19484</v>
      </c>
      <c r="AD213" s="2">
        <v>26018</v>
      </c>
      <c r="AE213" s="2">
        <v>177676</v>
      </c>
      <c r="AF213" s="2">
        <v>362206</v>
      </c>
      <c r="AG213" s="2">
        <v>0.49</v>
      </c>
      <c r="AH213" s="2">
        <v>28096</v>
      </c>
    </row>
    <row r="214" spans="1:34" x14ac:dyDescent="0.3">
      <c r="A214" s="2" t="s">
        <v>58</v>
      </c>
      <c r="B214" s="2">
        <v>154487</v>
      </c>
      <c r="C214" s="2">
        <f t="shared" si="3"/>
        <v>1754.5371947756958</v>
      </c>
      <c r="D214" s="2"/>
      <c r="E214" s="2"/>
      <c r="F214" s="2">
        <v>115153</v>
      </c>
      <c r="G214" s="2">
        <v>-31571</v>
      </c>
      <c r="H214" s="2">
        <v>843375</v>
      </c>
      <c r="I214" s="2">
        <v>39334</v>
      </c>
      <c r="J214" s="2">
        <v>39621</v>
      </c>
      <c r="K214" s="2">
        <v>114866</v>
      </c>
      <c r="L214" s="2">
        <v>77000</v>
      </c>
      <c r="M214" s="2">
        <v>80048</v>
      </c>
      <c r="N214" s="2">
        <v>19366</v>
      </c>
      <c r="O214" s="2">
        <v>155633</v>
      </c>
      <c r="P214" s="2">
        <v>197060</v>
      </c>
      <c r="Q214" s="2">
        <v>-41427</v>
      </c>
      <c r="R214" s="2">
        <v>0.79</v>
      </c>
      <c r="S214" s="2">
        <v>9139</v>
      </c>
      <c r="T214" s="2">
        <v>4.66</v>
      </c>
      <c r="U214" s="2">
        <v>2.2999999999999998</v>
      </c>
      <c r="V214" s="2">
        <v>9154</v>
      </c>
      <c r="W214" s="2">
        <v>16.87</v>
      </c>
      <c r="X214" s="2">
        <v>881</v>
      </c>
      <c r="Y214" s="2">
        <v>5579</v>
      </c>
      <c r="Z214" s="2">
        <v>492420</v>
      </c>
      <c r="AA214" s="2">
        <v>223596</v>
      </c>
      <c r="AB214" s="2">
        <v>-337933</v>
      </c>
      <c r="AC214" s="2">
        <v>-108443</v>
      </c>
      <c r="AD214" s="2">
        <v>-34998</v>
      </c>
      <c r="AE214" s="2">
        <v>175266</v>
      </c>
      <c r="AF214" s="2">
        <v>591610</v>
      </c>
      <c r="AG214" s="2">
        <v>0.3</v>
      </c>
      <c r="AH214" s="2">
        <v>6811</v>
      </c>
    </row>
    <row r="215" spans="1:34" x14ac:dyDescent="0.3">
      <c r="A215" s="2" t="s">
        <v>59</v>
      </c>
      <c r="B215" s="2">
        <v>190530</v>
      </c>
      <c r="C215" s="2">
        <f t="shared" si="3"/>
        <v>222920.09999999998</v>
      </c>
      <c r="D215" s="2"/>
      <c r="E215" s="2"/>
      <c r="F215" s="2">
        <v>174205</v>
      </c>
      <c r="G215" s="2">
        <v>65357</v>
      </c>
      <c r="H215" s="2">
        <v>444561</v>
      </c>
      <c r="I215" s="2">
        <v>16325</v>
      </c>
      <c r="J215" s="2">
        <v>154083</v>
      </c>
      <c r="K215" s="2">
        <v>36447</v>
      </c>
      <c r="L215" s="2">
        <v>24113</v>
      </c>
      <c r="M215" s="2">
        <v>27237</v>
      </c>
      <c r="N215" s="2">
        <v>-9060</v>
      </c>
      <c r="O215" s="2">
        <v>52992</v>
      </c>
      <c r="P215" s="2">
        <v>148833</v>
      </c>
      <c r="Q215" s="2">
        <v>-95841</v>
      </c>
      <c r="R215" s="2">
        <v>0.36</v>
      </c>
      <c r="S215" s="2">
        <v>127528</v>
      </c>
      <c r="T215" s="2">
        <v>3.67</v>
      </c>
      <c r="U215" s="2">
        <v>-2.04</v>
      </c>
      <c r="V215" s="2">
        <v>9922</v>
      </c>
      <c r="W215" s="2">
        <v>19.2</v>
      </c>
      <c r="X215" s="2">
        <v>146</v>
      </c>
      <c r="Y215" s="2">
        <v>18689</v>
      </c>
      <c r="Z215" s="2">
        <v>525032</v>
      </c>
      <c r="AA215" s="2">
        <v>130051</v>
      </c>
      <c r="AB215" s="2">
        <v>-334502</v>
      </c>
      <c r="AC215" s="2">
        <v>44154</v>
      </c>
      <c r="AD215" s="2">
        <v>25069</v>
      </c>
      <c r="AE215" s="2">
        <v>253857</v>
      </c>
      <c r="AF215" s="2">
        <v>644024</v>
      </c>
      <c r="AG215" s="2">
        <v>0.39</v>
      </c>
      <c r="AH215" s="2">
        <v>7510</v>
      </c>
    </row>
    <row r="216" spans="1:34" x14ac:dyDescent="0.3">
      <c r="A216" s="2" t="s">
        <v>59</v>
      </c>
      <c r="B216" s="2">
        <v>254597</v>
      </c>
      <c r="C216" s="2">
        <f t="shared" si="3"/>
        <v>297878.49</v>
      </c>
      <c r="D216" s="2"/>
      <c r="E216" s="2"/>
      <c r="F216" s="2">
        <v>79346</v>
      </c>
      <c r="G216" s="2">
        <v>54427</v>
      </c>
      <c r="H216" s="2">
        <v>774176</v>
      </c>
      <c r="I216" s="2">
        <v>175251</v>
      </c>
      <c r="J216" s="2">
        <v>102810</v>
      </c>
      <c r="K216" s="2">
        <v>151787</v>
      </c>
      <c r="L216" s="2">
        <v>94932</v>
      </c>
      <c r="M216" s="2">
        <v>102916</v>
      </c>
      <c r="N216" s="2">
        <v>163452</v>
      </c>
      <c r="O216" s="2">
        <v>280337</v>
      </c>
      <c r="P216" s="2">
        <v>26221</v>
      </c>
      <c r="Q216" s="2">
        <v>254116</v>
      </c>
      <c r="R216" s="2">
        <v>10.69</v>
      </c>
      <c r="S216" s="2">
        <v>88278</v>
      </c>
      <c r="T216" s="2">
        <v>22.64</v>
      </c>
      <c r="U216" s="2">
        <v>21.11</v>
      </c>
      <c r="V216" s="2">
        <v>4164</v>
      </c>
      <c r="W216" s="2">
        <v>61.13</v>
      </c>
      <c r="X216" s="2">
        <v>861</v>
      </c>
      <c r="Y216" s="2">
        <v>11747</v>
      </c>
      <c r="Z216" s="2">
        <v>236324</v>
      </c>
      <c r="AA216" s="2">
        <v>115874</v>
      </c>
      <c r="AB216" s="2">
        <v>18273</v>
      </c>
      <c r="AC216" s="2">
        <v>-36528</v>
      </c>
      <c r="AD216" s="2">
        <v>-48242</v>
      </c>
      <c r="AE216" s="2">
        <v>443437</v>
      </c>
      <c r="AF216" s="2">
        <v>535273</v>
      </c>
      <c r="AG216" s="2">
        <v>0.83</v>
      </c>
      <c r="AH216" s="2">
        <v>17720</v>
      </c>
    </row>
    <row r="217" spans="1:34" x14ac:dyDescent="0.3">
      <c r="A217" s="2" t="s">
        <v>59</v>
      </c>
      <c r="B217" s="2">
        <v>369345</v>
      </c>
      <c r="C217" s="2">
        <f t="shared" si="3"/>
        <v>432133.64999999997</v>
      </c>
      <c r="D217" s="2"/>
      <c r="E217" s="2"/>
      <c r="F217" s="2">
        <v>93432</v>
      </c>
      <c r="G217" s="2">
        <v>63837</v>
      </c>
      <c r="H217" s="2">
        <v>71363</v>
      </c>
      <c r="I217" s="2">
        <v>275913</v>
      </c>
      <c r="J217" s="2">
        <v>65911</v>
      </c>
      <c r="K217" s="2">
        <v>303434</v>
      </c>
      <c r="L217" s="2">
        <v>220964</v>
      </c>
      <c r="M217" s="2">
        <v>240013</v>
      </c>
      <c r="N217" s="2">
        <v>241403</v>
      </c>
      <c r="O217" s="2">
        <v>206859</v>
      </c>
      <c r="P217" s="2">
        <v>150498</v>
      </c>
      <c r="Q217" s="2">
        <v>56361</v>
      </c>
      <c r="R217" s="2">
        <v>1.37</v>
      </c>
      <c r="S217" s="2">
        <v>33002</v>
      </c>
      <c r="T217" s="2">
        <v>386.63</v>
      </c>
      <c r="U217" s="2">
        <v>338.27</v>
      </c>
      <c r="V217" s="2">
        <v>8879</v>
      </c>
      <c r="W217" s="2">
        <v>41.59</v>
      </c>
      <c r="X217" s="2">
        <v>54</v>
      </c>
      <c r="Y217" s="2">
        <v>16810</v>
      </c>
      <c r="Z217" s="2">
        <v>348438</v>
      </c>
      <c r="AA217" s="2">
        <v>108378</v>
      </c>
      <c r="AB217" s="2">
        <v>20907</v>
      </c>
      <c r="AC217" s="2">
        <v>-14946</v>
      </c>
      <c r="AD217" s="2">
        <v>-15288</v>
      </c>
      <c r="AE217" s="2">
        <v>305110</v>
      </c>
      <c r="AF217" s="2">
        <v>33692</v>
      </c>
      <c r="AG217" s="2">
        <v>9.06</v>
      </c>
      <c r="AH217" s="2">
        <v>9447</v>
      </c>
    </row>
    <row r="218" spans="1:34" x14ac:dyDescent="0.3">
      <c r="A218" s="2" t="s">
        <v>58</v>
      </c>
      <c r="B218" s="2">
        <v>283056</v>
      </c>
      <c r="C218" s="2">
        <f t="shared" si="3"/>
        <v>3214.7189097103919</v>
      </c>
      <c r="D218" s="2"/>
      <c r="E218" s="2"/>
      <c r="F218" s="2">
        <v>138443</v>
      </c>
      <c r="G218" s="2">
        <v>9323</v>
      </c>
      <c r="H218" s="2">
        <v>588379</v>
      </c>
      <c r="I218" s="2">
        <v>144613</v>
      </c>
      <c r="J218" s="2">
        <v>76624</v>
      </c>
      <c r="K218" s="2">
        <v>206432</v>
      </c>
      <c r="L218" s="2">
        <v>187176</v>
      </c>
      <c r="M218" s="2">
        <v>194394</v>
      </c>
      <c r="N218" s="2">
        <v>104922</v>
      </c>
      <c r="O218" s="2">
        <v>149558</v>
      </c>
      <c r="P218" s="2">
        <v>35068</v>
      </c>
      <c r="Q218" s="2">
        <v>114490</v>
      </c>
      <c r="R218" s="2">
        <v>4.26</v>
      </c>
      <c r="S218" s="2">
        <v>108771</v>
      </c>
      <c r="T218" s="2">
        <v>24.58</v>
      </c>
      <c r="U218" s="2">
        <v>17.829999999999998</v>
      </c>
      <c r="V218" s="2">
        <v>9562</v>
      </c>
      <c r="W218" s="2">
        <v>29.6</v>
      </c>
      <c r="X218" s="2">
        <v>1214</v>
      </c>
      <c r="Y218" s="2">
        <v>6895</v>
      </c>
      <c r="Z218" s="2">
        <v>541069</v>
      </c>
      <c r="AA218" s="2">
        <v>272487</v>
      </c>
      <c r="AB218" s="2">
        <v>-258013</v>
      </c>
      <c r="AC218" s="2">
        <v>-134044</v>
      </c>
      <c r="AD218" s="2">
        <v>37489</v>
      </c>
      <c r="AE218" s="2">
        <v>435360</v>
      </c>
      <c r="AF218" s="2">
        <v>316152</v>
      </c>
      <c r="AG218" s="2">
        <v>1.38</v>
      </c>
      <c r="AH218" s="2">
        <v>25935</v>
      </c>
    </row>
    <row r="219" spans="1:34" x14ac:dyDescent="0.3">
      <c r="A219" s="2" t="s">
        <v>58</v>
      </c>
      <c r="B219" s="2">
        <v>454436</v>
      </c>
      <c r="C219" s="2">
        <f t="shared" si="3"/>
        <v>5161.1130039750142</v>
      </c>
      <c r="D219" s="2"/>
      <c r="E219" s="2"/>
      <c r="F219" s="2">
        <v>299500</v>
      </c>
      <c r="G219" s="2">
        <v>9665</v>
      </c>
      <c r="H219" s="2">
        <v>151638</v>
      </c>
      <c r="I219" s="2">
        <v>154936</v>
      </c>
      <c r="J219" s="2">
        <v>44260</v>
      </c>
      <c r="K219" s="2">
        <v>410176</v>
      </c>
      <c r="L219" s="2">
        <v>396173</v>
      </c>
      <c r="M219" s="2">
        <v>409296</v>
      </c>
      <c r="N219" s="2">
        <v>130129</v>
      </c>
      <c r="O219" s="2">
        <v>296978</v>
      </c>
      <c r="P219" s="2">
        <v>140725</v>
      </c>
      <c r="Q219" s="2">
        <v>156253</v>
      </c>
      <c r="R219" s="2">
        <v>2.11</v>
      </c>
      <c r="S219" s="2">
        <v>69873</v>
      </c>
      <c r="T219" s="2">
        <v>102.17</v>
      </c>
      <c r="U219" s="2">
        <v>85.81</v>
      </c>
      <c r="V219" s="2">
        <v>8974</v>
      </c>
      <c r="W219" s="2">
        <v>50.63</v>
      </c>
      <c r="X219" s="2">
        <v>1449</v>
      </c>
      <c r="Y219" s="2">
        <v>13614</v>
      </c>
      <c r="Z219" s="2">
        <v>183334</v>
      </c>
      <c r="AA219" s="2">
        <v>130297</v>
      </c>
      <c r="AB219" s="2">
        <v>271102</v>
      </c>
      <c r="AC219" s="2">
        <v>169203</v>
      </c>
      <c r="AD219" s="2">
        <v>-32061</v>
      </c>
      <c r="AE219" s="2">
        <v>234884</v>
      </c>
      <c r="AF219" s="2">
        <v>185663</v>
      </c>
      <c r="AG219" s="2">
        <v>1.27</v>
      </c>
      <c r="AH219" s="2">
        <v>28246</v>
      </c>
    </row>
    <row r="220" spans="1:34" x14ac:dyDescent="0.3">
      <c r="A220" s="2" t="s">
        <v>60</v>
      </c>
      <c r="B220" s="2">
        <v>57312</v>
      </c>
      <c r="C220" s="2">
        <f t="shared" si="3"/>
        <v>57312</v>
      </c>
      <c r="D220" s="2"/>
      <c r="E220" s="2"/>
      <c r="F220" s="2">
        <v>107875</v>
      </c>
      <c r="G220" s="2">
        <v>177133</v>
      </c>
      <c r="H220" s="2">
        <v>960785</v>
      </c>
      <c r="I220" s="2">
        <v>-50563</v>
      </c>
      <c r="J220" s="2">
        <v>184451</v>
      </c>
      <c r="K220" s="2">
        <v>-127139</v>
      </c>
      <c r="L220" s="2">
        <v>-191993</v>
      </c>
      <c r="M220" s="2">
        <v>-175814</v>
      </c>
      <c r="N220" s="2">
        <v>-65391</v>
      </c>
      <c r="O220" s="2">
        <v>120201</v>
      </c>
      <c r="P220" s="2">
        <v>134861</v>
      </c>
      <c r="Q220" s="2">
        <v>-14660</v>
      </c>
      <c r="R220" s="2">
        <v>0.89</v>
      </c>
      <c r="S220" s="2">
        <v>147725</v>
      </c>
      <c r="T220" s="2">
        <v>-5.26</v>
      </c>
      <c r="U220" s="2">
        <v>-6.81</v>
      </c>
      <c r="V220" s="2">
        <v>1427</v>
      </c>
      <c r="W220" s="2">
        <v>40.130000000000003</v>
      </c>
      <c r="X220" s="2">
        <v>1728</v>
      </c>
      <c r="Y220" s="2">
        <v>7113</v>
      </c>
      <c r="Z220" s="2">
        <v>526856</v>
      </c>
      <c r="AA220" s="2">
        <v>215329</v>
      </c>
      <c r="AB220" s="2">
        <v>-469544</v>
      </c>
      <c r="AC220" s="2">
        <v>-107454</v>
      </c>
      <c r="AD220" s="2">
        <v>11558</v>
      </c>
      <c r="AE220" s="2">
        <v>208836</v>
      </c>
      <c r="AF220" s="2">
        <v>72377</v>
      </c>
      <c r="AG220" s="2">
        <v>2.89</v>
      </c>
      <c r="AH220" s="2">
        <v>11258</v>
      </c>
    </row>
    <row r="221" spans="1:34" x14ac:dyDescent="0.3">
      <c r="A221" s="2" t="s">
        <v>60</v>
      </c>
      <c r="B221" s="2">
        <v>212691</v>
      </c>
      <c r="C221" s="2">
        <f t="shared" si="3"/>
        <v>212691</v>
      </c>
      <c r="D221" s="2"/>
      <c r="E221" s="2"/>
      <c r="F221" s="2">
        <v>35290</v>
      </c>
      <c r="G221" s="2">
        <v>93091</v>
      </c>
      <c r="H221" s="2">
        <v>591658</v>
      </c>
      <c r="I221" s="2">
        <v>177401</v>
      </c>
      <c r="J221" s="2">
        <v>123179</v>
      </c>
      <c r="K221" s="2">
        <v>89512</v>
      </c>
      <c r="L221" s="2">
        <v>35829</v>
      </c>
      <c r="M221" s="2">
        <v>39727</v>
      </c>
      <c r="N221" s="2">
        <v>155588</v>
      </c>
      <c r="O221" s="2">
        <v>184581</v>
      </c>
      <c r="P221" s="2">
        <v>165669</v>
      </c>
      <c r="Q221" s="2">
        <v>18912</v>
      </c>
      <c r="R221" s="2">
        <v>1.1100000000000001</v>
      </c>
      <c r="S221" s="2">
        <v>41324</v>
      </c>
      <c r="T221" s="2">
        <v>29.98</v>
      </c>
      <c r="U221" s="2">
        <v>26.3</v>
      </c>
      <c r="V221" s="2">
        <v>8585</v>
      </c>
      <c r="W221" s="2">
        <v>24.77</v>
      </c>
      <c r="X221" s="2">
        <v>1822</v>
      </c>
      <c r="Y221" s="2">
        <v>7970</v>
      </c>
      <c r="Z221" s="2">
        <v>147134</v>
      </c>
      <c r="AA221" s="2">
        <v>49598</v>
      </c>
      <c r="AB221" s="2">
        <v>65557</v>
      </c>
      <c r="AC221" s="2">
        <v>-14308</v>
      </c>
      <c r="AD221" s="2">
        <v>-1062</v>
      </c>
      <c r="AE221" s="2">
        <v>476883</v>
      </c>
      <c r="AF221" s="2">
        <v>373771</v>
      </c>
      <c r="AG221" s="2">
        <v>1.28</v>
      </c>
      <c r="AH221" s="2">
        <v>17330</v>
      </c>
    </row>
    <row r="222" spans="1:34" x14ac:dyDescent="0.3">
      <c r="A222" s="2" t="s">
        <v>59</v>
      </c>
      <c r="B222" s="2">
        <v>201503</v>
      </c>
      <c r="C222" s="2">
        <f t="shared" si="3"/>
        <v>235758.50999999998</v>
      </c>
      <c r="D222" s="2"/>
      <c r="E222" s="2"/>
      <c r="F222" s="2">
        <v>114511</v>
      </c>
      <c r="G222" s="2">
        <v>80528</v>
      </c>
      <c r="H222" s="2">
        <v>220841</v>
      </c>
      <c r="I222" s="2">
        <v>86992</v>
      </c>
      <c r="J222" s="2">
        <v>93273</v>
      </c>
      <c r="K222" s="2">
        <v>108230</v>
      </c>
      <c r="L222" s="2">
        <v>19435</v>
      </c>
      <c r="M222" s="2">
        <v>36304</v>
      </c>
      <c r="N222" s="2">
        <v>68659</v>
      </c>
      <c r="O222" s="2">
        <v>161205</v>
      </c>
      <c r="P222" s="2">
        <v>140349</v>
      </c>
      <c r="Q222" s="2">
        <v>20856</v>
      </c>
      <c r="R222" s="2">
        <v>1.1499999999999999</v>
      </c>
      <c r="S222" s="2">
        <v>135677</v>
      </c>
      <c r="T222" s="2">
        <v>39.39</v>
      </c>
      <c r="U222" s="2">
        <v>31.09</v>
      </c>
      <c r="V222" s="2">
        <v>9149</v>
      </c>
      <c r="W222" s="2">
        <v>22.02</v>
      </c>
      <c r="X222" s="2">
        <v>561</v>
      </c>
      <c r="Y222" s="2">
        <v>9621</v>
      </c>
      <c r="Z222" s="2">
        <v>390987</v>
      </c>
      <c r="AA222" s="2">
        <v>54666</v>
      </c>
      <c r="AB222" s="2">
        <v>-189484</v>
      </c>
      <c r="AC222" s="2">
        <v>59845</v>
      </c>
      <c r="AD222" s="2">
        <v>17138</v>
      </c>
      <c r="AE222" s="2">
        <v>460751</v>
      </c>
      <c r="AF222" s="2">
        <v>344185</v>
      </c>
      <c r="AG222" s="2">
        <v>1.34</v>
      </c>
      <c r="AH222" s="2">
        <v>15087</v>
      </c>
    </row>
    <row r="223" spans="1:34" x14ac:dyDescent="0.3">
      <c r="A223" s="2" t="s">
        <v>60</v>
      </c>
      <c r="B223" s="2">
        <v>393607</v>
      </c>
      <c r="C223" s="2">
        <f t="shared" si="3"/>
        <v>393607</v>
      </c>
      <c r="D223" s="2"/>
      <c r="E223" s="2"/>
      <c r="F223" s="2">
        <v>31012</v>
      </c>
      <c r="G223" s="2">
        <v>42844</v>
      </c>
      <c r="H223" s="2">
        <v>960936</v>
      </c>
      <c r="I223" s="2">
        <v>362595</v>
      </c>
      <c r="J223" s="2">
        <v>28440</v>
      </c>
      <c r="K223" s="2">
        <v>365167</v>
      </c>
      <c r="L223" s="2">
        <v>330897</v>
      </c>
      <c r="M223" s="2">
        <v>347924</v>
      </c>
      <c r="N223" s="2">
        <v>329018</v>
      </c>
      <c r="O223" s="2">
        <v>56825</v>
      </c>
      <c r="P223" s="2">
        <v>13877</v>
      </c>
      <c r="Q223" s="2">
        <v>42948</v>
      </c>
      <c r="R223" s="2">
        <v>4.09</v>
      </c>
      <c r="S223" s="2">
        <v>145549</v>
      </c>
      <c r="T223" s="2">
        <v>37.729999999999997</v>
      </c>
      <c r="U223" s="2">
        <v>34.24</v>
      </c>
      <c r="V223" s="2">
        <v>4449</v>
      </c>
      <c r="W223" s="2">
        <v>88.45</v>
      </c>
      <c r="X223" s="2">
        <v>936</v>
      </c>
      <c r="Y223" s="2">
        <v>11122</v>
      </c>
      <c r="Z223" s="2">
        <v>517316</v>
      </c>
      <c r="AA223" s="2">
        <v>173561</v>
      </c>
      <c r="AB223" s="2">
        <v>-123709</v>
      </c>
      <c r="AC223" s="2">
        <v>-142549</v>
      </c>
      <c r="AD223" s="2">
        <v>-31063</v>
      </c>
      <c r="AE223" s="2">
        <v>489362</v>
      </c>
      <c r="AF223" s="2">
        <v>473044</v>
      </c>
      <c r="AG223" s="2">
        <v>1.03</v>
      </c>
      <c r="AH223" s="2">
        <v>8877</v>
      </c>
    </row>
    <row r="224" spans="1:34" x14ac:dyDescent="0.3">
      <c r="A224" s="2" t="s">
        <v>58</v>
      </c>
      <c r="B224" s="2">
        <v>354157</v>
      </c>
      <c r="C224" s="2">
        <f t="shared" si="3"/>
        <v>4022.2260079500284</v>
      </c>
      <c r="D224" s="2"/>
      <c r="E224" s="2"/>
      <c r="F224" s="2">
        <v>293371</v>
      </c>
      <c r="G224" s="2">
        <v>156652</v>
      </c>
      <c r="H224" s="2">
        <v>634779</v>
      </c>
      <c r="I224" s="2">
        <v>60786</v>
      </c>
      <c r="J224" s="2">
        <v>90033</v>
      </c>
      <c r="K224" s="2">
        <v>264124</v>
      </c>
      <c r="L224" s="2">
        <v>227297</v>
      </c>
      <c r="M224" s="2">
        <v>242088</v>
      </c>
      <c r="N224" s="2">
        <v>49630</v>
      </c>
      <c r="O224" s="2">
        <v>297518</v>
      </c>
      <c r="P224" s="2">
        <v>153391</v>
      </c>
      <c r="Q224" s="2">
        <v>144127</v>
      </c>
      <c r="R224" s="2">
        <v>1.94</v>
      </c>
      <c r="S224" s="2">
        <v>144220</v>
      </c>
      <c r="T224" s="2">
        <v>9.58</v>
      </c>
      <c r="U224" s="2">
        <v>7.82</v>
      </c>
      <c r="V224" s="2">
        <v>1012</v>
      </c>
      <c r="W224" s="2">
        <v>349.61</v>
      </c>
      <c r="X224" s="2">
        <v>979</v>
      </c>
      <c r="Y224" s="2">
        <v>17779</v>
      </c>
      <c r="Z224" s="2">
        <v>342630</v>
      </c>
      <c r="AA224" s="2">
        <v>146034</v>
      </c>
      <c r="AB224" s="2">
        <v>11527</v>
      </c>
      <c r="AC224" s="2">
        <v>147337</v>
      </c>
      <c r="AD224" s="2">
        <v>-41233</v>
      </c>
      <c r="AE224" s="2">
        <v>289294</v>
      </c>
      <c r="AF224" s="2">
        <v>604479</v>
      </c>
      <c r="AG224" s="2">
        <v>0.48</v>
      </c>
      <c r="AH224" s="2">
        <v>1645</v>
      </c>
    </row>
    <row r="225" spans="1:34" x14ac:dyDescent="0.3">
      <c r="A225" s="2" t="s">
        <v>60</v>
      </c>
      <c r="B225" s="2">
        <v>199099</v>
      </c>
      <c r="C225" s="2">
        <f t="shared" si="3"/>
        <v>199099</v>
      </c>
      <c r="D225" s="2"/>
      <c r="E225" s="2"/>
      <c r="F225" s="2">
        <v>277694</v>
      </c>
      <c r="G225" s="2">
        <v>9450</v>
      </c>
      <c r="H225" s="2">
        <v>186016</v>
      </c>
      <c r="I225" s="2">
        <v>-78595</v>
      </c>
      <c r="J225" s="2">
        <v>76178</v>
      </c>
      <c r="K225" s="2">
        <v>122921</v>
      </c>
      <c r="L225" s="2">
        <v>61362</v>
      </c>
      <c r="M225" s="2">
        <v>71885</v>
      </c>
      <c r="N225" s="2">
        <v>-107047</v>
      </c>
      <c r="O225" s="2">
        <v>123873</v>
      </c>
      <c r="P225" s="2">
        <v>193606</v>
      </c>
      <c r="Q225" s="2">
        <v>-69733</v>
      </c>
      <c r="R225" s="2">
        <v>0.64</v>
      </c>
      <c r="S225" s="2">
        <v>116059</v>
      </c>
      <c r="T225" s="2">
        <v>-42.25</v>
      </c>
      <c r="U225" s="2">
        <v>-57.55</v>
      </c>
      <c r="V225" s="2">
        <v>8272</v>
      </c>
      <c r="W225" s="2">
        <v>24.07</v>
      </c>
      <c r="X225" s="2">
        <v>233</v>
      </c>
      <c r="Y225" s="2">
        <v>3604</v>
      </c>
      <c r="Z225" s="2">
        <v>197604</v>
      </c>
      <c r="AA225" s="2">
        <v>183250</v>
      </c>
      <c r="AB225" s="2">
        <v>1495</v>
      </c>
      <c r="AC225" s="2">
        <v>94444</v>
      </c>
      <c r="AD225" s="2">
        <v>16405</v>
      </c>
      <c r="AE225" s="2">
        <v>355496</v>
      </c>
      <c r="AF225" s="2">
        <v>190682</v>
      </c>
      <c r="AG225" s="2">
        <v>1.86</v>
      </c>
      <c r="AH225" s="2">
        <v>26287</v>
      </c>
    </row>
    <row r="226" spans="1:34" x14ac:dyDescent="0.3">
      <c r="A226" s="2" t="s">
        <v>60</v>
      </c>
      <c r="B226" s="2">
        <v>194289</v>
      </c>
      <c r="C226" s="2">
        <f t="shared" si="3"/>
        <v>194289</v>
      </c>
      <c r="D226" s="2"/>
      <c r="E226" s="2"/>
      <c r="F226" s="2">
        <v>163482</v>
      </c>
      <c r="G226" s="2">
        <v>46674</v>
      </c>
      <c r="H226" s="2">
        <v>32208</v>
      </c>
      <c r="I226" s="2">
        <v>30807</v>
      </c>
      <c r="J226" s="2">
        <v>156048</v>
      </c>
      <c r="K226" s="2">
        <v>38241</v>
      </c>
      <c r="L226" s="2">
        <v>-41727</v>
      </c>
      <c r="M226" s="2">
        <v>-34891</v>
      </c>
      <c r="N226" s="2">
        <v>-2734</v>
      </c>
      <c r="O226" s="2">
        <v>199892</v>
      </c>
      <c r="P226" s="2">
        <v>43112</v>
      </c>
      <c r="Q226" s="2">
        <v>156780</v>
      </c>
      <c r="R226" s="2">
        <v>4.6399999999999997</v>
      </c>
      <c r="S226" s="2">
        <v>62348</v>
      </c>
      <c r="T226" s="2">
        <v>95.65</v>
      </c>
      <c r="U226" s="2">
        <v>-8.49</v>
      </c>
      <c r="V226" s="2">
        <v>9480</v>
      </c>
      <c r="W226" s="2">
        <v>20.49</v>
      </c>
      <c r="X226" s="2">
        <v>1274</v>
      </c>
      <c r="Y226" s="2">
        <v>1882</v>
      </c>
      <c r="Z226" s="2">
        <v>496147</v>
      </c>
      <c r="AA226" s="2">
        <v>228882</v>
      </c>
      <c r="AB226" s="2">
        <v>-301858</v>
      </c>
      <c r="AC226" s="2">
        <v>-65400</v>
      </c>
      <c r="AD226" s="2">
        <v>-15907</v>
      </c>
      <c r="AE226" s="2">
        <v>263341</v>
      </c>
      <c r="AF226" s="2">
        <v>360198</v>
      </c>
      <c r="AG226" s="2">
        <v>0.73</v>
      </c>
      <c r="AH226" s="2">
        <v>23968</v>
      </c>
    </row>
    <row r="227" spans="1:34" x14ac:dyDescent="0.3">
      <c r="A227" s="2" t="s">
        <v>59</v>
      </c>
      <c r="B227" s="2">
        <v>254203</v>
      </c>
      <c r="C227" s="2">
        <f t="shared" si="3"/>
        <v>297417.51</v>
      </c>
      <c r="D227" s="2"/>
      <c r="E227" s="2"/>
      <c r="F227" s="2">
        <v>186166</v>
      </c>
      <c r="G227" s="2">
        <v>17181</v>
      </c>
      <c r="H227" s="2">
        <v>442222</v>
      </c>
      <c r="I227" s="2">
        <v>68037</v>
      </c>
      <c r="J227" s="2">
        <v>162379</v>
      </c>
      <c r="K227" s="2">
        <v>91824</v>
      </c>
      <c r="L227" s="2">
        <v>-6086</v>
      </c>
      <c r="M227" s="2">
        <v>9848</v>
      </c>
      <c r="N227" s="2">
        <v>51855</v>
      </c>
      <c r="O227" s="2">
        <v>271982</v>
      </c>
      <c r="P227" s="2">
        <v>32383</v>
      </c>
      <c r="Q227" s="2">
        <v>239599</v>
      </c>
      <c r="R227" s="2">
        <v>8.4</v>
      </c>
      <c r="S227" s="2">
        <v>120898</v>
      </c>
      <c r="T227" s="2">
        <v>15.39</v>
      </c>
      <c r="U227" s="2">
        <v>11.73</v>
      </c>
      <c r="V227" s="2">
        <v>7973</v>
      </c>
      <c r="W227" s="2">
        <v>31.88</v>
      </c>
      <c r="X227" s="2">
        <v>395</v>
      </c>
      <c r="Y227" s="2">
        <v>16050</v>
      </c>
      <c r="Z227" s="2">
        <v>214748</v>
      </c>
      <c r="AA227" s="2">
        <v>257521</v>
      </c>
      <c r="AB227" s="2">
        <v>39455</v>
      </c>
      <c r="AC227" s="2">
        <v>-71355</v>
      </c>
      <c r="AD227" s="2">
        <v>-27029</v>
      </c>
      <c r="AE227" s="2">
        <v>174003</v>
      </c>
      <c r="AF227" s="2">
        <v>523638</v>
      </c>
      <c r="AG227" s="2">
        <v>0.33</v>
      </c>
      <c r="AH227" s="2">
        <v>8255</v>
      </c>
    </row>
    <row r="228" spans="1:34" x14ac:dyDescent="0.3">
      <c r="A228" s="2" t="s">
        <v>58</v>
      </c>
      <c r="B228" s="2">
        <v>158521</v>
      </c>
      <c r="C228" s="2">
        <f t="shared" si="3"/>
        <v>1800.352072685974</v>
      </c>
      <c r="D228" s="2"/>
      <c r="E228" s="2"/>
      <c r="F228" s="2">
        <v>138126</v>
      </c>
      <c r="G228" s="2">
        <v>188997</v>
      </c>
      <c r="H228" s="2">
        <v>294839</v>
      </c>
      <c r="I228" s="2">
        <v>20395</v>
      </c>
      <c r="J228" s="2">
        <v>47728</v>
      </c>
      <c r="K228" s="2">
        <v>110793</v>
      </c>
      <c r="L228" s="2">
        <v>50938</v>
      </c>
      <c r="M228" s="2">
        <v>64837</v>
      </c>
      <c r="N228" s="2">
        <v>-18593</v>
      </c>
      <c r="O228" s="2">
        <v>131161</v>
      </c>
      <c r="P228" s="2">
        <v>76696</v>
      </c>
      <c r="Q228" s="2">
        <v>54465</v>
      </c>
      <c r="R228" s="2">
        <v>1.71</v>
      </c>
      <c r="S228" s="2">
        <v>49509</v>
      </c>
      <c r="T228" s="2">
        <v>6.92</v>
      </c>
      <c r="U228" s="2">
        <v>-6.31</v>
      </c>
      <c r="V228" s="2">
        <v>8961</v>
      </c>
      <c r="W228" s="2">
        <v>17.690000000000001</v>
      </c>
      <c r="X228" s="2">
        <v>1103</v>
      </c>
      <c r="Y228" s="2">
        <v>4613</v>
      </c>
      <c r="Z228" s="2">
        <v>157488</v>
      </c>
      <c r="AA228" s="2">
        <v>129329</v>
      </c>
      <c r="AB228" s="2">
        <v>1033</v>
      </c>
      <c r="AC228" s="2">
        <v>8797</v>
      </c>
      <c r="AD228" s="2">
        <v>1943</v>
      </c>
      <c r="AE228" s="2">
        <v>53341</v>
      </c>
      <c r="AF228" s="2">
        <v>71600</v>
      </c>
      <c r="AG228" s="2">
        <v>0.74</v>
      </c>
      <c r="AH228" s="2">
        <v>10787</v>
      </c>
    </row>
    <row r="229" spans="1:34" x14ac:dyDescent="0.3">
      <c r="A229" s="2" t="s">
        <v>58</v>
      </c>
      <c r="B229" s="2">
        <v>366797</v>
      </c>
      <c r="C229" s="2">
        <f t="shared" si="3"/>
        <v>4165.7808063600232</v>
      </c>
      <c r="D229" s="2"/>
      <c r="E229" s="2"/>
      <c r="F229" s="2">
        <v>91188</v>
      </c>
      <c r="G229" s="2">
        <v>-46559</v>
      </c>
      <c r="H229" s="2">
        <v>978196</v>
      </c>
      <c r="I229" s="2">
        <v>275609</v>
      </c>
      <c r="J229" s="2">
        <v>197697</v>
      </c>
      <c r="K229" s="2">
        <v>169100</v>
      </c>
      <c r="L229" s="2">
        <v>116816</v>
      </c>
      <c r="M229" s="2">
        <v>119061</v>
      </c>
      <c r="N229" s="2">
        <v>250284</v>
      </c>
      <c r="O229" s="2">
        <v>233996</v>
      </c>
      <c r="P229" s="2">
        <v>141555</v>
      </c>
      <c r="Q229" s="2">
        <v>92441</v>
      </c>
      <c r="R229" s="2">
        <v>1.65</v>
      </c>
      <c r="S229" s="2">
        <v>18801</v>
      </c>
      <c r="T229" s="2">
        <v>28.18</v>
      </c>
      <c r="U229" s="2">
        <v>25.59</v>
      </c>
      <c r="V229" s="2">
        <v>9203</v>
      </c>
      <c r="W229" s="2">
        <v>39.85</v>
      </c>
      <c r="X229" s="2">
        <v>873</v>
      </c>
      <c r="Y229" s="2">
        <v>12169</v>
      </c>
      <c r="Z229" s="2">
        <v>190762</v>
      </c>
      <c r="AA229" s="2">
        <v>161547</v>
      </c>
      <c r="AB229" s="2">
        <v>176035</v>
      </c>
      <c r="AC229" s="2">
        <v>-70359</v>
      </c>
      <c r="AD229" s="2">
        <v>-7831</v>
      </c>
      <c r="AE229" s="2">
        <v>328376</v>
      </c>
      <c r="AF229" s="2">
        <v>90200</v>
      </c>
      <c r="AG229" s="2">
        <v>3.64</v>
      </c>
      <c r="AH229" s="2">
        <v>21342</v>
      </c>
    </row>
    <row r="230" spans="1:34" x14ac:dyDescent="0.3">
      <c r="A230" s="2" t="s">
        <v>58</v>
      </c>
      <c r="B230" s="2">
        <v>224062</v>
      </c>
      <c r="C230" s="2">
        <f t="shared" si="3"/>
        <v>2544.7132311186829</v>
      </c>
      <c r="D230" s="2"/>
      <c r="E230" s="2"/>
      <c r="F230" s="2">
        <v>47414</v>
      </c>
      <c r="G230" s="2">
        <v>81991</v>
      </c>
      <c r="H230" s="2">
        <v>347627</v>
      </c>
      <c r="I230" s="2">
        <v>176648</v>
      </c>
      <c r="J230" s="2">
        <v>166295</v>
      </c>
      <c r="K230" s="2">
        <v>57767</v>
      </c>
      <c r="L230" s="2">
        <v>41505</v>
      </c>
      <c r="M230" s="2">
        <v>61214</v>
      </c>
      <c r="N230" s="2">
        <v>171346</v>
      </c>
      <c r="O230" s="2">
        <v>196083</v>
      </c>
      <c r="P230" s="2">
        <v>194241</v>
      </c>
      <c r="Q230" s="2">
        <v>1842</v>
      </c>
      <c r="R230" s="2">
        <v>1.01</v>
      </c>
      <c r="S230" s="2">
        <v>32946</v>
      </c>
      <c r="T230" s="2">
        <v>50.82</v>
      </c>
      <c r="U230" s="2">
        <v>49.29</v>
      </c>
      <c r="V230" s="2">
        <v>9871</v>
      </c>
      <c r="W230" s="2">
        <v>22.7</v>
      </c>
      <c r="X230" s="2">
        <v>173</v>
      </c>
      <c r="Y230" s="2">
        <v>716</v>
      </c>
      <c r="Z230" s="2">
        <v>236804</v>
      </c>
      <c r="AA230" s="2">
        <v>174704</v>
      </c>
      <c r="AB230" s="2">
        <v>-12742</v>
      </c>
      <c r="AC230" s="2">
        <v>-127290</v>
      </c>
      <c r="AD230" s="2">
        <v>-45753</v>
      </c>
      <c r="AE230" s="2">
        <v>301990</v>
      </c>
      <c r="AF230" s="2">
        <v>692725</v>
      </c>
      <c r="AG230" s="2">
        <v>0.44</v>
      </c>
      <c r="AH230" s="2">
        <v>13690</v>
      </c>
    </row>
    <row r="231" spans="1:34" x14ac:dyDescent="0.3">
      <c r="A231" s="2" t="s">
        <v>60</v>
      </c>
      <c r="B231" s="2">
        <v>164116</v>
      </c>
      <c r="C231" s="2">
        <f t="shared" si="3"/>
        <v>164116</v>
      </c>
      <c r="D231" s="2"/>
      <c r="E231" s="2"/>
      <c r="F231" s="2">
        <v>98543</v>
      </c>
      <c r="G231" s="2">
        <v>121222</v>
      </c>
      <c r="H231" s="2">
        <v>349995</v>
      </c>
      <c r="I231" s="2">
        <v>65573</v>
      </c>
      <c r="J231" s="2">
        <v>158369</v>
      </c>
      <c r="K231" s="2">
        <v>5747</v>
      </c>
      <c r="L231" s="2">
        <v>-70325</v>
      </c>
      <c r="M231" s="2">
        <v>-66960</v>
      </c>
      <c r="N231" s="2">
        <v>33946</v>
      </c>
      <c r="O231" s="2">
        <v>46862</v>
      </c>
      <c r="P231" s="2">
        <v>124175</v>
      </c>
      <c r="Q231" s="2">
        <v>-77313</v>
      </c>
      <c r="R231" s="2">
        <v>0.38</v>
      </c>
      <c r="S231" s="2">
        <v>60546</v>
      </c>
      <c r="T231" s="2">
        <v>18.739999999999998</v>
      </c>
      <c r="U231" s="2">
        <v>9.6999999999999993</v>
      </c>
      <c r="V231" s="2">
        <v>1822</v>
      </c>
      <c r="W231" s="2">
        <v>90.03</v>
      </c>
      <c r="X231" s="2">
        <v>519</v>
      </c>
      <c r="Y231" s="2">
        <v>18264</v>
      </c>
      <c r="Z231" s="2">
        <v>467355</v>
      </c>
      <c r="AA231" s="2">
        <v>231185</v>
      </c>
      <c r="AB231" s="2">
        <v>-303239</v>
      </c>
      <c r="AC231" s="2">
        <v>-132642</v>
      </c>
      <c r="AD231" s="2">
        <v>21586</v>
      </c>
      <c r="AE231" s="2">
        <v>438792</v>
      </c>
      <c r="AF231" s="2">
        <v>393215</v>
      </c>
      <c r="AG231" s="2">
        <v>1.1200000000000001</v>
      </c>
      <c r="AH231" s="2">
        <v>3172</v>
      </c>
    </row>
    <row r="232" spans="1:34" x14ac:dyDescent="0.3">
      <c r="A232" s="2" t="s">
        <v>58</v>
      </c>
      <c r="B232" s="2">
        <v>372496</v>
      </c>
      <c r="C232" s="2">
        <f t="shared" si="3"/>
        <v>4230.5053946621238</v>
      </c>
      <c r="D232" s="2"/>
      <c r="E232" s="2"/>
      <c r="F232" s="2">
        <v>255125</v>
      </c>
      <c r="G232" s="2">
        <v>119266</v>
      </c>
      <c r="H232" s="2">
        <v>726536</v>
      </c>
      <c r="I232" s="2">
        <v>117371</v>
      </c>
      <c r="J232" s="2">
        <v>13869</v>
      </c>
      <c r="K232" s="2">
        <v>358627</v>
      </c>
      <c r="L232" s="2">
        <v>303791</v>
      </c>
      <c r="M232" s="2">
        <v>315935</v>
      </c>
      <c r="N232" s="2">
        <v>104861</v>
      </c>
      <c r="O232" s="2">
        <v>123209</v>
      </c>
      <c r="P232" s="2">
        <v>115024</v>
      </c>
      <c r="Q232" s="2">
        <v>8185</v>
      </c>
      <c r="R232" s="2">
        <v>1.07</v>
      </c>
      <c r="S232" s="2">
        <v>50722</v>
      </c>
      <c r="T232" s="2">
        <v>16.149999999999999</v>
      </c>
      <c r="U232" s="2">
        <v>14.43</v>
      </c>
      <c r="V232" s="2">
        <v>7399</v>
      </c>
      <c r="W232" s="2">
        <v>50.34</v>
      </c>
      <c r="X232" s="2">
        <v>970</v>
      </c>
      <c r="Y232" s="2">
        <v>14840</v>
      </c>
      <c r="Z232" s="2">
        <v>311171</v>
      </c>
      <c r="AA232" s="2">
        <v>212980</v>
      </c>
      <c r="AB232" s="2">
        <v>61325</v>
      </c>
      <c r="AC232" s="2">
        <v>42145</v>
      </c>
      <c r="AD232" s="2">
        <v>35526</v>
      </c>
      <c r="AE232" s="2">
        <v>52673</v>
      </c>
      <c r="AF232" s="2">
        <v>219504</v>
      </c>
      <c r="AG232" s="2">
        <v>0.24</v>
      </c>
      <c r="AH232" s="2">
        <v>12443</v>
      </c>
    </row>
    <row r="233" spans="1:34" x14ac:dyDescent="0.3">
      <c r="A233" s="2" t="s">
        <v>60</v>
      </c>
      <c r="B233" s="2">
        <v>429495</v>
      </c>
      <c r="C233" s="2">
        <f t="shared" si="3"/>
        <v>429495</v>
      </c>
      <c r="D233" s="2"/>
      <c r="E233" s="2"/>
      <c r="F233" s="2">
        <v>214682</v>
      </c>
      <c r="G233" s="2">
        <v>197872</v>
      </c>
      <c r="H233" s="2">
        <v>258391</v>
      </c>
      <c r="I233" s="2">
        <v>214813</v>
      </c>
      <c r="J233" s="2">
        <v>114544</v>
      </c>
      <c r="K233" s="2">
        <v>314951</v>
      </c>
      <c r="L233" s="2">
        <v>229986</v>
      </c>
      <c r="M233" s="2">
        <v>239320</v>
      </c>
      <c r="N233" s="2">
        <v>191351</v>
      </c>
      <c r="O233" s="2">
        <v>24944</v>
      </c>
      <c r="P233" s="2">
        <v>167532</v>
      </c>
      <c r="Q233" s="2">
        <v>-142588</v>
      </c>
      <c r="R233" s="2">
        <v>0.15</v>
      </c>
      <c r="S233" s="2">
        <v>118199</v>
      </c>
      <c r="T233" s="2">
        <v>83.13</v>
      </c>
      <c r="U233" s="2">
        <v>74.05</v>
      </c>
      <c r="V233" s="2">
        <v>4354</v>
      </c>
      <c r="W233" s="2">
        <v>98.62</v>
      </c>
      <c r="X233" s="2">
        <v>1561</v>
      </c>
      <c r="Y233" s="2">
        <v>1811</v>
      </c>
      <c r="Z233" s="2">
        <v>134714</v>
      </c>
      <c r="AA233" s="2">
        <v>175998</v>
      </c>
      <c r="AB233" s="2">
        <v>294781</v>
      </c>
      <c r="AC233" s="2">
        <v>38684</v>
      </c>
      <c r="AD233" s="2">
        <v>42679</v>
      </c>
      <c r="AE233" s="2">
        <v>487297</v>
      </c>
      <c r="AF233" s="2">
        <v>449108</v>
      </c>
      <c r="AG233" s="2">
        <v>1.0900000000000001</v>
      </c>
      <c r="AH233" s="2">
        <v>10128</v>
      </c>
    </row>
    <row r="234" spans="1:34" x14ac:dyDescent="0.3">
      <c r="A234" s="2" t="s">
        <v>59</v>
      </c>
      <c r="B234" s="2">
        <v>391172</v>
      </c>
      <c r="C234" s="2">
        <f t="shared" si="3"/>
        <v>457671.24</v>
      </c>
      <c r="D234" s="2"/>
      <c r="E234" s="2"/>
      <c r="F234" s="2">
        <v>68513</v>
      </c>
      <c r="G234" s="2">
        <v>-36290</v>
      </c>
      <c r="H234" s="2">
        <v>574213</v>
      </c>
      <c r="I234" s="2">
        <v>322659</v>
      </c>
      <c r="J234" s="2">
        <v>106149</v>
      </c>
      <c r="K234" s="2">
        <v>285023</v>
      </c>
      <c r="L234" s="2">
        <v>213589</v>
      </c>
      <c r="M234" s="2">
        <v>221850</v>
      </c>
      <c r="N234" s="2">
        <v>287334</v>
      </c>
      <c r="O234" s="2">
        <v>263908</v>
      </c>
      <c r="P234" s="2">
        <v>26699</v>
      </c>
      <c r="Q234" s="2">
        <v>237209</v>
      </c>
      <c r="R234" s="2">
        <v>9.8800000000000008</v>
      </c>
      <c r="S234" s="2">
        <v>111487</v>
      </c>
      <c r="T234" s="2">
        <v>56.19</v>
      </c>
      <c r="U234" s="2">
        <v>50.04</v>
      </c>
      <c r="V234" s="2">
        <v>5516</v>
      </c>
      <c r="W234" s="2">
        <v>70.900000000000006</v>
      </c>
      <c r="X234" s="2">
        <v>373</v>
      </c>
      <c r="Y234" s="2">
        <v>10404</v>
      </c>
      <c r="Z234" s="2">
        <v>437344</v>
      </c>
      <c r="AA234" s="2">
        <v>209704</v>
      </c>
      <c r="AB234" s="2">
        <v>-46172</v>
      </c>
      <c r="AC234" s="2">
        <v>-141191</v>
      </c>
      <c r="AD234" s="2">
        <v>20869</v>
      </c>
      <c r="AE234" s="2">
        <v>265503</v>
      </c>
      <c r="AF234" s="2">
        <v>170240</v>
      </c>
      <c r="AG234" s="2">
        <v>1.56</v>
      </c>
      <c r="AH234" s="2">
        <v>5563</v>
      </c>
    </row>
    <row r="235" spans="1:34" x14ac:dyDescent="0.3">
      <c r="A235" s="2" t="s">
        <v>58</v>
      </c>
      <c r="B235" s="2">
        <v>289576</v>
      </c>
      <c r="C235" s="2">
        <f t="shared" si="3"/>
        <v>3288.7677455990915</v>
      </c>
      <c r="D235" s="2"/>
      <c r="E235" s="2"/>
      <c r="F235" s="2">
        <v>121769</v>
      </c>
      <c r="G235" s="2">
        <v>166943</v>
      </c>
      <c r="H235" s="2">
        <v>542787</v>
      </c>
      <c r="I235" s="2">
        <v>167807</v>
      </c>
      <c r="J235" s="2">
        <v>91744</v>
      </c>
      <c r="K235" s="2">
        <v>197832</v>
      </c>
      <c r="L235" s="2">
        <v>150185</v>
      </c>
      <c r="M235" s="2">
        <v>167110</v>
      </c>
      <c r="N235" s="2">
        <v>137690</v>
      </c>
      <c r="O235" s="2">
        <v>59072</v>
      </c>
      <c r="P235" s="2">
        <v>64014</v>
      </c>
      <c r="Q235" s="2">
        <v>-4942</v>
      </c>
      <c r="R235" s="2">
        <v>0.92</v>
      </c>
      <c r="S235" s="2">
        <v>104950</v>
      </c>
      <c r="T235" s="2">
        <v>30.92</v>
      </c>
      <c r="U235" s="2">
        <v>25.37</v>
      </c>
      <c r="V235" s="2">
        <v>9903</v>
      </c>
      <c r="W235" s="2">
        <v>29.24</v>
      </c>
      <c r="X235" s="2">
        <v>1710</v>
      </c>
      <c r="Y235" s="2">
        <v>19863</v>
      </c>
      <c r="Z235" s="2">
        <v>200793</v>
      </c>
      <c r="AA235" s="2">
        <v>46391</v>
      </c>
      <c r="AB235" s="2">
        <v>88783</v>
      </c>
      <c r="AC235" s="2">
        <v>75378</v>
      </c>
      <c r="AD235" s="2">
        <v>35647</v>
      </c>
      <c r="AE235" s="2">
        <v>275819</v>
      </c>
      <c r="AF235" s="2">
        <v>435169</v>
      </c>
      <c r="AG235" s="2">
        <v>0.63</v>
      </c>
      <c r="AH235" s="2">
        <v>25407</v>
      </c>
    </row>
    <row r="236" spans="1:34" x14ac:dyDescent="0.3">
      <c r="A236" s="2" t="s">
        <v>59</v>
      </c>
      <c r="B236" s="2">
        <v>62785</v>
      </c>
      <c r="C236" s="2">
        <f t="shared" si="3"/>
        <v>73458.45</v>
      </c>
      <c r="D236" s="2"/>
      <c r="E236" s="2"/>
      <c r="F236" s="2">
        <v>26736</v>
      </c>
      <c r="G236" s="2">
        <v>11439</v>
      </c>
      <c r="H236" s="2">
        <v>578717</v>
      </c>
      <c r="I236" s="2">
        <v>36049</v>
      </c>
      <c r="J236" s="2">
        <v>123129</v>
      </c>
      <c r="K236" s="2">
        <v>-60344</v>
      </c>
      <c r="L236" s="2">
        <v>-86795</v>
      </c>
      <c r="M236" s="2">
        <v>-74043</v>
      </c>
      <c r="N236" s="2">
        <v>17017</v>
      </c>
      <c r="O236" s="2">
        <v>190840</v>
      </c>
      <c r="P236" s="2">
        <v>121516</v>
      </c>
      <c r="Q236" s="2">
        <v>69324</v>
      </c>
      <c r="R236" s="2">
        <v>1.57</v>
      </c>
      <c r="S236" s="2">
        <v>113872</v>
      </c>
      <c r="T236" s="2">
        <v>6.23</v>
      </c>
      <c r="U236" s="2">
        <v>2.94</v>
      </c>
      <c r="V236" s="2">
        <v>8677</v>
      </c>
      <c r="W236" s="2">
        <v>7.23</v>
      </c>
      <c r="X236" s="2">
        <v>1888</v>
      </c>
      <c r="Y236" s="2">
        <v>16444</v>
      </c>
      <c r="Z236" s="2">
        <v>305376</v>
      </c>
      <c r="AA236" s="2">
        <v>165306</v>
      </c>
      <c r="AB236" s="2">
        <v>-242591</v>
      </c>
      <c r="AC236" s="2">
        <v>-138570</v>
      </c>
      <c r="AD236" s="2">
        <v>40053</v>
      </c>
      <c r="AE236" s="2">
        <v>428763</v>
      </c>
      <c r="AF236" s="2">
        <v>690502</v>
      </c>
      <c r="AG236" s="2">
        <v>0.62</v>
      </c>
      <c r="AH236" s="2">
        <v>18061</v>
      </c>
    </row>
    <row r="237" spans="1:34" x14ac:dyDescent="0.3">
      <c r="A237" s="2" t="s">
        <v>60</v>
      </c>
      <c r="B237" s="2">
        <v>154645</v>
      </c>
      <c r="C237" s="2">
        <f t="shared" si="3"/>
        <v>154645</v>
      </c>
      <c r="D237" s="2"/>
      <c r="E237" s="2"/>
      <c r="F237" s="2">
        <v>204535</v>
      </c>
      <c r="G237" s="2">
        <v>48715</v>
      </c>
      <c r="H237" s="2">
        <v>628629</v>
      </c>
      <c r="I237" s="2">
        <v>-49890</v>
      </c>
      <c r="J237" s="2">
        <v>192549</v>
      </c>
      <c r="K237" s="2">
        <v>-37904</v>
      </c>
      <c r="L237" s="2">
        <v>-82486</v>
      </c>
      <c r="M237" s="2">
        <v>-74706</v>
      </c>
      <c r="N237" s="2">
        <v>-68244</v>
      </c>
      <c r="O237" s="2">
        <v>129518</v>
      </c>
      <c r="P237" s="2">
        <v>187214</v>
      </c>
      <c r="Q237" s="2">
        <v>-57696</v>
      </c>
      <c r="R237" s="2">
        <v>0.69</v>
      </c>
      <c r="S237" s="2">
        <v>120480</v>
      </c>
      <c r="T237" s="2">
        <v>-7.94</v>
      </c>
      <c r="U237" s="2">
        <v>-10.86</v>
      </c>
      <c r="V237" s="2">
        <v>5739</v>
      </c>
      <c r="W237" s="2">
        <v>26.94</v>
      </c>
      <c r="X237" s="2">
        <v>333</v>
      </c>
      <c r="Y237" s="2">
        <v>18451</v>
      </c>
      <c r="Z237" s="2">
        <v>484436</v>
      </c>
      <c r="AA237" s="2">
        <v>263411</v>
      </c>
      <c r="AB237" s="2">
        <v>-329791</v>
      </c>
      <c r="AC237" s="2">
        <v>-58876</v>
      </c>
      <c r="AD237" s="2">
        <v>-44394</v>
      </c>
      <c r="AE237" s="2">
        <v>470743</v>
      </c>
      <c r="AF237" s="2">
        <v>336457</v>
      </c>
      <c r="AG237" s="2">
        <v>1.4</v>
      </c>
      <c r="AH237" s="2">
        <v>27948</v>
      </c>
    </row>
    <row r="238" spans="1:34" x14ac:dyDescent="0.3">
      <c r="A238" s="2" t="s">
        <v>58</v>
      </c>
      <c r="B238" s="2">
        <v>50032</v>
      </c>
      <c r="C238" s="2">
        <f t="shared" si="3"/>
        <v>568.2226007950029</v>
      </c>
      <c r="D238" s="2"/>
      <c r="E238" s="2"/>
      <c r="F238" s="2">
        <v>27956</v>
      </c>
      <c r="G238" s="2">
        <v>-9813</v>
      </c>
      <c r="H238" s="2">
        <v>53793</v>
      </c>
      <c r="I238" s="2">
        <v>22076</v>
      </c>
      <c r="J238" s="2">
        <v>19097</v>
      </c>
      <c r="K238" s="2">
        <v>30935</v>
      </c>
      <c r="L238" s="2">
        <v>-12279</v>
      </c>
      <c r="M238" s="2">
        <v>703</v>
      </c>
      <c r="N238" s="2">
        <v>10527</v>
      </c>
      <c r="O238" s="2">
        <v>255315</v>
      </c>
      <c r="P238" s="2">
        <v>102747</v>
      </c>
      <c r="Q238" s="2">
        <v>152568</v>
      </c>
      <c r="R238" s="2">
        <v>2.48</v>
      </c>
      <c r="S238" s="2">
        <v>63957</v>
      </c>
      <c r="T238" s="2">
        <v>41.04</v>
      </c>
      <c r="U238" s="2">
        <v>19.57</v>
      </c>
      <c r="V238" s="2">
        <v>5838</v>
      </c>
      <c r="W238" s="2">
        <v>8.57</v>
      </c>
      <c r="X238" s="2">
        <v>1063</v>
      </c>
      <c r="Y238" s="2">
        <v>4192</v>
      </c>
      <c r="Z238" s="2">
        <v>279579</v>
      </c>
      <c r="AA238" s="2">
        <v>52268</v>
      </c>
      <c r="AB238" s="2">
        <v>-229547</v>
      </c>
      <c r="AC238" s="2">
        <v>-24312</v>
      </c>
      <c r="AD238" s="2">
        <v>25708</v>
      </c>
      <c r="AE238" s="2">
        <v>174667</v>
      </c>
      <c r="AF238" s="2">
        <v>454891</v>
      </c>
      <c r="AG238" s="2">
        <v>0.38</v>
      </c>
      <c r="AH238" s="2">
        <v>20087</v>
      </c>
    </row>
    <row r="239" spans="1:34" x14ac:dyDescent="0.3">
      <c r="A239" s="2" t="s">
        <v>60</v>
      </c>
      <c r="B239" s="2">
        <v>482461</v>
      </c>
      <c r="C239" s="2">
        <f t="shared" si="3"/>
        <v>482461</v>
      </c>
      <c r="D239" s="2"/>
      <c r="E239" s="2"/>
      <c r="F239" s="2">
        <v>271129</v>
      </c>
      <c r="G239" s="2">
        <v>11737</v>
      </c>
      <c r="H239" s="2">
        <v>807988</v>
      </c>
      <c r="I239" s="2">
        <v>211332</v>
      </c>
      <c r="J239" s="2">
        <v>43760</v>
      </c>
      <c r="K239" s="2">
        <v>438701</v>
      </c>
      <c r="L239" s="2">
        <v>366334</v>
      </c>
      <c r="M239" s="2">
        <v>381650</v>
      </c>
      <c r="N239" s="2">
        <v>184469</v>
      </c>
      <c r="O239" s="2">
        <v>273196</v>
      </c>
      <c r="P239" s="2">
        <v>176169</v>
      </c>
      <c r="Q239" s="2">
        <v>97027</v>
      </c>
      <c r="R239" s="2">
        <v>1.55</v>
      </c>
      <c r="S239" s="2">
        <v>106094</v>
      </c>
      <c r="T239" s="2">
        <v>26.16</v>
      </c>
      <c r="U239" s="2">
        <v>22.83</v>
      </c>
      <c r="V239" s="2">
        <v>5259</v>
      </c>
      <c r="W239" s="2">
        <v>91.72</v>
      </c>
      <c r="X239" s="2">
        <v>1366</v>
      </c>
      <c r="Y239" s="2">
        <v>11555</v>
      </c>
      <c r="Z239" s="2">
        <v>416827</v>
      </c>
      <c r="AA239" s="2">
        <v>119902</v>
      </c>
      <c r="AB239" s="2">
        <v>65634</v>
      </c>
      <c r="AC239" s="2">
        <v>151227</v>
      </c>
      <c r="AD239" s="2">
        <v>-34653</v>
      </c>
      <c r="AE239" s="2">
        <v>311416</v>
      </c>
      <c r="AF239" s="2">
        <v>72202</v>
      </c>
      <c r="AG239" s="2">
        <v>4.3099999999999996</v>
      </c>
      <c r="AH239" s="2">
        <v>9742</v>
      </c>
    </row>
    <row r="240" spans="1:34" x14ac:dyDescent="0.3">
      <c r="A240" s="2" t="s">
        <v>58</v>
      </c>
      <c r="B240" s="2">
        <v>150585</v>
      </c>
      <c r="C240" s="2">
        <f t="shared" si="3"/>
        <v>1710.2214650766609</v>
      </c>
      <c r="D240" s="2"/>
      <c r="E240" s="2"/>
      <c r="F240" s="2">
        <v>152266</v>
      </c>
      <c r="G240" s="2">
        <v>168259</v>
      </c>
      <c r="H240" s="2">
        <v>372441</v>
      </c>
      <c r="I240" s="2">
        <v>-1681</v>
      </c>
      <c r="J240" s="2">
        <v>14591</v>
      </c>
      <c r="K240" s="2">
        <v>135994</v>
      </c>
      <c r="L240" s="2">
        <v>59874</v>
      </c>
      <c r="M240" s="2">
        <v>73854</v>
      </c>
      <c r="N240" s="2">
        <v>-9160</v>
      </c>
      <c r="O240" s="2">
        <v>32319</v>
      </c>
      <c r="P240" s="2">
        <v>150877</v>
      </c>
      <c r="Q240" s="2">
        <v>-118558</v>
      </c>
      <c r="R240" s="2">
        <v>0.21</v>
      </c>
      <c r="S240" s="2">
        <v>91782</v>
      </c>
      <c r="T240" s="2">
        <v>-0.45</v>
      </c>
      <c r="U240" s="2">
        <v>-2.46</v>
      </c>
      <c r="V240" s="2">
        <v>6860</v>
      </c>
      <c r="W240" s="2">
        <v>21.95</v>
      </c>
      <c r="X240" s="2">
        <v>891</v>
      </c>
      <c r="Y240" s="2">
        <v>7463</v>
      </c>
      <c r="Z240" s="2">
        <v>202120</v>
      </c>
      <c r="AA240" s="2">
        <v>186341</v>
      </c>
      <c r="AB240" s="2">
        <v>-51535</v>
      </c>
      <c r="AC240" s="2">
        <v>-34075</v>
      </c>
      <c r="AD240" s="2">
        <v>-29778</v>
      </c>
      <c r="AE240" s="2">
        <v>430028</v>
      </c>
      <c r="AF240" s="2">
        <v>98753</v>
      </c>
      <c r="AG240" s="2">
        <v>4.3499999999999996</v>
      </c>
      <c r="AH240" s="2">
        <v>24392</v>
      </c>
    </row>
    <row r="241" spans="1:34" x14ac:dyDescent="0.3">
      <c r="A241" s="2" t="s">
        <v>60</v>
      </c>
      <c r="B241" s="2">
        <v>229747</v>
      </c>
      <c r="C241" s="2">
        <f t="shared" si="3"/>
        <v>229747</v>
      </c>
      <c r="D241" s="2"/>
      <c r="E241" s="2"/>
      <c r="F241" s="2">
        <v>47616</v>
      </c>
      <c r="G241" s="2">
        <v>111788</v>
      </c>
      <c r="H241" s="2">
        <v>797135</v>
      </c>
      <c r="I241" s="2">
        <v>182131</v>
      </c>
      <c r="J241" s="2">
        <v>128246</v>
      </c>
      <c r="K241" s="2">
        <v>101501</v>
      </c>
      <c r="L241" s="2">
        <v>28484</v>
      </c>
      <c r="M241" s="2">
        <v>46654</v>
      </c>
      <c r="N241" s="2">
        <v>150358</v>
      </c>
      <c r="O241" s="2">
        <v>188230</v>
      </c>
      <c r="P241" s="2">
        <v>47238</v>
      </c>
      <c r="Q241" s="2">
        <v>140992</v>
      </c>
      <c r="R241" s="2">
        <v>3.98</v>
      </c>
      <c r="S241" s="2">
        <v>126310</v>
      </c>
      <c r="T241" s="2">
        <v>22.85</v>
      </c>
      <c r="U241" s="2">
        <v>18.86</v>
      </c>
      <c r="V241" s="2">
        <v>6561</v>
      </c>
      <c r="W241" s="2">
        <v>35.01</v>
      </c>
      <c r="X241" s="2">
        <v>122</v>
      </c>
      <c r="Y241" s="2">
        <v>13768</v>
      </c>
      <c r="Z241" s="2">
        <v>473120</v>
      </c>
      <c r="AA241" s="2">
        <v>187436</v>
      </c>
      <c r="AB241" s="2">
        <v>-243373</v>
      </c>
      <c r="AC241" s="2">
        <v>-139820</v>
      </c>
      <c r="AD241" s="2">
        <v>25070</v>
      </c>
      <c r="AE241" s="2">
        <v>140801</v>
      </c>
      <c r="AF241" s="2">
        <v>515256</v>
      </c>
      <c r="AG241" s="2">
        <v>0.27</v>
      </c>
      <c r="AH241" s="2">
        <v>14513</v>
      </c>
    </row>
    <row r="242" spans="1:34" x14ac:dyDescent="0.3">
      <c r="A242" s="2" t="s">
        <v>60</v>
      </c>
      <c r="B242" s="2">
        <v>173409</v>
      </c>
      <c r="C242" s="2">
        <f t="shared" si="3"/>
        <v>173409</v>
      </c>
      <c r="D242" s="2"/>
      <c r="E242" s="2"/>
      <c r="F242" s="2">
        <v>231077</v>
      </c>
      <c r="G242" s="2">
        <v>133523</v>
      </c>
      <c r="H242" s="2">
        <v>475390</v>
      </c>
      <c r="I242" s="2">
        <v>-57668</v>
      </c>
      <c r="J242" s="2">
        <v>184402</v>
      </c>
      <c r="K242" s="2">
        <v>-10993</v>
      </c>
      <c r="L242" s="2">
        <v>-28610</v>
      </c>
      <c r="M242" s="2">
        <v>-21305</v>
      </c>
      <c r="N242" s="2">
        <v>-90214</v>
      </c>
      <c r="O242" s="2">
        <v>132205</v>
      </c>
      <c r="P242" s="2">
        <v>154646</v>
      </c>
      <c r="Q242" s="2">
        <v>-22441</v>
      </c>
      <c r="R242" s="2">
        <v>0.85</v>
      </c>
      <c r="S242" s="2">
        <v>13278</v>
      </c>
      <c r="T242" s="2">
        <v>-12.13</v>
      </c>
      <c r="U242" s="2">
        <v>-18.98</v>
      </c>
      <c r="V242" s="2">
        <v>9885</v>
      </c>
      <c r="W242" s="2">
        <v>17.54</v>
      </c>
      <c r="X242" s="2">
        <v>1324</v>
      </c>
      <c r="Y242" s="2">
        <v>1631</v>
      </c>
      <c r="Z242" s="2">
        <v>380391</v>
      </c>
      <c r="AA242" s="2">
        <v>184864</v>
      </c>
      <c r="AB242" s="2">
        <v>-206982</v>
      </c>
      <c r="AC242" s="2">
        <v>46213</v>
      </c>
      <c r="AD242" s="2">
        <v>-7351</v>
      </c>
      <c r="AE242" s="2">
        <v>254461</v>
      </c>
      <c r="AF242" s="2">
        <v>317864</v>
      </c>
      <c r="AG242" s="2">
        <v>0.8</v>
      </c>
      <c r="AH242" s="2">
        <v>22042</v>
      </c>
    </row>
    <row r="243" spans="1:34" x14ac:dyDescent="0.3">
      <c r="A243" s="2" t="s">
        <v>60</v>
      </c>
      <c r="B243" s="2">
        <v>382662</v>
      </c>
      <c r="C243" s="2">
        <f t="shared" si="3"/>
        <v>382662</v>
      </c>
      <c r="D243" s="2"/>
      <c r="E243" s="2"/>
      <c r="F243" s="2">
        <v>135787</v>
      </c>
      <c r="G243" s="2">
        <v>-14374</v>
      </c>
      <c r="H243" s="2">
        <v>403570</v>
      </c>
      <c r="I243" s="2">
        <v>246875</v>
      </c>
      <c r="J243" s="2">
        <v>84960</v>
      </c>
      <c r="K243" s="2">
        <v>297702</v>
      </c>
      <c r="L243" s="2">
        <v>265552</v>
      </c>
      <c r="M243" s="2">
        <v>267017</v>
      </c>
      <c r="N243" s="2">
        <v>209149</v>
      </c>
      <c r="O243" s="2">
        <v>131773</v>
      </c>
      <c r="P243" s="2">
        <v>188114</v>
      </c>
      <c r="Q243" s="2">
        <v>-56341</v>
      </c>
      <c r="R243" s="2">
        <v>0.7</v>
      </c>
      <c r="S243" s="2">
        <v>72563</v>
      </c>
      <c r="T243" s="2">
        <v>61.17</v>
      </c>
      <c r="U243" s="2">
        <v>51.82</v>
      </c>
      <c r="V243" s="2">
        <v>1450</v>
      </c>
      <c r="W243" s="2">
        <v>263.72000000000003</v>
      </c>
      <c r="X243" s="2">
        <v>1200</v>
      </c>
      <c r="Y243" s="2">
        <v>15711</v>
      </c>
      <c r="Z243" s="2">
        <v>200268</v>
      </c>
      <c r="AA243" s="2">
        <v>42542</v>
      </c>
      <c r="AB243" s="2">
        <v>182394</v>
      </c>
      <c r="AC243" s="2">
        <v>93245</v>
      </c>
      <c r="AD243" s="2">
        <v>41016</v>
      </c>
      <c r="AE243" s="2">
        <v>289301</v>
      </c>
      <c r="AF243" s="2">
        <v>439194</v>
      </c>
      <c r="AG243" s="2">
        <v>0.66</v>
      </c>
      <c r="AH243" s="2">
        <v>12140</v>
      </c>
    </row>
    <row r="244" spans="1:34" x14ac:dyDescent="0.3">
      <c r="A244" s="2" t="s">
        <v>59</v>
      </c>
      <c r="B244" s="2">
        <v>300674</v>
      </c>
      <c r="C244" s="2">
        <f t="shared" si="3"/>
        <v>351788.57999999996</v>
      </c>
      <c r="D244" s="2"/>
      <c r="E244" s="2"/>
      <c r="F244" s="2">
        <v>227471</v>
      </c>
      <c r="G244" s="2">
        <v>46975</v>
      </c>
      <c r="H244" s="2">
        <v>698674</v>
      </c>
      <c r="I244" s="2">
        <v>73203</v>
      </c>
      <c r="J244" s="2">
        <v>65304</v>
      </c>
      <c r="K244" s="2">
        <v>235370</v>
      </c>
      <c r="L244" s="2">
        <v>173006</v>
      </c>
      <c r="M244" s="2">
        <v>184717</v>
      </c>
      <c r="N244" s="2">
        <v>44392</v>
      </c>
      <c r="O244" s="2">
        <v>262792</v>
      </c>
      <c r="P244" s="2">
        <v>175940</v>
      </c>
      <c r="Q244" s="2">
        <v>86852</v>
      </c>
      <c r="R244" s="2">
        <v>1.49</v>
      </c>
      <c r="S244" s="2">
        <v>34854</v>
      </c>
      <c r="T244" s="2">
        <v>10.48</v>
      </c>
      <c r="U244" s="2">
        <v>6.35</v>
      </c>
      <c r="V244" s="2">
        <v>7866</v>
      </c>
      <c r="W244" s="2">
        <v>38.22</v>
      </c>
      <c r="X244" s="2">
        <v>1877</v>
      </c>
      <c r="Y244" s="2">
        <v>3709</v>
      </c>
      <c r="Z244" s="2">
        <v>453256</v>
      </c>
      <c r="AA244" s="2">
        <v>268966</v>
      </c>
      <c r="AB244" s="2">
        <v>-152582</v>
      </c>
      <c r="AC244" s="2">
        <v>-41495</v>
      </c>
      <c r="AD244" s="2">
        <v>-5566</v>
      </c>
      <c r="AE244" s="2">
        <v>462902</v>
      </c>
      <c r="AF244" s="2">
        <v>210173</v>
      </c>
      <c r="AG244" s="2">
        <v>2.2000000000000002</v>
      </c>
      <c r="AH244" s="2">
        <v>25691</v>
      </c>
    </row>
    <row r="245" spans="1:34" x14ac:dyDescent="0.3">
      <c r="A245" s="2" t="s">
        <v>58</v>
      </c>
      <c r="B245" s="2">
        <v>130824</v>
      </c>
      <c r="C245" s="2">
        <f t="shared" si="3"/>
        <v>1485.7921635434413</v>
      </c>
      <c r="D245" s="2"/>
      <c r="E245" s="2"/>
      <c r="F245" s="2">
        <v>151833</v>
      </c>
      <c r="G245" s="2">
        <v>57716</v>
      </c>
      <c r="H245" s="2">
        <v>680333</v>
      </c>
      <c r="I245" s="2">
        <v>-21009</v>
      </c>
      <c r="J245" s="2">
        <v>109630</v>
      </c>
      <c r="K245" s="2">
        <v>21194</v>
      </c>
      <c r="L245" s="2">
        <v>10030</v>
      </c>
      <c r="M245" s="2">
        <v>11170</v>
      </c>
      <c r="N245" s="2">
        <v>-37106</v>
      </c>
      <c r="O245" s="2">
        <v>288871</v>
      </c>
      <c r="P245" s="2">
        <v>80147</v>
      </c>
      <c r="Q245" s="2">
        <v>208724</v>
      </c>
      <c r="R245" s="2">
        <v>3.6</v>
      </c>
      <c r="S245" s="2">
        <v>72982</v>
      </c>
      <c r="T245" s="2">
        <v>-3.09</v>
      </c>
      <c r="U245" s="2">
        <v>-5.45</v>
      </c>
      <c r="V245" s="2">
        <v>273</v>
      </c>
      <c r="W245" s="2">
        <v>477.46</v>
      </c>
      <c r="X245" s="2">
        <v>946</v>
      </c>
      <c r="Y245" s="2">
        <v>16464</v>
      </c>
      <c r="Z245" s="2">
        <v>117262</v>
      </c>
      <c r="AA245" s="2">
        <v>251667</v>
      </c>
      <c r="AB245" s="2">
        <v>13562</v>
      </c>
      <c r="AC245" s="2">
        <v>-99834</v>
      </c>
      <c r="AD245" s="2">
        <v>25590</v>
      </c>
      <c r="AE245" s="2">
        <v>248084</v>
      </c>
      <c r="AF245" s="2">
        <v>306204</v>
      </c>
      <c r="AG245" s="2">
        <v>0.81</v>
      </c>
      <c r="AH245" s="2">
        <v>9274</v>
      </c>
    </row>
    <row r="246" spans="1:34" x14ac:dyDescent="0.3">
      <c r="A246" s="2" t="s">
        <v>60</v>
      </c>
      <c r="B246" s="2">
        <v>499255</v>
      </c>
      <c r="C246" s="2">
        <f t="shared" si="3"/>
        <v>499255</v>
      </c>
      <c r="D246" s="2"/>
      <c r="E246" s="2"/>
      <c r="F246" s="2">
        <v>130858</v>
      </c>
      <c r="G246" s="2">
        <v>-6750</v>
      </c>
      <c r="H246" s="2">
        <v>80672</v>
      </c>
      <c r="I246" s="2">
        <v>368397</v>
      </c>
      <c r="J246" s="2">
        <v>56887</v>
      </c>
      <c r="K246" s="2">
        <v>442368</v>
      </c>
      <c r="L246" s="2">
        <v>416573</v>
      </c>
      <c r="M246" s="2">
        <v>425375</v>
      </c>
      <c r="N246" s="2">
        <v>334860</v>
      </c>
      <c r="O246" s="2">
        <v>114940</v>
      </c>
      <c r="P246" s="2">
        <v>50954</v>
      </c>
      <c r="Q246" s="2">
        <v>63986</v>
      </c>
      <c r="R246" s="2">
        <v>2.2599999999999998</v>
      </c>
      <c r="S246" s="2">
        <v>27085</v>
      </c>
      <c r="T246" s="2">
        <v>456.65</v>
      </c>
      <c r="U246" s="2">
        <v>415.08</v>
      </c>
      <c r="V246" s="2">
        <v>8650</v>
      </c>
      <c r="W246" s="2">
        <v>57.71</v>
      </c>
      <c r="X246" s="2">
        <v>271</v>
      </c>
      <c r="Y246" s="2">
        <v>10197</v>
      </c>
      <c r="Z246" s="2">
        <v>123866</v>
      </c>
      <c r="AA246" s="2">
        <v>157429</v>
      </c>
      <c r="AB246" s="2">
        <v>375389</v>
      </c>
      <c r="AC246" s="2">
        <v>-26571</v>
      </c>
      <c r="AD246" s="2">
        <v>27592</v>
      </c>
      <c r="AE246" s="2">
        <v>222738</v>
      </c>
      <c r="AF246" s="2">
        <v>372139</v>
      </c>
      <c r="AG246" s="2">
        <v>0.6</v>
      </c>
      <c r="AH246" s="2">
        <v>11685</v>
      </c>
    </row>
    <row r="247" spans="1:34" x14ac:dyDescent="0.3">
      <c r="A247" s="2" t="s">
        <v>58</v>
      </c>
      <c r="B247" s="2">
        <v>378969</v>
      </c>
      <c r="C247" s="2">
        <f t="shared" si="3"/>
        <v>4304.0204429301539</v>
      </c>
      <c r="D247" s="2"/>
      <c r="E247" s="2"/>
      <c r="F247" s="2">
        <v>100337</v>
      </c>
      <c r="G247" s="2">
        <v>18286</v>
      </c>
      <c r="H247" s="2">
        <v>993149</v>
      </c>
      <c r="I247" s="2">
        <v>278632</v>
      </c>
      <c r="J247" s="2">
        <v>37939</v>
      </c>
      <c r="K247" s="2">
        <v>341030</v>
      </c>
      <c r="L247" s="2">
        <v>308162</v>
      </c>
      <c r="M247" s="2">
        <v>327273</v>
      </c>
      <c r="N247" s="2">
        <v>246010</v>
      </c>
      <c r="O247" s="2">
        <v>155501</v>
      </c>
      <c r="P247" s="2">
        <v>80560</v>
      </c>
      <c r="Q247" s="2">
        <v>74941</v>
      </c>
      <c r="R247" s="2">
        <v>1.93</v>
      </c>
      <c r="S247" s="2">
        <v>118101</v>
      </c>
      <c r="T247" s="2">
        <v>28.06</v>
      </c>
      <c r="U247" s="2">
        <v>24.77</v>
      </c>
      <c r="V247" s="2">
        <v>9981</v>
      </c>
      <c r="W247" s="2">
        <v>37.97</v>
      </c>
      <c r="X247" s="2">
        <v>380</v>
      </c>
      <c r="Y247" s="2">
        <v>9417</v>
      </c>
      <c r="Z247" s="2">
        <v>115146</v>
      </c>
      <c r="AA247" s="2">
        <v>162760</v>
      </c>
      <c r="AB247" s="2">
        <v>263823</v>
      </c>
      <c r="AC247" s="2">
        <v>-62423</v>
      </c>
      <c r="AD247" s="2">
        <v>-33081</v>
      </c>
      <c r="AE247" s="2">
        <v>489305</v>
      </c>
      <c r="AF247" s="2">
        <v>416041</v>
      </c>
      <c r="AG247" s="2">
        <v>1.18</v>
      </c>
      <c r="AH247" s="2">
        <v>26714</v>
      </c>
    </row>
    <row r="248" spans="1:34" x14ac:dyDescent="0.3">
      <c r="A248" s="2" t="s">
        <v>60</v>
      </c>
      <c r="B248" s="2">
        <v>137020</v>
      </c>
      <c r="C248" s="2">
        <f t="shared" si="3"/>
        <v>137020</v>
      </c>
      <c r="D248" s="2"/>
      <c r="E248" s="2"/>
      <c r="F248" s="2">
        <v>28287</v>
      </c>
      <c r="G248" s="2">
        <v>21850</v>
      </c>
      <c r="H248" s="2">
        <v>716010</v>
      </c>
      <c r="I248" s="2">
        <v>108733</v>
      </c>
      <c r="J248" s="2">
        <v>198050</v>
      </c>
      <c r="K248" s="2">
        <v>-61030</v>
      </c>
      <c r="L248" s="2">
        <v>-99415</v>
      </c>
      <c r="M248" s="2">
        <v>-86584</v>
      </c>
      <c r="N248" s="2">
        <v>91876</v>
      </c>
      <c r="O248" s="2">
        <v>276925</v>
      </c>
      <c r="P248" s="2">
        <v>194804</v>
      </c>
      <c r="Q248" s="2">
        <v>82121</v>
      </c>
      <c r="R248" s="2">
        <v>1.42</v>
      </c>
      <c r="S248" s="2">
        <v>60659</v>
      </c>
      <c r="T248" s="2">
        <v>15.19</v>
      </c>
      <c r="U248" s="2">
        <v>12.83</v>
      </c>
      <c r="V248" s="2">
        <v>9101</v>
      </c>
      <c r="W248" s="2">
        <v>15.05</v>
      </c>
      <c r="X248" s="2">
        <v>202</v>
      </c>
      <c r="Y248" s="2">
        <v>568</v>
      </c>
      <c r="Z248" s="2">
        <v>129465</v>
      </c>
      <c r="AA248" s="2">
        <v>135597</v>
      </c>
      <c r="AB248" s="2">
        <v>7555</v>
      </c>
      <c r="AC248" s="2">
        <v>-107310</v>
      </c>
      <c r="AD248" s="2">
        <v>-34602</v>
      </c>
      <c r="AE248" s="2">
        <v>439085</v>
      </c>
      <c r="AF248" s="2">
        <v>675575</v>
      </c>
      <c r="AG248" s="2">
        <v>0.65</v>
      </c>
      <c r="AH248" s="2">
        <v>18192</v>
      </c>
    </row>
    <row r="249" spans="1:34" x14ac:dyDescent="0.3">
      <c r="A249" s="2" t="s">
        <v>58</v>
      </c>
      <c r="B249" s="2">
        <v>133238</v>
      </c>
      <c r="C249" s="2">
        <f t="shared" si="3"/>
        <v>1513.2084043157297</v>
      </c>
      <c r="D249" s="2"/>
      <c r="E249" s="2"/>
      <c r="F249" s="2">
        <v>211216</v>
      </c>
      <c r="G249" s="2">
        <v>-95</v>
      </c>
      <c r="H249" s="2">
        <v>204569</v>
      </c>
      <c r="I249" s="2">
        <v>-77978</v>
      </c>
      <c r="J249" s="2">
        <v>40049</v>
      </c>
      <c r="K249" s="2">
        <v>93189</v>
      </c>
      <c r="L249" s="2">
        <v>42389</v>
      </c>
      <c r="M249" s="2">
        <v>45380</v>
      </c>
      <c r="N249" s="2">
        <v>-108317</v>
      </c>
      <c r="O249" s="2">
        <v>57225</v>
      </c>
      <c r="P249" s="2">
        <v>50369</v>
      </c>
      <c r="Q249" s="2">
        <v>6856</v>
      </c>
      <c r="R249" s="2">
        <v>1.1399999999999999</v>
      </c>
      <c r="S249" s="2">
        <v>119768</v>
      </c>
      <c r="T249" s="2">
        <v>-38.119999999999997</v>
      </c>
      <c r="U249" s="2">
        <v>-52.95</v>
      </c>
      <c r="V249" s="2">
        <v>1042</v>
      </c>
      <c r="W249" s="2">
        <v>127.74</v>
      </c>
      <c r="X249" s="2">
        <v>1404</v>
      </c>
      <c r="Y249" s="2">
        <v>3326</v>
      </c>
      <c r="Z249" s="2">
        <v>147971</v>
      </c>
      <c r="AA249" s="2">
        <v>155641</v>
      </c>
      <c r="AB249" s="2">
        <v>-14733</v>
      </c>
      <c r="AC249" s="2">
        <v>55575</v>
      </c>
      <c r="AD249" s="2">
        <v>48990</v>
      </c>
      <c r="AE249" s="2">
        <v>291866</v>
      </c>
      <c r="AF249" s="2">
        <v>294081</v>
      </c>
      <c r="AG249" s="2">
        <v>0.99</v>
      </c>
      <c r="AH249" s="2">
        <v>15530</v>
      </c>
    </row>
    <row r="250" spans="1:34" x14ac:dyDescent="0.3">
      <c r="A250" s="2" t="s">
        <v>60</v>
      </c>
      <c r="B250" s="2">
        <v>264455</v>
      </c>
      <c r="C250" s="2">
        <f t="shared" si="3"/>
        <v>264455</v>
      </c>
      <c r="D250" s="2"/>
      <c r="E250" s="2"/>
      <c r="F250" s="2">
        <v>182595</v>
      </c>
      <c r="G250" s="2">
        <v>98942</v>
      </c>
      <c r="H250" s="2">
        <v>67906</v>
      </c>
      <c r="I250" s="2">
        <v>81860</v>
      </c>
      <c r="J250" s="2">
        <v>170769</v>
      </c>
      <c r="K250" s="2">
        <v>93686</v>
      </c>
      <c r="L250" s="2">
        <v>14810</v>
      </c>
      <c r="M250" s="2">
        <v>24811</v>
      </c>
      <c r="N250" s="2">
        <v>55470</v>
      </c>
      <c r="O250" s="2">
        <v>86470</v>
      </c>
      <c r="P250" s="2">
        <v>160156</v>
      </c>
      <c r="Q250" s="2">
        <v>-73686</v>
      </c>
      <c r="R250" s="2">
        <v>0.54</v>
      </c>
      <c r="S250" s="2">
        <v>81489</v>
      </c>
      <c r="T250" s="2">
        <v>120.55</v>
      </c>
      <c r="U250" s="2">
        <v>81.69</v>
      </c>
      <c r="V250" s="2">
        <v>4629</v>
      </c>
      <c r="W250" s="2">
        <v>57.12</v>
      </c>
      <c r="X250" s="2">
        <v>346</v>
      </c>
      <c r="Y250" s="2">
        <v>936</v>
      </c>
      <c r="Z250" s="2">
        <v>189116</v>
      </c>
      <c r="AA250" s="2">
        <v>44589</v>
      </c>
      <c r="AB250" s="2">
        <v>75339</v>
      </c>
      <c r="AC250" s="2">
        <v>138006</v>
      </c>
      <c r="AD250" s="2">
        <v>-29844</v>
      </c>
      <c r="AE250" s="2">
        <v>415518</v>
      </c>
      <c r="AF250" s="2">
        <v>282731</v>
      </c>
      <c r="AG250" s="2">
        <v>1.47</v>
      </c>
      <c r="AH250" s="2">
        <v>21538</v>
      </c>
    </row>
    <row r="251" spans="1:34" x14ac:dyDescent="0.3">
      <c r="A251" s="2" t="s">
        <v>60</v>
      </c>
      <c r="B251" s="2">
        <v>264576</v>
      </c>
      <c r="C251" s="2">
        <f t="shared" si="3"/>
        <v>264576</v>
      </c>
      <c r="D251" s="2"/>
      <c r="E251" s="2"/>
      <c r="F251" s="2">
        <v>271886</v>
      </c>
      <c r="G251" s="2">
        <v>-4687</v>
      </c>
      <c r="H251" s="2">
        <v>500320</v>
      </c>
      <c r="I251" s="2">
        <v>-7310</v>
      </c>
      <c r="J251" s="2">
        <v>177852</v>
      </c>
      <c r="K251" s="2">
        <v>86724</v>
      </c>
      <c r="L251" s="2">
        <v>10886</v>
      </c>
      <c r="M251" s="2">
        <v>14767</v>
      </c>
      <c r="N251" s="2">
        <v>-26287</v>
      </c>
      <c r="O251" s="2">
        <v>101508</v>
      </c>
      <c r="P251" s="2">
        <v>115586</v>
      </c>
      <c r="Q251" s="2">
        <v>-14078</v>
      </c>
      <c r="R251" s="2">
        <v>0.88</v>
      </c>
      <c r="S251" s="2">
        <v>80868</v>
      </c>
      <c r="T251" s="2">
        <v>-1.46</v>
      </c>
      <c r="U251" s="2">
        <v>-5.25</v>
      </c>
      <c r="V251" s="2">
        <v>528</v>
      </c>
      <c r="W251" s="2">
        <v>500.14</v>
      </c>
      <c r="X251" s="2">
        <v>1768</v>
      </c>
      <c r="Y251" s="2">
        <v>19549</v>
      </c>
      <c r="Z251" s="2">
        <v>390855</v>
      </c>
      <c r="AA251" s="2">
        <v>155610</v>
      </c>
      <c r="AB251" s="2">
        <v>-126279</v>
      </c>
      <c r="AC251" s="2">
        <v>116276</v>
      </c>
      <c r="AD251" s="2">
        <v>-10476</v>
      </c>
      <c r="AE251" s="2">
        <v>390331</v>
      </c>
      <c r="AF251" s="2">
        <v>218623</v>
      </c>
      <c r="AG251" s="2">
        <v>1.79</v>
      </c>
      <c r="AH251" s="2">
        <v>2780</v>
      </c>
    </row>
    <row r="252" spans="1:34" x14ac:dyDescent="0.3">
      <c r="A252" s="2" t="s">
        <v>59</v>
      </c>
      <c r="B252" s="2">
        <v>263561</v>
      </c>
      <c r="C252" s="2">
        <f t="shared" si="3"/>
        <v>308366.37</v>
      </c>
      <c r="D252" s="2"/>
      <c r="E252" s="2"/>
      <c r="F252" s="2">
        <v>146544</v>
      </c>
      <c r="G252" s="2">
        <v>13959</v>
      </c>
      <c r="H252" s="2">
        <v>593219</v>
      </c>
      <c r="I252" s="2">
        <v>117017</v>
      </c>
      <c r="J252" s="2">
        <v>195818</v>
      </c>
      <c r="K252" s="2">
        <v>67743</v>
      </c>
      <c r="L252" s="2">
        <v>54857</v>
      </c>
      <c r="M252" s="2">
        <v>72943</v>
      </c>
      <c r="N252" s="2">
        <v>84079</v>
      </c>
      <c r="O252" s="2">
        <v>52119</v>
      </c>
      <c r="P252" s="2">
        <v>76674</v>
      </c>
      <c r="Q252" s="2">
        <v>-24555</v>
      </c>
      <c r="R252" s="2">
        <v>0.68</v>
      </c>
      <c r="S252" s="2">
        <v>114417</v>
      </c>
      <c r="T252" s="2">
        <v>19.73</v>
      </c>
      <c r="U252" s="2">
        <v>14.17</v>
      </c>
      <c r="V252" s="2">
        <v>2044</v>
      </c>
      <c r="W252" s="2">
        <v>128.88</v>
      </c>
      <c r="X252" s="2">
        <v>630</v>
      </c>
      <c r="Y252" s="2">
        <v>17691</v>
      </c>
      <c r="Z252" s="2">
        <v>107468</v>
      </c>
      <c r="AA252" s="2">
        <v>31365</v>
      </c>
      <c r="AB252" s="2">
        <v>156093</v>
      </c>
      <c r="AC252" s="2">
        <v>115179</v>
      </c>
      <c r="AD252" s="2">
        <v>-41071</v>
      </c>
      <c r="AE252" s="2">
        <v>19781</v>
      </c>
      <c r="AF252" s="2">
        <v>131138</v>
      </c>
      <c r="AG252" s="2">
        <v>0.15</v>
      </c>
      <c r="AH252" s="2">
        <v>26832</v>
      </c>
    </row>
    <row r="253" spans="1:34" x14ac:dyDescent="0.3">
      <c r="A253" s="2" t="s">
        <v>58</v>
      </c>
      <c r="B253" s="2">
        <v>426139</v>
      </c>
      <c r="C253" s="2">
        <f t="shared" si="3"/>
        <v>4839.7387847813743</v>
      </c>
      <c r="D253" s="2"/>
      <c r="E253" s="2"/>
      <c r="F253" s="2">
        <v>250497</v>
      </c>
      <c r="G253" s="2">
        <v>-17284</v>
      </c>
      <c r="H253" s="2">
        <v>197116</v>
      </c>
      <c r="I253" s="2">
        <v>175642</v>
      </c>
      <c r="J253" s="2">
        <v>111024</v>
      </c>
      <c r="K253" s="2">
        <v>315115</v>
      </c>
      <c r="L253" s="2">
        <v>302326</v>
      </c>
      <c r="M253" s="2">
        <v>305407</v>
      </c>
      <c r="N253" s="2">
        <v>158596</v>
      </c>
      <c r="O253" s="2">
        <v>122889</v>
      </c>
      <c r="P253" s="2">
        <v>57878</v>
      </c>
      <c r="Q253" s="2">
        <v>65011</v>
      </c>
      <c r="R253" s="2">
        <v>2.12</v>
      </c>
      <c r="S253" s="2">
        <v>95183</v>
      </c>
      <c r="T253" s="2">
        <v>89.11</v>
      </c>
      <c r="U253" s="2">
        <v>80.459999999999994</v>
      </c>
      <c r="V253" s="2">
        <v>2455</v>
      </c>
      <c r="W253" s="2">
        <v>173.51</v>
      </c>
      <c r="X253" s="2">
        <v>780</v>
      </c>
      <c r="Y253" s="2">
        <v>18557</v>
      </c>
      <c r="Z253" s="2">
        <v>98128</v>
      </c>
      <c r="AA253" s="2">
        <v>102067</v>
      </c>
      <c r="AB253" s="2">
        <v>328011</v>
      </c>
      <c r="AC253" s="2">
        <v>148430</v>
      </c>
      <c r="AD253" s="2">
        <v>-32829</v>
      </c>
      <c r="AE253" s="2">
        <v>488848</v>
      </c>
      <c r="AF253" s="2">
        <v>382572</v>
      </c>
      <c r="AG253" s="2">
        <v>1.28</v>
      </c>
      <c r="AH253" s="2">
        <v>16506</v>
      </c>
    </row>
    <row r="254" spans="1:34" x14ac:dyDescent="0.3">
      <c r="A254" s="2" t="s">
        <v>59</v>
      </c>
      <c r="B254" s="2">
        <v>418485</v>
      </c>
      <c r="C254" s="2">
        <f t="shared" si="3"/>
        <v>489627.44999999995</v>
      </c>
      <c r="D254" s="2"/>
      <c r="E254" s="2"/>
      <c r="F254" s="2">
        <v>104524</v>
      </c>
      <c r="G254" s="2">
        <v>93510</v>
      </c>
      <c r="H254" s="2">
        <v>74831</v>
      </c>
      <c r="I254" s="2">
        <v>313961</v>
      </c>
      <c r="J254" s="2">
        <v>102223</v>
      </c>
      <c r="K254" s="2">
        <v>316262</v>
      </c>
      <c r="L254" s="2">
        <v>257733</v>
      </c>
      <c r="M254" s="2">
        <v>269257</v>
      </c>
      <c r="N254" s="2">
        <v>303965</v>
      </c>
      <c r="O254" s="2">
        <v>56580</v>
      </c>
      <c r="P254" s="2">
        <v>157579</v>
      </c>
      <c r="Q254" s="2">
        <v>-100999</v>
      </c>
      <c r="R254" s="2">
        <v>0.36</v>
      </c>
      <c r="S254" s="2">
        <v>56706</v>
      </c>
      <c r="T254" s="2">
        <v>419.55</v>
      </c>
      <c r="U254" s="2">
        <v>406.2</v>
      </c>
      <c r="V254" s="2">
        <v>9706</v>
      </c>
      <c r="W254" s="2">
        <v>43.11</v>
      </c>
      <c r="X254" s="2">
        <v>1544</v>
      </c>
      <c r="Y254" s="2">
        <v>17438</v>
      </c>
      <c r="Z254" s="2">
        <v>489315</v>
      </c>
      <c r="AA254" s="2">
        <v>103705</v>
      </c>
      <c r="AB254" s="2">
        <v>-70830</v>
      </c>
      <c r="AC254" s="2">
        <v>819</v>
      </c>
      <c r="AD254" s="2">
        <v>-32844</v>
      </c>
      <c r="AE254" s="2">
        <v>346908</v>
      </c>
      <c r="AF254" s="2">
        <v>138732</v>
      </c>
      <c r="AG254" s="2">
        <v>2.5</v>
      </c>
      <c r="AH254" s="2">
        <v>25399</v>
      </c>
    </row>
    <row r="255" spans="1:34" x14ac:dyDescent="0.3">
      <c r="A255" s="2" t="s">
        <v>60</v>
      </c>
      <c r="B255" s="2">
        <v>271334</v>
      </c>
      <c r="C255" s="2">
        <f t="shared" si="3"/>
        <v>271334</v>
      </c>
      <c r="D255" s="2"/>
      <c r="E255" s="2"/>
      <c r="F255" s="2">
        <v>125113</v>
      </c>
      <c r="G255" s="2">
        <v>192571</v>
      </c>
      <c r="H255" s="2">
        <v>336944</v>
      </c>
      <c r="I255" s="2">
        <v>146221</v>
      </c>
      <c r="J255" s="2">
        <v>93710</v>
      </c>
      <c r="K255" s="2">
        <v>177624</v>
      </c>
      <c r="L255" s="2">
        <v>115974</v>
      </c>
      <c r="M255" s="2">
        <v>126596</v>
      </c>
      <c r="N255" s="2">
        <v>133006</v>
      </c>
      <c r="O255" s="2">
        <v>241482</v>
      </c>
      <c r="P255" s="2">
        <v>123958</v>
      </c>
      <c r="Q255" s="2">
        <v>117524</v>
      </c>
      <c r="R255" s="2">
        <v>1.95</v>
      </c>
      <c r="S255" s="2">
        <v>129561</v>
      </c>
      <c r="T255" s="2">
        <v>43.4</v>
      </c>
      <c r="U255" s="2">
        <v>39.47</v>
      </c>
      <c r="V255" s="2">
        <v>4473</v>
      </c>
      <c r="W255" s="2">
        <v>60.65</v>
      </c>
      <c r="X255" s="2">
        <v>1130</v>
      </c>
      <c r="Y255" s="2">
        <v>13754</v>
      </c>
      <c r="Z255" s="2">
        <v>517897</v>
      </c>
      <c r="AA255" s="2">
        <v>248202</v>
      </c>
      <c r="AB255" s="2">
        <v>-246563</v>
      </c>
      <c r="AC255" s="2">
        <v>-123089</v>
      </c>
      <c r="AD255" s="2">
        <v>40347</v>
      </c>
      <c r="AE255" s="2">
        <v>131406</v>
      </c>
      <c r="AF255" s="2">
        <v>224599</v>
      </c>
      <c r="AG255" s="2">
        <v>0.59</v>
      </c>
      <c r="AH255" s="2">
        <v>27173</v>
      </c>
    </row>
    <row r="256" spans="1:34" x14ac:dyDescent="0.3">
      <c r="A256" s="2" t="s">
        <v>59</v>
      </c>
      <c r="B256" s="2">
        <v>334294</v>
      </c>
      <c r="C256" s="2">
        <f t="shared" si="3"/>
        <v>391123.98</v>
      </c>
      <c r="D256" s="2"/>
      <c r="E256" s="2"/>
      <c r="F256" s="2">
        <v>99162</v>
      </c>
      <c r="G256" s="2">
        <v>193117</v>
      </c>
      <c r="H256" s="2">
        <v>24944</v>
      </c>
      <c r="I256" s="2">
        <v>235132</v>
      </c>
      <c r="J256" s="2">
        <v>59561</v>
      </c>
      <c r="K256" s="2">
        <v>274733</v>
      </c>
      <c r="L256" s="2">
        <v>237935</v>
      </c>
      <c r="M256" s="2">
        <v>244090</v>
      </c>
      <c r="N256" s="2">
        <v>205882</v>
      </c>
      <c r="O256" s="2">
        <v>71758</v>
      </c>
      <c r="P256" s="2">
        <v>36478</v>
      </c>
      <c r="Q256" s="2">
        <v>35280</v>
      </c>
      <c r="R256" s="2">
        <v>1.97</v>
      </c>
      <c r="S256" s="2">
        <v>26932</v>
      </c>
      <c r="T256" s="2">
        <v>942.6</v>
      </c>
      <c r="U256" s="2">
        <v>825.34</v>
      </c>
      <c r="V256" s="2">
        <v>3328</v>
      </c>
      <c r="W256" s="2">
        <v>100.42</v>
      </c>
      <c r="X256" s="2">
        <v>1574</v>
      </c>
      <c r="Y256" s="2">
        <v>8607</v>
      </c>
      <c r="Z256" s="2">
        <v>501593</v>
      </c>
      <c r="AA256" s="2">
        <v>199794</v>
      </c>
      <c r="AB256" s="2">
        <v>-167299</v>
      </c>
      <c r="AC256" s="2">
        <v>-100632</v>
      </c>
      <c r="AD256" s="2">
        <v>-2477</v>
      </c>
      <c r="AE256" s="2">
        <v>183367</v>
      </c>
      <c r="AF256" s="2">
        <v>371604</v>
      </c>
      <c r="AG256" s="2">
        <v>0.49</v>
      </c>
      <c r="AH256" s="2">
        <v>19369</v>
      </c>
    </row>
    <row r="257" spans="1:34" x14ac:dyDescent="0.3">
      <c r="A257" s="2" t="s">
        <v>59</v>
      </c>
      <c r="B257" s="2">
        <v>123004</v>
      </c>
      <c r="C257" s="2">
        <f t="shared" si="3"/>
        <v>143914.68</v>
      </c>
      <c r="D257" s="2"/>
      <c r="E257" s="2"/>
      <c r="F257" s="2">
        <v>23205</v>
      </c>
      <c r="G257" s="2">
        <v>78381</v>
      </c>
      <c r="H257" s="2">
        <v>378400</v>
      </c>
      <c r="I257" s="2">
        <v>99799</v>
      </c>
      <c r="J257" s="2">
        <v>93574</v>
      </c>
      <c r="K257" s="2">
        <v>29430</v>
      </c>
      <c r="L257" s="2">
        <v>7934</v>
      </c>
      <c r="M257" s="2">
        <v>20571</v>
      </c>
      <c r="N257" s="2">
        <v>78940</v>
      </c>
      <c r="O257" s="2">
        <v>206042</v>
      </c>
      <c r="P257" s="2">
        <v>28010</v>
      </c>
      <c r="Q257" s="2">
        <v>178032</v>
      </c>
      <c r="R257" s="2">
        <v>7.36</v>
      </c>
      <c r="S257" s="2">
        <v>135707</v>
      </c>
      <c r="T257" s="2">
        <v>26.37</v>
      </c>
      <c r="U257" s="2">
        <v>20.86</v>
      </c>
      <c r="V257" s="2">
        <v>7995</v>
      </c>
      <c r="W257" s="2">
        <v>15.38</v>
      </c>
      <c r="X257" s="2">
        <v>1076</v>
      </c>
      <c r="Y257" s="2">
        <v>15162</v>
      </c>
      <c r="Z257" s="2">
        <v>495165</v>
      </c>
      <c r="AA257" s="2">
        <v>56353</v>
      </c>
      <c r="AB257" s="2">
        <v>-372161</v>
      </c>
      <c r="AC257" s="2">
        <v>-33148</v>
      </c>
      <c r="AD257" s="2">
        <v>23082</v>
      </c>
      <c r="AE257" s="2">
        <v>366262</v>
      </c>
      <c r="AF257" s="2">
        <v>384257</v>
      </c>
      <c r="AG257" s="2">
        <v>0.95</v>
      </c>
      <c r="AH257" s="2">
        <v>8943</v>
      </c>
    </row>
    <row r="258" spans="1:34" x14ac:dyDescent="0.3">
      <c r="A258" s="2" t="s">
        <v>59</v>
      </c>
      <c r="B258" s="2">
        <v>497341</v>
      </c>
      <c r="C258" s="2">
        <f t="shared" si="3"/>
        <v>581888.97</v>
      </c>
      <c r="D258" s="2"/>
      <c r="E258" s="2"/>
      <c r="F258" s="2">
        <v>225917</v>
      </c>
      <c r="G258" s="2">
        <v>90704</v>
      </c>
      <c r="H258" s="2">
        <v>501985</v>
      </c>
      <c r="I258" s="2">
        <v>271424</v>
      </c>
      <c r="J258" s="2">
        <v>131966</v>
      </c>
      <c r="K258" s="2">
        <v>365375</v>
      </c>
      <c r="L258" s="2">
        <v>355043</v>
      </c>
      <c r="M258" s="2">
        <v>356307</v>
      </c>
      <c r="N258" s="2">
        <v>249033</v>
      </c>
      <c r="O258" s="2">
        <v>228638</v>
      </c>
      <c r="P258" s="2">
        <v>44352</v>
      </c>
      <c r="Q258" s="2">
        <v>184286</v>
      </c>
      <c r="R258" s="2">
        <v>5.15</v>
      </c>
      <c r="S258" s="2">
        <v>71255</v>
      </c>
      <c r="T258" s="2">
        <v>54.07</v>
      </c>
      <c r="U258" s="2">
        <v>49.61</v>
      </c>
      <c r="V258" s="2">
        <v>4363</v>
      </c>
      <c r="W258" s="2">
        <v>113.96</v>
      </c>
      <c r="X258" s="2">
        <v>953</v>
      </c>
      <c r="Y258" s="2">
        <v>17507</v>
      </c>
      <c r="Z258" s="2">
        <v>417267</v>
      </c>
      <c r="AA258" s="2">
        <v>159275</v>
      </c>
      <c r="AB258" s="2">
        <v>80074</v>
      </c>
      <c r="AC258" s="2">
        <v>66642</v>
      </c>
      <c r="AD258" s="2">
        <v>31597</v>
      </c>
      <c r="AE258" s="2">
        <v>243317</v>
      </c>
      <c r="AF258" s="2">
        <v>386732</v>
      </c>
      <c r="AG258" s="2">
        <v>0.63</v>
      </c>
      <c r="AH258" s="2">
        <v>5909</v>
      </c>
    </row>
    <row r="259" spans="1:34" x14ac:dyDescent="0.3">
      <c r="A259" s="2" t="s">
        <v>59</v>
      </c>
      <c r="B259" s="2">
        <v>197800</v>
      </c>
      <c r="C259" s="2">
        <f t="shared" ref="C259:C322" si="4">IF(A259="INR", B259/88.05, IF(A259="EUR", B259*1.17,B259*1))</f>
        <v>231426</v>
      </c>
      <c r="D259" s="2"/>
      <c r="E259" s="2"/>
      <c r="F259" s="2">
        <v>178899</v>
      </c>
      <c r="G259" s="2">
        <v>-46629</v>
      </c>
      <c r="H259" s="2">
        <v>56459</v>
      </c>
      <c r="I259" s="2">
        <v>18901</v>
      </c>
      <c r="J259" s="2">
        <v>163499</v>
      </c>
      <c r="K259" s="2">
        <v>34301</v>
      </c>
      <c r="L259" s="2">
        <v>-45496</v>
      </c>
      <c r="M259" s="2">
        <v>-35452</v>
      </c>
      <c r="N259" s="2">
        <v>12784</v>
      </c>
      <c r="O259" s="2">
        <v>286128</v>
      </c>
      <c r="P259" s="2">
        <v>160914</v>
      </c>
      <c r="Q259" s="2">
        <v>125214</v>
      </c>
      <c r="R259" s="2">
        <v>1.78</v>
      </c>
      <c r="S259" s="2">
        <v>113122</v>
      </c>
      <c r="T259" s="2">
        <v>33.479999999999997</v>
      </c>
      <c r="U259" s="2">
        <v>22.64</v>
      </c>
      <c r="V259" s="2">
        <v>5655</v>
      </c>
      <c r="W259" s="2">
        <v>34.97</v>
      </c>
      <c r="X259" s="2">
        <v>1889</v>
      </c>
      <c r="Y259" s="2">
        <v>16230</v>
      </c>
      <c r="Z259" s="2">
        <v>342653</v>
      </c>
      <c r="AA259" s="2">
        <v>260468</v>
      </c>
      <c r="AB259" s="2">
        <v>-144853</v>
      </c>
      <c r="AC259" s="2">
        <v>-81569</v>
      </c>
      <c r="AD259" s="2">
        <v>48993</v>
      </c>
      <c r="AE259" s="2">
        <v>283474</v>
      </c>
      <c r="AF259" s="2">
        <v>371998</v>
      </c>
      <c r="AG259" s="2">
        <v>0.76</v>
      </c>
      <c r="AH259" s="2">
        <v>24179</v>
      </c>
    </row>
    <row r="260" spans="1:34" x14ac:dyDescent="0.3">
      <c r="A260" s="2" t="s">
        <v>58</v>
      </c>
      <c r="B260" s="2">
        <v>270470</v>
      </c>
      <c r="C260" s="2">
        <f t="shared" si="4"/>
        <v>3071.7773992049974</v>
      </c>
      <c r="D260" s="2"/>
      <c r="E260" s="2"/>
      <c r="F260" s="2">
        <v>144774</v>
      </c>
      <c r="G260" s="2">
        <v>-2660</v>
      </c>
      <c r="H260" s="2">
        <v>305088</v>
      </c>
      <c r="I260" s="2">
        <v>125696</v>
      </c>
      <c r="J260" s="2">
        <v>107487</v>
      </c>
      <c r="K260" s="2">
        <v>162983</v>
      </c>
      <c r="L260" s="2">
        <v>147298</v>
      </c>
      <c r="M260" s="2">
        <v>166445</v>
      </c>
      <c r="N260" s="2">
        <v>112468</v>
      </c>
      <c r="O260" s="2">
        <v>140749</v>
      </c>
      <c r="P260" s="2">
        <v>63520</v>
      </c>
      <c r="Q260" s="2">
        <v>77229</v>
      </c>
      <c r="R260" s="2">
        <v>2.2200000000000002</v>
      </c>
      <c r="S260" s="2">
        <v>97619</v>
      </c>
      <c r="T260" s="2">
        <v>41.2</v>
      </c>
      <c r="U260" s="2">
        <v>36.86</v>
      </c>
      <c r="V260" s="2">
        <v>6613</v>
      </c>
      <c r="W260" s="2">
        <v>40.89</v>
      </c>
      <c r="X260" s="2">
        <v>620</v>
      </c>
      <c r="Y260" s="2">
        <v>14243</v>
      </c>
      <c r="Z260" s="2">
        <v>85681</v>
      </c>
      <c r="AA260" s="2">
        <v>258216</v>
      </c>
      <c r="AB260" s="2">
        <v>184789</v>
      </c>
      <c r="AC260" s="2">
        <v>-113442</v>
      </c>
      <c r="AD260" s="2">
        <v>-42045</v>
      </c>
      <c r="AE260" s="2">
        <v>226989</v>
      </c>
      <c r="AF260" s="2">
        <v>664200</v>
      </c>
      <c r="AG260" s="2">
        <v>0.34</v>
      </c>
      <c r="AH260" s="2">
        <v>29759</v>
      </c>
    </row>
    <row r="261" spans="1:34" x14ac:dyDescent="0.3">
      <c r="A261" s="2" t="s">
        <v>59</v>
      </c>
      <c r="B261" s="2">
        <v>344070</v>
      </c>
      <c r="C261" s="2">
        <f t="shared" si="4"/>
        <v>402561.89999999997</v>
      </c>
      <c r="D261" s="2"/>
      <c r="E261" s="2"/>
      <c r="F261" s="2">
        <v>227103</v>
      </c>
      <c r="G261" s="2">
        <v>69960</v>
      </c>
      <c r="H261" s="2">
        <v>56443</v>
      </c>
      <c r="I261" s="2">
        <v>116967</v>
      </c>
      <c r="J261" s="2">
        <v>196069</v>
      </c>
      <c r="K261" s="2">
        <v>148001</v>
      </c>
      <c r="L261" s="2">
        <v>100948</v>
      </c>
      <c r="M261" s="2">
        <v>116818</v>
      </c>
      <c r="N261" s="2">
        <v>102923</v>
      </c>
      <c r="O261" s="2">
        <v>43924</v>
      </c>
      <c r="P261" s="2">
        <v>109709</v>
      </c>
      <c r="Q261" s="2">
        <v>-65785</v>
      </c>
      <c r="R261" s="2">
        <v>0.4</v>
      </c>
      <c r="S261" s="2">
        <v>44532</v>
      </c>
      <c r="T261" s="2">
        <v>207.23</v>
      </c>
      <c r="U261" s="2">
        <v>182.35</v>
      </c>
      <c r="V261" s="2">
        <v>4143</v>
      </c>
      <c r="W261" s="2">
        <v>83.03</v>
      </c>
      <c r="X261" s="2">
        <v>1954</v>
      </c>
      <c r="Y261" s="2">
        <v>7490</v>
      </c>
      <c r="Z261" s="2">
        <v>492413</v>
      </c>
      <c r="AA261" s="2">
        <v>248283</v>
      </c>
      <c r="AB261" s="2">
        <v>-148343</v>
      </c>
      <c r="AC261" s="2">
        <v>-21180</v>
      </c>
      <c r="AD261" s="2">
        <v>13612</v>
      </c>
      <c r="AE261" s="2">
        <v>310651</v>
      </c>
      <c r="AF261" s="2">
        <v>95401</v>
      </c>
      <c r="AG261" s="2">
        <v>3.26</v>
      </c>
      <c r="AH261" s="2">
        <v>12328</v>
      </c>
    </row>
    <row r="262" spans="1:34" x14ac:dyDescent="0.3">
      <c r="A262" s="2" t="s">
        <v>60</v>
      </c>
      <c r="B262" s="2">
        <v>107036</v>
      </c>
      <c r="C262" s="2">
        <f t="shared" si="4"/>
        <v>107036</v>
      </c>
      <c r="D262" s="2"/>
      <c r="E262" s="2"/>
      <c r="F262" s="2">
        <v>63761</v>
      </c>
      <c r="G262" s="2">
        <v>186834</v>
      </c>
      <c r="H262" s="2">
        <v>261621</v>
      </c>
      <c r="I262" s="2">
        <v>43275</v>
      </c>
      <c r="J262" s="2">
        <v>15197</v>
      </c>
      <c r="K262" s="2">
        <v>91839</v>
      </c>
      <c r="L262" s="2">
        <v>68226</v>
      </c>
      <c r="M262" s="2">
        <v>83630</v>
      </c>
      <c r="N262" s="2">
        <v>14584</v>
      </c>
      <c r="O262" s="2">
        <v>128878</v>
      </c>
      <c r="P262" s="2">
        <v>152557</v>
      </c>
      <c r="Q262" s="2">
        <v>-23679</v>
      </c>
      <c r="R262" s="2">
        <v>0.84</v>
      </c>
      <c r="S262" s="2">
        <v>41122</v>
      </c>
      <c r="T262" s="2">
        <v>16.54</v>
      </c>
      <c r="U262" s="2">
        <v>5.57</v>
      </c>
      <c r="V262" s="2">
        <v>7779</v>
      </c>
      <c r="W262" s="2">
        <v>13.76</v>
      </c>
      <c r="X262" s="2">
        <v>853</v>
      </c>
      <c r="Y262" s="2">
        <v>8241</v>
      </c>
      <c r="Z262" s="2">
        <v>180685</v>
      </c>
      <c r="AA262" s="2">
        <v>46758</v>
      </c>
      <c r="AB262" s="2">
        <v>-73649</v>
      </c>
      <c r="AC262" s="2">
        <v>17003</v>
      </c>
      <c r="AD262" s="2">
        <v>-28028</v>
      </c>
      <c r="AE262" s="2">
        <v>213176</v>
      </c>
      <c r="AF262" s="2">
        <v>541242</v>
      </c>
      <c r="AG262" s="2">
        <v>0.39</v>
      </c>
      <c r="AH262" s="2">
        <v>8121</v>
      </c>
    </row>
    <row r="263" spans="1:34" x14ac:dyDescent="0.3">
      <c r="A263" s="2" t="s">
        <v>60</v>
      </c>
      <c r="B263" s="2">
        <v>476917</v>
      </c>
      <c r="C263" s="2">
        <f t="shared" si="4"/>
        <v>476917</v>
      </c>
      <c r="D263" s="2"/>
      <c r="E263" s="2"/>
      <c r="F263" s="2">
        <v>205360</v>
      </c>
      <c r="G263" s="2">
        <v>-35246</v>
      </c>
      <c r="H263" s="2">
        <v>562062</v>
      </c>
      <c r="I263" s="2">
        <v>271557</v>
      </c>
      <c r="J263" s="2">
        <v>193813</v>
      </c>
      <c r="K263" s="2">
        <v>283104</v>
      </c>
      <c r="L263" s="2">
        <v>200405</v>
      </c>
      <c r="M263" s="2">
        <v>217030</v>
      </c>
      <c r="N263" s="2">
        <v>233156</v>
      </c>
      <c r="O263" s="2">
        <v>74677</v>
      </c>
      <c r="P263" s="2">
        <v>36614</v>
      </c>
      <c r="Q263" s="2">
        <v>38063</v>
      </c>
      <c r="R263" s="2">
        <v>2.04</v>
      </c>
      <c r="S263" s="2">
        <v>32599</v>
      </c>
      <c r="T263" s="2">
        <v>48.31</v>
      </c>
      <c r="U263" s="2">
        <v>41.48</v>
      </c>
      <c r="V263" s="2">
        <v>6622</v>
      </c>
      <c r="W263" s="2">
        <v>72.010000000000005</v>
      </c>
      <c r="X263" s="2">
        <v>744</v>
      </c>
      <c r="Y263" s="2">
        <v>4016</v>
      </c>
      <c r="Z263" s="2">
        <v>109506</v>
      </c>
      <c r="AA263" s="2">
        <v>181389</v>
      </c>
      <c r="AB263" s="2">
        <v>367411</v>
      </c>
      <c r="AC263" s="2">
        <v>23971</v>
      </c>
      <c r="AD263" s="2">
        <v>-44733</v>
      </c>
      <c r="AE263" s="2">
        <v>54121</v>
      </c>
      <c r="AF263" s="2">
        <v>480116</v>
      </c>
      <c r="AG263" s="2">
        <v>0.11</v>
      </c>
      <c r="AH263" s="2">
        <v>5630</v>
      </c>
    </row>
    <row r="264" spans="1:34" x14ac:dyDescent="0.3">
      <c r="A264" s="2" t="s">
        <v>59</v>
      </c>
      <c r="B264" s="2">
        <v>278498</v>
      </c>
      <c r="C264" s="2">
        <f t="shared" si="4"/>
        <v>325842.65999999997</v>
      </c>
      <c r="D264" s="2"/>
      <c r="E264" s="2"/>
      <c r="F264" s="2">
        <v>29844</v>
      </c>
      <c r="G264" s="2">
        <v>-18704</v>
      </c>
      <c r="H264" s="2">
        <v>883734</v>
      </c>
      <c r="I264" s="2">
        <v>248654</v>
      </c>
      <c r="J264" s="2">
        <v>174909</v>
      </c>
      <c r="K264" s="2">
        <v>103589</v>
      </c>
      <c r="L264" s="2">
        <v>11377</v>
      </c>
      <c r="M264" s="2">
        <v>13324</v>
      </c>
      <c r="N264" s="2">
        <v>217562</v>
      </c>
      <c r="O264" s="2">
        <v>200591</v>
      </c>
      <c r="P264" s="2">
        <v>41885</v>
      </c>
      <c r="Q264" s="2">
        <v>158706</v>
      </c>
      <c r="R264" s="2">
        <v>4.79</v>
      </c>
      <c r="S264" s="2">
        <v>85343</v>
      </c>
      <c r="T264" s="2">
        <v>28.14</v>
      </c>
      <c r="U264" s="2">
        <v>24.62</v>
      </c>
      <c r="V264" s="2">
        <v>668</v>
      </c>
      <c r="W264" s="2">
        <v>416.29</v>
      </c>
      <c r="X264" s="2">
        <v>640</v>
      </c>
      <c r="Y264" s="2">
        <v>5408</v>
      </c>
      <c r="Z264" s="2">
        <v>370528</v>
      </c>
      <c r="AA264" s="2">
        <v>265948</v>
      </c>
      <c r="AB264" s="2">
        <v>-92030</v>
      </c>
      <c r="AC264" s="2">
        <v>-236104</v>
      </c>
      <c r="AD264" s="2">
        <v>40885</v>
      </c>
      <c r="AE264" s="2">
        <v>120986</v>
      </c>
      <c r="AF264" s="2">
        <v>599082</v>
      </c>
      <c r="AG264" s="2">
        <v>0.2</v>
      </c>
      <c r="AH264" s="2">
        <v>3342</v>
      </c>
    </row>
    <row r="265" spans="1:34" x14ac:dyDescent="0.3">
      <c r="A265" s="2" t="s">
        <v>59</v>
      </c>
      <c r="B265" s="2">
        <v>447932</v>
      </c>
      <c r="C265" s="2">
        <f t="shared" si="4"/>
        <v>524080.43999999994</v>
      </c>
      <c r="D265" s="2"/>
      <c r="E265" s="2"/>
      <c r="F265" s="2">
        <v>229576</v>
      </c>
      <c r="G265" s="2">
        <v>47706</v>
      </c>
      <c r="H265" s="2">
        <v>841472</v>
      </c>
      <c r="I265" s="2">
        <v>218356</v>
      </c>
      <c r="J265" s="2">
        <v>122403</v>
      </c>
      <c r="K265" s="2">
        <v>325529</v>
      </c>
      <c r="L265" s="2">
        <v>278589</v>
      </c>
      <c r="M265" s="2">
        <v>291493</v>
      </c>
      <c r="N265" s="2">
        <v>191113</v>
      </c>
      <c r="O265" s="2">
        <v>158687</v>
      </c>
      <c r="P265" s="2">
        <v>142316</v>
      </c>
      <c r="Q265" s="2">
        <v>16371</v>
      </c>
      <c r="R265" s="2">
        <v>1.1200000000000001</v>
      </c>
      <c r="S265" s="2">
        <v>92499</v>
      </c>
      <c r="T265" s="2">
        <v>25.95</v>
      </c>
      <c r="U265" s="2">
        <v>22.71</v>
      </c>
      <c r="V265" s="2">
        <v>8129</v>
      </c>
      <c r="W265" s="2">
        <v>55.1</v>
      </c>
      <c r="X265" s="2">
        <v>1918</v>
      </c>
      <c r="Y265" s="2">
        <v>11965</v>
      </c>
      <c r="Z265" s="2">
        <v>495513</v>
      </c>
      <c r="AA265" s="2">
        <v>109316</v>
      </c>
      <c r="AB265" s="2">
        <v>-47581</v>
      </c>
      <c r="AC265" s="2">
        <v>120260</v>
      </c>
      <c r="AD265" s="2">
        <v>45916</v>
      </c>
      <c r="AE265" s="2">
        <v>240987</v>
      </c>
      <c r="AF265" s="2">
        <v>590583</v>
      </c>
      <c r="AG265" s="2">
        <v>0.41</v>
      </c>
      <c r="AH265" s="2">
        <v>18467</v>
      </c>
    </row>
    <row r="266" spans="1:34" x14ac:dyDescent="0.3">
      <c r="A266" s="2" t="s">
        <v>59</v>
      </c>
      <c r="B266" s="2">
        <v>496613</v>
      </c>
      <c r="C266" s="2">
        <f t="shared" si="4"/>
        <v>581037.21</v>
      </c>
      <c r="D266" s="2"/>
      <c r="E266" s="2"/>
      <c r="F266" s="2">
        <v>58028</v>
      </c>
      <c r="G266" s="2">
        <v>-3469</v>
      </c>
      <c r="H266" s="2">
        <v>121577</v>
      </c>
      <c r="I266" s="2">
        <v>438585</v>
      </c>
      <c r="J266" s="2">
        <v>48819</v>
      </c>
      <c r="K266" s="2">
        <v>447794</v>
      </c>
      <c r="L266" s="2">
        <v>353203</v>
      </c>
      <c r="M266" s="2">
        <v>357984</v>
      </c>
      <c r="N266" s="2">
        <v>412221</v>
      </c>
      <c r="O266" s="2">
        <v>49409</v>
      </c>
      <c r="P266" s="2">
        <v>81428</v>
      </c>
      <c r="Q266" s="2">
        <v>-32019</v>
      </c>
      <c r="R266" s="2">
        <v>0.61</v>
      </c>
      <c r="S266" s="2">
        <v>87184</v>
      </c>
      <c r="T266" s="2">
        <v>360.74</v>
      </c>
      <c r="U266" s="2">
        <v>339.06</v>
      </c>
      <c r="V266" s="2">
        <v>6342</v>
      </c>
      <c r="W266" s="2">
        <v>78.290000000000006</v>
      </c>
      <c r="X266" s="2">
        <v>1551</v>
      </c>
      <c r="Y266" s="2">
        <v>3409</v>
      </c>
      <c r="Z266" s="2">
        <v>455074</v>
      </c>
      <c r="AA266" s="2">
        <v>80565</v>
      </c>
      <c r="AB266" s="2">
        <v>41539</v>
      </c>
      <c r="AC266" s="2">
        <v>-22537</v>
      </c>
      <c r="AD266" s="2">
        <v>-2615</v>
      </c>
      <c r="AE266" s="2">
        <v>411359</v>
      </c>
      <c r="AF266" s="2">
        <v>215590</v>
      </c>
      <c r="AG266" s="2">
        <v>1.91</v>
      </c>
      <c r="AH266" s="2">
        <v>19360</v>
      </c>
    </row>
    <row r="267" spans="1:34" x14ac:dyDescent="0.3">
      <c r="A267" s="2" t="s">
        <v>60</v>
      </c>
      <c r="B267" s="2">
        <v>357466</v>
      </c>
      <c r="C267" s="2">
        <f t="shared" si="4"/>
        <v>357466</v>
      </c>
      <c r="D267" s="2"/>
      <c r="E267" s="2"/>
      <c r="F267" s="2">
        <v>194469</v>
      </c>
      <c r="G267" s="2">
        <v>194473</v>
      </c>
      <c r="H267" s="2">
        <v>782975</v>
      </c>
      <c r="I267" s="2">
        <v>162997</v>
      </c>
      <c r="J267" s="2">
        <v>160128</v>
      </c>
      <c r="K267" s="2">
        <v>197338</v>
      </c>
      <c r="L267" s="2">
        <v>173597</v>
      </c>
      <c r="M267" s="2">
        <v>177943</v>
      </c>
      <c r="N267" s="2">
        <v>133094</v>
      </c>
      <c r="O267" s="2">
        <v>38273</v>
      </c>
      <c r="P267" s="2">
        <v>190422</v>
      </c>
      <c r="Q267" s="2">
        <v>-152149</v>
      </c>
      <c r="R267" s="2">
        <v>0.2</v>
      </c>
      <c r="S267" s="2">
        <v>54415</v>
      </c>
      <c r="T267" s="2">
        <v>20.82</v>
      </c>
      <c r="U267" s="2">
        <v>17</v>
      </c>
      <c r="V267" s="2">
        <v>2310</v>
      </c>
      <c r="W267" s="2">
        <v>154.68</v>
      </c>
      <c r="X267" s="2">
        <v>218</v>
      </c>
      <c r="Y267" s="2">
        <v>10786</v>
      </c>
      <c r="Z267" s="2">
        <v>380022</v>
      </c>
      <c r="AA267" s="2">
        <v>88892</v>
      </c>
      <c r="AB267" s="2">
        <v>-22556</v>
      </c>
      <c r="AC267" s="2">
        <v>105577</v>
      </c>
      <c r="AD267" s="2">
        <v>-25274</v>
      </c>
      <c r="AE267" s="2">
        <v>426373</v>
      </c>
      <c r="AF267" s="2">
        <v>544278</v>
      </c>
      <c r="AG267" s="2">
        <v>0.78</v>
      </c>
      <c r="AH267" s="2">
        <v>17939</v>
      </c>
    </row>
    <row r="268" spans="1:34" x14ac:dyDescent="0.3">
      <c r="A268" s="2" t="s">
        <v>59</v>
      </c>
      <c r="B268" s="2">
        <v>170962</v>
      </c>
      <c r="C268" s="2">
        <f t="shared" si="4"/>
        <v>200025.53999999998</v>
      </c>
      <c r="D268" s="2"/>
      <c r="E268" s="2"/>
      <c r="F268" s="2">
        <v>194805</v>
      </c>
      <c r="G268" s="2">
        <v>47469</v>
      </c>
      <c r="H268" s="2">
        <v>932560</v>
      </c>
      <c r="I268" s="2">
        <v>-23843</v>
      </c>
      <c r="J268" s="2">
        <v>147466</v>
      </c>
      <c r="K268" s="2">
        <v>23496</v>
      </c>
      <c r="L268" s="2">
        <v>-35094</v>
      </c>
      <c r="M268" s="2">
        <v>-20755</v>
      </c>
      <c r="N268" s="2">
        <v>-61317</v>
      </c>
      <c r="O268" s="2">
        <v>176175</v>
      </c>
      <c r="P268" s="2">
        <v>123568</v>
      </c>
      <c r="Q268" s="2">
        <v>52607</v>
      </c>
      <c r="R268" s="2">
        <v>1.43</v>
      </c>
      <c r="S268" s="2">
        <v>123385</v>
      </c>
      <c r="T268" s="2">
        <v>-2.56</v>
      </c>
      <c r="U268" s="2">
        <v>-6.58</v>
      </c>
      <c r="V268" s="2">
        <v>8125</v>
      </c>
      <c r="W268" s="2">
        <v>21.04</v>
      </c>
      <c r="X268" s="2">
        <v>1147</v>
      </c>
      <c r="Y268" s="2">
        <v>12018</v>
      </c>
      <c r="Z268" s="2">
        <v>202330</v>
      </c>
      <c r="AA268" s="2">
        <v>183312</v>
      </c>
      <c r="AB268" s="2">
        <v>-31368</v>
      </c>
      <c r="AC268" s="2">
        <v>11493</v>
      </c>
      <c r="AD268" s="2">
        <v>12852</v>
      </c>
      <c r="AE268" s="2">
        <v>376165</v>
      </c>
      <c r="AF268" s="2">
        <v>39295</v>
      </c>
      <c r="AG268" s="2">
        <v>9.57</v>
      </c>
      <c r="AH268" s="2">
        <v>5843</v>
      </c>
    </row>
    <row r="269" spans="1:34" x14ac:dyDescent="0.3">
      <c r="A269" s="2" t="s">
        <v>58</v>
      </c>
      <c r="B269" s="2">
        <v>291810</v>
      </c>
      <c r="C269" s="2">
        <f t="shared" si="4"/>
        <v>3314.1396933560477</v>
      </c>
      <c r="D269" s="2"/>
      <c r="E269" s="2"/>
      <c r="F269" s="2">
        <v>134592</v>
      </c>
      <c r="G269" s="2">
        <v>132430</v>
      </c>
      <c r="H269" s="2">
        <v>461454</v>
      </c>
      <c r="I269" s="2">
        <v>157218</v>
      </c>
      <c r="J269" s="2">
        <v>105685</v>
      </c>
      <c r="K269" s="2">
        <v>186125</v>
      </c>
      <c r="L269" s="2">
        <v>174374</v>
      </c>
      <c r="M269" s="2">
        <v>189529</v>
      </c>
      <c r="N269" s="2">
        <v>122368</v>
      </c>
      <c r="O269" s="2">
        <v>134468</v>
      </c>
      <c r="P269" s="2">
        <v>179462</v>
      </c>
      <c r="Q269" s="2">
        <v>-44994</v>
      </c>
      <c r="R269" s="2">
        <v>0.75</v>
      </c>
      <c r="S269" s="2">
        <v>61119</v>
      </c>
      <c r="T269" s="2">
        <v>34.07</v>
      </c>
      <c r="U269" s="2">
        <v>26.52</v>
      </c>
      <c r="V269" s="2">
        <v>5494</v>
      </c>
      <c r="W269" s="2">
        <v>53.1</v>
      </c>
      <c r="X269" s="2">
        <v>620</v>
      </c>
      <c r="Y269" s="2">
        <v>4406</v>
      </c>
      <c r="Z269" s="2">
        <v>433676</v>
      </c>
      <c r="AA269" s="2">
        <v>93766</v>
      </c>
      <c r="AB269" s="2">
        <v>-141866</v>
      </c>
      <c r="AC269" s="2">
        <v>40826</v>
      </c>
      <c r="AD269" s="2">
        <v>-20408</v>
      </c>
      <c r="AE269" s="2">
        <v>186917</v>
      </c>
      <c r="AF269" s="2">
        <v>142761</v>
      </c>
      <c r="AG269" s="2">
        <v>1.31</v>
      </c>
      <c r="AH269" s="2">
        <v>26669</v>
      </c>
    </row>
    <row r="270" spans="1:34" x14ac:dyDescent="0.3">
      <c r="A270" s="2" t="s">
        <v>59</v>
      </c>
      <c r="B270" s="2">
        <v>440022</v>
      </c>
      <c r="C270" s="2">
        <f t="shared" si="4"/>
        <v>514825.74</v>
      </c>
      <c r="D270" s="2"/>
      <c r="E270" s="2"/>
      <c r="F270" s="2">
        <v>100771</v>
      </c>
      <c r="G270" s="2">
        <v>97355</v>
      </c>
      <c r="H270" s="2">
        <v>74957</v>
      </c>
      <c r="I270" s="2">
        <v>339251</v>
      </c>
      <c r="J270" s="2">
        <v>178391</v>
      </c>
      <c r="K270" s="2">
        <v>261631</v>
      </c>
      <c r="L270" s="2">
        <v>204428</v>
      </c>
      <c r="M270" s="2">
        <v>221764</v>
      </c>
      <c r="N270" s="2">
        <v>310344</v>
      </c>
      <c r="O270" s="2">
        <v>71299</v>
      </c>
      <c r="P270" s="2">
        <v>158786</v>
      </c>
      <c r="Q270" s="2">
        <v>-87487</v>
      </c>
      <c r="R270" s="2">
        <v>0.45</v>
      </c>
      <c r="S270" s="2">
        <v>81791</v>
      </c>
      <c r="T270" s="2">
        <v>452.59</v>
      </c>
      <c r="U270" s="2">
        <v>414.02</v>
      </c>
      <c r="V270" s="2">
        <v>7224</v>
      </c>
      <c r="W270" s="2">
        <v>60.9</v>
      </c>
      <c r="X270" s="2">
        <v>1235</v>
      </c>
      <c r="Y270" s="2">
        <v>8976</v>
      </c>
      <c r="Z270" s="2">
        <v>288583</v>
      </c>
      <c r="AA270" s="2">
        <v>249424</v>
      </c>
      <c r="AB270" s="2">
        <v>151439</v>
      </c>
      <c r="AC270" s="2">
        <v>-148653</v>
      </c>
      <c r="AD270" s="2">
        <v>44211</v>
      </c>
      <c r="AE270" s="2">
        <v>39349</v>
      </c>
      <c r="AF270" s="2">
        <v>654431</v>
      </c>
      <c r="AG270" s="2">
        <v>0.06</v>
      </c>
      <c r="AH270" s="2">
        <v>3971</v>
      </c>
    </row>
    <row r="271" spans="1:34" x14ac:dyDescent="0.3">
      <c r="A271" s="2" t="s">
        <v>58</v>
      </c>
      <c r="B271" s="2">
        <v>326854</v>
      </c>
      <c r="C271" s="2">
        <f t="shared" si="4"/>
        <v>3712.1408290743898</v>
      </c>
      <c r="D271" s="2"/>
      <c r="E271" s="2"/>
      <c r="F271" s="2">
        <v>265425</v>
      </c>
      <c r="G271" s="2">
        <v>58426</v>
      </c>
      <c r="H271" s="2">
        <v>781530</v>
      </c>
      <c r="I271" s="2">
        <v>61429</v>
      </c>
      <c r="J271" s="2">
        <v>75276</v>
      </c>
      <c r="K271" s="2">
        <v>251578</v>
      </c>
      <c r="L271" s="2">
        <v>208571</v>
      </c>
      <c r="M271" s="2">
        <v>227765</v>
      </c>
      <c r="N271" s="2">
        <v>22631</v>
      </c>
      <c r="O271" s="2">
        <v>277516</v>
      </c>
      <c r="P271" s="2">
        <v>193568</v>
      </c>
      <c r="Q271" s="2">
        <v>83948</v>
      </c>
      <c r="R271" s="2">
        <v>1.43</v>
      </c>
      <c r="S271" s="2">
        <v>123490</v>
      </c>
      <c r="T271" s="2">
        <v>7.86</v>
      </c>
      <c r="U271" s="2">
        <v>2.9</v>
      </c>
      <c r="V271" s="2">
        <v>443</v>
      </c>
      <c r="W271" s="2">
        <v>736.16</v>
      </c>
      <c r="X271" s="2">
        <v>1615</v>
      </c>
      <c r="Y271" s="2">
        <v>16050</v>
      </c>
      <c r="Z271" s="2">
        <v>319477</v>
      </c>
      <c r="AA271" s="2">
        <v>86368</v>
      </c>
      <c r="AB271" s="2">
        <v>7377</v>
      </c>
      <c r="AC271" s="2">
        <v>179057</v>
      </c>
      <c r="AD271" s="2">
        <v>9226</v>
      </c>
      <c r="AE271" s="2">
        <v>178459</v>
      </c>
      <c r="AF271" s="2">
        <v>390971</v>
      </c>
      <c r="AG271" s="2">
        <v>0.46</v>
      </c>
      <c r="AH271" s="2">
        <v>2942</v>
      </c>
    </row>
    <row r="272" spans="1:34" x14ac:dyDescent="0.3">
      <c r="A272" s="2" t="s">
        <v>59</v>
      </c>
      <c r="B272" s="2">
        <v>305460</v>
      </c>
      <c r="C272" s="2">
        <f t="shared" si="4"/>
        <v>357388.19999999995</v>
      </c>
      <c r="D272" s="2"/>
      <c r="E272" s="2"/>
      <c r="F272" s="2">
        <v>153914</v>
      </c>
      <c r="G272" s="2">
        <v>95439</v>
      </c>
      <c r="H272" s="2">
        <v>606233</v>
      </c>
      <c r="I272" s="2">
        <v>151546</v>
      </c>
      <c r="J272" s="2">
        <v>92860</v>
      </c>
      <c r="K272" s="2">
        <v>212600</v>
      </c>
      <c r="L272" s="2">
        <v>114893</v>
      </c>
      <c r="M272" s="2">
        <v>127677</v>
      </c>
      <c r="N272" s="2">
        <v>117099</v>
      </c>
      <c r="O272" s="2">
        <v>267161</v>
      </c>
      <c r="P272" s="2">
        <v>51942</v>
      </c>
      <c r="Q272" s="2">
        <v>215219</v>
      </c>
      <c r="R272" s="2">
        <v>5.14</v>
      </c>
      <c r="S272" s="2">
        <v>131696</v>
      </c>
      <c r="T272" s="2">
        <v>25</v>
      </c>
      <c r="U272" s="2">
        <v>19.32</v>
      </c>
      <c r="V272" s="2">
        <v>2683</v>
      </c>
      <c r="W272" s="2">
        <v>113.81</v>
      </c>
      <c r="X272" s="2">
        <v>138</v>
      </c>
      <c r="Y272" s="2">
        <v>17505</v>
      </c>
      <c r="Z272" s="2">
        <v>74640</v>
      </c>
      <c r="AA272" s="2">
        <v>235566</v>
      </c>
      <c r="AB272" s="2">
        <v>230820</v>
      </c>
      <c r="AC272" s="2">
        <v>-81652</v>
      </c>
      <c r="AD272" s="2">
        <v>11321</v>
      </c>
      <c r="AE272" s="2">
        <v>136371</v>
      </c>
      <c r="AF272" s="2">
        <v>471418</v>
      </c>
      <c r="AG272" s="2">
        <v>0.28999999999999998</v>
      </c>
      <c r="AH272" s="2">
        <v>13147</v>
      </c>
    </row>
    <row r="273" spans="1:34" x14ac:dyDescent="0.3">
      <c r="A273" s="2" t="s">
        <v>60</v>
      </c>
      <c r="B273" s="2">
        <v>381255</v>
      </c>
      <c r="C273" s="2">
        <f t="shared" si="4"/>
        <v>381255</v>
      </c>
      <c r="D273" s="2"/>
      <c r="E273" s="2"/>
      <c r="F273" s="2">
        <v>157785</v>
      </c>
      <c r="G273" s="2">
        <v>-31247</v>
      </c>
      <c r="H273" s="2">
        <v>154670</v>
      </c>
      <c r="I273" s="2">
        <v>223470</v>
      </c>
      <c r="J273" s="2">
        <v>81651</v>
      </c>
      <c r="K273" s="2">
        <v>299604</v>
      </c>
      <c r="L273" s="2">
        <v>231083</v>
      </c>
      <c r="M273" s="2">
        <v>238962</v>
      </c>
      <c r="N273" s="2">
        <v>191802</v>
      </c>
      <c r="O273" s="2">
        <v>279359</v>
      </c>
      <c r="P273" s="2">
        <v>96362</v>
      </c>
      <c r="Q273" s="2">
        <v>182997</v>
      </c>
      <c r="R273" s="2">
        <v>2.9</v>
      </c>
      <c r="S273" s="2">
        <v>145896</v>
      </c>
      <c r="T273" s="2">
        <v>144.47999999999999</v>
      </c>
      <c r="U273" s="2">
        <v>124.01</v>
      </c>
      <c r="V273" s="2">
        <v>6851</v>
      </c>
      <c r="W273" s="2">
        <v>55.64</v>
      </c>
      <c r="X273" s="2">
        <v>1391</v>
      </c>
      <c r="Y273" s="2">
        <v>12535</v>
      </c>
      <c r="Z273" s="2">
        <v>443350</v>
      </c>
      <c r="AA273" s="2">
        <v>223204</v>
      </c>
      <c r="AB273" s="2">
        <v>-62095</v>
      </c>
      <c r="AC273" s="2">
        <v>-65419</v>
      </c>
      <c r="AD273" s="2">
        <v>2385</v>
      </c>
      <c r="AE273" s="2">
        <v>78401</v>
      </c>
      <c r="AF273" s="2">
        <v>317651</v>
      </c>
      <c r="AG273" s="2">
        <v>0.25</v>
      </c>
      <c r="AH273" s="2">
        <v>24073</v>
      </c>
    </row>
    <row r="274" spans="1:34" x14ac:dyDescent="0.3">
      <c r="A274" s="2" t="s">
        <v>60</v>
      </c>
      <c r="B274" s="2">
        <v>347463</v>
      </c>
      <c r="C274" s="2">
        <f t="shared" si="4"/>
        <v>347463</v>
      </c>
      <c r="D274" s="2"/>
      <c r="E274" s="2"/>
      <c r="F274" s="2">
        <v>202524</v>
      </c>
      <c r="G274" s="2">
        <v>-19221</v>
      </c>
      <c r="H274" s="2">
        <v>251688</v>
      </c>
      <c r="I274" s="2">
        <v>144939</v>
      </c>
      <c r="J274" s="2">
        <v>50495</v>
      </c>
      <c r="K274" s="2">
        <v>296968</v>
      </c>
      <c r="L274" s="2">
        <v>272603</v>
      </c>
      <c r="M274" s="2">
        <v>278138</v>
      </c>
      <c r="N274" s="2">
        <v>113111</v>
      </c>
      <c r="O274" s="2">
        <v>131019</v>
      </c>
      <c r="P274" s="2">
        <v>130862</v>
      </c>
      <c r="Q274" s="2">
        <v>157</v>
      </c>
      <c r="R274" s="2">
        <v>1</v>
      </c>
      <c r="S274" s="2">
        <v>147924</v>
      </c>
      <c r="T274" s="2">
        <v>57.59</v>
      </c>
      <c r="U274" s="2">
        <v>44.94</v>
      </c>
      <c r="V274" s="2">
        <v>3292</v>
      </c>
      <c r="W274" s="2">
        <v>105.52</v>
      </c>
      <c r="X274" s="2">
        <v>119</v>
      </c>
      <c r="Y274" s="2">
        <v>930</v>
      </c>
      <c r="Z274" s="2">
        <v>306012</v>
      </c>
      <c r="AA274" s="2">
        <v>224950</v>
      </c>
      <c r="AB274" s="2">
        <v>41451</v>
      </c>
      <c r="AC274" s="2">
        <v>-22426</v>
      </c>
      <c r="AD274" s="2">
        <v>8970</v>
      </c>
      <c r="AE274" s="2">
        <v>310263</v>
      </c>
      <c r="AF274" s="2">
        <v>329705</v>
      </c>
      <c r="AG274" s="2">
        <v>0.94</v>
      </c>
      <c r="AH274" s="2">
        <v>23040</v>
      </c>
    </row>
    <row r="275" spans="1:34" x14ac:dyDescent="0.3">
      <c r="A275" s="2" t="s">
        <v>59</v>
      </c>
      <c r="B275" s="2">
        <v>145450</v>
      </c>
      <c r="C275" s="2">
        <f t="shared" si="4"/>
        <v>170176.5</v>
      </c>
      <c r="D275" s="2"/>
      <c r="E275" s="2"/>
      <c r="F275" s="2">
        <v>234718</v>
      </c>
      <c r="G275" s="2">
        <v>121005</v>
      </c>
      <c r="H275" s="2">
        <v>363464</v>
      </c>
      <c r="I275" s="2">
        <v>-89268</v>
      </c>
      <c r="J275" s="2">
        <v>66944</v>
      </c>
      <c r="K275" s="2">
        <v>78506</v>
      </c>
      <c r="L275" s="2">
        <v>49101</v>
      </c>
      <c r="M275" s="2">
        <v>64195</v>
      </c>
      <c r="N275" s="2">
        <v>-103684</v>
      </c>
      <c r="O275" s="2">
        <v>233320</v>
      </c>
      <c r="P275" s="2">
        <v>29982</v>
      </c>
      <c r="Q275" s="2">
        <v>203338</v>
      </c>
      <c r="R275" s="2">
        <v>7.78</v>
      </c>
      <c r="S275" s="2">
        <v>54550</v>
      </c>
      <c r="T275" s="2">
        <v>-24.56</v>
      </c>
      <c r="U275" s="2">
        <v>-28.53</v>
      </c>
      <c r="V275" s="2">
        <v>253</v>
      </c>
      <c r="W275" s="2">
        <v>572.64</v>
      </c>
      <c r="X275" s="2">
        <v>872</v>
      </c>
      <c r="Y275" s="2">
        <v>4422</v>
      </c>
      <c r="Z275" s="2">
        <v>250383</v>
      </c>
      <c r="AA275" s="2">
        <v>62481</v>
      </c>
      <c r="AB275" s="2">
        <v>-104933</v>
      </c>
      <c r="AC275" s="2">
        <v>172237</v>
      </c>
      <c r="AD275" s="2">
        <v>-23959</v>
      </c>
      <c r="AE275" s="2">
        <v>93615</v>
      </c>
      <c r="AF275" s="2">
        <v>627107</v>
      </c>
      <c r="AG275" s="2">
        <v>0.15</v>
      </c>
      <c r="AH275" s="2">
        <v>24434</v>
      </c>
    </row>
    <row r="276" spans="1:34" x14ac:dyDescent="0.3">
      <c r="A276" s="2" t="s">
        <v>58</v>
      </c>
      <c r="B276" s="2">
        <v>107338</v>
      </c>
      <c r="C276" s="2">
        <f t="shared" si="4"/>
        <v>1219.0573537762634</v>
      </c>
      <c r="D276" s="2"/>
      <c r="E276" s="2"/>
      <c r="F276" s="2">
        <v>272650</v>
      </c>
      <c r="G276" s="2">
        <v>88418</v>
      </c>
      <c r="H276" s="2">
        <v>525136</v>
      </c>
      <c r="I276" s="2">
        <v>-165312</v>
      </c>
      <c r="J276" s="2">
        <v>123411</v>
      </c>
      <c r="K276" s="2">
        <v>-16073</v>
      </c>
      <c r="L276" s="2">
        <v>-108059</v>
      </c>
      <c r="M276" s="2">
        <v>-104582</v>
      </c>
      <c r="N276" s="2">
        <v>-184897</v>
      </c>
      <c r="O276" s="2">
        <v>145619</v>
      </c>
      <c r="P276" s="2">
        <v>89207</v>
      </c>
      <c r="Q276" s="2">
        <v>56412</v>
      </c>
      <c r="R276" s="2">
        <v>1.63</v>
      </c>
      <c r="S276" s="2">
        <v>77119</v>
      </c>
      <c r="T276" s="2">
        <v>-31.48</v>
      </c>
      <c r="U276" s="2">
        <v>-35.21</v>
      </c>
      <c r="V276" s="2">
        <v>7349</v>
      </c>
      <c r="W276" s="2">
        <v>14.6</v>
      </c>
      <c r="X276" s="2">
        <v>1573</v>
      </c>
      <c r="Y276" s="2">
        <v>14341</v>
      </c>
      <c r="Z276" s="2">
        <v>540830</v>
      </c>
      <c r="AA276" s="2">
        <v>143536</v>
      </c>
      <c r="AB276" s="2">
        <v>-433492</v>
      </c>
      <c r="AC276" s="2">
        <v>129114</v>
      </c>
      <c r="AD276" s="2">
        <v>19747</v>
      </c>
      <c r="AE276" s="2">
        <v>391100</v>
      </c>
      <c r="AF276" s="2">
        <v>673417</v>
      </c>
      <c r="AG276" s="2">
        <v>0.57999999999999996</v>
      </c>
      <c r="AH276" s="2">
        <v>12823</v>
      </c>
    </row>
    <row r="277" spans="1:34" x14ac:dyDescent="0.3">
      <c r="A277" s="2" t="s">
        <v>60</v>
      </c>
      <c r="B277" s="2">
        <v>80190</v>
      </c>
      <c r="C277" s="2">
        <f t="shared" si="4"/>
        <v>80190</v>
      </c>
      <c r="D277" s="2"/>
      <c r="E277" s="2"/>
      <c r="F277" s="2">
        <v>264508</v>
      </c>
      <c r="G277" s="2">
        <v>172955</v>
      </c>
      <c r="H277" s="2">
        <v>26810</v>
      </c>
      <c r="I277" s="2">
        <v>-184318</v>
      </c>
      <c r="J277" s="2">
        <v>74687</v>
      </c>
      <c r="K277" s="2">
        <v>5503</v>
      </c>
      <c r="L277" s="2">
        <v>-12351</v>
      </c>
      <c r="M277" s="2">
        <v>5413</v>
      </c>
      <c r="N277" s="2">
        <v>-200714</v>
      </c>
      <c r="O277" s="2">
        <v>67223</v>
      </c>
      <c r="P277" s="2">
        <v>93264</v>
      </c>
      <c r="Q277" s="2">
        <v>-26041</v>
      </c>
      <c r="R277" s="2">
        <v>0.72</v>
      </c>
      <c r="S277" s="2">
        <v>40620</v>
      </c>
      <c r="T277" s="2">
        <v>-687.47</v>
      </c>
      <c r="U277" s="2">
        <v>-748.63</v>
      </c>
      <c r="V277" s="2">
        <v>7544</v>
      </c>
      <c r="W277" s="2">
        <v>10.63</v>
      </c>
      <c r="X277" s="2">
        <v>918</v>
      </c>
      <c r="Y277" s="2">
        <v>15207</v>
      </c>
      <c r="Z277" s="2">
        <v>548239</v>
      </c>
      <c r="AA277" s="2">
        <v>212868</v>
      </c>
      <c r="AB277" s="2">
        <v>-468049</v>
      </c>
      <c r="AC277" s="2">
        <v>51640</v>
      </c>
      <c r="AD277" s="2">
        <v>-44014</v>
      </c>
      <c r="AE277" s="2">
        <v>231890</v>
      </c>
      <c r="AF277" s="2">
        <v>320181</v>
      </c>
      <c r="AG277" s="2">
        <v>0.72</v>
      </c>
      <c r="AH277" s="2">
        <v>15181</v>
      </c>
    </row>
    <row r="278" spans="1:34" x14ac:dyDescent="0.3">
      <c r="A278" s="2" t="s">
        <v>60</v>
      </c>
      <c r="B278" s="2">
        <v>73562</v>
      </c>
      <c r="C278" s="2">
        <f t="shared" si="4"/>
        <v>73562</v>
      </c>
      <c r="D278" s="2"/>
      <c r="E278" s="2"/>
      <c r="F278" s="2">
        <v>226426</v>
      </c>
      <c r="G278" s="2">
        <v>-13462</v>
      </c>
      <c r="H278" s="2">
        <v>929031</v>
      </c>
      <c r="I278" s="2">
        <v>-152864</v>
      </c>
      <c r="J278" s="2">
        <v>167651</v>
      </c>
      <c r="K278" s="2">
        <v>-94089</v>
      </c>
      <c r="L278" s="2">
        <v>-191783</v>
      </c>
      <c r="M278" s="2">
        <v>-181064</v>
      </c>
      <c r="N278" s="2">
        <v>-158549</v>
      </c>
      <c r="O278" s="2">
        <v>121472</v>
      </c>
      <c r="P278" s="2">
        <v>188451</v>
      </c>
      <c r="Q278" s="2">
        <v>-66979</v>
      </c>
      <c r="R278" s="2">
        <v>0.64</v>
      </c>
      <c r="S278" s="2">
        <v>57799</v>
      </c>
      <c r="T278" s="2">
        <v>-16.45</v>
      </c>
      <c r="U278" s="2">
        <v>-17.07</v>
      </c>
      <c r="V278" s="2">
        <v>4321</v>
      </c>
      <c r="W278" s="2">
        <v>17.02</v>
      </c>
      <c r="X278" s="2">
        <v>661</v>
      </c>
      <c r="Y278" s="2">
        <v>1881</v>
      </c>
      <c r="Z278" s="2">
        <v>247435</v>
      </c>
      <c r="AA278" s="2">
        <v>35043</v>
      </c>
      <c r="AB278" s="2">
        <v>-173873</v>
      </c>
      <c r="AC278" s="2">
        <v>191383</v>
      </c>
      <c r="AD278" s="2">
        <v>-22365</v>
      </c>
      <c r="AE278" s="2">
        <v>159272</v>
      </c>
      <c r="AF278" s="2">
        <v>75486</v>
      </c>
      <c r="AG278" s="2">
        <v>2.11</v>
      </c>
      <c r="AH278" s="2">
        <v>1137</v>
      </c>
    </row>
    <row r="279" spans="1:34" x14ac:dyDescent="0.3">
      <c r="A279" s="2" t="s">
        <v>60</v>
      </c>
      <c r="B279" s="2">
        <v>271157</v>
      </c>
      <c r="C279" s="2">
        <f t="shared" si="4"/>
        <v>271157</v>
      </c>
      <c r="D279" s="2"/>
      <c r="E279" s="2"/>
      <c r="F279" s="2">
        <v>294755</v>
      </c>
      <c r="G279" s="2">
        <v>124284</v>
      </c>
      <c r="H279" s="2">
        <v>670610</v>
      </c>
      <c r="I279" s="2">
        <v>-23598</v>
      </c>
      <c r="J279" s="2">
        <v>82663</v>
      </c>
      <c r="K279" s="2">
        <v>188494</v>
      </c>
      <c r="L279" s="2">
        <v>113994</v>
      </c>
      <c r="M279" s="2">
        <v>128877</v>
      </c>
      <c r="N279" s="2">
        <v>-31738</v>
      </c>
      <c r="O279" s="2">
        <v>85921</v>
      </c>
      <c r="P279" s="2">
        <v>69809</v>
      </c>
      <c r="Q279" s="2">
        <v>16112</v>
      </c>
      <c r="R279" s="2">
        <v>1.23</v>
      </c>
      <c r="S279" s="2">
        <v>33764</v>
      </c>
      <c r="T279" s="2">
        <v>-3.52</v>
      </c>
      <c r="U279" s="2">
        <v>-4.7300000000000004</v>
      </c>
      <c r="V279" s="2">
        <v>5503</v>
      </c>
      <c r="W279" s="2">
        <v>49.27</v>
      </c>
      <c r="X279" s="2">
        <v>1049</v>
      </c>
      <c r="Y279" s="2">
        <v>18455</v>
      </c>
      <c r="Z279" s="2">
        <v>333970</v>
      </c>
      <c r="AA279" s="2">
        <v>150751</v>
      </c>
      <c r="AB279" s="2">
        <v>-62813</v>
      </c>
      <c r="AC279" s="2">
        <v>144004</v>
      </c>
      <c r="AD279" s="2">
        <v>-6806</v>
      </c>
      <c r="AE279" s="2">
        <v>213858</v>
      </c>
      <c r="AF279" s="2">
        <v>566033</v>
      </c>
      <c r="AG279" s="2">
        <v>0.38</v>
      </c>
      <c r="AH279" s="2">
        <v>29360</v>
      </c>
    </row>
    <row r="280" spans="1:34" x14ac:dyDescent="0.3">
      <c r="A280" s="2" t="s">
        <v>59</v>
      </c>
      <c r="B280" s="2">
        <v>132931</v>
      </c>
      <c r="C280" s="2">
        <f t="shared" si="4"/>
        <v>155529.26999999999</v>
      </c>
      <c r="D280" s="2"/>
      <c r="E280" s="2"/>
      <c r="F280" s="2">
        <v>224517</v>
      </c>
      <c r="G280" s="2">
        <v>39488</v>
      </c>
      <c r="H280" s="2">
        <v>680518</v>
      </c>
      <c r="I280" s="2">
        <v>-91586</v>
      </c>
      <c r="J280" s="2">
        <v>103595</v>
      </c>
      <c r="K280" s="2">
        <v>29336</v>
      </c>
      <c r="L280" s="2">
        <v>-61668</v>
      </c>
      <c r="M280" s="2">
        <v>-58047</v>
      </c>
      <c r="N280" s="2">
        <v>-102234</v>
      </c>
      <c r="O280" s="2">
        <v>146989</v>
      </c>
      <c r="P280" s="2">
        <v>129616</v>
      </c>
      <c r="Q280" s="2">
        <v>17373</v>
      </c>
      <c r="R280" s="2">
        <v>1.1299999999999999</v>
      </c>
      <c r="S280" s="2">
        <v>69276</v>
      </c>
      <c r="T280" s="2">
        <v>-13.46</v>
      </c>
      <c r="U280" s="2">
        <v>-15.02</v>
      </c>
      <c r="V280" s="2">
        <v>7903</v>
      </c>
      <c r="W280" s="2">
        <v>16.82</v>
      </c>
      <c r="X280" s="2">
        <v>145</v>
      </c>
      <c r="Y280" s="2">
        <v>831</v>
      </c>
      <c r="Z280" s="2">
        <v>526109</v>
      </c>
      <c r="AA280" s="2">
        <v>81279</v>
      </c>
      <c r="AB280" s="2">
        <v>-393178</v>
      </c>
      <c r="AC280" s="2">
        <v>143238</v>
      </c>
      <c r="AD280" s="2">
        <v>37419</v>
      </c>
      <c r="AE280" s="2">
        <v>288372</v>
      </c>
      <c r="AF280" s="2">
        <v>400502</v>
      </c>
      <c r="AG280" s="2">
        <v>0.72</v>
      </c>
      <c r="AH280" s="2">
        <v>7553</v>
      </c>
    </row>
    <row r="281" spans="1:34" x14ac:dyDescent="0.3">
      <c r="A281" s="2" t="s">
        <v>59</v>
      </c>
      <c r="B281" s="2">
        <v>463766</v>
      </c>
      <c r="C281" s="2">
        <f t="shared" si="4"/>
        <v>542606.22</v>
      </c>
      <c r="D281" s="2"/>
      <c r="E281" s="2"/>
      <c r="F281" s="2">
        <v>148754</v>
      </c>
      <c r="G281" s="2">
        <v>156962</v>
      </c>
      <c r="H281" s="2">
        <v>629823</v>
      </c>
      <c r="I281" s="2">
        <v>315012</v>
      </c>
      <c r="J281" s="2">
        <v>54445</v>
      </c>
      <c r="K281" s="2">
        <v>409321</v>
      </c>
      <c r="L281" s="2">
        <v>333925</v>
      </c>
      <c r="M281" s="2">
        <v>338506</v>
      </c>
      <c r="N281" s="2">
        <v>309583</v>
      </c>
      <c r="O281" s="2">
        <v>105308</v>
      </c>
      <c r="P281" s="2">
        <v>196143</v>
      </c>
      <c r="Q281" s="2">
        <v>-90835</v>
      </c>
      <c r="R281" s="2">
        <v>0.54</v>
      </c>
      <c r="S281" s="2">
        <v>125397</v>
      </c>
      <c r="T281" s="2">
        <v>50.02</v>
      </c>
      <c r="U281" s="2">
        <v>49.15</v>
      </c>
      <c r="V281" s="2">
        <v>1970</v>
      </c>
      <c r="W281" s="2">
        <v>235.29</v>
      </c>
      <c r="X281" s="2">
        <v>839</v>
      </c>
      <c r="Y281" s="2">
        <v>4171</v>
      </c>
      <c r="Z281" s="2">
        <v>87375</v>
      </c>
      <c r="AA281" s="2">
        <v>41782</v>
      </c>
      <c r="AB281" s="2">
        <v>376391</v>
      </c>
      <c r="AC281" s="2">
        <v>106972</v>
      </c>
      <c r="AD281" s="2">
        <v>36048</v>
      </c>
      <c r="AE281" s="2">
        <v>370049</v>
      </c>
      <c r="AF281" s="2">
        <v>611042</v>
      </c>
      <c r="AG281" s="2">
        <v>0.61</v>
      </c>
      <c r="AH281" s="2">
        <v>1905</v>
      </c>
    </row>
    <row r="282" spans="1:34" x14ac:dyDescent="0.3">
      <c r="A282" s="2" t="s">
        <v>59</v>
      </c>
      <c r="B282" s="2">
        <v>401395</v>
      </c>
      <c r="C282" s="2">
        <f t="shared" si="4"/>
        <v>469632.14999999997</v>
      </c>
      <c r="D282" s="2"/>
      <c r="E282" s="2"/>
      <c r="F282" s="2">
        <v>80026</v>
      </c>
      <c r="G282" s="2">
        <v>161709</v>
      </c>
      <c r="H282" s="2">
        <v>212560</v>
      </c>
      <c r="I282" s="2">
        <v>321369</v>
      </c>
      <c r="J282" s="2">
        <v>182692</v>
      </c>
      <c r="K282" s="2">
        <v>218703</v>
      </c>
      <c r="L282" s="2">
        <v>127132</v>
      </c>
      <c r="M282" s="2">
        <v>133794</v>
      </c>
      <c r="N282" s="2">
        <v>293102</v>
      </c>
      <c r="O282" s="2">
        <v>108384</v>
      </c>
      <c r="P282" s="2">
        <v>29695</v>
      </c>
      <c r="Q282" s="2">
        <v>78689</v>
      </c>
      <c r="R282" s="2">
        <v>3.65</v>
      </c>
      <c r="S282" s="2">
        <v>59613</v>
      </c>
      <c r="T282" s="2">
        <v>151.19</v>
      </c>
      <c r="U282" s="2">
        <v>137.88999999999999</v>
      </c>
      <c r="V282" s="2">
        <v>8058</v>
      </c>
      <c r="W282" s="2">
        <v>49.81</v>
      </c>
      <c r="X282" s="2">
        <v>1448</v>
      </c>
      <c r="Y282" s="2">
        <v>13685</v>
      </c>
      <c r="Z282" s="2">
        <v>477486</v>
      </c>
      <c r="AA282" s="2">
        <v>223996</v>
      </c>
      <c r="AB282" s="2">
        <v>-76091</v>
      </c>
      <c r="AC282" s="2">
        <v>-143970</v>
      </c>
      <c r="AD282" s="2">
        <v>-26644</v>
      </c>
      <c r="AE282" s="2">
        <v>365429</v>
      </c>
      <c r="AF282" s="2">
        <v>192119</v>
      </c>
      <c r="AG282" s="2">
        <v>1.9</v>
      </c>
      <c r="AH282" s="2">
        <v>13273</v>
      </c>
    </row>
    <row r="283" spans="1:34" x14ac:dyDescent="0.3">
      <c r="A283" s="2" t="s">
        <v>58</v>
      </c>
      <c r="B283" s="2">
        <v>388180</v>
      </c>
      <c r="C283" s="2">
        <f t="shared" si="4"/>
        <v>4408.6314593980696</v>
      </c>
      <c r="D283" s="2"/>
      <c r="E283" s="2"/>
      <c r="F283" s="2">
        <v>266511</v>
      </c>
      <c r="G283" s="2">
        <v>-16141</v>
      </c>
      <c r="H283" s="2">
        <v>619002</v>
      </c>
      <c r="I283" s="2">
        <v>121669</v>
      </c>
      <c r="J283" s="2">
        <v>114233</v>
      </c>
      <c r="K283" s="2">
        <v>273947</v>
      </c>
      <c r="L283" s="2">
        <v>267824</v>
      </c>
      <c r="M283" s="2">
        <v>271029</v>
      </c>
      <c r="N283" s="2">
        <v>104004</v>
      </c>
      <c r="O283" s="2">
        <v>113934</v>
      </c>
      <c r="P283" s="2">
        <v>146341</v>
      </c>
      <c r="Q283" s="2">
        <v>-32407</v>
      </c>
      <c r="R283" s="2">
        <v>0.78</v>
      </c>
      <c r="S283" s="2">
        <v>34088</v>
      </c>
      <c r="T283" s="2">
        <v>19.66</v>
      </c>
      <c r="U283" s="2">
        <v>16.8</v>
      </c>
      <c r="V283" s="2">
        <v>3352</v>
      </c>
      <c r="W283" s="2">
        <v>115.77</v>
      </c>
      <c r="X283" s="2">
        <v>402</v>
      </c>
      <c r="Y283" s="2">
        <v>16237</v>
      </c>
      <c r="Z283" s="2">
        <v>335324</v>
      </c>
      <c r="AA283" s="2">
        <v>273424</v>
      </c>
      <c r="AB283" s="2">
        <v>52856</v>
      </c>
      <c r="AC283" s="2">
        <v>-6913</v>
      </c>
      <c r="AD283" s="2">
        <v>-44916</v>
      </c>
      <c r="AE283" s="2">
        <v>417656</v>
      </c>
      <c r="AF283" s="2">
        <v>39822</v>
      </c>
      <c r="AG283" s="2">
        <v>10.49</v>
      </c>
      <c r="AH283" s="2">
        <v>4259</v>
      </c>
    </row>
    <row r="284" spans="1:34" x14ac:dyDescent="0.3">
      <c r="A284" s="2" t="s">
        <v>59</v>
      </c>
      <c r="B284" s="2">
        <v>488967</v>
      </c>
      <c r="C284" s="2">
        <f t="shared" si="4"/>
        <v>572091.39</v>
      </c>
      <c r="D284" s="2"/>
      <c r="E284" s="2"/>
      <c r="F284" s="2">
        <v>151073</v>
      </c>
      <c r="G284" s="2">
        <v>61838</v>
      </c>
      <c r="H284" s="2">
        <v>365440</v>
      </c>
      <c r="I284" s="2">
        <v>337894</v>
      </c>
      <c r="J284" s="2">
        <v>164074</v>
      </c>
      <c r="K284" s="2">
        <v>324893</v>
      </c>
      <c r="L284" s="2">
        <v>277882</v>
      </c>
      <c r="M284" s="2">
        <v>290306</v>
      </c>
      <c r="N284" s="2">
        <v>310788</v>
      </c>
      <c r="O284" s="2">
        <v>88125</v>
      </c>
      <c r="P284" s="2">
        <v>104940</v>
      </c>
      <c r="Q284" s="2">
        <v>-16815</v>
      </c>
      <c r="R284" s="2">
        <v>0.84</v>
      </c>
      <c r="S284" s="2">
        <v>44657</v>
      </c>
      <c r="T284" s="2">
        <v>92.46</v>
      </c>
      <c r="U284" s="2">
        <v>85.04</v>
      </c>
      <c r="V284" s="2">
        <v>6040</v>
      </c>
      <c r="W284" s="2">
        <v>80.94</v>
      </c>
      <c r="X284" s="2">
        <v>1064</v>
      </c>
      <c r="Y284" s="2">
        <v>15405</v>
      </c>
      <c r="Z284" s="2">
        <v>312456</v>
      </c>
      <c r="AA284" s="2">
        <v>47103</v>
      </c>
      <c r="AB284" s="2">
        <v>176511</v>
      </c>
      <c r="AC284" s="2">
        <v>103970</v>
      </c>
      <c r="AD284" s="2">
        <v>-39904</v>
      </c>
      <c r="AE284" s="2">
        <v>381504</v>
      </c>
      <c r="AF284" s="2">
        <v>200339</v>
      </c>
      <c r="AG284" s="2">
        <v>1.9</v>
      </c>
      <c r="AH284" s="2">
        <v>19760</v>
      </c>
    </row>
    <row r="285" spans="1:34" x14ac:dyDescent="0.3">
      <c r="A285" s="2" t="s">
        <v>58</v>
      </c>
      <c r="B285" s="2">
        <v>301674</v>
      </c>
      <c r="C285" s="2">
        <f t="shared" si="4"/>
        <v>3426.1669505962523</v>
      </c>
      <c r="D285" s="2"/>
      <c r="E285" s="2"/>
      <c r="F285" s="2">
        <v>200973</v>
      </c>
      <c r="G285" s="2">
        <v>108117</v>
      </c>
      <c r="H285" s="2">
        <v>953986</v>
      </c>
      <c r="I285" s="2">
        <v>100701</v>
      </c>
      <c r="J285" s="2">
        <v>78479</v>
      </c>
      <c r="K285" s="2">
        <v>223195</v>
      </c>
      <c r="L285" s="2">
        <v>168228</v>
      </c>
      <c r="M285" s="2">
        <v>172667</v>
      </c>
      <c r="N285" s="2">
        <v>83812</v>
      </c>
      <c r="O285" s="2">
        <v>277306</v>
      </c>
      <c r="P285" s="2">
        <v>61450</v>
      </c>
      <c r="Q285" s="2">
        <v>215856</v>
      </c>
      <c r="R285" s="2">
        <v>4.51</v>
      </c>
      <c r="S285" s="2">
        <v>136678</v>
      </c>
      <c r="T285" s="2">
        <v>10.56</v>
      </c>
      <c r="U285" s="2">
        <v>8.7899999999999991</v>
      </c>
      <c r="V285" s="2">
        <v>3647</v>
      </c>
      <c r="W285" s="2">
        <v>82.7</v>
      </c>
      <c r="X285" s="2">
        <v>1607</v>
      </c>
      <c r="Y285" s="2">
        <v>1896</v>
      </c>
      <c r="Z285" s="2">
        <v>215087</v>
      </c>
      <c r="AA285" s="2">
        <v>160174</v>
      </c>
      <c r="AB285" s="2">
        <v>86587</v>
      </c>
      <c r="AC285" s="2">
        <v>40799</v>
      </c>
      <c r="AD285" s="2">
        <v>6100</v>
      </c>
      <c r="AE285" s="2">
        <v>52026</v>
      </c>
      <c r="AF285" s="2">
        <v>149867</v>
      </c>
      <c r="AG285" s="2">
        <v>0.35</v>
      </c>
      <c r="AH285" s="2">
        <v>21524</v>
      </c>
    </row>
    <row r="286" spans="1:34" x14ac:dyDescent="0.3">
      <c r="A286" s="2" t="s">
        <v>59</v>
      </c>
      <c r="B286" s="2">
        <v>280236</v>
      </c>
      <c r="C286" s="2">
        <f t="shared" si="4"/>
        <v>327876.12</v>
      </c>
      <c r="D286" s="2"/>
      <c r="E286" s="2"/>
      <c r="F286" s="2">
        <v>273498</v>
      </c>
      <c r="G286" s="2">
        <v>39919</v>
      </c>
      <c r="H286" s="2">
        <v>201035</v>
      </c>
      <c r="I286" s="2">
        <v>6738</v>
      </c>
      <c r="J286" s="2">
        <v>140047</v>
      </c>
      <c r="K286" s="2">
        <v>140189</v>
      </c>
      <c r="L286" s="2">
        <v>120539</v>
      </c>
      <c r="M286" s="2">
        <v>122921</v>
      </c>
      <c r="N286" s="2">
        <v>-25931</v>
      </c>
      <c r="O286" s="2">
        <v>79168</v>
      </c>
      <c r="P286" s="2">
        <v>48922</v>
      </c>
      <c r="Q286" s="2">
        <v>30246</v>
      </c>
      <c r="R286" s="2">
        <v>1.62</v>
      </c>
      <c r="S286" s="2">
        <v>112565</v>
      </c>
      <c r="T286" s="2">
        <v>3.35</v>
      </c>
      <c r="U286" s="2">
        <v>-12.9</v>
      </c>
      <c r="V286" s="2">
        <v>4007</v>
      </c>
      <c r="W286" s="2">
        <v>69.92</v>
      </c>
      <c r="X286" s="2">
        <v>917</v>
      </c>
      <c r="Y286" s="2">
        <v>7879</v>
      </c>
      <c r="Z286" s="2">
        <v>334911</v>
      </c>
      <c r="AA286" s="2">
        <v>219583</v>
      </c>
      <c r="AB286" s="2">
        <v>-54675</v>
      </c>
      <c r="AC286" s="2">
        <v>53915</v>
      </c>
      <c r="AD286" s="2">
        <v>17596</v>
      </c>
      <c r="AE286" s="2">
        <v>122914</v>
      </c>
      <c r="AF286" s="2">
        <v>403764</v>
      </c>
      <c r="AG286" s="2">
        <v>0.3</v>
      </c>
      <c r="AH286" s="2">
        <v>13953</v>
      </c>
    </row>
    <row r="287" spans="1:34" x14ac:dyDescent="0.3">
      <c r="A287" s="2" t="s">
        <v>58</v>
      </c>
      <c r="B287" s="2">
        <v>76010</v>
      </c>
      <c r="C287" s="2">
        <f t="shared" si="4"/>
        <v>863.25951164111302</v>
      </c>
      <c r="D287" s="2"/>
      <c r="E287" s="2"/>
      <c r="F287" s="2">
        <v>115807</v>
      </c>
      <c r="G287" s="2">
        <v>41522</v>
      </c>
      <c r="H287" s="2">
        <v>561437</v>
      </c>
      <c r="I287" s="2">
        <v>-39797</v>
      </c>
      <c r="J287" s="2">
        <v>133736</v>
      </c>
      <c r="K287" s="2">
        <v>-57726</v>
      </c>
      <c r="L287" s="2">
        <v>-126016</v>
      </c>
      <c r="M287" s="2">
        <v>-112179</v>
      </c>
      <c r="N287" s="2">
        <v>-75217</v>
      </c>
      <c r="O287" s="2">
        <v>48468</v>
      </c>
      <c r="P287" s="2">
        <v>45232</v>
      </c>
      <c r="Q287" s="2">
        <v>3236</v>
      </c>
      <c r="R287" s="2">
        <v>1.07</v>
      </c>
      <c r="S287" s="2">
        <v>45394</v>
      </c>
      <c r="T287" s="2">
        <v>-7.09</v>
      </c>
      <c r="U287" s="2">
        <v>-13.4</v>
      </c>
      <c r="V287" s="2">
        <v>9676</v>
      </c>
      <c r="W287" s="2">
        <v>7.85</v>
      </c>
      <c r="X287" s="2">
        <v>643</v>
      </c>
      <c r="Y287" s="2">
        <v>18263</v>
      </c>
      <c r="Z287" s="2">
        <v>111809</v>
      </c>
      <c r="AA287" s="2">
        <v>193504</v>
      </c>
      <c r="AB287" s="2">
        <v>-35799</v>
      </c>
      <c r="AC287" s="2">
        <v>-77697</v>
      </c>
      <c r="AD287" s="2">
        <v>13388</v>
      </c>
      <c r="AE287" s="2">
        <v>451167</v>
      </c>
      <c r="AF287" s="2">
        <v>170959</v>
      </c>
      <c r="AG287" s="2">
        <v>2.64</v>
      </c>
      <c r="AH287" s="2">
        <v>24401</v>
      </c>
    </row>
    <row r="288" spans="1:34" x14ac:dyDescent="0.3">
      <c r="A288" s="2" t="s">
        <v>58</v>
      </c>
      <c r="B288" s="2">
        <v>51439</v>
      </c>
      <c r="C288" s="2">
        <f t="shared" si="4"/>
        <v>584.20215786484948</v>
      </c>
      <c r="D288" s="2"/>
      <c r="E288" s="2"/>
      <c r="F288" s="2">
        <v>131164</v>
      </c>
      <c r="G288" s="2">
        <v>61594</v>
      </c>
      <c r="H288" s="2">
        <v>780134</v>
      </c>
      <c r="I288" s="2">
        <v>-79725</v>
      </c>
      <c r="J288" s="2">
        <v>78477</v>
      </c>
      <c r="K288" s="2">
        <v>-27038</v>
      </c>
      <c r="L288" s="2">
        <v>-34896</v>
      </c>
      <c r="M288" s="2">
        <v>-28374</v>
      </c>
      <c r="N288" s="2">
        <v>-94307</v>
      </c>
      <c r="O288" s="2">
        <v>282537</v>
      </c>
      <c r="P288" s="2">
        <v>69941</v>
      </c>
      <c r="Q288" s="2">
        <v>212596</v>
      </c>
      <c r="R288" s="2">
        <v>4.04</v>
      </c>
      <c r="S288" s="2">
        <v>65797</v>
      </c>
      <c r="T288" s="2">
        <v>-10.220000000000001</v>
      </c>
      <c r="U288" s="2">
        <v>-12.09</v>
      </c>
      <c r="V288" s="2">
        <v>7106</v>
      </c>
      <c r="W288" s="2">
        <v>7.24</v>
      </c>
      <c r="X288" s="2">
        <v>1293</v>
      </c>
      <c r="Y288" s="2">
        <v>8039</v>
      </c>
      <c r="Z288" s="2">
        <v>385688</v>
      </c>
      <c r="AA288" s="2">
        <v>271486</v>
      </c>
      <c r="AB288" s="2">
        <v>-334249</v>
      </c>
      <c r="AC288" s="2">
        <v>-140322</v>
      </c>
      <c r="AD288" s="2">
        <v>-42537</v>
      </c>
      <c r="AE288" s="2">
        <v>69161</v>
      </c>
      <c r="AF288" s="2">
        <v>260106</v>
      </c>
      <c r="AG288" s="2">
        <v>0.27</v>
      </c>
      <c r="AH288" s="2">
        <v>15216</v>
      </c>
    </row>
    <row r="289" spans="1:34" x14ac:dyDescent="0.3">
      <c r="A289" s="2" t="s">
        <v>59</v>
      </c>
      <c r="B289" s="2">
        <v>86184</v>
      </c>
      <c r="C289" s="2">
        <f t="shared" si="4"/>
        <v>100835.28</v>
      </c>
      <c r="D289" s="2"/>
      <c r="E289" s="2"/>
      <c r="F289" s="2">
        <v>53385</v>
      </c>
      <c r="G289" s="2">
        <v>61925</v>
      </c>
      <c r="H289" s="2">
        <v>587007</v>
      </c>
      <c r="I289" s="2">
        <v>32799</v>
      </c>
      <c r="J289" s="2">
        <v>155922</v>
      </c>
      <c r="K289" s="2">
        <v>-69738</v>
      </c>
      <c r="L289" s="2">
        <v>-124572</v>
      </c>
      <c r="M289" s="2">
        <v>-116780</v>
      </c>
      <c r="N289" s="2">
        <v>14715</v>
      </c>
      <c r="O289" s="2">
        <v>131965</v>
      </c>
      <c r="P289" s="2">
        <v>59728</v>
      </c>
      <c r="Q289" s="2">
        <v>72237</v>
      </c>
      <c r="R289" s="2">
        <v>2.21</v>
      </c>
      <c r="S289" s="2">
        <v>11358</v>
      </c>
      <c r="T289" s="2">
        <v>5.59</v>
      </c>
      <c r="U289" s="2">
        <v>2.5099999999999998</v>
      </c>
      <c r="V289" s="2">
        <v>7904</v>
      </c>
      <c r="W289" s="2">
        <v>10.9</v>
      </c>
      <c r="X289" s="2">
        <v>446</v>
      </c>
      <c r="Y289" s="2">
        <v>1226</v>
      </c>
      <c r="Z289" s="2">
        <v>382729</v>
      </c>
      <c r="AA289" s="2">
        <v>207591</v>
      </c>
      <c r="AB289" s="2">
        <v>-296545</v>
      </c>
      <c r="AC289" s="2">
        <v>-154206</v>
      </c>
      <c r="AD289" s="2">
        <v>-30291</v>
      </c>
      <c r="AE289" s="2">
        <v>350064</v>
      </c>
      <c r="AF289" s="2">
        <v>409904</v>
      </c>
      <c r="AG289" s="2">
        <v>0.85</v>
      </c>
      <c r="AH289" s="2">
        <v>19467</v>
      </c>
    </row>
    <row r="290" spans="1:34" x14ac:dyDescent="0.3">
      <c r="A290" s="2" t="s">
        <v>58</v>
      </c>
      <c r="B290" s="2">
        <v>441401</v>
      </c>
      <c r="C290" s="2">
        <f t="shared" si="4"/>
        <v>5013.0721181147073</v>
      </c>
      <c r="D290" s="2"/>
      <c r="E290" s="2"/>
      <c r="F290" s="2">
        <v>140029</v>
      </c>
      <c r="G290" s="2">
        <v>49147</v>
      </c>
      <c r="H290" s="2">
        <v>753248</v>
      </c>
      <c r="I290" s="2">
        <v>301372</v>
      </c>
      <c r="J290" s="2">
        <v>92368</v>
      </c>
      <c r="K290" s="2">
        <v>349033</v>
      </c>
      <c r="L290" s="2">
        <v>286741</v>
      </c>
      <c r="M290" s="2">
        <v>287874</v>
      </c>
      <c r="N290" s="2">
        <v>285277</v>
      </c>
      <c r="O290" s="2">
        <v>203149</v>
      </c>
      <c r="P290" s="2">
        <v>152526</v>
      </c>
      <c r="Q290" s="2">
        <v>50623</v>
      </c>
      <c r="R290" s="2">
        <v>1.33</v>
      </c>
      <c r="S290" s="2">
        <v>48846</v>
      </c>
      <c r="T290" s="2">
        <v>40.01</v>
      </c>
      <c r="U290" s="2">
        <v>37.869999999999997</v>
      </c>
      <c r="V290" s="2">
        <v>1575</v>
      </c>
      <c r="W290" s="2">
        <v>280.08</v>
      </c>
      <c r="X290" s="2">
        <v>1539</v>
      </c>
      <c r="Y290" s="2">
        <v>7062</v>
      </c>
      <c r="Z290" s="2">
        <v>212331</v>
      </c>
      <c r="AA290" s="2">
        <v>222144</v>
      </c>
      <c r="AB290" s="2">
        <v>229070</v>
      </c>
      <c r="AC290" s="2">
        <v>-82115</v>
      </c>
      <c r="AD290" s="2">
        <v>49126</v>
      </c>
      <c r="AE290" s="2">
        <v>464670</v>
      </c>
      <c r="AF290" s="2">
        <v>313826</v>
      </c>
      <c r="AG290" s="2">
        <v>1.48</v>
      </c>
      <c r="AH290" s="2">
        <v>21110</v>
      </c>
    </row>
    <row r="291" spans="1:34" x14ac:dyDescent="0.3">
      <c r="A291" s="2" t="s">
        <v>60</v>
      </c>
      <c r="B291" s="2">
        <v>185025</v>
      </c>
      <c r="C291" s="2">
        <f t="shared" si="4"/>
        <v>185025</v>
      </c>
      <c r="D291" s="2"/>
      <c r="E291" s="2"/>
      <c r="F291" s="2">
        <v>52388</v>
      </c>
      <c r="G291" s="2">
        <v>79707</v>
      </c>
      <c r="H291" s="2">
        <v>893725</v>
      </c>
      <c r="I291" s="2">
        <v>132637</v>
      </c>
      <c r="J291" s="2">
        <v>90662</v>
      </c>
      <c r="K291" s="2">
        <v>94363</v>
      </c>
      <c r="L291" s="2">
        <v>20172</v>
      </c>
      <c r="M291" s="2">
        <v>25968</v>
      </c>
      <c r="N291" s="2">
        <v>120577</v>
      </c>
      <c r="O291" s="2">
        <v>93514</v>
      </c>
      <c r="P291" s="2">
        <v>55822</v>
      </c>
      <c r="Q291" s="2">
        <v>37692</v>
      </c>
      <c r="R291" s="2">
        <v>1.68</v>
      </c>
      <c r="S291" s="2">
        <v>79168</v>
      </c>
      <c r="T291" s="2">
        <v>14.84</v>
      </c>
      <c r="U291" s="2">
        <v>13.49</v>
      </c>
      <c r="V291" s="2">
        <v>4101</v>
      </c>
      <c r="W291" s="2">
        <v>45.11</v>
      </c>
      <c r="X291" s="2">
        <v>1864</v>
      </c>
      <c r="Y291" s="2">
        <v>10005</v>
      </c>
      <c r="Z291" s="2">
        <v>151601</v>
      </c>
      <c r="AA291" s="2">
        <v>227183</v>
      </c>
      <c r="AB291" s="2">
        <v>33424</v>
      </c>
      <c r="AC291" s="2">
        <v>-174795</v>
      </c>
      <c r="AD291" s="2">
        <v>-31555</v>
      </c>
      <c r="AE291" s="2">
        <v>275524</v>
      </c>
      <c r="AF291" s="2">
        <v>200703</v>
      </c>
      <c r="AG291" s="2">
        <v>1.37</v>
      </c>
      <c r="AH291" s="2">
        <v>23935</v>
      </c>
    </row>
    <row r="292" spans="1:34" x14ac:dyDescent="0.3">
      <c r="A292" s="2" t="s">
        <v>60</v>
      </c>
      <c r="B292" s="2">
        <v>344753</v>
      </c>
      <c r="C292" s="2">
        <f t="shared" si="4"/>
        <v>344753</v>
      </c>
      <c r="D292" s="2"/>
      <c r="E292" s="2"/>
      <c r="F292" s="2">
        <v>22926</v>
      </c>
      <c r="G292" s="2">
        <v>103809</v>
      </c>
      <c r="H292" s="2">
        <v>140900</v>
      </c>
      <c r="I292" s="2">
        <v>321827</v>
      </c>
      <c r="J292" s="2">
        <v>135802</v>
      </c>
      <c r="K292" s="2">
        <v>208951</v>
      </c>
      <c r="L292" s="2">
        <v>176773</v>
      </c>
      <c r="M292" s="2">
        <v>190013</v>
      </c>
      <c r="N292" s="2">
        <v>290473</v>
      </c>
      <c r="O292" s="2">
        <v>276402</v>
      </c>
      <c r="P292" s="2">
        <v>30936</v>
      </c>
      <c r="Q292" s="2">
        <v>245466</v>
      </c>
      <c r="R292" s="2">
        <v>8.93</v>
      </c>
      <c r="S292" s="2">
        <v>91803</v>
      </c>
      <c r="T292" s="2">
        <v>228.41</v>
      </c>
      <c r="U292" s="2">
        <v>206.15</v>
      </c>
      <c r="V292" s="2">
        <v>9449</v>
      </c>
      <c r="W292" s="2">
        <v>36.479999999999997</v>
      </c>
      <c r="X292" s="2">
        <v>1987</v>
      </c>
      <c r="Y292" s="2">
        <v>3016</v>
      </c>
      <c r="Z292" s="2">
        <v>474267</v>
      </c>
      <c r="AA292" s="2">
        <v>276297</v>
      </c>
      <c r="AB292" s="2">
        <v>-129514</v>
      </c>
      <c r="AC292" s="2">
        <v>-253371</v>
      </c>
      <c r="AD292" s="2">
        <v>43447</v>
      </c>
      <c r="AE292" s="2">
        <v>182260</v>
      </c>
      <c r="AF292" s="2">
        <v>625567</v>
      </c>
      <c r="AG292" s="2">
        <v>0.28999999999999998</v>
      </c>
      <c r="AH292" s="2">
        <v>23439</v>
      </c>
    </row>
    <row r="293" spans="1:34" x14ac:dyDescent="0.3">
      <c r="A293" s="2" t="s">
        <v>59</v>
      </c>
      <c r="B293" s="2">
        <v>309086</v>
      </c>
      <c r="C293" s="2">
        <f t="shared" si="4"/>
        <v>361630.62</v>
      </c>
      <c r="D293" s="2"/>
      <c r="E293" s="2"/>
      <c r="F293" s="2">
        <v>181049</v>
      </c>
      <c r="G293" s="2">
        <v>175949</v>
      </c>
      <c r="H293" s="2">
        <v>131345</v>
      </c>
      <c r="I293" s="2">
        <v>128037</v>
      </c>
      <c r="J293" s="2">
        <v>39444</v>
      </c>
      <c r="K293" s="2">
        <v>269642</v>
      </c>
      <c r="L293" s="2">
        <v>235467</v>
      </c>
      <c r="M293" s="2">
        <v>242263</v>
      </c>
      <c r="N293" s="2">
        <v>99825</v>
      </c>
      <c r="O293" s="2">
        <v>142226</v>
      </c>
      <c r="P293" s="2">
        <v>183324</v>
      </c>
      <c r="Q293" s="2">
        <v>-41098</v>
      </c>
      <c r="R293" s="2">
        <v>0.78</v>
      </c>
      <c r="S293" s="2">
        <v>79307</v>
      </c>
      <c r="T293" s="2">
        <v>97.48</v>
      </c>
      <c r="U293" s="2">
        <v>76</v>
      </c>
      <c r="V293" s="2">
        <v>4034</v>
      </c>
      <c r="W293" s="2">
        <v>76.599999999999994</v>
      </c>
      <c r="X293" s="2">
        <v>1147</v>
      </c>
      <c r="Y293" s="2">
        <v>18288</v>
      </c>
      <c r="Z293" s="2">
        <v>304287</v>
      </c>
      <c r="AA293" s="2">
        <v>226186</v>
      </c>
      <c r="AB293" s="2">
        <v>4799</v>
      </c>
      <c r="AC293" s="2">
        <v>-45137</v>
      </c>
      <c r="AD293" s="2">
        <v>-25265</v>
      </c>
      <c r="AE293" s="2">
        <v>20771</v>
      </c>
      <c r="AF293" s="2">
        <v>45571</v>
      </c>
      <c r="AG293" s="2">
        <v>0.46</v>
      </c>
      <c r="AH293" s="2">
        <v>7785</v>
      </c>
    </row>
    <row r="294" spans="1:34" x14ac:dyDescent="0.3">
      <c r="A294" s="2" t="s">
        <v>60</v>
      </c>
      <c r="B294" s="2">
        <v>220600</v>
      </c>
      <c r="C294" s="2">
        <f t="shared" si="4"/>
        <v>220600</v>
      </c>
      <c r="D294" s="2"/>
      <c r="E294" s="2"/>
      <c r="F294" s="2">
        <v>287806</v>
      </c>
      <c r="G294" s="2">
        <v>-32739</v>
      </c>
      <c r="H294" s="2">
        <v>281091</v>
      </c>
      <c r="I294" s="2">
        <v>-67206</v>
      </c>
      <c r="J294" s="2">
        <v>176634</v>
      </c>
      <c r="K294" s="2">
        <v>43966</v>
      </c>
      <c r="L294" s="2">
        <v>4756</v>
      </c>
      <c r="M294" s="2">
        <v>15223</v>
      </c>
      <c r="N294" s="2">
        <v>-85047</v>
      </c>
      <c r="O294" s="2">
        <v>275027</v>
      </c>
      <c r="P294" s="2">
        <v>64191</v>
      </c>
      <c r="Q294" s="2">
        <v>210836</v>
      </c>
      <c r="R294" s="2">
        <v>4.28</v>
      </c>
      <c r="S294" s="2">
        <v>104627</v>
      </c>
      <c r="T294" s="2">
        <v>-23.91</v>
      </c>
      <c r="U294" s="2">
        <v>-30.26</v>
      </c>
      <c r="V294" s="2">
        <v>5090</v>
      </c>
      <c r="W294" s="2">
        <v>43.33</v>
      </c>
      <c r="X294" s="2">
        <v>548</v>
      </c>
      <c r="Y294" s="2">
        <v>4441</v>
      </c>
      <c r="Z294" s="2">
        <v>134499</v>
      </c>
      <c r="AA294" s="2">
        <v>89053</v>
      </c>
      <c r="AB294" s="2">
        <v>86101</v>
      </c>
      <c r="AC294" s="2">
        <v>198753</v>
      </c>
      <c r="AD294" s="2">
        <v>-32710</v>
      </c>
      <c r="AE294" s="2">
        <v>126356</v>
      </c>
      <c r="AF294" s="2">
        <v>564479</v>
      </c>
      <c r="AG294" s="2">
        <v>0.22</v>
      </c>
      <c r="AH294" s="2">
        <v>8555</v>
      </c>
    </row>
    <row r="295" spans="1:34" x14ac:dyDescent="0.3">
      <c r="A295" s="2" t="s">
        <v>59</v>
      </c>
      <c r="B295" s="2">
        <v>358577</v>
      </c>
      <c r="C295" s="2">
        <f t="shared" si="4"/>
        <v>419535.08999999997</v>
      </c>
      <c r="D295" s="2"/>
      <c r="E295" s="2"/>
      <c r="F295" s="2">
        <v>58630</v>
      </c>
      <c r="G295" s="2">
        <v>109690</v>
      </c>
      <c r="H295" s="2">
        <v>16303</v>
      </c>
      <c r="I295" s="2">
        <v>299947</v>
      </c>
      <c r="J295" s="2">
        <v>93150</v>
      </c>
      <c r="K295" s="2">
        <v>265427</v>
      </c>
      <c r="L295" s="2">
        <v>212593</v>
      </c>
      <c r="M295" s="2">
        <v>226086</v>
      </c>
      <c r="N295" s="2">
        <v>273051</v>
      </c>
      <c r="O295" s="2">
        <v>183871</v>
      </c>
      <c r="P295" s="2">
        <v>25860</v>
      </c>
      <c r="Q295" s="2">
        <v>158011</v>
      </c>
      <c r="R295" s="2">
        <v>7.11</v>
      </c>
      <c r="S295" s="2">
        <v>22693</v>
      </c>
      <c r="T295" s="2">
        <v>1839.71</v>
      </c>
      <c r="U295" s="2">
        <v>1674.75</v>
      </c>
      <c r="V295" s="2">
        <v>4885</v>
      </c>
      <c r="W295" s="2">
        <v>73.39</v>
      </c>
      <c r="X295" s="2">
        <v>1139</v>
      </c>
      <c r="Y295" s="2">
        <v>14130</v>
      </c>
      <c r="Z295" s="2">
        <v>180289</v>
      </c>
      <c r="AA295" s="2">
        <v>165373</v>
      </c>
      <c r="AB295" s="2">
        <v>178288</v>
      </c>
      <c r="AC295" s="2">
        <v>-106743</v>
      </c>
      <c r="AD295" s="2">
        <v>34706</v>
      </c>
      <c r="AE295" s="2">
        <v>430671</v>
      </c>
      <c r="AF295" s="2">
        <v>171226</v>
      </c>
      <c r="AG295" s="2">
        <v>2.52</v>
      </c>
      <c r="AH295" s="2">
        <v>5837</v>
      </c>
    </row>
    <row r="296" spans="1:34" x14ac:dyDescent="0.3">
      <c r="A296" s="2" t="s">
        <v>58</v>
      </c>
      <c r="B296" s="2">
        <v>177458</v>
      </c>
      <c r="C296" s="2">
        <f t="shared" si="4"/>
        <v>2015.4230550823397</v>
      </c>
      <c r="D296" s="2"/>
      <c r="E296" s="2"/>
      <c r="F296" s="2">
        <v>96968</v>
      </c>
      <c r="G296" s="2">
        <v>175879</v>
      </c>
      <c r="H296" s="2">
        <v>345623</v>
      </c>
      <c r="I296" s="2">
        <v>80490</v>
      </c>
      <c r="J296" s="2">
        <v>37351</v>
      </c>
      <c r="K296" s="2">
        <v>140107</v>
      </c>
      <c r="L296" s="2">
        <v>94521</v>
      </c>
      <c r="M296" s="2">
        <v>104220</v>
      </c>
      <c r="N296" s="2">
        <v>52518</v>
      </c>
      <c r="O296" s="2">
        <v>234012</v>
      </c>
      <c r="P296" s="2">
        <v>53251</v>
      </c>
      <c r="Q296" s="2">
        <v>180761</v>
      </c>
      <c r="R296" s="2">
        <v>4.3899999999999997</v>
      </c>
      <c r="S296" s="2">
        <v>127264</v>
      </c>
      <c r="T296" s="2">
        <v>23.29</v>
      </c>
      <c r="U296" s="2">
        <v>15.2</v>
      </c>
      <c r="V296" s="2">
        <v>3963</v>
      </c>
      <c r="W296" s="2">
        <v>44.77</v>
      </c>
      <c r="X296" s="2">
        <v>1343</v>
      </c>
      <c r="Y296" s="2">
        <v>15025</v>
      </c>
      <c r="Z296" s="2">
        <v>186374</v>
      </c>
      <c r="AA296" s="2">
        <v>138142</v>
      </c>
      <c r="AB296" s="2">
        <v>-8916</v>
      </c>
      <c r="AC296" s="2">
        <v>-41174</v>
      </c>
      <c r="AD296" s="2">
        <v>-17932</v>
      </c>
      <c r="AE296" s="2">
        <v>215231</v>
      </c>
      <c r="AF296" s="2">
        <v>331108</v>
      </c>
      <c r="AG296" s="2">
        <v>0.65</v>
      </c>
      <c r="AH296" s="2">
        <v>13638</v>
      </c>
    </row>
    <row r="297" spans="1:34" x14ac:dyDescent="0.3">
      <c r="A297" s="2" t="s">
        <v>60</v>
      </c>
      <c r="B297" s="2">
        <v>485637</v>
      </c>
      <c r="C297" s="2">
        <f t="shared" si="4"/>
        <v>485637</v>
      </c>
      <c r="D297" s="2"/>
      <c r="E297" s="2"/>
      <c r="F297" s="2">
        <v>233643</v>
      </c>
      <c r="G297" s="2">
        <v>-11132</v>
      </c>
      <c r="H297" s="2">
        <v>648243</v>
      </c>
      <c r="I297" s="2">
        <v>251994</v>
      </c>
      <c r="J297" s="2">
        <v>49185</v>
      </c>
      <c r="K297" s="2">
        <v>436452</v>
      </c>
      <c r="L297" s="2">
        <v>426952</v>
      </c>
      <c r="M297" s="2">
        <v>428481</v>
      </c>
      <c r="N297" s="2">
        <v>221567</v>
      </c>
      <c r="O297" s="2">
        <v>275311</v>
      </c>
      <c r="P297" s="2">
        <v>199219</v>
      </c>
      <c r="Q297" s="2">
        <v>76092</v>
      </c>
      <c r="R297" s="2">
        <v>1.38</v>
      </c>
      <c r="S297" s="2">
        <v>17926</v>
      </c>
      <c r="T297" s="2">
        <v>38.869999999999997</v>
      </c>
      <c r="U297" s="2">
        <v>34.18</v>
      </c>
      <c r="V297" s="2">
        <v>2620</v>
      </c>
      <c r="W297" s="2">
        <v>185.29</v>
      </c>
      <c r="X297" s="2">
        <v>1489</v>
      </c>
      <c r="Y297" s="2">
        <v>17745</v>
      </c>
      <c r="Z297" s="2">
        <v>182258</v>
      </c>
      <c r="AA297" s="2">
        <v>181449</v>
      </c>
      <c r="AB297" s="2">
        <v>303379</v>
      </c>
      <c r="AC297" s="2">
        <v>52194</v>
      </c>
      <c r="AD297" s="2">
        <v>-3231</v>
      </c>
      <c r="AE297" s="2">
        <v>223927</v>
      </c>
      <c r="AF297" s="2">
        <v>340633</v>
      </c>
      <c r="AG297" s="2">
        <v>0.66</v>
      </c>
      <c r="AH297" s="2">
        <v>14843</v>
      </c>
    </row>
    <row r="298" spans="1:34" x14ac:dyDescent="0.3">
      <c r="A298" s="2" t="s">
        <v>58</v>
      </c>
      <c r="B298" s="2">
        <v>96099</v>
      </c>
      <c r="C298" s="2">
        <f t="shared" si="4"/>
        <v>1091.4139693356049</v>
      </c>
      <c r="D298" s="2"/>
      <c r="E298" s="2"/>
      <c r="F298" s="2">
        <v>95024</v>
      </c>
      <c r="G298" s="2">
        <v>87584</v>
      </c>
      <c r="H298" s="2">
        <v>595945</v>
      </c>
      <c r="I298" s="2">
        <v>1075</v>
      </c>
      <c r="J298" s="2">
        <v>144140</v>
      </c>
      <c r="K298" s="2">
        <v>-48041</v>
      </c>
      <c r="L298" s="2">
        <v>-137720</v>
      </c>
      <c r="M298" s="2">
        <v>-134482</v>
      </c>
      <c r="N298" s="2">
        <v>-7921</v>
      </c>
      <c r="O298" s="2">
        <v>263484</v>
      </c>
      <c r="P298" s="2">
        <v>160675</v>
      </c>
      <c r="Q298" s="2">
        <v>102809</v>
      </c>
      <c r="R298" s="2">
        <v>1.64</v>
      </c>
      <c r="S298" s="2">
        <v>119049</v>
      </c>
      <c r="T298" s="2">
        <v>0.18</v>
      </c>
      <c r="U298" s="2">
        <v>-1.33</v>
      </c>
      <c r="V298" s="2">
        <v>4200</v>
      </c>
      <c r="W298" s="2">
        <v>22.88</v>
      </c>
      <c r="X298" s="2">
        <v>556</v>
      </c>
      <c r="Y298" s="2">
        <v>7778</v>
      </c>
      <c r="Z298" s="2">
        <v>315850</v>
      </c>
      <c r="AA298" s="2">
        <v>47427</v>
      </c>
      <c r="AB298" s="2">
        <v>-219751</v>
      </c>
      <c r="AC298" s="2">
        <v>47597</v>
      </c>
      <c r="AD298" s="2">
        <v>9044</v>
      </c>
      <c r="AE298" s="2">
        <v>143117</v>
      </c>
      <c r="AF298" s="2">
        <v>188643</v>
      </c>
      <c r="AG298" s="2">
        <v>0.76</v>
      </c>
      <c r="AH298" s="2">
        <v>11918</v>
      </c>
    </row>
    <row r="299" spans="1:34" x14ac:dyDescent="0.3">
      <c r="A299" s="2" t="s">
        <v>59</v>
      </c>
      <c r="B299" s="2">
        <v>138823</v>
      </c>
      <c r="C299" s="2">
        <f t="shared" si="4"/>
        <v>162422.91</v>
      </c>
      <c r="D299" s="2"/>
      <c r="E299" s="2"/>
      <c r="F299" s="2">
        <v>30945</v>
      </c>
      <c r="G299" s="2">
        <v>168677</v>
      </c>
      <c r="H299" s="2">
        <v>134324</v>
      </c>
      <c r="I299" s="2">
        <v>107878</v>
      </c>
      <c r="J299" s="2">
        <v>160883</v>
      </c>
      <c r="K299" s="2">
        <v>-22060</v>
      </c>
      <c r="L299" s="2">
        <v>-49437</v>
      </c>
      <c r="M299" s="2">
        <v>-48032</v>
      </c>
      <c r="N299" s="2">
        <v>83200</v>
      </c>
      <c r="O299" s="2">
        <v>221171</v>
      </c>
      <c r="P299" s="2">
        <v>165178</v>
      </c>
      <c r="Q299" s="2">
        <v>55993</v>
      </c>
      <c r="R299" s="2">
        <v>1.34</v>
      </c>
      <c r="S299" s="2">
        <v>82267</v>
      </c>
      <c r="T299" s="2">
        <v>80.31</v>
      </c>
      <c r="U299" s="2">
        <v>61.94</v>
      </c>
      <c r="V299" s="2">
        <v>7833</v>
      </c>
      <c r="W299" s="2">
        <v>17.72</v>
      </c>
      <c r="X299" s="2">
        <v>975</v>
      </c>
      <c r="Y299" s="2">
        <v>12551</v>
      </c>
      <c r="Z299" s="2">
        <v>518429</v>
      </c>
      <c r="AA299" s="2">
        <v>51368</v>
      </c>
      <c r="AB299" s="2">
        <v>-379606</v>
      </c>
      <c r="AC299" s="2">
        <v>-20423</v>
      </c>
      <c r="AD299" s="2">
        <v>47324</v>
      </c>
      <c r="AE299" s="2">
        <v>159271</v>
      </c>
      <c r="AF299" s="2">
        <v>96036</v>
      </c>
      <c r="AG299" s="2">
        <v>1.66</v>
      </c>
      <c r="AH299" s="2">
        <v>21268</v>
      </c>
    </row>
    <row r="300" spans="1:34" x14ac:dyDescent="0.3">
      <c r="A300" s="2" t="s">
        <v>59</v>
      </c>
      <c r="B300" s="2">
        <v>220455</v>
      </c>
      <c r="C300" s="2">
        <f t="shared" si="4"/>
        <v>257932.34999999998</v>
      </c>
      <c r="D300" s="2"/>
      <c r="E300" s="2"/>
      <c r="F300" s="2">
        <v>77179</v>
      </c>
      <c r="G300" s="2">
        <v>166623</v>
      </c>
      <c r="H300" s="2">
        <v>313886</v>
      </c>
      <c r="I300" s="2">
        <v>143276</v>
      </c>
      <c r="J300" s="2">
        <v>124048</v>
      </c>
      <c r="K300" s="2">
        <v>96407</v>
      </c>
      <c r="L300" s="2">
        <v>48246</v>
      </c>
      <c r="M300" s="2">
        <v>53429</v>
      </c>
      <c r="N300" s="2">
        <v>115014</v>
      </c>
      <c r="O300" s="2">
        <v>53059</v>
      </c>
      <c r="P300" s="2">
        <v>19324</v>
      </c>
      <c r="Q300" s="2">
        <v>33735</v>
      </c>
      <c r="R300" s="2">
        <v>2.75</v>
      </c>
      <c r="S300" s="2">
        <v>56693</v>
      </c>
      <c r="T300" s="2">
        <v>45.65</v>
      </c>
      <c r="U300" s="2">
        <v>36.64</v>
      </c>
      <c r="V300" s="2">
        <v>877</v>
      </c>
      <c r="W300" s="2">
        <v>251.09</v>
      </c>
      <c r="X300" s="2">
        <v>196</v>
      </c>
      <c r="Y300" s="2">
        <v>1703</v>
      </c>
      <c r="Z300" s="2">
        <v>476684</v>
      </c>
      <c r="AA300" s="2">
        <v>64674</v>
      </c>
      <c r="AB300" s="2">
        <v>-256229</v>
      </c>
      <c r="AC300" s="2">
        <v>12505</v>
      </c>
      <c r="AD300" s="2">
        <v>30324</v>
      </c>
      <c r="AE300" s="2">
        <v>43605</v>
      </c>
      <c r="AF300" s="2">
        <v>85542</v>
      </c>
      <c r="AG300" s="2">
        <v>0.51</v>
      </c>
      <c r="AH300" s="2">
        <v>23681</v>
      </c>
    </row>
    <row r="301" spans="1:34" x14ac:dyDescent="0.3">
      <c r="A301" s="2" t="s">
        <v>58</v>
      </c>
      <c r="B301" s="2">
        <v>394225</v>
      </c>
      <c r="C301" s="2">
        <f t="shared" si="4"/>
        <v>4477.2856331629755</v>
      </c>
      <c r="D301" s="2"/>
      <c r="E301" s="2"/>
      <c r="F301" s="2">
        <v>267078</v>
      </c>
      <c r="G301" s="2">
        <v>44019</v>
      </c>
      <c r="H301" s="2">
        <v>833841</v>
      </c>
      <c r="I301" s="2">
        <v>127147</v>
      </c>
      <c r="J301" s="2">
        <v>146125</v>
      </c>
      <c r="K301" s="2">
        <v>248100</v>
      </c>
      <c r="L301" s="2">
        <v>211007</v>
      </c>
      <c r="M301" s="2">
        <v>216709</v>
      </c>
      <c r="N301" s="2">
        <v>94563</v>
      </c>
      <c r="O301" s="2">
        <v>216778</v>
      </c>
      <c r="P301" s="2">
        <v>185035</v>
      </c>
      <c r="Q301" s="2">
        <v>31743</v>
      </c>
      <c r="R301" s="2">
        <v>1.17</v>
      </c>
      <c r="S301" s="2">
        <v>112021</v>
      </c>
      <c r="T301" s="2">
        <v>15.25</v>
      </c>
      <c r="U301" s="2">
        <v>11.34</v>
      </c>
      <c r="V301" s="2">
        <v>8512</v>
      </c>
      <c r="W301" s="2">
        <v>46.31</v>
      </c>
      <c r="X301" s="2">
        <v>1910</v>
      </c>
      <c r="Y301" s="2">
        <v>9287</v>
      </c>
      <c r="Z301" s="2">
        <v>515740</v>
      </c>
      <c r="AA301" s="2">
        <v>50963</v>
      </c>
      <c r="AB301" s="2">
        <v>-121515</v>
      </c>
      <c r="AC301" s="2">
        <v>216115</v>
      </c>
      <c r="AD301" s="2">
        <v>-18447</v>
      </c>
      <c r="AE301" s="2">
        <v>244111</v>
      </c>
      <c r="AF301" s="2">
        <v>280554</v>
      </c>
      <c r="AG301" s="2">
        <v>0.87</v>
      </c>
      <c r="AH301" s="2">
        <v>10659</v>
      </c>
    </row>
    <row r="302" spans="1:34" x14ac:dyDescent="0.3">
      <c r="A302" s="2" t="s">
        <v>59</v>
      </c>
      <c r="B302" s="2">
        <v>435662</v>
      </c>
      <c r="C302" s="2">
        <f t="shared" si="4"/>
        <v>509724.54</v>
      </c>
      <c r="D302" s="2"/>
      <c r="E302" s="2"/>
      <c r="F302" s="2">
        <v>180672</v>
      </c>
      <c r="G302" s="2">
        <v>-15671</v>
      </c>
      <c r="H302" s="2">
        <v>408996</v>
      </c>
      <c r="I302" s="2">
        <v>254990</v>
      </c>
      <c r="J302" s="2">
        <v>76728</v>
      </c>
      <c r="K302" s="2">
        <v>358934</v>
      </c>
      <c r="L302" s="2">
        <v>310713</v>
      </c>
      <c r="M302" s="2">
        <v>317265</v>
      </c>
      <c r="N302" s="2">
        <v>248412</v>
      </c>
      <c r="O302" s="2">
        <v>26511</v>
      </c>
      <c r="P302" s="2">
        <v>63346</v>
      </c>
      <c r="Q302" s="2">
        <v>-36835</v>
      </c>
      <c r="R302" s="2">
        <v>0.42</v>
      </c>
      <c r="S302" s="2">
        <v>80365</v>
      </c>
      <c r="T302" s="2">
        <v>62.35</v>
      </c>
      <c r="U302" s="2">
        <v>60.74</v>
      </c>
      <c r="V302" s="2">
        <v>9921</v>
      </c>
      <c r="W302" s="2">
        <v>43.91</v>
      </c>
      <c r="X302" s="2">
        <v>811</v>
      </c>
      <c r="Y302" s="2">
        <v>15818</v>
      </c>
      <c r="Z302" s="2">
        <v>185342</v>
      </c>
      <c r="AA302" s="2">
        <v>193996</v>
      </c>
      <c r="AB302" s="2">
        <v>250320</v>
      </c>
      <c r="AC302" s="2">
        <v>-13324</v>
      </c>
      <c r="AD302" s="2">
        <v>-22711</v>
      </c>
      <c r="AE302" s="2">
        <v>278035</v>
      </c>
      <c r="AF302" s="2">
        <v>393606</v>
      </c>
      <c r="AG302" s="2">
        <v>0.71</v>
      </c>
      <c r="AH302" s="2">
        <v>1196</v>
      </c>
    </row>
    <row r="303" spans="1:34" x14ac:dyDescent="0.3">
      <c r="A303" s="2" t="s">
        <v>60</v>
      </c>
      <c r="B303" s="2">
        <v>460657</v>
      </c>
      <c r="C303" s="2">
        <f t="shared" si="4"/>
        <v>460657</v>
      </c>
      <c r="D303" s="2"/>
      <c r="E303" s="2"/>
      <c r="F303" s="2">
        <v>265194</v>
      </c>
      <c r="G303" s="2">
        <v>37367</v>
      </c>
      <c r="H303" s="2">
        <v>876262</v>
      </c>
      <c r="I303" s="2">
        <v>195463</v>
      </c>
      <c r="J303" s="2">
        <v>34414</v>
      </c>
      <c r="K303" s="2">
        <v>426243</v>
      </c>
      <c r="L303" s="2">
        <v>360266</v>
      </c>
      <c r="M303" s="2">
        <v>365635</v>
      </c>
      <c r="N303" s="2">
        <v>169403</v>
      </c>
      <c r="O303" s="2">
        <v>276307</v>
      </c>
      <c r="P303" s="2">
        <v>129409</v>
      </c>
      <c r="Q303" s="2">
        <v>146898</v>
      </c>
      <c r="R303" s="2">
        <v>2.14</v>
      </c>
      <c r="S303" s="2">
        <v>89118</v>
      </c>
      <c r="T303" s="2">
        <v>22.31</v>
      </c>
      <c r="U303" s="2">
        <v>19.329999999999998</v>
      </c>
      <c r="V303" s="2">
        <v>1641</v>
      </c>
      <c r="W303" s="2">
        <v>280.55</v>
      </c>
      <c r="X303" s="2">
        <v>737</v>
      </c>
      <c r="Y303" s="2">
        <v>6727</v>
      </c>
      <c r="Z303" s="2">
        <v>313104</v>
      </c>
      <c r="AA303" s="2">
        <v>66245</v>
      </c>
      <c r="AB303" s="2">
        <v>147553</v>
      </c>
      <c r="AC303" s="2">
        <v>198949</v>
      </c>
      <c r="AD303" s="2">
        <v>-45572</v>
      </c>
      <c r="AE303" s="2">
        <v>477567</v>
      </c>
      <c r="AF303" s="2">
        <v>534716</v>
      </c>
      <c r="AG303" s="2">
        <v>0.89</v>
      </c>
      <c r="AH303" s="2">
        <v>17451</v>
      </c>
    </row>
    <row r="304" spans="1:34" x14ac:dyDescent="0.3">
      <c r="A304" s="2" t="s">
        <v>59</v>
      </c>
      <c r="B304" s="2">
        <v>278466</v>
      </c>
      <c r="C304" s="2">
        <f t="shared" si="4"/>
        <v>325805.21999999997</v>
      </c>
      <c r="D304" s="2"/>
      <c r="E304" s="2"/>
      <c r="F304" s="2">
        <v>23609</v>
      </c>
      <c r="G304" s="2">
        <v>123143</v>
      </c>
      <c r="H304" s="2">
        <v>638232</v>
      </c>
      <c r="I304" s="2">
        <v>254857</v>
      </c>
      <c r="J304" s="2">
        <v>99365</v>
      </c>
      <c r="K304" s="2">
        <v>179101</v>
      </c>
      <c r="L304" s="2">
        <v>170981</v>
      </c>
      <c r="M304" s="2">
        <v>180233</v>
      </c>
      <c r="N304" s="2">
        <v>215794</v>
      </c>
      <c r="O304" s="2">
        <v>204116</v>
      </c>
      <c r="P304" s="2">
        <v>101333</v>
      </c>
      <c r="Q304" s="2">
        <v>102783</v>
      </c>
      <c r="R304" s="2">
        <v>2.0099999999999998</v>
      </c>
      <c r="S304" s="2">
        <v>31436</v>
      </c>
      <c r="T304" s="2">
        <v>39.93</v>
      </c>
      <c r="U304" s="2">
        <v>33.81</v>
      </c>
      <c r="V304" s="2">
        <v>5747</v>
      </c>
      <c r="W304" s="2">
        <v>48.45</v>
      </c>
      <c r="X304" s="2">
        <v>145</v>
      </c>
      <c r="Y304" s="2">
        <v>1313</v>
      </c>
      <c r="Z304" s="2">
        <v>447742</v>
      </c>
      <c r="AA304" s="2">
        <v>172962</v>
      </c>
      <c r="AB304" s="2">
        <v>-169276</v>
      </c>
      <c r="AC304" s="2">
        <v>-149353</v>
      </c>
      <c r="AD304" s="2">
        <v>-18389</v>
      </c>
      <c r="AE304" s="2">
        <v>393658</v>
      </c>
      <c r="AF304" s="2">
        <v>398686</v>
      </c>
      <c r="AG304" s="2">
        <v>0.99</v>
      </c>
      <c r="AH304" s="2">
        <v>16189</v>
      </c>
    </row>
    <row r="305" spans="1:34" x14ac:dyDescent="0.3">
      <c r="A305" s="2" t="s">
        <v>60</v>
      </c>
      <c r="B305" s="2">
        <v>198909</v>
      </c>
      <c r="C305" s="2">
        <f t="shared" si="4"/>
        <v>198909</v>
      </c>
      <c r="D305" s="2"/>
      <c r="E305" s="2"/>
      <c r="F305" s="2">
        <v>242795</v>
      </c>
      <c r="G305" s="2">
        <v>1306</v>
      </c>
      <c r="H305" s="2">
        <v>16183</v>
      </c>
      <c r="I305" s="2">
        <v>-43886</v>
      </c>
      <c r="J305" s="2">
        <v>47093</v>
      </c>
      <c r="K305" s="2">
        <v>151816</v>
      </c>
      <c r="L305" s="2">
        <v>60855</v>
      </c>
      <c r="M305" s="2">
        <v>70128</v>
      </c>
      <c r="N305" s="2">
        <v>-75402</v>
      </c>
      <c r="O305" s="2">
        <v>231011</v>
      </c>
      <c r="P305" s="2">
        <v>147979</v>
      </c>
      <c r="Q305" s="2">
        <v>83032</v>
      </c>
      <c r="R305" s="2">
        <v>1.56</v>
      </c>
      <c r="S305" s="2">
        <v>94042</v>
      </c>
      <c r="T305" s="2">
        <v>-271.17</v>
      </c>
      <c r="U305" s="2">
        <v>-465.9</v>
      </c>
      <c r="V305" s="2">
        <v>7839</v>
      </c>
      <c r="W305" s="2">
        <v>25.37</v>
      </c>
      <c r="X305" s="2">
        <v>939</v>
      </c>
      <c r="Y305" s="2">
        <v>13175</v>
      </c>
      <c r="Z305" s="2">
        <v>455817</v>
      </c>
      <c r="AA305" s="2">
        <v>238617</v>
      </c>
      <c r="AB305" s="2">
        <v>-256908</v>
      </c>
      <c r="AC305" s="2">
        <v>4178</v>
      </c>
      <c r="AD305" s="2">
        <v>17109</v>
      </c>
      <c r="AE305" s="2">
        <v>366300</v>
      </c>
      <c r="AF305" s="2">
        <v>425995</v>
      </c>
      <c r="AG305" s="2">
        <v>0.86</v>
      </c>
      <c r="AH305" s="2">
        <v>12333</v>
      </c>
    </row>
    <row r="306" spans="1:34" x14ac:dyDescent="0.3">
      <c r="A306" s="2" t="s">
        <v>59</v>
      </c>
      <c r="B306" s="2">
        <v>316970</v>
      </c>
      <c r="C306" s="2">
        <f t="shared" si="4"/>
        <v>370854.89999999997</v>
      </c>
      <c r="D306" s="2"/>
      <c r="E306" s="2"/>
      <c r="F306" s="2">
        <v>161858</v>
      </c>
      <c r="G306" s="2">
        <v>175516</v>
      </c>
      <c r="H306" s="2">
        <v>607757</v>
      </c>
      <c r="I306" s="2">
        <v>155112</v>
      </c>
      <c r="J306" s="2">
        <v>44285</v>
      </c>
      <c r="K306" s="2">
        <v>272685</v>
      </c>
      <c r="L306" s="2">
        <v>185932</v>
      </c>
      <c r="M306" s="2">
        <v>200321</v>
      </c>
      <c r="N306" s="2">
        <v>139712</v>
      </c>
      <c r="O306" s="2">
        <v>242290</v>
      </c>
      <c r="P306" s="2">
        <v>106360</v>
      </c>
      <c r="Q306" s="2">
        <v>135930</v>
      </c>
      <c r="R306" s="2">
        <v>2.2799999999999998</v>
      </c>
      <c r="S306" s="2">
        <v>84814</v>
      </c>
      <c r="T306" s="2">
        <v>25.52</v>
      </c>
      <c r="U306" s="2">
        <v>22.99</v>
      </c>
      <c r="V306" s="2">
        <v>9256</v>
      </c>
      <c r="W306" s="2">
        <v>34.24</v>
      </c>
      <c r="X306" s="2">
        <v>1403</v>
      </c>
      <c r="Y306" s="2">
        <v>10872</v>
      </c>
      <c r="Z306" s="2">
        <v>353807</v>
      </c>
      <c r="AA306" s="2">
        <v>229696</v>
      </c>
      <c r="AB306" s="2">
        <v>-36837</v>
      </c>
      <c r="AC306" s="2">
        <v>-67838</v>
      </c>
      <c r="AD306" s="2">
        <v>26784</v>
      </c>
      <c r="AE306" s="2">
        <v>460227</v>
      </c>
      <c r="AF306" s="2">
        <v>431403</v>
      </c>
      <c r="AG306" s="2">
        <v>1.07</v>
      </c>
      <c r="AH306" s="2">
        <v>19148</v>
      </c>
    </row>
    <row r="307" spans="1:34" x14ac:dyDescent="0.3">
      <c r="A307" s="2" t="s">
        <v>60</v>
      </c>
      <c r="B307" s="2">
        <v>499265</v>
      </c>
      <c r="C307" s="2">
        <f t="shared" si="4"/>
        <v>499265</v>
      </c>
      <c r="D307" s="2"/>
      <c r="E307" s="2"/>
      <c r="F307" s="2">
        <v>191832</v>
      </c>
      <c r="G307" s="2">
        <v>192999</v>
      </c>
      <c r="H307" s="2">
        <v>593705</v>
      </c>
      <c r="I307" s="2">
        <v>307433</v>
      </c>
      <c r="J307" s="2">
        <v>44792</v>
      </c>
      <c r="K307" s="2">
        <v>454473</v>
      </c>
      <c r="L307" s="2">
        <v>357991</v>
      </c>
      <c r="M307" s="2">
        <v>362770</v>
      </c>
      <c r="N307" s="2">
        <v>272863</v>
      </c>
      <c r="O307" s="2">
        <v>219547</v>
      </c>
      <c r="P307" s="2">
        <v>194217</v>
      </c>
      <c r="Q307" s="2">
        <v>25330</v>
      </c>
      <c r="R307" s="2">
        <v>1.1299999999999999</v>
      </c>
      <c r="S307" s="2">
        <v>21392</v>
      </c>
      <c r="T307" s="2">
        <v>51.78</v>
      </c>
      <c r="U307" s="2">
        <v>45.96</v>
      </c>
      <c r="V307" s="2">
        <v>6155</v>
      </c>
      <c r="W307" s="2">
        <v>81.099999999999994</v>
      </c>
      <c r="X307" s="2">
        <v>694</v>
      </c>
      <c r="Y307" s="2">
        <v>13445</v>
      </c>
      <c r="Z307" s="2">
        <v>341619</v>
      </c>
      <c r="AA307" s="2">
        <v>240794</v>
      </c>
      <c r="AB307" s="2">
        <v>157646</v>
      </c>
      <c r="AC307" s="2">
        <v>-48962</v>
      </c>
      <c r="AD307" s="2">
        <v>25879</v>
      </c>
      <c r="AE307" s="2">
        <v>416510</v>
      </c>
      <c r="AF307" s="2">
        <v>476364</v>
      </c>
      <c r="AG307" s="2">
        <v>0.87</v>
      </c>
      <c r="AH307" s="2">
        <v>14429</v>
      </c>
    </row>
    <row r="308" spans="1:34" x14ac:dyDescent="0.3">
      <c r="A308" s="2" t="s">
        <v>59</v>
      </c>
      <c r="B308" s="2">
        <v>96100</v>
      </c>
      <c r="C308" s="2">
        <f t="shared" si="4"/>
        <v>112437</v>
      </c>
      <c r="D308" s="2"/>
      <c r="E308" s="2"/>
      <c r="F308" s="2">
        <v>249582</v>
      </c>
      <c r="G308" s="2">
        <v>-33413</v>
      </c>
      <c r="H308" s="2">
        <v>947877</v>
      </c>
      <c r="I308" s="2">
        <v>-153482</v>
      </c>
      <c r="J308" s="2">
        <v>198904</v>
      </c>
      <c r="K308" s="2">
        <v>-102804</v>
      </c>
      <c r="L308" s="2">
        <v>-110632</v>
      </c>
      <c r="M308" s="2">
        <v>-105658</v>
      </c>
      <c r="N308" s="2">
        <v>-162344</v>
      </c>
      <c r="O308" s="2">
        <v>193949</v>
      </c>
      <c r="P308" s="2">
        <v>22316</v>
      </c>
      <c r="Q308" s="2">
        <v>171633</v>
      </c>
      <c r="R308" s="2">
        <v>8.69</v>
      </c>
      <c r="S308" s="2">
        <v>108774</v>
      </c>
      <c r="T308" s="2">
        <v>-16.190000000000001</v>
      </c>
      <c r="U308" s="2">
        <v>-17.13</v>
      </c>
      <c r="V308" s="2">
        <v>6743</v>
      </c>
      <c r="W308" s="2">
        <v>14.25</v>
      </c>
      <c r="X308" s="2">
        <v>1279</v>
      </c>
      <c r="Y308" s="2">
        <v>8496</v>
      </c>
      <c r="Z308" s="2">
        <v>397007</v>
      </c>
      <c r="AA308" s="2">
        <v>222819</v>
      </c>
      <c r="AB308" s="2">
        <v>-300907</v>
      </c>
      <c r="AC308" s="2">
        <v>26763</v>
      </c>
      <c r="AD308" s="2">
        <v>-13982</v>
      </c>
      <c r="AE308" s="2">
        <v>253092</v>
      </c>
      <c r="AF308" s="2">
        <v>465797</v>
      </c>
      <c r="AG308" s="2">
        <v>0.54</v>
      </c>
      <c r="AH308" s="2">
        <v>20230</v>
      </c>
    </row>
    <row r="309" spans="1:34" x14ac:dyDescent="0.3">
      <c r="A309" s="2" t="s">
        <v>59</v>
      </c>
      <c r="B309" s="2">
        <v>69168</v>
      </c>
      <c r="C309" s="2">
        <f t="shared" si="4"/>
        <v>80926.559999999998</v>
      </c>
      <c r="D309" s="2"/>
      <c r="E309" s="2"/>
      <c r="F309" s="2">
        <v>199581</v>
      </c>
      <c r="G309" s="2">
        <v>-28940</v>
      </c>
      <c r="H309" s="2">
        <v>717980</v>
      </c>
      <c r="I309" s="2">
        <v>-130413</v>
      </c>
      <c r="J309" s="2">
        <v>122563</v>
      </c>
      <c r="K309" s="2">
        <v>-53395</v>
      </c>
      <c r="L309" s="2">
        <v>-138689</v>
      </c>
      <c r="M309" s="2">
        <v>-122470</v>
      </c>
      <c r="N309" s="2">
        <v>-151885</v>
      </c>
      <c r="O309" s="2">
        <v>298639</v>
      </c>
      <c r="P309" s="2">
        <v>186296</v>
      </c>
      <c r="Q309" s="2">
        <v>112343</v>
      </c>
      <c r="R309" s="2">
        <v>1.6</v>
      </c>
      <c r="S309" s="2">
        <v>77455</v>
      </c>
      <c r="T309" s="2">
        <v>-18.16</v>
      </c>
      <c r="U309" s="2">
        <v>-21.15</v>
      </c>
      <c r="V309" s="2">
        <v>6950</v>
      </c>
      <c r="W309" s="2">
        <v>9.9499999999999993</v>
      </c>
      <c r="X309" s="2">
        <v>283</v>
      </c>
      <c r="Y309" s="2">
        <v>18348</v>
      </c>
      <c r="Z309" s="2">
        <v>503091</v>
      </c>
      <c r="AA309" s="2">
        <v>213545</v>
      </c>
      <c r="AB309" s="2">
        <v>-433923</v>
      </c>
      <c r="AC309" s="2">
        <v>-13964</v>
      </c>
      <c r="AD309" s="2">
        <v>44606</v>
      </c>
      <c r="AE309" s="2">
        <v>167380</v>
      </c>
      <c r="AF309" s="2">
        <v>620786</v>
      </c>
      <c r="AG309" s="2">
        <v>0.27</v>
      </c>
      <c r="AH309" s="2">
        <v>23910</v>
      </c>
    </row>
    <row r="310" spans="1:34" x14ac:dyDescent="0.3">
      <c r="A310" s="2" t="s">
        <v>58</v>
      </c>
      <c r="B310" s="2">
        <v>413815</v>
      </c>
      <c r="C310" s="2">
        <f t="shared" si="4"/>
        <v>4699.7728563316296</v>
      </c>
      <c r="D310" s="2"/>
      <c r="E310" s="2"/>
      <c r="F310" s="2">
        <v>143353</v>
      </c>
      <c r="G310" s="2">
        <v>26367</v>
      </c>
      <c r="H310" s="2">
        <v>191272</v>
      </c>
      <c r="I310" s="2">
        <v>270462</v>
      </c>
      <c r="J310" s="2">
        <v>93219</v>
      </c>
      <c r="K310" s="2">
        <v>320596</v>
      </c>
      <c r="L310" s="2">
        <v>232214</v>
      </c>
      <c r="M310" s="2">
        <v>244125</v>
      </c>
      <c r="N310" s="2">
        <v>233025</v>
      </c>
      <c r="O310" s="2">
        <v>132384</v>
      </c>
      <c r="P310" s="2">
        <v>27934</v>
      </c>
      <c r="Q310" s="2">
        <v>104450</v>
      </c>
      <c r="R310" s="2">
        <v>4.74</v>
      </c>
      <c r="S310" s="2">
        <v>21586</v>
      </c>
      <c r="T310" s="2">
        <v>141.4</v>
      </c>
      <c r="U310" s="2">
        <v>121.83</v>
      </c>
      <c r="V310" s="2">
        <v>9285</v>
      </c>
      <c r="W310" s="2">
        <v>44.56</v>
      </c>
      <c r="X310" s="2">
        <v>732</v>
      </c>
      <c r="Y310" s="2">
        <v>10034</v>
      </c>
      <c r="Z310" s="2">
        <v>283839</v>
      </c>
      <c r="AA310" s="2">
        <v>96579</v>
      </c>
      <c r="AB310" s="2">
        <v>129976</v>
      </c>
      <c r="AC310" s="2">
        <v>46774</v>
      </c>
      <c r="AD310" s="2">
        <v>49645</v>
      </c>
      <c r="AE310" s="2">
        <v>421020</v>
      </c>
      <c r="AF310" s="2">
        <v>580608</v>
      </c>
      <c r="AG310" s="2">
        <v>0.73</v>
      </c>
      <c r="AH310" s="2">
        <v>27308</v>
      </c>
    </row>
    <row r="311" spans="1:34" x14ac:dyDescent="0.3">
      <c r="A311" s="2" t="s">
        <v>58</v>
      </c>
      <c r="B311" s="2">
        <v>126963</v>
      </c>
      <c r="C311" s="2">
        <f t="shared" si="4"/>
        <v>1441.9420783645655</v>
      </c>
      <c r="D311" s="2"/>
      <c r="E311" s="2"/>
      <c r="F311" s="2">
        <v>102273</v>
      </c>
      <c r="G311" s="2">
        <v>-27537</v>
      </c>
      <c r="H311" s="2">
        <v>157654</v>
      </c>
      <c r="I311" s="2">
        <v>24690</v>
      </c>
      <c r="J311" s="2">
        <v>30476</v>
      </c>
      <c r="K311" s="2">
        <v>96487</v>
      </c>
      <c r="L311" s="2">
        <v>68052</v>
      </c>
      <c r="M311" s="2">
        <v>72162</v>
      </c>
      <c r="N311" s="2">
        <v>7063</v>
      </c>
      <c r="O311" s="2">
        <v>69506</v>
      </c>
      <c r="P311" s="2">
        <v>133513</v>
      </c>
      <c r="Q311" s="2">
        <v>-64007</v>
      </c>
      <c r="R311" s="2">
        <v>0.52</v>
      </c>
      <c r="S311" s="2">
        <v>67612</v>
      </c>
      <c r="T311" s="2">
        <v>15.66</v>
      </c>
      <c r="U311" s="2">
        <v>4.4800000000000004</v>
      </c>
      <c r="V311" s="2">
        <v>3620</v>
      </c>
      <c r="W311" s="2">
        <v>35.06</v>
      </c>
      <c r="X311" s="2">
        <v>1476</v>
      </c>
      <c r="Y311" s="2">
        <v>7756</v>
      </c>
      <c r="Z311" s="2">
        <v>454255</v>
      </c>
      <c r="AA311" s="2">
        <v>154327</v>
      </c>
      <c r="AB311" s="2">
        <v>-327292</v>
      </c>
      <c r="AC311" s="2">
        <v>-52054</v>
      </c>
      <c r="AD311" s="2">
        <v>-28912</v>
      </c>
      <c r="AE311" s="2">
        <v>329745</v>
      </c>
      <c r="AF311" s="2">
        <v>580516</v>
      </c>
      <c r="AG311" s="2">
        <v>0.56999999999999995</v>
      </c>
      <c r="AH311" s="2">
        <v>14702</v>
      </c>
    </row>
    <row r="312" spans="1:34" x14ac:dyDescent="0.3">
      <c r="A312" s="2" t="s">
        <v>60</v>
      </c>
      <c r="B312" s="2">
        <v>220806</v>
      </c>
      <c r="C312" s="2">
        <f t="shared" si="4"/>
        <v>220806</v>
      </c>
      <c r="D312" s="2"/>
      <c r="E312" s="2"/>
      <c r="F312" s="2">
        <v>283228</v>
      </c>
      <c r="G312" s="2">
        <v>180239</v>
      </c>
      <c r="H312" s="2">
        <v>116866</v>
      </c>
      <c r="I312" s="2">
        <v>-62422</v>
      </c>
      <c r="J312" s="2">
        <v>164488</v>
      </c>
      <c r="K312" s="2">
        <v>56318</v>
      </c>
      <c r="L312" s="2">
        <v>-36501</v>
      </c>
      <c r="M312" s="2">
        <v>-21609</v>
      </c>
      <c r="N312" s="2">
        <v>-78732</v>
      </c>
      <c r="O312" s="2">
        <v>271649</v>
      </c>
      <c r="P312" s="2">
        <v>83234</v>
      </c>
      <c r="Q312" s="2">
        <v>188415</v>
      </c>
      <c r="R312" s="2">
        <v>3.26</v>
      </c>
      <c r="S312" s="2">
        <v>17852</v>
      </c>
      <c r="T312" s="2">
        <v>-53.41</v>
      </c>
      <c r="U312" s="2">
        <v>-67.37</v>
      </c>
      <c r="V312" s="2">
        <v>6488</v>
      </c>
      <c r="W312" s="2">
        <v>34.03</v>
      </c>
      <c r="X312" s="2">
        <v>380</v>
      </c>
      <c r="Y312" s="2">
        <v>7410</v>
      </c>
      <c r="Z312" s="2">
        <v>373850</v>
      </c>
      <c r="AA312" s="2">
        <v>89411</v>
      </c>
      <c r="AB312" s="2">
        <v>-153044</v>
      </c>
      <c r="AC312" s="2">
        <v>193817</v>
      </c>
      <c r="AD312" s="2">
        <v>-47923</v>
      </c>
      <c r="AE312" s="2">
        <v>411771</v>
      </c>
      <c r="AF312" s="2">
        <v>147040</v>
      </c>
      <c r="AG312" s="2">
        <v>2.8</v>
      </c>
      <c r="AH312" s="2">
        <v>16357</v>
      </c>
    </row>
    <row r="313" spans="1:34" x14ac:dyDescent="0.3">
      <c r="A313" s="2" t="s">
        <v>58</v>
      </c>
      <c r="B313" s="2">
        <v>434216</v>
      </c>
      <c r="C313" s="2">
        <f t="shared" si="4"/>
        <v>4931.4707552526979</v>
      </c>
      <c r="D313" s="2"/>
      <c r="E313" s="2"/>
      <c r="F313" s="2">
        <v>217725</v>
      </c>
      <c r="G313" s="2">
        <v>-3252</v>
      </c>
      <c r="H313" s="2">
        <v>350058</v>
      </c>
      <c r="I313" s="2">
        <v>216491</v>
      </c>
      <c r="J313" s="2">
        <v>138214</v>
      </c>
      <c r="K313" s="2">
        <v>296002</v>
      </c>
      <c r="L313" s="2">
        <v>237555</v>
      </c>
      <c r="M313" s="2">
        <v>239576</v>
      </c>
      <c r="N313" s="2">
        <v>181040</v>
      </c>
      <c r="O313" s="2">
        <v>121946</v>
      </c>
      <c r="P313" s="2">
        <v>96903</v>
      </c>
      <c r="Q313" s="2">
        <v>25043</v>
      </c>
      <c r="R313" s="2">
        <v>1.26</v>
      </c>
      <c r="S313" s="2">
        <v>83350</v>
      </c>
      <c r="T313" s="2">
        <v>61.84</v>
      </c>
      <c r="U313" s="2">
        <v>51.72</v>
      </c>
      <c r="V313" s="2">
        <v>8553</v>
      </c>
      <c r="W313" s="2">
        <v>50.76</v>
      </c>
      <c r="X313" s="2">
        <v>532</v>
      </c>
      <c r="Y313" s="2">
        <v>2902</v>
      </c>
      <c r="Z313" s="2">
        <v>153240</v>
      </c>
      <c r="AA313" s="2">
        <v>212094</v>
      </c>
      <c r="AB313" s="2">
        <v>280976</v>
      </c>
      <c r="AC313" s="2">
        <v>5631</v>
      </c>
      <c r="AD313" s="2">
        <v>-3761</v>
      </c>
      <c r="AE313" s="2">
        <v>336789</v>
      </c>
      <c r="AF313" s="2">
        <v>502210</v>
      </c>
      <c r="AG313" s="2">
        <v>0.67</v>
      </c>
      <c r="AH313" s="2">
        <v>28907</v>
      </c>
    </row>
    <row r="314" spans="1:34" x14ac:dyDescent="0.3">
      <c r="A314" s="2" t="s">
        <v>58</v>
      </c>
      <c r="B314" s="2">
        <v>185366</v>
      </c>
      <c r="C314" s="2">
        <f t="shared" si="4"/>
        <v>2105.2356615559343</v>
      </c>
      <c r="D314" s="2"/>
      <c r="E314" s="2"/>
      <c r="F314" s="2">
        <v>52548</v>
      </c>
      <c r="G314" s="2">
        <v>101165</v>
      </c>
      <c r="H314" s="2">
        <v>608414</v>
      </c>
      <c r="I314" s="2">
        <v>132818</v>
      </c>
      <c r="J314" s="2">
        <v>144795</v>
      </c>
      <c r="K314" s="2">
        <v>40571</v>
      </c>
      <c r="L314" s="2">
        <v>-18685</v>
      </c>
      <c r="M314" s="2">
        <v>-7050</v>
      </c>
      <c r="N314" s="2">
        <v>105554</v>
      </c>
      <c r="O314" s="2">
        <v>202533</v>
      </c>
      <c r="P314" s="2">
        <v>16600</v>
      </c>
      <c r="Q314" s="2">
        <v>185933</v>
      </c>
      <c r="R314" s="2">
        <v>12.2</v>
      </c>
      <c r="S314" s="2">
        <v>92495</v>
      </c>
      <c r="T314" s="2">
        <v>21.83</v>
      </c>
      <c r="U314" s="2">
        <v>17.350000000000001</v>
      </c>
      <c r="V314" s="2">
        <v>4738</v>
      </c>
      <c r="W314" s="2">
        <v>39.119999999999997</v>
      </c>
      <c r="X314" s="2">
        <v>1240</v>
      </c>
      <c r="Y314" s="2">
        <v>15325</v>
      </c>
      <c r="Z314" s="2">
        <v>63346</v>
      </c>
      <c r="AA314" s="2">
        <v>78093</v>
      </c>
      <c r="AB314" s="2">
        <v>122020</v>
      </c>
      <c r="AC314" s="2">
        <v>-25545</v>
      </c>
      <c r="AD314" s="2">
        <v>20065</v>
      </c>
      <c r="AE314" s="2">
        <v>230252</v>
      </c>
      <c r="AF314" s="2">
        <v>179598</v>
      </c>
      <c r="AG314" s="2">
        <v>1.28</v>
      </c>
      <c r="AH314" s="2">
        <v>25282</v>
      </c>
    </row>
    <row r="315" spans="1:34" x14ac:dyDescent="0.3">
      <c r="A315" s="2" t="s">
        <v>60</v>
      </c>
      <c r="B315" s="2">
        <v>199553</v>
      </c>
      <c r="C315" s="2">
        <f t="shared" si="4"/>
        <v>199553</v>
      </c>
      <c r="D315" s="2"/>
      <c r="E315" s="2"/>
      <c r="F315" s="2">
        <v>129523</v>
      </c>
      <c r="G315" s="2">
        <v>63632</v>
      </c>
      <c r="H315" s="2">
        <v>485595</v>
      </c>
      <c r="I315" s="2">
        <v>70030</v>
      </c>
      <c r="J315" s="2">
        <v>24537</v>
      </c>
      <c r="K315" s="2">
        <v>175016</v>
      </c>
      <c r="L315" s="2">
        <v>133859</v>
      </c>
      <c r="M315" s="2">
        <v>146401</v>
      </c>
      <c r="N315" s="2">
        <v>31846</v>
      </c>
      <c r="O315" s="2">
        <v>51335</v>
      </c>
      <c r="P315" s="2">
        <v>58616</v>
      </c>
      <c r="Q315" s="2">
        <v>-7281</v>
      </c>
      <c r="R315" s="2">
        <v>0.88</v>
      </c>
      <c r="S315" s="2">
        <v>74067</v>
      </c>
      <c r="T315" s="2">
        <v>14.42</v>
      </c>
      <c r="U315" s="2">
        <v>6.56</v>
      </c>
      <c r="V315" s="2">
        <v>3522</v>
      </c>
      <c r="W315" s="2">
        <v>56.64</v>
      </c>
      <c r="X315" s="2">
        <v>1055</v>
      </c>
      <c r="Y315" s="2">
        <v>12014</v>
      </c>
      <c r="Z315" s="2">
        <v>83262</v>
      </c>
      <c r="AA315" s="2">
        <v>222143</v>
      </c>
      <c r="AB315" s="2">
        <v>116291</v>
      </c>
      <c r="AC315" s="2">
        <v>-92620</v>
      </c>
      <c r="AD315" s="2">
        <v>32950</v>
      </c>
      <c r="AE315" s="2">
        <v>304550</v>
      </c>
      <c r="AF315" s="2">
        <v>221838</v>
      </c>
      <c r="AG315" s="2">
        <v>1.37</v>
      </c>
      <c r="AH315" s="2">
        <v>4272</v>
      </c>
    </row>
    <row r="316" spans="1:34" x14ac:dyDescent="0.3">
      <c r="A316" s="2" t="s">
        <v>58</v>
      </c>
      <c r="B316" s="2">
        <v>409921</v>
      </c>
      <c r="C316" s="2">
        <f t="shared" si="4"/>
        <v>4655.5479840999433</v>
      </c>
      <c r="D316" s="2"/>
      <c r="E316" s="2"/>
      <c r="F316" s="2">
        <v>44204</v>
      </c>
      <c r="G316" s="2">
        <v>45080</v>
      </c>
      <c r="H316" s="2">
        <v>389436</v>
      </c>
      <c r="I316" s="2">
        <v>365717</v>
      </c>
      <c r="J316" s="2">
        <v>39563</v>
      </c>
      <c r="K316" s="2">
        <v>370358</v>
      </c>
      <c r="L316" s="2">
        <v>287888</v>
      </c>
      <c r="M316" s="2">
        <v>307152</v>
      </c>
      <c r="N316" s="2">
        <v>333577</v>
      </c>
      <c r="O316" s="2">
        <v>134405</v>
      </c>
      <c r="P316" s="2">
        <v>16586</v>
      </c>
      <c r="Q316" s="2">
        <v>117819</v>
      </c>
      <c r="R316" s="2">
        <v>8.1</v>
      </c>
      <c r="S316" s="2">
        <v>45909</v>
      </c>
      <c r="T316" s="2">
        <v>93.91</v>
      </c>
      <c r="U316" s="2">
        <v>85.66</v>
      </c>
      <c r="V316" s="2">
        <v>2181</v>
      </c>
      <c r="W316" s="2">
        <v>187.86</v>
      </c>
      <c r="X316" s="2">
        <v>1943</v>
      </c>
      <c r="Y316" s="2">
        <v>4104</v>
      </c>
      <c r="Z316" s="2">
        <v>333420</v>
      </c>
      <c r="AA316" s="2">
        <v>114336</v>
      </c>
      <c r="AB316" s="2">
        <v>76501</v>
      </c>
      <c r="AC316" s="2">
        <v>-70132</v>
      </c>
      <c r="AD316" s="2">
        <v>-31786</v>
      </c>
      <c r="AE316" s="2">
        <v>170073</v>
      </c>
      <c r="AF316" s="2">
        <v>217877</v>
      </c>
      <c r="AG316" s="2">
        <v>0.78</v>
      </c>
      <c r="AH316" s="2">
        <v>13836</v>
      </c>
    </row>
    <row r="317" spans="1:34" x14ac:dyDescent="0.3">
      <c r="A317" s="2" t="s">
        <v>60</v>
      </c>
      <c r="B317" s="2">
        <v>387337</v>
      </c>
      <c r="C317" s="2">
        <f t="shared" si="4"/>
        <v>387337</v>
      </c>
      <c r="D317" s="2"/>
      <c r="E317" s="2"/>
      <c r="F317" s="2">
        <v>113048</v>
      </c>
      <c r="G317" s="2">
        <v>174205</v>
      </c>
      <c r="H317" s="2">
        <v>696304</v>
      </c>
      <c r="I317" s="2">
        <v>274289</v>
      </c>
      <c r="J317" s="2">
        <v>106831</v>
      </c>
      <c r="K317" s="2">
        <v>280506</v>
      </c>
      <c r="L317" s="2">
        <v>247767</v>
      </c>
      <c r="M317" s="2">
        <v>251773</v>
      </c>
      <c r="N317" s="2">
        <v>245990</v>
      </c>
      <c r="O317" s="2">
        <v>46323</v>
      </c>
      <c r="P317" s="2">
        <v>157039</v>
      </c>
      <c r="Q317" s="2">
        <v>-110716</v>
      </c>
      <c r="R317" s="2">
        <v>0.28999999999999998</v>
      </c>
      <c r="S317" s="2">
        <v>119522</v>
      </c>
      <c r="T317" s="2">
        <v>39.39</v>
      </c>
      <c r="U317" s="2">
        <v>35.33</v>
      </c>
      <c r="V317" s="2">
        <v>587</v>
      </c>
      <c r="W317" s="2">
        <v>658.74</v>
      </c>
      <c r="X317" s="2">
        <v>549</v>
      </c>
      <c r="Y317" s="2">
        <v>19543</v>
      </c>
      <c r="Z317" s="2">
        <v>395606</v>
      </c>
      <c r="AA317" s="2">
        <v>246410</v>
      </c>
      <c r="AB317" s="2">
        <v>-8269</v>
      </c>
      <c r="AC317" s="2">
        <v>-133362</v>
      </c>
      <c r="AD317" s="2">
        <v>21100</v>
      </c>
      <c r="AE317" s="2">
        <v>376035</v>
      </c>
      <c r="AF317" s="2">
        <v>304451</v>
      </c>
      <c r="AG317" s="2">
        <v>1.24</v>
      </c>
      <c r="AH317" s="2">
        <v>29789</v>
      </c>
    </row>
    <row r="318" spans="1:34" x14ac:dyDescent="0.3">
      <c r="A318" s="2" t="s">
        <v>60</v>
      </c>
      <c r="B318" s="2">
        <v>300185</v>
      </c>
      <c r="C318" s="2">
        <f t="shared" si="4"/>
        <v>300185</v>
      </c>
      <c r="D318" s="2"/>
      <c r="E318" s="2"/>
      <c r="F318" s="2">
        <v>54087</v>
      </c>
      <c r="G318" s="2">
        <v>38890</v>
      </c>
      <c r="H318" s="2">
        <v>229924</v>
      </c>
      <c r="I318" s="2">
        <v>246098</v>
      </c>
      <c r="J318" s="2">
        <v>20911</v>
      </c>
      <c r="K318" s="2">
        <v>279274</v>
      </c>
      <c r="L318" s="2">
        <v>237855</v>
      </c>
      <c r="M318" s="2">
        <v>245332</v>
      </c>
      <c r="N318" s="2">
        <v>230425</v>
      </c>
      <c r="O318" s="2">
        <v>95090</v>
      </c>
      <c r="P318" s="2">
        <v>39467</v>
      </c>
      <c r="Q318" s="2">
        <v>55623</v>
      </c>
      <c r="R318" s="2">
        <v>2.41</v>
      </c>
      <c r="S318" s="2">
        <v>88534</v>
      </c>
      <c r="T318" s="2">
        <v>107.03</v>
      </c>
      <c r="U318" s="2">
        <v>100.22</v>
      </c>
      <c r="V318" s="2">
        <v>3520</v>
      </c>
      <c r="W318" s="2">
        <v>85.26</v>
      </c>
      <c r="X318" s="2">
        <v>876</v>
      </c>
      <c r="Y318" s="2">
        <v>11402</v>
      </c>
      <c r="Z318" s="2">
        <v>424051</v>
      </c>
      <c r="AA318" s="2">
        <v>264303</v>
      </c>
      <c r="AB318" s="2">
        <v>-123866</v>
      </c>
      <c r="AC318" s="2">
        <v>-210216</v>
      </c>
      <c r="AD318" s="2">
        <v>-65</v>
      </c>
      <c r="AE318" s="2">
        <v>108648</v>
      </c>
      <c r="AF318" s="2">
        <v>421831</v>
      </c>
      <c r="AG318" s="2">
        <v>0.26</v>
      </c>
      <c r="AH318" s="2">
        <v>17897</v>
      </c>
    </row>
    <row r="319" spans="1:34" x14ac:dyDescent="0.3">
      <c r="A319" s="2" t="s">
        <v>60</v>
      </c>
      <c r="B319" s="2">
        <v>204953</v>
      </c>
      <c r="C319" s="2">
        <f t="shared" si="4"/>
        <v>204953</v>
      </c>
      <c r="D319" s="2"/>
      <c r="E319" s="2"/>
      <c r="F319" s="2">
        <v>58858</v>
      </c>
      <c r="G319" s="2">
        <v>61128</v>
      </c>
      <c r="H319" s="2">
        <v>499560</v>
      </c>
      <c r="I319" s="2">
        <v>146095</v>
      </c>
      <c r="J319" s="2">
        <v>125773</v>
      </c>
      <c r="K319" s="2">
        <v>79180</v>
      </c>
      <c r="L319" s="2">
        <v>54661</v>
      </c>
      <c r="M319" s="2">
        <v>56876</v>
      </c>
      <c r="N319" s="2">
        <v>108941</v>
      </c>
      <c r="O319" s="2">
        <v>248015</v>
      </c>
      <c r="P319" s="2">
        <v>65694</v>
      </c>
      <c r="Q319" s="2">
        <v>182321</v>
      </c>
      <c r="R319" s="2">
        <v>3.78</v>
      </c>
      <c r="S319" s="2">
        <v>51035</v>
      </c>
      <c r="T319" s="2">
        <v>29.24</v>
      </c>
      <c r="U319" s="2">
        <v>21.81</v>
      </c>
      <c r="V319" s="2">
        <v>7713</v>
      </c>
      <c r="W319" s="2">
        <v>26.57</v>
      </c>
      <c r="X319" s="2">
        <v>798</v>
      </c>
      <c r="Y319" s="2">
        <v>17208</v>
      </c>
      <c r="Z319" s="2">
        <v>537546</v>
      </c>
      <c r="AA319" s="2">
        <v>151435</v>
      </c>
      <c r="AB319" s="2">
        <v>-332593</v>
      </c>
      <c r="AC319" s="2">
        <v>-92577</v>
      </c>
      <c r="AD319" s="2">
        <v>40826</v>
      </c>
      <c r="AE319" s="2">
        <v>27059</v>
      </c>
      <c r="AF319" s="2">
        <v>268418</v>
      </c>
      <c r="AG319" s="2">
        <v>0.1</v>
      </c>
      <c r="AH319" s="2">
        <v>13976</v>
      </c>
    </row>
    <row r="320" spans="1:34" x14ac:dyDescent="0.3">
      <c r="A320" s="2" t="s">
        <v>60</v>
      </c>
      <c r="B320" s="2">
        <v>365685</v>
      </c>
      <c r="C320" s="2">
        <f t="shared" si="4"/>
        <v>365685</v>
      </c>
      <c r="D320" s="2"/>
      <c r="E320" s="2"/>
      <c r="F320" s="2">
        <v>199081</v>
      </c>
      <c r="G320" s="2">
        <v>61559</v>
      </c>
      <c r="H320" s="2">
        <v>295991</v>
      </c>
      <c r="I320" s="2">
        <v>166604</v>
      </c>
      <c r="J320" s="2">
        <v>29588</v>
      </c>
      <c r="K320" s="2">
        <v>336097</v>
      </c>
      <c r="L320" s="2">
        <v>293066</v>
      </c>
      <c r="M320" s="2">
        <v>310770</v>
      </c>
      <c r="N320" s="2">
        <v>153787</v>
      </c>
      <c r="O320" s="2">
        <v>247447</v>
      </c>
      <c r="P320" s="2">
        <v>98249</v>
      </c>
      <c r="Q320" s="2">
        <v>149198</v>
      </c>
      <c r="R320" s="2">
        <v>2.52</v>
      </c>
      <c r="S320" s="2">
        <v>135876</v>
      </c>
      <c r="T320" s="2">
        <v>56.29</v>
      </c>
      <c r="U320" s="2">
        <v>51.96</v>
      </c>
      <c r="V320" s="2">
        <v>6713</v>
      </c>
      <c r="W320" s="2">
        <v>54.47</v>
      </c>
      <c r="X320" s="2">
        <v>799</v>
      </c>
      <c r="Y320" s="2">
        <v>14484</v>
      </c>
      <c r="Z320" s="2">
        <v>276395</v>
      </c>
      <c r="AA320" s="2">
        <v>132153</v>
      </c>
      <c r="AB320" s="2">
        <v>89290</v>
      </c>
      <c r="AC320" s="2">
        <v>66928</v>
      </c>
      <c r="AD320" s="2">
        <v>20564</v>
      </c>
      <c r="AE320" s="2">
        <v>443673</v>
      </c>
      <c r="AF320" s="2">
        <v>239559</v>
      </c>
      <c r="AG320" s="2">
        <v>1.85</v>
      </c>
      <c r="AH320" s="2">
        <v>24506</v>
      </c>
    </row>
    <row r="321" spans="1:34" x14ac:dyDescent="0.3">
      <c r="A321" s="2" t="s">
        <v>59</v>
      </c>
      <c r="B321" s="2">
        <v>431291</v>
      </c>
      <c r="C321" s="2">
        <f t="shared" si="4"/>
        <v>504610.47</v>
      </c>
      <c r="D321" s="2"/>
      <c r="E321" s="2"/>
      <c r="F321" s="2">
        <v>153418</v>
      </c>
      <c r="G321" s="2">
        <v>46282</v>
      </c>
      <c r="H321" s="2">
        <v>588901</v>
      </c>
      <c r="I321" s="2">
        <v>277873</v>
      </c>
      <c r="J321" s="2">
        <v>45627</v>
      </c>
      <c r="K321" s="2">
        <v>385664</v>
      </c>
      <c r="L321" s="2">
        <v>369639</v>
      </c>
      <c r="M321" s="2">
        <v>383268</v>
      </c>
      <c r="N321" s="2">
        <v>260207</v>
      </c>
      <c r="O321" s="2">
        <v>65992</v>
      </c>
      <c r="P321" s="2">
        <v>177476</v>
      </c>
      <c r="Q321" s="2">
        <v>-111484</v>
      </c>
      <c r="R321" s="2">
        <v>0.37</v>
      </c>
      <c r="S321" s="2">
        <v>136733</v>
      </c>
      <c r="T321" s="2">
        <v>47.18</v>
      </c>
      <c r="U321" s="2">
        <v>44.19</v>
      </c>
      <c r="V321" s="2">
        <v>6537</v>
      </c>
      <c r="W321" s="2">
        <v>65.97</v>
      </c>
      <c r="X321" s="2">
        <v>143</v>
      </c>
      <c r="Y321" s="2">
        <v>3540</v>
      </c>
      <c r="Z321" s="2">
        <v>276496</v>
      </c>
      <c r="AA321" s="2">
        <v>116923</v>
      </c>
      <c r="AB321" s="2">
        <v>154795</v>
      </c>
      <c r="AC321" s="2">
        <v>36495</v>
      </c>
      <c r="AD321" s="2">
        <v>-26140</v>
      </c>
      <c r="AE321" s="2">
        <v>73898</v>
      </c>
      <c r="AF321" s="2">
        <v>481500</v>
      </c>
      <c r="AG321" s="2">
        <v>0.15</v>
      </c>
      <c r="AH321" s="2">
        <v>2254</v>
      </c>
    </row>
    <row r="322" spans="1:34" x14ac:dyDescent="0.3">
      <c r="A322" s="2" t="s">
        <v>59</v>
      </c>
      <c r="B322" s="2">
        <v>196604</v>
      </c>
      <c r="C322" s="2">
        <f t="shared" si="4"/>
        <v>230026.68</v>
      </c>
      <c r="D322" s="2"/>
      <c r="E322" s="2"/>
      <c r="F322" s="2">
        <v>269727</v>
      </c>
      <c r="G322" s="2">
        <v>145938</v>
      </c>
      <c r="H322" s="2">
        <v>637260</v>
      </c>
      <c r="I322" s="2">
        <v>-73123</v>
      </c>
      <c r="J322" s="2">
        <v>117676</v>
      </c>
      <c r="K322" s="2">
        <v>78928</v>
      </c>
      <c r="L322" s="2">
        <v>70433</v>
      </c>
      <c r="M322" s="2">
        <v>88868</v>
      </c>
      <c r="N322" s="2">
        <v>-93348</v>
      </c>
      <c r="O322" s="2">
        <v>259999</v>
      </c>
      <c r="P322" s="2">
        <v>63147</v>
      </c>
      <c r="Q322" s="2">
        <v>196852</v>
      </c>
      <c r="R322" s="2">
        <v>4.12</v>
      </c>
      <c r="S322" s="2">
        <v>15217</v>
      </c>
      <c r="T322" s="2">
        <v>-11.47</v>
      </c>
      <c r="U322" s="2">
        <v>-14.65</v>
      </c>
      <c r="V322" s="2">
        <v>5083</v>
      </c>
      <c r="W322" s="2">
        <v>38.67</v>
      </c>
      <c r="X322" s="2">
        <v>1253</v>
      </c>
      <c r="Y322" s="2">
        <v>2786</v>
      </c>
      <c r="Z322" s="2">
        <v>454478</v>
      </c>
      <c r="AA322" s="2">
        <v>240363</v>
      </c>
      <c r="AB322" s="2">
        <v>-257874</v>
      </c>
      <c r="AC322" s="2">
        <v>29364</v>
      </c>
      <c r="AD322" s="2">
        <v>-41219</v>
      </c>
      <c r="AE322" s="2">
        <v>62614</v>
      </c>
      <c r="AF322" s="2">
        <v>410667</v>
      </c>
      <c r="AG322" s="2">
        <v>0.15</v>
      </c>
      <c r="AH322" s="2">
        <v>13048</v>
      </c>
    </row>
    <row r="323" spans="1:34" x14ac:dyDescent="0.3">
      <c r="A323" s="2" t="s">
        <v>60</v>
      </c>
      <c r="B323" s="2">
        <v>193513</v>
      </c>
      <c r="C323" s="2">
        <f t="shared" ref="C323:C386" si="5">IF(A323="INR", B323/88.05, IF(A323="EUR", B323*1.17,B323*1))</f>
        <v>193513</v>
      </c>
      <c r="D323" s="2"/>
      <c r="E323" s="2"/>
      <c r="F323" s="2">
        <v>111031</v>
      </c>
      <c r="G323" s="2">
        <v>24261</v>
      </c>
      <c r="H323" s="2">
        <v>797725</v>
      </c>
      <c r="I323" s="2">
        <v>82482</v>
      </c>
      <c r="J323" s="2">
        <v>146480</v>
      </c>
      <c r="K323" s="2">
        <v>47033</v>
      </c>
      <c r="L323" s="2">
        <v>24312</v>
      </c>
      <c r="M323" s="2">
        <v>28697</v>
      </c>
      <c r="N323" s="2">
        <v>47639</v>
      </c>
      <c r="O323" s="2">
        <v>286568</v>
      </c>
      <c r="P323" s="2">
        <v>173418</v>
      </c>
      <c r="Q323" s="2">
        <v>113150</v>
      </c>
      <c r="R323" s="2">
        <v>1.65</v>
      </c>
      <c r="S323" s="2">
        <v>87013</v>
      </c>
      <c r="T323" s="2">
        <v>10.34</v>
      </c>
      <c r="U323" s="2">
        <v>5.97</v>
      </c>
      <c r="V323" s="2">
        <v>1882</v>
      </c>
      <c r="W323" s="2">
        <v>102.77</v>
      </c>
      <c r="X323" s="2">
        <v>399</v>
      </c>
      <c r="Y323" s="2">
        <v>17942</v>
      </c>
      <c r="Z323" s="2">
        <v>245753</v>
      </c>
      <c r="AA323" s="2">
        <v>121263</v>
      </c>
      <c r="AB323" s="2">
        <v>-52240</v>
      </c>
      <c r="AC323" s="2">
        <v>-10232</v>
      </c>
      <c r="AD323" s="2">
        <v>34630</v>
      </c>
      <c r="AE323" s="2">
        <v>344385</v>
      </c>
      <c r="AF323" s="2">
        <v>327613</v>
      </c>
      <c r="AG323" s="2">
        <v>1.05</v>
      </c>
      <c r="AH323" s="2">
        <v>22520</v>
      </c>
    </row>
    <row r="324" spans="1:34" x14ac:dyDescent="0.3">
      <c r="A324" s="2" t="s">
        <v>58</v>
      </c>
      <c r="B324" s="2">
        <v>66093</v>
      </c>
      <c r="C324" s="2">
        <f t="shared" si="5"/>
        <v>750.63032367972744</v>
      </c>
      <c r="D324" s="2"/>
      <c r="E324" s="2"/>
      <c r="F324" s="2">
        <v>158107</v>
      </c>
      <c r="G324" s="2">
        <v>4214</v>
      </c>
      <c r="H324" s="2">
        <v>872919</v>
      </c>
      <c r="I324" s="2">
        <v>-92014</v>
      </c>
      <c r="J324" s="2">
        <v>67174</v>
      </c>
      <c r="K324" s="2">
        <v>-1081</v>
      </c>
      <c r="L324" s="2">
        <v>-27553</v>
      </c>
      <c r="M324" s="2">
        <v>-23372</v>
      </c>
      <c r="N324" s="2">
        <v>-102933</v>
      </c>
      <c r="O324" s="2">
        <v>113727</v>
      </c>
      <c r="P324" s="2">
        <v>139554</v>
      </c>
      <c r="Q324" s="2">
        <v>-25827</v>
      </c>
      <c r="R324" s="2">
        <v>0.81</v>
      </c>
      <c r="S324" s="2">
        <v>11619</v>
      </c>
      <c r="T324" s="2">
        <v>-10.54</v>
      </c>
      <c r="U324" s="2">
        <v>-11.79</v>
      </c>
      <c r="V324" s="2">
        <v>7655</v>
      </c>
      <c r="W324" s="2">
        <v>8.6300000000000008</v>
      </c>
      <c r="X324" s="2">
        <v>1312</v>
      </c>
      <c r="Y324" s="2">
        <v>18461</v>
      </c>
      <c r="Z324" s="2">
        <v>267394</v>
      </c>
      <c r="AA324" s="2">
        <v>48385</v>
      </c>
      <c r="AB324" s="2">
        <v>-201301</v>
      </c>
      <c r="AC324" s="2">
        <v>109722</v>
      </c>
      <c r="AD324" s="2">
        <v>-28119</v>
      </c>
      <c r="AE324" s="2">
        <v>348708</v>
      </c>
      <c r="AF324" s="2">
        <v>168007</v>
      </c>
      <c r="AG324" s="2">
        <v>2.08</v>
      </c>
      <c r="AH324" s="2">
        <v>22999</v>
      </c>
    </row>
    <row r="325" spans="1:34" x14ac:dyDescent="0.3">
      <c r="A325" s="2" t="s">
        <v>60</v>
      </c>
      <c r="B325" s="2">
        <v>319803</v>
      </c>
      <c r="C325" s="2">
        <f t="shared" si="5"/>
        <v>319803</v>
      </c>
      <c r="D325" s="2"/>
      <c r="E325" s="2"/>
      <c r="F325" s="2">
        <v>158884</v>
      </c>
      <c r="G325" s="2">
        <v>57235</v>
      </c>
      <c r="H325" s="2">
        <v>86119</v>
      </c>
      <c r="I325" s="2">
        <v>160919</v>
      </c>
      <c r="J325" s="2">
        <v>170780</v>
      </c>
      <c r="K325" s="2">
        <v>149023</v>
      </c>
      <c r="L325" s="2">
        <v>95083</v>
      </c>
      <c r="M325" s="2">
        <v>100811</v>
      </c>
      <c r="N325" s="2">
        <v>154677</v>
      </c>
      <c r="O325" s="2">
        <v>55687</v>
      </c>
      <c r="P325" s="2">
        <v>150742</v>
      </c>
      <c r="Q325" s="2">
        <v>-95055</v>
      </c>
      <c r="R325" s="2">
        <v>0.37</v>
      </c>
      <c r="S325" s="2">
        <v>115757</v>
      </c>
      <c r="T325" s="2">
        <v>186.85</v>
      </c>
      <c r="U325" s="2">
        <v>179.61</v>
      </c>
      <c r="V325" s="2">
        <v>376</v>
      </c>
      <c r="W325" s="2">
        <v>848.28</v>
      </c>
      <c r="X325" s="2">
        <v>252</v>
      </c>
      <c r="Y325" s="2">
        <v>1138</v>
      </c>
      <c r="Z325" s="2">
        <v>122632</v>
      </c>
      <c r="AA325" s="2">
        <v>66015</v>
      </c>
      <c r="AB325" s="2">
        <v>197171</v>
      </c>
      <c r="AC325" s="2">
        <v>92869</v>
      </c>
      <c r="AD325" s="2">
        <v>23914</v>
      </c>
      <c r="AE325" s="2">
        <v>196413</v>
      </c>
      <c r="AF325" s="2">
        <v>102832</v>
      </c>
      <c r="AG325" s="2">
        <v>1.91</v>
      </c>
      <c r="AH325" s="2">
        <v>21391</v>
      </c>
    </row>
    <row r="326" spans="1:34" x14ac:dyDescent="0.3">
      <c r="A326" s="2" t="s">
        <v>60</v>
      </c>
      <c r="B326" s="2">
        <v>376624</v>
      </c>
      <c r="C326" s="2">
        <f t="shared" si="5"/>
        <v>376624</v>
      </c>
      <c r="D326" s="2"/>
      <c r="E326" s="2"/>
      <c r="F326" s="2">
        <v>277684</v>
      </c>
      <c r="G326" s="2">
        <v>41950</v>
      </c>
      <c r="H326" s="2">
        <v>400978</v>
      </c>
      <c r="I326" s="2">
        <v>98940</v>
      </c>
      <c r="J326" s="2">
        <v>56977</v>
      </c>
      <c r="K326" s="2">
        <v>319647</v>
      </c>
      <c r="L326" s="2">
        <v>308451</v>
      </c>
      <c r="M326" s="2">
        <v>324279</v>
      </c>
      <c r="N326" s="2">
        <v>71971</v>
      </c>
      <c r="O326" s="2">
        <v>98588</v>
      </c>
      <c r="P326" s="2">
        <v>169192</v>
      </c>
      <c r="Q326" s="2">
        <v>-70604</v>
      </c>
      <c r="R326" s="2">
        <v>0.57999999999999996</v>
      </c>
      <c r="S326" s="2">
        <v>120751</v>
      </c>
      <c r="T326" s="2">
        <v>24.67</v>
      </c>
      <c r="U326" s="2">
        <v>17.95</v>
      </c>
      <c r="V326" s="2">
        <v>9991</v>
      </c>
      <c r="W326" s="2">
        <v>37.69</v>
      </c>
      <c r="X326" s="2">
        <v>263</v>
      </c>
      <c r="Y326" s="2">
        <v>6349</v>
      </c>
      <c r="Z326" s="2">
        <v>264169</v>
      </c>
      <c r="AA326" s="2">
        <v>243684</v>
      </c>
      <c r="AB326" s="2">
        <v>112455</v>
      </c>
      <c r="AC326" s="2">
        <v>34000</v>
      </c>
      <c r="AD326" s="2">
        <v>-40757</v>
      </c>
      <c r="AE326" s="2">
        <v>201441</v>
      </c>
      <c r="AF326" s="2">
        <v>376424</v>
      </c>
      <c r="AG326" s="2">
        <v>0.54</v>
      </c>
      <c r="AH326" s="2">
        <v>19738</v>
      </c>
    </row>
    <row r="327" spans="1:34" x14ac:dyDescent="0.3">
      <c r="A327" s="2" t="s">
        <v>58</v>
      </c>
      <c r="B327" s="2">
        <v>245850</v>
      </c>
      <c r="C327" s="2">
        <f t="shared" si="5"/>
        <v>2792.1635434412265</v>
      </c>
      <c r="D327" s="2"/>
      <c r="E327" s="2"/>
      <c r="F327" s="2">
        <v>246239</v>
      </c>
      <c r="G327" s="2">
        <v>129403</v>
      </c>
      <c r="H327" s="2">
        <v>529755</v>
      </c>
      <c r="I327" s="2">
        <v>-389</v>
      </c>
      <c r="J327" s="2">
        <v>168107</v>
      </c>
      <c r="K327" s="2">
        <v>77743</v>
      </c>
      <c r="L327" s="2">
        <v>8205</v>
      </c>
      <c r="M327" s="2">
        <v>21044</v>
      </c>
      <c r="N327" s="2">
        <v>-18470</v>
      </c>
      <c r="O327" s="2">
        <v>258340</v>
      </c>
      <c r="P327" s="2">
        <v>54108</v>
      </c>
      <c r="Q327" s="2">
        <v>204232</v>
      </c>
      <c r="R327" s="2">
        <v>4.7699999999999996</v>
      </c>
      <c r="S327" s="2">
        <v>79815</v>
      </c>
      <c r="T327" s="2">
        <v>-7.0000000000000007E-2</v>
      </c>
      <c r="U327" s="2">
        <v>-3.49</v>
      </c>
      <c r="V327" s="2">
        <v>8789</v>
      </c>
      <c r="W327" s="2">
        <v>27.97</v>
      </c>
      <c r="X327" s="2">
        <v>1339</v>
      </c>
      <c r="Y327" s="2">
        <v>856</v>
      </c>
      <c r="Z327" s="2">
        <v>277419</v>
      </c>
      <c r="AA327" s="2">
        <v>68558</v>
      </c>
      <c r="AB327" s="2">
        <v>-31569</v>
      </c>
      <c r="AC327" s="2">
        <v>177681</v>
      </c>
      <c r="AD327" s="2">
        <v>-359</v>
      </c>
      <c r="AE327" s="2">
        <v>433424</v>
      </c>
      <c r="AF327" s="2">
        <v>332678</v>
      </c>
      <c r="AG327" s="2">
        <v>1.3</v>
      </c>
      <c r="AH327" s="2">
        <v>21849</v>
      </c>
    </row>
    <row r="328" spans="1:34" x14ac:dyDescent="0.3">
      <c r="A328" s="2" t="s">
        <v>60</v>
      </c>
      <c r="B328" s="2">
        <v>220929</v>
      </c>
      <c r="C328" s="2">
        <f t="shared" si="5"/>
        <v>220929</v>
      </c>
      <c r="D328" s="2"/>
      <c r="E328" s="2"/>
      <c r="F328" s="2">
        <v>66625</v>
      </c>
      <c r="G328" s="2">
        <v>95273</v>
      </c>
      <c r="H328" s="2">
        <v>879550</v>
      </c>
      <c r="I328" s="2">
        <v>154304</v>
      </c>
      <c r="J328" s="2">
        <v>128266</v>
      </c>
      <c r="K328" s="2">
        <v>92663</v>
      </c>
      <c r="L328" s="2">
        <v>51884</v>
      </c>
      <c r="M328" s="2">
        <v>54422</v>
      </c>
      <c r="N328" s="2">
        <v>148415</v>
      </c>
      <c r="O328" s="2">
        <v>251440</v>
      </c>
      <c r="P328" s="2">
        <v>49553</v>
      </c>
      <c r="Q328" s="2">
        <v>201887</v>
      </c>
      <c r="R328" s="2">
        <v>5.07</v>
      </c>
      <c r="S328" s="2">
        <v>141643</v>
      </c>
      <c r="T328" s="2">
        <v>17.54</v>
      </c>
      <c r="U328" s="2">
        <v>16.87</v>
      </c>
      <c r="V328" s="2">
        <v>5462</v>
      </c>
      <c r="W328" s="2">
        <v>40.44</v>
      </c>
      <c r="X328" s="2">
        <v>156</v>
      </c>
      <c r="Y328" s="2">
        <v>7753</v>
      </c>
      <c r="Z328" s="2">
        <v>228949</v>
      </c>
      <c r="AA328" s="2">
        <v>81275</v>
      </c>
      <c r="AB328" s="2">
        <v>-8020</v>
      </c>
      <c r="AC328" s="2">
        <v>-14650</v>
      </c>
      <c r="AD328" s="2">
        <v>-6028</v>
      </c>
      <c r="AE328" s="2">
        <v>397416</v>
      </c>
      <c r="AF328" s="2">
        <v>44981</v>
      </c>
      <c r="AG328" s="2">
        <v>8.84</v>
      </c>
      <c r="AH328" s="2">
        <v>18879</v>
      </c>
    </row>
    <row r="329" spans="1:34" x14ac:dyDescent="0.3">
      <c r="A329" s="2" t="s">
        <v>59</v>
      </c>
      <c r="B329" s="2">
        <v>460297</v>
      </c>
      <c r="C329" s="2">
        <f t="shared" si="5"/>
        <v>538547.49</v>
      </c>
      <c r="D329" s="2"/>
      <c r="E329" s="2"/>
      <c r="F329" s="2">
        <v>190504</v>
      </c>
      <c r="G329" s="2">
        <v>-31304</v>
      </c>
      <c r="H329" s="2">
        <v>624869</v>
      </c>
      <c r="I329" s="2">
        <v>269793</v>
      </c>
      <c r="J329" s="2">
        <v>137944</v>
      </c>
      <c r="K329" s="2">
        <v>322353</v>
      </c>
      <c r="L329" s="2">
        <v>265542</v>
      </c>
      <c r="M329" s="2">
        <v>272955</v>
      </c>
      <c r="N329" s="2">
        <v>241568</v>
      </c>
      <c r="O329" s="2">
        <v>238647</v>
      </c>
      <c r="P329" s="2">
        <v>27041</v>
      </c>
      <c r="Q329" s="2">
        <v>211606</v>
      </c>
      <c r="R329" s="2">
        <v>8.83</v>
      </c>
      <c r="S329" s="2">
        <v>66111</v>
      </c>
      <c r="T329" s="2">
        <v>43.18</v>
      </c>
      <c r="U329" s="2">
        <v>38.659999999999997</v>
      </c>
      <c r="V329" s="2">
        <v>8138</v>
      </c>
      <c r="W329" s="2">
        <v>56.55</v>
      </c>
      <c r="X329" s="2">
        <v>900</v>
      </c>
      <c r="Y329" s="2">
        <v>15550</v>
      </c>
      <c r="Z329" s="2">
        <v>182056</v>
      </c>
      <c r="AA329" s="2">
        <v>262841</v>
      </c>
      <c r="AB329" s="2">
        <v>278241</v>
      </c>
      <c r="AC329" s="2">
        <v>-72337</v>
      </c>
      <c r="AD329" s="2">
        <v>25095</v>
      </c>
      <c r="AE329" s="2">
        <v>336070</v>
      </c>
      <c r="AF329" s="2">
        <v>239965</v>
      </c>
      <c r="AG329" s="2">
        <v>1.4</v>
      </c>
      <c r="AH329" s="2">
        <v>22964</v>
      </c>
    </row>
    <row r="330" spans="1:34" x14ac:dyDescent="0.3">
      <c r="A330" s="2" t="s">
        <v>60</v>
      </c>
      <c r="B330" s="2">
        <v>332485</v>
      </c>
      <c r="C330" s="2">
        <f t="shared" si="5"/>
        <v>332485</v>
      </c>
      <c r="D330" s="2"/>
      <c r="E330" s="2"/>
      <c r="F330" s="2">
        <v>260421</v>
      </c>
      <c r="G330" s="2">
        <v>162021</v>
      </c>
      <c r="H330" s="2">
        <v>64159</v>
      </c>
      <c r="I330" s="2">
        <v>72064</v>
      </c>
      <c r="J330" s="2">
        <v>19793</v>
      </c>
      <c r="K330" s="2">
        <v>312692</v>
      </c>
      <c r="L330" s="2">
        <v>298336</v>
      </c>
      <c r="M330" s="2">
        <v>312622</v>
      </c>
      <c r="N330" s="2">
        <v>43463</v>
      </c>
      <c r="O330" s="2">
        <v>157297</v>
      </c>
      <c r="P330" s="2">
        <v>70839</v>
      </c>
      <c r="Q330" s="2">
        <v>86458</v>
      </c>
      <c r="R330" s="2">
        <v>2.2200000000000002</v>
      </c>
      <c r="S330" s="2">
        <v>84629</v>
      </c>
      <c r="T330" s="2">
        <v>112.32</v>
      </c>
      <c r="U330" s="2">
        <v>67.739999999999995</v>
      </c>
      <c r="V330" s="2">
        <v>4028</v>
      </c>
      <c r="W330" s="2">
        <v>82.52</v>
      </c>
      <c r="X330" s="2">
        <v>423</v>
      </c>
      <c r="Y330" s="2">
        <v>7117</v>
      </c>
      <c r="Z330" s="2">
        <v>101975</v>
      </c>
      <c r="AA330" s="2">
        <v>222728</v>
      </c>
      <c r="AB330" s="2">
        <v>230510</v>
      </c>
      <c r="AC330" s="2">
        <v>37693</v>
      </c>
      <c r="AD330" s="2">
        <v>20322</v>
      </c>
      <c r="AE330" s="2">
        <v>368452</v>
      </c>
      <c r="AF330" s="2">
        <v>495790</v>
      </c>
      <c r="AG330" s="2">
        <v>0.74</v>
      </c>
      <c r="AH330" s="2">
        <v>23555</v>
      </c>
    </row>
    <row r="331" spans="1:34" x14ac:dyDescent="0.3">
      <c r="A331" s="2" t="s">
        <v>59</v>
      </c>
      <c r="B331" s="2">
        <v>325873</v>
      </c>
      <c r="C331" s="2">
        <f t="shared" si="5"/>
        <v>381271.41</v>
      </c>
      <c r="D331" s="2"/>
      <c r="E331" s="2"/>
      <c r="F331" s="2">
        <v>207434</v>
      </c>
      <c r="G331" s="2">
        <v>108577</v>
      </c>
      <c r="H331" s="2">
        <v>817750</v>
      </c>
      <c r="I331" s="2">
        <v>118439</v>
      </c>
      <c r="J331" s="2">
        <v>126963</v>
      </c>
      <c r="K331" s="2">
        <v>198910</v>
      </c>
      <c r="L331" s="2">
        <v>147908</v>
      </c>
      <c r="M331" s="2">
        <v>155186</v>
      </c>
      <c r="N331" s="2">
        <v>82674</v>
      </c>
      <c r="O331" s="2">
        <v>173093</v>
      </c>
      <c r="P331" s="2">
        <v>30148</v>
      </c>
      <c r="Q331" s="2">
        <v>142945</v>
      </c>
      <c r="R331" s="2">
        <v>5.74</v>
      </c>
      <c r="S331" s="2">
        <v>40812</v>
      </c>
      <c r="T331" s="2">
        <v>14.48</v>
      </c>
      <c r="U331" s="2">
        <v>10.11</v>
      </c>
      <c r="V331" s="2">
        <v>4554</v>
      </c>
      <c r="W331" s="2">
        <v>71.540000000000006</v>
      </c>
      <c r="X331" s="2">
        <v>1344</v>
      </c>
      <c r="Y331" s="2">
        <v>796</v>
      </c>
      <c r="Z331" s="2">
        <v>196004</v>
      </c>
      <c r="AA331" s="2">
        <v>149730</v>
      </c>
      <c r="AB331" s="2">
        <v>129869</v>
      </c>
      <c r="AC331" s="2">
        <v>57704</v>
      </c>
      <c r="AD331" s="2">
        <v>33665</v>
      </c>
      <c r="AE331" s="2">
        <v>443556</v>
      </c>
      <c r="AF331" s="2">
        <v>660348</v>
      </c>
      <c r="AG331" s="2">
        <v>0.67</v>
      </c>
      <c r="AH331" s="2">
        <v>22369</v>
      </c>
    </row>
    <row r="332" spans="1:34" x14ac:dyDescent="0.3">
      <c r="A332" s="2" t="s">
        <v>58</v>
      </c>
      <c r="B332" s="2">
        <v>336437</v>
      </c>
      <c r="C332" s="2">
        <f t="shared" si="5"/>
        <v>3820.9767177739923</v>
      </c>
      <c r="D332" s="2"/>
      <c r="E332" s="2"/>
      <c r="F332" s="2">
        <v>70271</v>
      </c>
      <c r="G332" s="2">
        <v>177135</v>
      </c>
      <c r="H332" s="2">
        <v>557601</v>
      </c>
      <c r="I332" s="2">
        <v>266166</v>
      </c>
      <c r="J332" s="2">
        <v>42912</v>
      </c>
      <c r="K332" s="2">
        <v>293525</v>
      </c>
      <c r="L332" s="2">
        <v>234660</v>
      </c>
      <c r="M332" s="2">
        <v>246411</v>
      </c>
      <c r="N332" s="2">
        <v>252629</v>
      </c>
      <c r="O332" s="2">
        <v>288393</v>
      </c>
      <c r="P332" s="2">
        <v>165783</v>
      </c>
      <c r="Q332" s="2">
        <v>122610</v>
      </c>
      <c r="R332" s="2">
        <v>1.74</v>
      </c>
      <c r="S332" s="2">
        <v>27254</v>
      </c>
      <c r="T332" s="2">
        <v>47.73</v>
      </c>
      <c r="U332" s="2">
        <v>45.31</v>
      </c>
      <c r="V332" s="2">
        <v>2939</v>
      </c>
      <c r="W332" s="2">
        <v>114.43</v>
      </c>
      <c r="X332" s="2">
        <v>1389</v>
      </c>
      <c r="Y332" s="2">
        <v>13882</v>
      </c>
      <c r="Z332" s="2">
        <v>247550</v>
      </c>
      <c r="AA332" s="2">
        <v>64569</v>
      </c>
      <c r="AB332" s="2">
        <v>88887</v>
      </c>
      <c r="AC332" s="2">
        <v>5702</v>
      </c>
      <c r="AD332" s="2">
        <v>15017</v>
      </c>
      <c r="AE332" s="2">
        <v>359296</v>
      </c>
      <c r="AF332" s="2">
        <v>193431</v>
      </c>
      <c r="AG332" s="2">
        <v>1.86</v>
      </c>
      <c r="AH332" s="2">
        <v>4629</v>
      </c>
    </row>
    <row r="333" spans="1:34" x14ac:dyDescent="0.3">
      <c r="A333" s="2" t="s">
        <v>58</v>
      </c>
      <c r="B333" s="2">
        <v>324703</v>
      </c>
      <c r="C333" s="2">
        <f t="shared" si="5"/>
        <v>3687.7115275411697</v>
      </c>
      <c r="D333" s="2"/>
      <c r="E333" s="2"/>
      <c r="F333" s="2">
        <v>291753</v>
      </c>
      <c r="G333" s="2">
        <v>-8667</v>
      </c>
      <c r="H333" s="2">
        <v>446140</v>
      </c>
      <c r="I333" s="2">
        <v>32950</v>
      </c>
      <c r="J333" s="2">
        <v>143280</v>
      </c>
      <c r="K333" s="2">
        <v>181423</v>
      </c>
      <c r="L333" s="2">
        <v>153283</v>
      </c>
      <c r="M333" s="2">
        <v>156731</v>
      </c>
      <c r="N333" s="2">
        <v>-6246</v>
      </c>
      <c r="O333" s="2">
        <v>84376</v>
      </c>
      <c r="P333" s="2">
        <v>88984</v>
      </c>
      <c r="Q333" s="2">
        <v>-4608</v>
      </c>
      <c r="R333" s="2">
        <v>0.95</v>
      </c>
      <c r="S333" s="2">
        <v>19717</v>
      </c>
      <c r="T333" s="2">
        <v>7.39</v>
      </c>
      <c r="U333" s="2">
        <v>-1.4</v>
      </c>
      <c r="V333" s="2">
        <v>377</v>
      </c>
      <c r="W333" s="2">
        <v>859</v>
      </c>
      <c r="X333" s="2">
        <v>1108</v>
      </c>
      <c r="Y333" s="2">
        <v>15431</v>
      </c>
      <c r="Z333" s="2">
        <v>192533</v>
      </c>
      <c r="AA333" s="2">
        <v>95753</v>
      </c>
      <c r="AB333" s="2">
        <v>132170</v>
      </c>
      <c r="AC333" s="2">
        <v>196000</v>
      </c>
      <c r="AD333" s="2">
        <v>-22157</v>
      </c>
      <c r="AE333" s="2">
        <v>68333</v>
      </c>
      <c r="AF333" s="2">
        <v>103509</v>
      </c>
      <c r="AG333" s="2">
        <v>0.66</v>
      </c>
      <c r="AH333" s="2">
        <v>14676</v>
      </c>
    </row>
    <row r="334" spans="1:34" x14ac:dyDescent="0.3">
      <c r="A334" s="2" t="s">
        <v>58</v>
      </c>
      <c r="B334" s="2">
        <v>486666</v>
      </c>
      <c r="C334" s="2">
        <f t="shared" si="5"/>
        <v>5527.1550255536631</v>
      </c>
      <c r="D334" s="2"/>
      <c r="E334" s="2"/>
      <c r="F334" s="2">
        <v>279046</v>
      </c>
      <c r="G334" s="2">
        <v>-5092</v>
      </c>
      <c r="H334" s="2">
        <v>484134</v>
      </c>
      <c r="I334" s="2">
        <v>207620</v>
      </c>
      <c r="J334" s="2">
        <v>149552</v>
      </c>
      <c r="K334" s="2">
        <v>337114</v>
      </c>
      <c r="L334" s="2">
        <v>253668</v>
      </c>
      <c r="M334" s="2">
        <v>256186</v>
      </c>
      <c r="N334" s="2">
        <v>190855</v>
      </c>
      <c r="O334" s="2">
        <v>142575</v>
      </c>
      <c r="P334" s="2">
        <v>116700</v>
      </c>
      <c r="Q334" s="2">
        <v>25875</v>
      </c>
      <c r="R334" s="2">
        <v>1.22</v>
      </c>
      <c r="S334" s="2">
        <v>64838</v>
      </c>
      <c r="T334" s="2">
        <v>42.88</v>
      </c>
      <c r="U334" s="2">
        <v>39.42</v>
      </c>
      <c r="V334" s="2">
        <v>4366</v>
      </c>
      <c r="W334" s="2">
        <v>111.44</v>
      </c>
      <c r="X334" s="2">
        <v>596</v>
      </c>
      <c r="Y334" s="2">
        <v>16864</v>
      </c>
      <c r="Z334" s="2">
        <v>210841</v>
      </c>
      <c r="AA334" s="2">
        <v>48294</v>
      </c>
      <c r="AB334" s="2">
        <v>275825</v>
      </c>
      <c r="AC334" s="2">
        <v>230752</v>
      </c>
      <c r="AD334" s="2">
        <v>44422</v>
      </c>
      <c r="AE334" s="2">
        <v>486575</v>
      </c>
      <c r="AF334" s="2">
        <v>510127</v>
      </c>
      <c r="AG334" s="2">
        <v>0.95</v>
      </c>
      <c r="AH334" s="2">
        <v>7782</v>
      </c>
    </row>
    <row r="335" spans="1:34" x14ac:dyDescent="0.3">
      <c r="A335" s="2" t="s">
        <v>59</v>
      </c>
      <c r="B335" s="2">
        <v>419152</v>
      </c>
      <c r="C335" s="2">
        <f t="shared" si="5"/>
        <v>490407.83999999997</v>
      </c>
      <c r="D335" s="2"/>
      <c r="E335" s="2"/>
      <c r="F335" s="2">
        <v>265022</v>
      </c>
      <c r="G335" s="2">
        <v>-30958</v>
      </c>
      <c r="H335" s="2">
        <v>299305</v>
      </c>
      <c r="I335" s="2">
        <v>154130</v>
      </c>
      <c r="J335" s="2">
        <v>30563</v>
      </c>
      <c r="K335" s="2">
        <v>388589</v>
      </c>
      <c r="L335" s="2">
        <v>344224</v>
      </c>
      <c r="M335" s="2">
        <v>350426</v>
      </c>
      <c r="N335" s="2">
        <v>132408</v>
      </c>
      <c r="O335" s="2">
        <v>200370</v>
      </c>
      <c r="P335" s="2">
        <v>150147</v>
      </c>
      <c r="Q335" s="2">
        <v>50223</v>
      </c>
      <c r="R335" s="2">
        <v>1.33</v>
      </c>
      <c r="S335" s="2">
        <v>9370</v>
      </c>
      <c r="T335" s="2">
        <v>51.5</v>
      </c>
      <c r="U335" s="2">
        <v>44.24</v>
      </c>
      <c r="V335" s="2">
        <v>1619</v>
      </c>
      <c r="W335" s="2">
        <v>258.74</v>
      </c>
      <c r="X335" s="2">
        <v>1074</v>
      </c>
      <c r="Y335" s="2">
        <v>12961</v>
      </c>
      <c r="Z335" s="2">
        <v>455361</v>
      </c>
      <c r="AA335" s="2">
        <v>267898</v>
      </c>
      <c r="AB335" s="2">
        <v>-36209</v>
      </c>
      <c r="AC335" s="2">
        <v>-2876</v>
      </c>
      <c r="AD335" s="2">
        <v>23416</v>
      </c>
      <c r="AE335" s="2">
        <v>455410</v>
      </c>
      <c r="AF335" s="2">
        <v>685299</v>
      </c>
      <c r="AG335" s="2">
        <v>0.66</v>
      </c>
      <c r="AH335" s="2">
        <v>13905</v>
      </c>
    </row>
    <row r="336" spans="1:34" x14ac:dyDescent="0.3">
      <c r="A336" s="2" t="s">
        <v>60</v>
      </c>
      <c r="B336" s="2">
        <v>231032</v>
      </c>
      <c r="C336" s="2">
        <f t="shared" si="5"/>
        <v>231032</v>
      </c>
      <c r="D336" s="2"/>
      <c r="E336" s="2"/>
      <c r="F336" s="2">
        <v>285994</v>
      </c>
      <c r="G336" s="2">
        <v>43606</v>
      </c>
      <c r="H336" s="2">
        <v>913397</v>
      </c>
      <c r="I336" s="2">
        <v>-54962</v>
      </c>
      <c r="J336" s="2">
        <v>107181</v>
      </c>
      <c r="K336" s="2">
        <v>123851</v>
      </c>
      <c r="L336" s="2">
        <v>118673</v>
      </c>
      <c r="M336" s="2">
        <v>137799</v>
      </c>
      <c r="N336" s="2">
        <v>-60283</v>
      </c>
      <c r="O336" s="2">
        <v>177372</v>
      </c>
      <c r="P336" s="2">
        <v>144804</v>
      </c>
      <c r="Q336" s="2">
        <v>32568</v>
      </c>
      <c r="R336" s="2">
        <v>1.22</v>
      </c>
      <c r="S336" s="2">
        <v>30096</v>
      </c>
      <c r="T336" s="2">
        <v>-6.02</v>
      </c>
      <c r="U336" s="2">
        <v>-6.6</v>
      </c>
      <c r="V336" s="2">
        <v>6932</v>
      </c>
      <c r="W336" s="2">
        <v>33.32</v>
      </c>
      <c r="X336" s="2">
        <v>608</v>
      </c>
      <c r="Y336" s="2">
        <v>15774</v>
      </c>
      <c r="Z336" s="2">
        <v>82331</v>
      </c>
      <c r="AA336" s="2">
        <v>59345</v>
      </c>
      <c r="AB336" s="2">
        <v>148701</v>
      </c>
      <c r="AC336" s="2">
        <v>226649</v>
      </c>
      <c r="AD336" s="2">
        <v>-43742</v>
      </c>
      <c r="AE336" s="2">
        <v>333822</v>
      </c>
      <c r="AF336" s="2">
        <v>286200</v>
      </c>
      <c r="AG336" s="2">
        <v>1.17</v>
      </c>
      <c r="AH336" s="2">
        <v>29109</v>
      </c>
    </row>
    <row r="337" spans="1:34" x14ac:dyDescent="0.3">
      <c r="A337" s="2" t="s">
        <v>58</v>
      </c>
      <c r="B337" s="2">
        <v>220395</v>
      </c>
      <c r="C337" s="2">
        <f t="shared" si="5"/>
        <v>2503.0664395229983</v>
      </c>
      <c r="D337" s="2"/>
      <c r="E337" s="2"/>
      <c r="F337" s="2">
        <v>272186</v>
      </c>
      <c r="G337" s="2">
        <v>15106</v>
      </c>
      <c r="H337" s="2">
        <v>331217</v>
      </c>
      <c r="I337" s="2">
        <v>-51791</v>
      </c>
      <c r="J337" s="2">
        <v>10533</v>
      </c>
      <c r="K337" s="2">
        <v>209862</v>
      </c>
      <c r="L337" s="2">
        <v>121905</v>
      </c>
      <c r="M337" s="2">
        <v>124236</v>
      </c>
      <c r="N337" s="2">
        <v>-77433</v>
      </c>
      <c r="O337" s="2">
        <v>61694</v>
      </c>
      <c r="P337" s="2">
        <v>65131</v>
      </c>
      <c r="Q337" s="2">
        <v>-3437</v>
      </c>
      <c r="R337" s="2">
        <v>0.95</v>
      </c>
      <c r="S337" s="2">
        <v>59398</v>
      </c>
      <c r="T337" s="2">
        <v>-15.64</v>
      </c>
      <c r="U337" s="2">
        <v>-23.38</v>
      </c>
      <c r="V337" s="2">
        <v>4571</v>
      </c>
      <c r="W337" s="2">
        <v>48.21</v>
      </c>
      <c r="X337" s="2">
        <v>1182</v>
      </c>
      <c r="Y337" s="2">
        <v>6286</v>
      </c>
      <c r="Z337" s="2">
        <v>549482</v>
      </c>
      <c r="AA337" s="2">
        <v>152540</v>
      </c>
      <c r="AB337" s="2">
        <v>-329087</v>
      </c>
      <c r="AC337" s="2">
        <v>119646</v>
      </c>
      <c r="AD337" s="2">
        <v>-45102</v>
      </c>
      <c r="AE337" s="2">
        <v>165661</v>
      </c>
      <c r="AF337" s="2">
        <v>472327</v>
      </c>
      <c r="AG337" s="2">
        <v>0.35</v>
      </c>
      <c r="AH337" s="2">
        <v>9406</v>
      </c>
    </row>
    <row r="338" spans="1:34" x14ac:dyDescent="0.3">
      <c r="A338" s="2" t="s">
        <v>58</v>
      </c>
      <c r="B338" s="2">
        <v>444254</v>
      </c>
      <c r="C338" s="2">
        <f t="shared" si="5"/>
        <v>5045.4741624077233</v>
      </c>
      <c r="D338" s="2"/>
      <c r="E338" s="2"/>
      <c r="F338" s="2">
        <v>188468</v>
      </c>
      <c r="G338" s="2">
        <v>101771</v>
      </c>
      <c r="H338" s="2">
        <v>49041</v>
      </c>
      <c r="I338" s="2">
        <v>255786</v>
      </c>
      <c r="J338" s="2">
        <v>16268</v>
      </c>
      <c r="K338" s="2">
        <v>427986</v>
      </c>
      <c r="L338" s="2">
        <v>337232</v>
      </c>
      <c r="M338" s="2">
        <v>349092</v>
      </c>
      <c r="N338" s="2">
        <v>234067</v>
      </c>
      <c r="O338" s="2">
        <v>237125</v>
      </c>
      <c r="P338" s="2">
        <v>194875</v>
      </c>
      <c r="Q338" s="2">
        <v>42250</v>
      </c>
      <c r="R338" s="2">
        <v>1.22</v>
      </c>
      <c r="S338" s="2">
        <v>55281</v>
      </c>
      <c r="T338" s="2">
        <v>521.57000000000005</v>
      </c>
      <c r="U338" s="2">
        <v>477.28</v>
      </c>
      <c r="V338" s="2">
        <v>5237</v>
      </c>
      <c r="W338" s="2">
        <v>84.81</v>
      </c>
      <c r="X338" s="2">
        <v>1184</v>
      </c>
      <c r="Y338" s="2">
        <v>2702</v>
      </c>
      <c r="Z338" s="2">
        <v>303272</v>
      </c>
      <c r="AA338" s="2">
        <v>148936</v>
      </c>
      <c r="AB338" s="2">
        <v>140982</v>
      </c>
      <c r="AC338" s="2">
        <v>39532</v>
      </c>
      <c r="AD338" s="2">
        <v>41274</v>
      </c>
      <c r="AE338" s="2">
        <v>300598</v>
      </c>
      <c r="AF338" s="2">
        <v>344175</v>
      </c>
      <c r="AG338" s="2">
        <v>0.87</v>
      </c>
      <c r="AH338" s="2">
        <v>8013</v>
      </c>
    </row>
    <row r="339" spans="1:34" x14ac:dyDescent="0.3">
      <c r="A339" s="2" t="s">
        <v>58</v>
      </c>
      <c r="B339" s="2">
        <v>375711</v>
      </c>
      <c r="C339" s="2">
        <f t="shared" si="5"/>
        <v>4267.0187393526403</v>
      </c>
      <c r="D339" s="2"/>
      <c r="E339" s="2"/>
      <c r="F339" s="2">
        <v>182060</v>
      </c>
      <c r="G339" s="2">
        <v>131724</v>
      </c>
      <c r="H339" s="2">
        <v>248741</v>
      </c>
      <c r="I339" s="2">
        <v>193651</v>
      </c>
      <c r="J339" s="2">
        <v>144104</v>
      </c>
      <c r="K339" s="2">
        <v>231607</v>
      </c>
      <c r="L339" s="2">
        <v>137261</v>
      </c>
      <c r="M339" s="2">
        <v>147502</v>
      </c>
      <c r="N339" s="2">
        <v>157468</v>
      </c>
      <c r="O339" s="2">
        <v>28078</v>
      </c>
      <c r="P339" s="2">
        <v>171851</v>
      </c>
      <c r="Q339" s="2">
        <v>-143773</v>
      </c>
      <c r="R339" s="2">
        <v>0.16</v>
      </c>
      <c r="S339" s="2">
        <v>122460</v>
      </c>
      <c r="T339" s="2">
        <v>77.849999999999994</v>
      </c>
      <c r="U339" s="2">
        <v>63.31</v>
      </c>
      <c r="V339" s="2">
        <v>6543</v>
      </c>
      <c r="W339" s="2">
        <v>57.41</v>
      </c>
      <c r="X339" s="2">
        <v>1318</v>
      </c>
      <c r="Y339" s="2">
        <v>16890</v>
      </c>
      <c r="Z339" s="2">
        <v>525109</v>
      </c>
      <c r="AA339" s="2">
        <v>166588</v>
      </c>
      <c r="AB339" s="2">
        <v>-149398</v>
      </c>
      <c r="AC339" s="2">
        <v>15472</v>
      </c>
      <c r="AD339" s="2">
        <v>-3392</v>
      </c>
      <c r="AE339" s="2">
        <v>54669</v>
      </c>
      <c r="AF339" s="2">
        <v>506258</v>
      </c>
      <c r="AG339" s="2">
        <v>0.11</v>
      </c>
      <c r="AH339" s="2">
        <v>4632</v>
      </c>
    </row>
    <row r="340" spans="1:34" x14ac:dyDescent="0.3">
      <c r="A340" s="2" t="s">
        <v>60</v>
      </c>
      <c r="B340" s="2">
        <v>278013</v>
      </c>
      <c r="C340" s="2">
        <f t="shared" si="5"/>
        <v>278013</v>
      </c>
      <c r="D340" s="2"/>
      <c r="E340" s="2"/>
      <c r="F340" s="2">
        <v>52300</v>
      </c>
      <c r="G340" s="2">
        <v>196279</v>
      </c>
      <c r="H340" s="2">
        <v>37250</v>
      </c>
      <c r="I340" s="2">
        <v>225713</v>
      </c>
      <c r="J340" s="2">
        <v>169212</v>
      </c>
      <c r="K340" s="2">
        <v>108801</v>
      </c>
      <c r="L340" s="2">
        <v>81633</v>
      </c>
      <c r="M340" s="2">
        <v>84847</v>
      </c>
      <c r="N340" s="2">
        <v>215442</v>
      </c>
      <c r="O340" s="2">
        <v>127066</v>
      </c>
      <c r="P340" s="2">
        <v>116310</v>
      </c>
      <c r="Q340" s="2">
        <v>10756</v>
      </c>
      <c r="R340" s="2">
        <v>1.0900000000000001</v>
      </c>
      <c r="S340" s="2">
        <v>139720</v>
      </c>
      <c r="T340" s="2">
        <v>605.91999999999996</v>
      </c>
      <c r="U340" s="2">
        <v>578.35</v>
      </c>
      <c r="V340" s="2">
        <v>4304</v>
      </c>
      <c r="W340" s="2">
        <v>64.58</v>
      </c>
      <c r="X340" s="2">
        <v>1347</v>
      </c>
      <c r="Y340" s="2">
        <v>16342</v>
      </c>
      <c r="Z340" s="2">
        <v>115335</v>
      </c>
      <c r="AA340" s="2">
        <v>261486</v>
      </c>
      <c r="AB340" s="2">
        <v>162678</v>
      </c>
      <c r="AC340" s="2">
        <v>-209186</v>
      </c>
      <c r="AD340" s="2">
        <v>-24831</v>
      </c>
      <c r="AE340" s="2">
        <v>27705</v>
      </c>
      <c r="AF340" s="2">
        <v>178415</v>
      </c>
      <c r="AG340" s="2">
        <v>0.16</v>
      </c>
      <c r="AH340" s="2">
        <v>12664</v>
      </c>
    </row>
    <row r="341" spans="1:34" x14ac:dyDescent="0.3">
      <c r="A341" s="2" t="s">
        <v>60</v>
      </c>
      <c r="B341" s="2">
        <v>124271</v>
      </c>
      <c r="C341" s="2">
        <f t="shared" si="5"/>
        <v>124271</v>
      </c>
      <c r="D341" s="2"/>
      <c r="E341" s="2"/>
      <c r="F341" s="2">
        <v>244942</v>
      </c>
      <c r="G341" s="2">
        <v>196122</v>
      </c>
      <c r="H341" s="2">
        <v>280501</v>
      </c>
      <c r="I341" s="2">
        <v>-120671</v>
      </c>
      <c r="J341" s="2">
        <v>119386</v>
      </c>
      <c r="K341" s="2">
        <v>4885</v>
      </c>
      <c r="L341" s="2">
        <v>-22676</v>
      </c>
      <c r="M341" s="2">
        <v>-12800</v>
      </c>
      <c r="N341" s="2">
        <v>-134269</v>
      </c>
      <c r="O341" s="2">
        <v>146084</v>
      </c>
      <c r="P341" s="2">
        <v>196616</v>
      </c>
      <c r="Q341" s="2">
        <v>-50532</v>
      </c>
      <c r="R341" s="2">
        <v>0.74</v>
      </c>
      <c r="S341" s="2">
        <v>32220</v>
      </c>
      <c r="T341" s="2">
        <v>-43.02</v>
      </c>
      <c r="U341" s="2">
        <v>-47.87</v>
      </c>
      <c r="V341" s="2">
        <v>9347</v>
      </c>
      <c r="W341" s="2">
        <v>13.29</v>
      </c>
      <c r="X341" s="2">
        <v>1099</v>
      </c>
      <c r="Y341" s="2">
        <v>19936</v>
      </c>
      <c r="Z341" s="2">
        <v>431118</v>
      </c>
      <c r="AA341" s="2">
        <v>169827</v>
      </c>
      <c r="AB341" s="2">
        <v>-306847</v>
      </c>
      <c r="AC341" s="2">
        <v>75115</v>
      </c>
      <c r="AD341" s="2">
        <v>-14647</v>
      </c>
      <c r="AE341" s="2">
        <v>99500</v>
      </c>
      <c r="AF341" s="2">
        <v>451512</v>
      </c>
      <c r="AG341" s="2">
        <v>0.22</v>
      </c>
      <c r="AH341" s="2">
        <v>4773</v>
      </c>
    </row>
    <row r="342" spans="1:34" x14ac:dyDescent="0.3">
      <c r="A342" s="2" t="s">
        <v>59</v>
      </c>
      <c r="B342" s="2">
        <v>311670</v>
      </c>
      <c r="C342" s="2">
        <f t="shared" si="5"/>
        <v>364653.89999999997</v>
      </c>
      <c r="D342" s="2"/>
      <c r="E342" s="2"/>
      <c r="F342" s="2">
        <v>247135</v>
      </c>
      <c r="G342" s="2">
        <v>47178</v>
      </c>
      <c r="H342" s="2">
        <v>869384</v>
      </c>
      <c r="I342" s="2">
        <v>64535</v>
      </c>
      <c r="J342" s="2">
        <v>43697</v>
      </c>
      <c r="K342" s="2">
        <v>267973</v>
      </c>
      <c r="L342" s="2">
        <v>225400</v>
      </c>
      <c r="M342" s="2">
        <v>243244</v>
      </c>
      <c r="N342" s="2">
        <v>43055</v>
      </c>
      <c r="O342" s="2">
        <v>158601</v>
      </c>
      <c r="P342" s="2">
        <v>40110</v>
      </c>
      <c r="Q342" s="2">
        <v>118491</v>
      </c>
      <c r="R342" s="2">
        <v>3.95</v>
      </c>
      <c r="S342" s="2">
        <v>43968</v>
      </c>
      <c r="T342" s="2">
        <v>7.42</v>
      </c>
      <c r="U342" s="2">
        <v>4.95</v>
      </c>
      <c r="V342" s="2">
        <v>1565</v>
      </c>
      <c r="W342" s="2">
        <v>199.02</v>
      </c>
      <c r="X342" s="2">
        <v>365</v>
      </c>
      <c r="Y342" s="2">
        <v>15221</v>
      </c>
      <c r="Z342" s="2">
        <v>284219</v>
      </c>
      <c r="AA342" s="2">
        <v>47157</v>
      </c>
      <c r="AB342" s="2">
        <v>27451</v>
      </c>
      <c r="AC342" s="2">
        <v>199978</v>
      </c>
      <c r="AD342" s="2">
        <v>40621</v>
      </c>
      <c r="AE342" s="2">
        <v>113164</v>
      </c>
      <c r="AF342" s="2">
        <v>164510</v>
      </c>
      <c r="AG342" s="2">
        <v>0.69</v>
      </c>
      <c r="AH342" s="2">
        <v>22770</v>
      </c>
    </row>
    <row r="343" spans="1:34" x14ac:dyDescent="0.3">
      <c r="A343" s="2" t="s">
        <v>59</v>
      </c>
      <c r="B343" s="2">
        <v>356880</v>
      </c>
      <c r="C343" s="2">
        <f t="shared" si="5"/>
        <v>417549.6</v>
      </c>
      <c r="D343" s="2"/>
      <c r="E343" s="2"/>
      <c r="F343" s="2">
        <v>159973</v>
      </c>
      <c r="G343" s="2">
        <v>180852</v>
      </c>
      <c r="H343" s="2">
        <v>53689</v>
      </c>
      <c r="I343" s="2">
        <v>196907</v>
      </c>
      <c r="J343" s="2">
        <v>17963</v>
      </c>
      <c r="K343" s="2">
        <v>338917</v>
      </c>
      <c r="L343" s="2">
        <v>277366</v>
      </c>
      <c r="M343" s="2">
        <v>293876</v>
      </c>
      <c r="N343" s="2">
        <v>173120</v>
      </c>
      <c r="O343" s="2">
        <v>293628</v>
      </c>
      <c r="P343" s="2">
        <v>35460</v>
      </c>
      <c r="Q343" s="2">
        <v>258168</v>
      </c>
      <c r="R343" s="2">
        <v>8.2799999999999994</v>
      </c>
      <c r="S343" s="2">
        <v>61039</v>
      </c>
      <c r="T343" s="2">
        <v>366.75</v>
      </c>
      <c r="U343" s="2">
        <v>322.44</v>
      </c>
      <c r="V343" s="2">
        <v>1179</v>
      </c>
      <c r="W343" s="2">
        <v>302.44</v>
      </c>
      <c r="X343" s="2">
        <v>707</v>
      </c>
      <c r="Y343" s="2">
        <v>15077</v>
      </c>
      <c r="Z343" s="2">
        <v>175132</v>
      </c>
      <c r="AA343" s="2">
        <v>277704</v>
      </c>
      <c r="AB343" s="2">
        <v>181748</v>
      </c>
      <c r="AC343" s="2">
        <v>-117731</v>
      </c>
      <c r="AD343" s="2">
        <v>-30048</v>
      </c>
      <c r="AE343" s="2">
        <v>200439</v>
      </c>
      <c r="AF343" s="2">
        <v>225741</v>
      </c>
      <c r="AG343" s="2">
        <v>0.89</v>
      </c>
      <c r="AH343" s="2">
        <v>15290</v>
      </c>
    </row>
    <row r="344" spans="1:34" x14ac:dyDescent="0.3">
      <c r="A344" s="2" t="s">
        <v>60</v>
      </c>
      <c r="B344" s="2">
        <v>163903</v>
      </c>
      <c r="C344" s="2">
        <f t="shared" si="5"/>
        <v>163903</v>
      </c>
      <c r="D344" s="2"/>
      <c r="E344" s="2"/>
      <c r="F344" s="2">
        <v>146306</v>
      </c>
      <c r="G344" s="2">
        <v>-4321</v>
      </c>
      <c r="H344" s="2">
        <v>830891</v>
      </c>
      <c r="I344" s="2">
        <v>17597</v>
      </c>
      <c r="J344" s="2">
        <v>145586</v>
      </c>
      <c r="K344" s="2">
        <v>18317</v>
      </c>
      <c r="L344" s="2">
        <v>-10427</v>
      </c>
      <c r="M344" s="2">
        <v>-172</v>
      </c>
      <c r="N344" s="2">
        <v>9463</v>
      </c>
      <c r="O344" s="2">
        <v>259315</v>
      </c>
      <c r="P344" s="2">
        <v>123277</v>
      </c>
      <c r="Q344" s="2">
        <v>136038</v>
      </c>
      <c r="R344" s="2">
        <v>2.1</v>
      </c>
      <c r="S344" s="2">
        <v>73887</v>
      </c>
      <c r="T344" s="2">
        <v>2.12</v>
      </c>
      <c r="U344" s="2">
        <v>1.1399999999999999</v>
      </c>
      <c r="V344" s="2">
        <v>2594</v>
      </c>
      <c r="W344" s="2">
        <v>63.16</v>
      </c>
      <c r="X344" s="2">
        <v>368</v>
      </c>
      <c r="Y344" s="2">
        <v>4247</v>
      </c>
      <c r="Z344" s="2">
        <v>160047</v>
      </c>
      <c r="AA344" s="2">
        <v>134443</v>
      </c>
      <c r="AB344" s="2">
        <v>3856</v>
      </c>
      <c r="AC344" s="2">
        <v>11863</v>
      </c>
      <c r="AD344" s="2">
        <v>19145</v>
      </c>
      <c r="AE344" s="2">
        <v>146479</v>
      </c>
      <c r="AF344" s="2">
        <v>538838</v>
      </c>
      <c r="AG344" s="2">
        <v>0.27</v>
      </c>
      <c r="AH344" s="2">
        <v>14947</v>
      </c>
    </row>
    <row r="345" spans="1:34" x14ac:dyDescent="0.3">
      <c r="A345" s="2" t="s">
        <v>60</v>
      </c>
      <c r="B345" s="2">
        <v>473496</v>
      </c>
      <c r="C345" s="2">
        <f t="shared" si="5"/>
        <v>473496</v>
      </c>
      <c r="D345" s="2"/>
      <c r="E345" s="2"/>
      <c r="F345" s="2">
        <v>66334</v>
      </c>
      <c r="G345" s="2">
        <v>115852</v>
      </c>
      <c r="H345" s="2">
        <v>512334</v>
      </c>
      <c r="I345" s="2">
        <v>407162</v>
      </c>
      <c r="J345" s="2">
        <v>180760</v>
      </c>
      <c r="K345" s="2">
        <v>292736</v>
      </c>
      <c r="L345" s="2">
        <v>244219</v>
      </c>
      <c r="M345" s="2">
        <v>258306</v>
      </c>
      <c r="N345" s="2">
        <v>391483</v>
      </c>
      <c r="O345" s="2">
        <v>78224</v>
      </c>
      <c r="P345" s="2">
        <v>19174</v>
      </c>
      <c r="Q345" s="2">
        <v>59050</v>
      </c>
      <c r="R345" s="2">
        <v>4.08</v>
      </c>
      <c r="S345" s="2">
        <v>136685</v>
      </c>
      <c r="T345" s="2">
        <v>79.47</v>
      </c>
      <c r="U345" s="2">
        <v>76.41</v>
      </c>
      <c r="V345" s="2">
        <v>6735</v>
      </c>
      <c r="W345" s="2">
        <v>70.290000000000006</v>
      </c>
      <c r="X345" s="2">
        <v>602</v>
      </c>
      <c r="Y345" s="2">
        <v>10490</v>
      </c>
      <c r="Z345" s="2">
        <v>221353</v>
      </c>
      <c r="AA345" s="2">
        <v>250706</v>
      </c>
      <c r="AB345" s="2">
        <v>252143</v>
      </c>
      <c r="AC345" s="2">
        <v>-184372</v>
      </c>
      <c r="AD345" s="2">
        <v>15848</v>
      </c>
      <c r="AE345" s="2">
        <v>403226</v>
      </c>
      <c r="AF345" s="2">
        <v>343439</v>
      </c>
      <c r="AG345" s="2">
        <v>1.17</v>
      </c>
      <c r="AH345" s="2">
        <v>22996</v>
      </c>
    </row>
    <row r="346" spans="1:34" x14ac:dyDescent="0.3">
      <c r="A346" s="2" t="s">
        <v>58</v>
      </c>
      <c r="B346" s="2">
        <v>170920</v>
      </c>
      <c r="C346" s="2">
        <f t="shared" si="5"/>
        <v>1941.1697898921068</v>
      </c>
      <c r="D346" s="2"/>
      <c r="E346" s="2"/>
      <c r="F346" s="2">
        <v>208840</v>
      </c>
      <c r="G346" s="2">
        <v>146578</v>
      </c>
      <c r="H346" s="2">
        <v>850976</v>
      </c>
      <c r="I346" s="2">
        <v>-37920</v>
      </c>
      <c r="J346" s="2">
        <v>40058</v>
      </c>
      <c r="K346" s="2">
        <v>130862</v>
      </c>
      <c r="L346" s="2">
        <v>53995</v>
      </c>
      <c r="M346" s="2">
        <v>58935</v>
      </c>
      <c r="N346" s="2">
        <v>-43836</v>
      </c>
      <c r="O346" s="2">
        <v>33560</v>
      </c>
      <c r="P346" s="2">
        <v>89916</v>
      </c>
      <c r="Q346" s="2">
        <v>-56356</v>
      </c>
      <c r="R346" s="2">
        <v>0.37</v>
      </c>
      <c r="S346" s="2">
        <v>77808</v>
      </c>
      <c r="T346" s="2">
        <v>-4.46</v>
      </c>
      <c r="U346" s="2">
        <v>-5.15</v>
      </c>
      <c r="V346" s="2">
        <v>9180</v>
      </c>
      <c r="W346" s="2">
        <v>18.62</v>
      </c>
      <c r="X346" s="2">
        <v>771</v>
      </c>
      <c r="Y346" s="2">
        <v>9525</v>
      </c>
      <c r="Z346" s="2">
        <v>76445</v>
      </c>
      <c r="AA346" s="2">
        <v>159273</v>
      </c>
      <c r="AB346" s="2">
        <v>94475</v>
      </c>
      <c r="AC346" s="2">
        <v>49567</v>
      </c>
      <c r="AD346" s="2">
        <v>2343</v>
      </c>
      <c r="AE346" s="2">
        <v>161707</v>
      </c>
      <c r="AF346" s="2">
        <v>46496</v>
      </c>
      <c r="AG346" s="2">
        <v>3.48</v>
      </c>
      <c r="AH346" s="2">
        <v>29843</v>
      </c>
    </row>
    <row r="347" spans="1:34" x14ac:dyDescent="0.3">
      <c r="A347" s="2" t="s">
        <v>58</v>
      </c>
      <c r="B347" s="2">
        <v>169754</v>
      </c>
      <c r="C347" s="2">
        <f t="shared" si="5"/>
        <v>1927.9273140261216</v>
      </c>
      <c r="D347" s="2"/>
      <c r="E347" s="2"/>
      <c r="F347" s="2">
        <v>287267</v>
      </c>
      <c r="G347" s="2">
        <v>182700</v>
      </c>
      <c r="H347" s="2">
        <v>317442</v>
      </c>
      <c r="I347" s="2">
        <v>-117513</v>
      </c>
      <c r="J347" s="2">
        <v>193573</v>
      </c>
      <c r="K347" s="2">
        <v>-23819</v>
      </c>
      <c r="L347" s="2">
        <v>-88002</v>
      </c>
      <c r="M347" s="2">
        <v>-83338</v>
      </c>
      <c r="N347" s="2">
        <v>-150776</v>
      </c>
      <c r="O347" s="2">
        <v>244854</v>
      </c>
      <c r="P347" s="2">
        <v>106257</v>
      </c>
      <c r="Q347" s="2">
        <v>138597</v>
      </c>
      <c r="R347" s="2">
        <v>2.2999999999999998</v>
      </c>
      <c r="S347" s="2">
        <v>52043</v>
      </c>
      <c r="T347" s="2">
        <v>-37.020000000000003</v>
      </c>
      <c r="U347" s="2">
        <v>-47.5</v>
      </c>
      <c r="V347" s="2">
        <v>8423</v>
      </c>
      <c r="W347" s="2">
        <v>20.149999999999999</v>
      </c>
      <c r="X347" s="2">
        <v>1116</v>
      </c>
      <c r="Y347" s="2">
        <v>11714</v>
      </c>
      <c r="Z347" s="2">
        <v>413358</v>
      </c>
      <c r="AA347" s="2">
        <v>242383</v>
      </c>
      <c r="AB347" s="2">
        <v>-243604</v>
      </c>
      <c r="AC347" s="2">
        <v>44884</v>
      </c>
      <c r="AD347" s="2">
        <v>27021</v>
      </c>
      <c r="AE347" s="2">
        <v>456916</v>
      </c>
      <c r="AF347" s="2">
        <v>571345</v>
      </c>
      <c r="AG347" s="2">
        <v>0.8</v>
      </c>
      <c r="AH347" s="2">
        <v>6995</v>
      </c>
    </row>
    <row r="348" spans="1:34" x14ac:dyDescent="0.3">
      <c r="A348" s="2" t="s">
        <v>59</v>
      </c>
      <c r="B348" s="2">
        <v>207949</v>
      </c>
      <c r="C348" s="2">
        <f t="shared" si="5"/>
        <v>243300.33</v>
      </c>
      <c r="D348" s="2"/>
      <c r="E348" s="2"/>
      <c r="F348" s="2">
        <v>231157</v>
      </c>
      <c r="G348" s="2">
        <v>91216</v>
      </c>
      <c r="H348" s="2">
        <v>209023</v>
      </c>
      <c r="I348" s="2">
        <v>-23208</v>
      </c>
      <c r="J348" s="2">
        <v>38092</v>
      </c>
      <c r="K348" s="2">
        <v>169857</v>
      </c>
      <c r="L348" s="2">
        <v>95753</v>
      </c>
      <c r="M348" s="2">
        <v>110404</v>
      </c>
      <c r="N348" s="2">
        <v>-30338</v>
      </c>
      <c r="O348" s="2">
        <v>161297</v>
      </c>
      <c r="P348" s="2">
        <v>60372</v>
      </c>
      <c r="Q348" s="2">
        <v>100925</v>
      </c>
      <c r="R348" s="2">
        <v>2.67</v>
      </c>
      <c r="S348" s="2">
        <v>45965</v>
      </c>
      <c r="T348" s="2">
        <v>-11.1</v>
      </c>
      <c r="U348" s="2">
        <v>-14.51</v>
      </c>
      <c r="V348" s="2">
        <v>9553</v>
      </c>
      <c r="W348" s="2">
        <v>21.77</v>
      </c>
      <c r="X348" s="2">
        <v>785</v>
      </c>
      <c r="Y348" s="2">
        <v>13665</v>
      </c>
      <c r="Z348" s="2">
        <v>546353</v>
      </c>
      <c r="AA348" s="2">
        <v>185305</v>
      </c>
      <c r="AB348" s="2">
        <v>-338404</v>
      </c>
      <c r="AC348" s="2">
        <v>45852</v>
      </c>
      <c r="AD348" s="2">
        <v>35582</v>
      </c>
      <c r="AE348" s="2">
        <v>273935</v>
      </c>
      <c r="AF348" s="2">
        <v>629457</v>
      </c>
      <c r="AG348" s="2">
        <v>0.44</v>
      </c>
      <c r="AH348" s="2">
        <v>2754</v>
      </c>
    </row>
    <row r="349" spans="1:34" x14ac:dyDescent="0.3">
      <c r="A349" s="2" t="s">
        <v>58</v>
      </c>
      <c r="B349" s="2">
        <v>235065</v>
      </c>
      <c r="C349" s="2">
        <f t="shared" si="5"/>
        <v>2669.6763202725724</v>
      </c>
      <c r="D349" s="2"/>
      <c r="E349" s="2"/>
      <c r="F349" s="2">
        <v>171608</v>
      </c>
      <c r="G349" s="2">
        <v>21391</v>
      </c>
      <c r="H349" s="2">
        <v>468705</v>
      </c>
      <c r="I349" s="2">
        <v>63457</v>
      </c>
      <c r="J349" s="2">
        <v>115688</v>
      </c>
      <c r="K349" s="2">
        <v>119377</v>
      </c>
      <c r="L349" s="2">
        <v>77623</v>
      </c>
      <c r="M349" s="2">
        <v>97228</v>
      </c>
      <c r="N349" s="2">
        <v>28050</v>
      </c>
      <c r="O349" s="2">
        <v>35987</v>
      </c>
      <c r="P349" s="2">
        <v>100817</v>
      </c>
      <c r="Q349" s="2">
        <v>-64830</v>
      </c>
      <c r="R349" s="2">
        <v>0.36</v>
      </c>
      <c r="S349" s="2">
        <v>37628</v>
      </c>
      <c r="T349" s="2">
        <v>13.54</v>
      </c>
      <c r="U349" s="2">
        <v>5.98</v>
      </c>
      <c r="V349" s="2">
        <v>349</v>
      </c>
      <c r="W349" s="2">
        <v>671.61</v>
      </c>
      <c r="X349" s="2">
        <v>1367</v>
      </c>
      <c r="Y349" s="2">
        <v>1057</v>
      </c>
      <c r="Z349" s="2">
        <v>212748</v>
      </c>
      <c r="AA349" s="2">
        <v>187270</v>
      </c>
      <c r="AB349" s="2">
        <v>22317</v>
      </c>
      <c r="AC349" s="2">
        <v>-15662</v>
      </c>
      <c r="AD349" s="2">
        <v>48286</v>
      </c>
      <c r="AE349" s="2">
        <v>182770</v>
      </c>
      <c r="AF349" s="2">
        <v>339392</v>
      </c>
      <c r="AG349" s="2">
        <v>0.54</v>
      </c>
      <c r="AH349" s="2">
        <v>23524</v>
      </c>
    </row>
    <row r="350" spans="1:34" x14ac:dyDescent="0.3">
      <c r="A350" s="2" t="s">
        <v>60</v>
      </c>
      <c r="B350" s="2">
        <v>252890</v>
      </c>
      <c r="C350" s="2">
        <f t="shared" si="5"/>
        <v>252890</v>
      </c>
      <c r="D350" s="2"/>
      <c r="E350" s="2"/>
      <c r="F350" s="2">
        <v>103555</v>
      </c>
      <c r="G350" s="2">
        <v>-25425</v>
      </c>
      <c r="H350" s="2">
        <v>950730</v>
      </c>
      <c r="I350" s="2">
        <v>149335</v>
      </c>
      <c r="J350" s="2">
        <v>111460</v>
      </c>
      <c r="K350" s="2">
        <v>141430</v>
      </c>
      <c r="L350" s="2">
        <v>51197</v>
      </c>
      <c r="M350" s="2">
        <v>60555</v>
      </c>
      <c r="N350" s="2">
        <v>122422</v>
      </c>
      <c r="O350" s="2">
        <v>287945</v>
      </c>
      <c r="P350" s="2">
        <v>143678</v>
      </c>
      <c r="Q350" s="2">
        <v>144267</v>
      </c>
      <c r="R350" s="2">
        <v>2</v>
      </c>
      <c r="S350" s="2">
        <v>30114</v>
      </c>
      <c r="T350" s="2">
        <v>15.71</v>
      </c>
      <c r="U350" s="2">
        <v>12.88</v>
      </c>
      <c r="V350" s="2">
        <v>1165</v>
      </c>
      <c r="W350" s="2">
        <v>216.89</v>
      </c>
      <c r="X350" s="2">
        <v>1323</v>
      </c>
      <c r="Y350" s="2">
        <v>18673</v>
      </c>
      <c r="Z350" s="2">
        <v>410814</v>
      </c>
      <c r="AA350" s="2">
        <v>39910</v>
      </c>
      <c r="AB350" s="2">
        <v>-157924</v>
      </c>
      <c r="AC350" s="2">
        <v>63645</v>
      </c>
      <c r="AD350" s="2">
        <v>-42792</v>
      </c>
      <c r="AE350" s="2">
        <v>30531</v>
      </c>
      <c r="AF350" s="2">
        <v>564496</v>
      </c>
      <c r="AG350" s="2">
        <v>0.05</v>
      </c>
      <c r="AH350" s="2">
        <v>26379</v>
      </c>
    </row>
    <row r="351" spans="1:34" x14ac:dyDescent="0.3">
      <c r="A351" s="2" t="s">
        <v>60</v>
      </c>
      <c r="B351" s="2">
        <v>460913</v>
      </c>
      <c r="C351" s="2">
        <f t="shared" si="5"/>
        <v>460913</v>
      </c>
      <c r="D351" s="2"/>
      <c r="E351" s="2"/>
      <c r="F351" s="2">
        <v>94696</v>
      </c>
      <c r="G351" s="2">
        <v>175492</v>
      </c>
      <c r="H351" s="2">
        <v>412034</v>
      </c>
      <c r="I351" s="2">
        <v>366217</v>
      </c>
      <c r="J351" s="2">
        <v>176680</v>
      </c>
      <c r="K351" s="2">
        <v>284233</v>
      </c>
      <c r="L351" s="2">
        <v>272993</v>
      </c>
      <c r="M351" s="2">
        <v>280334</v>
      </c>
      <c r="N351" s="2">
        <v>334489</v>
      </c>
      <c r="O351" s="2">
        <v>171803</v>
      </c>
      <c r="P351" s="2">
        <v>167921</v>
      </c>
      <c r="Q351" s="2">
        <v>3882</v>
      </c>
      <c r="R351" s="2">
        <v>1.02</v>
      </c>
      <c r="S351" s="2">
        <v>23903</v>
      </c>
      <c r="T351" s="2">
        <v>88.88</v>
      </c>
      <c r="U351" s="2">
        <v>81.180000000000007</v>
      </c>
      <c r="V351" s="2">
        <v>1096</v>
      </c>
      <c r="W351" s="2">
        <v>420.16</v>
      </c>
      <c r="X351" s="2">
        <v>1740</v>
      </c>
      <c r="Y351" s="2">
        <v>15064</v>
      </c>
      <c r="Z351" s="2">
        <v>391268</v>
      </c>
      <c r="AA351" s="2">
        <v>217432</v>
      </c>
      <c r="AB351" s="2">
        <v>69645</v>
      </c>
      <c r="AC351" s="2">
        <v>-122736</v>
      </c>
      <c r="AD351" s="2">
        <v>-3253</v>
      </c>
      <c r="AE351" s="2">
        <v>427448</v>
      </c>
      <c r="AF351" s="2">
        <v>693509</v>
      </c>
      <c r="AG351" s="2">
        <v>0.62</v>
      </c>
      <c r="AH351" s="2">
        <v>14688</v>
      </c>
    </row>
    <row r="352" spans="1:34" x14ac:dyDescent="0.3">
      <c r="A352" s="2" t="s">
        <v>59</v>
      </c>
      <c r="B352" s="2">
        <v>218241</v>
      </c>
      <c r="C352" s="2">
        <f t="shared" si="5"/>
        <v>255341.96999999997</v>
      </c>
      <c r="D352" s="2"/>
      <c r="E352" s="2"/>
      <c r="F352" s="2">
        <v>253872</v>
      </c>
      <c r="G352" s="2">
        <v>193337</v>
      </c>
      <c r="H352" s="2">
        <v>536593</v>
      </c>
      <c r="I352" s="2">
        <v>-35631</v>
      </c>
      <c r="J352" s="2">
        <v>107768</v>
      </c>
      <c r="K352" s="2">
        <v>110473</v>
      </c>
      <c r="L352" s="2">
        <v>91285</v>
      </c>
      <c r="M352" s="2">
        <v>98868</v>
      </c>
      <c r="N352" s="2">
        <v>-46322</v>
      </c>
      <c r="O352" s="2">
        <v>180749</v>
      </c>
      <c r="P352" s="2">
        <v>51985</v>
      </c>
      <c r="Q352" s="2">
        <v>128764</v>
      </c>
      <c r="R352" s="2">
        <v>3.48</v>
      </c>
      <c r="S352" s="2">
        <v>16988</v>
      </c>
      <c r="T352" s="2">
        <v>-6.64</v>
      </c>
      <c r="U352" s="2">
        <v>-8.6300000000000008</v>
      </c>
      <c r="V352" s="2">
        <v>330</v>
      </c>
      <c r="W352" s="2">
        <v>659.34</v>
      </c>
      <c r="X352" s="2">
        <v>1762</v>
      </c>
      <c r="Y352" s="2">
        <v>11745</v>
      </c>
      <c r="Z352" s="2">
        <v>172946</v>
      </c>
      <c r="AA352" s="2">
        <v>33301</v>
      </c>
      <c r="AB352" s="2">
        <v>45295</v>
      </c>
      <c r="AC352" s="2">
        <v>220571</v>
      </c>
      <c r="AD352" s="2">
        <v>-27484</v>
      </c>
      <c r="AE352" s="2">
        <v>228290</v>
      </c>
      <c r="AF352" s="2">
        <v>407564</v>
      </c>
      <c r="AG352" s="2">
        <v>0.56000000000000005</v>
      </c>
      <c r="AH352" s="2">
        <v>15991</v>
      </c>
    </row>
    <row r="353" spans="1:34" x14ac:dyDescent="0.3">
      <c r="A353" s="2" t="s">
        <v>60</v>
      </c>
      <c r="B353" s="2">
        <v>95227</v>
      </c>
      <c r="C353" s="2">
        <f t="shared" si="5"/>
        <v>95227</v>
      </c>
      <c r="D353" s="2"/>
      <c r="E353" s="2"/>
      <c r="F353" s="2">
        <v>53719</v>
      </c>
      <c r="G353" s="2">
        <v>127001</v>
      </c>
      <c r="H353" s="2">
        <v>853618</v>
      </c>
      <c r="I353" s="2">
        <v>41508</v>
      </c>
      <c r="J353" s="2">
        <v>83040</v>
      </c>
      <c r="K353" s="2">
        <v>12187</v>
      </c>
      <c r="L353" s="2">
        <v>-50648</v>
      </c>
      <c r="M353" s="2">
        <v>-49090</v>
      </c>
      <c r="N353" s="2">
        <v>5021</v>
      </c>
      <c r="O353" s="2">
        <v>47981</v>
      </c>
      <c r="P353" s="2">
        <v>44084</v>
      </c>
      <c r="Q353" s="2">
        <v>3897</v>
      </c>
      <c r="R353" s="2">
        <v>1.0900000000000001</v>
      </c>
      <c r="S353" s="2">
        <v>96390</v>
      </c>
      <c r="T353" s="2">
        <v>4.8600000000000003</v>
      </c>
      <c r="U353" s="2">
        <v>0.59</v>
      </c>
      <c r="V353" s="2">
        <v>9119</v>
      </c>
      <c r="W353" s="2">
        <v>10.44</v>
      </c>
      <c r="X353" s="2">
        <v>1385</v>
      </c>
      <c r="Y353" s="2">
        <v>19752</v>
      </c>
      <c r="Z353" s="2">
        <v>60352</v>
      </c>
      <c r="AA353" s="2">
        <v>218373</v>
      </c>
      <c r="AB353" s="2">
        <v>34875</v>
      </c>
      <c r="AC353" s="2">
        <v>-164654</v>
      </c>
      <c r="AD353" s="2">
        <v>45634</v>
      </c>
      <c r="AE353" s="2">
        <v>52630</v>
      </c>
      <c r="AF353" s="2">
        <v>254331</v>
      </c>
      <c r="AG353" s="2">
        <v>0.21</v>
      </c>
      <c r="AH353" s="2">
        <v>13603</v>
      </c>
    </row>
    <row r="354" spans="1:34" x14ac:dyDescent="0.3">
      <c r="A354" s="2" t="s">
        <v>59</v>
      </c>
      <c r="B354" s="2">
        <v>433501</v>
      </c>
      <c r="C354" s="2">
        <f t="shared" si="5"/>
        <v>507196.17</v>
      </c>
      <c r="D354" s="2"/>
      <c r="E354" s="2"/>
      <c r="F354" s="2">
        <v>68647</v>
      </c>
      <c r="G354" s="2">
        <v>168255</v>
      </c>
      <c r="H354" s="2">
        <v>229342</v>
      </c>
      <c r="I354" s="2">
        <v>364854</v>
      </c>
      <c r="J354" s="2">
        <v>107192</v>
      </c>
      <c r="K354" s="2">
        <v>326309</v>
      </c>
      <c r="L354" s="2">
        <v>292523</v>
      </c>
      <c r="M354" s="2">
        <v>311460</v>
      </c>
      <c r="N354" s="2">
        <v>353501</v>
      </c>
      <c r="O354" s="2">
        <v>258915</v>
      </c>
      <c r="P354" s="2">
        <v>45919</v>
      </c>
      <c r="Q354" s="2">
        <v>212996</v>
      </c>
      <c r="R354" s="2">
        <v>5.64</v>
      </c>
      <c r="S354" s="2">
        <v>81641</v>
      </c>
      <c r="T354" s="2">
        <v>159.09</v>
      </c>
      <c r="U354" s="2">
        <v>154.13999999999999</v>
      </c>
      <c r="V354" s="2">
        <v>503</v>
      </c>
      <c r="W354" s="2">
        <v>860.12</v>
      </c>
      <c r="X354" s="2">
        <v>1038</v>
      </c>
      <c r="Y354" s="2">
        <v>11297</v>
      </c>
      <c r="Z354" s="2">
        <v>143001</v>
      </c>
      <c r="AA354" s="2">
        <v>186087</v>
      </c>
      <c r="AB354" s="2">
        <v>290500</v>
      </c>
      <c r="AC354" s="2">
        <v>-117440</v>
      </c>
      <c r="AD354" s="2">
        <v>9392</v>
      </c>
      <c r="AE354" s="2">
        <v>90800</v>
      </c>
      <c r="AF354" s="2">
        <v>669815</v>
      </c>
      <c r="AG354" s="2">
        <v>0.14000000000000001</v>
      </c>
      <c r="AH354" s="2">
        <v>10824</v>
      </c>
    </row>
    <row r="355" spans="1:34" x14ac:dyDescent="0.3">
      <c r="A355" s="2" t="s">
        <v>58</v>
      </c>
      <c r="B355" s="2">
        <v>308375</v>
      </c>
      <c r="C355" s="2">
        <f t="shared" si="5"/>
        <v>3502.2714366837026</v>
      </c>
      <c r="D355" s="2"/>
      <c r="E355" s="2"/>
      <c r="F355" s="2">
        <v>222687</v>
      </c>
      <c r="G355" s="2">
        <v>46266</v>
      </c>
      <c r="H355" s="2">
        <v>633723</v>
      </c>
      <c r="I355" s="2">
        <v>85688</v>
      </c>
      <c r="J355" s="2">
        <v>163094</v>
      </c>
      <c r="K355" s="2">
        <v>145281</v>
      </c>
      <c r="L355" s="2">
        <v>107204</v>
      </c>
      <c r="M355" s="2">
        <v>112813</v>
      </c>
      <c r="N355" s="2">
        <v>51276</v>
      </c>
      <c r="O355" s="2">
        <v>291043</v>
      </c>
      <c r="P355" s="2">
        <v>108422</v>
      </c>
      <c r="Q355" s="2">
        <v>182621</v>
      </c>
      <c r="R355" s="2">
        <v>2.68</v>
      </c>
      <c r="S355" s="2">
        <v>9342</v>
      </c>
      <c r="T355" s="2">
        <v>13.52</v>
      </c>
      <c r="U355" s="2">
        <v>8.09</v>
      </c>
      <c r="V355" s="2">
        <v>4176</v>
      </c>
      <c r="W355" s="2">
        <v>73.83</v>
      </c>
      <c r="X355" s="2">
        <v>738</v>
      </c>
      <c r="Y355" s="2">
        <v>13592</v>
      </c>
      <c r="Z355" s="2">
        <v>307930</v>
      </c>
      <c r="AA355" s="2">
        <v>196185</v>
      </c>
      <c r="AB355" s="2">
        <v>445</v>
      </c>
      <c r="AC355" s="2">
        <v>26502</v>
      </c>
      <c r="AD355" s="2">
        <v>-21295</v>
      </c>
      <c r="AE355" s="2">
        <v>150250</v>
      </c>
      <c r="AF355" s="2">
        <v>236583</v>
      </c>
      <c r="AG355" s="2">
        <v>0.64</v>
      </c>
      <c r="AH355" s="2">
        <v>17307</v>
      </c>
    </row>
    <row r="356" spans="1:34" x14ac:dyDescent="0.3">
      <c r="A356" s="2" t="s">
        <v>59</v>
      </c>
      <c r="B356" s="2">
        <v>439272</v>
      </c>
      <c r="C356" s="2">
        <f t="shared" si="5"/>
        <v>513948.24</v>
      </c>
      <c r="D356" s="2"/>
      <c r="E356" s="2"/>
      <c r="F356" s="2">
        <v>264676</v>
      </c>
      <c r="G356" s="2">
        <v>114370</v>
      </c>
      <c r="H356" s="2">
        <v>456323</v>
      </c>
      <c r="I356" s="2">
        <v>174596</v>
      </c>
      <c r="J356" s="2">
        <v>79434</v>
      </c>
      <c r="K356" s="2">
        <v>359838</v>
      </c>
      <c r="L356" s="2">
        <v>262128</v>
      </c>
      <c r="M356" s="2">
        <v>268429</v>
      </c>
      <c r="N356" s="2">
        <v>156449</v>
      </c>
      <c r="O356" s="2">
        <v>49591</v>
      </c>
      <c r="P356" s="2">
        <v>139965</v>
      </c>
      <c r="Q356" s="2">
        <v>-90374</v>
      </c>
      <c r="R356" s="2">
        <v>0.35</v>
      </c>
      <c r="S356" s="2">
        <v>13508</v>
      </c>
      <c r="T356" s="2">
        <v>38.26</v>
      </c>
      <c r="U356" s="2">
        <v>34.28</v>
      </c>
      <c r="V356" s="2">
        <v>4063</v>
      </c>
      <c r="W356" s="2">
        <v>108.09</v>
      </c>
      <c r="X356" s="2">
        <v>474</v>
      </c>
      <c r="Y356" s="2">
        <v>16191</v>
      </c>
      <c r="Z356" s="2">
        <v>209084</v>
      </c>
      <c r="AA356" s="2">
        <v>229169</v>
      </c>
      <c r="AB356" s="2">
        <v>230188</v>
      </c>
      <c r="AC356" s="2">
        <v>35507</v>
      </c>
      <c r="AD356" s="2">
        <v>-36843</v>
      </c>
      <c r="AE356" s="2">
        <v>132478</v>
      </c>
      <c r="AF356" s="2">
        <v>51531</v>
      </c>
      <c r="AG356" s="2">
        <v>2.57</v>
      </c>
      <c r="AH356" s="2">
        <v>8189</v>
      </c>
    </row>
    <row r="357" spans="1:34" x14ac:dyDescent="0.3">
      <c r="A357" s="2" t="s">
        <v>60</v>
      </c>
      <c r="B357" s="2">
        <v>372243</v>
      </c>
      <c r="C357" s="2">
        <f t="shared" si="5"/>
        <v>372243</v>
      </c>
      <c r="D357" s="2"/>
      <c r="E357" s="2"/>
      <c r="F357" s="2">
        <v>75217</v>
      </c>
      <c r="G357" s="2">
        <v>175727</v>
      </c>
      <c r="H357" s="2">
        <v>794639</v>
      </c>
      <c r="I357" s="2">
        <v>297026</v>
      </c>
      <c r="J357" s="2">
        <v>109783</v>
      </c>
      <c r="K357" s="2">
        <v>262460</v>
      </c>
      <c r="L357" s="2">
        <v>227573</v>
      </c>
      <c r="M357" s="2">
        <v>243764</v>
      </c>
      <c r="N357" s="2">
        <v>258625</v>
      </c>
      <c r="O357" s="2">
        <v>291190</v>
      </c>
      <c r="P357" s="2">
        <v>115022</v>
      </c>
      <c r="Q357" s="2">
        <v>176168</v>
      </c>
      <c r="R357" s="2">
        <v>2.5299999999999998</v>
      </c>
      <c r="S357" s="2">
        <v>112249</v>
      </c>
      <c r="T357" s="2">
        <v>37.380000000000003</v>
      </c>
      <c r="U357" s="2">
        <v>32.549999999999997</v>
      </c>
      <c r="V357" s="2">
        <v>3552</v>
      </c>
      <c r="W357" s="2">
        <v>104.77</v>
      </c>
      <c r="X357" s="2">
        <v>773</v>
      </c>
      <c r="Y357" s="2">
        <v>17038</v>
      </c>
      <c r="Z357" s="2">
        <v>326242</v>
      </c>
      <c r="AA357" s="2">
        <v>183963</v>
      </c>
      <c r="AB357" s="2">
        <v>46001</v>
      </c>
      <c r="AC357" s="2">
        <v>-108746</v>
      </c>
      <c r="AD357" s="2">
        <v>14855</v>
      </c>
      <c r="AE357" s="2">
        <v>376648</v>
      </c>
      <c r="AF357" s="2">
        <v>450175</v>
      </c>
      <c r="AG357" s="2">
        <v>0.84</v>
      </c>
      <c r="AH357" s="2">
        <v>23733</v>
      </c>
    </row>
    <row r="358" spans="1:34" x14ac:dyDescent="0.3">
      <c r="A358" s="2" t="s">
        <v>58</v>
      </c>
      <c r="B358" s="2">
        <v>90113</v>
      </c>
      <c r="C358" s="2">
        <f t="shared" si="5"/>
        <v>1023.4298693923907</v>
      </c>
      <c r="D358" s="2"/>
      <c r="E358" s="2"/>
      <c r="F358" s="2">
        <v>169430</v>
      </c>
      <c r="G358" s="2">
        <v>68835</v>
      </c>
      <c r="H358" s="2">
        <v>109948</v>
      </c>
      <c r="I358" s="2">
        <v>-79317</v>
      </c>
      <c r="J358" s="2">
        <v>57392</v>
      </c>
      <c r="K358" s="2">
        <v>32721</v>
      </c>
      <c r="L358" s="2">
        <v>-14940</v>
      </c>
      <c r="M358" s="2">
        <v>-11479</v>
      </c>
      <c r="N358" s="2">
        <v>-114648</v>
      </c>
      <c r="O358" s="2">
        <v>136771</v>
      </c>
      <c r="P358" s="2">
        <v>153367</v>
      </c>
      <c r="Q358" s="2">
        <v>-16596</v>
      </c>
      <c r="R358" s="2">
        <v>0.89</v>
      </c>
      <c r="S358" s="2">
        <v>90637</v>
      </c>
      <c r="T358" s="2">
        <v>-72.14</v>
      </c>
      <c r="U358" s="2">
        <v>-104.27</v>
      </c>
      <c r="V358" s="2">
        <v>8146</v>
      </c>
      <c r="W358" s="2">
        <v>11.06</v>
      </c>
      <c r="X358" s="2">
        <v>1261</v>
      </c>
      <c r="Y358" s="2">
        <v>6412</v>
      </c>
      <c r="Z358" s="2">
        <v>468598</v>
      </c>
      <c r="AA358" s="2">
        <v>117756</v>
      </c>
      <c r="AB358" s="2">
        <v>-378485</v>
      </c>
      <c r="AC358" s="2">
        <v>51674</v>
      </c>
      <c r="AD358" s="2">
        <v>42584</v>
      </c>
      <c r="AE358" s="2">
        <v>132842</v>
      </c>
      <c r="AF358" s="2">
        <v>393787</v>
      </c>
      <c r="AG358" s="2">
        <v>0.34</v>
      </c>
      <c r="AH358" s="2">
        <v>6196</v>
      </c>
    </row>
    <row r="359" spans="1:34" x14ac:dyDescent="0.3">
      <c r="A359" s="2" t="s">
        <v>60</v>
      </c>
      <c r="B359" s="2">
        <v>488878</v>
      </c>
      <c r="C359" s="2">
        <f t="shared" si="5"/>
        <v>488878</v>
      </c>
      <c r="D359" s="2"/>
      <c r="E359" s="2"/>
      <c r="F359" s="2">
        <v>21882</v>
      </c>
      <c r="G359" s="2">
        <v>94588</v>
      </c>
      <c r="H359" s="2">
        <v>995334</v>
      </c>
      <c r="I359" s="2">
        <v>466996</v>
      </c>
      <c r="J359" s="2">
        <v>17651</v>
      </c>
      <c r="K359" s="2">
        <v>471227</v>
      </c>
      <c r="L359" s="2">
        <v>424462</v>
      </c>
      <c r="M359" s="2">
        <v>428000</v>
      </c>
      <c r="N359" s="2">
        <v>440103</v>
      </c>
      <c r="O359" s="2">
        <v>209978</v>
      </c>
      <c r="P359" s="2">
        <v>140742</v>
      </c>
      <c r="Q359" s="2">
        <v>69236</v>
      </c>
      <c r="R359" s="2">
        <v>1.49</v>
      </c>
      <c r="S359" s="2">
        <v>81874</v>
      </c>
      <c r="T359" s="2">
        <v>46.92</v>
      </c>
      <c r="U359" s="2">
        <v>44.22</v>
      </c>
      <c r="V359" s="2">
        <v>8056</v>
      </c>
      <c r="W359" s="2">
        <v>60.68</v>
      </c>
      <c r="X359" s="2">
        <v>1968</v>
      </c>
      <c r="Y359" s="2">
        <v>12768</v>
      </c>
      <c r="Z359" s="2">
        <v>434025</v>
      </c>
      <c r="AA359" s="2">
        <v>51737</v>
      </c>
      <c r="AB359" s="2">
        <v>54853</v>
      </c>
      <c r="AC359" s="2">
        <v>-29855</v>
      </c>
      <c r="AD359" s="2">
        <v>39943</v>
      </c>
      <c r="AE359" s="2">
        <v>463592</v>
      </c>
      <c r="AF359" s="2">
        <v>597158</v>
      </c>
      <c r="AG359" s="2">
        <v>0.78</v>
      </c>
      <c r="AH359" s="2">
        <v>28861</v>
      </c>
    </row>
    <row r="360" spans="1:34" x14ac:dyDescent="0.3">
      <c r="A360" s="2" t="s">
        <v>60</v>
      </c>
      <c r="B360" s="2">
        <v>335524</v>
      </c>
      <c r="C360" s="2">
        <f t="shared" si="5"/>
        <v>335524</v>
      </c>
      <c r="D360" s="2"/>
      <c r="E360" s="2"/>
      <c r="F360" s="2">
        <v>281631</v>
      </c>
      <c r="G360" s="2">
        <v>-30914</v>
      </c>
      <c r="H360" s="2">
        <v>877553</v>
      </c>
      <c r="I360" s="2">
        <v>53893</v>
      </c>
      <c r="J360" s="2">
        <v>27360</v>
      </c>
      <c r="K360" s="2">
        <v>308164</v>
      </c>
      <c r="L360" s="2">
        <v>260878</v>
      </c>
      <c r="M360" s="2">
        <v>265468</v>
      </c>
      <c r="N360" s="2">
        <v>35959</v>
      </c>
      <c r="O360" s="2">
        <v>160894</v>
      </c>
      <c r="P360" s="2">
        <v>175748</v>
      </c>
      <c r="Q360" s="2">
        <v>-14854</v>
      </c>
      <c r="R360" s="2">
        <v>0.92</v>
      </c>
      <c r="S360" s="2">
        <v>123919</v>
      </c>
      <c r="T360" s="2">
        <v>6.14</v>
      </c>
      <c r="U360" s="2">
        <v>4.0999999999999996</v>
      </c>
      <c r="V360" s="2">
        <v>4322</v>
      </c>
      <c r="W360" s="2">
        <v>77.61</v>
      </c>
      <c r="X360" s="2">
        <v>404</v>
      </c>
      <c r="Y360" s="2">
        <v>15344</v>
      </c>
      <c r="Z360" s="2">
        <v>134542</v>
      </c>
      <c r="AA360" s="2">
        <v>89627</v>
      </c>
      <c r="AB360" s="2">
        <v>200982</v>
      </c>
      <c r="AC360" s="2">
        <v>192004</v>
      </c>
      <c r="AD360" s="2">
        <v>-3154</v>
      </c>
      <c r="AE360" s="2">
        <v>164581</v>
      </c>
      <c r="AF360" s="2">
        <v>143903</v>
      </c>
      <c r="AG360" s="2">
        <v>1.1399999999999999</v>
      </c>
      <c r="AH360" s="2">
        <v>10670</v>
      </c>
    </row>
    <row r="361" spans="1:34" x14ac:dyDescent="0.3">
      <c r="A361" s="2" t="s">
        <v>58</v>
      </c>
      <c r="B361" s="2">
        <v>125500</v>
      </c>
      <c r="C361" s="2">
        <f t="shared" si="5"/>
        <v>1425.3265190232823</v>
      </c>
      <c r="D361" s="2"/>
      <c r="E361" s="2"/>
      <c r="F361" s="2">
        <v>149870</v>
      </c>
      <c r="G361" s="2">
        <v>8921</v>
      </c>
      <c r="H361" s="2">
        <v>497601</v>
      </c>
      <c r="I361" s="2">
        <v>-24370</v>
      </c>
      <c r="J361" s="2">
        <v>101072</v>
      </c>
      <c r="K361" s="2">
        <v>24428</v>
      </c>
      <c r="L361" s="2">
        <v>-15257</v>
      </c>
      <c r="M361" s="2">
        <v>1821</v>
      </c>
      <c r="N361" s="2">
        <v>-31093</v>
      </c>
      <c r="O361" s="2">
        <v>174955</v>
      </c>
      <c r="P361" s="2">
        <v>108730</v>
      </c>
      <c r="Q361" s="2">
        <v>66225</v>
      </c>
      <c r="R361" s="2">
        <v>1.61</v>
      </c>
      <c r="S361" s="2">
        <v>128338</v>
      </c>
      <c r="T361" s="2">
        <v>-4.9000000000000004</v>
      </c>
      <c r="U361" s="2">
        <v>-6.25</v>
      </c>
      <c r="V361" s="2">
        <v>5864</v>
      </c>
      <c r="W361" s="2">
        <v>21.4</v>
      </c>
      <c r="X361" s="2">
        <v>648</v>
      </c>
      <c r="Y361" s="2">
        <v>7679</v>
      </c>
      <c r="Z361" s="2">
        <v>448895</v>
      </c>
      <c r="AA361" s="2">
        <v>67646</v>
      </c>
      <c r="AB361" s="2">
        <v>-323395</v>
      </c>
      <c r="AC361" s="2">
        <v>82224</v>
      </c>
      <c r="AD361" s="2">
        <v>-32007</v>
      </c>
      <c r="AE361" s="2">
        <v>427802</v>
      </c>
      <c r="AF361" s="2">
        <v>546812</v>
      </c>
      <c r="AG361" s="2">
        <v>0.78</v>
      </c>
      <c r="AH361" s="2">
        <v>15712</v>
      </c>
    </row>
    <row r="362" spans="1:34" x14ac:dyDescent="0.3">
      <c r="A362" s="2" t="s">
        <v>60</v>
      </c>
      <c r="B362" s="2">
        <v>338159</v>
      </c>
      <c r="C362" s="2">
        <f t="shared" si="5"/>
        <v>338159</v>
      </c>
      <c r="D362" s="2"/>
      <c r="E362" s="2"/>
      <c r="F362" s="2">
        <v>183460</v>
      </c>
      <c r="G362" s="2">
        <v>111123</v>
      </c>
      <c r="H362" s="2">
        <v>588702</v>
      </c>
      <c r="I362" s="2">
        <v>154699</v>
      </c>
      <c r="J362" s="2">
        <v>105079</v>
      </c>
      <c r="K362" s="2">
        <v>233080</v>
      </c>
      <c r="L362" s="2">
        <v>168112</v>
      </c>
      <c r="M362" s="2">
        <v>182992</v>
      </c>
      <c r="N362" s="2">
        <v>127751</v>
      </c>
      <c r="O362" s="2">
        <v>31438</v>
      </c>
      <c r="P362" s="2">
        <v>81271</v>
      </c>
      <c r="Q362" s="2">
        <v>-49833</v>
      </c>
      <c r="R362" s="2">
        <v>0.39</v>
      </c>
      <c r="S362" s="2">
        <v>59867</v>
      </c>
      <c r="T362" s="2">
        <v>26.28</v>
      </c>
      <c r="U362" s="2">
        <v>21.7</v>
      </c>
      <c r="V362" s="2">
        <v>8531</v>
      </c>
      <c r="W362" s="2">
        <v>39.630000000000003</v>
      </c>
      <c r="X362" s="2">
        <v>361</v>
      </c>
      <c r="Y362" s="2">
        <v>687</v>
      </c>
      <c r="Z362" s="2">
        <v>211416</v>
      </c>
      <c r="AA362" s="2">
        <v>271308</v>
      </c>
      <c r="AB362" s="2">
        <v>126743</v>
      </c>
      <c r="AC362" s="2">
        <v>-87848</v>
      </c>
      <c r="AD362" s="2">
        <v>-12621</v>
      </c>
      <c r="AE362" s="2">
        <v>400466</v>
      </c>
      <c r="AF362" s="2">
        <v>264268</v>
      </c>
      <c r="AG362" s="2">
        <v>1.52</v>
      </c>
      <c r="AH362" s="2">
        <v>2573</v>
      </c>
    </row>
    <row r="363" spans="1:34" x14ac:dyDescent="0.3">
      <c r="A363" s="2" t="s">
        <v>60</v>
      </c>
      <c r="B363" s="2">
        <v>373894</v>
      </c>
      <c r="C363" s="2">
        <f t="shared" si="5"/>
        <v>373894</v>
      </c>
      <c r="D363" s="2"/>
      <c r="E363" s="2"/>
      <c r="F363" s="2">
        <v>41845</v>
      </c>
      <c r="G363" s="2">
        <v>-48369</v>
      </c>
      <c r="H363" s="2">
        <v>471969</v>
      </c>
      <c r="I363" s="2">
        <v>332049</v>
      </c>
      <c r="J363" s="2">
        <v>104011</v>
      </c>
      <c r="K363" s="2">
        <v>269883</v>
      </c>
      <c r="L363" s="2">
        <v>192848</v>
      </c>
      <c r="M363" s="2">
        <v>204338</v>
      </c>
      <c r="N363" s="2">
        <v>293156</v>
      </c>
      <c r="O363" s="2">
        <v>158175</v>
      </c>
      <c r="P363" s="2">
        <v>36902</v>
      </c>
      <c r="Q363" s="2">
        <v>121273</v>
      </c>
      <c r="R363" s="2">
        <v>4.29</v>
      </c>
      <c r="S363" s="2">
        <v>114435</v>
      </c>
      <c r="T363" s="2">
        <v>70.349999999999994</v>
      </c>
      <c r="U363" s="2">
        <v>62.11</v>
      </c>
      <c r="V363" s="2">
        <v>7817</v>
      </c>
      <c r="W363" s="2">
        <v>47.82</v>
      </c>
      <c r="X363" s="2">
        <v>1789</v>
      </c>
      <c r="Y363" s="2">
        <v>18948</v>
      </c>
      <c r="Z363" s="2">
        <v>169615</v>
      </c>
      <c r="AA363" s="2">
        <v>100335</v>
      </c>
      <c r="AB363" s="2">
        <v>204279</v>
      </c>
      <c r="AC363" s="2">
        <v>-58490</v>
      </c>
      <c r="AD363" s="2">
        <v>-36668</v>
      </c>
      <c r="AE363" s="2">
        <v>69421</v>
      </c>
      <c r="AF363" s="2">
        <v>612044</v>
      </c>
      <c r="AG363" s="2">
        <v>0.11</v>
      </c>
      <c r="AH363" s="2">
        <v>2600</v>
      </c>
    </row>
    <row r="364" spans="1:34" x14ac:dyDescent="0.3">
      <c r="A364" s="2" t="s">
        <v>58</v>
      </c>
      <c r="B364" s="2">
        <v>138653</v>
      </c>
      <c r="C364" s="2">
        <f t="shared" si="5"/>
        <v>1574.7075525269734</v>
      </c>
      <c r="D364" s="2"/>
      <c r="E364" s="2"/>
      <c r="F364" s="2">
        <v>123401</v>
      </c>
      <c r="G364" s="2">
        <v>173570</v>
      </c>
      <c r="H364" s="2">
        <v>637788</v>
      </c>
      <c r="I364" s="2">
        <v>15252</v>
      </c>
      <c r="J364" s="2">
        <v>80201</v>
      </c>
      <c r="K364" s="2">
        <v>58452</v>
      </c>
      <c r="L364" s="2">
        <v>-33689</v>
      </c>
      <c r="M364" s="2">
        <v>-30933</v>
      </c>
      <c r="N364" s="2">
        <v>-22128</v>
      </c>
      <c r="O364" s="2">
        <v>187351</v>
      </c>
      <c r="P364" s="2">
        <v>189087</v>
      </c>
      <c r="Q364" s="2">
        <v>-1736</v>
      </c>
      <c r="R364" s="2">
        <v>0.99</v>
      </c>
      <c r="S364" s="2">
        <v>122672</v>
      </c>
      <c r="T364" s="2">
        <v>2.39</v>
      </c>
      <c r="U364" s="2">
        <v>-3.47</v>
      </c>
      <c r="V364" s="2">
        <v>6813</v>
      </c>
      <c r="W364" s="2">
        <v>20.350000000000001</v>
      </c>
      <c r="X364" s="2">
        <v>1519</v>
      </c>
      <c r="Y364" s="2">
        <v>14783</v>
      </c>
      <c r="Z364" s="2">
        <v>315898</v>
      </c>
      <c r="AA364" s="2">
        <v>231985</v>
      </c>
      <c r="AB364" s="2">
        <v>-177245</v>
      </c>
      <c r="AC364" s="2">
        <v>-108584</v>
      </c>
      <c r="AD364" s="2">
        <v>-36881</v>
      </c>
      <c r="AE364" s="2">
        <v>224491</v>
      </c>
      <c r="AF364" s="2">
        <v>328922</v>
      </c>
      <c r="AG364" s="2">
        <v>0.68</v>
      </c>
      <c r="AH364" s="2">
        <v>16026</v>
      </c>
    </row>
    <row r="365" spans="1:34" x14ac:dyDescent="0.3">
      <c r="A365" s="2" t="s">
        <v>60</v>
      </c>
      <c r="B365" s="2">
        <v>131115</v>
      </c>
      <c r="C365" s="2">
        <f t="shared" si="5"/>
        <v>131115</v>
      </c>
      <c r="D365" s="2"/>
      <c r="E365" s="2"/>
      <c r="F365" s="2">
        <v>191234</v>
      </c>
      <c r="G365" s="2">
        <v>180222</v>
      </c>
      <c r="H365" s="2">
        <v>601909</v>
      </c>
      <c r="I365" s="2">
        <v>-60119</v>
      </c>
      <c r="J365" s="2">
        <v>183688</v>
      </c>
      <c r="K365" s="2">
        <v>-52573</v>
      </c>
      <c r="L365" s="2">
        <v>-136987</v>
      </c>
      <c r="M365" s="2">
        <v>-129091</v>
      </c>
      <c r="N365" s="2">
        <v>-95619</v>
      </c>
      <c r="O365" s="2">
        <v>129965</v>
      </c>
      <c r="P365" s="2">
        <v>81417</v>
      </c>
      <c r="Q365" s="2">
        <v>48548</v>
      </c>
      <c r="R365" s="2">
        <v>1.6</v>
      </c>
      <c r="S365" s="2">
        <v>45395</v>
      </c>
      <c r="T365" s="2">
        <v>-9.99</v>
      </c>
      <c r="U365" s="2">
        <v>-15.89</v>
      </c>
      <c r="V365" s="2">
        <v>8979</v>
      </c>
      <c r="W365" s="2">
        <v>14.6</v>
      </c>
      <c r="X365" s="2">
        <v>678</v>
      </c>
      <c r="Y365" s="2">
        <v>11379</v>
      </c>
      <c r="Z365" s="2">
        <v>306012</v>
      </c>
      <c r="AA365" s="2">
        <v>57152</v>
      </c>
      <c r="AB365" s="2">
        <v>-174897</v>
      </c>
      <c r="AC365" s="2">
        <v>134082</v>
      </c>
      <c r="AD365" s="2">
        <v>46409</v>
      </c>
      <c r="AE365" s="2">
        <v>416888</v>
      </c>
      <c r="AF365" s="2">
        <v>389575</v>
      </c>
      <c r="AG365" s="2">
        <v>1.07</v>
      </c>
      <c r="AH365" s="2">
        <v>27080</v>
      </c>
    </row>
    <row r="366" spans="1:34" x14ac:dyDescent="0.3">
      <c r="A366" s="2" t="s">
        <v>59</v>
      </c>
      <c r="B366" s="2">
        <v>120350</v>
      </c>
      <c r="C366" s="2">
        <f t="shared" si="5"/>
        <v>140809.5</v>
      </c>
      <c r="D366" s="2"/>
      <c r="E366" s="2"/>
      <c r="F366" s="2">
        <v>285275</v>
      </c>
      <c r="G366" s="2">
        <v>105301</v>
      </c>
      <c r="H366" s="2">
        <v>284823</v>
      </c>
      <c r="I366" s="2">
        <v>-164925</v>
      </c>
      <c r="J366" s="2">
        <v>43839</v>
      </c>
      <c r="K366" s="2">
        <v>76511</v>
      </c>
      <c r="L366" s="2">
        <v>26141</v>
      </c>
      <c r="M366" s="2">
        <v>35313</v>
      </c>
      <c r="N366" s="2">
        <v>-194025</v>
      </c>
      <c r="O366" s="2">
        <v>200501</v>
      </c>
      <c r="P366" s="2">
        <v>84931</v>
      </c>
      <c r="Q366" s="2">
        <v>115570</v>
      </c>
      <c r="R366" s="2">
        <v>2.36</v>
      </c>
      <c r="S366" s="2">
        <v>67575</v>
      </c>
      <c r="T366" s="2">
        <v>-57.9</v>
      </c>
      <c r="U366" s="2">
        <v>-68.12</v>
      </c>
      <c r="V366" s="2">
        <v>8654</v>
      </c>
      <c r="W366" s="2">
        <v>13.91</v>
      </c>
      <c r="X366" s="2">
        <v>1812</v>
      </c>
      <c r="Y366" s="2">
        <v>14442</v>
      </c>
      <c r="Z366" s="2">
        <v>227459</v>
      </c>
      <c r="AA366" s="2">
        <v>126664</v>
      </c>
      <c r="AB366" s="2">
        <v>-107109</v>
      </c>
      <c r="AC366" s="2">
        <v>158611</v>
      </c>
      <c r="AD366" s="2">
        <v>-34795</v>
      </c>
      <c r="AE366" s="2">
        <v>424416</v>
      </c>
      <c r="AF366" s="2">
        <v>396402</v>
      </c>
      <c r="AG366" s="2">
        <v>1.07</v>
      </c>
      <c r="AH366" s="2">
        <v>10045</v>
      </c>
    </row>
    <row r="367" spans="1:34" x14ac:dyDescent="0.3">
      <c r="A367" s="2" t="s">
        <v>60</v>
      </c>
      <c r="B367" s="2">
        <v>344323</v>
      </c>
      <c r="C367" s="2">
        <f t="shared" si="5"/>
        <v>344323</v>
      </c>
      <c r="D367" s="2"/>
      <c r="E367" s="2"/>
      <c r="F367" s="2">
        <v>96879</v>
      </c>
      <c r="G367" s="2">
        <v>73775</v>
      </c>
      <c r="H367" s="2">
        <v>940383</v>
      </c>
      <c r="I367" s="2">
        <v>247444</v>
      </c>
      <c r="J367" s="2">
        <v>69004</v>
      </c>
      <c r="K367" s="2">
        <v>275319</v>
      </c>
      <c r="L367" s="2">
        <v>268078</v>
      </c>
      <c r="M367" s="2">
        <v>271026</v>
      </c>
      <c r="N367" s="2">
        <v>216432</v>
      </c>
      <c r="O367" s="2">
        <v>159594</v>
      </c>
      <c r="P367" s="2">
        <v>186732</v>
      </c>
      <c r="Q367" s="2">
        <v>-27138</v>
      </c>
      <c r="R367" s="2">
        <v>0.85</v>
      </c>
      <c r="S367" s="2">
        <v>140236</v>
      </c>
      <c r="T367" s="2">
        <v>26.31</v>
      </c>
      <c r="U367" s="2">
        <v>23.02</v>
      </c>
      <c r="V367" s="2">
        <v>4369</v>
      </c>
      <c r="W367" s="2">
        <v>78.790000000000006</v>
      </c>
      <c r="X367" s="2">
        <v>623</v>
      </c>
      <c r="Y367" s="2">
        <v>8297</v>
      </c>
      <c r="Z367" s="2">
        <v>335543</v>
      </c>
      <c r="AA367" s="2">
        <v>134072</v>
      </c>
      <c r="AB367" s="2">
        <v>8780</v>
      </c>
      <c r="AC367" s="2">
        <v>-37193</v>
      </c>
      <c r="AD367" s="2">
        <v>-6749</v>
      </c>
      <c r="AE367" s="2">
        <v>139046</v>
      </c>
      <c r="AF367" s="2">
        <v>260301</v>
      </c>
      <c r="AG367" s="2">
        <v>0.53</v>
      </c>
      <c r="AH367" s="2">
        <v>28006</v>
      </c>
    </row>
    <row r="368" spans="1:34" x14ac:dyDescent="0.3">
      <c r="A368" s="2" t="s">
        <v>60</v>
      </c>
      <c r="B368" s="2">
        <v>277511</v>
      </c>
      <c r="C368" s="2">
        <f t="shared" si="5"/>
        <v>277511</v>
      </c>
      <c r="D368" s="2"/>
      <c r="E368" s="2"/>
      <c r="F368" s="2">
        <v>172630</v>
      </c>
      <c r="G368" s="2">
        <v>193285</v>
      </c>
      <c r="H368" s="2">
        <v>410019</v>
      </c>
      <c r="I368" s="2">
        <v>104881</v>
      </c>
      <c r="J368" s="2">
        <v>156340</v>
      </c>
      <c r="K368" s="2">
        <v>121171</v>
      </c>
      <c r="L368" s="2">
        <v>59778</v>
      </c>
      <c r="M368" s="2">
        <v>76995</v>
      </c>
      <c r="N368" s="2">
        <v>74023</v>
      </c>
      <c r="O368" s="2">
        <v>191571</v>
      </c>
      <c r="P368" s="2">
        <v>176603</v>
      </c>
      <c r="Q368" s="2">
        <v>14968</v>
      </c>
      <c r="R368" s="2">
        <v>1.08</v>
      </c>
      <c r="S368" s="2">
        <v>36713</v>
      </c>
      <c r="T368" s="2">
        <v>25.58</v>
      </c>
      <c r="U368" s="2">
        <v>18.05</v>
      </c>
      <c r="V368" s="2">
        <v>5050</v>
      </c>
      <c r="W368" s="2">
        <v>54.94</v>
      </c>
      <c r="X368" s="2">
        <v>661</v>
      </c>
      <c r="Y368" s="2">
        <v>12392</v>
      </c>
      <c r="Z368" s="2">
        <v>293781</v>
      </c>
      <c r="AA368" s="2">
        <v>132378</v>
      </c>
      <c r="AB368" s="2">
        <v>-16270</v>
      </c>
      <c r="AC368" s="2">
        <v>40252</v>
      </c>
      <c r="AD368" s="2">
        <v>21630</v>
      </c>
      <c r="AE368" s="2">
        <v>488002</v>
      </c>
      <c r="AF368" s="2">
        <v>372570</v>
      </c>
      <c r="AG368" s="2">
        <v>1.31</v>
      </c>
      <c r="AH368" s="2">
        <v>23678</v>
      </c>
    </row>
    <row r="369" spans="1:34" x14ac:dyDescent="0.3">
      <c r="A369" s="2" t="s">
        <v>58</v>
      </c>
      <c r="B369" s="2">
        <v>55243</v>
      </c>
      <c r="C369" s="2">
        <f t="shared" si="5"/>
        <v>627.40488358887001</v>
      </c>
      <c r="D369" s="2"/>
      <c r="E369" s="2"/>
      <c r="F369" s="2">
        <v>187935</v>
      </c>
      <c r="G369" s="2">
        <v>41468</v>
      </c>
      <c r="H369" s="2">
        <v>892107</v>
      </c>
      <c r="I369" s="2">
        <v>-132692</v>
      </c>
      <c r="J369" s="2">
        <v>150088</v>
      </c>
      <c r="K369" s="2">
        <v>-94845</v>
      </c>
      <c r="L369" s="2">
        <v>-118202</v>
      </c>
      <c r="M369" s="2">
        <v>-104879</v>
      </c>
      <c r="N369" s="2">
        <v>-149926</v>
      </c>
      <c r="O369" s="2">
        <v>50135</v>
      </c>
      <c r="P369" s="2">
        <v>49460</v>
      </c>
      <c r="Q369" s="2">
        <v>675</v>
      </c>
      <c r="R369" s="2">
        <v>1.01</v>
      </c>
      <c r="S369" s="2">
        <v>137457</v>
      </c>
      <c r="T369" s="2">
        <v>-14.87</v>
      </c>
      <c r="U369" s="2">
        <v>-16.809999999999999</v>
      </c>
      <c r="V369" s="2">
        <v>2404</v>
      </c>
      <c r="W369" s="2">
        <v>22.97</v>
      </c>
      <c r="X369" s="2">
        <v>1755</v>
      </c>
      <c r="Y369" s="2">
        <v>13692</v>
      </c>
      <c r="Z369" s="2">
        <v>322675</v>
      </c>
      <c r="AA369" s="2">
        <v>242367</v>
      </c>
      <c r="AB369" s="2">
        <v>-267432</v>
      </c>
      <c r="AC369" s="2">
        <v>-54432</v>
      </c>
      <c r="AD369" s="2">
        <v>45127</v>
      </c>
      <c r="AE369" s="2">
        <v>317937</v>
      </c>
      <c r="AF369" s="2">
        <v>245112</v>
      </c>
      <c r="AG369" s="2">
        <v>1.3</v>
      </c>
      <c r="AH369" s="2">
        <v>14694</v>
      </c>
    </row>
    <row r="370" spans="1:34" x14ac:dyDescent="0.3">
      <c r="A370" s="2" t="s">
        <v>59</v>
      </c>
      <c r="B370" s="2">
        <v>300093</v>
      </c>
      <c r="C370" s="2">
        <f t="shared" si="5"/>
        <v>351108.81</v>
      </c>
      <c r="D370" s="2"/>
      <c r="E370" s="2"/>
      <c r="F370" s="2">
        <v>129149</v>
      </c>
      <c r="G370" s="2">
        <v>771</v>
      </c>
      <c r="H370" s="2">
        <v>496169</v>
      </c>
      <c r="I370" s="2">
        <v>170944</v>
      </c>
      <c r="J370" s="2">
        <v>78620</v>
      </c>
      <c r="K370" s="2">
        <v>221473</v>
      </c>
      <c r="L370" s="2">
        <v>128615</v>
      </c>
      <c r="M370" s="2">
        <v>129983</v>
      </c>
      <c r="N370" s="2">
        <v>131537</v>
      </c>
      <c r="O370" s="2">
        <v>28568</v>
      </c>
      <c r="P370" s="2">
        <v>167913</v>
      </c>
      <c r="Q370" s="2">
        <v>-139345</v>
      </c>
      <c r="R370" s="2">
        <v>0.17</v>
      </c>
      <c r="S370" s="2">
        <v>47977</v>
      </c>
      <c r="T370" s="2">
        <v>34.450000000000003</v>
      </c>
      <c r="U370" s="2">
        <v>26.51</v>
      </c>
      <c r="V370" s="2">
        <v>2247</v>
      </c>
      <c r="W370" s="2">
        <v>133.49</v>
      </c>
      <c r="X370" s="2">
        <v>1959</v>
      </c>
      <c r="Y370" s="2">
        <v>19746</v>
      </c>
      <c r="Z370" s="2">
        <v>266466</v>
      </c>
      <c r="AA370" s="2">
        <v>119384</v>
      </c>
      <c r="AB370" s="2">
        <v>33627</v>
      </c>
      <c r="AC370" s="2">
        <v>9765</v>
      </c>
      <c r="AD370" s="2">
        <v>25273</v>
      </c>
      <c r="AE370" s="2">
        <v>454756</v>
      </c>
      <c r="AF370" s="2">
        <v>303729</v>
      </c>
      <c r="AG370" s="2">
        <v>1.5</v>
      </c>
      <c r="AH370" s="2">
        <v>17142</v>
      </c>
    </row>
    <row r="371" spans="1:34" x14ac:dyDescent="0.3">
      <c r="A371" s="2" t="s">
        <v>60</v>
      </c>
      <c r="B371" s="2">
        <v>244155</v>
      </c>
      <c r="C371" s="2">
        <f t="shared" si="5"/>
        <v>244155</v>
      </c>
      <c r="D371" s="2"/>
      <c r="E371" s="2"/>
      <c r="F371" s="2">
        <v>274473</v>
      </c>
      <c r="G371" s="2">
        <v>64480</v>
      </c>
      <c r="H371" s="2">
        <v>232114</v>
      </c>
      <c r="I371" s="2">
        <v>-30318</v>
      </c>
      <c r="J371" s="2">
        <v>61020</v>
      </c>
      <c r="K371" s="2">
        <v>183135</v>
      </c>
      <c r="L371" s="2">
        <v>90689</v>
      </c>
      <c r="M371" s="2">
        <v>107963</v>
      </c>
      <c r="N371" s="2">
        <v>-40226</v>
      </c>
      <c r="O371" s="2">
        <v>213791</v>
      </c>
      <c r="P371" s="2">
        <v>75681</v>
      </c>
      <c r="Q371" s="2">
        <v>138110</v>
      </c>
      <c r="R371" s="2">
        <v>2.82</v>
      </c>
      <c r="S371" s="2">
        <v>27678</v>
      </c>
      <c r="T371" s="2">
        <v>-13.06</v>
      </c>
      <c r="U371" s="2">
        <v>-17.329999999999998</v>
      </c>
      <c r="V371" s="2">
        <v>2634</v>
      </c>
      <c r="W371" s="2">
        <v>92.66</v>
      </c>
      <c r="X371" s="2">
        <v>1229</v>
      </c>
      <c r="Y371" s="2">
        <v>6774</v>
      </c>
      <c r="Z371" s="2">
        <v>109348</v>
      </c>
      <c r="AA371" s="2">
        <v>50321</v>
      </c>
      <c r="AB371" s="2">
        <v>134807</v>
      </c>
      <c r="AC371" s="2">
        <v>224152</v>
      </c>
      <c r="AD371" s="2">
        <v>8978</v>
      </c>
      <c r="AE371" s="2">
        <v>418068</v>
      </c>
      <c r="AF371" s="2">
        <v>697827</v>
      </c>
      <c r="AG371" s="2">
        <v>0.6</v>
      </c>
      <c r="AH371" s="2">
        <v>21843</v>
      </c>
    </row>
    <row r="372" spans="1:34" x14ac:dyDescent="0.3">
      <c r="A372" s="2" t="s">
        <v>58</v>
      </c>
      <c r="B372" s="2">
        <v>281829</v>
      </c>
      <c r="C372" s="2">
        <f t="shared" si="5"/>
        <v>3200.7836456558775</v>
      </c>
      <c r="D372" s="2"/>
      <c r="E372" s="2"/>
      <c r="F372" s="2">
        <v>131562</v>
      </c>
      <c r="G372" s="2">
        <v>99326</v>
      </c>
      <c r="H372" s="2">
        <v>931720</v>
      </c>
      <c r="I372" s="2">
        <v>150267</v>
      </c>
      <c r="J372" s="2">
        <v>144923</v>
      </c>
      <c r="K372" s="2">
        <v>136906</v>
      </c>
      <c r="L372" s="2">
        <v>119674</v>
      </c>
      <c r="M372" s="2">
        <v>121632</v>
      </c>
      <c r="N372" s="2">
        <v>126190</v>
      </c>
      <c r="O372" s="2">
        <v>235628</v>
      </c>
      <c r="P372" s="2">
        <v>95050</v>
      </c>
      <c r="Q372" s="2">
        <v>140578</v>
      </c>
      <c r="R372" s="2">
        <v>2.48</v>
      </c>
      <c r="S372" s="2">
        <v>26987</v>
      </c>
      <c r="T372" s="2">
        <v>16.13</v>
      </c>
      <c r="U372" s="2">
        <v>13.54</v>
      </c>
      <c r="V372" s="2">
        <v>9663</v>
      </c>
      <c r="W372" s="2">
        <v>29.16</v>
      </c>
      <c r="X372" s="2">
        <v>1110</v>
      </c>
      <c r="Y372" s="2">
        <v>15213</v>
      </c>
      <c r="Z372" s="2">
        <v>278498</v>
      </c>
      <c r="AA372" s="2">
        <v>170649</v>
      </c>
      <c r="AB372" s="2">
        <v>3331</v>
      </c>
      <c r="AC372" s="2">
        <v>-39087</v>
      </c>
      <c r="AD372" s="2">
        <v>-34176</v>
      </c>
      <c r="AE372" s="2">
        <v>358977</v>
      </c>
      <c r="AF372" s="2">
        <v>206358</v>
      </c>
      <c r="AG372" s="2">
        <v>1.74</v>
      </c>
      <c r="AH372" s="2">
        <v>3382</v>
      </c>
    </row>
    <row r="373" spans="1:34" x14ac:dyDescent="0.3">
      <c r="A373" s="2" t="s">
        <v>60</v>
      </c>
      <c r="B373" s="2">
        <v>141694</v>
      </c>
      <c r="C373" s="2">
        <f t="shared" si="5"/>
        <v>141694</v>
      </c>
      <c r="D373" s="2"/>
      <c r="E373" s="2"/>
      <c r="F373" s="2">
        <v>90995</v>
      </c>
      <c r="G373" s="2">
        <v>116086</v>
      </c>
      <c r="H373" s="2">
        <v>387168</v>
      </c>
      <c r="I373" s="2">
        <v>50699</v>
      </c>
      <c r="J373" s="2">
        <v>114671</v>
      </c>
      <c r="K373" s="2">
        <v>27023</v>
      </c>
      <c r="L373" s="2">
        <v>-14723</v>
      </c>
      <c r="M373" s="2">
        <v>-782</v>
      </c>
      <c r="N373" s="2">
        <v>12833</v>
      </c>
      <c r="O373" s="2">
        <v>129317</v>
      </c>
      <c r="P373" s="2">
        <v>197794</v>
      </c>
      <c r="Q373" s="2">
        <v>-68477</v>
      </c>
      <c r="R373" s="2">
        <v>0.65</v>
      </c>
      <c r="S373" s="2">
        <v>66880</v>
      </c>
      <c r="T373" s="2">
        <v>13.09</v>
      </c>
      <c r="U373" s="2">
        <v>3.31</v>
      </c>
      <c r="V373" s="2">
        <v>2692</v>
      </c>
      <c r="W373" s="2">
        <v>52.62</v>
      </c>
      <c r="X373" s="2">
        <v>837</v>
      </c>
      <c r="Y373" s="2">
        <v>3517</v>
      </c>
      <c r="Z373" s="2">
        <v>265735</v>
      </c>
      <c r="AA373" s="2">
        <v>162757</v>
      </c>
      <c r="AB373" s="2">
        <v>-124041</v>
      </c>
      <c r="AC373" s="2">
        <v>-71762</v>
      </c>
      <c r="AD373" s="2">
        <v>-41777</v>
      </c>
      <c r="AE373" s="2">
        <v>182287</v>
      </c>
      <c r="AF373" s="2">
        <v>441440</v>
      </c>
      <c r="AG373" s="2">
        <v>0.41</v>
      </c>
      <c r="AH373" s="2">
        <v>3334</v>
      </c>
    </row>
    <row r="374" spans="1:34" x14ac:dyDescent="0.3">
      <c r="A374" s="2" t="s">
        <v>60</v>
      </c>
      <c r="B374" s="2">
        <v>272405</v>
      </c>
      <c r="C374" s="2">
        <f t="shared" si="5"/>
        <v>272405</v>
      </c>
      <c r="D374" s="2"/>
      <c r="E374" s="2"/>
      <c r="F374" s="2">
        <v>75828</v>
      </c>
      <c r="G374" s="2">
        <v>90726</v>
      </c>
      <c r="H374" s="2">
        <v>370089</v>
      </c>
      <c r="I374" s="2">
        <v>196577</v>
      </c>
      <c r="J374" s="2">
        <v>30706</v>
      </c>
      <c r="K374" s="2">
        <v>241699</v>
      </c>
      <c r="L374" s="2">
        <v>202616</v>
      </c>
      <c r="M374" s="2">
        <v>210887</v>
      </c>
      <c r="N374" s="2">
        <v>174978</v>
      </c>
      <c r="O374" s="2">
        <v>113587</v>
      </c>
      <c r="P374" s="2">
        <v>130460</v>
      </c>
      <c r="Q374" s="2">
        <v>-16873</v>
      </c>
      <c r="R374" s="2">
        <v>0.87</v>
      </c>
      <c r="S374" s="2">
        <v>18487</v>
      </c>
      <c r="T374" s="2">
        <v>53.12</v>
      </c>
      <c r="U374" s="2">
        <v>47.28</v>
      </c>
      <c r="V374" s="2">
        <v>3537</v>
      </c>
      <c r="W374" s="2">
        <v>76.989999999999995</v>
      </c>
      <c r="X374" s="2">
        <v>596</v>
      </c>
      <c r="Y374" s="2">
        <v>13181</v>
      </c>
      <c r="Z374" s="2">
        <v>472922</v>
      </c>
      <c r="AA374" s="2">
        <v>59368</v>
      </c>
      <c r="AB374" s="2">
        <v>-200517</v>
      </c>
      <c r="AC374" s="2">
        <v>16460</v>
      </c>
      <c r="AD374" s="2">
        <v>-47368</v>
      </c>
      <c r="AE374" s="2">
        <v>406459</v>
      </c>
      <c r="AF374" s="2">
        <v>117632</v>
      </c>
      <c r="AG374" s="2">
        <v>3.46</v>
      </c>
      <c r="AH374" s="2">
        <v>20355</v>
      </c>
    </row>
    <row r="375" spans="1:34" x14ac:dyDescent="0.3">
      <c r="A375" s="2" t="s">
        <v>60</v>
      </c>
      <c r="B375" s="2">
        <v>132482</v>
      </c>
      <c r="C375" s="2">
        <f t="shared" si="5"/>
        <v>132482</v>
      </c>
      <c r="D375" s="2"/>
      <c r="E375" s="2"/>
      <c r="F375" s="2">
        <v>32388</v>
      </c>
      <c r="G375" s="2">
        <v>148805</v>
      </c>
      <c r="H375" s="2">
        <v>151995</v>
      </c>
      <c r="I375" s="2">
        <v>100094</v>
      </c>
      <c r="J375" s="2">
        <v>15483</v>
      </c>
      <c r="K375" s="2">
        <v>116999</v>
      </c>
      <c r="L375" s="2">
        <v>83994</v>
      </c>
      <c r="M375" s="2">
        <v>89329</v>
      </c>
      <c r="N375" s="2">
        <v>76932</v>
      </c>
      <c r="O375" s="2">
        <v>160085</v>
      </c>
      <c r="P375" s="2">
        <v>91386</v>
      </c>
      <c r="Q375" s="2">
        <v>68699</v>
      </c>
      <c r="R375" s="2">
        <v>1.75</v>
      </c>
      <c r="S375" s="2">
        <v>104881</v>
      </c>
      <c r="T375" s="2">
        <v>65.849999999999994</v>
      </c>
      <c r="U375" s="2">
        <v>50.61</v>
      </c>
      <c r="V375" s="2">
        <v>5371</v>
      </c>
      <c r="W375" s="2">
        <v>24.66</v>
      </c>
      <c r="X375" s="2">
        <v>1511</v>
      </c>
      <c r="Y375" s="2">
        <v>18071</v>
      </c>
      <c r="Z375" s="2">
        <v>154011</v>
      </c>
      <c r="AA375" s="2">
        <v>143141</v>
      </c>
      <c r="AB375" s="2">
        <v>-21529</v>
      </c>
      <c r="AC375" s="2">
        <v>-110753</v>
      </c>
      <c r="AD375" s="2">
        <v>1614</v>
      </c>
      <c r="AE375" s="2">
        <v>353927</v>
      </c>
      <c r="AF375" s="2">
        <v>566715</v>
      </c>
      <c r="AG375" s="2">
        <v>0.62</v>
      </c>
      <c r="AH375" s="2">
        <v>29994</v>
      </c>
    </row>
    <row r="376" spans="1:34" x14ac:dyDescent="0.3">
      <c r="A376" s="2" t="s">
        <v>59</v>
      </c>
      <c r="B376" s="2">
        <v>195989</v>
      </c>
      <c r="C376" s="2">
        <f t="shared" si="5"/>
        <v>229307.12999999998</v>
      </c>
      <c r="D376" s="2"/>
      <c r="E376" s="2"/>
      <c r="F376" s="2">
        <v>241406</v>
      </c>
      <c r="G376" s="2">
        <v>42074</v>
      </c>
      <c r="H376" s="2">
        <v>921494</v>
      </c>
      <c r="I376" s="2">
        <v>-45417</v>
      </c>
      <c r="J376" s="2">
        <v>116686</v>
      </c>
      <c r="K376" s="2">
        <v>79303</v>
      </c>
      <c r="L376" s="2">
        <v>-6691</v>
      </c>
      <c r="M376" s="2">
        <v>-3276</v>
      </c>
      <c r="N376" s="2">
        <v>-81874</v>
      </c>
      <c r="O376" s="2">
        <v>212157</v>
      </c>
      <c r="P376" s="2">
        <v>19248</v>
      </c>
      <c r="Q376" s="2">
        <v>192909</v>
      </c>
      <c r="R376" s="2">
        <v>11.02</v>
      </c>
      <c r="S376" s="2">
        <v>69540</v>
      </c>
      <c r="T376" s="2">
        <v>-4.93</v>
      </c>
      <c r="U376" s="2">
        <v>-8.8800000000000008</v>
      </c>
      <c r="V376" s="2">
        <v>2729</v>
      </c>
      <c r="W376" s="2">
        <v>71.790000000000006</v>
      </c>
      <c r="X376" s="2">
        <v>1400</v>
      </c>
      <c r="Y376" s="2">
        <v>18799</v>
      </c>
      <c r="Z376" s="2">
        <v>332325</v>
      </c>
      <c r="AA376" s="2">
        <v>166392</v>
      </c>
      <c r="AB376" s="2">
        <v>-136336</v>
      </c>
      <c r="AC376" s="2">
        <v>75014</v>
      </c>
      <c r="AD376" s="2">
        <v>-43624</v>
      </c>
      <c r="AE376" s="2">
        <v>18718</v>
      </c>
      <c r="AF376" s="2">
        <v>681330</v>
      </c>
      <c r="AG376" s="2">
        <v>0.03</v>
      </c>
      <c r="AH376" s="2">
        <v>7569</v>
      </c>
    </row>
    <row r="377" spans="1:34" x14ac:dyDescent="0.3">
      <c r="A377" s="2" t="s">
        <v>58</v>
      </c>
      <c r="B377" s="2">
        <v>189126</v>
      </c>
      <c r="C377" s="2">
        <f t="shared" si="5"/>
        <v>2147.9386712095402</v>
      </c>
      <c r="D377" s="2"/>
      <c r="E377" s="2"/>
      <c r="F377" s="2">
        <v>238321</v>
      </c>
      <c r="G377" s="2">
        <v>70881</v>
      </c>
      <c r="H377" s="2">
        <v>60411</v>
      </c>
      <c r="I377" s="2">
        <v>-49195</v>
      </c>
      <c r="J377" s="2">
        <v>34567</v>
      </c>
      <c r="K377" s="2">
        <v>154559</v>
      </c>
      <c r="L377" s="2">
        <v>56875</v>
      </c>
      <c r="M377" s="2">
        <v>65333</v>
      </c>
      <c r="N377" s="2">
        <v>-60776</v>
      </c>
      <c r="O377" s="2">
        <v>35703</v>
      </c>
      <c r="P377" s="2">
        <v>148205</v>
      </c>
      <c r="Q377" s="2">
        <v>-112502</v>
      </c>
      <c r="R377" s="2">
        <v>0.24</v>
      </c>
      <c r="S377" s="2">
        <v>142812</v>
      </c>
      <c r="T377" s="2">
        <v>-81.430000000000007</v>
      </c>
      <c r="U377" s="2">
        <v>-100.6</v>
      </c>
      <c r="V377" s="2">
        <v>6897</v>
      </c>
      <c r="W377" s="2">
        <v>27.42</v>
      </c>
      <c r="X377" s="2">
        <v>403</v>
      </c>
      <c r="Y377" s="2">
        <v>17871</v>
      </c>
      <c r="Z377" s="2">
        <v>330798</v>
      </c>
      <c r="AA377" s="2">
        <v>153795</v>
      </c>
      <c r="AB377" s="2">
        <v>-141672</v>
      </c>
      <c r="AC377" s="2">
        <v>84526</v>
      </c>
      <c r="AD377" s="2">
        <v>-26958</v>
      </c>
      <c r="AE377" s="2">
        <v>492817</v>
      </c>
      <c r="AF377" s="2">
        <v>219776</v>
      </c>
      <c r="AG377" s="2">
        <v>2.2400000000000002</v>
      </c>
      <c r="AH377" s="2">
        <v>16000</v>
      </c>
    </row>
    <row r="378" spans="1:34" x14ac:dyDescent="0.3">
      <c r="A378" s="2" t="s">
        <v>59</v>
      </c>
      <c r="B378" s="2">
        <v>496550</v>
      </c>
      <c r="C378" s="2">
        <f t="shared" si="5"/>
        <v>580963.5</v>
      </c>
      <c r="D378" s="2"/>
      <c r="E378" s="2"/>
      <c r="F378" s="2">
        <v>276750</v>
      </c>
      <c r="G378" s="2">
        <v>66051</v>
      </c>
      <c r="H378" s="2">
        <v>854834</v>
      </c>
      <c r="I378" s="2">
        <v>219800</v>
      </c>
      <c r="J378" s="2">
        <v>49613</v>
      </c>
      <c r="K378" s="2">
        <v>446937</v>
      </c>
      <c r="L378" s="2">
        <v>363135</v>
      </c>
      <c r="M378" s="2">
        <v>378619</v>
      </c>
      <c r="N378" s="2">
        <v>204089</v>
      </c>
      <c r="O378" s="2">
        <v>26495</v>
      </c>
      <c r="P378" s="2">
        <v>156965</v>
      </c>
      <c r="Q378" s="2">
        <v>-130470</v>
      </c>
      <c r="R378" s="2">
        <v>0.17</v>
      </c>
      <c r="S378" s="2">
        <v>78542</v>
      </c>
      <c r="T378" s="2">
        <v>25.71</v>
      </c>
      <c r="U378" s="2">
        <v>23.87</v>
      </c>
      <c r="V378" s="2">
        <v>8387</v>
      </c>
      <c r="W378" s="2">
        <v>59.2</v>
      </c>
      <c r="X378" s="2">
        <v>1335</v>
      </c>
      <c r="Y378" s="2">
        <v>11948</v>
      </c>
      <c r="Z378" s="2">
        <v>217050</v>
      </c>
      <c r="AA378" s="2">
        <v>160180</v>
      </c>
      <c r="AB378" s="2">
        <v>279500</v>
      </c>
      <c r="AC378" s="2">
        <v>116570</v>
      </c>
      <c r="AD378" s="2">
        <v>-17129</v>
      </c>
      <c r="AE378" s="2">
        <v>262823</v>
      </c>
      <c r="AF378" s="2">
        <v>424238</v>
      </c>
      <c r="AG378" s="2">
        <v>0.62</v>
      </c>
      <c r="AH378" s="2">
        <v>1800</v>
      </c>
    </row>
    <row r="379" spans="1:34" x14ac:dyDescent="0.3">
      <c r="A379" s="2" t="s">
        <v>60</v>
      </c>
      <c r="B379" s="2">
        <v>99113</v>
      </c>
      <c r="C379" s="2">
        <f t="shared" si="5"/>
        <v>99113</v>
      </c>
      <c r="D379" s="2"/>
      <c r="E379" s="2"/>
      <c r="F379" s="2">
        <v>105056</v>
      </c>
      <c r="G379" s="2">
        <v>61227</v>
      </c>
      <c r="H379" s="2">
        <v>328475</v>
      </c>
      <c r="I379" s="2">
        <v>-5943</v>
      </c>
      <c r="J379" s="2">
        <v>165507</v>
      </c>
      <c r="K379" s="2">
        <v>-66394</v>
      </c>
      <c r="L379" s="2">
        <v>-129348</v>
      </c>
      <c r="M379" s="2">
        <v>-115660</v>
      </c>
      <c r="N379" s="2">
        <v>-12702</v>
      </c>
      <c r="O379" s="2">
        <v>68530</v>
      </c>
      <c r="P379" s="2">
        <v>139434</v>
      </c>
      <c r="Q379" s="2">
        <v>-70904</v>
      </c>
      <c r="R379" s="2">
        <v>0.49</v>
      </c>
      <c r="S379" s="2">
        <v>120428</v>
      </c>
      <c r="T379" s="2">
        <v>-1.81</v>
      </c>
      <c r="U379" s="2">
        <v>-3.87</v>
      </c>
      <c r="V379" s="2">
        <v>8630</v>
      </c>
      <c r="W379" s="2">
        <v>11.48</v>
      </c>
      <c r="X379" s="2">
        <v>68</v>
      </c>
      <c r="Y379" s="2">
        <v>10998</v>
      </c>
      <c r="Z379" s="2">
        <v>225573</v>
      </c>
      <c r="AA379" s="2">
        <v>71776</v>
      </c>
      <c r="AB379" s="2">
        <v>-126460</v>
      </c>
      <c r="AC379" s="2">
        <v>33280</v>
      </c>
      <c r="AD379" s="2">
        <v>-43822</v>
      </c>
      <c r="AE379" s="2">
        <v>423365</v>
      </c>
      <c r="AF379" s="2">
        <v>500492</v>
      </c>
      <c r="AG379" s="2">
        <v>0.85</v>
      </c>
      <c r="AH379" s="2">
        <v>21886</v>
      </c>
    </row>
    <row r="380" spans="1:34" x14ac:dyDescent="0.3">
      <c r="A380" s="2" t="s">
        <v>59</v>
      </c>
      <c r="B380" s="2">
        <v>145306</v>
      </c>
      <c r="C380" s="2">
        <f t="shared" si="5"/>
        <v>170008.02</v>
      </c>
      <c r="D380" s="2"/>
      <c r="E380" s="2"/>
      <c r="F380" s="2">
        <v>162589</v>
      </c>
      <c r="G380" s="2">
        <v>-46398</v>
      </c>
      <c r="H380" s="2">
        <v>291976</v>
      </c>
      <c r="I380" s="2">
        <v>-17283</v>
      </c>
      <c r="J380" s="2">
        <v>142095</v>
      </c>
      <c r="K380" s="2">
        <v>3211</v>
      </c>
      <c r="L380" s="2">
        <v>-62000</v>
      </c>
      <c r="M380" s="2">
        <v>-51122</v>
      </c>
      <c r="N380" s="2">
        <v>-39914</v>
      </c>
      <c r="O380" s="2">
        <v>197506</v>
      </c>
      <c r="P380" s="2">
        <v>130178</v>
      </c>
      <c r="Q380" s="2">
        <v>67328</v>
      </c>
      <c r="R380" s="2">
        <v>1.52</v>
      </c>
      <c r="S380" s="2">
        <v>130612</v>
      </c>
      <c r="T380" s="2">
        <v>-5.92</v>
      </c>
      <c r="U380" s="2">
        <v>-13.67</v>
      </c>
      <c r="V380" s="2">
        <v>9769</v>
      </c>
      <c r="W380" s="2">
        <v>14.87</v>
      </c>
      <c r="X380" s="2">
        <v>1435</v>
      </c>
      <c r="Y380" s="2">
        <v>15751</v>
      </c>
      <c r="Z380" s="2">
        <v>117366</v>
      </c>
      <c r="AA380" s="2">
        <v>156515</v>
      </c>
      <c r="AB380" s="2">
        <v>27940</v>
      </c>
      <c r="AC380" s="2">
        <v>6074</v>
      </c>
      <c r="AD380" s="2">
        <v>48930</v>
      </c>
      <c r="AE380" s="2">
        <v>73241</v>
      </c>
      <c r="AF380" s="2">
        <v>139772</v>
      </c>
      <c r="AG380" s="2">
        <v>0.52</v>
      </c>
      <c r="AH380" s="2">
        <v>3395</v>
      </c>
    </row>
    <row r="381" spans="1:34" x14ac:dyDescent="0.3">
      <c r="A381" s="2" t="s">
        <v>60</v>
      </c>
      <c r="B381" s="2">
        <v>377360</v>
      </c>
      <c r="C381" s="2">
        <f t="shared" si="5"/>
        <v>377360</v>
      </c>
      <c r="D381" s="2"/>
      <c r="E381" s="2"/>
      <c r="F381" s="2">
        <v>242065</v>
      </c>
      <c r="G381" s="2">
        <v>-8182</v>
      </c>
      <c r="H381" s="2">
        <v>321022</v>
      </c>
      <c r="I381" s="2">
        <v>135295</v>
      </c>
      <c r="J381" s="2">
        <v>22755</v>
      </c>
      <c r="K381" s="2">
        <v>354605</v>
      </c>
      <c r="L381" s="2">
        <v>323540</v>
      </c>
      <c r="M381" s="2">
        <v>330456</v>
      </c>
      <c r="N381" s="2">
        <v>117322</v>
      </c>
      <c r="O381" s="2">
        <v>160497</v>
      </c>
      <c r="P381" s="2">
        <v>120284</v>
      </c>
      <c r="Q381" s="2">
        <v>40213</v>
      </c>
      <c r="R381" s="2">
        <v>1.33</v>
      </c>
      <c r="S381" s="2">
        <v>132688</v>
      </c>
      <c r="T381" s="2">
        <v>42.14</v>
      </c>
      <c r="U381" s="2">
        <v>36.549999999999997</v>
      </c>
      <c r="V381" s="2">
        <v>1207</v>
      </c>
      <c r="W381" s="2">
        <v>312.38</v>
      </c>
      <c r="X381" s="2">
        <v>1081</v>
      </c>
      <c r="Y381" s="2">
        <v>16261</v>
      </c>
      <c r="Z381" s="2">
        <v>505115</v>
      </c>
      <c r="AA381" s="2">
        <v>115249</v>
      </c>
      <c r="AB381" s="2">
        <v>-127755</v>
      </c>
      <c r="AC381" s="2">
        <v>126816</v>
      </c>
      <c r="AD381" s="2">
        <v>-10779</v>
      </c>
      <c r="AE381" s="2">
        <v>458290</v>
      </c>
      <c r="AF381" s="2">
        <v>511981</v>
      </c>
      <c r="AG381" s="2">
        <v>0.9</v>
      </c>
      <c r="AH381" s="2">
        <v>23671</v>
      </c>
    </row>
    <row r="382" spans="1:34" x14ac:dyDescent="0.3">
      <c r="A382" s="2" t="s">
        <v>59</v>
      </c>
      <c r="B382" s="2">
        <v>158251</v>
      </c>
      <c r="C382" s="2">
        <f t="shared" si="5"/>
        <v>185153.66999999998</v>
      </c>
      <c r="D382" s="2"/>
      <c r="E382" s="2"/>
      <c r="F382" s="2">
        <v>216828</v>
      </c>
      <c r="G382" s="2">
        <v>146167</v>
      </c>
      <c r="H382" s="2">
        <v>110720</v>
      </c>
      <c r="I382" s="2">
        <v>-58577</v>
      </c>
      <c r="J382" s="2">
        <v>153387</v>
      </c>
      <c r="K382" s="2">
        <v>4864</v>
      </c>
      <c r="L382" s="2">
        <v>-39699</v>
      </c>
      <c r="M382" s="2">
        <v>-32749</v>
      </c>
      <c r="N382" s="2">
        <v>-95733</v>
      </c>
      <c r="O382" s="2">
        <v>212548</v>
      </c>
      <c r="P382" s="2">
        <v>27457</v>
      </c>
      <c r="Q382" s="2">
        <v>185091</v>
      </c>
      <c r="R382" s="2">
        <v>7.74</v>
      </c>
      <c r="S382" s="2">
        <v>15046</v>
      </c>
      <c r="T382" s="2">
        <v>-52.91</v>
      </c>
      <c r="U382" s="2">
        <v>-86.46</v>
      </c>
      <c r="V382" s="2">
        <v>7740</v>
      </c>
      <c r="W382" s="2">
        <v>20.440000000000001</v>
      </c>
      <c r="X382" s="2">
        <v>1505</v>
      </c>
      <c r="Y382" s="2">
        <v>7076</v>
      </c>
      <c r="Z382" s="2">
        <v>446845</v>
      </c>
      <c r="AA382" s="2">
        <v>46696</v>
      </c>
      <c r="AB382" s="2">
        <v>-288594</v>
      </c>
      <c r="AC382" s="2">
        <v>170132</v>
      </c>
      <c r="AD382" s="2">
        <v>46972</v>
      </c>
      <c r="AE382" s="2">
        <v>155448</v>
      </c>
      <c r="AF382" s="2">
        <v>253665</v>
      </c>
      <c r="AG382" s="2">
        <v>0.61</v>
      </c>
      <c r="AH382" s="2">
        <v>17804</v>
      </c>
    </row>
    <row r="383" spans="1:34" x14ac:dyDescent="0.3">
      <c r="A383" s="2" t="s">
        <v>58</v>
      </c>
      <c r="B383" s="2">
        <v>388709</v>
      </c>
      <c r="C383" s="2">
        <f t="shared" si="5"/>
        <v>4414.6394094264624</v>
      </c>
      <c r="D383" s="2"/>
      <c r="E383" s="2"/>
      <c r="F383" s="2">
        <v>75722</v>
      </c>
      <c r="G383" s="2">
        <v>43329</v>
      </c>
      <c r="H383" s="2">
        <v>687675</v>
      </c>
      <c r="I383" s="2">
        <v>312987</v>
      </c>
      <c r="J383" s="2">
        <v>148678</v>
      </c>
      <c r="K383" s="2">
        <v>240031</v>
      </c>
      <c r="L383" s="2">
        <v>144716</v>
      </c>
      <c r="M383" s="2">
        <v>155385</v>
      </c>
      <c r="N383" s="2">
        <v>290483</v>
      </c>
      <c r="O383" s="2">
        <v>71221</v>
      </c>
      <c r="P383" s="2">
        <v>53329</v>
      </c>
      <c r="Q383" s="2">
        <v>17892</v>
      </c>
      <c r="R383" s="2">
        <v>1.34</v>
      </c>
      <c r="S383" s="2">
        <v>138550</v>
      </c>
      <c r="T383" s="2">
        <v>45.51</v>
      </c>
      <c r="U383" s="2">
        <v>42.24</v>
      </c>
      <c r="V383" s="2">
        <v>4320</v>
      </c>
      <c r="W383" s="2">
        <v>89.96</v>
      </c>
      <c r="X383" s="2">
        <v>1551</v>
      </c>
      <c r="Y383" s="2">
        <v>10045</v>
      </c>
      <c r="Z383" s="2">
        <v>374534</v>
      </c>
      <c r="AA383" s="2">
        <v>40699</v>
      </c>
      <c r="AB383" s="2">
        <v>14175</v>
      </c>
      <c r="AC383" s="2">
        <v>35023</v>
      </c>
      <c r="AD383" s="2">
        <v>10245</v>
      </c>
      <c r="AE383" s="2">
        <v>366654</v>
      </c>
      <c r="AF383" s="2">
        <v>688647</v>
      </c>
      <c r="AG383" s="2">
        <v>0.53</v>
      </c>
      <c r="AH383" s="2">
        <v>22892</v>
      </c>
    </row>
    <row r="384" spans="1:34" x14ac:dyDescent="0.3">
      <c r="A384" s="2" t="s">
        <v>59</v>
      </c>
      <c r="B384" s="2">
        <v>303864</v>
      </c>
      <c r="C384" s="2">
        <f t="shared" si="5"/>
        <v>355520.88</v>
      </c>
      <c r="D384" s="2"/>
      <c r="E384" s="2"/>
      <c r="F384" s="2">
        <v>202584</v>
      </c>
      <c r="G384" s="2">
        <v>188345</v>
      </c>
      <c r="H384" s="2">
        <v>336696</v>
      </c>
      <c r="I384" s="2">
        <v>101280</v>
      </c>
      <c r="J384" s="2">
        <v>46062</v>
      </c>
      <c r="K384" s="2">
        <v>257802</v>
      </c>
      <c r="L384" s="2">
        <v>180718</v>
      </c>
      <c r="M384" s="2">
        <v>186038</v>
      </c>
      <c r="N384" s="2">
        <v>78056</v>
      </c>
      <c r="O384" s="2">
        <v>271621</v>
      </c>
      <c r="P384" s="2">
        <v>109826</v>
      </c>
      <c r="Q384" s="2">
        <v>161795</v>
      </c>
      <c r="R384" s="2">
        <v>2.4700000000000002</v>
      </c>
      <c r="S384" s="2">
        <v>149734</v>
      </c>
      <c r="T384" s="2">
        <v>30.08</v>
      </c>
      <c r="U384" s="2">
        <v>23.18</v>
      </c>
      <c r="V384" s="2">
        <v>2487</v>
      </c>
      <c r="W384" s="2">
        <v>122.13</v>
      </c>
      <c r="X384" s="2">
        <v>1523</v>
      </c>
      <c r="Y384" s="2">
        <v>11187</v>
      </c>
      <c r="Z384" s="2">
        <v>513799</v>
      </c>
      <c r="AA384" s="2">
        <v>256814</v>
      </c>
      <c r="AB384" s="2">
        <v>-209935</v>
      </c>
      <c r="AC384" s="2">
        <v>-54230</v>
      </c>
      <c r="AD384" s="2">
        <v>-1761</v>
      </c>
      <c r="AE384" s="2">
        <v>336781</v>
      </c>
      <c r="AF384" s="2">
        <v>696491</v>
      </c>
      <c r="AG384" s="2">
        <v>0.48</v>
      </c>
      <c r="AH384" s="2">
        <v>7378</v>
      </c>
    </row>
    <row r="385" spans="1:34" x14ac:dyDescent="0.3">
      <c r="A385" s="2" t="s">
        <v>58</v>
      </c>
      <c r="B385" s="2">
        <v>484920</v>
      </c>
      <c r="C385" s="2">
        <f t="shared" si="5"/>
        <v>5507.3253833049403</v>
      </c>
      <c r="D385" s="2"/>
      <c r="E385" s="2"/>
      <c r="F385" s="2">
        <v>189674</v>
      </c>
      <c r="G385" s="2">
        <v>187617</v>
      </c>
      <c r="H385" s="2">
        <v>640837</v>
      </c>
      <c r="I385" s="2">
        <v>295246</v>
      </c>
      <c r="J385" s="2">
        <v>181891</v>
      </c>
      <c r="K385" s="2">
        <v>303029</v>
      </c>
      <c r="L385" s="2">
        <v>282530</v>
      </c>
      <c r="M385" s="2">
        <v>285561</v>
      </c>
      <c r="N385" s="2">
        <v>261448</v>
      </c>
      <c r="O385" s="2">
        <v>202630</v>
      </c>
      <c r="P385" s="2">
        <v>37730</v>
      </c>
      <c r="Q385" s="2">
        <v>164900</v>
      </c>
      <c r="R385" s="2">
        <v>5.37</v>
      </c>
      <c r="S385" s="2">
        <v>7963</v>
      </c>
      <c r="T385" s="2">
        <v>46.07</v>
      </c>
      <c r="U385" s="2">
        <v>40.799999999999997</v>
      </c>
      <c r="V385" s="2">
        <v>750</v>
      </c>
      <c r="W385" s="2">
        <v>645.70000000000005</v>
      </c>
      <c r="X385" s="2">
        <v>833</v>
      </c>
      <c r="Y385" s="2">
        <v>9481</v>
      </c>
      <c r="Z385" s="2">
        <v>102543</v>
      </c>
      <c r="AA385" s="2">
        <v>242019</v>
      </c>
      <c r="AB385" s="2">
        <v>382377</v>
      </c>
      <c r="AC385" s="2">
        <v>-52345</v>
      </c>
      <c r="AD385" s="2">
        <v>-23991</v>
      </c>
      <c r="AE385" s="2">
        <v>137733</v>
      </c>
      <c r="AF385" s="2">
        <v>81954</v>
      </c>
      <c r="AG385" s="2">
        <v>1.68</v>
      </c>
      <c r="AH385" s="2">
        <v>1650</v>
      </c>
    </row>
    <row r="386" spans="1:34" x14ac:dyDescent="0.3">
      <c r="A386" s="2" t="s">
        <v>60</v>
      </c>
      <c r="B386" s="2">
        <v>426238</v>
      </c>
      <c r="C386" s="2">
        <f t="shared" si="5"/>
        <v>426238</v>
      </c>
      <c r="D386" s="2"/>
      <c r="E386" s="2"/>
      <c r="F386" s="2">
        <v>125142</v>
      </c>
      <c r="G386" s="2">
        <v>-22816</v>
      </c>
      <c r="H386" s="2">
        <v>297872</v>
      </c>
      <c r="I386" s="2">
        <v>301096</v>
      </c>
      <c r="J386" s="2">
        <v>89562</v>
      </c>
      <c r="K386" s="2">
        <v>336676</v>
      </c>
      <c r="L386" s="2">
        <v>270943</v>
      </c>
      <c r="M386" s="2">
        <v>284838</v>
      </c>
      <c r="N386" s="2">
        <v>291101</v>
      </c>
      <c r="O386" s="2">
        <v>35713</v>
      </c>
      <c r="P386" s="2">
        <v>174375</v>
      </c>
      <c r="Q386" s="2">
        <v>-138662</v>
      </c>
      <c r="R386" s="2">
        <v>0.2</v>
      </c>
      <c r="S386" s="2">
        <v>106595</v>
      </c>
      <c r="T386" s="2">
        <v>101.08</v>
      </c>
      <c r="U386" s="2">
        <v>97.73</v>
      </c>
      <c r="V386" s="2">
        <v>5728</v>
      </c>
      <c r="W386" s="2">
        <v>74.400000000000006</v>
      </c>
      <c r="X386" s="2">
        <v>1446</v>
      </c>
      <c r="Y386" s="2">
        <v>3208</v>
      </c>
      <c r="Z386" s="2">
        <v>266036</v>
      </c>
      <c r="AA386" s="2">
        <v>148710</v>
      </c>
      <c r="AB386" s="2">
        <v>160202</v>
      </c>
      <c r="AC386" s="2">
        <v>-23568</v>
      </c>
      <c r="AD386" s="2">
        <v>44802</v>
      </c>
      <c r="AE386" s="2">
        <v>338020</v>
      </c>
      <c r="AF386" s="2">
        <v>624734</v>
      </c>
      <c r="AG386" s="2">
        <v>0.54</v>
      </c>
      <c r="AH386" s="2">
        <v>22259</v>
      </c>
    </row>
    <row r="387" spans="1:34" x14ac:dyDescent="0.3">
      <c r="A387" s="2" t="s">
        <v>58</v>
      </c>
      <c r="B387" s="2">
        <v>146187</v>
      </c>
      <c r="C387" s="2">
        <f t="shared" ref="C387:C450" si="6">IF(A387="INR", B387/88.05, IF(A387="EUR", B387*1.17,B387*1))</f>
        <v>1660.2725724020443</v>
      </c>
      <c r="D387" s="2"/>
      <c r="E387" s="2"/>
      <c r="F387" s="2">
        <v>20279</v>
      </c>
      <c r="G387" s="2">
        <v>28760</v>
      </c>
      <c r="H387" s="2">
        <v>538664</v>
      </c>
      <c r="I387" s="2">
        <v>125908</v>
      </c>
      <c r="J387" s="2">
        <v>95033</v>
      </c>
      <c r="K387" s="2">
        <v>51154</v>
      </c>
      <c r="L387" s="2">
        <v>-37138</v>
      </c>
      <c r="M387" s="2">
        <v>-35239</v>
      </c>
      <c r="N387" s="2">
        <v>89216</v>
      </c>
      <c r="O387" s="2">
        <v>48080</v>
      </c>
      <c r="P387" s="2">
        <v>196436</v>
      </c>
      <c r="Q387" s="2">
        <v>-148356</v>
      </c>
      <c r="R387" s="2">
        <v>0.24</v>
      </c>
      <c r="S387" s="2">
        <v>30746</v>
      </c>
      <c r="T387" s="2">
        <v>23.37</v>
      </c>
      <c r="U387" s="2">
        <v>16.559999999999999</v>
      </c>
      <c r="V387" s="2">
        <v>6915</v>
      </c>
      <c r="W387" s="2">
        <v>21.14</v>
      </c>
      <c r="X387" s="2">
        <v>1951</v>
      </c>
      <c r="Y387" s="2">
        <v>13123</v>
      </c>
      <c r="Z387" s="2">
        <v>531076</v>
      </c>
      <c r="AA387" s="2">
        <v>214919</v>
      </c>
      <c r="AB387" s="2">
        <v>-384889</v>
      </c>
      <c r="AC387" s="2">
        <v>-194640</v>
      </c>
      <c r="AD387" s="2">
        <v>2445</v>
      </c>
      <c r="AE387" s="2">
        <v>335533</v>
      </c>
      <c r="AF387" s="2">
        <v>297567</v>
      </c>
      <c r="AG387" s="2">
        <v>1.1299999999999999</v>
      </c>
      <c r="AH387" s="2">
        <v>23804</v>
      </c>
    </row>
    <row r="388" spans="1:34" x14ac:dyDescent="0.3">
      <c r="A388" s="2" t="s">
        <v>60</v>
      </c>
      <c r="B388" s="2">
        <v>484545</v>
      </c>
      <c r="C388" s="2">
        <f t="shared" si="6"/>
        <v>484545</v>
      </c>
      <c r="D388" s="2"/>
      <c r="E388" s="2"/>
      <c r="F388" s="2">
        <v>130770</v>
      </c>
      <c r="G388" s="2">
        <v>174866</v>
      </c>
      <c r="H388" s="2">
        <v>613471</v>
      </c>
      <c r="I388" s="2">
        <v>353775</v>
      </c>
      <c r="J388" s="2">
        <v>173004</v>
      </c>
      <c r="K388" s="2">
        <v>311541</v>
      </c>
      <c r="L388" s="2">
        <v>231557</v>
      </c>
      <c r="M388" s="2">
        <v>238603</v>
      </c>
      <c r="N388" s="2">
        <v>338321</v>
      </c>
      <c r="O388" s="2">
        <v>185718</v>
      </c>
      <c r="P388" s="2">
        <v>193303</v>
      </c>
      <c r="Q388" s="2">
        <v>-7585</v>
      </c>
      <c r="R388" s="2">
        <v>0.96</v>
      </c>
      <c r="S388" s="2">
        <v>101150</v>
      </c>
      <c r="T388" s="2">
        <v>57.67</v>
      </c>
      <c r="U388" s="2">
        <v>55.15</v>
      </c>
      <c r="V388" s="2">
        <v>1536</v>
      </c>
      <c r="W388" s="2">
        <v>315.25</v>
      </c>
      <c r="X388" s="2">
        <v>1609</v>
      </c>
      <c r="Y388" s="2">
        <v>9181</v>
      </c>
      <c r="Z388" s="2">
        <v>527349</v>
      </c>
      <c r="AA388" s="2">
        <v>266620</v>
      </c>
      <c r="AB388" s="2">
        <v>-42804</v>
      </c>
      <c r="AC388" s="2">
        <v>-135850</v>
      </c>
      <c r="AD388" s="2">
        <v>23057</v>
      </c>
      <c r="AE388" s="2">
        <v>167436</v>
      </c>
      <c r="AF388" s="2">
        <v>543357</v>
      </c>
      <c r="AG388" s="2">
        <v>0.31</v>
      </c>
      <c r="AH388" s="2">
        <v>7545</v>
      </c>
    </row>
    <row r="389" spans="1:34" x14ac:dyDescent="0.3">
      <c r="A389" s="2" t="s">
        <v>59</v>
      </c>
      <c r="B389" s="2">
        <v>432691</v>
      </c>
      <c r="C389" s="2">
        <f t="shared" si="6"/>
        <v>506248.47</v>
      </c>
      <c r="D389" s="2"/>
      <c r="E389" s="2"/>
      <c r="F389" s="2">
        <v>91847</v>
      </c>
      <c r="G389" s="2">
        <v>63038</v>
      </c>
      <c r="H389" s="2">
        <v>251912</v>
      </c>
      <c r="I389" s="2">
        <v>340844</v>
      </c>
      <c r="J389" s="2">
        <v>118581</v>
      </c>
      <c r="K389" s="2">
        <v>314110</v>
      </c>
      <c r="L389" s="2">
        <v>249419</v>
      </c>
      <c r="M389" s="2">
        <v>257480</v>
      </c>
      <c r="N389" s="2">
        <v>315898</v>
      </c>
      <c r="O389" s="2">
        <v>211925</v>
      </c>
      <c r="P389" s="2">
        <v>123555</v>
      </c>
      <c r="Q389" s="2">
        <v>88370</v>
      </c>
      <c r="R389" s="2">
        <v>1.72</v>
      </c>
      <c r="S389" s="2">
        <v>124003</v>
      </c>
      <c r="T389" s="2">
        <v>135.30000000000001</v>
      </c>
      <c r="U389" s="2">
        <v>125.4</v>
      </c>
      <c r="V389" s="2">
        <v>3457</v>
      </c>
      <c r="W389" s="2">
        <v>125.13</v>
      </c>
      <c r="X389" s="2">
        <v>1994</v>
      </c>
      <c r="Y389" s="2">
        <v>13206</v>
      </c>
      <c r="Z389" s="2">
        <v>358035</v>
      </c>
      <c r="AA389" s="2">
        <v>40897</v>
      </c>
      <c r="AB389" s="2">
        <v>74656</v>
      </c>
      <c r="AC389" s="2">
        <v>50950</v>
      </c>
      <c r="AD389" s="2">
        <v>-37045</v>
      </c>
      <c r="AE389" s="2">
        <v>430316</v>
      </c>
      <c r="AF389" s="2">
        <v>502635</v>
      </c>
      <c r="AG389" s="2">
        <v>0.86</v>
      </c>
      <c r="AH389" s="2">
        <v>15989</v>
      </c>
    </row>
    <row r="390" spans="1:34" x14ac:dyDescent="0.3">
      <c r="A390" s="2" t="s">
        <v>59</v>
      </c>
      <c r="B390" s="2">
        <v>391909</v>
      </c>
      <c r="C390" s="2">
        <f t="shared" si="6"/>
        <v>458533.52999999997</v>
      </c>
      <c r="D390" s="2"/>
      <c r="E390" s="2"/>
      <c r="F390" s="2">
        <v>136789</v>
      </c>
      <c r="G390" s="2">
        <v>48679</v>
      </c>
      <c r="H390" s="2">
        <v>836364</v>
      </c>
      <c r="I390" s="2">
        <v>255120</v>
      </c>
      <c r="J390" s="2">
        <v>105340</v>
      </c>
      <c r="K390" s="2">
        <v>286569</v>
      </c>
      <c r="L390" s="2">
        <v>189763</v>
      </c>
      <c r="M390" s="2">
        <v>207557</v>
      </c>
      <c r="N390" s="2">
        <v>249047</v>
      </c>
      <c r="O390" s="2">
        <v>172860</v>
      </c>
      <c r="P390" s="2">
        <v>174600</v>
      </c>
      <c r="Q390" s="2">
        <v>-1740</v>
      </c>
      <c r="R390" s="2">
        <v>0.99</v>
      </c>
      <c r="S390" s="2">
        <v>45318</v>
      </c>
      <c r="T390" s="2">
        <v>30.5</v>
      </c>
      <c r="U390" s="2">
        <v>29.78</v>
      </c>
      <c r="V390" s="2">
        <v>3257</v>
      </c>
      <c r="W390" s="2">
        <v>120.29</v>
      </c>
      <c r="X390" s="2">
        <v>1726</v>
      </c>
      <c r="Y390" s="2">
        <v>4334</v>
      </c>
      <c r="Z390" s="2">
        <v>368993</v>
      </c>
      <c r="AA390" s="2">
        <v>56980</v>
      </c>
      <c r="AB390" s="2">
        <v>22916</v>
      </c>
      <c r="AC390" s="2">
        <v>79809</v>
      </c>
      <c r="AD390" s="2">
        <v>31660</v>
      </c>
      <c r="AE390" s="2">
        <v>116105</v>
      </c>
      <c r="AF390" s="2">
        <v>50529</v>
      </c>
      <c r="AG390" s="2">
        <v>2.2999999999999998</v>
      </c>
      <c r="AH390" s="2">
        <v>20744</v>
      </c>
    </row>
    <row r="391" spans="1:34" x14ac:dyDescent="0.3">
      <c r="A391" s="2" t="s">
        <v>58</v>
      </c>
      <c r="B391" s="2">
        <v>376531</v>
      </c>
      <c r="C391" s="2">
        <f t="shared" si="6"/>
        <v>4276.3316297558204</v>
      </c>
      <c r="D391" s="2"/>
      <c r="E391" s="2"/>
      <c r="F391" s="2">
        <v>154721</v>
      </c>
      <c r="G391" s="2">
        <v>97478</v>
      </c>
      <c r="H391" s="2">
        <v>336521</v>
      </c>
      <c r="I391" s="2">
        <v>221810</v>
      </c>
      <c r="J391" s="2">
        <v>179585</v>
      </c>
      <c r="K391" s="2">
        <v>196946</v>
      </c>
      <c r="L391" s="2">
        <v>145971</v>
      </c>
      <c r="M391" s="2">
        <v>161391</v>
      </c>
      <c r="N391" s="2">
        <v>194015</v>
      </c>
      <c r="O391" s="2">
        <v>107873</v>
      </c>
      <c r="P391" s="2">
        <v>190033</v>
      </c>
      <c r="Q391" s="2">
        <v>-82160</v>
      </c>
      <c r="R391" s="2">
        <v>0.56999999999999995</v>
      </c>
      <c r="S391" s="2">
        <v>16813</v>
      </c>
      <c r="T391" s="2">
        <v>65.91</v>
      </c>
      <c r="U391" s="2">
        <v>57.65</v>
      </c>
      <c r="V391" s="2">
        <v>4334</v>
      </c>
      <c r="W391" s="2">
        <v>86.86</v>
      </c>
      <c r="X391" s="2">
        <v>1192</v>
      </c>
      <c r="Y391" s="2">
        <v>507</v>
      </c>
      <c r="Z391" s="2">
        <v>282221</v>
      </c>
      <c r="AA391" s="2">
        <v>268316</v>
      </c>
      <c r="AB391" s="2">
        <v>94310</v>
      </c>
      <c r="AC391" s="2">
        <v>-113595</v>
      </c>
      <c r="AD391" s="2">
        <v>-9327</v>
      </c>
      <c r="AE391" s="2">
        <v>311922</v>
      </c>
      <c r="AF391" s="2">
        <v>267473</v>
      </c>
      <c r="AG391" s="2">
        <v>1.17</v>
      </c>
      <c r="AH391" s="2">
        <v>20092</v>
      </c>
    </row>
    <row r="392" spans="1:34" x14ac:dyDescent="0.3">
      <c r="A392" s="2" t="s">
        <v>59</v>
      </c>
      <c r="B392" s="2">
        <v>494459</v>
      </c>
      <c r="C392" s="2">
        <f t="shared" si="6"/>
        <v>578517.02999999991</v>
      </c>
      <c r="D392" s="2"/>
      <c r="E392" s="2"/>
      <c r="F392" s="2">
        <v>210066</v>
      </c>
      <c r="G392" s="2">
        <v>12539</v>
      </c>
      <c r="H392" s="2">
        <v>93726</v>
      </c>
      <c r="I392" s="2">
        <v>284393</v>
      </c>
      <c r="J392" s="2">
        <v>50299</v>
      </c>
      <c r="K392" s="2">
        <v>444160</v>
      </c>
      <c r="L392" s="2">
        <v>408015</v>
      </c>
      <c r="M392" s="2">
        <v>425880</v>
      </c>
      <c r="N392" s="2">
        <v>273006</v>
      </c>
      <c r="O392" s="2">
        <v>165276</v>
      </c>
      <c r="P392" s="2">
        <v>57813</v>
      </c>
      <c r="Q392" s="2">
        <v>107463</v>
      </c>
      <c r="R392" s="2">
        <v>2.86</v>
      </c>
      <c r="S392" s="2">
        <v>54768</v>
      </c>
      <c r="T392" s="2">
        <v>303.43</v>
      </c>
      <c r="U392" s="2">
        <v>291.27999999999997</v>
      </c>
      <c r="V392" s="2">
        <v>9271</v>
      </c>
      <c r="W392" s="2">
        <v>53.33</v>
      </c>
      <c r="X392" s="2">
        <v>506</v>
      </c>
      <c r="Y392" s="2">
        <v>3430</v>
      </c>
      <c r="Z392" s="2">
        <v>85105</v>
      </c>
      <c r="AA392" s="2">
        <v>144238</v>
      </c>
      <c r="AB392" s="2">
        <v>409354</v>
      </c>
      <c r="AC392" s="2">
        <v>65828</v>
      </c>
      <c r="AD392" s="2">
        <v>5535</v>
      </c>
      <c r="AE392" s="2">
        <v>217781</v>
      </c>
      <c r="AF392" s="2">
        <v>516847</v>
      </c>
      <c r="AG392" s="2">
        <v>0.42</v>
      </c>
      <c r="AH392" s="2">
        <v>27009</v>
      </c>
    </row>
    <row r="393" spans="1:34" x14ac:dyDescent="0.3">
      <c r="A393" s="2" t="s">
        <v>59</v>
      </c>
      <c r="B393" s="2">
        <v>493688</v>
      </c>
      <c r="C393" s="2">
        <f t="shared" si="6"/>
        <v>577614.96</v>
      </c>
      <c r="D393" s="2"/>
      <c r="E393" s="2"/>
      <c r="F393" s="2">
        <v>59637</v>
      </c>
      <c r="G393" s="2">
        <v>18208</v>
      </c>
      <c r="H393" s="2">
        <v>485722</v>
      </c>
      <c r="I393" s="2">
        <v>434051</v>
      </c>
      <c r="J393" s="2">
        <v>60308</v>
      </c>
      <c r="K393" s="2">
        <v>433380</v>
      </c>
      <c r="L393" s="2">
        <v>360162</v>
      </c>
      <c r="M393" s="2">
        <v>368672</v>
      </c>
      <c r="N393" s="2">
        <v>404762</v>
      </c>
      <c r="O393" s="2">
        <v>163373</v>
      </c>
      <c r="P393" s="2">
        <v>57930</v>
      </c>
      <c r="Q393" s="2">
        <v>105443</v>
      </c>
      <c r="R393" s="2">
        <v>2.82</v>
      </c>
      <c r="S393" s="2">
        <v>99458</v>
      </c>
      <c r="T393" s="2">
        <v>89.36</v>
      </c>
      <c r="U393" s="2">
        <v>83.33</v>
      </c>
      <c r="V393" s="2">
        <v>803</v>
      </c>
      <c r="W393" s="2">
        <v>614.04</v>
      </c>
      <c r="X393" s="2">
        <v>975</v>
      </c>
      <c r="Y393" s="2">
        <v>10898</v>
      </c>
      <c r="Z393" s="2">
        <v>280273</v>
      </c>
      <c r="AA393" s="2">
        <v>218061</v>
      </c>
      <c r="AB393" s="2">
        <v>213415</v>
      </c>
      <c r="AC393" s="2">
        <v>-158424</v>
      </c>
      <c r="AD393" s="2">
        <v>19232</v>
      </c>
      <c r="AE393" s="2">
        <v>183593</v>
      </c>
      <c r="AF393" s="2">
        <v>570239</v>
      </c>
      <c r="AG393" s="2">
        <v>0.32</v>
      </c>
      <c r="AH393" s="2">
        <v>3535</v>
      </c>
    </row>
    <row r="394" spans="1:34" x14ac:dyDescent="0.3">
      <c r="A394" s="2" t="s">
        <v>60</v>
      </c>
      <c r="B394" s="2">
        <v>219726</v>
      </c>
      <c r="C394" s="2">
        <f t="shared" si="6"/>
        <v>219726</v>
      </c>
      <c r="D394" s="2"/>
      <c r="E394" s="2"/>
      <c r="F394" s="2">
        <v>134093</v>
      </c>
      <c r="G394" s="2">
        <v>28106</v>
      </c>
      <c r="H394" s="2">
        <v>571508</v>
      </c>
      <c r="I394" s="2">
        <v>85633</v>
      </c>
      <c r="J394" s="2">
        <v>121955</v>
      </c>
      <c r="K394" s="2">
        <v>97771</v>
      </c>
      <c r="L394" s="2">
        <v>19313</v>
      </c>
      <c r="M394" s="2">
        <v>28484</v>
      </c>
      <c r="N394" s="2">
        <v>64911</v>
      </c>
      <c r="O394" s="2">
        <v>76619</v>
      </c>
      <c r="P394" s="2">
        <v>100319</v>
      </c>
      <c r="Q394" s="2">
        <v>-23700</v>
      </c>
      <c r="R394" s="2">
        <v>0.76</v>
      </c>
      <c r="S394" s="2">
        <v>23369</v>
      </c>
      <c r="T394" s="2">
        <v>14.98</v>
      </c>
      <c r="U394" s="2">
        <v>11.36</v>
      </c>
      <c r="V394" s="2">
        <v>6153</v>
      </c>
      <c r="W394" s="2">
        <v>35.700000000000003</v>
      </c>
      <c r="X394" s="2">
        <v>1082</v>
      </c>
      <c r="Y394" s="2">
        <v>9464</v>
      </c>
      <c r="Z394" s="2">
        <v>433518</v>
      </c>
      <c r="AA394" s="2">
        <v>269021</v>
      </c>
      <c r="AB394" s="2">
        <v>-213792</v>
      </c>
      <c r="AC394" s="2">
        <v>-134928</v>
      </c>
      <c r="AD394" s="2">
        <v>32298</v>
      </c>
      <c r="AE394" s="2">
        <v>38179</v>
      </c>
      <c r="AF394" s="2">
        <v>538875</v>
      </c>
      <c r="AG394" s="2">
        <v>7.0000000000000007E-2</v>
      </c>
      <c r="AH394" s="2">
        <v>4106</v>
      </c>
    </row>
    <row r="395" spans="1:34" x14ac:dyDescent="0.3">
      <c r="A395" s="2" t="s">
        <v>59</v>
      </c>
      <c r="B395" s="2">
        <v>353569</v>
      </c>
      <c r="C395" s="2">
        <f t="shared" si="6"/>
        <v>413675.73</v>
      </c>
      <c r="D395" s="2"/>
      <c r="E395" s="2"/>
      <c r="F395" s="2">
        <v>47907</v>
      </c>
      <c r="G395" s="2">
        <v>114869</v>
      </c>
      <c r="H395" s="2">
        <v>76022</v>
      </c>
      <c r="I395" s="2">
        <v>305662</v>
      </c>
      <c r="J395" s="2">
        <v>118207</v>
      </c>
      <c r="K395" s="2">
        <v>235362</v>
      </c>
      <c r="L395" s="2">
        <v>217097</v>
      </c>
      <c r="M395" s="2">
        <v>218368</v>
      </c>
      <c r="N395" s="2">
        <v>286216</v>
      </c>
      <c r="O395" s="2">
        <v>81312</v>
      </c>
      <c r="P395" s="2">
        <v>187025</v>
      </c>
      <c r="Q395" s="2">
        <v>-105713</v>
      </c>
      <c r="R395" s="2">
        <v>0.43</v>
      </c>
      <c r="S395" s="2">
        <v>103045</v>
      </c>
      <c r="T395" s="2">
        <v>402.07</v>
      </c>
      <c r="U395" s="2">
        <v>376.49</v>
      </c>
      <c r="V395" s="2">
        <v>1311</v>
      </c>
      <c r="W395" s="2">
        <v>269.49</v>
      </c>
      <c r="X395" s="2">
        <v>1520</v>
      </c>
      <c r="Y395" s="2">
        <v>17702</v>
      </c>
      <c r="Z395" s="2">
        <v>427396</v>
      </c>
      <c r="AA395" s="2">
        <v>235476</v>
      </c>
      <c r="AB395" s="2">
        <v>-73827</v>
      </c>
      <c r="AC395" s="2">
        <v>-187569</v>
      </c>
      <c r="AD395" s="2">
        <v>35135</v>
      </c>
      <c r="AE395" s="2">
        <v>198707</v>
      </c>
      <c r="AF395" s="2">
        <v>314856</v>
      </c>
      <c r="AG395" s="2">
        <v>0.63</v>
      </c>
      <c r="AH395" s="2">
        <v>6182</v>
      </c>
    </row>
    <row r="396" spans="1:34" x14ac:dyDescent="0.3">
      <c r="A396" s="2" t="s">
        <v>60</v>
      </c>
      <c r="B396" s="2">
        <v>475209</v>
      </c>
      <c r="C396" s="2">
        <f t="shared" si="6"/>
        <v>475209</v>
      </c>
      <c r="D396" s="2"/>
      <c r="E396" s="2"/>
      <c r="F396" s="2">
        <v>249399</v>
      </c>
      <c r="G396" s="2">
        <v>52679</v>
      </c>
      <c r="H396" s="2">
        <v>754834</v>
      </c>
      <c r="I396" s="2">
        <v>225810</v>
      </c>
      <c r="J396" s="2">
        <v>153869</v>
      </c>
      <c r="K396" s="2">
        <v>321340</v>
      </c>
      <c r="L396" s="2">
        <v>281435</v>
      </c>
      <c r="M396" s="2">
        <v>292680</v>
      </c>
      <c r="N396" s="2">
        <v>199941</v>
      </c>
      <c r="O396" s="2">
        <v>146363</v>
      </c>
      <c r="P396" s="2">
        <v>144335</v>
      </c>
      <c r="Q396" s="2">
        <v>2028</v>
      </c>
      <c r="R396" s="2">
        <v>1.01</v>
      </c>
      <c r="S396" s="2">
        <v>20310</v>
      </c>
      <c r="T396" s="2">
        <v>29.92</v>
      </c>
      <c r="U396" s="2">
        <v>26.49</v>
      </c>
      <c r="V396" s="2">
        <v>9706</v>
      </c>
      <c r="W396" s="2">
        <v>48.96</v>
      </c>
      <c r="X396" s="2">
        <v>1241</v>
      </c>
      <c r="Y396" s="2">
        <v>16215</v>
      </c>
      <c r="Z396" s="2">
        <v>236513</v>
      </c>
      <c r="AA396" s="2">
        <v>238479</v>
      </c>
      <c r="AB396" s="2">
        <v>238696</v>
      </c>
      <c r="AC396" s="2">
        <v>10920</v>
      </c>
      <c r="AD396" s="2">
        <v>44127</v>
      </c>
      <c r="AE396" s="2">
        <v>340559</v>
      </c>
      <c r="AF396" s="2">
        <v>272405</v>
      </c>
      <c r="AG396" s="2">
        <v>1.25</v>
      </c>
      <c r="AH396" s="2">
        <v>22617</v>
      </c>
    </row>
    <row r="397" spans="1:34" x14ac:dyDescent="0.3">
      <c r="A397" s="2" t="s">
        <v>58</v>
      </c>
      <c r="B397" s="2">
        <v>78069</v>
      </c>
      <c r="C397" s="2">
        <f t="shared" si="6"/>
        <v>886.64395229982972</v>
      </c>
      <c r="D397" s="2"/>
      <c r="E397" s="2"/>
      <c r="F397" s="2">
        <v>43645</v>
      </c>
      <c r="G397" s="2">
        <v>97848</v>
      </c>
      <c r="H397" s="2">
        <v>339388</v>
      </c>
      <c r="I397" s="2">
        <v>34424</v>
      </c>
      <c r="J397" s="2">
        <v>18354</v>
      </c>
      <c r="K397" s="2">
        <v>59715</v>
      </c>
      <c r="L397" s="2">
        <v>42948</v>
      </c>
      <c r="M397" s="2">
        <v>47483</v>
      </c>
      <c r="N397" s="2">
        <v>10405</v>
      </c>
      <c r="O397" s="2">
        <v>212258</v>
      </c>
      <c r="P397" s="2">
        <v>95925</v>
      </c>
      <c r="Q397" s="2">
        <v>116333</v>
      </c>
      <c r="R397" s="2">
        <v>2.21</v>
      </c>
      <c r="S397" s="2">
        <v>24733</v>
      </c>
      <c r="T397" s="2">
        <v>10.14</v>
      </c>
      <c r="U397" s="2">
        <v>3.07</v>
      </c>
      <c r="V397" s="2">
        <v>5098</v>
      </c>
      <c r="W397" s="2">
        <v>15.31</v>
      </c>
      <c r="X397" s="2">
        <v>1848</v>
      </c>
      <c r="Y397" s="2">
        <v>17890</v>
      </c>
      <c r="Z397" s="2">
        <v>166614</v>
      </c>
      <c r="AA397" s="2">
        <v>123671</v>
      </c>
      <c r="AB397" s="2">
        <v>-88545</v>
      </c>
      <c r="AC397" s="2">
        <v>-80026</v>
      </c>
      <c r="AD397" s="2">
        <v>36258</v>
      </c>
      <c r="AE397" s="2">
        <v>387386</v>
      </c>
      <c r="AF397" s="2">
        <v>342680</v>
      </c>
      <c r="AG397" s="2">
        <v>1.1299999999999999</v>
      </c>
      <c r="AH397" s="2">
        <v>19804</v>
      </c>
    </row>
    <row r="398" spans="1:34" x14ac:dyDescent="0.3">
      <c r="A398" s="2" t="s">
        <v>59</v>
      </c>
      <c r="B398" s="2">
        <v>276192</v>
      </c>
      <c r="C398" s="2">
        <f t="shared" si="6"/>
        <v>323144.63999999996</v>
      </c>
      <c r="D398" s="2"/>
      <c r="E398" s="2"/>
      <c r="F398" s="2">
        <v>257823</v>
      </c>
      <c r="G398" s="2">
        <v>193657</v>
      </c>
      <c r="H398" s="2">
        <v>367751</v>
      </c>
      <c r="I398" s="2">
        <v>18369</v>
      </c>
      <c r="J398" s="2">
        <v>47167</v>
      </c>
      <c r="K398" s="2">
        <v>229025</v>
      </c>
      <c r="L398" s="2">
        <v>134958</v>
      </c>
      <c r="M398" s="2">
        <v>150307</v>
      </c>
      <c r="N398" s="2">
        <v>-18926</v>
      </c>
      <c r="O398" s="2">
        <v>267494</v>
      </c>
      <c r="P398" s="2">
        <v>10025</v>
      </c>
      <c r="Q398" s="2">
        <v>257469</v>
      </c>
      <c r="R398" s="2">
        <v>26.68</v>
      </c>
      <c r="S398" s="2">
        <v>122484</v>
      </c>
      <c r="T398" s="2">
        <v>4.99</v>
      </c>
      <c r="U398" s="2">
        <v>-5.15</v>
      </c>
      <c r="V398" s="2">
        <v>8231</v>
      </c>
      <c r="W398" s="2">
        <v>33.549999999999997</v>
      </c>
      <c r="X398" s="2">
        <v>1793</v>
      </c>
      <c r="Y398" s="2">
        <v>17427</v>
      </c>
      <c r="Z398" s="2">
        <v>209354</v>
      </c>
      <c r="AA398" s="2">
        <v>233569</v>
      </c>
      <c r="AB398" s="2">
        <v>66838</v>
      </c>
      <c r="AC398" s="2">
        <v>24254</v>
      </c>
      <c r="AD398" s="2">
        <v>-6513</v>
      </c>
      <c r="AE398" s="2">
        <v>438711</v>
      </c>
      <c r="AF398" s="2">
        <v>566929</v>
      </c>
      <c r="AG398" s="2">
        <v>0.77</v>
      </c>
      <c r="AH398" s="2">
        <v>10078</v>
      </c>
    </row>
    <row r="399" spans="1:34" x14ac:dyDescent="0.3">
      <c r="A399" s="2" t="s">
        <v>58</v>
      </c>
      <c r="B399" s="2">
        <v>476456</v>
      </c>
      <c r="C399" s="2">
        <f t="shared" si="6"/>
        <v>5411.1981828506532</v>
      </c>
      <c r="D399" s="2"/>
      <c r="E399" s="2"/>
      <c r="F399" s="2">
        <v>275189</v>
      </c>
      <c r="G399" s="2">
        <v>51821</v>
      </c>
      <c r="H399" s="2">
        <v>547644</v>
      </c>
      <c r="I399" s="2">
        <v>201267</v>
      </c>
      <c r="J399" s="2">
        <v>29178</v>
      </c>
      <c r="K399" s="2">
        <v>447278</v>
      </c>
      <c r="L399" s="2">
        <v>423088</v>
      </c>
      <c r="M399" s="2">
        <v>427162</v>
      </c>
      <c r="N399" s="2">
        <v>175484</v>
      </c>
      <c r="O399" s="2">
        <v>29313</v>
      </c>
      <c r="P399" s="2">
        <v>84234</v>
      </c>
      <c r="Q399" s="2">
        <v>-54921</v>
      </c>
      <c r="R399" s="2">
        <v>0.35</v>
      </c>
      <c r="S399" s="2">
        <v>98237</v>
      </c>
      <c r="T399" s="2">
        <v>36.75</v>
      </c>
      <c r="U399" s="2">
        <v>32.04</v>
      </c>
      <c r="V399" s="2">
        <v>7559</v>
      </c>
      <c r="W399" s="2">
        <v>63.02</v>
      </c>
      <c r="X399" s="2">
        <v>1873</v>
      </c>
      <c r="Y399" s="2">
        <v>10683</v>
      </c>
      <c r="Z399" s="2">
        <v>212905</v>
      </c>
      <c r="AA399" s="2">
        <v>157264</v>
      </c>
      <c r="AB399" s="2">
        <v>263551</v>
      </c>
      <c r="AC399" s="2">
        <v>117925</v>
      </c>
      <c r="AD399" s="2">
        <v>19456</v>
      </c>
      <c r="AE399" s="2">
        <v>254241</v>
      </c>
      <c r="AF399" s="2">
        <v>233714</v>
      </c>
      <c r="AG399" s="2">
        <v>1.0900000000000001</v>
      </c>
      <c r="AH399" s="2">
        <v>10363</v>
      </c>
    </row>
    <row r="400" spans="1:34" x14ac:dyDescent="0.3">
      <c r="A400" s="2" t="s">
        <v>59</v>
      </c>
      <c r="B400" s="2">
        <v>335660</v>
      </c>
      <c r="C400" s="2">
        <f t="shared" si="6"/>
        <v>392722.19999999995</v>
      </c>
      <c r="D400" s="2"/>
      <c r="E400" s="2"/>
      <c r="F400" s="2">
        <v>38867</v>
      </c>
      <c r="G400" s="2">
        <v>130034</v>
      </c>
      <c r="H400" s="2">
        <v>449730</v>
      </c>
      <c r="I400" s="2">
        <v>296793</v>
      </c>
      <c r="J400" s="2">
        <v>67397</v>
      </c>
      <c r="K400" s="2">
        <v>268263</v>
      </c>
      <c r="L400" s="2">
        <v>192877</v>
      </c>
      <c r="M400" s="2">
        <v>203829</v>
      </c>
      <c r="N400" s="2">
        <v>269104</v>
      </c>
      <c r="O400" s="2">
        <v>143695</v>
      </c>
      <c r="P400" s="2">
        <v>171939</v>
      </c>
      <c r="Q400" s="2">
        <v>-28244</v>
      </c>
      <c r="R400" s="2">
        <v>0.84</v>
      </c>
      <c r="S400" s="2">
        <v>97597</v>
      </c>
      <c r="T400" s="2">
        <v>65.989999999999995</v>
      </c>
      <c r="U400" s="2">
        <v>59.84</v>
      </c>
      <c r="V400" s="2">
        <v>1161</v>
      </c>
      <c r="W400" s="2">
        <v>288.86</v>
      </c>
      <c r="X400" s="2">
        <v>1006</v>
      </c>
      <c r="Y400" s="2">
        <v>15993</v>
      </c>
      <c r="Z400" s="2">
        <v>120996</v>
      </c>
      <c r="AA400" s="2">
        <v>45652</v>
      </c>
      <c r="AB400" s="2">
        <v>214664</v>
      </c>
      <c r="AC400" s="2">
        <v>-6785</v>
      </c>
      <c r="AD400" s="2">
        <v>-32901</v>
      </c>
      <c r="AE400" s="2">
        <v>19109</v>
      </c>
      <c r="AF400" s="2">
        <v>366630</v>
      </c>
      <c r="AG400" s="2">
        <v>0.05</v>
      </c>
      <c r="AH400" s="2">
        <v>7462</v>
      </c>
    </row>
    <row r="401" spans="1:34" x14ac:dyDescent="0.3">
      <c r="A401" s="2" t="s">
        <v>58</v>
      </c>
      <c r="B401" s="2">
        <v>291836</v>
      </c>
      <c r="C401" s="2">
        <f t="shared" si="6"/>
        <v>3314.4349801249291</v>
      </c>
      <c r="D401" s="2"/>
      <c r="E401" s="2"/>
      <c r="F401" s="2">
        <v>175172</v>
      </c>
      <c r="G401" s="2">
        <v>41205</v>
      </c>
      <c r="H401" s="2">
        <v>796089</v>
      </c>
      <c r="I401" s="2">
        <v>116664</v>
      </c>
      <c r="J401" s="2">
        <v>138153</v>
      </c>
      <c r="K401" s="2">
        <v>153683</v>
      </c>
      <c r="L401" s="2">
        <v>101128</v>
      </c>
      <c r="M401" s="2">
        <v>110307</v>
      </c>
      <c r="N401" s="2">
        <v>95580</v>
      </c>
      <c r="O401" s="2">
        <v>49821</v>
      </c>
      <c r="P401" s="2">
        <v>125548</v>
      </c>
      <c r="Q401" s="2">
        <v>-75727</v>
      </c>
      <c r="R401" s="2">
        <v>0.4</v>
      </c>
      <c r="S401" s="2">
        <v>114778</v>
      </c>
      <c r="T401" s="2">
        <v>14.65</v>
      </c>
      <c r="U401" s="2">
        <v>12.01</v>
      </c>
      <c r="V401" s="2">
        <v>1159</v>
      </c>
      <c r="W401" s="2">
        <v>251.58</v>
      </c>
      <c r="X401" s="2">
        <v>1645</v>
      </c>
      <c r="Y401" s="2">
        <v>18980</v>
      </c>
      <c r="Z401" s="2">
        <v>529023</v>
      </c>
      <c r="AA401" s="2">
        <v>190082</v>
      </c>
      <c r="AB401" s="2">
        <v>-237187</v>
      </c>
      <c r="AC401" s="2">
        <v>-14910</v>
      </c>
      <c r="AD401" s="2">
        <v>-36677</v>
      </c>
      <c r="AE401" s="2">
        <v>165852</v>
      </c>
      <c r="AF401" s="2">
        <v>301507</v>
      </c>
      <c r="AG401" s="2">
        <v>0.55000000000000004</v>
      </c>
      <c r="AH401" s="2">
        <v>12969</v>
      </c>
    </row>
    <row r="402" spans="1:34" x14ac:dyDescent="0.3">
      <c r="A402" s="2" t="s">
        <v>58</v>
      </c>
      <c r="B402" s="2">
        <v>459835</v>
      </c>
      <c r="C402" s="2">
        <f t="shared" si="6"/>
        <v>5222.4304372515617</v>
      </c>
      <c r="D402" s="2"/>
      <c r="E402" s="2"/>
      <c r="F402" s="2">
        <v>107029</v>
      </c>
      <c r="G402" s="2">
        <v>74377</v>
      </c>
      <c r="H402" s="2">
        <v>571062</v>
      </c>
      <c r="I402" s="2">
        <v>352806</v>
      </c>
      <c r="J402" s="2">
        <v>19068</v>
      </c>
      <c r="K402" s="2">
        <v>440767</v>
      </c>
      <c r="L402" s="2">
        <v>368274</v>
      </c>
      <c r="M402" s="2">
        <v>382048</v>
      </c>
      <c r="N402" s="2">
        <v>333499</v>
      </c>
      <c r="O402" s="2">
        <v>33558</v>
      </c>
      <c r="P402" s="2">
        <v>17683</v>
      </c>
      <c r="Q402" s="2">
        <v>15875</v>
      </c>
      <c r="R402" s="2">
        <v>1.9</v>
      </c>
      <c r="S402" s="2">
        <v>144781</v>
      </c>
      <c r="T402" s="2">
        <v>61.78</v>
      </c>
      <c r="U402" s="2">
        <v>58.4</v>
      </c>
      <c r="V402" s="2">
        <v>8406</v>
      </c>
      <c r="W402" s="2">
        <v>54.7</v>
      </c>
      <c r="X402" s="2">
        <v>1934</v>
      </c>
      <c r="Y402" s="2">
        <v>4591</v>
      </c>
      <c r="Z402" s="2">
        <v>186913</v>
      </c>
      <c r="AA402" s="2">
        <v>147273</v>
      </c>
      <c r="AB402" s="2">
        <v>272922</v>
      </c>
      <c r="AC402" s="2">
        <v>-40244</v>
      </c>
      <c r="AD402" s="2">
        <v>-46359</v>
      </c>
      <c r="AE402" s="2">
        <v>460638</v>
      </c>
      <c r="AF402" s="2">
        <v>568135</v>
      </c>
      <c r="AG402" s="2">
        <v>0.81</v>
      </c>
      <c r="AH402" s="2">
        <v>22096</v>
      </c>
    </row>
    <row r="403" spans="1:34" x14ac:dyDescent="0.3">
      <c r="A403" s="2" t="s">
        <v>60</v>
      </c>
      <c r="B403" s="2">
        <v>251773</v>
      </c>
      <c r="C403" s="2">
        <f t="shared" si="6"/>
        <v>251773</v>
      </c>
      <c r="D403" s="2"/>
      <c r="E403" s="2"/>
      <c r="F403" s="2">
        <v>296171</v>
      </c>
      <c r="G403" s="2">
        <v>38044</v>
      </c>
      <c r="H403" s="2">
        <v>424227</v>
      </c>
      <c r="I403" s="2">
        <v>-44398</v>
      </c>
      <c r="J403" s="2">
        <v>113850</v>
      </c>
      <c r="K403" s="2">
        <v>137923</v>
      </c>
      <c r="L403" s="2">
        <v>100108</v>
      </c>
      <c r="M403" s="2">
        <v>118288</v>
      </c>
      <c r="N403" s="2">
        <v>-73651</v>
      </c>
      <c r="O403" s="2">
        <v>112130</v>
      </c>
      <c r="P403" s="2">
        <v>30544</v>
      </c>
      <c r="Q403" s="2">
        <v>81586</v>
      </c>
      <c r="R403" s="2">
        <v>3.67</v>
      </c>
      <c r="S403" s="2">
        <v>114768</v>
      </c>
      <c r="T403" s="2">
        <v>-10.47</v>
      </c>
      <c r="U403" s="2">
        <v>-17.36</v>
      </c>
      <c r="V403" s="2">
        <v>8805</v>
      </c>
      <c r="W403" s="2">
        <v>28.59</v>
      </c>
      <c r="X403" s="2">
        <v>1436</v>
      </c>
      <c r="Y403" s="2">
        <v>1278</v>
      </c>
      <c r="Z403" s="2">
        <v>523595</v>
      </c>
      <c r="AA403" s="2">
        <v>148467</v>
      </c>
      <c r="AB403" s="2">
        <v>-271822</v>
      </c>
      <c r="AC403" s="2">
        <v>147704</v>
      </c>
      <c r="AD403" s="2">
        <v>-26666</v>
      </c>
      <c r="AE403" s="2">
        <v>338207</v>
      </c>
      <c r="AF403" s="2">
        <v>260896</v>
      </c>
      <c r="AG403" s="2">
        <v>1.3</v>
      </c>
      <c r="AH403" s="2">
        <v>15453</v>
      </c>
    </row>
    <row r="404" spans="1:34" x14ac:dyDescent="0.3">
      <c r="A404" s="2" t="s">
        <v>59</v>
      </c>
      <c r="B404" s="2">
        <v>438487</v>
      </c>
      <c r="C404" s="2">
        <f t="shared" si="6"/>
        <v>513029.79</v>
      </c>
      <c r="D404" s="2"/>
      <c r="E404" s="2"/>
      <c r="F404" s="2">
        <v>21234</v>
      </c>
      <c r="G404" s="2">
        <v>55805</v>
      </c>
      <c r="H404" s="2">
        <v>786948</v>
      </c>
      <c r="I404" s="2">
        <v>417253</v>
      </c>
      <c r="J404" s="2">
        <v>49661</v>
      </c>
      <c r="K404" s="2">
        <v>388826</v>
      </c>
      <c r="L404" s="2">
        <v>299636</v>
      </c>
      <c r="M404" s="2">
        <v>308802</v>
      </c>
      <c r="N404" s="2">
        <v>393077</v>
      </c>
      <c r="O404" s="2">
        <v>173784</v>
      </c>
      <c r="P404" s="2">
        <v>41448</v>
      </c>
      <c r="Q404" s="2">
        <v>132336</v>
      </c>
      <c r="R404" s="2">
        <v>4.1900000000000004</v>
      </c>
      <c r="S404" s="2">
        <v>18163</v>
      </c>
      <c r="T404" s="2">
        <v>53.02</v>
      </c>
      <c r="U404" s="2">
        <v>49.95</v>
      </c>
      <c r="V404" s="2">
        <v>8602</v>
      </c>
      <c r="W404" s="2">
        <v>50.97</v>
      </c>
      <c r="X404" s="2">
        <v>1636</v>
      </c>
      <c r="Y404" s="2">
        <v>18999</v>
      </c>
      <c r="Z404" s="2">
        <v>173392</v>
      </c>
      <c r="AA404" s="2">
        <v>221299</v>
      </c>
      <c r="AB404" s="2">
        <v>265095</v>
      </c>
      <c r="AC404" s="2">
        <v>-200065</v>
      </c>
      <c r="AD404" s="2">
        <v>-28747</v>
      </c>
      <c r="AE404" s="2">
        <v>295144</v>
      </c>
      <c r="AF404" s="2">
        <v>676553</v>
      </c>
      <c r="AG404" s="2">
        <v>0.44</v>
      </c>
      <c r="AH404" s="2">
        <v>28390</v>
      </c>
    </row>
    <row r="405" spans="1:34" x14ac:dyDescent="0.3">
      <c r="A405" s="2" t="s">
        <v>58</v>
      </c>
      <c r="B405" s="2">
        <v>172588</v>
      </c>
      <c r="C405" s="2">
        <f t="shared" si="6"/>
        <v>1960.1135718341852</v>
      </c>
      <c r="D405" s="2"/>
      <c r="E405" s="2"/>
      <c r="F405" s="2">
        <v>81329</v>
      </c>
      <c r="G405" s="2">
        <v>24211</v>
      </c>
      <c r="H405" s="2">
        <v>553702</v>
      </c>
      <c r="I405" s="2">
        <v>91259</v>
      </c>
      <c r="J405" s="2">
        <v>146233</v>
      </c>
      <c r="K405" s="2">
        <v>26355</v>
      </c>
      <c r="L405" s="2">
        <v>-55133</v>
      </c>
      <c r="M405" s="2">
        <v>-46578</v>
      </c>
      <c r="N405" s="2">
        <v>65239</v>
      </c>
      <c r="O405" s="2">
        <v>145394</v>
      </c>
      <c r="P405" s="2">
        <v>112285</v>
      </c>
      <c r="Q405" s="2">
        <v>33109</v>
      </c>
      <c r="R405" s="2">
        <v>1.29</v>
      </c>
      <c r="S405" s="2">
        <v>106418</v>
      </c>
      <c r="T405" s="2">
        <v>16.48</v>
      </c>
      <c r="U405" s="2">
        <v>11.78</v>
      </c>
      <c r="V405" s="2">
        <v>944</v>
      </c>
      <c r="W405" s="2">
        <v>182.63</v>
      </c>
      <c r="X405" s="2">
        <v>601</v>
      </c>
      <c r="Y405" s="2">
        <v>16364</v>
      </c>
      <c r="Z405" s="2">
        <v>303000</v>
      </c>
      <c r="AA405" s="2">
        <v>147169</v>
      </c>
      <c r="AB405" s="2">
        <v>-130412</v>
      </c>
      <c r="AC405" s="2">
        <v>-65840</v>
      </c>
      <c r="AD405" s="2">
        <v>43191</v>
      </c>
      <c r="AE405" s="2">
        <v>161298</v>
      </c>
      <c r="AF405" s="2">
        <v>564931</v>
      </c>
      <c r="AG405" s="2">
        <v>0.28999999999999998</v>
      </c>
      <c r="AH405" s="2">
        <v>16870</v>
      </c>
    </row>
    <row r="406" spans="1:34" x14ac:dyDescent="0.3">
      <c r="A406" s="2" t="s">
        <v>60</v>
      </c>
      <c r="B406" s="2">
        <v>182750</v>
      </c>
      <c r="C406" s="2">
        <f t="shared" si="6"/>
        <v>182750</v>
      </c>
      <c r="D406" s="2"/>
      <c r="E406" s="2"/>
      <c r="F406" s="2">
        <v>214682</v>
      </c>
      <c r="G406" s="2">
        <v>124889</v>
      </c>
      <c r="H406" s="2">
        <v>47070</v>
      </c>
      <c r="I406" s="2">
        <v>-31932</v>
      </c>
      <c r="J406" s="2">
        <v>135655</v>
      </c>
      <c r="K406" s="2">
        <v>47095</v>
      </c>
      <c r="L406" s="2">
        <v>17793</v>
      </c>
      <c r="M406" s="2">
        <v>37711</v>
      </c>
      <c r="N406" s="2">
        <v>-67344</v>
      </c>
      <c r="O406" s="2">
        <v>248653</v>
      </c>
      <c r="P406" s="2">
        <v>125284</v>
      </c>
      <c r="Q406" s="2">
        <v>123369</v>
      </c>
      <c r="R406" s="2">
        <v>1.98</v>
      </c>
      <c r="S406" s="2">
        <v>67449</v>
      </c>
      <c r="T406" s="2">
        <v>-67.84</v>
      </c>
      <c r="U406" s="2">
        <v>-143.07</v>
      </c>
      <c r="V406" s="2">
        <v>3359</v>
      </c>
      <c r="W406" s="2">
        <v>54.39</v>
      </c>
      <c r="X406" s="2">
        <v>1956</v>
      </c>
      <c r="Y406" s="2">
        <v>19861</v>
      </c>
      <c r="Z406" s="2">
        <v>246684</v>
      </c>
      <c r="AA406" s="2">
        <v>92150</v>
      </c>
      <c r="AB406" s="2">
        <v>-63934</v>
      </c>
      <c r="AC406" s="2">
        <v>122532</v>
      </c>
      <c r="AD406" s="2">
        <v>7413</v>
      </c>
      <c r="AE406" s="2">
        <v>135764</v>
      </c>
      <c r="AF406" s="2">
        <v>600464</v>
      </c>
      <c r="AG406" s="2">
        <v>0.23</v>
      </c>
      <c r="AH406" s="2">
        <v>1242</v>
      </c>
    </row>
    <row r="407" spans="1:34" x14ac:dyDescent="0.3">
      <c r="A407" s="2" t="s">
        <v>58</v>
      </c>
      <c r="B407" s="2">
        <v>463928</v>
      </c>
      <c r="C407" s="2">
        <f t="shared" si="6"/>
        <v>5268.9153889835325</v>
      </c>
      <c r="D407" s="2"/>
      <c r="E407" s="2"/>
      <c r="F407" s="2">
        <v>112966</v>
      </c>
      <c r="G407" s="2">
        <v>85995</v>
      </c>
      <c r="H407" s="2">
        <v>648865</v>
      </c>
      <c r="I407" s="2">
        <v>350962</v>
      </c>
      <c r="J407" s="2">
        <v>139630</v>
      </c>
      <c r="K407" s="2">
        <v>324298</v>
      </c>
      <c r="L407" s="2">
        <v>314737</v>
      </c>
      <c r="M407" s="2">
        <v>333312</v>
      </c>
      <c r="N407" s="2">
        <v>314607</v>
      </c>
      <c r="O407" s="2">
        <v>297110</v>
      </c>
      <c r="P407" s="2">
        <v>22083</v>
      </c>
      <c r="Q407" s="2">
        <v>275027</v>
      </c>
      <c r="R407" s="2">
        <v>13.45</v>
      </c>
      <c r="S407" s="2">
        <v>138367</v>
      </c>
      <c r="T407" s="2">
        <v>54.09</v>
      </c>
      <c r="U407" s="2">
        <v>48.49</v>
      </c>
      <c r="V407" s="2">
        <v>4220</v>
      </c>
      <c r="W407" s="2">
        <v>109.91</v>
      </c>
      <c r="X407" s="2">
        <v>896</v>
      </c>
      <c r="Y407" s="2">
        <v>12523</v>
      </c>
      <c r="Z407" s="2">
        <v>480612</v>
      </c>
      <c r="AA407" s="2">
        <v>161403</v>
      </c>
      <c r="AB407" s="2">
        <v>-16684</v>
      </c>
      <c r="AC407" s="2">
        <v>-48437</v>
      </c>
      <c r="AD407" s="2">
        <v>-24051</v>
      </c>
      <c r="AE407" s="2">
        <v>264874</v>
      </c>
      <c r="AF407" s="2">
        <v>58694</v>
      </c>
      <c r="AG407" s="2">
        <v>4.51</v>
      </c>
      <c r="AH407" s="2">
        <v>1907</v>
      </c>
    </row>
    <row r="408" spans="1:34" x14ac:dyDescent="0.3">
      <c r="A408" s="2" t="s">
        <v>58</v>
      </c>
      <c r="B408" s="2">
        <v>72944</v>
      </c>
      <c r="C408" s="2">
        <f t="shared" si="6"/>
        <v>828.43838727995455</v>
      </c>
      <c r="D408" s="2"/>
      <c r="E408" s="2"/>
      <c r="F408" s="2">
        <v>60394</v>
      </c>
      <c r="G408" s="2">
        <v>44034</v>
      </c>
      <c r="H408" s="2">
        <v>697219</v>
      </c>
      <c r="I408" s="2">
        <v>12550</v>
      </c>
      <c r="J408" s="2">
        <v>120225</v>
      </c>
      <c r="K408" s="2">
        <v>-47281</v>
      </c>
      <c r="L408" s="2">
        <v>-65872</v>
      </c>
      <c r="M408" s="2">
        <v>-63936</v>
      </c>
      <c r="N408" s="2">
        <v>1053</v>
      </c>
      <c r="O408" s="2">
        <v>298159</v>
      </c>
      <c r="P408" s="2">
        <v>114726</v>
      </c>
      <c r="Q408" s="2">
        <v>183433</v>
      </c>
      <c r="R408" s="2">
        <v>2.6</v>
      </c>
      <c r="S408" s="2">
        <v>84212</v>
      </c>
      <c r="T408" s="2">
        <v>1.8</v>
      </c>
      <c r="U408" s="2">
        <v>0.15</v>
      </c>
      <c r="V408" s="2">
        <v>9073</v>
      </c>
      <c r="W408" s="2">
        <v>8.0399999999999991</v>
      </c>
      <c r="X408" s="2">
        <v>316</v>
      </c>
      <c r="Y408" s="2">
        <v>2398</v>
      </c>
      <c r="Z408" s="2">
        <v>163252</v>
      </c>
      <c r="AA408" s="2">
        <v>216625</v>
      </c>
      <c r="AB408" s="2">
        <v>-90308</v>
      </c>
      <c r="AC408" s="2">
        <v>-156231</v>
      </c>
      <c r="AD408" s="2">
        <v>21740</v>
      </c>
      <c r="AE408" s="2">
        <v>369526</v>
      </c>
      <c r="AF408" s="2">
        <v>368911</v>
      </c>
      <c r="AG408" s="2">
        <v>1</v>
      </c>
      <c r="AH408" s="2">
        <v>17927</v>
      </c>
    </row>
    <row r="409" spans="1:34" x14ac:dyDescent="0.3">
      <c r="A409" s="2" t="s">
        <v>58</v>
      </c>
      <c r="B409" s="2">
        <v>449280</v>
      </c>
      <c r="C409" s="2">
        <f t="shared" si="6"/>
        <v>5102.5553662691655</v>
      </c>
      <c r="D409" s="2"/>
      <c r="E409" s="2"/>
      <c r="F409" s="2">
        <v>96061</v>
      </c>
      <c r="G409" s="2">
        <v>-23201</v>
      </c>
      <c r="H409" s="2">
        <v>401846</v>
      </c>
      <c r="I409" s="2">
        <v>353219</v>
      </c>
      <c r="J409" s="2">
        <v>181622</v>
      </c>
      <c r="K409" s="2">
        <v>267658</v>
      </c>
      <c r="L409" s="2">
        <v>236018</v>
      </c>
      <c r="M409" s="2">
        <v>247389</v>
      </c>
      <c r="N409" s="2">
        <v>342633</v>
      </c>
      <c r="O409" s="2">
        <v>71058</v>
      </c>
      <c r="P409" s="2">
        <v>22653</v>
      </c>
      <c r="Q409" s="2">
        <v>48405</v>
      </c>
      <c r="R409" s="2">
        <v>3.14</v>
      </c>
      <c r="S409" s="2">
        <v>26821</v>
      </c>
      <c r="T409" s="2">
        <v>87.9</v>
      </c>
      <c r="U409" s="2">
        <v>85.26</v>
      </c>
      <c r="V409" s="2">
        <v>7507</v>
      </c>
      <c r="W409" s="2">
        <v>59.84</v>
      </c>
      <c r="X409" s="2">
        <v>378</v>
      </c>
      <c r="Y409" s="2">
        <v>19035</v>
      </c>
      <c r="Z409" s="2">
        <v>534769</v>
      </c>
      <c r="AA409" s="2">
        <v>220320</v>
      </c>
      <c r="AB409" s="2">
        <v>-85489</v>
      </c>
      <c r="AC409" s="2">
        <v>-124259</v>
      </c>
      <c r="AD409" s="2">
        <v>35245</v>
      </c>
      <c r="AE409" s="2">
        <v>474992</v>
      </c>
      <c r="AF409" s="2">
        <v>58615</v>
      </c>
      <c r="AG409" s="2">
        <v>8.1</v>
      </c>
      <c r="AH409" s="2">
        <v>24146</v>
      </c>
    </row>
    <row r="410" spans="1:34" x14ac:dyDescent="0.3">
      <c r="A410" s="2" t="s">
        <v>59</v>
      </c>
      <c r="B410" s="2">
        <v>132185</v>
      </c>
      <c r="C410" s="2">
        <f t="shared" si="6"/>
        <v>154656.44999999998</v>
      </c>
      <c r="D410" s="2"/>
      <c r="E410" s="2"/>
      <c r="F410" s="2">
        <v>248627</v>
      </c>
      <c r="G410" s="2">
        <v>-921</v>
      </c>
      <c r="H410" s="2">
        <v>134770</v>
      </c>
      <c r="I410" s="2">
        <v>-116442</v>
      </c>
      <c r="J410" s="2">
        <v>165574</v>
      </c>
      <c r="K410" s="2">
        <v>-33389</v>
      </c>
      <c r="L410" s="2">
        <v>-119605</v>
      </c>
      <c r="M410" s="2">
        <v>-105812</v>
      </c>
      <c r="N410" s="2">
        <v>-151741</v>
      </c>
      <c r="O410" s="2">
        <v>152334</v>
      </c>
      <c r="P410" s="2">
        <v>163363</v>
      </c>
      <c r="Q410" s="2">
        <v>-11029</v>
      </c>
      <c r="R410" s="2">
        <v>0.93</v>
      </c>
      <c r="S410" s="2">
        <v>43446</v>
      </c>
      <c r="T410" s="2">
        <v>-86.4</v>
      </c>
      <c r="U410" s="2">
        <v>-112.59</v>
      </c>
      <c r="V410" s="2">
        <v>5612</v>
      </c>
      <c r="W410" s="2">
        <v>23.55</v>
      </c>
      <c r="X410" s="2">
        <v>1089</v>
      </c>
      <c r="Y410" s="2">
        <v>17609</v>
      </c>
      <c r="Z410" s="2">
        <v>236943</v>
      </c>
      <c r="AA410" s="2">
        <v>123541</v>
      </c>
      <c r="AB410" s="2">
        <v>-104758</v>
      </c>
      <c r="AC410" s="2">
        <v>125086</v>
      </c>
      <c r="AD410" s="2">
        <v>17922</v>
      </c>
      <c r="AE410" s="2">
        <v>372407</v>
      </c>
      <c r="AF410" s="2">
        <v>375913</v>
      </c>
      <c r="AG410" s="2">
        <v>0.99</v>
      </c>
      <c r="AH410" s="2">
        <v>29768</v>
      </c>
    </row>
    <row r="411" spans="1:34" x14ac:dyDescent="0.3">
      <c r="A411" s="2" t="s">
        <v>59</v>
      </c>
      <c r="B411" s="2">
        <v>187405</v>
      </c>
      <c r="C411" s="2">
        <f t="shared" si="6"/>
        <v>219263.84999999998</v>
      </c>
      <c r="D411" s="2"/>
      <c r="E411" s="2"/>
      <c r="F411" s="2">
        <v>284435</v>
      </c>
      <c r="G411" s="2">
        <v>179462</v>
      </c>
      <c r="H411" s="2">
        <v>456748</v>
      </c>
      <c r="I411" s="2">
        <v>-97030</v>
      </c>
      <c r="J411" s="2">
        <v>193089</v>
      </c>
      <c r="K411" s="2">
        <v>-5684</v>
      </c>
      <c r="L411" s="2">
        <v>-11362</v>
      </c>
      <c r="M411" s="2">
        <v>-4265</v>
      </c>
      <c r="N411" s="2">
        <v>-126948</v>
      </c>
      <c r="O411" s="2">
        <v>102477</v>
      </c>
      <c r="P411" s="2">
        <v>185898</v>
      </c>
      <c r="Q411" s="2">
        <v>-83421</v>
      </c>
      <c r="R411" s="2">
        <v>0.55000000000000004</v>
      </c>
      <c r="S411" s="2">
        <v>33859</v>
      </c>
      <c r="T411" s="2">
        <v>-21.24</v>
      </c>
      <c r="U411" s="2">
        <v>-27.79</v>
      </c>
      <c r="V411" s="2">
        <v>774</v>
      </c>
      <c r="W411" s="2">
        <v>241.81</v>
      </c>
      <c r="X411" s="2">
        <v>330</v>
      </c>
      <c r="Y411" s="2">
        <v>11921</v>
      </c>
      <c r="Z411" s="2">
        <v>531335</v>
      </c>
      <c r="AA411" s="2">
        <v>221477</v>
      </c>
      <c r="AB411" s="2">
        <v>-343930</v>
      </c>
      <c r="AC411" s="2">
        <v>62958</v>
      </c>
      <c r="AD411" s="2">
        <v>22541</v>
      </c>
      <c r="AE411" s="2">
        <v>66933</v>
      </c>
      <c r="AF411" s="2">
        <v>678250</v>
      </c>
      <c r="AG411" s="2">
        <v>0.1</v>
      </c>
      <c r="AH411" s="2">
        <v>17687</v>
      </c>
    </row>
    <row r="412" spans="1:34" x14ac:dyDescent="0.3">
      <c r="A412" s="2" t="s">
        <v>58</v>
      </c>
      <c r="B412" s="2">
        <v>114694</v>
      </c>
      <c r="C412" s="2">
        <f t="shared" si="6"/>
        <v>1302.6007950028393</v>
      </c>
      <c r="D412" s="2"/>
      <c r="E412" s="2"/>
      <c r="F412" s="2">
        <v>176409</v>
      </c>
      <c r="G412" s="2">
        <v>49947</v>
      </c>
      <c r="H412" s="2">
        <v>953891</v>
      </c>
      <c r="I412" s="2">
        <v>-61715</v>
      </c>
      <c r="J412" s="2">
        <v>37260</v>
      </c>
      <c r="K412" s="2">
        <v>77434</v>
      </c>
      <c r="L412" s="2">
        <v>60297</v>
      </c>
      <c r="M412" s="2">
        <v>72169</v>
      </c>
      <c r="N412" s="2">
        <v>-91374</v>
      </c>
      <c r="O412" s="2">
        <v>82692</v>
      </c>
      <c r="P412" s="2">
        <v>57523</v>
      </c>
      <c r="Q412" s="2">
        <v>25169</v>
      </c>
      <c r="R412" s="2">
        <v>1.44</v>
      </c>
      <c r="S412" s="2">
        <v>100489</v>
      </c>
      <c r="T412" s="2">
        <v>-6.47</v>
      </c>
      <c r="U412" s="2">
        <v>-9.58</v>
      </c>
      <c r="V412" s="2">
        <v>9576</v>
      </c>
      <c r="W412" s="2">
        <v>11.98</v>
      </c>
      <c r="X412" s="2">
        <v>1489</v>
      </c>
      <c r="Y412" s="2">
        <v>14949</v>
      </c>
      <c r="Z412" s="2">
        <v>85439</v>
      </c>
      <c r="AA412" s="2">
        <v>77825</v>
      </c>
      <c r="AB412" s="2">
        <v>29255</v>
      </c>
      <c r="AC412" s="2">
        <v>98584</v>
      </c>
      <c r="AD412" s="2">
        <v>-27512</v>
      </c>
      <c r="AE412" s="2">
        <v>214291</v>
      </c>
      <c r="AF412" s="2">
        <v>638341</v>
      </c>
      <c r="AG412" s="2">
        <v>0.34</v>
      </c>
      <c r="AH412" s="2">
        <v>27592</v>
      </c>
    </row>
    <row r="413" spans="1:34" x14ac:dyDescent="0.3">
      <c r="A413" s="2" t="s">
        <v>58</v>
      </c>
      <c r="B413" s="2">
        <v>249012</v>
      </c>
      <c r="C413" s="2">
        <f t="shared" si="6"/>
        <v>2828.0749574105621</v>
      </c>
      <c r="D413" s="2"/>
      <c r="E413" s="2"/>
      <c r="F413" s="2">
        <v>106158</v>
      </c>
      <c r="G413" s="2">
        <v>155518</v>
      </c>
      <c r="H413" s="2">
        <v>813753</v>
      </c>
      <c r="I413" s="2">
        <v>142854</v>
      </c>
      <c r="J413" s="2">
        <v>98405</v>
      </c>
      <c r="K413" s="2">
        <v>150607</v>
      </c>
      <c r="L413" s="2">
        <v>127633</v>
      </c>
      <c r="M413" s="2">
        <v>143204</v>
      </c>
      <c r="N413" s="2">
        <v>116526</v>
      </c>
      <c r="O413" s="2">
        <v>124774</v>
      </c>
      <c r="P413" s="2">
        <v>175763</v>
      </c>
      <c r="Q413" s="2">
        <v>-50989</v>
      </c>
      <c r="R413" s="2">
        <v>0.71</v>
      </c>
      <c r="S413" s="2">
        <v>43693</v>
      </c>
      <c r="T413" s="2">
        <v>17.55</v>
      </c>
      <c r="U413" s="2">
        <v>14.32</v>
      </c>
      <c r="V413" s="2">
        <v>4431</v>
      </c>
      <c r="W413" s="2">
        <v>56.19</v>
      </c>
      <c r="X413" s="2">
        <v>1054</v>
      </c>
      <c r="Y413" s="2">
        <v>14257</v>
      </c>
      <c r="Z413" s="2">
        <v>539203</v>
      </c>
      <c r="AA413" s="2">
        <v>44344</v>
      </c>
      <c r="AB413" s="2">
        <v>-290191</v>
      </c>
      <c r="AC413" s="2">
        <v>61814</v>
      </c>
      <c r="AD413" s="2">
        <v>-14881</v>
      </c>
      <c r="AE413" s="2">
        <v>173498</v>
      </c>
      <c r="AF413" s="2">
        <v>428375</v>
      </c>
      <c r="AG413" s="2">
        <v>0.41</v>
      </c>
      <c r="AH413" s="2">
        <v>8421</v>
      </c>
    </row>
    <row r="414" spans="1:34" x14ac:dyDescent="0.3">
      <c r="A414" s="2" t="s">
        <v>58</v>
      </c>
      <c r="B414" s="2">
        <v>442894</v>
      </c>
      <c r="C414" s="2">
        <f t="shared" si="6"/>
        <v>5030.0283929585466</v>
      </c>
      <c r="D414" s="2"/>
      <c r="E414" s="2"/>
      <c r="F414" s="2">
        <v>187832</v>
      </c>
      <c r="G414" s="2">
        <v>144269</v>
      </c>
      <c r="H414" s="2">
        <v>265822</v>
      </c>
      <c r="I414" s="2">
        <v>255062</v>
      </c>
      <c r="J414" s="2">
        <v>192932</v>
      </c>
      <c r="K414" s="2">
        <v>249962</v>
      </c>
      <c r="L414" s="2">
        <v>209676</v>
      </c>
      <c r="M414" s="2">
        <v>210698</v>
      </c>
      <c r="N414" s="2">
        <v>231221</v>
      </c>
      <c r="O414" s="2">
        <v>163425</v>
      </c>
      <c r="P414" s="2">
        <v>140585</v>
      </c>
      <c r="Q414" s="2">
        <v>22840</v>
      </c>
      <c r="R414" s="2">
        <v>1.1599999999999999</v>
      </c>
      <c r="S414" s="2">
        <v>76773</v>
      </c>
      <c r="T414" s="2">
        <v>95.95</v>
      </c>
      <c r="U414" s="2">
        <v>86.98</v>
      </c>
      <c r="V414" s="2">
        <v>1585</v>
      </c>
      <c r="W414" s="2">
        <v>279.25</v>
      </c>
      <c r="X414" s="2">
        <v>1787</v>
      </c>
      <c r="Y414" s="2">
        <v>19609</v>
      </c>
      <c r="Z414" s="2">
        <v>510615</v>
      </c>
      <c r="AA414" s="2">
        <v>249969</v>
      </c>
      <c r="AB414" s="2">
        <v>-67721</v>
      </c>
      <c r="AC414" s="2">
        <v>-62137</v>
      </c>
      <c r="AD414" s="2">
        <v>-7139</v>
      </c>
      <c r="AE414" s="2">
        <v>76149</v>
      </c>
      <c r="AF414" s="2">
        <v>34750</v>
      </c>
      <c r="AG414" s="2">
        <v>2.19</v>
      </c>
      <c r="AH414" s="2">
        <v>24927</v>
      </c>
    </row>
    <row r="415" spans="1:34" x14ac:dyDescent="0.3">
      <c r="A415" s="2" t="s">
        <v>59</v>
      </c>
      <c r="B415" s="2">
        <v>156634</v>
      </c>
      <c r="C415" s="2">
        <f t="shared" si="6"/>
        <v>183261.78</v>
      </c>
      <c r="D415" s="2"/>
      <c r="E415" s="2"/>
      <c r="F415" s="2">
        <v>203874</v>
      </c>
      <c r="G415" s="2">
        <v>36752</v>
      </c>
      <c r="H415" s="2">
        <v>343919</v>
      </c>
      <c r="I415" s="2">
        <v>-47240</v>
      </c>
      <c r="J415" s="2">
        <v>106417</v>
      </c>
      <c r="K415" s="2">
        <v>50217</v>
      </c>
      <c r="L415" s="2">
        <v>-11067</v>
      </c>
      <c r="M415" s="2">
        <v>2834</v>
      </c>
      <c r="N415" s="2">
        <v>-72702</v>
      </c>
      <c r="O415" s="2">
        <v>100184</v>
      </c>
      <c r="P415" s="2">
        <v>23163</v>
      </c>
      <c r="Q415" s="2">
        <v>77021</v>
      </c>
      <c r="R415" s="2">
        <v>4.32</v>
      </c>
      <c r="S415" s="2">
        <v>69181</v>
      </c>
      <c r="T415" s="2">
        <v>-13.74</v>
      </c>
      <c r="U415" s="2">
        <v>-21.14</v>
      </c>
      <c r="V415" s="2">
        <v>9825</v>
      </c>
      <c r="W415" s="2">
        <v>15.94</v>
      </c>
      <c r="X415" s="2">
        <v>1979</v>
      </c>
      <c r="Y415" s="2">
        <v>9233</v>
      </c>
      <c r="Z415" s="2">
        <v>162275</v>
      </c>
      <c r="AA415" s="2">
        <v>75492</v>
      </c>
      <c r="AB415" s="2">
        <v>-5641</v>
      </c>
      <c r="AC415" s="2">
        <v>128382</v>
      </c>
      <c r="AD415" s="2">
        <v>-14566</v>
      </c>
      <c r="AE415" s="2">
        <v>237313</v>
      </c>
      <c r="AF415" s="2">
        <v>690976</v>
      </c>
      <c r="AG415" s="2">
        <v>0.34</v>
      </c>
      <c r="AH415" s="2">
        <v>10402</v>
      </c>
    </row>
    <row r="416" spans="1:34" x14ac:dyDescent="0.3">
      <c r="A416" s="2" t="s">
        <v>58</v>
      </c>
      <c r="B416" s="2">
        <v>79218</v>
      </c>
      <c r="C416" s="2">
        <f t="shared" si="6"/>
        <v>899.69335604770015</v>
      </c>
      <c r="D416" s="2"/>
      <c r="E416" s="2"/>
      <c r="F416" s="2">
        <v>125706</v>
      </c>
      <c r="G416" s="2">
        <v>-47771</v>
      </c>
      <c r="H416" s="2">
        <v>173339</v>
      </c>
      <c r="I416" s="2">
        <v>-46488</v>
      </c>
      <c r="J416" s="2">
        <v>62440</v>
      </c>
      <c r="K416" s="2">
        <v>16778</v>
      </c>
      <c r="L416" s="2">
        <v>-6172</v>
      </c>
      <c r="M416" s="2">
        <v>-1969</v>
      </c>
      <c r="N416" s="2">
        <v>-55580</v>
      </c>
      <c r="O416" s="2">
        <v>93583</v>
      </c>
      <c r="P416" s="2">
        <v>91403</v>
      </c>
      <c r="Q416" s="2">
        <v>2180</v>
      </c>
      <c r="R416" s="2">
        <v>1.02</v>
      </c>
      <c r="S416" s="2">
        <v>134531</v>
      </c>
      <c r="T416" s="2">
        <v>-26.82</v>
      </c>
      <c r="U416" s="2">
        <v>-32.06</v>
      </c>
      <c r="V416" s="2">
        <v>2216</v>
      </c>
      <c r="W416" s="2">
        <v>35.729999999999997</v>
      </c>
      <c r="X416" s="2">
        <v>527</v>
      </c>
      <c r="Y416" s="2">
        <v>7699</v>
      </c>
      <c r="Z416" s="2">
        <v>180883</v>
      </c>
      <c r="AA416" s="2">
        <v>64543</v>
      </c>
      <c r="AB416" s="2">
        <v>-101665</v>
      </c>
      <c r="AC416" s="2">
        <v>61163</v>
      </c>
      <c r="AD416" s="2">
        <v>-11737</v>
      </c>
      <c r="AE416" s="2">
        <v>119363</v>
      </c>
      <c r="AF416" s="2">
        <v>516168</v>
      </c>
      <c r="AG416" s="2">
        <v>0.23</v>
      </c>
      <c r="AH416" s="2">
        <v>22779</v>
      </c>
    </row>
    <row r="417" spans="1:34" x14ac:dyDescent="0.3">
      <c r="A417" s="2" t="s">
        <v>58</v>
      </c>
      <c r="B417" s="2">
        <v>227656</v>
      </c>
      <c r="C417" s="2">
        <f t="shared" si="6"/>
        <v>2585.5309483248157</v>
      </c>
      <c r="D417" s="2"/>
      <c r="E417" s="2"/>
      <c r="F417" s="2">
        <v>182941</v>
      </c>
      <c r="G417" s="2">
        <v>-14763</v>
      </c>
      <c r="H417" s="2">
        <v>765695</v>
      </c>
      <c r="I417" s="2">
        <v>44715</v>
      </c>
      <c r="J417" s="2">
        <v>100151</v>
      </c>
      <c r="K417" s="2">
        <v>127505</v>
      </c>
      <c r="L417" s="2">
        <v>43557</v>
      </c>
      <c r="M417" s="2">
        <v>61392</v>
      </c>
      <c r="N417" s="2">
        <v>37635</v>
      </c>
      <c r="O417" s="2">
        <v>204094</v>
      </c>
      <c r="P417" s="2">
        <v>114810</v>
      </c>
      <c r="Q417" s="2">
        <v>89284</v>
      </c>
      <c r="R417" s="2">
        <v>1.78</v>
      </c>
      <c r="S417" s="2">
        <v>51043</v>
      </c>
      <c r="T417" s="2">
        <v>5.84</v>
      </c>
      <c r="U417" s="2">
        <v>4.92</v>
      </c>
      <c r="V417" s="2">
        <v>5470</v>
      </c>
      <c r="W417" s="2">
        <v>41.61</v>
      </c>
      <c r="X417" s="2">
        <v>1514</v>
      </c>
      <c r="Y417" s="2">
        <v>1932</v>
      </c>
      <c r="Z417" s="2">
        <v>357596</v>
      </c>
      <c r="AA417" s="2">
        <v>162226</v>
      </c>
      <c r="AB417" s="2">
        <v>-129940</v>
      </c>
      <c r="AC417" s="2">
        <v>20715</v>
      </c>
      <c r="AD417" s="2">
        <v>21963</v>
      </c>
      <c r="AE417" s="2">
        <v>124935</v>
      </c>
      <c r="AF417" s="2">
        <v>278309</v>
      </c>
      <c r="AG417" s="2">
        <v>0.45</v>
      </c>
      <c r="AH417" s="2">
        <v>15952</v>
      </c>
    </row>
    <row r="418" spans="1:34" x14ac:dyDescent="0.3">
      <c r="A418" s="2" t="s">
        <v>58</v>
      </c>
      <c r="B418" s="2">
        <v>473393</v>
      </c>
      <c r="C418" s="2">
        <f t="shared" si="6"/>
        <v>5376.4111300397499</v>
      </c>
      <c r="D418" s="2"/>
      <c r="E418" s="2"/>
      <c r="F418" s="2">
        <v>272106</v>
      </c>
      <c r="G418" s="2">
        <v>63298</v>
      </c>
      <c r="H418" s="2">
        <v>946759</v>
      </c>
      <c r="I418" s="2">
        <v>201287</v>
      </c>
      <c r="J418" s="2">
        <v>77190</v>
      </c>
      <c r="K418" s="2">
        <v>396203</v>
      </c>
      <c r="L418" s="2">
        <v>389398</v>
      </c>
      <c r="M418" s="2">
        <v>390671</v>
      </c>
      <c r="N418" s="2">
        <v>182130</v>
      </c>
      <c r="O418" s="2">
        <v>203819</v>
      </c>
      <c r="P418" s="2">
        <v>50422</v>
      </c>
      <c r="Q418" s="2">
        <v>153397</v>
      </c>
      <c r="R418" s="2">
        <v>4.04</v>
      </c>
      <c r="S418" s="2">
        <v>93543</v>
      </c>
      <c r="T418" s="2">
        <v>21.26</v>
      </c>
      <c r="U418" s="2">
        <v>19.239999999999998</v>
      </c>
      <c r="V418" s="2">
        <v>6930</v>
      </c>
      <c r="W418" s="2">
        <v>68.3</v>
      </c>
      <c r="X418" s="2">
        <v>1669</v>
      </c>
      <c r="Y418" s="2">
        <v>15712</v>
      </c>
      <c r="Z418" s="2">
        <v>321566</v>
      </c>
      <c r="AA418" s="2">
        <v>183096</v>
      </c>
      <c r="AB418" s="2">
        <v>151827</v>
      </c>
      <c r="AC418" s="2">
        <v>89010</v>
      </c>
      <c r="AD418" s="2">
        <v>26833</v>
      </c>
      <c r="AE418" s="2">
        <v>282179</v>
      </c>
      <c r="AF418" s="2">
        <v>605424</v>
      </c>
      <c r="AG418" s="2">
        <v>0.47</v>
      </c>
      <c r="AH418" s="2">
        <v>26444</v>
      </c>
    </row>
    <row r="419" spans="1:34" x14ac:dyDescent="0.3">
      <c r="A419" s="2" t="s">
        <v>58</v>
      </c>
      <c r="B419" s="2">
        <v>65711</v>
      </c>
      <c r="C419" s="2">
        <f t="shared" si="6"/>
        <v>746.29187961385583</v>
      </c>
      <c r="D419" s="2"/>
      <c r="E419" s="2"/>
      <c r="F419" s="2">
        <v>218604</v>
      </c>
      <c r="G419" s="2">
        <v>-10636</v>
      </c>
      <c r="H419" s="2">
        <v>821890</v>
      </c>
      <c r="I419" s="2">
        <v>-152893</v>
      </c>
      <c r="J419" s="2">
        <v>73086</v>
      </c>
      <c r="K419" s="2">
        <v>-7375</v>
      </c>
      <c r="L419" s="2">
        <v>-70198</v>
      </c>
      <c r="M419" s="2">
        <v>-51790</v>
      </c>
      <c r="N419" s="2">
        <v>-192404</v>
      </c>
      <c r="O419" s="2">
        <v>68064</v>
      </c>
      <c r="P419" s="2">
        <v>32611</v>
      </c>
      <c r="Q419" s="2">
        <v>35453</v>
      </c>
      <c r="R419" s="2">
        <v>2.09</v>
      </c>
      <c r="S419" s="2">
        <v>49796</v>
      </c>
      <c r="T419" s="2">
        <v>-18.600000000000001</v>
      </c>
      <c r="U419" s="2">
        <v>-23.41</v>
      </c>
      <c r="V419" s="2">
        <v>834</v>
      </c>
      <c r="W419" s="2">
        <v>78.7</v>
      </c>
      <c r="X419" s="2">
        <v>1370</v>
      </c>
      <c r="Y419" s="2">
        <v>2047</v>
      </c>
      <c r="Z419" s="2">
        <v>493065</v>
      </c>
      <c r="AA419" s="2">
        <v>203378</v>
      </c>
      <c r="AB419" s="2">
        <v>-427354</v>
      </c>
      <c r="AC419" s="2">
        <v>15226</v>
      </c>
      <c r="AD419" s="2">
        <v>-34328</v>
      </c>
      <c r="AE419" s="2">
        <v>33156</v>
      </c>
      <c r="AF419" s="2">
        <v>180095</v>
      </c>
      <c r="AG419" s="2">
        <v>0.18</v>
      </c>
      <c r="AH419" s="2">
        <v>7948</v>
      </c>
    </row>
    <row r="420" spans="1:34" x14ac:dyDescent="0.3">
      <c r="A420" s="2" t="s">
        <v>59</v>
      </c>
      <c r="B420" s="2">
        <v>125093</v>
      </c>
      <c r="C420" s="2">
        <f t="shared" si="6"/>
        <v>146358.81</v>
      </c>
      <c r="D420" s="2"/>
      <c r="E420" s="2"/>
      <c r="F420" s="2">
        <v>162509</v>
      </c>
      <c r="G420" s="2">
        <v>148856</v>
      </c>
      <c r="H420" s="2">
        <v>900635</v>
      </c>
      <c r="I420" s="2">
        <v>-37416</v>
      </c>
      <c r="J420" s="2">
        <v>174637</v>
      </c>
      <c r="K420" s="2">
        <v>-49544</v>
      </c>
      <c r="L420" s="2">
        <v>-122200</v>
      </c>
      <c r="M420" s="2">
        <v>-110300</v>
      </c>
      <c r="N420" s="2">
        <v>-63684</v>
      </c>
      <c r="O420" s="2">
        <v>228092</v>
      </c>
      <c r="P420" s="2">
        <v>62461</v>
      </c>
      <c r="Q420" s="2">
        <v>165631</v>
      </c>
      <c r="R420" s="2">
        <v>3.65</v>
      </c>
      <c r="S420" s="2">
        <v>53147</v>
      </c>
      <c r="T420" s="2">
        <v>-4.1500000000000004</v>
      </c>
      <c r="U420" s="2">
        <v>-7.07</v>
      </c>
      <c r="V420" s="2">
        <v>7597</v>
      </c>
      <c r="W420" s="2">
        <v>16.46</v>
      </c>
      <c r="X420" s="2">
        <v>1453</v>
      </c>
      <c r="Y420" s="2">
        <v>4860</v>
      </c>
      <c r="Z420" s="2">
        <v>249856</v>
      </c>
      <c r="AA420" s="2">
        <v>258987</v>
      </c>
      <c r="AB420" s="2">
        <v>-124763</v>
      </c>
      <c r="AC420" s="2">
        <v>-96478</v>
      </c>
      <c r="AD420" s="2">
        <v>27378</v>
      </c>
      <c r="AE420" s="2">
        <v>54353</v>
      </c>
      <c r="AF420" s="2">
        <v>405022</v>
      </c>
      <c r="AG420" s="2">
        <v>0.13</v>
      </c>
      <c r="AH420" s="2">
        <v>18959</v>
      </c>
    </row>
    <row r="421" spans="1:34" x14ac:dyDescent="0.3">
      <c r="A421" s="2" t="s">
        <v>60</v>
      </c>
      <c r="B421" s="2">
        <v>459219</v>
      </c>
      <c r="C421" s="2">
        <f t="shared" si="6"/>
        <v>459219</v>
      </c>
      <c r="D421" s="2"/>
      <c r="E421" s="2"/>
      <c r="F421" s="2">
        <v>84308</v>
      </c>
      <c r="G421" s="2">
        <v>-33034</v>
      </c>
      <c r="H421" s="2">
        <v>806632</v>
      </c>
      <c r="I421" s="2">
        <v>374911</v>
      </c>
      <c r="J421" s="2">
        <v>39300</v>
      </c>
      <c r="K421" s="2">
        <v>419919</v>
      </c>
      <c r="L421" s="2">
        <v>323346</v>
      </c>
      <c r="M421" s="2">
        <v>332834</v>
      </c>
      <c r="N421" s="2">
        <v>339221</v>
      </c>
      <c r="O421" s="2">
        <v>72864</v>
      </c>
      <c r="P421" s="2">
        <v>139367</v>
      </c>
      <c r="Q421" s="2">
        <v>-66503</v>
      </c>
      <c r="R421" s="2">
        <v>0.52</v>
      </c>
      <c r="S421" s="2">
        <v>149121</v>
      </c>
      <c r="T421" s="2">
        <v>46.48</v>
      </c>
      <c r="U421" s="2">
        <v>42.05</v>
      </c>
      <c r="V421" s="2">
        <v>3667</v>
      </c>
      <c r="W421" s="2">
        <v>125.2</v>
      </c>
      <c r="X421" s="2">
        <v>1043</v>
      </c>
      <c r="Y421" s="2">
        <v>10096</v>
      </c>
      <c r="Z421" s="2">
        <v>368181</v>
      </c>
      <c r="AA421" s="2">
        <v>99584</v>
      </c>
      <c r="AB421" s="2">
        <v>91038</v>
      </c>
      <c r="AC421" s="2">
        <v>-15276</v>
      </c>
      <c r="AD421" s="2">
        <v>-567</v>
      </c>
      <c r="AE421" s="2">
        <v>410829</v>
      </c>
      <c r="AF421" s="2">
        <v>473370</v>
      </c>
      <c r="AG421" s="2">
        <v>0.87</v>
      </c>
      <c r="AH421" s="2">
        <v>17502</v>
      </c>
    </row>
    <row r="422" spans="1:34" x14ac:dyDescent="0.3">
      <c r="A422" s="2" t="s">
        <v>60</v>
      </c>
      <c r="B422" s="2">
        <v>360132</v>
      </c>
      <c r="C422" s="2">
        <f t="shared" si="6"/>
        <v>360132</v>
      </c>
      <c r="D422" s="2"/>
      <c r="E422" s="2"/>
      <c r="F422" s="2">
        <v>165869</v>
      </c>
      <c r="G422" s="2">
        <v>52423</v>
      </c>
      <c r="H422" s="2">
        <v>800068</v>
      </c>
      <c r="I422" s="2">
        <v>194263</v>
      </c>
      <c r="J422" s="2">
        <v>97532</v>
      </c>
      <c r="K422" s="2">
        <v>262600</v>
      </c>
      <c r="L422" s="2">
        <v>246779</v>
      </c>
      <c r="M422" s="2">
        <v>255635</v>
      </c>
      <c r="N422" s="2">
        <v>184784</v>
      </c>
      <c r="O422" s="2">
        <v>137497</v>
      </c>
      <c r="P422" s="2">
        <v>17625</v>
      </c>
      <c r="Q422" s="2">
        <v>119872</v>
      </c>
      <c r="R422" s="2">
        <v>7.8</v>
      </c>
      <c r="S422" s="2">
        <v>108827</v>
      </c>
      <c r="T422" s="2">
        <v>24.28</v>
      </c>
      <c r="U422" s="2">
        <v>23.1</v>
      </c>
      <c r="V422" s="2">
        <v>1120</v>
      </c>
      <c r="W422" s="2">
        <v>321.26</v>
      </c>
      <c r="X422" s="2">
        <v>114</v>
      </c>
      <c r="Y422" s="2">
        <v>3480</v>
      </c>
      <c r="Z422" s="2">
        <v>356721</v>
      </c>
      <c r="AA422" s="2">
        <v>28811</v>
      </c>
      <c r="AB422" s="2">
        <v>3411</v>
      </c>
      <c r="AC422" s="2">
        <v>137058</v>
      </c>
      <c r="AD422" s="2">
        <v>-6290</v>
      </c>
      <c r="AE422" s="2">
        <v>308578</v>
      </c>
      <c r="AF422" s="2">
        <v>536006</v>
      </c>
      <c r="AG422" s="2">
        <v>0.57999999999999996</v>
      </c>
      <c r="AH422" s="2">
        <v>6052</v>
      </c>
    </row>
    <row r="423" spans="1:34" x14ac:dyDescent="0.3">
      <c r="A423" s="2" t="s">
        <v>58</v>
      </c>
      <c r="B423" s="2">
        <v>279185</v>
      </c>
      <c r="C423" s="2">
        <f t="shared" si="6"/>
        <v>3170.7552526973313</v>
      </c>
      <c r="D423" s="2"/>
      <c r="E423" s="2"/>
      <c r="F423" s="2">
        <v>69261</v>
      </c>
      <c r="G423" s="2">
        <v>114712</v>
      </c>
      <c r="H423" s="2">
        <v>589169</v>
      </c>
      <c r="I423" s="2">
        <v>209924</v>
      </c>
      <c r="J423" s="2">
        <v>108328</v>
      </c>
      <c r="K423" s="2">
        <v>170857</v>
      </c>
      <c r="L423" s="2">
        <v>77252</v>
      </c>
      <c r="M423" s="2">
        <v>91656</v>
      </c>
      <c r="N423" s="2">
        <v>173379</v>
      </c>
      <c r="O423" s="2">
        <v>132821</v>
      </c>
      <c r="P423" s="2">
        <v>67852</v>
      </c>
      <c r="Q423" s="2">
        <v>64969</v>
      </c>
      <c r="R423" s="2">
        <v>1.96</v>
      </c>
      <c r="S423" s="2">
        <v>146727</v>
      </c>
      <c r="T423" s="2">
        <v>35.630000000000003</v>
      </c>
      <c r="U423" s="2">
        <v>29.43</v>
      </c>
      <c r="V423" s="2">
        <v>6592</v>
      </c>
      <c r="W423" s="2">
        <v>42.35</v>
      </c>
      <c r="X423" s="2">
        <v>209</v>
      </c>
      <c r="Y423" s="2">
        <v>17156</v>
      </c>
      <c r="Z423" s="2">
        <v>90106</v>
      </c>
      <c r="AA423" s="2">
        <v>211548</v>
      </c>
      <c r="AB423" s="2">
        <v>189079</v>
      </c>
      <c r="AC423" s="2">
        <v>-142287</v>
      </c>
      <c r="AD423" s="2">
        <v>-8379</v>
      </c>
      <c r="AE423" s="2">
        <v>123726</v>
      </c>
      <c r="AF423" s="2">
        <v>512590</v>
      </c>
      <c r="AG423" s="2">
        <v>0.24</v>
      </c>
      <c r="AH423" s="2">
        <v>10783</v>
      </c>
    </row>
    <row r="424" spans="1:34" x14ac:dyDescent="0.3">
      <c r="A424" s="2" t="s">
        <v>60</v>
      </c>
      <c r="B424" s="2">
        <v>91032</v>
      </c>
      <c r="C424" s="2">
        <f t="shared" si="6"/>
        <v>91032</v>
      </c>
      <c r="D424" s="2"/>
      <c r="E424" s="2"/>
      <c r="F424" s="2">
        <v>20411</v>
      </c>
      <c r="G424" s="2">
        <v>13989</v>
      </c>
      <c r="H424" s="2">
        <v>479501</v>
      </c>
      <c r="I424" s="2">
        <v>70621</v>
      </c>
      <c r="J424" s="2">
        <v>197676</v>
      </c>
      <c r="K424" s="2">
        <v>-106644</v>
      </c>
      <c r="L424" s="2">
        <v>-192171</v>
      </c>
      <c r="M424" s="2">
        <v>-182043</v>
      </c>
      <c r="N424" s="2">
        <v>59271</v>
      </c>
      <c r="O424" s="2">
        <v>270690</v>
      </c>
      <c r="P424" s="2">
        <v>112380</v>
      </c>
      <c r="Q424" s="2">
        <v>158310</v>
      </c>
      <c r="R424" s="2">
        <v>2.41</v>
      </c>
      <c r="S424" s="2">
        <v>134552</v>
      </c>
      <c r="T424" s="2">
        <v>14.73</v>
      </c>
      <c r="U424" s="2">
        <v>12.36</v>
      </c>
      <c r="V424" s="2">
        <v>6259</v>
      </c>
      <c r="W424" s="2">
        <v>14.54</v>
      </c>
      <c r="X424" s="2">
        <v>1689</v>
      </c>
      <c r="Y424" s="2">
        <v>7142</v>
      </c>
      <c r="Z424" s="2">
        <v>88799</v>
      </c>
      <c r="AA424" s="2">
        <v>195414</v>
      </c>
      <c r="AB424" s="2">
        <v>2233</v>
      </c>
      <c r="AC424" s="2">
        <v>-175003</v>
      </c>
      <c r="AD424" s="2">
        <v>24207</v>
      </c>
      <c r="AE424" s="2">
        <v>71618</v>
      </c>
      <c r="AF424" s="2">
        <v>655797</v>
      </c>
      <c r="AG424" s="2">
        <v>0.11</v>
      </c>
      <c r="AH424" s="2">
        <v>15093</v>
      </c>
    </row>
    <row r="425" spans="1:34" x14ac:dyDescent="0.3">
      <c r="A425" s="2" t="s">
        <v>60</v>
      </c>
      <c r="B425" s="2">
        <v>295922</v>
      </c>
      <c r="C425" s="2">
        <f t="shared" si="6"/>
        <v>295922</v>
      </c>
      <c r="D425" s="2"/>
      <c r="E425" s="2"/>
      <c r="F425" s="2">
        <v>298598</v>
      </c>
      <c r="G425" s="2">
        <v>116223</v>
      </c>
      <c r="H425" s="2">
        <v>599063</v>
      </c>
      <c r="I425" s="2">
        <v>-2676</v>
      </c>
      <c r="J425" s="2">
        <v>169701</v>
      </c>
      <c r="K425" s="2">
        <v>126221</v>
      </c>
      <c r="L425" s="2">
        <v>53743</v>
      </c>
      <c r="M425" s="2">
        <v>55313</v>
      </c>
      <c r="N425" s="2">
        <v>-33563</v>
      </c>
      <c r="O425" s="2">
        <v>63903</v>
      </c>
      <c r="P425" s="2">
        <v>16984</v>
      </c>
      <c r="Q425" s="2">
        <v>46919</v>
      </c>
      <c r="R425" s="2">
        <v>3.76</v>
      </c>
      <c r="S425" s="2">
        <v>40975</v>
      </c>
      <c r="T425" s="2">
        <v>-0.45</v>
      </c>
      <c r="U425" s="2">
        <v>-5.6</v>
      </c>
      <c r="V425" s="2">
        <v>308</v>
      </c>
      <c r="W425" s="2">
        <v>957.68</v>
      </c>
      <c r="X425" s="2">
        <v>1936</v>
      </c>
      <c r="Y425" s="2">
        <v>5602</v>
      </c>
      <c r="Z425" s="2">
        <v>345646</v>
      </c>
      <c r="AA425" s="2">
        <v>140422</v>
      </c>
      <c r="AB425" s="2">
        <v>-49724</v>
      </c>
      <c r="AC425" s="2">
        <v>158176</v>
      </c>
      <c r="AD425" s="2">
        <v>-43238</v>
      </c>
      <c r="AE425" s="2">
        <v>175055</v>
      </c>
      <c r="AF425" s="2">
        <v>285001</v>
      </c>
      <c r="AG425" s="2">
        <v>0.61</v>
      </c>
      <c r="AH425" s="2">
        <v>28811</v>
      </c>
    </row>
    <row r="426" spans="1:34" x14ac:dyDescent="0.3">
      <c r="A426" s="2" t="s">
        <v>59</v>
      </c>
      <c r="B426" s="2">
        <v>287349</v>
      </c>
      <c r="C426" s="2">
        <f t="shared" si="6"/>
        <v>336198.32999999996</v>
      </c>
      <c r="D426" s="2"/>
      <c r="E426" s="2"/>
      <c r="F426" s="2">
        <v>105647</v>
      </c>
      <c r="G426" s="2">
        <v>-25452</v>
      </c>
      <c r="H426" s="2">
        <v>965193</v>
      </c>
      <c r="I426" s="2">
        <v>181702</v>
      </c>
      <c r="J426" s="2">
        <v>167762</v>
      </c>
      <c r="K426" s="2">
        <v>119587</v>
      </c>
      <c r="L426" s="2">
        <v>20733</v>
      </c>
      <c r="M426" s="2">
        <v>36968</v>
      </c>
      <c r="N426" s="2">
        <v>159748</v>
      </c>
      <c r="O426" s="2">
        <v>191313</v>
      </c>
      <c r="P426" s="2">
        <v>90209</v>
      </c>
      <c r="Q426" s="2">
        <v>101104</v>
      </c>
      <c r="R426" s="2">
        <v>2.12</v>
      </c>
      <c r="S426" s="2">
        <v>32284</v>
      </c>
      <c r="T426" s="2">
        <v>18.829999999999998</v>
      </c>
      <c r="U426" s="2">
        <v>16.55</v>
      </c>
      <c r="V426" s="2">
        <v>7310</v>
      </c>
      <c r="W426" s="2">
        <v>39.299999999999997</v>
      </c>
      <c r="X426" s="2">
        <v>1249</v>
      </c>
      <c r="Y426" s="2">
        <v>868</v>
      </c>
      <c r="Z426" s="2">
        <v>409628</v>
      </c>
      <c r="AA426" s="2">
        <v>237525</v>
      </c>
      <c r="AB426" s="2">
        <v>-122279</v>
      </c>
      <c r="AC426" s="2">
        <v>-131878</v>
      </c>
      <c r="AD426" s="2">
        <v>-8492</v>
      </c>
      <c r="AE426" s="2">
        <v>57825</v>
      </c>
      <c r="AF426" s="2">
        <v>533636</v>
      </c>
      <c r="AG426" s="2">
        <v>0.11</v>
      </c>
      <c r="AH426" s="2">
        <v>1203</v>
      </c>
    </row>
    <row r="427" spans="1:34" x14ac:dyDescent="0.3">
      <c r="A427" s="2" t="s">
        <v>58</v>
      </c>
      <c r="B427" s="2">
        <v>295982</v>
      </c>
      <c r="C427" s="2">
        <f t="shared" si="6"/>
        <v>3361.5218625780808</v>
      </c>
      <c r="D427" s="2"/>
      <c r="E427" s="2"/>
      <c r="F427" s="2">
        <v>20717</v>
      </c>
      <c r="G427" s="2">
        <v>52025</v>
      </c>
      <c r="H427" s="2">
        <v>603687</v>
      </c>
      <c r="I427" s="2">
        <v>275265</v>
      </c>
      <c r="J427" s="2">
        <v>184776</v>
      </c>
      <c r="K427" s="2">
        <v>111206</v>
      </c>
      <c r="L427" s="2">
        <v>37843</v>
      </c>
      <c r="M427" s="2">
        <v>45549</v>
      </c>
      <c r="N427" s="2">
        <v>267789</v>
      </c>
      <c r="O427" s="2">
        <v>60547</v>
      </c>
      <c r="P427" s="2">
        <v>125561</v>
      </c>
      <c r="Q427" s="2">
        <v>-65014</v>
      </c>
      <c r="R427" s="2">
        <v>0.48</v>
      </c>
      <c r="S427" s="2">
        <v>7710</v>
      </c>
      <c r="T427" s="2">
        <v>45.6</v>
      </c>
      <c r="U427" s="2">
        <v>44.36</v>
      </c>
      <c r="V427" s="2">
        <v>9265</v>
      </c>
      <c r="W427" s="2">
        <v>31.94</v>
      </c>
      <c r="X427" s="2">
        <v>1639</v>
      </c>
      <c r="Y427" s="2">
        <v>9068</v>
      </c>
      <c r="Z427" s="2">
        <v>385656</v>
      </c>
      <c r="AA427" s="2">
        <v>144196</v>
      </c>
      <c r="AB427" s="2">
        <v>-89674</v>
      </c>
      <c r="AC427" s="2">
        <v>-123479</v>
      </c>
      <c r="AD427" s="2">
        <v>24370</v>
      </c>
      <c r="AE427" s="2">
        <v>449931</v>
      </c>
      <c r="AF427" s="2">
        <v>380600</v>
      </c>
      <c r="AG427" s="2">
        <v>1.18</v>
      </c>
      <c r="AH427" s="2">
        <v>16705</v>
      </c>
    </row>
    <row r="428" spans="1:34" x14ac:dyDescent="0.3">
      <c r="A428" s="2" t="s">
        <v>59</v>
      </c>
      <c r="B428" s="2">
        <v>301853</v>
      </c>
      <c r="C428" s="2">
        <f t="shared" si="6"/>
        <v>353168.00999999995</v>
      </c>
      <c r="D428" s="2"/>
      <c r="E428" s="2"/>
      <c r="F428" s="2">
        <v>107396</v>
      </c>
      <c r="G428" s="2">
        <v>-23932</v>
      </c>
      <c r="H428" s="2">
        <v>319100</v>
      </c>
      <c r="I428" s="2">
        <v>194457</v>
      </c>
      <c r="J428" s="2">
        <v>36926</v>
      </c>
      <c r="K428" s="2">
        <v>264927</v>
      </c>
      <c r="L428" s="2">
        <v>219779</v>
      </c>
      <c r="M428" s="2">
        <v>221545</v>
      </c>
      <c r="N428" s="2">
        <v>175317</v>
      </c>
      <c r="O428" s="2">
        <v>135546</v>
      </c>
      <c r="P428" s="2">
        <v>139005</v>
      </c>
      <c r="Q428" s="2">
        <v>-3459</v>
      </c>
      <c r="R428" s="2">
        <v>0.98</v>
      </c>
      <c r="S428" s="2">
        <v>26338</v>
      </c>
      <c r="T428" s="2">
        <v>60.94</v>
      </c>
      <c r="U428" s="2">
        <v>54.94</v>
      </c>
      <c r="V428" s="2">
        <v>6927</v>
      </c>
      <c r="W428" s="2">
        <v>43.57</v>
      </c>
      <c r="X428" s="2">
        <v>1198</v>
      </c>
      <c r="Y428" s="2">
        <v>1583</v>
      </c>
      <c r="Z428" s="2">
        <v>420508</v>
      </c>
      <c r="AA428" s="2">
        <v>48070</v>
      </c>
      <c r="AB428" s="2">
        <v>-118655</v>
      </c>
      <c r="AC428" s="2">
        <v>59326</v>
      </c>
      <c r="AD428" s="2">
        <v>8331</v>
      </c>
      <c r="AE428" s="2">
        <v>103111</v>
      </c>
      <c r="AF428" s="2">
        <v>251026</v>
      </c>
      <c r="AG428" s="2">
        <v>0.41</v>
      </c>
      <c r="AH428" s="2">
        <v>3565</v>
      </c>
    </row>
    <row r="429" spans="1:34" x14ac:dyDescent="0.3">
      <c r="A429" s="2" t="s">
        <v>60</v>
      </c>
      <c r="B429" s="2">
        <v>295944</v>
      </c>
      <c r="C429" s="2">
        <f t="shared" si="6"/>
        <v>295944</v>
      </c>
      <c r="D429" s="2"/>
      <c r="E429" s="2"/>
      <c r="F429" s="2">
        <v>174269</v>
      </c>
      <c r="G429" s="2">
        <v>77982</v>
      </c>
      <c r="H429" s="2">
        <v>902988</v>
      </c>
      <c r="I429" s="2">
        <v>121675</v>
      </c>
      <c r="J429" s="2">
        <v>80650</v>
      </c>
      <c r="K429" s="2">
        <v>215294</v>
      </c>
      <c r="L429" s="2">
        <v>152180</v>
      </c>
      <c r="M429" s="2">
        <v>154806</v>
      </c>
      <c r="N429" s="2">
        <v>116124</v>
      </c>
      <c r="O429" s="2">
        <v>299667</v>
      </c>
      <c r="P429" s="2">
        <v>128530</v>
      </c>
      <c r="Q429" s="2">
        <v>171137</v>
      </c>
      <c r="R429" s="2">
        <v>2.33</v>
      </c>
      <c r="S429" s="2">
        <v>119437</v>
      </c>
      <c r="T429" s="2">
        <v>13.47</v>
      </c>
      <c r="U429" s="2">
        <v>12.86</v>
      </c>
      <c r="V429" s="2">
        <v>2028</v>
      </c>
      <c r="W429" s="2">
        <v>145.86000000000001</v>
      </c>
      <c r="X429" s="2">
        <v>124</v>
      </c>
      <c r="Y429" s="2">
        <v>17655</v>
      </c>
      <c r="Z429" s="2">
        <v>468457</v>
      </c>
      <c r="AA429" s="2">
        <v>183024</v>
      </c>
      <c r="AB429" s="2">
        <v>-172513</v>
      </c>
      <c r="AC429" s="2">
        <v>-8755</v>
      </c>
      <c r="AD429" s="2">
        <v>46089</v>
      </c>
      <c r="AE429" s="2">
        <v>228122</v>
      </c>
      <c r="AF429" s="2">
        <v>499106</v>
      </c>
      <c r="AG429" s="2">
        <v>0.46</v>
      </c>
      <c r="AH429" s="2">
        <v>1557</v>
      </c>
    </row>
    <row r="430" spans="1:34" x14ac:dyDescent="0.3">
      <c r="A430" s="2" t="s">
        <v>60</v>
      </c>
      <c r="B430" s="2">
        <v>426926</v>
      </c>
      <c r="C430" s="2">
        <f t="shared" si="6"/>
        <v>426926</v>
      </c>
      <c r="D430" s="2"/>
      <c r="E430" s="2"/>
      <c r="F430" s="2">
        <v>191576</v>
      </c>
      <c r="G430" s="2">
        <v>62526</v>
      </c>
      <c r="H430" s="2">
        <v>179088</v>
      </c>
      <c r="I430" s="2">
        <v>235350</v>
      </c>
      <c r="J430" s="2">
        <v>39149</v>
      </c>
      <c r="K430" s="2">
        <v>387777</v>
      </c>
      <c r="L430" s="2">
        <v>325367</v>
      </c>
      <c r="M430" s="2">
        <v>327020</v>
      </c>
      <c r="N430" s="2">
        <v>206637</v>
      </c>
      <c r="O430" s="2">
        <v>175299</v>
      </c>
      <c r="P430" s="2">
        <v>179663</v>
      </c>
      <c r="Q430" s="2">
        <v>-4364</v>
      </c>
      <c r="R430" s="2">
        <v>0.98</v>
      </c>
      <c r="S430" s="2">
        <v>40463</v>
      </c>
      <c r="T430" s="2">
        <v>131.41999999999999</v>
      </c>
      <c r="U430" s="2">
        <v>115.38</v>
      </c>
      <c r="V430" s="2">
        <v>5034</v>
      </c>
      <c r="W430" s="2">
        <v>84.79</v>
      </c>
      <c r="X430" s="2">
        <v>1707</v>
      </c>
      <c r="Y430" s="2">
        <v>2507</v>
      </c>
      <c r="Z430" s="2">
        <v>358319</v>
      </c>
      <c r="AA430" s="2">
        <v>39895</v>
      </c>
      <c r="AB430" s="2">
        <v>68607</v>
      </c>
      <c r="AC430" s="2">
        <v>151681</v>
      </c>
      <c r="AD430" s="2">
        <v>-33671</v>
      </c>
      <c r="AE430" s="2">
        <v>60338</v>
      </c>
      <c r="AF430" s="2">
        <v>329515</v>
      </c>
      <c r="AG430" s="2">
        <v>0.18</v>
      </c>
      <c r="AH430" s="2">
        <v>15028</v>
      </c>
    </row>
    <row r="431" spans="1:34" x14ac:dyDescent="0.3">
      <c r="A431" s="2" t="s">
        <v>58</v>
      </c>
      <c r="B431" s="2">
        <v>496240</v>
      </c>
      <c r="C431" s="2">
        <f t="shared" si="6"/>
        <v>5635.8886996024985</v>
      </c>
      <c r="D431" s="2"/>
      <c r="E431" s="2"/>
      <c r="F431" s="2">
        <v>143006</v>
      </c>
      <c r="G431" s="2">
        <v>-36113</v>
      </c>
      <c r="H431" s="2">
        <v>429928</v>
      </c>
      <c r="I431" s="2">
        <v>353234</v>
      </c>
      <c r="J431" s="2">
        <v>120696</v>
      </c>
      <c r="K431" s="2">
        <v>375544</v>
      </c>
      <c r="L431" s="2">
        <v>293915</v>
      </c>
      <c r="M431" s="2">
        <v>309671</v>
      </c>
      <c r="N431" s="2">
        <v>323546</v>
      </c>
      <c r="O431" s="2">
        <v>42254</v>
      </c>
      <c r="P431" s="2">
        <v>73260</v>
      </c>
      <c r="Q431" s="2">
        <v>-31006</v>
      </c>
      <c r="R431" s="2">
        <v>0.57999999999999996</v>
      </c>
      <c r="S431" s="2">
        <v>95722</v>
      </c>
      <c r="T431" s="2">
        <v>82.16</v>
      </c>
      <c r="U431" s="2">
        <v>75.260000000000005</v>
      </c>
      <c r="V431" s="2">
        <v>9907</v>
      </c>
      <c r="W431" s="2">
        <v>50.08</v>
      </c>
      <c r="X431" s="2">
        <v>602</v>
      </c>
      <c r="Y431" s="2">
        <v>4470</v>
      </c>
      <c r="Z431" s="2">
        <v>314339</v>
      </c>
      <c r="AA431" s="2">
        <v>265576</v>
      </c>
      <c r="AB431" s="2">
        <v>181901</v>
      </c>
      <c r="AC431" s="2">
        <v>-122570</v>
      </c>
      <c r="AD431" s="2">
        <v>39151</v>
      </c>
      <c r="AE431" s="2">
        <v>317082</v>
      </c>
      <c r="AF431" s="2">
        <v>533677</v>
      </c>
      <c r="AG431" s="2">
        <v>0.59</v>
      </c>
      <c r="AH431" s="2">
        <v>4702</v>
      </c>
    </row>
    <row r="432" spans="1:34" x14ac:dyDescent="0.3">
      <c r="A432" s="2" t="s">
        <v>58</v>
      </c>
      <c r="B432" s="2">
        <v>247291</v>
      </c>
      <c r="C432" s="2">
        <f t="shared" si="6"/>
        <v>2808.529244747303</v>
      </c>
      <c r="D432" s="2"/>
      <c r="E432" s="2"/>
      <c r="F432" s="2">
        <v>77769</v>
      </c>
      <c r="G432" s="2">
        <v>126268</v>
      </c>
      <c r="H432" s="2">
        <v>470769</v>
      </c>
      <c r="I432" s="2">
        <v>169522</v>
      </c>
      <c r="J432" s="2">
        <v>102816</v>
      </c>
      <c r="K432" s="2">
        <v>144475</v>
      </c>
      <c r="L432" s="2">
        <v>82687</v>
      </c>
      <c r="M432" s="2">
        <v>96004</v>
      </c>
      <c r="N432" s="2">
        <v>154783</v>
      </c>
      <c r="O432" s="2">
        <v>126662</v>
      </c>
      <c r="P432" s="2">
        <v>47528</v>
      </c>
      <c r="Q432" s="2">
        <v>79134</v>
      </c>
      <c r="R432" s="2">
        <v>2.66</v>
      </c>
      <c r="S432" s="2">
        <v>25804</v>
      </c>
      <c r="T432" s="2">
        <v>36.01</v>
      </c>
      <c r="U432" s="2">
        <v>32.880000000000003</v>
      </c>
      <c r="V432" s="2">
        <v>1823</v>
      </c>
      <c r="W432" s="2">
        <v>135.58000000000001</v>
      </c>
      <c r="X432" s="2">
        <v>554</v>
      </c>
      <c r="Y432" s="2">
        <v>5756</v>
      </c>
      <c r="Z432" s="2">
        <v>484575</v>
      </c>
      <c r="AA432" s="2">
        <v>84522</v>
      </c>
      <c r="AB432" s="2">
        <v>-237284</v>
      </c>
      <c r="AC432" s="2">
        <v>-6753</v>
      </c>
      <c r="AD432" s="2">
        <v>-485</v>
      </c>
      <c r="AE432" s="2">
        <v>276656</v>
      </c>
      <c r="AF432" s="2">
        <v>377663</v>
      </c>
      <c r="AG432" s="2">
        <v>0.73</v>
      </c>
      <c r="AH432" s="2">
        <v>28029</v>
      </c>
    </row>
    <row r="433" spans="1:34" x14ac:dyDescent="0.3">
      <c r="A433" s="2" t="s">
        <v>59</v>
      </c>
      <c r="B433" s="2">
        <v>290948</v>
      </c>
      <c r="C433" s="2">
        <f t="shared" si="6"/>
        <v>340409.16</v>
      </c>
      <c r="D433" s="2"/>
      <c r="E433" s="2"/>
      <c r="F433" s="2">
        <v>35889</v>
      </c>
      <c r="G433" s="2">
        <v>62627</v>
      </c>
      <c r="H433" s="2">
        <v>693085</v>
      </c>
      <c r="I433" s="2">
        <v>255059</v>
      </c>
      <c r="J433" s="2">
        <v>183488</v>
      </c>
      <c r="K433" s="2">
        <v>107460</v>
      </c>
      <c r="L433" s="2">
        <v>75466</v>
      </c>
      <c r="M433" s="2">
        <v>82300</v>
      </c>
      <c r="N433" s="2">
        <v>215246</v>
      </c>
      <c r="O433" s="2">
        <v>158249</v>
      </c>
      <c r="P433" s="2">
        <v>141479</v>
      </c>
      <c r="Q433" s="2">
        <v>16770</v>
      </c>
      <c r="R433" s="2">
        <v>1.1200000000000001</v>
      </c>
      <c r="S433" s="2">
        <v>45126</v>
      </c>
      <c r="T433" s="2">
        <v>36.799999999999997</v>
      </c>
      <c r="U433" s="2">
        <v>31.06</v>
      </c>
      <c r="V433" s="2">
        <v>7574</v>
      </c>
      <c r="W433" s="2">
        <v>38.409999999999997</v>
      </c>
      <c r="X433" s="2">
        <v>1412</v>
      </c>
      <c r="Y433" s="2">
        <v>7422</v>
      </c>
      <c r="Z433" s="2">
        <v>376062</v>
      </c>
      <c r="AA433" s="2">
        <v>108715</v>
      </c>
      <c r="AB433" s="2">
        <v>-85114</v>
      </c>
      <c r="AC433" s="2">
        <v>-72826</v>
      </c>
      <c r="AD433" s="2">
        <v>-46313</v>
      </c>
      <c r="AE433" s="2">
        <v>70993</v>
      </c>
      <c r="AF433" s="2">
        <v>46929</v>
      </c>
      <c r="AG433" s="2">
        <v>1.51</v>
      </c>
      <c r="AH433" s="2">
        <v>9546</v>
      </c>
    </row>
    <row r="434" spans="1:34" x14ac:dyDescent="0.3">
      <c r="A434" s="2" t="s">
        <v>58</v>
      </c>
      <c r="B434" s="2">
        <v>192483</v>
      </c>
      <c r="C434" s="2">
        <f t="shared" si="6"/>
        <v>2186.0647359454856</v>
      </c>
      <c r="D434" s="2"/>
      <c r="E434" s="2"/>
      <c r="F434" s="2">
        <v>76394</v>
      </c>
      <c r="G434" s="2">
        <v>153505</v>
      </c>
      <c r="H434" s="2">
        <v>423411</v>
      </c>
      <c r="I434" s="2">
        <v>116089</v>
      </c>
      <c r="J434" s="2">
        <v>52195</v>
      </c>
      <c r="K434" s="2">
        <v>140288</v>
      </c>
      <c r="L434" s="2">
        <v>93965</v>
      </c>
      <c r="M434" s="2">
        <v>100589</v>
      </c>
      <c r="N434" s="2">
        <v>104474</v>
      </c>
      <c r="O434" s="2">
        <v>177657</v>
      </c>
      <c r="P434" s="2">
        <v>187450</v>
      </c>
      <c r="Q434" s="2">
        <v>-9793</v>
      </c>
      <c r="R434" s="2">
        <v>0.95</v>
      </c>
      <c r="S434" s="2">
        <v>7775</v>
      </c>
      <c r="T434" s="2">
        <v>27.42</v>
      </c>
      <c r="U434" s="2">
        <v>24.67</v>
      </c>
      <c r="V434" s="2">
        <v>8827</v>
      </c>
      <c r="W434" s="2">
        <v>21.8</v>
      </c>
      <c r="X434" s="2">
        <v>931</v>
      </c>
      <c r="Y434" s="2">
        <v>8659</v>
      </c>
      <c r="Z434" s="2">
        <v>254298</v>
      </c>
      <c r="AA434" s="2">
        <v>183994</v>
      </c>
      <c r="AB434" s="2">
        <v>-61815</v>
      </c>
      <c r="AC434" s="2">
        <v>-107600</v>
      </c>
      <c r="AD434" s="2">
        <v>5702</v>
      </c>
      <c r="AE434" s="2">
        <v>158471</v>
      </c>
      <c r="AF434" s="2">
        <v>178787</v>
      </c>
      <c r="AG434" s="2">
        <v>0.89</v>
      </c>
      <c r="AH434" s="2">
        <v>20538</v>
      </c>
    </row>
    <row r="435" spans="1:34" x14ac:dyDescent="0.3">
      <c r="A435" s="2" t="s">
        <v>60</v>
      </c>
      <c r="B435" s="2">
        <v>229518</v>
      </c>
      <c r="C435" s="2">
        <f t="shared" si="6"/>
        <v>229518</v>
      </c>
      <c r="D435" s="2"/>
      <c r="E435" s="2"/>
      <c r="F435" s="2">
        <v>104245</v>
      </c>
      <c r="G435" s="2">
        <v>-5722</v>
      </c>
      <c r="H435" s="2">
        <v>255829</v>
      </c>
      <c r="I435" s="2">
        <v>125273</v>
      </c>
      <c r="J435" s="2">
        <v>96617</v>
      </c>
      <c r="K435" s="2">
        <v>132901</v>
      </c>
      <c r="L435" s="2">
        <v>57870</v>
      </c>
      <c r="M435" s="2">
        <v>64912</v>
      </c>
      <c r="N435" s="2">
        <v>98403</v>
      </c>
      <c r="O435" s="2">
        <v>47186</v>
      </c>
      <c r="P435" s="2">
        <v>35998</v>
      </c>
      <c r="Q435" s="2">
        <v>11188</v>
      </c>
      <c r="R435" s="2">
        <v>1.31</v>
      </c>
      <c r="S435" s="2">
        <v>134846</v>
      </c>
      <c r="T435" s="2">
        <v>48.97</v>
      </c>
      <c r="U435" s="2">
        <v>38.46</v>
      </c>
      <c r="V435" s="2">
        <v>8673</v>
      </c>
      <c r="W435" s="2">
        <v>26.46</v>
      </c>
      <c r="X435" s="2">
        <v>622</v>
      </c>
      <c r="Y435" s="2">
        <v>10215</v>
      </c>
      <c r="Z435" s="2">
        <v>518748</v>
      </c>
      <c r="AA435" s="2">
        <v>92496</v>
      </c>
      <c r="AB435" s="2">
        <v>-289230</v>
      </c>
      <c r="AC435" s="2">
        <v>11749</v>
      </c>
      <c r="AD435" s="2">
        <v>30838</v>
      </c>
      <c r="AE435" s="2">
        <v>228496</v>
      </c>
      <c r="AF435" s="2">
        <v>511804</v>
      </c>
      <c r="AG435" s="2">
        <v>0.45</v>
      </c>
      <c r="AH435" s="2">
        <v>15308</v>
      </c>
    </row>
    <row r="436" spans="1:34" x14ac:dyDescent="0.3">
      <c r="A436" s="2" t="s">
        <v>59</v>
      </c>
      <c r="B436" s="2">
        <v>270338</v>
      </c>
      <c r="C436" s="2">
        <f t="shared" si="6"/>
        <v>316295.45999999996</v>
      </c>
      <c r="D436" s="2"/>
      <c r="E436" s="2"/>
      <c r="F436" s="2">
        <v>47117</v>
      </c>
      <c r="G436" s="2">
        <v>-48906</v>
      </c>
      <c r="H436" s="2">
        <v>80316</v>
      </c>
      <c r="I436" s="2">
        <v>223221</v>
      </c>
      <c r="J436" s="2">
        <v>145556</v>
      </c>
      <c r="K436" s="2">
        <v>124782</v>
      </c>
      <c r="L436" s="2">
        <v>34965</v>
      </c>
      <c r="M436" s="2">
        <v>38842</v>
      </c>
      <c r="N436" s="2">
        <v>218006</v>
      </c>
      <c r="O436" s="2">
        <v>225127</v>
      </c>
      <c r="P436" s="2">
        <v>183646</v>
      </c>
      <c r="Q436" s="2">
        <v>41481</v>
      </c>
      <c r="R436" s="2">
        <v>1.23</v>
      </c>
      <c r="S436" s="2">
        <v>16429</v>
      </c>
      <c r="T436" s="2">
        <v>277.92</v>
      </c>
      <c r="U436" s="2">
        <v>271.43</v>
      </c>
      <c r="V436" s="2">
        <v>7006</v>
      </c>
      <c r="W436" s="2">
        <v>38.58</v>
      </c>
      <c r="X436" s="2">
        <v>1208</v>
      </c>
      <c r="Y436" s="2">
        <v>18162</v>
      </c>
      <c r="Z436" s="2">
        <v>327039</v>
      </c>
      <c r="AA436" s="2">
        <v>123965</v>
      </c>
      <c r="AB436" s="2">
        <v>-56701</v>
      </c>
      <c r="AC436" s="2">
        <v>-76848</v>
      </c>
      <c r="AD436" s="2">
        <v>3217</v>
      </c>
      <c r="AE436" s="2">
        <v>75568</v>
      </c>
      <c r="AF436" s="2">
        <v>170046</v>
      </c>
      <c r="AG436" s="2">
        <v>0.44</v>
      </c>
      <c r="AH436" s="2">
        <v>18558</v>
      </c>
    </row>
    <row r="437" spans="1:34" x14ac:dyDescent="0.3">
      <c r="A437" s="2" t="s">
        <v>59</v>
      </c>
      <c r="B437" s="2">
        <v>467649</v>
      </c>
      <c r="C437" s="2">
        <f t="shared" si="6"/>
        <v>547149.32999999996</v>
      </c>
      <c r="D437" s="2"/>
      <c r="E437" s="2"/>
      <c r="F437" s="2">
        <v>251811</v>
      </c>
      <c r="G437" s="2">
        <v>68695</v>
      </c>
      <c r="H437" s="2">
        <v>884888</v>
      </c>
      <c r="I437" s="2">
        <v>215838</v>
      </c>
      <c r="J437" s="2">
        <v>115740</v>
      </c>
      <c r="K437" s="2">
        <v>351909</v>
      </c>
      <c r="L437" s="2">
        <v>252938</v>
      </c>
      <c r="M437" s="2">
        <v>258544</v>
      </c>
      <c r="N437" s="2">
        <v>178201</v>
      </c>
      <c r="O437" s="2">
        <v>295833</v>
      </c>
      <c r="P437" s="2">
        <v>187703</v>
      </c>
      <c r="Q437" s="2">
        <v>108130</v>
      </c>
      <c r="R437" s="2">
        <v>1.58</v>
      </c>
      <c r="S437" s="2">
        <v>137353</v>
      </c>
      <c r="T437" s="2">
        <v>24.39</v>
      </c>
      <c r="U437" s="2">
        <v>20.14</v>
      </c>
      <c r="V437" s="2">
        <v>3162</v>
      </c>
      <c r="W437" s="2">
        <v>147.85</v>
      </c>
      <c r="X437" s="2">
        <v>998</v>
      </c>
      <c r="Y437" s="2">
        <v>10544</v>
      </c>
      <c r="Z437" s="2">
        <v>421111</v>
      </c>
      <c r="AA437" s="2">
        <v>168730</v>
      </c>
      <c r="AB437" s="2">
        <v>46538</v>
      </c>
      <c r="AC437" s="2">
        <v>83081</v>
      </c>
      <c r="AD437" s="2">
        <v>31749</v>
      </c>
      <c r="AE437" s="2">
        <v>96092</v>
      </c>
      <c r="AF437" s="2">
        <v>48695</v>
      </c>
      <c r="AG437" s="2">
        <v>1.97</v>
      </c>
      <c r="AH437" s="2">
        <v>19545</v>
      </c>
    </row>
    <row r="438" spans="1:34" x14ac:dyDescent="0.3">
      <c r="A438" s="2" t="s">
        <v>58</v>
      </c>
      <c r="B438" s="2">
        <v>146909</v>
      </c>
      <c r="C438" s="2">
        <f t="shared" si="6"/>
        <v>1668.4724588302101</v>
      </c>
      <c r="D438" s="2"/>
      <c r="E438" s="2"/>
      <c r="F438" s="2">
        <v>170274</v>
      </c>
      <c r="G438" s="2">
        <v>20023</v>
      </c>
      <c r="H438" s="2">
        <v>840063</v>
      </c>
      <c r="I438" s="2">
        <v>-23365</v>
      </c>
      <c r="J438" s="2">
        <v>177206</v>
      </c>
      <c r="K438" s="2">
        <v>-30297</v>
      </c>
      <c r="L438" s="2">
        <v>-52749</v>
      </c>
      <c r="M438" s="2">
        <v>-36387</v>
      </c>
      <c r="N438" s="2">
        <v>-37381</v>
      </c>
      <c r="O438" s="2">
        <v>299348</v>
      </c>
      <c r="P438" s="2">
        <v>20714</v>
      </c>
      <c r="Q438" s="2">
        <v>278634</v>
      </c>
      <c r="R438" s="2">
        <v>14.45</v>
      </c>
      <c r="S438" s="2">
        <v>39185</v>
      </c>
      <c r="T438" s="2">
        <v>-2.78</v>
      </c>
      <c r="U438" s="2">
        <v>-4.45</v>
      </c>
      <c r="V438" s="2">
        <v>6225</v>
      </c>
      <c r="W438" s="2">
        <v>23.6</v>
      </c>
      <c r="X438" s="2">
        <v>1550</v>
      </c>
      <c r="Y438" s="2">
        <v>7131</v>
      </c>
      <c r="Z438" s="2">
        <v>82842</v>
      </c>
      <c r="AA438" s="2">
        <v>238447</v>
      </c>
      <c r="AB438" s="2">
        <v>64067</v>
      </c>
      <c r="AC438" s="2">
        <v>-68173</v>
      </c>
      <c r="AD438" s="2">
        <v>29411</v>
      </c>
      <c r="AE438" s="2">
        <v>284074</v>
      </c>
      <c r="AF438" s="2">
        <v>457258</v>
      </c>
      <c r="AG438" s="2">
        <v>0.62</v>
      </c>
      <c r="AH438" s="2">
        <v>27175</v>
      </c>
    </row>
    <row r="439" spans="1:34" x14ac:dyDescent="0.3">
      <c r="A439" s="2" t="s">
        <v>58</v>
      </c>
      <c r="B439" s="2">
        <v>342130</v>
      </c>
      <c r="C439" s="2">
        <f t="shared" si="6"/>
        <v>3885.6331629755823</v>
      </c>
      <c r="D439" s="2"/>
      <c r="E439" s="2"/>
      <c r="F439" s="2">
        <v>146413</v>
      </c>
      <c r="G439" s="2">
        <v>95386</v>
      </c>
      <c r="H439" s="2">
        <v>877712</v>
      </c>
      <c r="I439" s="2">
        <v>195717</v>
      </c>
      <c r="J439" s="2">
        <v>154323</v>
      </c>
      <c r="K439" s="2">
        <v>187807</v>
      </c>
      <c r="L439" s="2">
        <v>170681</v>
      </c>
      <c r="M439" s="2">
        <v>187591</v>
      </c>
      <c r="N439" s="2">
        <v>174497</v>
      </c>
      <c r="O439" s="2">
        <v>294228</v>
      </c>
      <c r="P439" s="2">
        <v>82892</v>
      </c>
      <c r="Q439" s="2">
        <v>211336</v>
      </c>
      <c r="R439" s="2">
        <v>3.55</v>
      </c>
      <c r="S439" s="2">
        <v>5740</v>
      </c>
      <c r="T439" s="2">
        <v>22.3</v>
      </c>
      <c r="U439" s="2">
        <v>19.88</v>
      </c>
      <c r="V439" s="2">
        <v>9498</v>
      </c>
      <c r="W439" s="2">
        <v>36.020000000000003</v>
      </c>
      <c r="X439" s="2">
        <v>1051</v>
      </c>
      <c r="Y439" s="2">
        <v>17621</v>
      </c>
      <c r="Z439" s="2">
        <v>322033</v>
      </c>
      <c r="AA439" s="2">
        <v>221632</v>
      </c>
      <c r="AB439" s="2">
        <v>20097</v>
      </c>
      <c r="AC439" s="2">
        <v>-75219</v>
      </c>
      <c r="AD439" s="2">
        <v>29114</v>
      </c>
      <c r="AE439" s="2">
        <v>31952</v>
      </c>
      <c r="AF439" s="2">
        <v>419998</v>
      </c>
      <c r="AG439" s="2">
        <v>0.08</v>
      </c>
      <c r="AH439" s="2">
        <v>9799</v>
      </c>
    </row>
    <row r="440" spans="1:34" x14ac:dyDescent="0.3">
      <c r="A440" s="2" t="s">
        <v>60</v>
      </c>
      <c r="B440" s="2">
        <v>143805</v>
      </c>
      <c r="C440" s="2">
        <f t="shared" si="6"/>
        <v>143805</v>
      </c>
      <c r="D440" s="2"/>
      <c r="E440" s="2"/>
      <c r="F440" s="2">
        <v>123476</v>
      </c>
      <c r="G440" s="2">
        <v>1447</v>
      </c>
      <c r="H440" s="2">
        <v>738520</v>
      </c>
      <c r="I440" s="2">
        <v>20329</v>
      </c>
      <c r="J440" s="2">
        <v>30908</v>
      </c>
      <c r="K440" s="2">
        <v>112897</v>
      </c>
      <c r="L440" s="2">
        <v>91676</v>
      </c>
      <c r="M440" s="2">
        <v>98070</v>
      </c>
      <c r="N440" s="2">
        <v>-14822</v>
      </c>
      <c r="O440" s="2">
        <v>204718</v>
      </c>
      <c r="P440" s="2">
        <v>165514</v>
      </c>
      <c r="Q440" s="2">
        <v>39204</v>
      </c>
      <c r="R440" s="2">
        <v>1.24</v>
      </c>
      <c r="S440" s="2">
        <v>115052</v>
      </c>
      <c r="T440" s="2">
        <v>2.75</v>
      </c>
      <c r="U440" s="2">
        <v>-2.0099999999999998</v>
      </c>
      <c r="V440" s="2">
        <v>5977</v>
      </c>
      <c r="W440" s="2">
        <v>24.06</v>
      </c>
      <c r="X440" s="2">
        <v>663</v>
      </c>
      <c r="Y440" s="2">
        <v>11208</v>
      </c>
      <c r="Z440" s="2">
        <v>469567</v>
      </c>
      <c r="AA440" s="2">
        <v>91553</v>
      </c>
      <c r="AB440" s="2">
        <v>-325762</v>
      </c>
      <c r="AC440" s="2">
        <v>31923</v>
      </c>
      <c r="AD440" s="2">
        <v>1464</v>
      </c>
      <c r="AE440" s="2">
        <v>354937</v>
      </c>
      <c r="AF440" s="2">
        <v>441149</v>
      </c>
      <c r="AG440" s="2">
        <v>0.8</v>
      </c>
      <c r="AH440" s="2">
        <v>6291</v>
      </c>
    </row>
    <row r="441" spans="1:34" x14ac:dyDescent="0.3">
      <c r="A441" s="2" t="s">
        <v>59</v>
      </c>
      <c r="B441" s="2">
        <v>240960</v>
      </c>
      <c r="C441" s="2">
        <f t="shared" si="6"/>
        <v>281923.20000000001</v>
      </c>
      <c r="D441" s="2"/>
      <c r="E441" s="2"/>
      <c r="F441" s="2">
        <v>122174</v>
      </c>
      <c r="G441" s="2">
        <v>123160</v>
      </c>
      <c r="H441" s="2">
        <v>834471</v>
      </c>
      <c r="I441" s="2">
        <v>118786</v>
      </c>
      <c r="J441" s="2">
        <v>44832</v>
      </c>
      <c r="K441" s="2">
        <v>196128</v>
      </c>
      <c r="L441" s="2">
        <v>165242</v>
      </c>
      <c r="M441" s="2">
        <v>177866</v>
      </c>
      <c r="N441" s="2">
        <v>106885</v>
      </c>
      <c r="O441" s="2">
        <v>49108</v>
      </c>
      <c r="P441" s="2">
        <v>73764</v>
      </c>
      <c r="Q441" s="2">
        <v>-24656</v>
      </c>
      <c r="R441" s="2">
        <v>0.67</v>
      </c>
      <c r="S441" s="2">
        <v>9555</v>
      </c>
      <c r="T441" s="2">
        <v>14.23</v>
      </c>
      <c r="U441" s="2">
        <v>12.81</v>
      </c>
      <c r="V441" s="2">
        <v>5350</v>
      </c>
      <c r="W441" s="2">
        <v>45.03</v>
      </c>
      <c r="X441" s="2">
        <v>102</v>
      </c>
      <c r="Y441" s="2">
        <v>4280</v>
      </c>
      <c r="Z441" s="2">
        <v>238036</v>
      </c>
      <c r="AA441" s="2">
        <v>67371</v>
      </c>
      <c r="AB441" s="2">
        <v>2924</v>
      </c>
      <c r="AC441" s="2">
        <v>54803</v>
      </c>
      <c r="AD441" s="2">
        <v>47156</v>
      </c>
      <c r="AE441" s="2">
        <v>208876</v>
      </c>
      <c r="AF441" s="2">
        <v>309776</v>
      </c>
      <c r="AG441" s="2">
        <v>0.67</v>
      </c>
      <c r="AH441" s="2">
        <v>9202</v>
      </c>
    </row>
    <row r="442" spans="1:34" x14ac:dyDescent="0.3">
      <c r="A442" s="2" t="s">
        <v>59</v>
      </c>
      <c r="B442" s="2">
        <v>172156</v>
      </c>
      <c r="C442" s="2">
        <f t="shared" si="6"/>
        <v>201422.52</v>
      </c>
      <c r="D442" s="2"/>
      <c r="E442" s="2"/>
      <c r="F442" s="2">
        <v>167384</v>
      </c>
      <c r="G442" s="2">
        <v>96341</v>
      </c>
      <c r="H442" s="2">
        <v>822603</v>
      </c>
      <c r="I442" s="2">
        <v>4772</v>
      </c>
      <c r="J442" s="2">
        <v>41975</v>
      </c>
      <c r="K442" s="2">
        <v>130181</v>
      </c>
      <c r="L442" s="2">
        <v>84706</v>
      </c>
      <c r="M442" s="2">
        <v>100139</v>
      </c>
      <c r="N442" s="2">
        <v>-1465</v>
      </c>
      <c r="O442" s="2">
        <v>249332</v>
      </c>
      <c r="P442" s="2">
        <v>58889</v>
      </c>
      <c r="Q442" s="2">
        <v>190443</v>
      </c>
      <c r="R442" s="2">
        <v>4.2300000000000004</v>
      </c>
      <c r="S442" s="2">
        <v>24470</v>
      </c>
      <c r="T442" s="2">
        <v>0.57999999999999996</v>
      </c>
      <c r="U442" s="2">
        <v>-0.18</v>
      </c>
      <c r="V442" s="2">
        <v>5586</v>
      </c>
      <c r="W442" s="2">
        <v>30.81</v>
      </c>
      <c r="X442" s="2">
        <v>277</v>
      </c>
      <c r="Y442" s="2">
        <v>19356</v>
      </c>
      <c r="Z442" s="2">
        <v>463035</v>
      </c>
      <c r="AA442" s="2">
        <v>101780</v>
      </c>
      <c r="AB442" s="2">
        <v>-290879</v>
      </c>
      <c r="AC442" s="2">
        <v>65604</v>
      </c>
      <c r="AD442" s="2">
        <v>41461</v>
      </c>
      <c r="AE442" s="2">
        <v>179132</v>
      </c>
      <c r="AF442" s="2">
        <v>500018</v>
      </c>
      <c r="AG442" s="2">
        <v>0.36</v>
      </c>
      <c r="AH442" s="2">
        <v>27179</v>
      </c>
    </row>
    <row r="443" spans="1:34" x14ac:dyDescent="0.3">
      <c r="A443" s="2" t="s">
        <v>59</v>
      </c>
      <c r="B443" s="2">
        <v>323568</v>
      </c>
      <c r="C443" s="2">
        <f t="shared" si="6"/>
        <v>378574.56</v>
      </c>
      <c r="D443" s="2"/>
      <c r="E443" s="2"/>
      <c r="F443" s="2">
        <v>105067</v>
      </c>
      <c r="G443" s="2">
        <v>-28445</v>
      </c>
      <c r="H443" s="2">
        <v>257014</v>
      </c>
      <c r="I443" s="2">
        <v>218501</v>
      </c>
      <c r="J443" s="2">
        <v>145610</v>
      </c>
      <c r="K443" s="2">
        <v>177958</v>
      </c>
      <c r="L443" s="2">
        <v>100964</v>
      </c>
      <c r="M443" s="2">
        <v>111346</v>
      </c>
      <c r="N443" s="2">
        <v>202668</v>
      </c>
      <c r="O443" s="2">
        <v>227657</v>
      </c>
      <c r="P443" s="2">
        <v>125513</v>
      </c>
      <c r="Q443" s="2">
        <v>102144</v>
      </c>
      <c r="R443" s="2">
        <v>1.81</v>
      </c>
      <c r="S443" s="2">
        <v>28411</v>
      </c>
      <c r="T443" s="2">
        <v>85.01</v>
      </c>
      <c r="U443" s="2">
        <v>78.849999999999994</v>
      </c>
      <c r="V443" s="2">
        <v>6093</v>
      </c>
      <c r="W443" s="2">
        <v>53.1</v>
      </c>
      <c r="X443" s="2">
        <v>1938</v>
      </c>
      <c r="Y443" s="2">
        <v>7596</v>
      </c>
      <c r="Z443" s="2">
        <v>175914</v>
      </c>
      <c r="AA443" s="2">
        <v>99036</v>
      </c>
      <c r="AB443" s="2">
        <v>147654</v>
      </c>
      <c r="AC443" s="2">
        <v>6031</v>
      </c>
      <c r="AD443" s="2">
        <v>45814</v>
      </c>
      <c r="AE443" s="2">
        <v>134775</v>
      </c>
      <c r="AF443" s="2">
        <v>253123</v>
      </c>
      <c r="AG443" s="2">
        <v>0.53</v>
      </c>
      <c r="AH443" s="2">
        <v>25892</v>
      </c>
    </row>
    <row r="444" spans="1:34" x14ac:dyDescent="0.3">
      <c r="A444" s="2" t="s">
        <v>59</v>
      </c>
      <c r="B444" s="2">
        <v>82828</v>
      </c>
      <c r="C444" s="2">
        <f t="shared" si="6"/>
        <v>96908.76</v>
      </c>
      <c r="D444" s="2"/>
      <c r="E444" s="2"/>
      <c r="F444" s="2">
        <v>53673</v>
      </c>
      <c r="G444" s="2">
        <v>99761</v>
      </c>
      <c r="H444" s="2">
        <v>422113</v>
      </c>
      <c r="I444" s="2">
        <v>29155</v>
      </c>
      <c r="J444" s="2">
        <v>29810</v>
      </c>
      <c r="K444" s="2">
        <v>53018</v>
      </c>
      <c r="L444" s="2">
        <v>-2576</v>
      </c>
      <c r="M444" s="2">
        <v>10977</v>
      </c>
      <c r="N444" s="2">
        <v>17948</v>
      </c>
      <c r="O444" s="2">
        <v>44308</v>
      </c>
      <c r="P444" s="2">
        <v>64892</v>
      </c>
      <c r="Q444" s="2">
        <v>-20584</v>
      </c>
      <c r="R444" s="2">
        <v>0.68</v>
      </c>
      <c r="S444" s="2">
        <v>47961</v>
      </c>
      <c r="T444" s="2">
        <v>6.91</v>
      </c>
      <c r="U444" s="2">
        <v>4.25</v>
      </c>
      <c r="V444" s="2">
        <v>4138</v>
      </c>
      <c r="W444" s="2">
        <v>20.010000000000002</v>
      </c>
      <c r="X444" s="2">
        <v>149</v>
      </c>
      <c r="Y444" s="2">
        <v>14573</v>
      </c>
      <c r="Z444" s="2">
        <v>308007</v>
      </c>
      <c r="AA444" s="2">
        <v>199258</v>
      </c>
      <c r="AB444" s="2">
        <v>-225179</v>
      </c>
      <c r="AC444" s="2">
        <v>-145585</v>
      </c>
      <c r="AD444" s="2">
        <v>-2946</v>
      </c>
      <c r="AE444" s="2">
        <v>245605</v>
      </c>
      <c r="AF444" s="2">
        <v>337569</v>
      </c>
      <c r="AG444" s="2">
        <v>0.73</v>
      </c>
      <c r="AH444" s="2">
        <v>3635</v>
      </c>
    </row>
    <row r="445" spans="1:34" x14ac:dyDescent="0.3">
      <c r="A445" s="2" t="s">
        <v>60</v>
      </c>
      <c r="B445" s="2">
        <v>482199</v>
      </c>
      <c r="C445" s="2">
        <f t="shared" si="6"/>
        <v>482199</v>
      </c>
      <c r="D445" s="2"/>
      <c r="E445" s="2"/>
      <c r="F445" s="2">
        <v>293259</v>
      </c>
      <c r="G445" s="2">
        <v>103060</v>
      </c>
      <c r="H445" s="2">
        <v>396045</v>
      </c>
      <c r="I445" s="2">
        <v>188940</v>
      </c>
      <c r="J445" s="2">
        <v>11016</v>
      </c>
      <c r="K445" s="2">
        <v>471183</v>
      </c>
      <c r="L445" s="2">
        <v>440279</v>
      </c>
      <c r="M445" s="2">
        <v>448434</v>
      </c>
      <c r="N445" s="2">
        <v>151428</v>
      </c>
      <c r="O445" s="2">
        <v>39162</v>
      </c>
      <c r="P445" s="2">
        <v>25869</v>
      </c>
      <c r="Q445" s="2">
        <v>13293</v>
      </c>
      <c r="R445" s="2">
        <v>1.51</v>
      </c>
      <c r="S445" s="2">
        <v>34500</v>
      </c>
      <c r="T445" s="2">
        <v>47.71</v>
      </c>
      <c r="U445" s="2">
        <v>38.229999999999997</v>
      </c>
      <c r="V445" s="2">
        <v>8566</v>
      </c>
      <c r="W445" s="2">
        <v>56.29</v>
      </c>
      <c r="X445" s="2">
        <v>971</v>
      </c>
      <c r="Y445" s="2">
        <v>14076</v>
      </c>
      <c r="Z445" s="2">
        <v>472352</v>
      </c>
      <c r="AA445" s="2">
        <v>109173</v>
      </c>
      <c r="AB445" s="2">
        <v>9847</v>
      </c>
      <c r="AC445" s="2">
        <v>184086</v>
      </c>
      <c r="AD445" s="2">
        <v>16126</v>
      </c>
      <c r="AE445" s="2">
        <v>484982</v>
      </c>
      <c r="AF445" s="2">
        <v>57606</v>
      </c>
      <c r="AG445" s="2">
        <v>8.42</v>
      </c>
      <c r="AH445" s="2">
        <v>21023</v>
      </c>
    </row>
    <row r="446" spans="1:34" x14ac:dyDescent="0.3">
      <c r="A446" s="2" t="s">
        <v>60</v>
      </c>
      <c r="B446" s="2">
        <v>369969</v>
      </c>
      <c r="C446" s="2">
        <f t="shared" si="6"/>
        <v>369969</v>
      </c>
      <c r="D446" s="2"/>
      <c r="E446" s="2"/>
      <c r="F446" s="2">
        <v>121820</v>
      </c>
      <c r="G446" s="2">
        <v>40517</v>
      </c>
      <c r="H446" s="2">
        <v>719039</v>
      </c>
      <c r="I446" s="2">
        <v>248149</v>
      </c>
      <c r="J446" s="2">
        <v>73055</v>
      </c>
      <c r="K446" s="2">
        <v>296914</v>
      </c>
      <c r="L446" s="2">
        <v>226150</v>
      </c>
      <c r="M446" s="2">
        <v>243917</v>
      </c>
      <c r="N446" s="2">
        <v>236174</v>
      </c>
      <c r="O446" s="2">
        <v>297277</v>
      </c>
      <c r="P446" s="2">
        <v>190319</v>
      </c>
      <c r="Q446" s="2">
        <v>106958</v>
      </c>
      <c r="R446" s="2">
        <v>1.56</v>
      </c>
      <c r="S446" s="2">
        <v>65660</v>
      </c>
      <c r="T446" s="2">
        <v>34.51</v>
      </c>
      <c r="U446" s="2">
        <v>32.85</v>
      </c>
      <c r="V446" s="2">
        <v>4621</v>
      </c>
      <c r="W446" s="2">
        <v>80.05</v>
      </c>
      <c r="X446" s="2">
        <v>1550</v>
      </c>
      <c r="Y446" s="2">
        <v>7902</v>
      </c>
      <c r="Z446" s="2">
        <v>250325</v>
      </c>
      <c r="AA446" s="2">
        <v>123308</v>
      </c>
      <c r="AB446" s="2">
        <v>119644</v>
      </c>
      <c r="AC446" s="2">
        <v>-1488</v>
      </c>
      <c r="AD446" s="2">
        <v>-3099</v>
      </c>
      <c r="AE446" s="2">
        <v>221539</v>
      </c>
      <c r="AF446" s="2">
        <v>540571</v>
      </c>
      <c r="AG446" s="2">
        <v>0.41</v>
      </c>
      <c r="AH446" s="2">
        <v>22170</v>
      </c>
    </row>
    <row r="447" spans="1:34" x14ac:dyDescent="0.3">
      <c r="A447" s="2" t="s">
        <v>60</v>
      </c>
      <c r="B447" s="2">
        <v>340930</v>
      </c>
      <c r="C447" s="2">
        <f t="shared" si="6"/>
        <v>340930</v>
      </c>
      <c r="D447" s="2"/>
      <c r="E447" s="2"/>
      <c r="F447" s="2">
        <v>130226</v>
      </c>
      <c r="G447" s="2">
        <v>181030</v>
      </c>
      <c r="H447" s="2">
        <v>719542</v>
      </c>
      <c r="I447" s="2">
        <v>210704</v>
      </c>
      <c r="J447" s="2">
        <v>146762</v>
      </c>
      <c r="K447" s="2">
        <v>194168</v>
      </c>
      <c r="L447" s="2">
        <v>151555</v>
      </c>
      <c r="M447" s="2">
        <v>154753</v>
      </c>
      <c r="N447" s="2">
        <v>196000</v>
      </c>
      <c r="O447" s="2">
        <v>55450</v>
      </c>
      <c r="P447" s="2">
        <v>168751</v>
      </c>
      <c r="Q447" s="2">
        <v>-113301</v>
      </c>
      <c r="R447" s="2">
        <v>0.33</v>
      </c>
      <c r="S447" s="2">
        <v>59940</v>
      </c>
      <c r="T447" s="2">
        <v>29.28</v>
      </c>
      <c r="U447" s="2">
        <v>27.24</v>
      </c>
      <c r="V447" s="2">
        <v>3499</v>
      </c>
      <c r="W447" s="2">
        <v>97.41</v>
      </c>
      <c r="X447" s="2">
        <v>878</v>
      </c>
      <c r="Y447" s="2">
        <v>6769</v>
      </c>
      <c r="Z447" s="2">
        <v>308705</v>
      </c>
      <c r="AA447" s="2">
        <v>77529</v>
      </c>
      <c r="AB447" s="2">
        <v>32225</v>
      </c>
      <c r="AC447" s="2">
        <v>52697</v>
      </c>
      <c r="AD447" s="2">
        <v>45624</v>
      </c>
      <c r="AE447" s="2">
        <v>15927</v>
      </c>
      <c r="AF447" s="2">
        <v>353586</v>
      </c>
      <c r="AG447" s="2">
        <v>0.05</v>
      </c>
      <c r="AH447" s="2">
        <v>21542</v>
      </c>
    </row>
    <row r="448" spans="1:34" x14ac:dyDescent="0.3">
      <c r="A448" s="2" t="s">
        <v>58</v>
      </c>
      <c r="B448" s="2">
        <v>186397</v>
      </c>
      <c r="C448" s="2">
        <f t="shared" si="6"/>
        <v>2116.9449176604203</v>
      </c>
      <c r="D448" s="2"/>
      <c r="E448" s="2"/>
      <c r="F448" s="2">
        <v>52124</v>
      </c>
      <c r="G448" s="2">
        <v>36901</v>
      </c>
      <c r="H448" s="2">
        <v>571425</v>
      </c>
      <c r="I448" s="2">
        <v>134273</v>
      </c>
      <c r="J448" s="2">
        <v>21615</v>
      </c>
      <c r="K448" s="2">
        <v>164782</v>
      </c>
      <c r="L448" s="2">
        <v>92276</v>
      </c>
      <c r="M448" s="2">
        <v>98643</v>
      </c>
      <c r="N448" s="2">
        <v>120754</v>
      </c>
      <c r="O448" s="2">
        <v>245805</v>
      </c>
      <c r="P448" s="2">
        <v>185371</v>
      </c>
      <c r="Q448" s="2">
        <v>60434</v>
      </c>
      <c r="R448" s="2">
        <v>1.33</v>
      </c>
      <c r="S448" s="2">
        <v>123263</v>
      </c>
      <c r="T448" s="2">
        <v>23.5</v>
      </c>
      <c r="U448" s="2">
        <v>21.13</v>
      </c>
      <c r="V448" s="2">
        <v>6970</v>
      </c>
      <c r="W448" s="2">
        <v>26.74</v>
      </c>
      <c r="X448" s="2">
        <v>1422</v>
      </c>
      <c r="Y448" s="2">
        <v>16685</v>
      </c>
      <c r="Z448" s="2">
        <v>90612</v>
      </c>
      <c r="AA448" s="2">
        <v>197346</v>
      </c>
      <c r="AB448" s="2">
        <v>95785</v>
      </c>
      <c r="AC448" s="2">
        <v>-145222</v>
      </c>
      <c r="AD448" s="2">
        <v>5110</v>
      </c>
      <c r="AE448" s="2">
        <v>315708</v>
      </c>
      <c r="AF448" s="2">
        <v>44721</v>
      </c>
      <c r="AG448" s="2">
        <v>7.06</v>
      </c>
      <c r="AH448" s="2">
        <v>21489</v>
      </c>
    </row>
    <row r="449" spans="1:34" x14ac:dyDescent="0.3">
      <c r="A449" s="2" t="s">
        <v>60</v>
      </c>
      <c r="B449" s="2">
        <v>295069</v>
      </c>
      <c r="C449" s="2">
        <f t="shared" si="6"/>
        <v>295069</v>
      </c>
      <c r="D449" s="2"/>
      <c r="E449" s="2"/>
      <c r="F449" s="2">
        <v>118186</v>
      </c>
      <c r="G449" s="2">
        <v>190643</v>
      </c>
      <c r="H449" s="2">
        <v>621675</v>
      </c>
      <c r="I449" s="2">
        <v>176883</v>
      </c>
      <c r="J449" s="2">
        <v>99568</v>
      </c>
      <c r="K449" s="2">
        <v>195501</v>
      </c>
      <c r="L449" s="2">
        <v>102320</v>
      </c>
      <c r="M449" s="2">
        <v>120274</v>
      </c>
      <c r="N449" s="2">
        <v>165204</v>
      </c>
      <c r="O449" s="2">
        <v>217096</v>
      </c>
      <c r="P449" s="2">
        <v>119291</v>
      </c>
      <c r="Q449" s="2">
        <v>97805</v>
      </c>
      <c r="R449" s="2">
        <v>1.82</v>
      </c>
      <c r="S449" s="2">
        <v>14421</v>
      </c>
      <c r="T449" s="2">
        <v>28.45</v>
      </c>
      <c r="U449" s="2">
        <v>26.57</v>
      </c>
      <c r="V449" s="2">
        <v>7159</v>
      </c>
      <c r="W449" s="2">
        <v>41.21</v>
      </c>
      <c r="X449" s="2">
        <v>1108</v>
      </c>
      <c r="Y449" s="2">
        <v>1049</v>
      </c>
      <c r="Z449" s="2">
        <v>248400</v>
      </c>
      <c r="AA449" s="2">
        <v>57604</v>
      </c>
      <c r="AB449" s="2">
        <v>46669</v>
      </c>
      <c r="AC449" s="2">
        <v>60582</v>
      </c>
      <c r="AD449" s="2">
        <v>39067</v>
      </c>
      <c r="AE449" s="2">
        <v>359825</v>
      </c>
      <c r="AF449" s="2">
        <v>553795</v>
      </c>
      <c r="AG449" s="2">
        <v>0.65</v>
      </c>
      <c r="AH449" s="2">
        <v>4031</v>
      </c>
    </row>
    <row r="450" spans="1:34" x14ac:dyDescent="0.3">
      <c r="A450" s="2" t="s">
        <v>60</v>
      </c>
      <c r="B450" s="2">
        <v>79582</v>
      </c>
      <c r="C450" s="2">
        <f t="shared" si="6"/>
        <v>79582</v>
      </c>
      <c r="D450" s="2"/>
      <c r="E450" s="2"/>
      <c r="F450" s="2">
        <v>94244</v>
      </c>
      <c r="G450" s="2">
        <v>140003</v>
      </c>
      <c r="H450" s="2">
        <v>334915</v>
      </c>
      <c r="I450" s="2">
        <v>-14662</v>
      </c>
      <c r="J450" s="2">
        <v>104237</v>
      </c>
      <c r="K450" s="2">
        <v>-24655</v>
      </c>
      <c r="L450" s="2">
        <v>-70375</v>
      </c>
      <c r="M450" s="2">
        <v>-65644</v>
      </c>
      <c r="N450" s="2">
        <v>-53839</v>
      </c>
      <c r="O450" s="2">
        <v>111900</v>
      </c>
      <c r="P450" s="2">
        <v>70947</v>
      </c>
      <c r="Q450" s="2">
        <v>40953</v>
      </c>
      <c r="R450" s="2">
        <v>1.58</v>
      </c>
      <c r="S450" s="2">
        <v>133633</v>
      </c>
      <c r="T450" s="2">
        <v>-4.38</v>
      </c>
      <c r="U450" s="2">
        <v>-16.079999999999998</v>
      </c>
      <c r="V450" s="2">
        <v>3972</v>
      </c>
      <c r="W450" s="2">
        <v>20.03</v>
      </c>
      <c r="X450" s="2">
        <v>308</v>
      </c>
      <c r="Y450" s="2">
        <v>3719</v>
      </c>
      <c r="Z450" s="2">
        <v>275675</v>
      </c>
      <c r="AA450" s="2">
        <v>58684</v>
      </c>
      <c r="AB450" s="2">
        <v>-196093</v>
      </c>
      <c r="AC450" s="2">
        <v>35560</v>
      </c>
      <c r="AD450" s="2">
        <v>-24741</v>
      </c>
      <c r="AE450" s="2">
        <v>72120</v>
      </c>
      <c r="AF450" s="2">
        <v>255437</v>
      </c>
      <c r="AG450" s="2">
        <v>0.28000000000000003</v>
      </c>
      <c r="AH450" s="2">
        <v>12158</v>
      </c>
    </row>
    <row r="451" spans="1:34" x14ac:dyDescent="0.3">
      <c r="A451" s="2" t="s">
        <v>60</v>
      </c>
      <c r="B451" s="2">
        <v>456057</v>
      </c>
      <c r="C451" s="2">
        <f t="shared" ref="C451:C514" si="7">IF(A451="INR", B451/88.05, IF(A451="EUR", B451*1.17,B451*1))</f>
        <v>456057</v>
      </c>
      <c r="D451" s="2"/>
      <c r="E451" s="2"/>
      <c r="F451" s="2">
        <v>36484</v>
      </c>
      <c r="G451" s="2">
        <v>169502</v>
      </c>
      <c r="H451" s="2">
        <v>869393</v>
      </c>
      <c r="I451" s="2">
        <v>419573</v>
      </c>
      <c r="J451" s="2">
        <v>96146</v>
      </c>
      <c r="K451" s="2">
        <v>359911</v>
      </c>
      <c r="L451" s="2">
        <v>323206</v>
      </c>
      <c r="M451" s="2">
        <v>330680</v>
      </c>
      <c r="N451" s="2">
        <v>392082</v>
      </c>
      <c r="O451" s="2">
        <v>215064</v>
      </c>
      <c r="P451" s="2">
        <v>139008</v>
      </c>
      <c r="Q451" s="2">
        <v>76056</v>
      </c>
      <c r="R451" s="2">
        <v>1.55</v>
      </c>
      <c r="S451" s="2">
        <v>115870</v>
      </c>
      <c r="T451" s="2">
        <v>48.26</v>
      </c>
      <c r="U451" s="2">
        <v>45.1</v>
      </c>
      <c r="V451" s="2">
        <v>8681</v>
      </c>
      <c r="W451" s="2">
        <v>52.53</v>
      </c>
      <c r="X451" s="2">
        <v>1439</v>
      </c>
      <c r="Y451" s="2">
        <v>2030</v>
      </c>
      <c r="Z451" s="2">
        <v>164563</v>
      </c>
      <c r="AA451" s="2">
        <v>109814</v>
      </c>
      <c r="AB451" s="2">
        <v>291494</v>
      </c>
      <c r="AC451" s="2">
        <v>-73330</v>
      </c>
      <c r="AD451" s="2">
        <v>12156</v>
      </c>
      <c r="AE451" s="2">
        <v>329923</v>
      </c>
      <c r="AF451" s="2">
        <v>50007</v>
      </c>
      <c r="AG451" s="2">
        <v>6.6</v>
      </c>
      <c r="AH451" s="2">
        <v>14824</v>
      </c>
    </row>
    <row r="452" spans="1:34" x14ac:dyDescent="0.3">
      <c r="A452" s="2" t="s">
        <v>60</v>
      </c>
      <c r="B452" s="2">
        <v>187073</v>
      </c>
      <c r="C452" s="2">
        <f t="shared" si="7"/>
        <v>187073</v>
      </c>
      <c r="D452" s="2"/>
      <c r="E452" s="2"/>
      <c r="F452" s="2">
        <v>288204</v>
      </c>
      <c r="G452" s="2">
        <v>42166</v>
      </c>
      <c r="H452" s="2">
        <v>851060</v>
      </c>
      <c r="I452" s="2">
        <v>-101131</v>
      </c>
      <c r="J452" s="2">
        <v>47264</v>
      </c>
      <c r="K452" s="2">
        <v>139809</v>
      </c>
      <c r="L452" s="2">
        <v>130582</v>
      </c>
      <c r="M452" s="2">
        <v>148727</v>
      </c>
      <c r="N452" s="2">
        <v>-106548</v>
      </c>
      <c r="O452" s="2">
        <v>199278</v>
      </c>
      <c r="P452" s="2">
        <v>149662</v>
      </c>
      <c r="Q452" s="2">
        <v>49616</v>
      </c>
      <c r="R452" s="2">
        <v>1.33</v>
      </c>
      <c r="S452" s="2">
        <v>16800</v>
      </c>
      <c r="T452" s="2">
        <v>-11.88</v>
      </c>
      <c r="U452" s="2">
        <v>-12.52</v>
      </c>
      <c r="V452" s="2">
        <v>8562</v>
      </c>
      <c r="W452" s="2">
        <v>21.85</v>
      </c>
      <c r="X452" s="2">
        <v>1554</v>
      </c>
      <c r="Y452" s="2">
        <v>13346</v>
      </c>
      <c r="Z452" s="2">
        <v>537138</v>
      </c>
      <c r="AA452" s="2">
        <v>108606</v>
      </c>
      <c r="AB452" s="2">
        <v>-350065</v>
      </c>
      <c r="AC452" s="2">
        <v>179598</v>
      </c>
      <c r="AD452" s="2">
        <v>26437</v>
      </c>
      <c r="AE452" s="2">
        <v>377632</v>
      </c>
      <c r="AF452" s="2">
        <v>593747</v>
      </c>
      <c r="AG452" s="2">
        <v>0.64</v>
      </c>
      <c r="AH452" s="2">
        <v>14871</v>
      </c>
    </row>
    <row r="453" spans="1:34" x14ac:dyDescent="0.3">
      <c r="A453" s="2" t="s">
        <v>58</v>
      </c>
      <c r="B453" s="2">
        <v>115115</v>
      </c>
      <c r="C453" s="2">
        <f t="shared" si="7"/>
        <v>1307.3821692220329</v>
      </c>
      <c r="D453" s="2"/>
      <c r="E453" s="2"/>
      <c r="F453" s="2">
        <v>54915</v>
      </c>
      <c r="G453" s="2">
        <v>175280</v>
      </c>
      <c r="H453" s="2">
        <v>354296</v>
      </c>
      <c r="I453" s="2">
        <v>60200</v>
      </c>
      <c r="J453" s="2">
        <v>46986</v>
      </c>
      <c r="K453" s="2">
        <v>68129</v>
      </c>
      <c r="L453" s="2">
        <v>-30215</v>
      </c>
      <c r="M453" s="2">
        <v>-28288</v>
      </c>
      <c r="N453" s="2">
        <v>32361</v>
      </c>
      <c r="O453" s="2">
        <v>270605</v>
      </c>
      <c r="P453" s="2">
        <v>140764</v>
      </c>
      <c r="Q453" s="2">
        <v>129841</v>
      </c>
      <c r="R453" s="2">
        <v>1.92</v>
      </c>
      <c r="S453" s="2">
        <v>92016</v>
      </c>
      <c r="T453" s="2">
        <v>16.989999999999998</v>
      </c>
      <c r="U453" s="2">
        <v>9.1300000000000008</v>
      </c>
      <c r="V453" s="2">
        <v>3121</v>
      </c>
      <c r="W453" s="2">
        <v>36.869999999999997</v>
      </c>
      <c r="X453" s="2">
        <v>369</v>
      </c>
      <c r="Y453" s="2">
        <v>2626</v>
      </c>
      <c r="Z453" s="2">
        <v>549129</v>
      </c>
      <c r="AA453" s="2">
        <v>272376</v>
      </c>
      <c r="AB453" s="2">
        <v>-434014</v>
      </c>
      <c r="AC453" s="2">
        <v>-217461</v>
      </c>
      <c r="AD453" s="2">
        <v>-26651</v>
      </c>
      <c r="AE453" s="2">
        <v>493326</v>
      </c>
      <c r="AF453" s="2">
        <v>342067</v>
      </c>
      <c r="AG453" s="2">
        <v>1.44</v>
      </c>
      <c r="AH453" s="2">
        <v>21355</v>
      </c>
    </row>
    <row r="454" spans="1:34" x14ac:dyDescent="0.3">
      <c r="A454" s="2" t="s">
        <v>59</v>
      </c>
      <c r="B454" s="2">
        <v>184723</v>
      </c>
      <c r="C454" s="2">
        <f t="shared" si="7"/>
        <v>216125.90999999997</v>
      </c>
      <c r="D454" s="2"/>
      <c r="E454" s="2"/>
      <c r="F454" s="2">
        <v>82571</v>
      </c>
      <c r="G454" s="2">
        <v>159234</v>
      </c>
      <c r="H454" s="2">
        <v>994227</v>
      </c>
      <c r="I454" s="2">
        <v>102152</v>
      </c>
      <c r="J454" s="2">
        <v>171842</v>
      </c>
      <c r="K454" s="2">
        <v>12881</v>
      </c>
      <c r="L454" s="2">
        <v>-10228</v>
      </c>
      <c r="M454" s="2">
        <v>9300</v>
      </c>
      <c r="N454" s="2">
        <v>87477</v>
      </c>
      <c r="O454" s="2">
        <v>209806</v>
      </c>
      <c r="P454" s="2">
        <v>76797</v>
      </c>
      <c r="Q454" s="2">
        <v>133009</v>
      </c>
      <c r="R454" s="2">
        <v>2.73</v>
      </c>
      <c r="S454" s="2">
        <v>33258</v>
      </c>
      <c r="T454" s="2">
        <v>10.27</v>
      </c>
      <c r="U454" s="2">
        <v>8.8000000000000007</v>
      </c>
      <c r="V454" s="2">
        <v>556</v>
      </c>
      <c r="W454" s="2">
        <v>331.64</v>
      </c>
      <c r="X454" s="2">
        <v>188</v>
      </c>
      <c r="Y454" s="2">
        <v>6618</v>
      </c>
      <c r="Z454" s="2">
        <v>258132</v>
      </c>
      <c r="AA454" s="2">
        <v>203306</v>
      </c>
      <c r="AB454" s="2">
        <v>-73409</v>
      </c>
      <c r="AC454" s="2">
        <v>-120735</v>
      </c>
      <c r="AD454" s="2">
        <v>-33683</v>
      </c>
      <c r="AE454" s="2">
        <v>126785</v>
      </c>
      <c r="AF454" s="2">
        <v>505604</v>
      </c>
      <c r="AG454" s="2">
        <v>0.25</v>
      </c>
      <c r="AH454" s="2">
        <v>15491</v>
      </c>
    </row>
    <row r="455" spans="1:34" x14ac:dyDescent="0.3">
      <c r="A455" s="2" t="s">
        <v>59</v>
      </c>
      <c r="B455" s="2">
        <v>180182</v>
      </c>
      <c r="C455" s="2">
        <f t="shared" si="7"/>
        <v>210812.93999999997</v>
      </c>
      <c r="D455" s="2"/>
      <c r="E455" s="2"/>
      <c r="F455" s="2">
        <v>161172</v>
      </c>
      <c r="G455" s="2">
        <v>27497</v>
      </c>
      <c r="H455" s="2">
        <v>408639</v>
      </c>
      <c r="I455" s="2">
        <v>19010</v>
      </c>
      <c r="J455" s="2">
        <v>133799</v>
      </c>
      <c r="K455" s="2">
        <v>46383</v>
      </c>
      <c r="L455" s="2">
        <v>31575</v>
      </c>
      <c r="M455" s="2">
        <v>34373</v>
      </c>
      <c r="N455" s="2">
        <v>-2743</v>
      </c>
      <c r="O455" s="2">
        <v>86874</v>
      </c>
      <c r="P455" s="2">
        <v>179863</v>
      </c>
      <c r="Q455" s="2">
        <v>-92989</v>
      </c>
      <c r="R455" s="2">
        <v>0.48</v>
      </c>
      <c r="S455" s="2">
        <v>18530</v>
      </c>
      <c r="T455" s="2">
        <v>4.6500000000000004</v>
      </c>
      <c r="U455" s="2">
        <v>-0.67</v>
      </c>
      <c r="V455" s="2">
        <v>8637</v>
      </c>
      <c r="W455" s="2">
        <v>20.86</v>
      </c>
      <c r="X455" s="2">
        <v>1975</v>
      </c>
      <c r="Y455" s="2">
        <v>5074</v>
      </c>
      <c r="Z455" s="2">
        <v>178398</v>
      </c>
      <c r="AA455" s="2">
        <v>185992</v>
      </c>
      <c r="AB455" s="2">
        <v>1784</v>
      </c>
      <c r="AC455" s="2">
        <v>-24820</v>
      </c>
      <c r="AD455" s="2">
        <v>-10655</v>
      </c>
      <c r="AE455" s="2">
        <v>119047</v>
      </c>
      <c r="AF455" s="2">
        <v>395296</v>
      </c>
      <c r="AG455" s="2">
        <v>0.3</v>
      </c>
      <c r="AH455" s="2">
        <v>27795</v>
      </c>
    </row>
    <row r="456" spans="1:34" x14ac:dyDescent="0.3">
      <c r="A456" s="2" t="s">
        <v>58</v>
      </c>
      <c r="B456" s="2">
        <v>434577</v>
      </c>
      <c r="C456" s="2">
        <f t="shared" si="7"/>
        <v>4935.5706984667804</v>
      </c>
      <c r="D456" s="2"/>
      <c r="E456" s="2"/>
      <c r="F456" s="2">
        <v>20027</v>
      </c>
      <c r="G456" s="2">
        <v>199533</v>
      </c>
      <c r="H456" s="2">
        <v>113284</v>
      </c>
      <c r="I456" s="2">
        <v>414550</v>
      </c>
      <c r="J456" s="2">
        <v>105823</v>
      </c>
      <c r="K456" s="2">
        <v>328754</v>
      </c>
      <c r="L456" s="2">
        <v>248129</v>
      </c>
      <c r="M456" s="2">
        <v>260591</v>
      </c>
      <c r="N456" s="2">
        <v>391114</v>
      </c>
      <c r="O456" s="2">
        <v>184973</v>
      </c>
      <c r="P456" s="2">
        <v>17700</v>
      </c>
      <c r="Q456" s="2">
        <v>167273</v>
      </c>
      <c r="R456" s="2">
        <v>10.45</v>
      </c>
      <c r="S456" s="2">
        <v>13047</v>
      </c>
      <c r="T456" s="2">
        <v>365.94</v>
      </c>
      <c r="U456" s="2">
        <v>345.25</v>
      </c>
      <c r="V456" s="2">
        <v>3427</v>
      </c>
      <c r="W456" s="2">
        <v>126.77</v>
      </c>
      <c r="X456" s="2">
        <v>179</v>
      </c>
      <c r="Y456" s="2">
        <v>12719</v>
      </c>
      <c r="Z456" s="2">
        <v>141767</v>
      </c>
      <c r="AA456" s="2">
        <v>78239</v>
      </c>
      <c r="AB456" s="2">
        <v>292810</v>
      </c>
      <c r="AC456" s="2">
        <v>-58212</v>
      </c>
      <c r="AD456" s="2">
        <v>-15078</v>
      </c>
      <c r="AE456" s="2">
        <v>166527</v>
      </c>
      <c r="AF456" s="2">
        <v>253238</v>
      </c>
      <c r="AG456" s="2">
        <v>0.66</v>
      </c>
      <c r="AH456" s="2">
        <v>21716</v>
      </c>
    </row>
    <row r="457" spans="1:34" x14ac:dyDescent="0.3">
      <c r="A457" s="2" t="s">
        <v>60</v>
      </c>
      <c r="B457" s="2">
        <v>352920</v>
      </c>
      <c r="C457" s="2">
        <f t="shared" si="7"/>
        <v>352920</v>
      </c>
      <c r="D457" s="2"/>
      <c r="E457" s="2"/>
      <c r="F457" s="2">
        <v>205076</v>
      </c>
      <c r="G457" s="2">
        <v>-43231</v>
      </c>
      <c r="H457" s="2">
        <v>82535</v>
      </c>
      <c r="I457" s="2">
        <v>147844</v>
      </c>
      <c r="J457" s="2">
        <v>46602</v>
      </c>
      <c r="K457" s="2">
        <v>306318</v>
      </c>
      <c r="L457" s="2">
        <v>285247</v>
      </c>
      <c r="M457" s="2">
        <v>297610</v>
      </c>
      <c r="N457" s="2">
        <v>108161</v>
      </c>
      <c r="O457" s="2">
        <v>129417</v>
      </c>
      <c r="P457" s="2">
        <v>149052</v>
      </c>
      <c r="Q457" s="2">
        <v>-19635</v>
      </c>
      <c r="R457" s="2">
        <v>0.87</v>
      </c>
      <c r="S457" s="2">
        <v>58120</v>
      </c>
      <c r="T457" s="2">
        <v>179.13</v>
      </c>
      <c r="U457" s="2">
        <v>131.05000000000001</v>
      </c>
      <c r="V457" s="2">
        <v>6018</v>
      </c>
      <c r="W457" s="2">
        <v>58.63</v>
      </c>
      <c r="X457" s="2">
        <v>1010</v>
      </c>
      <c r="Y457" s="2">
        <v>11017</v>
      </c>
      <c r="Z457" s="2">
        <v>340984</v>
      </c>
      <c r="AA457" s="2">
        <v>60121</v>
      </c>
      <c r="AB457" s="2">
        <v>11936</v>
      </c>
      <c r="AC457" s="2">
        <v>144955</v>
      </c>
      <c r="AD457" s="2">
        <v>-31543</v>
      </c>
      <c r="AE457" s="2">
        <v>286136</v>
      </c>
      <c r="AF457" s="2">
        <v>338245</v>
      </c>
      <c r="AG457" s="2">
        <v>0.85</v>
      </c>
      <c r="AH457" s="2">
        <v>2140</v>
      </c>
    </row>
    <row r="458" spans="1:34" x14ac:dyDescent="0.3">
      <c r="A458" s="2" t="s">
        <v>59</v>
      </c>
      <c r="B458" s="2">
        <v>255974</v>
      </c>
      <c r="C458" s="2">
        <f t="shared" si="7"/>
        <v>299489.57999999996</v>
      </c>
      <c r="D458" s="2"/>
      <c r="E458" s="2"/>
      <c r="F458" s="2">
        <v>88872</v>
      </c>
      <c r="G458" s="2">
        <v>-9359</v>
      </c>
      <c r="H458" s="2">
        <v>80434</v>
      </c>
      <c r="I458" s="2">
        <v>167102</v>
      </c>
      <c r="J458" s="2">
        <v>164815</v>
      </c>
      <c r="K458" s="2">
        <v>91159</v>
      </c>
      <c r="L458" s="2">
        <v>57142</v>
      </c>
      <c r="M458" s="2">
        <v>65739</v>
      </c>
      <c r="N458" s="2">
        <v>145536</v>
      </c>
      <c r="O458" s="2">
        <v>214111</v>
      </c>
      <c r="P458" s="2">
        <v>182760</v>
      </c>
      <c r="Q458" s="2">
        <v>31351</v>
      </c>
      <c r="R458" s="2">
        <v>1.17</v>
      </c>
      <c r="S458" s="2">
        <v>18164</v>
      </c>
      <c r="T458" s="2">
        <v>207.75</v>
      </c>
      <c r="U458" s="2">
        <v>180.94</v>
      </c>
      <c r="V458" s="2">
        <v>3556</v>
      </c>
      <c r="W458" s="2">
        <v>71.959999999999994</v>
      </c>
      <c r="X458" s="2">
        <v>1036</v>
      </c>
      <c r="Y458" s="2">
        <v>3339</v>
      </c>
      <c r="Z458" s="2">
        <v>281748</v>
      </c>
      <c r="AA458" s="2">
        <v>115421</v>
      </c>
      <c r="AB458" s="2">
        <v>-25774</v>
      </c>
      <c r="AC458" s="2">
        <v>-26549</v>
      </c>
      <c r="AD458" s="2">
        <v>13669</v>
      </c>
      <c r="AE458" s="2">
        <v>198292</v>
      </c>
      <c r="AF458" s="2">
        <v>74291</v>
      </c>
      <c r="AG458" s="2">
        <v>2.67</v>
      </c>
      <c r="AH458" s="2">
        <v>21290</v>
      </c>
    </row>
    <row r="459" spans="1:34" x14ac:dyDescent="0.3">
      <c r="A459" s="2" t="s">
        <v>59</v>
      </c>
      <c r="B459" s="2">
        <v>454003</v>
      </c>
      <c r="C459" s="2">
        <f t="shared" si="7"/>
        <v>531183.51</v>
      </c>
      <c r="D459" s="2"/>
      <c r="E459" s="2"/>
      <c r="F459" s="2">
        <v>38746</v>
      </c>
      <c r="G459" s="2">
        <v>-15130</v>
      </c>
      <c r="H459" s="2">
        <v>408021</v>
      </c>
      <c r="I459" s="2">
        <v>415257</v>
      </c>
      <c r="J459" s="2">
        <v>181386</v>
      </c>
      <c r="K459" s="2">
        <v>272617</v>
      </c>
      <c r="L459" s="2">
        <v>257294</v>
      </c>
      <c r="M459" s="2">
        <v>272186</v>
      </c>
      <c r="N459" s="2">
        <v>396315</v>
      </c>
      <c r="O459" s="2">
        <v>122955</v>
      </c>
      <c r="P459" s="2">
        <v>31474</v>
      </c>
      <c r="Q459" s="2">
        <v>91481</v>
      </c>
      <c r="R459" s="2">
        <v>3.91</v>
      </c>
      <c r="S459" s="2">
        <v>22259</v>
      </c>
      <c r="T459" s="2">
        <v>101.77</v>
      </c>
      <c r="U459" s="2">
        <v>97.13</v>
      </c>
      <c r="V459" s="2">
        <v>5366</v>
      </c>
      <c r="W459" s="2">
        <v>84.59</v>
      </c>
      <c r="X459" s="2">
        <v>857</v>
      </c>
      <c r="Y459" s="2">
        <v>5692</v>
      </c>
      <c r="Z459" s="2">
        <v>135144</v>
      </c>
      <c r="AA459" s="2">
        <v>212482</v>
      </c>
      <c r="AB459" s="2">
        <v>318859</v>
      </c>
      <c r="AC459" s="2">
        <v>-173736</v>
      </c>
      <c r="AD459" s="2">
        <v>19544</v>
      </c>
      <c r="AE459" s="2">
        <v>199363</v>
      </c>
      <c r="AF459" s="2">
        <v>628515</v>
      </c>
      <c r="AG459" s="2">
        <v>0.32</v>
      </c>
      <c r="AH459" s="2">
        <v>25815</v>
      </c>
    </row>
    <row r="460" spans="1:34" x14ac:dyDescent="0.3">
      <c r="A460" s="2" t="s">
        <v>59</v>
      </c>
      <c r="B460" s="2">
        <v>95195</v>
      </c>
      <c r="C460" s="2">
        <f t="shared" si="7"/>
        <v>111378.15</v>
      </c>
      <c r="D460" s="2"/>
      <c r="E460" s="2"/>
      <c r="F460" s="2">
        <v>155205</v>
      </c>
      <c r="G460" s="2">
        <v>-18652</v>
      </c>
      <c r="H460" s="2">
        <v>584288</v>
      </c>
      <c r="I460" s="2">
        <v>-60010</v>
      </c>
      <c r="J460" s="2">
        <v>177383</v>
      </c>
      <c r="K460" s="2">
        <v>-82188</v>
      </c>
      <c r="L460" s="2">
        <v>-142525</v>
      </c>
      <c r="M460" s="2">
        <v>-128512</v>
      </c>
      <c r="N460" s="2">
        <v>-84757</v>
      </c>
      <c r="O460" s="2">
        <v>281901</v>
      </c>
      <c r="P460" s="2">
        <v>44424</v>
      </c>
      <c r="Q460" s="2">
        <v>237477</v>
      </c>
      <c r="R460" s="2">
        <v>6.35</v>
      </c>
      <c r="S460" s="2">
        <v>13184</v>
      </c>
      <c r="T460" s="2">
        <v>-10.27</v>
      </c>
      <c r="U460" s="2">
        <v>-14.51</v>
      </c>
      <c r="V460" s="2">
        <v>9842</v>
      </c>
      <c r="W460" s="2">
        <v>9.67</v>
      </c>
      <c r="X460" s="2">
        <v>1456</v>
      </c>
      <c r="Y460" s="2">
        <v>12848</v>
      </c>
      <c r="Z460" s="2">
        <v>121609</v>
      </c>
      <c r="AA460" s="2">
        <v>201015</v>
      </c>
      <c r="AB460" s="2">
        <v>-26414</v>
      </c>
      <c r="AC460" s="2">
        <v>-45810</v>
      </c>
      <c r="AD460" s="2">
        <v>-47314</v>
      </c>
      <c r="AE460" s="2">
        <v>360639</v>
      </c>
      <c r="AF460" s="2">
        <v>148754</v>
      </c>
      <c r="AG460" s="2">
        <v>2.42</v>
      </c>
      <c r="AH460" s="2">
        <v>19817</v>
      </c>
    </row>
    <row r="461" spans="1:34" x14ac:dyDescent="0.3">
      <c r="A461" s="2" t="s">
        <v>59</v>
      </c>
      <c r="B461" s="2">
        <v>416998</v>
      </c>
      <c r="C461" s="2">
        <f t="shared" si="7"/>
        <v>487887.66</v>
      </c>
      <c r="D461" s="2"/>
      <c r="E461" s="2"/>
      <c r="F461" s="2">
        <v>31416</v>
      </c>
      <c r="G461" s="2">
        <v>-46148</v>
      </c>
      <c r="H461" s="2">
        <v>396653</v>
      </c>
      <c r="I461" s="2">
        <v>385582</v>
      </c>
      <c r="J461" s="2">
        <v>51070</v>
      </c>
      <c r="K461" s="2">
        <v>365928</v>
      </c>
      <c r="L461" s="2">
        <v>276526</v>
      </c>
      <c r="M461" s="2">
        <v>289977</v>
      </c>
      <c r="N461" s="2">
        <v>377695</v>
      </c>
      <c r="O461" s="2">
        <v>128952</v>
      </c>
      <c r="P461" s="2">
        <v>15470</v>
      </c>
      <c r="Q461" s="2">
        <v>113482</v>
      </c>
      <c r="R461" s="2">
        <v>8.34</v>
      </c>
      <c r="S461" s="2">
        <v>137636</v>
      </c>
      <c r="T461" s="2">
        <v>97.21</v>
      </c>
      <c r="U461" s="2">
        <v>95.22</v>
      </c>
      <c r="V461" s="2">
        <v>3973</v>
      </c>
      <c r="W461" s="2">
        <v>104.93</v>
      </c>
      <c r="X461" s="2">
        <v>667</v>
      </c>
      <c r="Y461" s="2">
        <v>3575</v>
      </c>
      <c r="Z461" s="2">
        <v>162171</v>
      </c>
      <c r="AA461" s="2">
        <v>217773</v>
      </c>
      <c r="AB461" s="2">
        <v>254827</v>
      </c>
      <c r="AC461" s="2">
        <v>-186357</v>
      </c>
      <c r="AD461" s="2">
        <v>5673</v>
      </c>
      <c r="AE461" s="2">
        <v>333417</v>
      </c>
      <c r="AF461" s="2">
        <v>98437</v>
      </c>
      <c r="AG461" s="2">
        <v>3.39</v>
      </c>
      <c r="AH461" s="2">
        <v>2640</v>
      </c>
    </row>
    <row r="462" spans="1:34" x14ac:dyDescent="0.3">
      <c r="A462" s="2" t="s">
        <v>60</v>
      </c>
      <c r="B462" s="2">
        <v>496174</v>
      </c>
      <c r="C462" s="2">
        <f t="shared" si="7"/>
        <v>496174</v>
      </c>
      <c r="D462" s="2"/>
      <c r="E462" s="2"/>
      <c r="F462" s="2">
        <v>151119</v>
      </c>
      <c r="G462" s="2">
        <v>139211</v>
      </c>
      <c r="H462" s="2">
        <v>716162</v>
      </c>
      <c r="I462" s="2">
        <v>345055</v>
      </c>
      <c r="J462" s="2">
        <v>21974</v>
      </c>
      <c r="K462" s="2">
        <v>474200</v>
      </c>
      <c r="L462" s="2">
        <v>385830</v>
      </c>
      <c r="M462" s="2">
        <v>403664</v>
      </c>
      <c r="N462" s="2">
        <v>315642</v>
      </c>
      <c r="O462" s="2">
        <v>23162</v>
      </c>
      <c r="P462" s="2">
        <v>54805</v>
      </c>
      <c r="Q462" s="2">
        <v>-31643</v>
      </c>
      <c r="R462" s="2">
        <v>0.42</v>
      </c>
      <c r="S462" s="2">
        <v>121482</v>
      </c>
      <c r="T462" s="2">
        <v>48.18</v>
      </c>
      <c r="U462" s="2">
        <v>44.07</v>
      </c>
      <c r="V462" s="2">
        <v>5301</v>
      </c>
      <c r="W462" s="2">
        <v>93.58</v>
      </c>
      <c r="X462" s="2">
        <v>960</v>
      </c>
      <c r="Y462" s="2">
        <v>3291</v>
      </c>
      <c r="Z462" s="2">
        <v>80388</v>
      </c>
      <c r="AA462" s="2">
        <v>163024</v>
      </c>
      <c r="AB462" s="2">
        <v>415786</v>
      </c>
      <c r="AC462" s="2">
        <v>-11905</v>
      </c>
      <c r="AD462" s="2">
        <v>-25801</v>
      </c>
      <c r="AE462" s="2">
        <v>477724</v>
      </c>
      <c r="AF462" s="2">
        <v>464612</v>
      </c>
      <c r="AG462" s="2">
        <v>1.03</v>
      </c>
      <c r="AH462" s="2">
        <v>29421</v>
      </c>
    </row>
    <row r="463" spans="1:34" x14ac:dyDescent="0.3">
      <c r="A463" s="2" t="s">
        <v>59</v>
      </c>
      <c r="B463" s="2">
        <v>337209</v>
      </c>
      <c r="C463" s="2">
        <f t="shared" si="7"/>
        <v>394534.52999999997</v>
      </c>
      <c r="D463" s="2"/>
      <c r="E463" s="2"/>
      <c r="F463" s="2">
        <v>59826</v>
      </c>
      <c r="G463" s="2">
        <v>145853</v>
      </c>
      <c r="H463" s="2">
        <v>564055</v>
      </c>
      <c r="I463" s="2">
        <v>277383</v>
      </c>
      <c r="J463" s="2">
        <v>124031</v>
      </c>
      <c r="K463" s="2">
        <v>213178</v>
      </c>
      <c r="L463" s="2">
        <v>153865</v>
      </c>
      <c r="M463" s="2">
        <v>161256</v>
      </c>
      <c r="N463" s="2">
        <v>246699</v>
      </c>
      <c r="O463" s="2">
        <v>69390</v>
      </c>
      <c r="P463" s="2">
        <v>162586</v>
      </c>
      <c r="Q463" s="2">
        <v>-93196</v>
      </c>
      <c r="R463" s="2">
        <v>0.43</v>
      </c>
      <c r="S463" s="2">
        <v>75966</v>
      </c>
      <c r="T463" s="2">
        <v>49.18</v>
      </c>
      <c r="U463" s="2">
        <v>43.74</v>
      </c>
      <c r="V463" s="2">
        <v>3857</v>
      </c>
      <c r="W463" s="2">
        <v>87.41</v>
      </c>
      <c r="X463" s="2">
        <v>148</v>
      </c>
      <c r="Y463" s="2">
        <v>16941</v>
      </c>
      <c r="Z463" s="2">
        <v>548508</v>
      </c>
      <c r="AA463" s="2">
        <v>152413</v>
      </c>
      <c r="AB463" s="2">
        <v>-211299</v>
      </c>
      <c r="AC463" s="2">
        <v>-92587</v>
      </c>
      <c r="AD463" s="2">
        <v>-26425</v>
      </c>
      <c r="AE463" s="2">
        <v>259782</v>
      </c>
      <c r="AF463" s="2">
        <v>188325</v>
      </c>
      <c r="AG463" s="2">
        <v>1.38</v>
      </c>
      <c r="AH463" s="2">
        <v>1169</v>
      </c>
    </row>
    <row r="464" spans="1:34" x14ac:dyDescent="0.3">
      <c r="A464" s="2" t="s">
        <v>58</v>
      </c>
      <c r="B464" s="2">
        <v>469722</v>
      </c>
      <c r="C464" s="2">
        <f t="shared" si="7"/>
        <v>5334.7189097103919</v>
      </c>
      <c r="D464" s="2"/>
      <c r="E464" s="2"/>
      <c r="F464" s="2">
        <v>228513</v>
      </c>
      <c r="G464" s="2">
        <v>75826</v>
      </c>
      <c r="H464" s="2">
        <v>476857</v>
      </c>
      <c r="I464" s="2">
        <v>241209</v>
      </c>
      <c r="J464" s="2">
        <v>28608</v>
      </c>
      <c r="K464" s="2">
        <v>441114</v>
      </c>
      <c r="L464" s="2">
        <v>349914</v>
      </c>
      <c r="M464" s="2">
        <v>357499</v>
      </c>
      <c r="N464" s="2">
        <v>226820</v>
      </c>
      <c r="O464" s="2">
        <v>240459</v>
      </c>
      <c r="P464" s="2">
        <v>105295</v>
      </c>
      <c r="Q464" s="2">
        <v>135164</v>
      </c>
      <c r="R464" s="2">
        <v>2.2799999999999998</v>
      </c>
      <c r="S464" s="2">
        <v>130133</v>
      </c>
      <c r="T464" s="2">
        <v>50.58</v>
      </c>
      <c r="U464" s="2">
        <v>47.57</v>
      </c>
      <c r="V464" s="2">
        <v>9366</v>
      </c>
      <c r="W464" s="2">
        <v>50.15</v>
      </c>
      <c r="X464" s="2">
        <v>1487</v>
      </c>
      <c r="Y464" s="2">
        <v>18640</v>
      </c>
      <c r="Z464" s="2">
        <v>239258</v>
      </c>
      <c r="AA464" s="2">
        <v>29617</v>
      </c>
      <c r="AB464" s="2">
        <v>230464</v>
      </c>
      <c r="AC464" s="2">
        <v>198896</v>
      </c>
      <c r="AD464" s="2">
        <v>-34665</v>
      </c>
      <c r="AE464" s="2">
        <v>297905</v>
      </c>
      <c r="AF464" s="2">
        <v>209118</v>
      </c>
      <c r="AG464" s="2">
        <v>1.42</v>
      </c>
      <c r="AH464" s="2">
        <v>2808</v>
      </c>
    </row>
    <row r="465" spans="1:34" x14ac:dyDescent="0.3">
      <c r="A465" s="2" t="s">
        <v>58</v>
      </c>
      <c r="B465" s="2">
        <v>149200</v>
      </c>
      <c r="C465" s="2">
        <f t="shared" si="7"/>
        <v>1694.4917660420217</v>
      </c>
      <c r="D465" s="2"/>
      <c r="E465" s="2"/>
      <c r="F465" s="2">
        <v>58301</v>
      </c>
      <c r="G465" s="2">
        <v>140735</v>
      </c>
      <c r="H465" s="2">
        <v>329433</v>
      </c>
      <c r="I465" s="2">
        <v>90899</v>
      </c>
      <c r="J465" s="2">
        <v>160547</v>
      </c>
      <c r="K465" s="2">
        <v>-11347</v>
      </c>
      <c r="L465" s="2">
        <v>-40763</v>
      </c>
      <c r="M465" s="2">
        <v>-35878</v>
      </c>
      <c r="N465" s="2">
        <v>77144</v>
      </c>
      <c r="O465" s="2">
        <v>158482</v>
      </c>
      <c r="P465" s="2">
        <v>179081</v>
      </c>
      <c r="Q465" s="2">
        <v>-20599</v>
      </c>
      <c r="R465" s="2">
        <v>0.88</v>
      </c>
      <c r="S465" s="2">
        <v>108419</v>
      </c>
      <c r="T465" s="2">
        <v>27.59</v>
      </c>
      <c r="U465" s="2">
        <v>23.42</v>
      </c>
      <c r="V465" s="2">
        <v>2414</v>
      </c>
      <c r="W465" s="2">
        <v>61.78</v>
      </c>
      <c r="X465" s="2">
        <v>823</v>
      </c>
      <c r="Y465" s="2">
        <v>16595</v>
      </c>
      <c r="Z465" s="2">
        <v>508415</v>
      </c>
      <c r="AA465" s="2">
        <v>192029</v>
      </c>
      <c r="AB465" s="2">
        <v>-359215</v>
      </c>
      <c r="AC465" s="2">
        <v>-133728</v>
      </c>
      <c r="AD465" s="2">
        <v>-41540</v>
      </c>
      <c r="AE465" s="2">
        <v>80454</v>
      </c>
      <c r="AF465" s="2">
        <v>601977</v>
      </c>
      <c r="AG465" s="2">
        <v>0.13</v>
      </c>
      <c r="AH465" s="2">
        <v>9612</v>
      </c>
    </row>
    <row r="466" spans="1:34" x14ac:dyDescent="0.3">
      <c r="A466" s="2" t="s">
        <v>59</v>
      </c>
      <c r="B466" s="2">
        <v>54300</v>
      </c>
      <c r="C466" s="2">
        <f t="shared" si="7"/>
        <v>63530.999999999993</v>
      </c>
      <c r="D466" s="2"/>
      <c r="E466" s="2"/>
      <c r="F466" s="2">
        <v>94497</v>
      </c>
      <c r="G466" s="2">
        <v>34824</v>
      </c>
      <c r="H466" s="2">
        <v>855647</v>
      </c>
      <c r="I466" s="2">
        <v>-40197</v>
      </c>
      <c r="J466" s="2">
        <v>110556</v>
      </c>
      <c r="K466" s="2">
        <v>-56256</v>
      </c>
      <c r="L466" s="2">
        <v>-78895</v>
      </c>
      <c r="M466" s="2">
        <v>-65922</v>
      </c>
      <c r="N466" s="2">
        <v>-75850</v>
      </c>
      <c r="O466" s="2">
        <v>27120</v>
      </c>
      <c r="P466" s="2">
        <v>184266</v>
      </c>
      <c r="Q466" s="2">
        <v>-157146</v>
      </c>
      <c r="R466" s="2">
        <v>0.15</v>
      </c>
      <c r="S466" s="2">
        <v>18611</v>
      </c>
      <c r="T466" s="2">
        <v>-4.7</v>
      </c>
      <c r="U466" s="2">
        <v>-8.86</v>
      </c>
      <c r="V466" s="2">
        <v>3662</v>
      </c>
      <c r="W466" s="2">
        <v>14.82</v>
      </c>
      <c r="X466" s="2">
        <v>915</v>
      </c>
      <c r="Y466" s="2">
        <v>6798</v>
      </c>
      <c r="Z466" s="2">
        <v>398856</v>
      </c>
      <c r="AA466" s="2">
        <v>251972</v>
      </c>
      <c r="AB466" s="2">
        <v>-344556</v>
      </c>
      <c r="AC466" s="2">
        <v>-157475</v>
      </c>
      <c r="AD466" s="2">
        <v>17914</v>
      </c>
      <c r="AE466" s="2">
        <v>200813</v>
      </c>
      <c r="AF466" s="2">
        <v>191135</v>
      </c>
      <c r="AG466" s="2">
        <v>1.05</v>
      </c>
      <c r="AH466" s="2">
        <v>11155</v>
      </c>
    </row>
    <row r="467" spans="1:34" x14ac:dyDescent="0.3">
      <c r="A467" s="2" t="s">
        <v>60</v>
      </c>
      <c r="B467" s="2">
        <v>289910</v>
      </c>
      <c r="C467" s="2">
        <f t="shared" si="7"/>
        <v>289910</v>
      </c>
      <c r="D467" s="2"/>
      <c r="E467" s="2"/>
      <c r="F467" s="2">
        <v>224210</v>
      </c>
      <c r="G467" s="2">
        <v>82525</v>
      </c>
      <c r="H467" s="2">
        <v>146997</v>
      </c>
      <c r="I467" s="2">
        <v>65700</v>
      </c>
      <c r="J467" s="2">
        <v>136473</v>
      </c>
      <c r="K467" s="2">
        <v>153437</v>
      </c>
      <c r="L467" s="2">
        <v>82501</v>
      </c>
      <c r="M467" s="2">
        <v>102432</v>
      </c>
      <c r="N467" s="2">
        <v>60057</v>
      </c>
      <c r="O467" s="2">
        <v>177774</v>
      </c>
      <c r="P467" s="2">
        <v>36823</v>
      </c>
      <c r="Q467" s="2">
        <v>140951</v>
      </c>
      <c r="R467" s="2">
        <v>4.83</v>
      </c>
      <c r="S467" s="2">
        <v>32819</v>
      </c>
      <c r="T467" s="2">
        <v>44.69</v>
      </c>
      <c r="U467" s="2">
        <v>40.86</v>
      </c>
      <c r="V467" s="2">
        <v>5045</v>
      </c>
      <c r="W467" s="2">
        <v>57.45</v>
      </c>
      <c r="X467" s="2">
        <v>70</v>
      </c>
      <c r="Y467" s="2">
        <v>14353</v>
      </c>
      <c r="Z467" s="2">
        <v>544856</v>
      </c>
      <c r="AA467" s="2">
        <v>268130</v>
      </c>
      <c r="AB467" s="2">
        <v>-254946</v>
      </c>
      <c r="AC467" s="2">
        <v>-43920</v>
      </c>
      <c r="AD467" s="2">
        <v>6549</v>
      </c>
      <c r="AE467" s="2">
        <v>122555</v>
      </c>
      <c r="AF467" s="2">
        <v>485009</v>
      </c>
      <c r="AG467" s="2">
        <v>0.25</v>
      </c>
      <c r="AH467" s="2">
        <v>2046</v>
      </c>
    </row>
    <row r="468" spans="1:34" x14ac:dyDescent="0.3">
      <c r="A468" s="2" t="s">
        <v>59</v>
      </c>
      <c r="B468" s="2">
        <v>306860</v>
      </c>
      <c r="C468" s="2">
        <f t="shared" si="7"/>
        <v>359026.19999999995</v>
      </c>
      <c r="D468" s="2"/>
      <c r="E468" s="2"/>
      <c r="F468" s="2">
        <v>217970</v>
      </c>
      <c r="G468" s="2">
        <v>172062</v>
      </c>
      <c r="H468" s="2">
        <v>958377</v>
      </c>
      <c r="I468" s="2">
        <v>88890</v>
      </c>
      <c r="J468" s="2">
        <v>54040</v>
      </c>
      <c r="K468" s="2">
        <v>252820</v>
      </c>
      <c r="L468" s="2">
        <v>201050</v>
      </c>
      <c r="M468" s="2">
        <v>212568</v>
      </c>
      <c r="N468" s="2">
        <v>63227</v>
      </c>
      <c r="O468" s="2">
        <v>296954</v>
      </c>
      <c r="P468" s="2">
        <v>75830</v>
      </c>
      <c r="Q468" s="2">
        <v>221124</v>
      </c>
      <c r="R468" s="2">
        <v>3.92</v>
      </c>
      <c r="S468" s="2">
        <v>98040</v>
      </c>
      <c r="T468" s="2">
        <v>9.2799999999999994</v>
      </c>
      <c r="U468" s="2">
        <v>6.6</v>
      </c>
      <c r="V468" s="2">
        <v>7715</v>
      </c>
      <c r="W468" s="2">
        <v>39.770000000000003</v>
      </c>
      <c r="X468" s="2">
        <v>1809</v>
      </c>
      <c r="Y468" s="2">
        <v>6753</v>
      </c>
      <c r="Z468" s="2">
        <v>519121</v>
      </c>
      <c r="AA468" s="2">
        <v>262136</v>
      </c>
      <c r="AB468" s="2">
        <v>-212261</v>
      </c>
      <c r="AC468" s="2">
        <v>-44166</v>
      </c>
      <c r="AD468" s="2">
        <v>-4836</v>
      </c>
      <c r="AE468" s="2">
        <v>152027</v>
      </c>
      <c r="AF468" s="2">
        <v>498414</v>
      </c>
      <c r="AG468" s="2">
        <v>0.31</v>
      </c>
      <c r="AH468" s="2">
        <v>11535</v>
      </c>
    </row>
    <row r="469" spans="1:34" x14ac:dyDescent="0.3">
      <c r="A469" s="2" t="s">
        <v>59</v>
      </c>
      <c r="B469" s="2">
        <v>294293</v>
      </c>
      <c r="C469" s="2">
        <f t="shared" si="7"/>
        <v>344322.81</v>
      </c>
      <c r="D469" s="2"/>
      <c r="E469" s="2"/>
      <c r="F469" s="2">
        <v>97556</v>
      </c>
      <c r="G469" s="2">
        <v>175656</v>
      </c>
      <c r="H469" s="2">
        <v>779310</v>
      </c>
      <c r="I469" s="2">
        <v>196737</v>
      </c>
      <c r="J469" s="2">
        <v>120443</v>
      </c>
      <c r="K469" s="2">
        <v>173850</v>
      </c>
      <c r="L469" s="2">
        <v>106250</v>
      </c>
      <c r="M469" s="2">
        <v>124843</v>
      </c>
      <c r="N469" s="2">
        <v>157679</v>
      </c>
      <c r="O469" s="2">
        <v>215069</v>
      </c>
      <c r="P469" s="2">
        <v>100754</v>
      </c>
      <c r="Q469" s="2">
        <v>114315</v>
      </c>
      <c r="R469" s="2">
        <v>2.13</v>
      </c>
      <c r="S469" s="2">
        <v>118578</v>
      </c>
      <c r="T469" s="2">
        <v>25.24</v>
      </c>
      <c r="U469" s="2">
        <v>20.23</v>
      </c>
      <c r="V469" s="2">
        <v>6500</v>
      </c>
      <c r="W469" s="2">
        <v>45.27</v>
      </c>
      <c r="X469" s="2">
        <v>1514</v>
      </c>
      <c r="Y469" s="2">
        <v>9050</v>
      </c>
      <c r="Z469" s="2">
        <v>251700</v>
      </c>
      <c r="AA469" s="2">
        <v>220942</v>
      </c>
      <c r="AB469" s="2">
        <v>42593</v>
      </c>
      <c r="AC469" s="2">
        <v>-123386</v>
      </c>
      <c r="AD469" s="2">
        <v>2411</v>
      </c>
      <c r="AE469" s="2">
        <v>74695</v>
      </c>
      <c r="AF469" s="2">
        <v>22895</v>
      </c>
      <c r="AG469" s="2">
        <v>3.26</v>
      </c>
      <c r="AH469" s="2">
        <v>20668</v>
      </c>
    </row>
    <row r="470" spans="1:34" x14ac:dyDescent="0.3">
      <c r="A470" s="2" t="s">
        <v>59</v>
      </c>
      <c r="B470" s="2">
        <v>282094</v>
      </c>
      <c r="C470" s="2">
        <f t="shared" si="7"/>
        <v>330049.98</v>
      </c>
      <c r="D470" s="2"/>
      <c r="E470" s="2"/>
      <c r="F470" s="2">
        <v>282151</v>
      </c>
      <c r="G470" s="2">
        <v>138802</v>
      </c>
      <c r="H470" s="2">
        <v>86029</v>
      </c>
      <c r="I470" s="2">
        <v>-57</v>
      </c>
      <c r="J470" s="2">
        <v>136526</v>
      </c>
      <c r="K470" s="2">
        <v>145568</v>
      </c>
      <c r="L470" s="2">
        <v>102161</v>
      </c>
      <c r="M470" s="2">
        <v>115936</v>
      </c>
      <c r="N470" s="2">
        <v>-8241</v>
      </c>
      <c r="O470" s="2">
        <v>69928</v>
      </c>
      <c r="P470" s="2">
        <v>179386</v>
      </c>
      <c r="Q470" s="2">
        <v>-109458</v>
      </c>
      <c r="R470" s="2">
        <v>0.39</v>
      </c>
      <c r="S470" s="2">
        <v>37922</v>
      </c>
      <c r="T470" s="2">
        <v>-7.0000000000000007E-2</v>
      </c>
      <c r="U470" s="2">
        <v>-9.58</v>
      </c>
      <c r="V470" s="2">
        <v>2156</v>
      </c>
      <c r="W470" s="2">
        <v>130.78</v>
      </c>
      <c r="X470" s="2">
        <v>1768</v>
      </c>
      <c r="Y470" s="2">
        <v>1263</v>
      </c>
      <c r="Z470" s="2">
        <v>504541</v>
      </c>
      <c r="AA470" s="2">
        <v>104021</v>
      </c>
      <c r="AB470" s="2">
        <v>-222447</v>
      </c>
      <c r="AC470" s="2">
        <v>178130</v>
      </c>
      <c r="AD470" s="2">
        <v>20797</v>
      </c>
      <c r="AE470" s="2">
        <v>68197</v>
      </c>
      <c r="AF470" s="2">
        <v>306550</v>
      </c>
      <c r="AG470" s="2">
        <v>0.22</v>
      </c>
      <c r="AH470" s="2">
        <v>12947</v>
      </c>
    </row>
    <row r="471" spans="1:34" x14ac:dyDescent="0.3">
      <c r="A471" s="2" t="s">
        <v>58</v>
      </c>
      <c r="B471" s="2">
        <v>136920</v>
      </c>
      <c r="C471" s="2">
        <f t="shared" si="7"/>
        <v>1555.0255536626917</v>
      </c>
      <c r="D471" s="2"/>
      <c r="E471" s="2"/>
      <c r="F471" s="2">
        <v>221480</v>
      </c>
      <c r="G471" s="2">
        <v>76561</v>
      </c>
      <c r="H471" s="2">
        <v>43459</v>
      </c>
      <c r="I471" s="2">
        <v>-84560</v>
      </c>
      <c r="J471" s="2">
        <v>134447</v>
      </c>
      <c r="K471" s="2">
        <v>2473</v>
      </c>
      <c r="L471" s="2">
        <v>-24263</v>
      </c>
      <c r="M471" s="2">
        <v>-10752</v>
      </c>
      <c r="N471" s="2">
        <v>-114421</v>
      </c>
      <c r="O471" s="2">
        <v>66780</v>
      </c>
      <c r="P471" s="2">
        <v>107196</v>
      </c>
      <c r="Q471" s="2">
        <v>-40416</v>
      </c>
      <c r="R471" s="2">
        <v>0.62</v>
      </c>
      <c r="S471" s="2">
        <v>6115</v>
      </c>
      <c r="T471" s="2">
        <v>-194.57</v>
      </c>
      <c r="U471" s="2">
        <v>-263.27999999999997</v>
      </c>
      <c r="V471" s="2">
        <v>4516</v>
      </c>
      <c r="W471" s="2">
        <v>30.31</v>
      </c>
      <c r="X471" s="2">
        <v>901</v>
      </c>
      <c r="Y471" s="2">
        <v>14129</v>
      </c>
      <c r="Z471" s="2">
        <v>413431</v>
      </c>
      <c r="AA471" s="2">
        <v>212853</v>
      </c>
      <c r="AB471" s="2">
        <v>-276511</v>
      </c>
      <c r="AC471" s="2">
        <v>8627</v>
      </c>
      <c r="AD471" s="2">
        <v>35037</v>
      </c>
      <c r="AE471" s="2">
        <v>166517</v>
      </c>
      <c r="AF471" s="2">
        <v>445064</v>
      </c>
      <c r="AG471" s="2">
        <v>0.37</v>
      </c>
      <c r="AH471" s="2">
        <v>20614</v>
      </c>
    </row>
    <row r="472" spans="1:34" x14ac:dyDescent="0.3">
      <c r="A472" s="2" t="s">
        <v>58</v>
      </c>
      <c r="B472" s="2">
        <v>176135</v>
      </c>
      <c r="C472" s="2">
        <f t="shared" si="7"/>
        <v>2000.3975014196481</v>
      </c>
      <c r="D472" s="2"/>
      <c r="E472" s="2"/>
      <c r="F472" s="2">
        <v>278710</v>
      </c>
      <c r="G472" s="2">
        <v>1586</v>
      </c>
      <c r="H472" s="2">
        <v>646347</v>
      </c>
      <c r="I472" s="2">
        <v>-102575</v>
      </c>
      <c r="J472" s="2">
        <v>38163</v>
      </c>
      <c r="K472" s="2">
        <v>137972</v>
      </c>
      <c r="L472" s="2">
        <v>122798</v>
      </c>
      <c r="M472" s="2">
        <v>141166</v>
      </c>
      <c r="N472" s="2">
        <v>-140465</v>
      </c>
      <c r="O472" s="2">
        <v>105698</v>
      </c>
      <c r="P472" s="2">
        <v>91999</v>
      </c>
      <c r="Q472" s="2">
        <v>13699</v>
      </c>
      <c r="R472" s="2">
        <v>1.1499999999999999</v>
      </c>
      <c r="S472" s="2">
        <v>82828</v>
      </c>
      <c r="T472" s="2">
        <v>-15.87</v>
      </c>
      <c r="U472" s="2">
        <v>-21.73</v>
      </c>
      <c r="V472" s="2">
        <v>1466</v>
      </c>
      <c r="W472" s="2">
        <v>120.06</v>
      </c>
      <c r="X472" s="2">
        <v>1428</v>
      </c>
      <c r="Y472" s="2">
        <v>1028</v>
      </c>
      <c r="Z472" s="2">
        <v>137376</v>
      </c>
      <c r="AA472" s="2">
        <v>132915</v>
      </c>
      <c r="AB472" s="2">
        <v>38759</v>
      </c>
      <c r="AC472" s="2">
        <v>145795</v>
      </c>
      <c r="AD472" s="2">
        <v>7586</v>
      </c>
      <c r="AE472" s="2">
        <v>416284</v>
      </c>
      <c r="AF472" s="2">
        <v>593365</v>
      </c>
      <c r="AG472" s="2">
        <v>0.7</v>
      </c>
      <c r="AH472" s="2">
        <v>27844</v>
      </c>
    </row>
    <row r="473" spans="1:34" x14ac:dyDescent="0.3">
      <c r="A473" s="2" t="s">
        <v>60</v>
      </c>
      <c r="B473" s="2">
        <v>483534</v>
      </c>
      <c r="C473" s="2">
        <f t="shared" si="7"/>
        <v>483534</v>
      </c>
      <c r="D473" s="2"/>
      <c r="E473" s="2"/>
      <c r="F473" s="2">
        <v>38916</v>
      </c>
      <c r="G473" s="2">
        <v>-18088</v>
      </c>
      <c r="H473" s="2">
        <v>254924</v>
      </c>
      <c r="I473" s="2">
        <v>444618</v>
      </c>
      <c r="J473" s="2">
        <v>26061</v>
      </c>
      <c r="K473" s="2">
        <v>457473</v>
      </c>
      <c r="L473" s="2">
        <v>406026</v>
      </c>
      <c r="M473" s="2">
        <v>419414</v>
      </c>
      <c r="N473" s="2">
        <v>426794</v>
      </c>
      <c r="O473" s="2">
        <v>281056</v>
      </c>
      <c r="P473" s="2">
        <v>67983</v>
      </c>
      <c r="Q473" s="2">
        <v>213073</v>
      </c>
      <c r="R473" s="2">
        <v>4.13</v>
      </c>
      <c r="S473" s="2">
        <v>130610</v>
      </c>
      <c r="T473" s="2">
        <v>174.41</v>
      </c>
      <c r="U473" s="2">
        <v>167.42</v>
      </c>
      <c r="V473" s="2">
        <v>7524</v>
      </c>
      <c r="W473" s="2">
        <v>64.260000000000005</v>
      </c>
      <c r="X473" s="2">
        <v>752</v>
      </c>
      <c r="Y473" s="2">
        <v>2946</v>
      </c>
      <c r="Z473" s="2">
        <v>321839</v>
      </c>
      <c r="AA473" s="2">
        <v>98957</v>
      </c>
      <c r="AB473" s="2">
        <v>161695</v>
      </c>
      <c r="AC473" s="2">
        <v>-60041</v>
      </c>
      <c r="AD473" s="2">
        <v>-11362</v>
      </c>
      <c r="AE473" s="2">
        <v>331967</v>
      </c>
      <c r="AF473" s="2">
        <v>298788</v>
      </c>
      <c r="AG473" s="2">
        <v>1.1100000000000001</v>
      </c>
      <c r="AH473" s="2">
        <v>3281</v>
      </c>
    </row>
    <row r="474" spans="1:34" x14ac:dyDescent="0.3">
      <c r="A474" s="2" t="s">
        <v>59</v>
      </c>
      <c r="B474" s="2">
        <v>262538</v>
      </c>
      <c r="C474" s="2">
        <f t="shared" si="7"/>
        <v>307169.45999999996</v>
      </c>
      <c r="D474" s="2"/>
      <c r="E474" s="2"/>
      <c r="F474" s="2">
        <v>137447</v>
      </c>
      <c r="G474" s="2">
        <v>-7860</v>
      </c>
      <c r="H474" s="2">
        <v>700210</v>
      </c>
      <c r="I474" s="2">
        <v>125091</v>
      </c>
      <c r="J474" s="2">
        <v>94093</v>
      </c>
      <c r="K474" s="2">
        <v>168445</v>
      </c>
      <c r="L474" s="2">
        <v>114696</v>
      </c>
      <c r="M474" s="2">
        <v>126701</v>
      </c>
      <c r="N474" s="2">
        <v>86782</v>
      </c>
      <c r="O474" s="2">
        <v>267493</v>
      </c>
      <c r="P474" s="2">
        <v>85240</v>
      </c>
      <c r="Q474" s="2">
        <v>182253</v>
      </c>
      <c r="R474" s="2">
        <v>3.14</v>
      </c>
      <c r="S474" s="2">
        <v>17287</v>
      </c>
      <c r="T474" s="2">
        <v>17.86</v>
      </c>
      <c r="U474" s="2">
        <v>12.39</v>
      </c>
      <c r="V474" s="2">
        <v>4061</v>
      </c>
      <c r="W474" s="2">
        <v>64.63</v>
      </c>
      <c r="X474" s="2">
        <v>1978</v>
      </c>
      <c r="Y474" s="2">
        <v>18813</v>
      </c>
      <c r="Z474" s="2">
        <v>299731</v>
      </c>
      <c r="AA474" s="2">
        <v>31300</v>
      </c>
      <c r="AB474" s="2">
        <v>-37193</v>
      </c>
      <c r="AC474" s="2">
        <v>106147</v>
      </c>
      <c r="AD474" s="2">
        <v>46396</v>
      </c>
      <c r="AE474" s="2">
        <v>90243</v>
      </c>
      <c r="AF474" s="2">
        <v>128485</v>
      </c>
      <c r="AG474" s="2">
        <v>0.7</v>
      </c>
      <c r="AH474" s="2">
        <v>9665</v>
      </c>
    </row>
    <row r="475" spans="1:34" x14ac:dyDescent="0.3">
      <c r="A475" s="2" t="s">
        <v>59</v>
      </c>
      <c r="B475" s="2">
        <v>307858</v>
      </c>
      <c r="C475" s="2">
        <f t="shared" si="7"/>
        <v>360193.86</v>
      </c>
      <c r="D475" s="2"/>
      <c r="E475" s="2"/>
      <c r="F475" s="2">
        <v>147375</v>
      </c>
      <c r="G475" s="2">
        <v>167511</v>
      </c>
      <c r="H475" s="2">
        <v>457265</v>
      </c>
      <c r="I475" s="2">
        <v>160483</v>
      </c>
      <c r="J475" s="2">
        <v>178443</v>
      </c>
      <c r="K475" s="2">
        <v>129415</v>
      </c>
      <c r="L475" s="2">
        <v>81480</v>
      </c>
      <c r="M475" s="2">
        <v>96679</v>
      </c>
      <c r="N475" s="2">
        <v>126133</v>
      </c>
      <c r="O475" s="2">
        <v>191075</v>
      </c>
      <c r="P475" s="2">
        <v>21994</v>
      </c>
      <c r="Q475" s="2">
        <v>169081</v>
      </c>
      <c r="R475" s="2">
        <v>8.69</v>
      </c>
      <c r="S475" s="2">
        <v>18862</v>
      </c>
      <c r="T475" s="2">
        <v>35.1</v>
      </c>
      <c r="U475" s="2">
        <v>27.58</v>
      </c>
      <c r="V475" s="2">
        <v>9463</v>
      </c>
      <c r="W475" s="2">
        <v>32.53</v>
      </c>
      <c r="X475" s="2">
        <v>357</v>
      </c>
      <c r="Y475" s="2">
        <v>2776</v>
      </c>
      <c r="Z475" s="2">
        <v>410807</v>
      </c>
      <c r="AA475" s="2">
        <v>123637</v>
      </c>
      <c r="AB475" s="2">
        <v>-102949</v>
      </c>
      <c r="AC475" s="2">
        <v>23738</v>
      </c>
      <c r="AD475" s="2">
        <v>20807</v>
      </c>
      <c r="AE475" s="2">
        <v>379496</v>
      </c>
      <c r="AF475" s="2">
        <v>326953</v>
      </c>
      <c r="AG475" s="2">
        <v>1.1599999999999999</v>
      </c>
      <c r="AH475" s="2">
        <v>21960</v>
      </c>
    </row>
    <row r="476" spans="1:34" x14ac:dyDescent="0.3">
      <c r="A476" s="2" t="s">
        <v>59</v>
      </c>
      <c r="B476" s="2">
        <v>253487</v>
      </c>
      <c r="C476" s="2">
        <f t="shared" si="7"/>
        <v>296579.78999999998</v>
      </c>
      <c r="D476" s="2"/>
      <c r="E476" s="2"/>
      <c r="F476" s="2">
        <v>183544</v>
      </c>
      <c r="G476" s="2">
        <v>114626</v>
      </c>
      <c r="H476" s="2">
        <v>723865</v>
      </c>
      <c r="I476" s="2">
        <v>69943</v>
      </c>
      <c r="J476" s="2">
        <v>164588</v>
      </c>
      <c r="K476" s="2">
        <v>88899</v>
      </c>
      <c r="L476" s="2">
        <v>47667</v>
      </c>
      <c r="M476" s="2">
        <v>59581</v>
      </c>
      <c r="N476" s="2">
        <v>56772</v>
      </c>
      <c r="O476" s="2">
        <v>265442</v>
      </c>
      <c r="P476" s="2">
        <v>123935</v>
      </c>
      <c r="Q476" s="2">
        <v>141507</v>
      </c>
      <c r="R476" s="2">
        <v>2.14</v>
      </c>
      <c r="S476" s="2">
        <v>90468</v>
      </c>
      <c r="T476" s="2">
        <v>9.66</v>
      </c>
      <c r="U476" s="2">
        <v>7.84</v>
      </c>
      <c r="V476" s="2">
        <v>2339</v>
      </c>
      <c r="W476" s="2">
        <v>108.33</v>
      </c>
      <c r="X476" s="2">
        <v>1878</v>
      </c>
      <c r="Y476" s="2">
        <v>3471</v>
      </c>
      <c r="Z476" s="2">
        <v>104553</v>
      </c>
      <c r="AA476" s="2">
        <v>89199</v>
      </c>
      <c r="AB476" s="2">
        <v>148934</v>
      </c>
      <c r="AC476" s="2">
        <v>94345</v>
      </c>
      <c r="AD476" s="2">
        <v>-22977</v>
      </c>
      <c r="AE476" s="2">
        <v>489143</v>
      </c>
      <c r="AF476" s="2">
        <v>243093</v>
      </c>
      <c r="AG476" s="2">
        <v>2.0099999999999998</v>
      </c>
      <c r="AH476" s="2">
        <v>12950</v>
      </c>
    </row>
    <row r="477" spans="1:34" x14ac:dyDescent="0.3">
      <c r="A477" s="2" t="s">
        <v>59</v>
      </c>
      <c r="B477" s="2">
        <v>406972</v>
      </c>
      <c r="C477" s="2">
        <f t="shared" si="7"/>
        <v>476157.24</v>
      </c>
      <c r="D477" s="2"/>
      <c r="E477" s="2"/>
      <c r="F477" s="2">
        <v>38769</v>
      </c>
      <c r="G477" s="2">
        <v>159172</v>
      </c>
      <c r="H477" s="2">
        <v>535991</v>
      </c>
      <c r="I477" s="2">
        <v>368203</v>
      </c>
      <c r="J477" s="2">
        <v>178469</v>
      </c>
      <c r="K477" s="2">
        <v>228503</v>
      </c>
      <c r="L477" s="2">
        <v>202053</v>
      </c>
      <c r="M477" s="2">
        <v>213724</v>
      </c>
      <c r="N477" s="2">
        <v>351354</v>
      </c>
      <c r="O477" s="2">
        <v>96861</v>
      </c>
      <c r="P477" s="2">
        <v>189460</v>
      </c>
      <c r="Q477" s="2">
        <v>-92599</v>
      </c>
      <c r="R477" s="2">
        <v>0.51</v>
      </c>
      <c r="S477" s="2">
        <v>35107</v>
      </c>
      <c r="T477" s="2">
        <v>68.7</v>
      </c>
      <c r="U477" s="2">
        <v>65.55</v>
      </c>
      <c r="V477" s="2">
        <v>9207</v>
      </c>
      <c r="W477" s="2">
        <v>44.2</v>
      </c>
      <c r="X477" s="2">
        <v>1271</v>
      </c>
      <c r="Y477" s="2">
        <v>16020</v>
      </c>
      <c r="Z477" s="2">
        <v>344127</v>
      </c>
      <c r="AA477" s="2">
        <v>83672</v>
      </c>
      <c r="AB477" s="2">
        <v>62845</v>
      </c>
      <c r="AC477" s="2">
        <v>-44903</v>
      </c>
      <c r="AD477" s="2">
        <v>36556</v>
      </c>
      <c r="AE477" s="2">
        <v>212171</v>
      </c>
      <c r="AF477" s="2">
        <v>629443</v>
      </c>
      <c r="AG477" s="2">
        <v>0.34</v>
      </c>
      <c r="AH477" s="2">
        <v>17381</v>
      </c>
    </row>
    <row r="478" spans="1:34" x14ac:dyDescent="0.3">
      <c r="A478" s="2" t="s">
        <v>58</v>
      </c>
      <c r="B478" s="2">
        <v>497106</v>
      </c>
      <c r="C478" s="2">
        <f t="shared" si="7"/>
        <v>5645.7240204429299</v>
      </c>
      <c r="D478" s="2"/>
      <c r="E478" s="2"/>
      <c r="F478" s="2">
        <v>156401</v>
      </c>
      <c r="G478" s="2">
        <v>149827</v>
      </c>
      <c r="H478" s="2">
        <v>539515</v>
      </c>
      <c r="I478" s="2">
        <v>340705</v>
      </c>
      <c r="J478" s="2">
        <v>104358</v>
      </c>
      <c r="K478" s="2">
        <v>392748</v>
      </c>
      <c r="L478" s="2">
        <v>331951</v>
      </c>
      <c r="M478" s="2">
        <v>337595</v>
      </c>
      <c r="N478" s="2">
        <v>315626</v>
      </c>
      <c r="O478" s="2">
        <v>147110</v>
      </c>
      <c r="P478" s="2">
        <v>55003</v>
      </c>
      <c r="Q478" s="2">
        <v>92107</v>
      </c>
      <c r="R478" s="2">
        <v>2.67</v>
      </c>
      <c r="S478" s="2">
        <v>30994</v>
      </c>
      <c r="T478" s="2">
        <v>63.15</v>
      </c>
      <c r="U478" s="2">
        <v>58.5</v>
      </c>
      <c r="V478" s="2">
        <v>5343</v>
      </c>
      <c r="W478" s="2">
        <v>93.02</v>
      </c>
      <c r="X478" s="2">
        <v>507</v>
      </c>
      <c r="Y478" s="2">
        <v>2602</v>
      </c>
      <c r="Z478" s="2">
        <v>73147</v>
      </c>
      <c r="AA478" s="2">
        <v>105615</v>
      </c>
      <c r="AB478" s="2">
        <v>423959</v>
      </c>
      <c r="AC478" s="2">
        <v>50786</v>
      </c>
      <c r="AD478" s="2">
        <v>-47934</v>
      </c>
      <c r="AE478" s="2">
        <v>217342</v>
      </c>
      <c r="AF478" s="2">
        <v>127757</v>
      </c>
      <c r="AG478" s="2">
        <v>1.7</v>
      </c>
      <c r="AH478" s="2">
        <v>5873</v>
      </c>
    </row>
    <row r="479" spans="1:34" x14ac:dyDescent="0.3">
      <c r="A479" s="2" t="s">
        <v>60</v>
      </c>
      <c r="B479" s="2">
        <v>103228</v>
      </c>
      <c r="C479" s="2">
        <f t="shared" si="7"/>
        <v>103228</v>
      </c>
      <c r="D479" s="2"/>
      <c r="E479" s="2"/>
      <c r="F479" s="2">
        <v>183178</v>
      </c>
      <c r="G479" s="2">
        <v>-34805</v>
      </c>
      <c r="H479" s="2">
        <v>316483</v>
      </c>
      <c r="I479" s="2">
        <v>-79950</v>
      </c>
      <c r="J479" s="2">
        <v>47145</v>
      </c>
      <c r="K479" s="2">
        <v>56083</v>
      </c>
      <c r="L479" s="2">
        <v>32285</v>
      </c>
      <c r="M479" s="2">
        <v>43012</v>
      </c>
      <c r="N479" s="2">
        <v>-102025</v>
      </c>
      <c r="O479" s="2">
        <v>299474</v>
      </c>
      <c r="P479" s="2">
        <v>79442</v>
      </c>
      <c r="Q479" s="2">
        <v>220032</v>
      </c>
      <c r="R479" s="2">
        <v>3.77</v>
      </c>
      <c r="S479" s="2">
        <v>23466</v>
      </c>
      <c r="T479" s="2">
        <v>-25.26</v>
      </c>
      <c r="U479" s="2">
        <v>-32.24</v>
      </c>
      <c r="V479" s="2">
        <v>9652</v>
      </c>
      <c r="W479" s="2">
        <v>10.69</v>
      </c>
      <c r="X479" s="2">
        <v>806</v>
      </c>
      <c r="Y479" s="2">
        <v>2243</v>
      </c>
      <c r="Z479" s="2">
        <v>140433</v>
      </c>
      <c r="AA479" s="2">
        <v>245839</v>
      </c>
      <c r="AB479" s="2">
        <v>-37205</v>
      </c>
      <c r="AC479" s="2">
        <v>-62661</v>
      </c>
      <c r="AD479" s="2">
        <v>14080</v>
      </c>
      <c r="AE479" s="2">
        <v>483124</v>
      </c>
      <c r="AF479" s="2">
        <v>45250</v>
      </c>
      <c r="AG479" s="2">
        <v>10.68</v>
      </c>
      <c r="AH479" s="2">
        <v>11432</v>
      </c>
    </row>
    <row r="480" spans="1:34" x14ac:dyDescent="0.3">
      <c r="A480" s="2" t="s">
        <v>58</v>
      </c>
      <c r="B480" s="2">
        <v>222573</v>
      </c>
      <c r="C480" s="2">
        <f t="shared" si="7"/>
        <v>2527.8023850085178</v>
      </c>
      <c r="D480" s="2"/>
      <c r="E480" s="2"/>
      <c r="F480" s="2">
        <v>211453</v>
      </c>
      <c r="G480" s="2">
        <v>74718</v>
      </c>
      <c r="H480" s="2">
        <v>673691</v>
      </c>
      <c r="I480" s="2">
        <v>11120</v>
      </c>
      <c r="J480" s="2">
        <v>47168</v>
      </c>
      <c r="K480" s="2">
        <v>175405</v>
      </c>
      <c r="L480" s="2">
        <v>159031</v>
      </c>
      <c r="M480" s="2">
        <v>170660</v>
      </c>
      <c r="N480" s="2">
        <v>1508</v>
      </c>
      <c r="O480" s="2">
        <v>67722</v>
      </c>
      <c r="P480" s="2">
        <v>47602</v>
      </c>
      <c r="Q480" s="2">
        <v>20120</v>
      </c>
      <c r="R480" s="2">
        <v>1.42</v>
      </c>
      <c r="S480" s="2">
        <v>117700</v>
      </c>
      <c r="T480" s="2">
        <v>1.65</v>
      </c>
      <c r="U480" s="2">
        <v>0.22</v>
      </c>
      <c r="V480" s="2">
        <v>184</v>
      </c>
      <c r="W480" s="2">
        <v>1203.0999999999999</v>
      </c>
      <c r="X480" s="2">
        <v>570</v>
      </c>
      <c r="Y480" s="2">
        <v>7397</v>
      </c>
      <c r="Z480" s="2">
        <v>368832</v>
      </c>
      <c r="AA480" s="2">
        <v>97656</v>
      </c>
      <c r="AB480" s="2">
        <v>-146259</v>
      </c>
      <c r="AC480" s="2">
        <v>113797</v>
      </c>
      <c r="AD480" s="2">
        <v>-21397</v>
      </c>
      <c r="AE480" s="2">
        <v>86308</v>
      </c>
      <c r="AF480" s="2">
        <v>272844</v>
      </c>
      <c r="AG480" s="2">
        <v>0.32</v>
      </c>
      <c r="AH480" s="2">
        <v>24347</v>
      </c>
    </row>
    <row r="481" spans="1:34" x14ac:dyDescent="0.3">
      <c r="A481" s="2" t="s">
        <v>59</v>
      </c>
      <c r="B481" s="2">
        <v>254283</v>
      </c>
      <c r="C481" s="2">
        <f t="shared" si="7"/>
        <v>297511.11</v>
      </c>
      <c r="D481" s="2"/>
      <c r="E481" s="2"/>
      <c r="F481" s="2">
        <v>201418</v>
      </c>
      <c r="G481" s="2">
        <v>88330</v>
      </c>
      <c r="H481" s="2">
        <v>586872</v>
      </c>
      <c r="I481" s="2">
        <v>52865</v>
      </c>
      <c r="J481" s="2">
        <v>40446</v>
      </c>
      <c r="K481" s="2">
        <v>213837</v>
      </c>
      <c r="L481" s="2">
        <v>116417</v>
      </c>
      <c r="M481" s="2">
        <v>123771</v>
      </c>
      <c r="N481" s="2">
        <v>35758</v>
      </c>
      <c r="O481" s="2">
        <v>157970</v>
      </c>
      <c r="P481" s="2">
        <v>92818</v>
      </c>
      <c r="Q481" s="2">
        <v>65152</v>
      </c>
      <c r="R481" s="2">
        <v>1.7</v>
      </c>
      <c r="S481" s="2">
        <v>116891</v>
      </c>
      <c r="T481" s="2">
        <v>9.01</v>
      </c>
      <c r="U481" s="2">
        <v>6.09</v>
      </c>
      <c r="V481" s="2">
        <v>5131</v>
      </c>
      <c r="W481" s="2">
        <v>49.55</v>
      </c>
      <c r="X481" s="2">
        <v>1554</v>
      </c>
      <c r="Y481" s="2">
        <v>7989</v>
      </c>
      <c r="Z481" s="2">
        <v>353627</v>
      </c>
      <c r="AA481" s="2">
        <v>99026</v>
      </c>
      <c r="AB481" s="2">
        <v>-99344</v>
      </c>
      <c r="AC481" s="2">
        <v>102392</v>
      </c>
      <c r="AD481" s="2">
        <v>5229</v>
      </c>
      <c r="AE481" s="2">
        <v>456737</v>
      </c>
      <c r="AF481" s="2">
        <v>150582</v>
      </c>
      <c r="AG481" s="2">
        <v>3.03</v>
      </c>
      <c r="AH481" s="2">
        <v>5414</v>
      </c>
    </row>
    <row r="482" spans="1:34" x14ac:dyDescent="0.3">
      <c r="A482" s="2" t="s">
        <v>58</v>
      </c>
      <c r="B482" s="2">
        <v>493633</v>
      </c>
      <c r="C482" s="2">
        <f t="shared" si="7"/>
        <v>5606.2805224304375</v>
      </c>
      <c r="D482" s="2"/>
      <c r="E482" s="2"/>
      <c r="F482" s="2">
        <v>87997</v>
      </c>
      <c r="G482" s="2">
        <v>153307</v>
      </c>
      <c r="H482" s="2">
        <v>905130</v>
      </c>
      <c r="I482" s="2">
        <v>405636</v>
      </c>
      <c r="J482" s="2">
        <v>173435</v>
      </c>
      <c r="K482" s="2">
        <v>320198</v>
      </c>
      <c r="L482" s="2">
        <v>250103</v>
      </c>
      <c r="M482" s="2">
        <v>261214</v>
      </c>
      <c r="N482" s="2">
        <v>366589</v>
      </c>
      <c r="O482" s="2">
        <v>152196</v>
      </c>
      <c r="P482" s="2">
        <v>21516</v>
      </c>
      <c r="Q482" s="2">
        <v>130680</v>
      </c>
      <c r="R482" s="2">
        <v>7.07</v>
      </c>
      <c r="S482" s="2">
        <v>9921</v>
      </c>
      <c r="T482" s="2">
        <v>44.82</v>
      </c>
      <c r="U482" s="2">
        <v>40.5</v>
      </c>
      <c r="V482" s="2">
        <v>9787</v>
      </c>
      <c r="W482" s="2">
        <v>50.43</v>
      </c>
      <c r="X482" s="2">
        <v>684</v>
      </c>
      <c r="Y482" s="2">
        <v>939</v>
      </c>
      <c r="Z482" s="2">
        <v>103582</v>
      </c>
      <c r="AA482" s="2">
        <v>118798</v>
      </c>
      <c r="AB482" s="2">
        <v>390051</v>
      </c>
      <c r="AC482" s="2">
        <v>-30801</v>
      </c>
      <c r="AD482" s="2">
        <v>19086</v>
      </c>
      <c r="AE482" s="2">
        <v>189700</v>
      </c>
      <c r="AF482" s="2">
        <v>209742</v>
      </c>
      <c r="AG482" s="2">
        <v>0.9</v>
      </c>
      <c r="AH482" s="2">
        <v>19869</v>
      </c>
    </row>
    <row r="483" spans="1:34" x14ac:dyDescent="0.3">
      <c r="A483" s="2" t="s">
        <v>60</v>
      </c>
      <c r="B483" s="2">
        <v>251729</v>
      </c>
      <c r="C483" s="2">
        <f t="shared" si="7"/>
        <v>251729</v>
      </c>
      <c r="D483" s="2"/>
      <c r="E483" s="2"/>
      <c r="F483" s="2">
        <v>141403</v>
      </c>
      <c r="G483" s="2">
        <v>115613</v>
      </c>
      <c r="H483" s="2">
        <v>469410</v>
      </c>
      <c r="I483" s="2">
        <v>110326</v>
      </c>
      <c r="J483" s="2">
        <v>109522</v>
      </c>
      <c r="K483" s="2">
        <v>142207</v>
      </c>
      <c r="L483" s="2">
        <v>70584</v>
      </c>
      <c r="M483" s="2">
        <v>76789</v>
      </c>
      <c r="N483" s="2">
        <v>92385</v>
      </c>
      <c r="O483" s="2">
        <v>111360</v>
      </c>
      <c r="P483" s="2">
        <v>145070</v>
      </c>
      <c r="Q483" s="2">
        <v>-33710</v>
      </c>
      <c r="R483" s="2">
        <v>0.77</v>
      </c>
      <c r="S483" s="2">
        <v>97771</v>
      </c>
      <c r="T483" s="2">
        <v>23.5</v>
      </c>
      <c r="U483" s="2">
        <v>19.68</v>
      </c>
      <c r="V483" s="2">
        <v>7937</v>
      </c>
      <c r="W483" s="2">
        <v>31.71</v>
      </c>
      <c r="X483" s="2">
        <v>1985</v>
      </c>
      <c r="Y483" s="2">
        <v>4685</v>
      </c>
      <c r="Z483" s="2">
        <v>141893</v>
      </c>
      <c r="AA483" s="2">
        <v>188158</v>
      </c>
      <c r="AB483" s="2">
        <v>109836</v>
      </c>
      <c r="AC483" s="2">
        <v>-46755</v>
      </c>
      <c r="AD483" s="2">
        <v>2399</v>
      </c>
      <c r="AE483" s="2">
        <v>132834</v>
      </c>
      <c r="AF483" s="2">
        <v>469423</v>
      </c>
      <c r="AG483" s="2">
        <v>0.28000000000000003</v>
      </c>
      <c r="AH483" s="2">
        <v>18021</v>
      </c>
    </row>
    <row r="484" spans="1:34" x14ac:dyDescent="0.3">
      <c r="A484" s="2" t="s">
        <v>59</v>
      </c>
      <c r="B484" s="2">
        <v>423523</v>
      </c>
      <c r="C484" s="2">
        <f t="shared" si="7"/>
        <v>495521.91</v>
      </c>
      <c r="D484" s="2"/>
      <c r="E484" s="2"/>
      <c r="F484" s="2">
        <v>151394</v>
      </c>
      <c r="G484" s="2">
        <v>174369</v>
      </c>
      <c r="H484" s="2">
        <v>793577</v>
      </c>
      <c r="I484" s="2">
        <v>272129</v>
      </c>
      <c r="J484" s="2">
        <v>30368</v>
      </c>
      <c r="K484" s="2">
        <v>393155</v>
      </c>
      <c r="L484" s="2">
        <v>323976</v>
      </c>
      <c r="M484" s="2">
        <v>330600</v>
      </c>
      <c r="N484" s="2">
        <v>266214</v>
      </c>
      <c r="O484" s="2">
        <v>232249</v>
      </c>
      <c r="P484" s="2">
        <v>44280</v>
      </c>
      <c r="Q484" s="2">
        <v>187969</v>
      </c>
      <c r="R484" s="2">
        <v>5.24</v>
      </c>
      <c r="S484" s="2">
        <v>41061</v>
      </c>
      <c r="T484" s="2">
        <v>34.29</v>
      </c>
      <c r="U484" s="2">
        <v>33.549999999999997</v>
      </c>
      <c r="V484" s="2">
        <v>1658</v>
      </c>
      <c r="W484" s="2">
        <v>255.29</v>
      </c>
      <c r="X484" s="2">
        <v>1105</v>
      </c>
      <c r="Y484" s="2">
        <v>17051</v>
      </c>
      <c r="Z484" s="2">
        <v>438453</v>
      </c>
      <c r="AA484" s="2">
        <v>147374</v>
      </c>
      <c r="AB484" s="2">
        <v>-14930</v>
      </c>
      <c r="AC484" s="2">
        <v>4020</v>
      </c>
      <c r="AD484" s="2">
        <v>23948</v>
      </c>
      <c r="AE484" s="2">
        <v>179804</v>
      </c>
      <c r="AF484" s="2">
        <v>575172</v>
      </c>
      <c r="AG484" s="2">
        <v>0.31</v>
      </c>
      <c r="AH484" s="2">
        <v>13373</v>
      </c>
    </row>
    <row r="485" spans="1:34" x14ac:dyDescent="0.3">
      <c r="A485" s="2" t="s">
        <v>59</v>
      </c>
      <c r="B485" s="2">
        <v>231200</v>
      </c>
      <c r="C485" s="2">
        <f t="shared" si="7"/>
        <v>270504</v>
      </c>
      <c r="D485" s="2"/>
      <c r="E485" s="2"/>
      <c r="F485" s="2">
        <v>81468</v>
      </c>
      <c r="G485" s="2">
        <v>-31574</v>
      </c>
      <c r="H485" s="2">
        <v>276805</v>
      </c>
      <c r="I485" s="2">
        <v>149732</v>
      </c>
      <c r="J485" s="2">
        <v>20412</v>
      </c>
      <c r="K485" s="2">
        <v>210788</v>
      </c>
      <c r="L485" s="2">
        <v>201914</v>
      </c>
      <c r="M485" s="2">
        <v>215964</v>
      </c>
      <c r="N485" s="2">
        <v>132937</v>
      </c>
      <c r="O485" s="2">
        <v>274506</v>
      </c>
      <c r="P485" s="2">
        <v>44588</v>
      </c>
      <c r="Q485" s="2">
        <v>229918</v>
      </c>
      <c r="R485" s="2">
        <v>6.16</v>
      </c>
      <c r="S485" s="2">
        <v>37697</v>
      </c>
      <c r="T485" s="2">
        <v>54.09</v>
      </c>
      <c r="U485" s="2">
        <v>48.03</v>
      </c>
      <c r="V485" s="2">
        <v>5339</v>
      </c>
      <c r="W485" s="2">
        <v>43.3</v>
      </c>
      <c r="X485" s="2">
        <v>1431</v>
      </c>
      <c r="Y485" s="2">
        <v>19334</v>
      </c>
      <c r="Z485" s="2">
        <v>146208</v>
      </c>
      <c r="AA485" s="2">
        <v>139315</v>
      </c>
      <c r="AB485" s="2">
        <v>84992</v>
      </c>
      <c r="AC485" s="2">
        <v>-57847</v>
      </c>
      <c r="AD485" s="2">
        <v>-2609</v>
      </c>
      <c r="AE485" s="2">
        <v>400326</v>
      </c>
      <c r="AF485" s="2">
        <v>536514</v>
      </c>
      <c r="AG485" s="2">
        <v>0.75</v>
      </c>
      <c r="AH485" s="2">
        <v>7705</v>
      </c>
    </row>
    <row r="486" spans="1:34" x14ac:dyDescent="0.3">
      <c r="A486" s="2" t="s">
        <v>58</v>
      </c>
      <c r="B486" s="2">
        <v>361904</v>
      </c>
      <c r="C486" s="2">
        <f t="shared" si="7"/>
        <v>4110.2101078932428</v>
      </c>
      <c r="D486" s="2"/>
      <c r="E486" s="2"/>
      <c r="F486" s="2">
        <v>72801</v>
      </c>
      <c r="G486" s="2">
        <v>8968</v>
      </c>
      <c r="H486" s="2">
        <v>433438</v>
      </c>
      <c r="I486" s="2">
        <v>289103</v>
      </c>
      <c r="J486" s="2">
        <v>98767</v>
      </c>
      <c r="K486" s="2">
        <v>263137</v>
      </c>
      <c r="L486" s="2">
        <v>214630</v>
      </c>
      <c r="M486" s="2">
        <v>224807</v>
      </c>
      <c r="N486" s="2">
        <v>273948</v>
      </c>
      <c r="O486" s="2">
        <v>217996</v>
      </c>
      <c r="P486" s="2">
        <v>176655</v>
      </c>
      <c r="Q486" s="2">
        <v>41341</v>
      </c>
      <c r="R486" s="2">
        <v>1.23</v>
      </c>
      <c r="S486" s="2">
        <v>91463</v>
      </c>
      <c r="T486" s="2">
        <v>66.7</v>
      </c>
      <c r="U486" s="2">
        <v>63.2</v>
      </c>
      <c r="V486" s="2">
        <v>5275</v>
      </c>
      <c r="W486" s="2">
        <v>68.59</v>
      </c>
      <c r="X486" s="2">
        <v>1185</v>
      </c>
      <c r="Y486" s="2">
        <v>7530</v>
      </c>
      <c r="Z486" s="2">
        <v>371650</v>
      </c>
      <c r="AA486" s="2">
        <v>179319</v>
      </c>
      <c r="AB486" s="2">
        <v>-9746</v>
      </c>
      <c r="AC486" s="2">
        <v>-106518</v>
      </c>
      <c r="AD486" s="2">
        <v>-25856</v>
      </c>
      <c r="AE486" s="2">
        <v>166248</v>
      </c>
      <c r="AF486" s="2">
        <v>643882</v>
      </c>
      <c r="AG486" s="2">
        <v>0.26</v>
      </c>
      <c r="AH486" s="2">
        <v>6696</v>
      </c>
    </row>
    <row r="487" spans="1:34" x14ac:dyDescent="0.3">
      <c r="A487" s="2" t="s">
        <v>58</v>
      </c>
      <c r="B487" s="2">
        <v>460064</v>
      </c>
      <c r="C487" s="2">
        <f t="shared" si="7"/>
        <v>5225.0312322544014</v>
      </c>
      <c r="D487" s="2"/>
      <c r="E487" s="2"/>
      <c r="F487" s="2">
        <v>24846</v>
      </c>
      <c r="G487" s="2">
        <v>137393</v>
      </c>
      <c r="H487" s="2">
        <v>351214</v>
      </c>
      <c r="I487" s="2">
        <v>435218</v>
      </c>
      <c r="J487" s="2">
        <v>50605</v>
      </c>
      <c r="K487" s="2">
        <v>409459</v>
      </c>
      <c r="L487" s="2">
        <v>319379</v>
      </c>
      <c r="M487" s="2">
        <v>331937</v>
      </c>
      <c r="N487" s="2">
        <v>409639</v>
      </c>
      <c r="O487" s="2">
        <v>172598</v>
      </c>
      <c r="P487" s="2">
        <v>135366</v>
      </c>
      <c r="Q487" s="2">
        <v>37232</v>
      </c>
      <c r="R487" s="2">
        <v>1.28</v>
      </c>
      <c r="S487" s="2">
        <v>30229</v>
      </c>
      <c r="T487" s="2">
        <v>123.92</v>
      </c>
      <c r="U487" s="2">
        <v>116.63</v>
      </c>
      <c r="V487" s="2">
        <v>6644</v>
      </c>
      <c r="W487" s="2">
        <v>69.23</v>
      </c>
      <c r="X487" s="2">
        <v>773</v>
      </c>
      <c r="Y487" s="2">
        <v>16243</v>
      </c>
      <c r="Z487" s="2">
        <v>330393</v>
      </c>
      <c r="AA487" s="2">
        <v>240052</v>
      </c>
      <c r="AB487" s="2">
        <v>129671</v>
      </c>
      <c r="AC487" s="2">
        <v>-215206</v>
      </c>
      <c r="AD487" s="2">
        <v>48886</v>
      </c>
      <c r="AE487" s="2">
        <v>363487</v>
      </c>
      <c r="AF487" s="2">
        <v>610898</v>
      </c>
      <c r="AG487" s="2">
        <v>0.6</v>
      </c>
      <c r="AH487" s="2">
        <v>24595</v>
      </c>
    </row>
    <row r="488" spans="1:34" x14ac:dyDescent="0.3">
      <c r="A488" s="2" t="s">
        <v>58</v>
      </c>
      <c r="B488" s="2">
        <v>228148</v>
      </c>
      <c r="C488" s="2">
        <f t="shared" si="7"/>
        <v>2591.1186825667237</v>
      </c>
      <c r="D488" s="2"/>
      <c r="E488" s="2"/>
      <c r="F488" s="2">
        <v>129572</v>
      </c>
      <c r="G488" s="2">
        <v>125604</v>
      </c>
      <c r="H488" s="2">
        <v>373885</v>
      </c>
      <c r="I488" s="2">
        <v>98576</v>
      </c>
      <c r="J488" s="2">
        <v>43164</v>
      </c>
      <c r="K488" s="2">
        <v>184984</v>
      </c>
      <c r="L488" s="2">
        <v>173485</v>
      </c>
      <c r="M488" s="2">
        <v>185636</v>
      </c>
      <c r="N488" s="2">
        <v>79072</v>
      </c>
      <c r="O488" s="2">
        <v>220255</v>
      </c>
      <c r="P488" s="2">
        <v>134192</v>
      </c>
      <c r="Q488" s="2">
        <v>86063</v>
      </c>
      <c r="R488" s="2">
        <v>1.64</v>
      </c>
      <c r="S488" s="2">
        <v>25736</v>
      </c>
      <c r="T488" s="2">
        <v>26.37</v>
      </c>
      <c r="U488" s="2">
        <v>21.15</v>
      </c>
      <c r="V488" s="2">
        <v>4709</v>
      </c>
      <c r="W488" s="2">
        <v>48.44</v>
      </c>
      <c r="X488" s="2">
        <v>1332</v>
      </c>
      <c r="Y488" s="2">
        <v>16382</v>
      </c>
      <c r="Z488" s="2">
        <v>418892</v>
      </c>
      <c r="AA488" s="2">
        <v>169060</v>
      </c>
      <c r="AB488" s="2">
        <v>-190744</v>
      </c>
      <c r="AC488" s="2">
        <v>-39488</v>
      </c>
      <c r="AD488" s="2">
        <v>39829</v>
      </c>
      <c r="AE488" s="2">
        <v>240508</v>
      </c>
      <c r="AF488" s="2">
        <v>255228</v>
      </c>
      <c r="AG488" s="2">
        <v>0.94</v>
      </c>
      <c r="AH488" s="2">
        <v>27872</v>
      </c>
    </row>
    <row r="489" spans="1:34" x14ac:dyDescent="0.3">
      <c r="A489" s="2" t="s">
        <v>60</v>
      </c>
      <c r="B489" s="2">
        <v>475244</v>
      </c>
      <c r="C489" s="2">
        <f t="shared" si="7"/>
        <v>475244</v>
      </c>
      <c r="D489" s="2"/>
      <c r="E489" s="2"/>
      <c r="F489" s="2">
        <v>110628</v>
      </c>
      <c r="G489" s="2">
        <v>95578</v>
      </c>
      <c r="H489" s="2">
        <v>73396</v>
      </c>
      <c r="I489" s="2">
        <v>364616</v>
      </c>
      <c r="J489" s="2">
        <v>21929</v>
      </c>
      <c r="K489" s="2">
        <v>453315</v>
      </c>
      <c r="L489" s="2">
        <v>438731</v>
      </c>
      <c r="M489" s="2">
        <v>447502</v>
      </c>
      <c r="N489" s="2">
        <v>341976</v>
      </c>
      <c r="O489" s="2">
        <v>69991</v>
      </c>
      <c r="P489" s="2">
        <v>177090</v>
      </c>
      <c r="Q489" s="2">
        <v>-107099</v>
      </c>
      <c r="R489" s="2">
        <v>0.4</v>
      </c>
      <c r="S489" s="2">
        <v>73086</v>
      </c>
      <c r="T489" s="2">
        <v>496.77</v>
      </c>
      <c r="U489" s="2">
        <v>465.93</v>
      </c>
      <c r="V489" s="2">
        <v>4557</v>
      </c>
      <c r="W489" s="2">
        <v>104.27</v>
      </c>
      <c r="X489" s="2">
        <v>959</v>
      </c>
      <c r="Y489" s="2">
        <v>10279</v>
      </c>
      <c r="Z489" s="2">
        <v>311083</v>
      </c>
      <c r="AA489" s="2">
        <v>271142</v>
      </c>
      <c r="AB489" s="2">
        <v>164161</v>
      </c>
      <c r="AC489" s="2">
        <v>-160514</v>
      </c>
      <c r="AD489" s="2">
        <v>-29196</v>
      </c>
      <c r="AE489" s="2">
        <v>225801</v>
      </c>
      <c r="AF489" s="2">
        <v>306063</v>
      </c>
      <c r="AG489" s="2">
        <v>0.74</v>
      </c>
      <c r="AH489" s="2">
        <v>13310</v>
      </c>
    </row>
    <row r="490" spans="1:34" x14ac:dyDescent="0.3">
      <c r="A490" s="2" t="s">
        <v>60</v>
      </c>
      <c r="B490" s="2">
        <v>261720</v>
      </c>
      <c r="C490" s="2">
        <f t="shared" si="7"/>
        <v>261720</v>
      </c>
      <c r="D490" s="2"/>
      <c r="E490" s="2"/>
      <c r="F490" s="2">
        <v>220943</v>
      </c>
      <c r="G490" s="2">
        <v>137832</v>
      </c>
      <c r="H490" s="2">
        <v>324044</v>
      </c>
      <c r="I490" s="2">
        <v>40777</v>
      </c>
      <c r="J490" s="2">
        <v>158199</v>
      </c>
      <c r="K490" s="2">
        <v>103521</v>
      </c>
      <c r="L490" s="2">
        <v>56046</v>
      </c>
      <c r="M490" s="2">
        <v>68686</v>
      </c>
      <c r="N490" s="2">
        <v>16576</v>
      </c>
      <c r="O490" s="2">
        <v>185046</v>
      </c>
      <c r="P490" s="2">
        <v>31583</v>
      </c>
      <c r="Q490" s="2">
        <v>153463</v>
      </c>
      <c r="R490" s="2">
        <v>5.86</v>
      </c>
      <c r="S490" s="2">
        <v>123362</v>
      </c>
      <c r="T490" s="2">
        <v>12.58</v>
      </c>
      <c r="U490" s="2">
        <v>5.12</v>
      </c>
      <c r="V490" s="2">
        <v>3899</v>
      </c>
      <c r="W490" s="2">
        <v>67.11</v>
      </c>
      <c r="X490" s="2">
        <v>326</v>
      </c>
      <c r="Y490" s="2">
        <v>13519</v>
      </c>
      <c r="Z490" s="2">
        <v>526423</v>
      </c>
      <c r="AA490" s="2">
        <v>250454</v>
      </c>
      <c r="AB490" s="2">
        <v>-264703</v>
      </c>
      <c r="AC490" s="2">
        <v>-29511</v>
      </c>
      <c r="AD490" s="2">
        <v>-6041</v>
      </c>
      <c r="AE490" s="2">
        <v>395598</v>
      </c>
      <c r="AF490" s="2">
        <v>281578</v>
      </c>
      <c r="AG490" s="2">
        <v>1.4</v>
      </c>
      <c r="AH490" s="2">
        <v>7907</v>
      </c>
    </row>
    <row r="491" spans="1:34" x14ac:dyDescent="0.3">
      <c r="A491" s="2" t="s">
        <v>60</v>
      </c>
      <c r="B491" s="2">
        <v>370515</v>
      </c>
      <c r="C491" s="2">
        <f t="shared" si="7"/>
        <v>370515</v>
      </c>
      <c r="D491" s="2"/>
      <c r="E491" s="2"/>
      <c r="F491" s="2">
        <v>33360</v>
      </c>
      <c r="G491" s="2">
        <v>-34041</v>
      </c>
      <c r="H491" s="2">
        <v>166049</v>
      </c>
      <c r="I491" s="2">
        <v>337155</v>
      </c>
      <c r="J491" s="2">
        <v>97199</v>
      </c>
      <c r="K491" s="2">
        <v>273316</v>
      </c>
      <c r="L491" s="2">
        <v>232855</v>
      </c>
      <c r="M491" s="2">
        <v>249344</v>
      </c>
      <c r="N491" s="2">
        <v>306672</v>
      </c>
      <c r="O491" s="2">
        <v>143535</v>
      </c>
      <c r="P491" s="2">
        <v>128880</v>
      </c>
      <c r="Q491" s="2">
        <v>14655</v>
      </c>
      <c r="R491" s="2">
        <v>1.1100000000000001</v>
      </c>
      <c r="S491" s="2">
        <v>6292</v>
      </c>
      <c r="T491" s="2">
        <v>203.04</v>
      </c>
      <c r="U491" s="2">
        <v>184.69</v>
      </c>
      <c r="V491" s="2">
        <v>132</v>
      </c>
      <c r="W491" s="2">
        <v>2785.83</v>
      </c>
      <c r="X491" s="2">
        <v>377</v>
      </c>
      <c r="Y491" s="2">
        <v>15537</v>
      </c>
      <c r="Z491" s="2">
        <v>96141</v>
      </c>
      <c r="AA491" s="2">
        <v>232250</v>
      </c>
      <c r="AB491" s="2">
        <v>274374</v>
      </c>
      <c r="AC491" s="2">
        <v>-198890</v>
      </c>
      <c r="AD491" s="2">
        <v>-26838</v>
      </c>
      <c r="AE491" s="2">
        <v>197100</v>
      </c>
      <c r="AF491" s="2">
        <v>148344</v>
      </c>
      <c r="AG491" s="2">
        <v>1.33</v>
      </c>
      <c r="AH491" s="2">
        <v>23739</v>
      </c>
    </row>
    <row r="492" spans="1:34" x14ac:dyDescent="0.3">
      <c r="A492" s="2" t="s">
        <v>59</v>
      </c>
      <c r="B492" s="2">
        <v>493629</v>
      </c>
      <c r="C492" s="2">
        <f t="shared" si="7"/>
        <v>577545.92999999993</v>
      </c>
      <c r="D492" s="2"/>
      <c r="E492" s="2"/>
      <c r="F492" s="2">
        <v>201062</v>
      </c>
      <c r="G492" s="2">
        <v>139664</v>
      </c>
      <c r="H492" s="2">
        <v>532972</v>
      </c>
      <c r="I492" s="2">
        <v>292567</v>
      </c>
      <c r="J492" s="2">
        <v>183485</v>
      </c>
      <c r="K492" s="2">
        <v>310144</v>
      </c>
      <c r="L492" s="2">
        <v>236705</v>
      </c>
      <c r="M492" s="2">
        <v>249866</v>
      </c>
      <c r="N492" s="2">
        <v>260291</v>
      </c>
      <c r="O492" s="2">
        <v>160919</v>
      </c>
      <c r="P492" s="2">
        <v>43761</v>
      </c>
      <c r="Q492" s="2">
        <v>117158</v>
      </c>
      <c r="R492" s="2">
        <v>3.68</v>
      </c>
      <c r="S492" s="2">
        <v>34858</v>
      </c>
      <c r="T492" s="2">
        <v>54.89</v>
      </c>
      <c r="U492" s="2">
        <v>48.84</v>
      </c>
      <c r="V492" s="2">
        <v>1884</v>
      </c>
      <c r="W492" s="2">
        <v>261.87</v>
      </c>
      <c r="X492" s="2">
        <v>165</v>
      </c>
      <c r="Y492" s="2">
        <v>10011</v>
      </c>
      <c r="Z492" s="2">
        <v>509880</v>
      </c>
      <c r="AA492" s="2">
        <v>119850</v>
      </c>
      <c r="AB492" s="2">
        <v>-16251</v>
      </c>
      <c r="AC492" s="2">
        <v>81212</v>
      </c>
      <c r="AD492" s="2">
        <v>592</v>
      </c>
      <c r="AE492" s="2">
        <v>472523</v>
      </c>
      <c r="AF492" s="2">
        <v>512465</v>
      </c>
      <c r="AG492" s="2">
        <v>0.92</v>
      </c>
      <c r="AH492" s="2">
        <v>20361</v>
      </c>
    </row>
    <row r="493" spans="1:34" x14ac:dyDescent="0.3">
      <c r="A493" s="2" t="s">
        <v>59</v>
      </c>
      <c r="B493" s="2">
        <v>77175</v>
      </c>
      <c r="C493" s="2">
        <f t="shared" si="7"/>
        <v>90294.75</v>
      </c>
      <c r="D493" s="2"/>
      <c r="E493" s="2"/>
      <c r="F493" s="2">
        <v>119425</v>
      </c>
      <c r="G493" s="2">
        <v>101698</v>
      </c>
      <c r="H493" s="2">
        <v>894523</v>
      </c>
      <c r="I493" s="2">
        <v>-42250</v>
      </c>
      <c r="J493" s="2">
        <v>70630</v>
      </c>
      <c r="K493" s="2">
        <v>6545</v>
      </c>
      <c r="L493" s="2">
        <v>-59757</v>
      </c>
      <c r="M493" s="2">
        <v>-43822</v>
      </c>
      <c r="N493" s="2">
        <v>-77542</v>
      </c>
      <c r="O493" s="2">
        <v>102470</v>
      </c>
      <c r="P493" s="2">
        <v>40268</v>
      </c>
      <c r="Q493" s="2">
        <v>62202</v>
      </c>
      <c r="R493" s="2">
        <v>2.54</v>
      </c>
      <c r="S493" s="2">
        <v>144143</v>
      </c>
      <c r="T493" s="2">
        <v>-4.72</v>
      </c>
      <c r="U493" s="2">
        <v>-8.67</v>
      </c>
      <c r="V493" s="2">
        <v>8562</v>
      </c>
      <c r="W493" s="2">
        <v>9.01</v>
      </c>
      <c r="X493" s="2">
        <v>1311</v>
      </c>
      <c r="Y493" s="2">
        <v>18617</v>
      </c>
      <c r="Z493" s="2">
        <v>178043</v>
      </c>
      <c r="AA493" s="2">
        <v>48402</v>
      </c>
      <c r="AB493" s="2">
        <v>-100868</v>
      </c>
      <c r="AC493" s="2">
        <v>71023</v>
      </c>
      <c r="AD493" s="2">
        <v>44703</v>
      </c>
      <c r="AE493" s="2">
        <v>387517</v>
      </c>
      <c r="AF493" s="2">
        <v>272226</v>
      </c>
      <c r="AG493" s="2">
        <v>1.42</v>
      </c>
      <c r="AH493" s="2">
        <v>27127</v>
      </c>
    </row>
    <row r="494" spans="1:34" x14ac:dyDescent="0.3">
      <c r="A494" s="2" t="s">
        <v>58</v>
      </c>
      <c r="B494" s="2">
        <v>311558</v>
      </c>
      <c r="C494" s="2">
        <f t="shared" si="7"/>
        <v>3538.4213515048268</v>
      </c>
      <c r="D494" s="2"/>
      <c r="E494" s="2"/>
      <c r="F494" s="2">
        <v>263099</v>
      </c>
      <c r="G494" s="2">
        <v>115465</v>
      </c>
      <c r="H494" s="2">
        <v>869482</v>
      </c>
      <c r="I494" s="2">
        <v>48459</v>
      </c>
      <c r="J494" s="2">
        <v>134705</v>
      </c>
      <c r="K494" s="2">
        <v>176853</v>
      </c>
      <c r="L494" s="2">
        <v>110009</v>
      </c>
      <c r="M494" s="2">
        <v>116886</v>
      </c>
      <c r="N494" s="2">
        <v>37005</v>
      </c>
      <c r="O494" s="2">
        <v>78664</v>
      </c>
      <c r="P494" s="2">
        <v>187595</v>
      </c>
      <c r="Q494" s="2">
        <v>-108931</v>
      </c>
      <c r="R494" s="2">
        <v>0.42</v>
      </c>
      <c r="S494" s="2">
        <v>104857</v>
      </c>
      <c r="T494" s="2">
        <v>5.57</v>
      </c>
      <c r="U494" s="2">
        <v>4.26</v>
      </c>
      <c r="V494" s="2">
        <v>9677</v>
      </c>
      <c r="W494" s="2">
        <v>32.19</v>
      </c>
      <c r="X494" s="2">
        <v>1760</v>
      </c>
      <c r="Y494" s="2">
        <v>3877</v>
      </c>
      <c r="Z494" s="2">
        <v>88791</v>
      </c>
      <c r="AA494" s="2">
        <v>206879</v>
      </c>
      <c r="AB494" s="2">
        <v>222767</v>
      </c>
      <c r="AC494" s="2">
        <v>56220</v>
      </c>
      <c r="AD494" s="2">
        <v>-18819</v>
      </c>
      <c r="AE494" s="2">
        <v>391967</v>
      </c>
      <c r="AF494" s="2">
        <v>110818</v>
      </c>
      <c r="AG494" s="2">
        <v>3.54</v>
      </c>
      <c r="AH494" s="2">
        <v>12510</v>
      </c>
    </row>
    <row r="495" spans="1:34" x14ac:dyDescent="0.3">
      <c r="A495" s="2" t="s">
        <v>59</v>
      </c>
      <c r="B495" s="2">
        <v>110300</v>
      </c>
      <c r="C495" s="2">
        <f t="shared" si="7"/>
        <v>129050.99999999999</v>
      </c>
      <c r="D495" s="2"/>
      <c r="E495" s="2"/>
      <c r="F495" s="2">
        <v>121645</v>
      </c>
      <c r="G495" s="2">
        <v>180847</v>
      </c>
      <c r="H495" s="2">
        <v>770191</v>
      </c>
      <c r="I495" s="2">
        <v>-11345</v>
      </c>
      <c r="J495" s="2">
        <v>86395</v>
      </c>
      <c r="K495" s="2">
        <v>23905</v>
      </c>
      <c r="L495" s="2">
        <v>-52682</v>
      </c>
      <c r="M495" s="2">
        <v>-40876</v>
      </c>
      <c r="N495" s="2">
        <v>-36704</v>
      </c>
      <c r="O495" s="2">
        <v>195048</v>
      </c>
      <c r="P495" s="2">
        <v>97714</v>
      </c>
      <c r="Q495" s="2">
        <v>97334</v>
      </c>
      <c r="R495" s="2">
        <v>2</v>
      </c>
      <c r="S495" s="2">
        <v>62626</v>
      </c>
      <c r="T495" s="2">
        <v>-1.47</v>
      </c>
      <c r="U495" s="2">
        <v>-4.7699999999999996</v>
      </c>
      <c r="V495" s="2">
        <v>6917</v>
      </c>
      <c r="W495" s="2">
        <v>15.94</v>
      </c>
      <c r="X495" s="2">
        <v>1606</v>
      </c>
      <c r="Y495" s="2">
        <v>12851</v>
      </c>
      <c r="Z495" s="2">
        <v>344112</v>
      </c>
      <c r="AA495" s="2">
        <v>170863</v>
      </c>
      <c r="AB495" s="2">
        <v>-233812</v>
      </c>
      <c r="AC495" s="2">
        <v>-49218</v>
      </c>
      <c r="AD495" s="2">
        <v>-31190</v>
      </c>
      <c r="AE495" s="2">
        <v>28645</v>
      </c>
      <c r="AF495" s="2">
        <v>142891</v>
      </c>
      <c r="AG495" s="2">
        <v>0.2</v>
      </c>
      <c r="AH495" s="2">
        <v>15293</v>
      </c>
    </row>
    <row r="496" spans="1:34" x14ac:dyDescent="0.3">
      <c r="A496" s="2" t="s">
        <v>60</v>
      </c>
      <c r="B496" s="2">
        <v>106709</v>
      </c>
      <c r="C496" s="2">
        <f t="shared" si="7"/>
        <v>106709</v>
      </c>
      <c r="D496" s="2"/>
      <c r="E496" s="2"/>
      <c r="F496" s="2">
        <v>247601</v>
      </c>
      <c r="G496" s="2">
        <v>135773</v>
      </c>
      <c r="H496" s="2">
        <v>535139</v>
      </c>
      <c r="I496" s="2">
        <v>-140892</v>
      </c>
      <c r="J496" s="2">
        <v>105091</v>
      </c>
      <c r="K496" s="2">
        <v>1618</v>
      </c>
      <c r="L496" s="2">
        <v>-48805</v>
      </c>
      <c r="M496" s="2">
        <v>-29370</v>
      </c>
      <c r="N496" s="2">
        <v>-180056</v>
      </c>
      <c r="O496" s="2">
        <v>105899</v>
      </c>
      <c r="P496" s="2">
        <v>133743</v>
      </c>
      <c r="Q496" s="2">
        <v>-27844</v>
      </c>
      <c r="R496" s="2">
        <v>0.79</v>
      </c>
      <c r="S496" s="2">
        <v>145344</v>
      </c>
      <c r="T496" s="2">
        <v>-26.33</v>
      </c>
      <c r="U496" s="2">
        <v>-33.65</v>
      </c>
      <c r="V496" s="2">
        <v>8735</v>
      </c>
      <c r="W496" s="2">
        <v>12.21</v>
      </c>
      <c r="X496" s="2">
        <v>1371</v>
      </c>
      <c r="Y496" s="2">
        <v>7302</v>
      </c>
      <c r="Z496" s="2">
        <v>78639</v>
      </c>
      <c r="AA496" s="2">
        <v>37967</v>
      </c>
      <c r="AB496" s="2">
        <v>28070</v>
      </c>
      <c r="AC496" s="2">
        <v>209634</v>
      </c>
      <c r="AD496" s="2">
        <v>8977</v>
      </c>
      <c r="AE496" s="2">
        <v>420283</v>
      </c>
      <c r="AF496" s="2">
        <v>383434</v>
      </c>
      <c r="AG496" s="2">
        <v>1.1000000000000001</v>
      </c>
      <c r="AH496" s="2">
        <v>14549</v>
      </c>
    </row>
    <row r="497" spans="1:34" x14ac:dyDescent="0.3">
      <c r="A497" s="2" t="s">
        <v>59</v>
      </c>
      <c r="B497" s="2">
        <v>487576</v>
      </c>
      <c r="C497" s="2">
        <f t="shared" si="7"/>
        <v>570463.91999999993</v>
      </c>
      <c r="D497" s="2"/>
      <c r="E497" s="2"/>
      <c r="F497" s="2">
        <v>267096</v>
      </c>
      <c r="G497" s="2">
        <v>142168</v>
      </c>
      <c r="H497" s="2">
        <v>635300</v>
      </c>
      <c r="I497" s="2">
        <v>220480</v>
      </c>
      <c r="J497" s="2">
        <v>56795</v>
      </c>
      <c r="K497" s="2">
        <v>430781</v>
      </c>
      <c r="L497" s="2">
        <v>371253</v>
      </c>
      <c r="M497" s="2">
        <v>388008</v>
      </c>
      <c r="N497" s="2">
        <v>203437</v>
      </c>
      <c r="O497" s="2">
        <v>295735</v>
      </c>
      <c r="P497" s="2">
        <v>64337</v>
      </c>
      <c r="Q497" s="2">
        <v>231398</v>
      </c>
      <c r="R497" s="2">
        <v>4.5999999999999996</v>
      </c>
      <c r="S497" s="2">
        <v>9977</v>
      </c>
      <c r="T497" s="2">
        <v>34.700000000000003</v>
      </c>
      <c r="U497" s="2">
        <v>32.020000000000003</v>
      </c>
      <c r="V497" s="2">
        <v>8439</v>
      </c>
      <c r="W497" s="2">
        <v>57.77</v>
      </c>
      <c r="X497" s="2">
        <v>913</v>
      </c>
      <c r="Y497" s="2">
        <v>8453</v>
      </c>
      <c r="Z497" s="2">
        <v>182591</v>
      </c>
      <c r="AA497" s="2">
        <v>131763</v>
      </c>
      <c r="AB497" s="2">
        <v>304985</v>
      </c>
      <c r="AC497" s="2">
        <v>135333</v>
      </c>
      <c r="AD497" s="2">
        <v>23916</v>
      </c>
      <c r="AE497" s="2">
        <v>113051</v>
      </c>
      <c r="AF497" s="2">
        <v>560461</v>
      </c>
      <c r="AG497" s="2">
        <v>0.2</v>
      </c>
      <c r="AH497" s="2">
        <v>1701</v>
      </c>
    </row>
    <row r="498" spans="1:34" x14ac:dyDescent="0.3">
      <c r="A498" s="2" t="s">
        <v>58</v>
      </c>
      <c r="B498" s="2">
        <v>427072</v>
      </c>
      <c r="C498" s="2">
        <f t="shared" si="7"/>
        <v>4850.3350369108466</v>
      </c>
      <c r="D498" s="2"/>
      <c r="E498" s="2"/>
      <c r="F498" s="2">
        <v>211696</v>
      </c>
      <c r="G498" s="2">
        <v>-32270</v>
      </c>
      <c r="H498" s="2">
        <v>144940</v>
      </c>
      <c r="I498" s="2">
        <v>215376</v>
      </c>
      <c r="J498" s="2">
        <v>40422</v>
      </c>
      <c r="K498" s="2">
        <v>386650</v>
      </c>
      <c r="L498" s="2">
        <v>309698</v>
      </c>
      <c r="M498" s="2">
        <v>314757</v>
      </c>
      <c r="N498" s="2">
        <v>179360</v>
      </c>
      <c r="O498" s="2">
        <v>202319</v>
      </c>
      <c r="P498" s="2">
        <v>164335</v>
      </c>
      <c r="Q498" s="2">
        <v>37984</v>
      </c>
      <c r="R498" s="2">
        <v>1.23</v>
      </c>
      <c r="S498" s="2">
        <v>125511</v>
      </c>
      <c r="T498" s="2">
        <v>148.6</v>
      </c>
      <c r="U498" s="2">
        <v>123.75</v>
      </c>
      <c r="V498" s="2">
        <v>2618</v>
      </c>
      <c r="W498" s="2">
        <v>163.07</v>
      </c>
      <c r="X498" s="2">
        <v>1730</v>
      </c>
      <c r="Y498" s="2">
        <v>8276</v>
      </c>
      <c r="Z498" s="2">
        <v>133196</v>
      </c>
      <c r="AA498" s="2">
        <v>150598</v>
      </c>
      <c r="AB498" s="2">
        <v>293876</v>
      </c>
      <c r="AC498" s="2">
        <v>61098</v>
      </c>
      <c r="AD498" s="2">
        <v>6963</v>
      </c>
      <c r="AE498" s="2">
        <v>430586</v>
      </c>
      <c r="AF498" s="2">
        <v>697215</v>
      </c>
      <c r="AG498" s="2">
        <v>0.62</v>
      </c>
      <c r="AH498" s="2">
        <v>20455</v>
      </c>
    </row>
    <row r="499" spans="1:34" x14ac:dyDescent="0.3">
      <c r="A499" s="2" t="s">
        <v>58</v>
      </c>
      <c r="B499" s="2">
        <v>448950</v>
      </c>
      <c r="C499" s="2">
        <f t="shared" si="7"/>
        <v>5098.8074957410563</v>
      </c>
      <c r="D499" s="2"/>
      <c r="E499" s="2"/>
      <c r="F499" s="2">
        <v>222997</v>
      </c>
      <c r="G499" s="2">
        <v>90378</v>
      </c>
      <c r="H499" s="2">
        <v>676730</v>
      </c>
      <c r="I499" s="2">
        <v>225953</v>
      </c>
      <c r="J499" s="2">
        <v>28706</v>
      </c>
      <c r="K499" s="2">
        <v>420244</v>
      </c>
      <c r="L499" s="2">
        <v>412232</v>
      </c>
      <c r="M499" s="2">
        <v>422251</v>
      </c>
      <c r="N499" s="2">
        <v>187118</v>
      </c>
      <c r="O499" s="2">
        <v>265964</v>
      </c>
      <c r="P499" s="2">
        <v>54763</v>
      </c>
      <c r="Q499" s="2">
        <v>211201</v>
      </c>
      <c r="R499" s="2">
        <v>4.8600000000000003</v>
      </c>
      <c r="S499" s="2">
        <v>74314</v>
      </c>
      <c r="T499" s="2">
        <v>33.39</v>
      </c>
      <c r="U499" s="2">
        <v>27.65</v>
      </c>
      <c r="V499" s="2">
        <v>8834</v>
      </c>
      <c r="W499" s="2">
        <v>50.81</v>
      </c>
      <c r="X499" s="2">
        <v>601</v>
      </c>
      <c r="Y499" s="2">
        <v>9808</v>
      </c>
      <c r="Z499" s="2">
        <v>396643</v>
      </c>
      <c r="AA499" s="2">
        <v>213287</v>
      </c>
      <c r="AB499" s="2">
        <v>52307</v>
      </c>
      <c r="AC499" s="2">
        <v>9710</v>
      </c>
      <c r="AD499" s="2">
        <v>28272</v>
      </c>
      <c r="AE499" s="2">
        <v>162895</v>
      </c>
      <c r="AF499" s="2">
        <v>206133</v>
      </c>
      <c r="AG499" s="2">
        <v>0.79</v>
      </c>
      <c r="AH499" s="2">
        <v>9918</v>
      </c>
    </row>
    <row r="500" spans="1:34" x14ac:dyDescent="0.3">
      <c r="A500" s="2" t="s">
        <v>58</v>
      </c>
      <c r="B500" s="2">
        <v>429688</v>
      </c>
      <c r="C500" s="2">
        <f t="shared" si="7"/>
        <v>4880.0454287336743</v>
      </c>
      <c r="D500" s="2"/>
      <c r="E500" s="2"/>
      <c r="F500" s="2">
        <v>248902</v>
      </c>
      <c r="G500" s="2">
        <v>-49987</v>
      </c>
      <c r="H500" s="2">
        <v>133662</v>
      </c>
      <c r="I500" s="2">
        <v>180786</v>
      </c>
      <c r="J500" s="2">
        <v>55743</v>
      </c>
      <c r="K500" s="2">
        <v>373945</v>
      </c>
      <c r="L500" s="2">
        <v>328633</v>
      </c>
      <c r="M500" s="2">
        <v>336788</v>
      </c>
      <c r="N500" s="2">
        <v>167584</v>
      </c>
      <c r="O500" s="2">
        <v>297090</v>
      </c>
      <c r="P500" s="2">
        <v>96868</v>
      </c>
      <c r="Q500" s="2">
        <v>200222</v>
      </c>
      <c r="R500" s="2">
        <v>3.07</v>
      </c>
      <c r="S500" s="2">
        <v>31104</v>
      </c>
      <c r="T500" s="2">
        <v>135.26</v>
      </c>
      <c r="U500" s="2">
        <v>125.38</v>
      </c>
      <c r="V500" s="2">
        <v>2125</v>
      </c>
      <c r="W500" s="2">
        <v>202.11</v>
      </c>
      <c r="X500" s="2">
        <v>1131</v>
      </c>
      <c r="Y500" s="2">
        <v>18719</v>
      </c>
      <c r="Z500" s="2">
        <v>65755</v>
      </c>
      <c r="AA500" s="2">
        <v>140362</v>
      </c>
      <c r="AB500" s="2">
        <v>363933</v>
      </c>
      <c r="AC500" s="2">
        <v>108540</v>
      </c>
      <c r="AD500" s="2">
        <v>-32975</v>
      </c>
      <c r="AE500" s="2">
        <v>348393</v>
      </c>
      <c r="AF500" s="2">
        <v>99179</v>
      </c>
      <c r="AG500" s="2">
        <v>3.51</v>
      </c>
      <c r="AH500" s="2">
        <v>3624</v>
      </c>
    </row>
    <row r="501" spans="1:34" x14ac:dyDescent="0.3">
      <c r="A501" s="2" t="s">
        <v>58</v>
      </c>
      <c r="B501" s="2">
        <v>268606</v>
      </c>
      <c r="C501" s="2">
        <f t="shared" si="7"/>
        <v>3050.6076093128904</v>
      </c>
      <c r="D501" s="2"/>
      <c r="E501" s="2"/>
      <c r="F501" s="2">
        <v>90072</v>
      </c>
      <c r="G501" s="2">
        <v>-24253</v>
      </c>
      <c r="H501" s="2">
        <v>640101</v>
      </c>
      <c r="I501" s="2">
        <v>178534</v>
      </c>
      <c r="J501" s="2">
        <v>118449</v>
      </c>
      <c r="K501" s="2">
        <v>150157</v>
      </c>
      <c r="L501" s="2">
        <v>107023</v>
      </c>
      <c r="M501" s="2">
        <v>112164</v>
      </c>
      <c r="N501" s="2">
        <v>159395</v>
      </c>
      <c r="O501" s="2">
        <v>295405</v>
      </c>
      <c r="P501" s="2">
        <v>69922</v>
      </c>
      <c r="Q501" s="2">
        <v>225483</v>
      </c>
      <c r="R501" s="2">
        <v>4.22</v>
      </c>
      <c r="S501" s="2">
        <v>86608</v>
      </c>
      <c r="T501" s="2">
        <v>27.89</v>
      </c>
      <c r="U501" s="2">
        <v>24.9</v>
      </c>
      <c r="V501" s="2">
        <v>8643</v>
      </c>
      <c r="W501" s="2">
        <v>31.07</v>
      </c>
      <c r="X501" s="2">
        <v>1188</v>
      </c>
      <c r="Y501" s="2">
        <v>1957</v>
      </c>
      <c r="Z501" s="2">
        <v>290056</v>
      </c>
      <c r="AA501" s="2">
        <v>168699</v>
      </c>
      <c r="AB501" s="2">
        <v>-21450</v>
      </c>
      <c r="AC501" s="2">
        <v>-78627</v>
      </c>
      <c r="AD501" s="2">
        <v>46604</v>
      </c>
      <c r="AE501" s="2">
        <v>34219</v>
      </c>
      <c r="AF501" s="2">
        <v>150597</v>
      </c>
      <c r="AG501" s="2">
        <v>0.23</v>
      </c>
      <c r="AH501" s="2">
        <v>9141</v>
      </c>
    </row>
    <row r="502" spans="1:34" x14ac:dyDescent="0.3">
      <c r="A502" s="2" t="s">
        <v>59</v>
      </c>
      <c r="B502" s="2">
        <v>471673</v>
      </c>
      <c r="C502" s="2">
        <f t="shared" si="7"/>
        <v>551857.40999999992</v>
      </c>
      <c r="D502" s="2"/>
      <c r="E502" s="2"/>
      <c r="F502" s="2">
        <v>281898</v>
      </c>
      <c r="G502" s="2">
        <v>115666</v>
      </c>
      <c r="H502" s="2">
        <v>346214</v>
      </c>
      <c r="I502" s="2">
        <v>189775</v>
      </c>
      <c r="J502" s="2">
        <v>59513</v>
      </c>
      <c r="K502" s="2">
        <v>412160</v>
      </c>
      <c r="L502" s="2">
        <v>382727</v>
      </c>
      <c r="M502" s="2">
        <v>387871</v>
      </c>
      <c r="N502" s="2">
        <v>180992</v>
      </c>
      <c r="O502" s="2">
        <v>21985</v>
      </c>
      <c r="P502" s="2">
        <v>82973</v>
      </c>
      <c r="Q502" s="2">
        <v>-60988</v>
      </c>
      <c r="R502" s="2">
        <v>0.26</v>
      </c>
      <c r="S502" s="2">
        <v>56606</v>
      </c>
      <c r="T502" s="2">
        <v>54.81</v>
      </c>
      <c r="U502" s="2">
        <v>52.28</v>
      </c>
      <c r="V502" s="2">
        <v>468</v>
      </c>
      <c r="W502" s="2">
        <v>1005.7</v>
      </c>
      <c r="X502" s="2">
        <v>437</v>
      </c>
      <c r="Y502" s="2">
        <v>6440</v>
      </c>
      <c r="Z502" s="2">
        <v>272080</v>
      </c>
      <c r="AA502" s="2">
        <v>242051</v>
      </c>
      <c r="AB502" s="2">
        <v>199593</v>
      </c>
      <c r="AC502" s="2">
        <v>39847</v>
      </c>
      <c r="AD502" s="2">
        <v>-45207</v>
      </c>
      <c r="AE502" s="2">
        <v>386758</v>
      </c>
      <c r="AF502" s="2">
        <v>593606</v>
      </c>
      <c r="AG502" s="2">
        <v>0.65</v>
      </c>
      <c r="AH502" s="2">
        <v>15003</v>
      </c>
    </row>
    <row r="503" spans="1:34" x14ac:dyDescent="0.3">
      <c r="A503" s="2" t="s">
        <v>58</v>
      </c>
      <c r="B503" s="2">
        <v>491215</v>
      </c>
      <c r="C503" s="2">
        <f t="shared" si="7"/>
        <v>5578.8188529244753</v>
      </c>
      <c r="D503" s="2"/>
      <c r="E503" s="2"/>
      <c r="F503" s="2">
        <v>160228</v>
      </c>
      <c r="G503" s="2">
        <v>-21882</v>
      </c>
      <c r="H503" s="2">
        <v>812115</v>
      </c>
      <c r="I503" s="2">
        <v>330987</v>
      </c>
      <c r="J503" s="2">
        <v>174239</v>
      </c>
      <c r="K503" s="2">
        <v>316976</v>
      </c>
      <c r="L503" s="2">
        <v>230691</v>
      </c>
      <c r="M503" s="2">
        <v>250242</v>
      </c>
      <c r="N503" s="2">
        <v>300489</v>
      </c>
      <c r="O503" s="2">
        <v>226773</v>
      </c>
      <c r="P503" s="2">
        <v>156480</v>
      </c>
      <c r="Q503" s="2">
        <v>70293</v>
      </c>
      <c r="R503" s="2">
        <v>1.45</v>
      </c>
      <c r="S503" s="2">
        <v>93499</v>
      </c>
      <c r="T503" s="2">
        <v>40.76</v>
      </c>
      <c r="U503" s="2">
        <v>37</v>
      </c>
      <c r="V503" s="2">
        <v>6268</v>
      </c>
      <c r="W503" s="2">
        <v>78.36</v>
      </c>
      <c r="X503" s="2">
        <v>1627</v>
      </c>
      <c r="Y503" s="2">
        <v>16432</v>
      </c>
      <c r="Z503" s="2">
        <v>289947</v>
      </c>
      <c r="AA503" s="2">
        <v>80105</v>
      </c>
      <c r="AB503" s="2">
        <v>201268</v>
      </c>
      <c r="AC503" s="2">
        <v>80123</v>
      </c>
      <c r="AD503" s="2">
        <v>19659</v>
      </c>
      <c r="AE503" s="2">
        <v>61995</v>
      </c>
      <c r="AF503" s="2">
        <v>390405</v>
      </c>
      <c r="AG503" s="2">
        <v>0.16</v>
      </c>
      <c r="AH503" s="2">
        <v>3672</v>
      </c>
    </row>
    <row r="504" spans="1:34" x14ac:dyDescent="0.3">
      <c r="A504" s="2" t="s">
        <v>59</v>
      </c>
      <c r="B504" s="2">
        <v>262941</v>
      </c>
      <c r="C504" s="2">
        <f t="shared" si="7"/>
        <v>307640.96999999997</v>
      </c>
      <c r="D504" s="2"/>
      <c r="E504" s="2"/>
      <c r="F504" s="2">
        <v>193669</v>
      </c>
      <c r="G504" s="2">
        <v>171592</v>
      </c>
      <c r="H504" s="2">
        <v>601610</v>
      </c>
      <c r="I504" s="2">
        <v>69272</v>
      </c>
      <c r="J504" s="2">
        <v>79190</v>
      </c>
      <c r="K504" s="2">
        <v>183751</v>
      </c>
      <c r="L504" s="2">
        <v>91142</v>
      </c>
      <c r="M504" s="2">
        <v>104063</v>
      </c>
      <c r="N504" s="2">
        <v>42300</v>
      </c>
      <c r="O504" s="2">
        <v>130356</v>
      </c>
      <c r="P504" s="2">
        <v>42562</v>
      </c>
      <c r="Q504" s="2">
        <v>87794</v>
      </c>
      <c r="R504" s="2">
        <v>3.06</v>
      </c>
      <c r="S504" s="2">
        <v>92814</v>
      </c>
      <c r="T504" s="2">
        <v>11.51</v>
      </c>
      <c r="U504" s="2">
        <v>7.03</v>
      </c>
      <c r="V504" s="2">
        <v>7779</v>
      </c>
      <c r="W504" s="2">
        <v>33.799999999999997</v>
      </c>
      <c r="X504" s="2">
        <v>1928</v>
      </c>
      <c r="Y504" s="2">
        <v>19390</v>
      </c>
      <c r="Z504" s="2">
        <v>520093</v>
      </c>
      <c r="AA504" s="2">
        <v>206274</v>
      </c>
      <c r="AB504" s="2">
        <v>-257152</v>
      </c>
      <c r="AC504" s="2">
        <v>-12605</v>
      </c>
      <c r="AD504" s="2">
        <v>-43184</v>
      </c>
      <c r="AE504" s="2">
        <v>107366</v>
      </c>
      <c r="AF504" s="2">
        <v>674779</v>
      </c>
      <c r="AG504" s="2">
        <v>0.16</v>
      </c>
      <c r="AH504" s="2">
        <v>20493</v>
      </c>
    </row>
    <row r="505" spans="1:34" x14ac:dyDescent="0.3">
      <c r="A505" s="2" t="s">
        <v>58</v>
      </c>
      <c r="B505" s="2">
        <v>155532</v>
      </c>
      <c r="C505" s="2">
        <f t="shared" si="7"/>
        <v>1766.405451448041</v>
      </c>
      <c r="D505" s="2"/>
      <c r="E505" s="2"/>
      <c r="F505" s="2">
        <v>129309</v>
      </c>
      <c r="G505" s="2">
        <v>-20945</v>
      </c>
      <c r="H505" s="2">
        <v>874831</v>
      </c>
      <c r="I505" s="2">
        <v>26223</v>
      </c>
      <c r="J505" s="2">
        <v>117290</v>
      </c>
      <c r="K505" s="2">
        <v>38242</v>
      </c>
      <c r="L505" s="2">
        <v>11411</v>
      </c>
      <c r="M505" s="2">
        <v>28614</v>
      </c>
      <c r="N505" s="2">
        <v>13133</v>
      </c>
      <c r="O505" s="2">
        <v>278995</v>
      </c>
      <c r="P505" s="2">
        <v>117553</v>
      </c>
      <c r="Q505" s="2">
        <v>161442</v>
      </c>
      <c r="R505" s="2">
        <v>2.37</v>
      </c>
      <c r="S505" s="2">
        <v>103178</v>
      </c>
      <c r="T505" s="2">
        <v>3</v>
      </c>
      <c r="U505" s="2">
        <v>1.5</v>
      </c>
      <c r="V505" s="2">
        <v>4527</v>
      </c>
      <c r="W505" s="2">
        <v>34.35</v>
      </c>
      <c r="X505" s="2">
        <v>362</v>
      </c>
      <c r="Y505" s="2">
        <v>16677</v>
      </c>
      <c r="Z505" s="2">
        <v>219242</v>
      </c>
      <c r="AA505" s="2">
        <v>274090</v>
      </c>
      <c r="AB505" s="2">
        <v>-63710</v>
      </c>
      <c r="AC505" s="2">
        <v>-144781</v>
      </c>
      <c r="AD505" s="2">
        <v>6598</v>
      </c>
      <c r="AE505" s="2">
        <v>16758</v>
      </c>
      <c r="AF505" s="2">
        <v>608392</v>
      </c>
      <c r="AG505" s="2">
        <v>0.03</v>
      </c>
      <c r="AH505" s="2">
        <v>18273</v>
      </c>
    </row>
    <row r="506" spans="1:34" x14ac:dyDescent="0.3">
      <c r="A506" s="2" t="s">
        <v>58</v>
      </c>
      <c r="B506" s="2">
        <v>393101</v>
      </c>
      <c r="C506" s="2">
        <f t="shared" si="7"/>
        <v>4464.5201590005681</v>
      </c>
      <c r="D506" s="2"/>
      <c r="E506" s="2"/>
      <c r="F506" s="2">
        <v>143106</v>
      </c>
      <c r="G506" s="2">
        <v>37427</v>
      </c>
      <c r="H506" s="2">
        <v>772637</v>
      </c>
      <c r="I506" s="2">
        <v>249995</v>
      </c>
      <c r="J506" s="2">
        <v>92482</v>
      </c>
      <c r="K506" s="2">
        <v>300619</v>
      </c>
      <c r="L506" s="2">
        <v>236523</v>
      </c>
      <c r="M506" s="2">
        <v>249547</v>
      </c>
      <c r="N506" s="2">
        <v>237814</v>
      </c>
      <c r="O506" s="2">
        <v>187586</v>
      </c>
      <c r="P506" s="2">
        <v>86015</v>
      </c>
      <c r="Q506" s="2">
        <v>101571</v>
      </c>
      <c r="R506" s="2">
        <v>2.1800000000000002</v>
      </c>
      <c r="S506" s="2">
        <v>23310</v>
      </c>
      <c r="T506" s="2">
        <v>32.36</v>
      </c>
      <c r="U506" s="2">
        <v>30.78</v>
      </c>
      <c r="V506" s="2">
        <v>879</v>
      </c>
      <c r="W506" s="2">
        <v>446.71</v>
      </c>
      <c r="X506" s="2">
        <v>597</v>
      </c>
      <c r="Y506" s="2">
        <v>2601</v>
      </c>
      <c r="Z506" s="2">
        <v>78963</v>
      </c>
      <c r="AA506" s="2">
        <v>123095</v>
      </c>
      <c r="AB506" s="2">
        <v>314138</v>
      </c>
      <c r="AC506" s="2">
        <v>20011</v>
      </c>
      <c r="AD506" s="2">
        <v>-46333</v>
      </c>
      <c r="AE506" s="2">
        <v>484717</v>
      </c>
      <c r="AF506" s="2">
        <v>64628</v>
      </c>
      <c r="AG506" s="2">
        <v>7.5</v>
      </c>
      <c r="AH506" s="2">
        <v>13199</v>
      </c>
    </row>
    <row r="507" spans="1:34" x14ac:dyDescent="0.3">
      <c r="A507" s="2" t="s">
        <v>59</v>
      </c>
      <c r="B507" s="2">
        <v>166449</v>
      </c>
      <c r="C507" s="2">
        <f t="shared" si="7"/>
        <v>194745.33</v>
      </c>
      <c r="D507" s="2"/>
      <c r="E507" s="2"/>
      <c r="F507" s="2">
        <v>235800</v>
      </c>
      <c r="G507" s="2">
        <v>183528</v>
      </c>
      <c r="H507" s="2">
        <v>275892</v>
      </c>
      <c r="I507" s="2">
        <v>-69351</v>
      </c>
      <c r="J507" s="2">
        <v>116106</v>
      </c>
      <c r="K507" s="2">
        <v>50343</v>
      </c>
      <c r="L507" s="2">
        <v>-18611</v>
      </c>
      <c r="M507" s="2">
        <v>-14466</v>
      </c>
      <c r="N507" s="2">
        <v>-90702</v>
      </c>
      <c r="O507" s="2">
        <v>289455</v>
      </c>
      <c r="P507" s="2">
        <v>166243</v>
      </c>
      <c r="Q507" s="2">
        <v>123212</v>
      </c>
      <c r="R507" s="2">
        <v>1.74</v>
      </c>
      <c r="S507" s="2">
        <v>111444</v>
      </c>
      <c r="T507" s="2">
        <v>-25.14</v>
      </c>
      <c r="U507" s="2">
        <v>-32.880000000000003</v>
      </c>
      <c r="V507" s="2">
        <v>9775</v>
      </c>
      <c r="W507" s="2">
        <v>17.03</v>
      </c>
      <c r="X507" s="2">
        <v>302</v>
      </c>
      <c r="Y507" s="2">
        <v>13085</v>
      </c>
      <c r="Z507" s="2">
        <v>91961</v>
      </c>
      <c r="AA507" s="2">
        <v>63804</v>
      </c>
      <c r="AB507" s="2">
        <v>74488</v>
      </c>
      <c r="AC507" s="2">
        <v>171996</v>
      </c>
      <c r="AD507" s="2">
        <v>5158</v>
      </c>
      <c r="AE507" s="2">
        <v>490099</v>
      </c>
      <c r="AF507" s="2">
        <v>264925</v>
      </c>
      <c r="AG507" s="2">
        <v>1.85</v>
      </c>
      <c r="AH507" s="2">
        <v>15705</v>
      </c>
    </row>
    <row r="508" spans="1:34" x14ac:dyDescent="0.3">
      <c r="A508" s="2" t="s">
        <v>60</v>
      </c>
      <c r="B508" s="2">
        <v>204366</v>
      </c>
      <c r="C508" s="2">
        <f t="shared" si="7"/>
        <v>204366</v>
      </c>
      <c r="D508" s="2"/>
      <c r="E508" s="2"/>
      <c r="F508" s="2">
        <v>275256</v>
      </c>
      <c r="G508" s="2">
        <v>-47439</v>
      </c>
      <c r="H508" s="2">
        <v>901382</v>
      </c>
      <c r="I508" s="2">
        <v>-70890</v>
      </c>
      <c r="J508" s="2">
        <v>175904</v>
      </c>
      <c r="K508" s="2">
        <v>28462</v>
      </c>
      <c r="L508" s="2">
        <v>-26325</v>
      </c>
      <c r="M508" s="2">
        <v>-10717</v>
      </c>
      <c r="N508" s="2">
        <v>-81767</v>
      </c>
      <c r="O508" s="2">
        <v>136391</v>
      </c>
      <c r="P508" s="2">
        <v>16831</v>
      </c>
      <c r="Q508" s="2">
        <v>119560</v>
      </c>
      <c r="R508" s="2">
        <v>8.1</v>
      </c>
      <c r="S508" s="2">
        <v>99120</v>
      </c>
      <c r="T508" s="2">
        <v>-7.86</v>
      </c>
      <c r="U508" s="2">
        <v>-9.07</v>
      </c>
      <c r="V508" s="2">
        <v>7766</v>
      </c>
      <c r="W508" s="2">
        <v>26.31</v>
      </c>
      <c r="X508" s="2">
        <v>1125</v>
      </c>
      <c r="Y508" s="2">
        <v>14075</v>
      </c>
      <c r="Z508" s="2">
        <v>441062</v>
      </c>
      <c r="AA508" s="2">
        <v>203034</v>
      </c>
      <c r="AB508" s="2">
        <v>-236696</v>
      </c>
      <c r="AC508" s="2">
        <v>72222</v>
      </c>
      <c r="AD508" s="2">
        <v>26847</v>
      </c>
      <c r="AE508" s="2">
        <v>145077</v>
      </c>
      <c r="AF508" s="2">
        <v>653498</v>
      </c>
      <c r="AG508" s="2">
        <v>0.22</v>
      </c>
      <c r="AH508" s="2">
        <v>26351</v>
      </c>
    </row>
    <row r="509" spans="1:34" x14ac:dyDescent="0.3">
      <c r="A509" s="2" t="s">
        <v>60</v>
      </c>
      <c r="B509" s="2">
        <v>195148</v>
      </c>
      <c r="C509" s="2">
        <f t="shared" si="7"/>
        <v>195148</v>
      </c>
      <c r="D509" s="2"/>
      <c r="E509" s="2"/>
      <c r="F509" s="2">
        <v>241697</v>
      </c>
      <c r="G509" s="2">
        <v>92913</v>
      </c>
      <c r="H509" s="2">
        <v>98629</v>
      </c>
      <c r="I509" s="2">
        <v>-46549</v>
      </c>
      <c r="J509" s="2">
        <v>151763</v>
      </c>
      <c r="K509" s="2">
        <v>43385</v>
      </c>
      <c r="L509" s="2">
        <v>27330</v>
      </c>
      <c r="M509" s="2">
        <v>37545</v>
      </c>
      <c r="N509" s="2">
        <v>-86238</v>
      </c>
      <c r="O509" s="2">
        <v>31428</v>
      </c>
      <c r="P509" s="2">
        <v>108114</v>
      </c>
      <c r="Q509" s="2">
        <v>-76686</v>
      </c>
      <c r="R509" s="2">
        <v>0.28999999999999998</v>
      </c>
      <c r="S509" s="2">
        <v>22128</v>
      </c>
      <c r="T509" s="2">
        <v>-47.2</v>
      </c>
      <c r="U509" s="2">
        <v>-87.44</v>
      </c>
      <c r="V509" s="2">
        <v>2585</v>
      </c>
      <c r="W509" s="2">
        <v>75.459999999999994</v>
      </c>
      <c r="X509" s="2">
        <v>967</v>
      </c>
      <c r="Y509" s="2">
        <v>8417</v>
      </c>
      <c r="Z509" s="2">
        <v>420798</v>
      </c>
      <c r="AA509" s="2">
        <v>134107</v>
      </c>
      <c r="AB509" s="2">
        <v>-225650</v>
      </c>
      <c r="AC509" s="2">
        <v>107590</v>
      </c>
      <c r="AD509" s="2">
        <v>15526</v>
      </c>
      <c r="AE509" s="2">
        <v>266950</v>
      </c>
      <c r="AF509" s="2">
        <v>693584</v>
      </c>
      <c r="AG509" s="2">
        <v>0.38</v>
      </c>
      <c r="AH509" s="2">
        <v>21255</v>
      </c>
    </row>
    <row r="510" spans="1:34" x14ac:dyDescent="0.3">
      <c r="A510" s="2" t="s">
        <v>60</v>
      </c>
      <c r="B510" s="2">
        <v>448787</v>
      </c>
      <c r="C510" s="2">
        <f t="shared" si="7"/>
        <v>448787</v>
      </c>
      <c r="D510" s="2"/>
      <c r="E510" s="2"/>
      <c r="F510" s="2">
        <v>250145</v>
      </c>
      <c r="G510" s="2">
        <v>189960</v>
      </c>
      <c r="H510" s="2">
        <v>502858</v>
      </c>
      <c r="I510" s="2">
        <v>198642</v>
      </c>
      <c r="J510" s="2">
        <v>43393</v>
      </c>
      <c r="K510" s="2">
        <v>405394</v>
      </c>
      <c r="L510" s="2">
        <v>345892</v>
      </c>
      <c r="M510" s="2">
        <v>362245</v>
      </c>
      <c r="N510" s="2">
        <v>189623</v>
      </c>
      <c r="O510" s="2">
        <v>72835</v>
      </c>
      <c r="P510" s="2">
        <v>28745</v>
      </c>
      <c r="Q510" s="2">
        <v>44090</v>
      </c>
      <c r="R510" s="2">
        <v>2.5299999999999998</v>
      </c>
      <c r="S510" s="2">
        <v>57035</v>
      </c>
      <c r="T510" s="2">
        <v>39.5</v>
      </c>
      <c r="U510" s="2">
        <v>37.71</v>
      </c>
      <c r="V510" s="2">
        <v>6387</v>
      </c>
      <c r="W510" s="2">
        <v>70.25</v>
      </c>
      <c r="X510" s="2">
        <v>1930</v>
      </c>
      <c r="Y510" s="2">
        <v>16640</v>
      </c>
      <c r="Z510" s="2">
        <v>384157</v>
      </c>
      <c r="AA510" s="2">
        <v>248366</v>
      </c>
      <c r="AB510" s="2">
        <v>64630</v>
      </c>
      <c r="AC510" s="2">
        <v>1779</v>
      </c>
      <c r="AD510" s="2">
        <v>35374</v>
      </c>
      <c r="AE510" s="2">
        <v>415901</v>
      </c>
      <c r="AF510" s="2">
        <v>58414</v>
      </c>
      <c r="AG510" s="2">
        <v>7.12</v>
      </c>
      <c r="AH510" s="2">
        <v>18959</v>
      </c>
    </row>
    <row r="511" spans="1:34" x14ac:dyDescent="0.3">
      <c r="A511" s="2" t="s">
        <v>60</v>
      </c>
      <c r="B511" s="2">
        <v>270436</v>
      </c>
      <c r="C511" s="2">
        <f t="shared" si="7"/>
        <v>270436</v>
      </c>
      <c r="D511" s="2"/>
      <c r="E511" s="2"/>
      <c r="F511" s="2">
        <v>211727</v>
      </c>
      <c r="G511" s="2">
        <v>-15330</v>
      </c>
      <c r="H511" s="2">
        <v>131471</v>
      </c>
      <c r="I511" s="2">
        <v>58709</v>
      </c>
      <c r="J511" s="2">
        <v>172261</v>
      </c>
      <c r="K511" s="2">
        <v>98175</v>
      </c>
      <c r="L511" s="2">
        <v>79552</v>
      </c>
      <c r="M511" s="2">
        <v>94727</v>
      </c>
      <c r="N511" s="2">
        <v>43375</v>
      </c>
      <c r="O511" s="2">
        <v>159237</v>
      </c>
      <c r="P511" s="2">
        <v>113878</v>
      </c>
      <c r="Q511" s="2">
        <v>45359</v>
      </c>
      <c r="R511" s="2">
        <v>1.4</v>
      </c>
      <c r="S511" s="2">
        <v>35149</v>
      </c>
      <c r="T511" s="2">
        <v>44.66</v>
      </c>
      <c r="U511" s="2">
        <v>32.99</v>
      </c>
      <c r="V511" s="2">
        <v>2849</v>
      </c>
      <c r="W511" s="2">
        <v>94.89</v>
      </c>
      <c r="X511" s="2">
        <v>1525</v>
      </c>
      <c r="Y511" s="2">
        <v>3258</v>
      </c>
      <c r="Z511" s="2">
        <v>305638</v>
      </c>
      <c r="AA511" s="2">
        <v>151258</v>
      </c>
      <c r="AB511" s="2">
        <v>-35202</v>
      </c>
      <c r="AC511" s="2">
        <v>60469</v>
      </c>
      <c r="AD511" s="2">
        <v>16554</v>
      </c>
      <c r="AE511" s="2">
        <v>151049</v>
      </c>
      <c r="AF511" s="2">
        <v>490515</v>
      </c>
      <c r="AG511" s="2">
        <v>0.31</v>
      </c>
      <c r="AH511" s="2">
        <v>10921</v>
      </c>
    </row>
    <row r="512" spans="1:34" x14ac:dyDescent="0.3">
      <c r="A512" s="2" t="s">
        <v>58</v>
      </c>
      <c r="B512" s="2">
        <v>387054</v>
      </c>
      <c r="C512" s="2">
        <f t="shared" si="7"/>
        <v>4395.8432708688242</v>
      </c>
      <c r="D512" s="2"/>
      <c r="E512" s="2"/>
      <c r="F512" s="2">
        <v>132223</v>
      </c>
      <c r="G512" s="2">
        <v>-38650</v>
      </c>
      <c r="H512" s="2">
        <v>965578</v>
      </c>
      <c r="I512" s="2">
        <v>254831</v>
      </c>
      <c r="J512" s="2">
        <v>19856</v>
      </c>
      <c r="K512" s="2">
        <v>367198</v>
      </c>
      <c r="L512" s="2">
        <v>293966</v>
      </c>
      <c r="M512" s="2">
        <v>303977</v>
      </c>
      <c r="N512" s="2">
        <v>241372</v>
      </c>
      <c r="O512" s="2">
        <v>54561</v>
      </c>
      <c r="P512" s="2">
        <v>141228</v>
      </c>
      <c r="Q512" s="2">
        <v>-86667</v>
      </c>
      <c r="R512" s="2">
        <v>0.39</v>
      </c>
      <c r="S512" s="2">
        <v>148868</v>
      </c>
      <c r="T512" s="2">
        <v>26.39</v>
      </c>
      <c r="U512" s="2">
        <v>25</v>
      </c>
      <c r="V512" s="2">
        <v>4269</v>
      </c>
      <c r="W512" s="2">
        <v>90.64</v>
      </c>
      <c r="X512" s="2">
        <v>571</v>
      </c>
      <c r="Y512" s="2">
        <v>17241</v>
      </c>
      <c r="Z512" s="2">
        <v>245974</v>
      </c>
      <c r="AA512" s="2">
        <v>116616</v>
      </c>
      <c r="AB512" s="2">
        <v>141080</v>
      </c>
      <c r="AC512" s="2">
        <v>15607</v>
      </c>
      <c r="AD512" s="2">
        <v>-24868</v>
      </c>
      <c r="AE512" s="2">
        <v>180654</v>
      </c>
      <c r="AF512" s="2">
        <v>418965</v>
      </c>
      <c r="AG512" s="2">
        <v>0.43</v>
      </c>
      <c r="AH512" s="2">
        <v>28916</v>
      </c>
    </row>
    <row r="513" spans="1:34" x14ac:dyDescent="0.3">
      <c r="A513" s="2" t="s">
        <v>59</v>
      </c>
      <c r="B513" s="2">
        <v>240506</v>
      </c>
      <c r="C513" s="2">
        <f t="shared" si="7"/>
        <v>281392.01999999996</v>
      </c>
      <c r="D513" s="2"/>
      <c r="E513" s="2"/>
      <c r="F513" s="2">
        <v>154330</v>
      </c>
      <c r="G513" s="2">
        <v>-8636</v>
      </c>
      <c r="H513" s="2">
        <v>636388</v>
      </c>
      <c r="I513" s="2">
        <v>86176</v>
      </c>
      <c r="J513" s="2">
        <v>133782</v>
      </c>
      <c r="K513" s="2">
        <v>106724</v>
      </c>
      <c r="L513" s="2">
        <v>7523</v>
      </c>
      <c r="M513" s="2">
        <v>9885</v>
      </c>
      <c r="N513" s="2">
        <v>60504</v>
      </c>
      <c r="O513" s="2">
        <v>140942</v>
      </c>
      <c r="P513" s="2">
        <v>168951</v>
      </c>
      <c r="Q513" s="2">
        <v>-28009</v>
      </c>
      <c r="R513" s="2">
        <v>0.83</v>
      </c>
      <c r="S513" s="2">
        <v>13553</v>
      </c>
      <c r="T513" s="2">
        <v>13.54</v>
      </c>
      <c r="U513" s="2">
        <v>9.51</v>
      </c>
      <c r="V513" s="2">
        <v>9307</v>
      </c>
      <c r="W513" s="2">
        <v>25.84</v>
      </c>
      <c r="X513" s="2">
        <v>201</v>
      </c>
      <c r="Y513" s="2">
        <v>7071</v>
      </c>
      <c r="Z513" s="2">
        <v>303519</v>
      </c>
      <c r="AA513" s="2">
        <v>64724</v>
      </c>
      <c r="AB513" s="2">
        <v>-63013</v>
      </c>
      <c r="AC513" s="2">
        <v>89606</v>
      </c>
      <c r="AD513" s="2">
        <v>14415</v>
      </c>
      <c r="AE513" s="2">
        <v>266062</v>
      </c>
      <c r="AF513" s="2">
        <v>76518</v>
      </c>
      <c r="AG513" s="2">
        <v>3.48</v>
      </c>
      <c r="AH513" s="2">
        <v>3170</v>
      </c>
    </row>
    <row r="514" spans="1:34" x14ac:dyDescent="0.3">
      <c r="A514" s="2" t="s">
        <v>60</v>
      </c>
      <c r="B514" s="2">
        <v>183012</v>
      </c>
      <c r="C514" s="2">
        <f t="shared" si="7"/>
        <v>183012</v>
      </c>
      <c r="D514" s="2"/>
      <c r="E514" s="2"/>
      <c r="F514" s="2">
        <v>102179</v>
      </c>
      <c r="G514" s="2">
        <v>77220</v>
      </c>
      <c r="H514" s="2">
        <v>586310</v>
      </c>
      <c r="I514" s="2">
        <v>80833</v>
      </c>
      <c r="J514" s="2">
        <v>26447</v>
      </c>
      <c r="K514" s="2">
        <v>156565</v>
      </c>
      <c r="L514" s="2">
        <v>141874</v>
      </c>
      <c r="M514" s="2">
        <v>143332</v>
      </c>
      <c r="N514" s="2">
        <v>70749</v>
      </c>
      <c r="O514" s="2">
        <v>249209</v>
      </c>
      <c r="P514" s="2">
        <v>165035</v>
      </c>
      <c r="Q514" s="2">
        <v>84174</v>
      </c>
      <c r="R514" s="2">
        <v>1.51</v>
      </c>
      <c r="S514" s="2">
        <v>122014</v>
      </c>
      <c r="T514" s="2">
        <v>13.79</v>
      </c>
      <c r="U514" s="2">
        <v>12.07</v>
      </c>
      <c r="V514" s="2">
        <v>6125</v>
      </c>
      <c r="W514" s="2">
        <v>29.87</v>
      </c>
      <c r="X514" s="2">
        <v>1955</v>
      </c>
      <c r="Y514" s="2">
        <v>6942</v>
      </c>
      <c r="Z514" s="2">
        <v>223513</v>
      </c>
      <c r="AA514" s="2">
        <v>118997</v>
      </c>
      <c r="AB514" s="2">
        <v>-40501</v>
      </c>
      <c r="AC514" s="2">
        <v>-16818</v>
      </c>
      <c r="AD514" s="2">
        <v>-8226</v>
      </c>
      <c r="AE514" s="2">
        <v>112475</v>
      </c>
      <c r="AF514" s="2">
        <v>114860</v>
      </c>
      <c r="AG514" s="2">
        <v>0.98</v>
      </c>
      <c r="AH514" s="2">
        <v>24578</v>
      </c>
    </row>
    <row r="515" spans="1:34" x14ac:dyDescent="0.3">
      <c r="A515" s="2" t="s">
        <v>58</v>
      </c>
      <c r="B515" s="2">
        <v>429754</v>
      </c>
      <c r="C515" s="2">
        <f t="shared" ref="C515:C578" si="8">IF(A515="INR", B515/88.05, IF(A515="EUR", B515*1.17,B515*1))</f>
        <v>4880.7950028392961</v>
      </c>
      <c r="D515" s="2"/>
      <c r="E515" s="2"/>
      <c r="F515" s="2">
        <v>63357</v>
      </c>
      <c r="G515" s="2">
        <v>187292</v>
      </c>
      <c r="H515" s="2">
        <v>171194</v>
      </c>
      <c r="I515" s="2">
        <v>366397</v>
      </c>
      <c r="J515" s="2">
        <v>118487</v>
      </c>
      <c r="K515" s="2">
        <v>311267</v>
      </c>
      <c r="L515" s="2">
        <v>229278</v>
      </c>
      <c r="M515" s="2">
        <v>244988</v>
      </c>
      <c r="N515" s="2">
        <v>352908</v>
      </c>
      <c r="O515" s="2">
        <v>123962</v>
      </c>
      <c r="P515" s="2">
        <v>43957</v>
      </c>
      <c r="Q515" s="2">
        <v>80005</v>
      </c>
      <c r="R515" s="2">
        <v>2.82</v>
      </c>
      <c r="S515" s="2">
        <v>85222</v>
      </c>
      <c r="T515" s="2">
        <v>214.02</v>
      </c>
      <c r="U515" s="2">
        <v>206.14</v>
      </c>
      <c r="V515" s="2">
        <v>7358</v>
      </c>
      <c r="W515" s="2">
        <v>58.4</v>
      </c>
      <c r="X515" s="2">
        <v>1919</v>
      </c>
      <c r="Y515" s="2">
        <v>13035</v>
      </c>
      <c r="Z515" s="2">
        <v>62691</v>
      </c>
      <c r="AA515" s="2">
        <v>60616</v>
      </c>
      <c r="AB515" s="2">
        <v>367063</v>
      </c>
      <c r="AC515" s="2">
        <v>2741</v>
      </c>
      <c r="AD515" s="2">
        <v>8172</v>
      </c>
      <c r="AE515" s="2">
        <v>304766</v>
      </c>
      <c r="AF515" s="2">
        <v>572901</v>
      </c>
      <c r="AG515" s="2">
        <v>0.53</v>
      </c>
      <c r="AH515" s="2">
        <v>19093</v>
      </c>
    </row>
    <row r="516" spans="1:34" x14ac:dyDescent="0.3">
      <c r="A516" s="2" t="s">
        <v>59</v>
      </c>
      <c r="B516" s="2">
        <v>345324</v>
      </c>
      <c r="C516" s="2">
        <f t="shared" si="8"/>
        <v>404029.07999999996</v>
      </c>
      <c r="D516" s="2"/>
      <c r="E516" s="2"/>
      <c r="F516" s="2">
        <v>216653</v>
      </c>
      <c r="G516" s="2">
        <v>4872</v>
      </c>
      <c r="H516" s="2">
        <v>747971</v>
      </c>
      <c r="I516" s="2">
        <v>128671</v>
      </c>
      <c r="J516" s="2">
        <v>126615</v>
      </c>
      <c r="K516" s="2">
        <v>218709</v>
      </c>
      <c r="L516" s="2">
        <v>188633</v>
      </c>
      <c r="M516" s="2">
        <v>193375</v>
      </c>
      <c r="N516" s="2">
        <v>114967</v>
      </c>
      <c r="O516" s="2">
        <v>42462</v>
      </c>
      <c r="P516" s="2">
        <v>148766</v>
      </c>
      <c r="Q516" s="2">
        <v>-106304</v>
      </c>
      <c r="R516" s="2">
        <v>0.28999999999999998</v>
      </c>
      <c r="S516" s="2">
        <v>132187</v>
      </c>
      <c r="T516" s="2">
        <v>17.2</v>
      </c>
      <c r="U516" s="2">
        <v>15.37</v>
      </c>
      <c r="V516" s="2">
        <v>9367</v>
      </c>
      <c r="W516" s="2">
        <v>36.86</v>
      </c>
      <c r="X516" s="2">
        <v>1733</v>
      </c>
      <c r="Y516" s="2">
        <v>4339</v>
      </c>
      <c r="Z516" s="2">
        <v>113447</v>
      </c>
      <c r="AA516" s="2">
        <v>106699</v>
      </c>
      <c r="AB516" s="2">
        <v>231877</v>
      </c>
      <c r="AC516" s="2">
        <v>109954</v>
      </c>
      <c r="AD516" s="2">
        <v>4449</v>
      </c>
      <c r="AE516" s="2">
        <v>52442</v>
      </c>
      <c r="AF516" s="2">
        <v>518802</v>
      </c>
      <c r="AG516" s="2">
        <v>0.1</v>
      </c>
      <c r="AH516" s="2">
        <v>28206</v>
      </c>
    </row>
    <row r="517" spans="1:34" x14ac:dyDescent="0.3">
      <c r="A517" s="2" t="s">
        <v>58</v>
      </c>
      <c r="B517" s="2">
        <v>319750</v>
      </c>
      <c r="C517" s="2">
        <f t="shared" si="8"/>
        <v>3631.4593980692789</v>
      </c>
      <c r="D517" s="2"/>
      <c r="E517" s="2"/>
      <c r="F517" s="2">
        <v>119180</v>
      </c>
      <c r="G517" s="2">
        <v>10</v>
      </c>
      <c r="H517" s="2">
        <v>570934</v>
      </c>
      <c r="I517" s="2">
        <v>200570</v>
      </c>
      <c r="J517" s="2">
        <v>101061</v>
      </c>
      <c r="K517" s="2">
        <v>218689</v>
      </c>
      <c r="L517" s="2">
        <v>179265</v>
      </c>
      <c r="M517" s="2">
        <v>183392</v>
      </c>
      <c r="N517" s="2">
        <v>171613</v>
      </c>
      <c r="O517" s="2">
        <v>272935</v>
      </c>
      <c r="P517" s="2">
        <v>63752</v>
      </c>
      <c r="Q517" s="2">
        <v>209183</v>
      </c>
      <c r="R517" s="2">
        <v>4.28</v>
      </c>
      <c r="S517" s="2">
        <v>137230</v>
      </c>
      <c r="T517" s="2">
        <v>35.130000000000003</v>
      </c>
      <c r="U517" s="2">
        <v>30.06</v>
      </c>
      <c r="V517" s="2">
        <v>9331</v>
      </c>
      <c r="W517" s="2">
        <v>34.26</v>
      </c>
      <c r="X517" s="2">
        <v>1439</v>
      </c>
      <c r="Y517" s="2">
        <v>12677</v>
      </c>
      <c r="Z517" s="2">
        <v>99154</v>
      </c>
      <c r="AA517" s="2">
        <v>222648</v>
      </c>
      <c r="AB517" s="2">
        <v>220596</v>
      </c>
      <c r="AC517" s="2">
        <v>-103468</v>
      </c>
      <c r="AD517" s="2">
        <v>40658</v>
      </c>
      <c r="AE517" s="2">
        <v>276627</v>
      </c>
      <c r="AF517" s="2">
        <v>567720</v>
      </c>
      <c r="AG517" s="2">
        <v>0.49</v>
      </c>
      <c r="AH517" s="2">
        <v>9194</v>
      </c>
    </row>
    <row r="518" spans="1:34" x14ac:dyDescent="0.3">
      <c r="A518" s="2" t="s">
        <v>60</v>
      </c>
      <c r="B518" s="2">
        <v>424073</v>
      </c>
      <c r="C518" s="2">
        <f t="shared" si="8"/>
        <v>424073</v>
      </c>
      <c r="D518" s="2"/>
      <c r="E518" s="2"/>
      <c r="F518" s="2">
        <v>121221</v>
      </c>
      <c r="G518" s="2">
        <v>-35613</v>
      </c>
      <c r="H518" s="2">
        <v>669276</v>
      </c>
      <c r="I518" s="2">
        <v>302852</v>
      </c>
      <c r="J518" s="2">
        <v>58279</v>
      </c>
      <c r="K518" s="2">
        <v>365794</v>
      </c>
      <c r="L518" s="2">
        <v>341052</v>
      </c>
      <c r="M518" s="2">
        <v>360478</v>
      </c>
      <c r="N518" s="2">
        <v>295599</v>
      </c>
      <c r="O518" s="2">
        <v>118326</v>
      </c>
      <c r="P518" s="2">
        <v>199515</v>
      </c>
      <c r="Q518" s="2">
        <v>-81189</v>
      </c>
      <c r="R518" s="2">
        <v>0.59</v>
      </c>
      <c r="S518" s="2">
        <v>34179</v>
      </c>
      <c r="T518" s="2">
        <v>45.25</v>
      </c>
      <c r="U518" s="2">
        <v>44.17</v>
      </c>
      <c r="V518" s="2">
        <v>2802</v>
      </c>
      <c r="W518" s="2">
        <v>151.29</v>
      </c>
      <c r="X518" s="2">
        <v>1582</v>
      </c>
      <c r="Y518" s="2">
        <v>12695</v>
      </c>
      <c r="Z518" s="2">
        <v>335597</v>
      </c>
      <c r="AA518" s="2">
        <v>89901</v>
      </c>
      <c r="AB518" s="2">
        <v>88476</v>
      </c>
      <c r="AC518" s="2">
        <v>31320</v>
      </c>
      <c r="AD518" s="2">
        <v>-7106</v>
      </c>
      <c r="AE518" s="2">
        <v>401640</v>
      </c>
      <c r="AF518" s="2">
        <v>676489</v>
      </c>
      <c r="AG518" s="2">
        <v>0.59</v>
      </c>
      <c r="AH518" s="2">
        <v>14140</v>
      </c>
    </row>
    <row r="519" spans="1:34" x14ac:dyDescent="0.3">
      <c r="A519" s="2" t="s">
        <v>59</v>
      </c>
      <c r="B519" s="2">
        <v>200679</v>
      </c>
      <c r="C519" s="2">
        <f t="shared" si="8"/>
        <v>234794.43</v>
      </c>
      <c r="D519" s="2"/>
      <c r="E519" s="2"/>
      <c r="F519" s="2">
        <v>185795</v>
      </c>
      <c r="G519" s="2">
        <v>47994</v>
      </c>
      <c r="H519" s="2">
        <v>436642</v>
      </c>
      <c r="I519" s="2">
        <v>14884</v>
      </c>
      <c r="J519" s="2">
        <v>92816</v>
      </c>
      <c r="K519" s="2">
        <v>107863</v>
      </c>
      <c r="L519" s="2">
        <v>96399</v>
      </c>
      <c r="M519" s="2">
        <v>114022</v>
      </c>
      <c r="N519" s="2">
        <v>-3620</v>
      </c>
      <c r="O519" s="2">
        <v>74917</v>
      </c>
      <c r="P519" s="2">
        <v>65041</v>
      </c>
      <c r="Q519" s="2">
        <v>9876</v>
      </c>
      <c r="R519" s="2">
        <v>1.1499999999999999</v>
      </c>
      <c r="S519" s="2">
        <v>36204</v>
      </c>
      <c r="T519" s="2">
        <v>3.41</v>
      </c>
      <c r="U519" s="2">
        <v>-0.83</v>
      </c>
      <c r="V519" s="2">
        <v>1115</v>
      </c>
      <c r="W519" s="2">
        <v>179.82</v>
      </c>
      <c r="X519" s="2">
        <v>101</v>
      </c>
      <c r="Y519" s="2">
        <v>1399</v>
      </c>
      <c r="Z519" s="2">
        <v>145240</v>
      </c>
      <c r="AA519" s="2">
        <v>201755</v>
      </c>
      <c r="AB519" s="2">
        <v>55439</v>
      </c>
      <c r="AC519" s="2">
        <v>-15960</v>
      </c>
      <c r="AD519" s="2">
        <v>-46508</v>
      </c>
      <c r="AE519" s="2">
        <v>362106</v>
      </c>
      <c r="AF519" s="2">
        <v>246169</v>
      </c>
      <c r="AG519" s="2">
        <v>1.47</v>
      </c>
      <c r="AH519" s="2">
        <v>24868</v>
      </c>
    </row>
    <row r="520" spans="1:34" x14ac:dyDescent="0.3">
      <c r="A520" s="2" t="s">
        <v>59</v>
      </c>
      <c r="B520" s="2">
        <v>262780</v>
      </c>
      <c r="C520" s="2">
        <f t="shared" si="8"/>
        <v>307452.59999999998</v>
      </c>
      <c r="D520" s="2"/>
      <c r="E520" s="2"/>
      <c r="F520" s="2">
        <v>144480</v>
      </c>
      <c r="G520" s="2">
        <v>124029</v>
      </c>
      <c r="H520" s="2">
        <v>329671</v>
      </c>
      <c r="I520" s="2">
        <v>118300</v>
      </c>
      <c r="J520" s="2">
        <v>97778</v>
      </c>
      <c r="K520" s="2">
        <v>165002</v>
      </c>
      <c r="L520" s="2">
        <v>158106</v>
      </c>
      <c r="M520" s="2">
        <v>174740</v>
      </c>
      <c r="N520" s="2">
        <v>92597</v>
      </c>
      <c r="O520" s="2">
        <v>78776</v>
      </c>
      <c r="P520" s="2">
        <v>65016</v>
      </c>
      <c r="Q520" s="2">
        <v>13760</v>
      </c>
      <c r="R520" s="2">
        <v>1.21</v>
      </c>
      <c r="S520" s="2">
        <v>42881</v>
      </c>
      <c r="T520" s="2">
        <v>35.880000000000003</v>
      </c>
      <c r="U520" s="2">
        <v>28.09</v>
      </c>
      <c r="V520" s="2">
        <v>4722</v>
      </c>
      <c r="W520" s="2">
        <v>55.64</v>
      </c>
      <c r="X520" s="2">
        <v>1832</v>
      </c>
      <c r="Y520" s="2">
        <v>17216</v>
      </c>
      <c r="Z520" s="2">
        <v>136629</v>
      </c>
      <c r="AA520" s="2">
        <v>135484</v>
      </c>
      <c r="AB520" s="2">
        <v>126151</v>
      </c>
      <c r="AC520" s="2">
        <v>8996</v>
      </c>
      <c r="AD520" s="2">
        <v>17130</v>
      </c>
      <c r="AE520" s="2">
        <v>280680</v>
      </c>
      <c r="AF520" s="2">
        <v>132884</v>
      </c>
      <c r="AG520" s="2">
        <v>2.11</v>
      </c>
      <c r="AH520" s="2">
        <v>5032</v>
      </c>
    </row>
    <row r="521" spans="1:34" x14ac:dyDescent="0.3">
      <c r="A521" s="2" t="s">
        <v>58</v>
      </c>
      <c r="B521" s="2">
        <v>100255</v>
      </c>
      <c r="C521" s="2">
        <f t="shared" si="8"/>
        <v>1138.6144236229416</v>
      </c>
      <c r="D521" s="2"/>
      <c r="E521" s="2"/>
      <c r="F521" s="2">
        <v>22274</v>
      </c>
      <c r="G521" s="2">
        <v>97664</v>
      </c>
      <c r="H521" s="2">
        <v>794857</v>
      </c>
      <c r="I521" s="2">
        <v>77981</v>
      </c>
      <c r="J521" s="2">
        <v>58616</v>
      </c>
      <c r="K521" s="2">
        <v>41639</v>
      </c>
      <c r="L521" s="2">
        <v>-38250</v>
      </c>
      <c r="M521" s="2">
        <v>-32317</v>
      </c>
      <c r="N521" s="2">
        <v>39394</v>
      </c>
      <c r="O521" s="2">
        <v>30680</v>
      </c>
      <c r="P521" s="2">
        <v>187173</v>
      </c>
      <c r="Q521" s="2">
        <v>-156493</v>
      </c>
      <c r="R521" s="2">
        <v>0.16</v>
      </c>
      <c r="S521" s="2">
        <v>124538</v>
      </c>
      <c r="T521" s="2">
        <v>9.81</v>
      </c>
      <c r="U521" s="2">
        <v>4.96</v>
      </c>
      <c r="V521" s="2">
        <v>9961</v>
      </c>
      <c r="W521" s="2">
        <v>10.06</v>
      </c>
      <c r="X521" s="2">
        <v>1343</v>
      </c>
      <c r="Y521" s="2">
        <v>17690</v>
      </c>
      <c r="Z521" s="2">
        <v>411894</v>
      </c>
      <c r="AA521" s="2">
        <v>152781</v>
      </c>
      <c r="AB521" s="2">
        <v>-311639</v>
      </c>
      <c r="AC521" s="2">
        <v>-130507</v>
      </c>
      <c r="AD521" s="2">
        <v>-48056</v>
      </c>
      <c r="AE521" s="2">
        <v>474235</v>
      </c>
      <c r="AF521" s="2">
        <v>625323</v>
      </c>
      <c r="AG521" s="2">
        <v>0.76</v>
      </c>
      <c r="AH521" s="2">
        <v>21624</v>
      </c>
    </row>
    <row r="522" spans="1:34" x14ac:dyDescent="0.3">
      <c r="A522" s="2" t="s">
        <v>58</v>
      </c>
      <c r="B522" s="2">
        <v>61400</v>
      </c>
      <c r="C522" s="2">
        <f t="shared" si="8"/>
        <v>697.33106189664966</v>
      </c>
      <c r="D522" s="2"/>
      <c r="E522" s="2"/>
      <c r="F522" s="2">
        <v>289879</v>
      </c>
      <c r="G522" s="2">
        <v>-3035</v>
      </c>
      <c r="H522" s="2">
        <v>236979</v>
      </c>
      <c r="I522" s="2">
        <v>-228479</v>
      </c>
      <c r="J522" s="2">
        <v>28463</v>
      </c>
      <c r="K522" s="2">
        <v>32937</v>
      </c>
      <c r="L522" s="2">
        <v>-37523</v>
      </c>
      <c r="M522" s="2">
        <v>-25360</v>
      </c>
      <c r="N522" s="2">
        <v>-253427</v>
      </c>
      <c r="O522" s="2">
        <v>178777</v>
      </c>
      <c r="P522" s="2">
        <v>34867</v>
      </c>
      <c r="Q522" s="2">
        <v>143910</v>
      </c>
      <c r="R522" s="2">
        <v>5.13</v>
      </c>
      <c r="S522" s="2">
        <v>100928</v>
      </c>
      <c r="T522" s="2">
        <v>-96.41</v>
      </c>
      <c r="U522" s="2">
        <v>-106.94</v>
      </c>
      <c r="V522" s="2">
        <v>8244</v>
      </c>
      <c r="W522" s="2">
        <v>7.45</v>
      </c>
      <c r="X522" s="2">
        <v>984</v>
      </c>
      <c r="Y522" s="2">
        <v>2641</v>
      </c>
      <c r="Z522" s="2">
        <v>242104</v>
      </c>
      <c r="AA522" s="2">
        <v>277321</v>
      </c>
      <c r="AB522" s="2">
        <v>-180704</v>
      </c>
      <c r="AC522" s="2">
        <v>12558</v>
      </c>
      <c r="AD522" s="2">
        <v>707</v>
      </c>
      <c r="AE522" s="2">
        <v>408611</v>
      </c>
      <c r="AF522" s="2">
        <v>447084</v>
      </c>
      <c r="AG522" s="2">
        <v>0.91</v>
      </c>
      <c r="AH522" s="2">
        <v>8577</v>
      </c>
    </row>
    <row r="523" spans="1:34" x14ac:dyDescent="0.3">
      <c r="A523" s="2" t="s">
        <v>59</v>
      </c>
      <c r="B523" s="2">
        <v>358948</v>
      </c>
      <c r="C523" s="2">
        <f t="shared" si="8"/>
        <v>419969.16</v>
      </c>
      <c r="D523" s="2"/>
      <c r="E523" s="2"/>
      <c r="F523" s="2">
        <v>21739</v>
      </c>
      <c r="G523" s="2">
        <v>66878</v>
      </c>
      <c r="H523" s="2">
        <v>687163</v>
      </c>
      <c r="I523" s="2">
        <v>337209</v>
      </c>
      <c r="J523" s="2">
        <v>157456</v>
      </c>
      <c r="K523" s="2">
        <v>201492</v>
      </c>
      <c r="L523" s="2">
        <v>130831</v>
      </c>
      <c r="M523" s="2">
        <v>136594</v>
      </c>
      <c r="N523" s="2">
        <v>320455</v>
      </c>
      <c r="O523" s="2">
        <v>239023</v>
      </c>
      <c r="P523" s="2">
        <v>26996</v>
      </c>
      <c r="Q523" s="2">
        <v>212027</v>
      </c>
      <c r="R523" s="2">
        <v>8.85</v>
      </c>
      <c r="S523" s="2">
        <v>9803</v>
      </c>
      <c r="T523" s="2">
        <v>49.07</v>
      </c>
      <c r="U523" s="2">
        <v>46.63</v>
      </c>
      <c r="V523" s="2">
        <v>7888</v>
      </c>
      <c r="W523" s="2">
        <v>45.5</v>
      </c>
      <c r="X523" s="2">
        <v>634</v>
      </c>
      <c r="Y523" s="2">
        <v>518</v>
      </c>
      <c r="Z523" s="2">
        <v>328067</v>
      </c>
      <c r="AA523" s="2">
        <v>171480</v>
      </c>
      <c r="AB523" s="2">
        <v>30881</v>
      </c>
      <c r="AC523" s="2">
        <v>-149741</v>
      </c>
      <c r="AD523" s="2">
        <v>-41121</v>
      </c>
      <c r="AE523" s="2">
        <v>261335</v>
      </c>
      <c r="AF523" s="2">
        <v>453021</v>
      </c>
      <c r="AG523" s="2">
        <v>0.57999999999999996</v>
      </c>
      <c r="AH523" s="2">
        <v>2308</v>
      </c>
    </row>
    <row r="524" spans="1:34" x14ac:dyDescent="0.3">
      <c r="A524" s="2" t="s">
        <v>60</v>
      </c>
      <c r="B524" s="2">
        <v>317713</v>
      </c>
      <c r="C524" s="2">
        <f t="shared" si="8"/>
        <v>317713</v>
      </c>
      <c r="D524" s="2"/>
      <c r="E524" s="2"/>
      <c r="F524" s="2">
        <v>268950</v>
      </c>
      <c r="G524" s="2">
        <v>56413</v>
      </c>
      <c r="H524" s="2">
        <v>966205</v>
      </c>
      <c r="I524" s="2">
        <v>48763</v>
      </c>
      <c r="J524" s="2">
        <v>47569</v>
      </c>
      <c r="K524" s="2">
        <v>270144</v>
      </c>
      <c r="L524" s="2">
        <v>211705</v>
      </c>
      <c r="M524" s="2">
        <v>216368</v>
      </c>
      <c r="N524" s="2">
        <v>11860</v>
      </c>
      <c r="O524" s="2">
        <v>177465</v>
      </c>
      <c r="P524" s="2">
        <v>127328</v>
      </c>
      <c r="Q524" s="2">
        <v>50137</v>
      </c>
      <c r="R524" s="2">
        <v>1.39</v>
      </c>
      <c r="S524" s="2">
        <v>35603</v>
      </c>
      <c r="T524" s="2">
        <v>5.05</v>
      </c>
      <c r="U524" s="2">
        <v>1.23</v>
      </c>
      <c r="V524" s="2">
        <v>6357</v>
      </c>
      <c r="W524" s="2">
        <v>49.97</v>
      </c>
      <c r="X524" s="2">
        <v>299</v>
      </c>
      <c r="Y524" s="2">
        <v>18996</v>
      </c>
      <c r="Z524" s="2">
        <v>282196</v>
      </c>
      <c r="AA524" s="2">
        <v>99812</v>
      </c>
      <c r="AB524" s="2">
        <v>35517</v>
      </c>
      <c r="AC524" s="2">
        <v>169138</v>
      </c>
      <c r="AD524" s="2">
        <v>-39675</v>
      </c>
      <c r="AE524" s="2">
        <v>369447</v>
      </c>
      <c r="AF524" s="2">
        <v>95825</v>
      </c>
      <c r="AG524" s="2">
        <v>3.86</v>
      </c>
      <c r="AH524" s="2">
        <v>11311</v>
      </c>
    </row>
    <row r="525" spans="1:34" x14ac:dyDescent="0.3">
      <c r="A525" s="2" t="s">
        <v>60</v>
      </c>
      <c r="B525" s="2">
        <v>125137</v>
      </c>
      <c r="C525" s="2">
        <f t="shared" si="8"/>
        <v>125137</v>
      </c>
      <c r="D525" s="2"/>
      <c r="E525" s="2"/>
      <c r="F525" s="2">
        <v>164621</v>
      </c>
      <c r="G525" s="2">
        <v>17358</v>
      </c>
      <c r="H525" s="2">
        <v>397168</v>
      </c>
      <c r="I525" s="2">
        <v>-39484</v>
      </c>
      <c r="J525" s="2">
        <v>30393</v>
      </c>
      <c r="K525" s="2">
        <v>94744</v>
      </c>
      <c r="L525" s="2">
        <v>30431</v>
      </c>
      <c r="M525" s="2">
        <v>40760</v>
      </c>
      <c r="N525" s="2">
        <v>-71619</v>
      </c>
      <c r="O525" s="2">
        <v>150035</v>
      </c>
      <c r="P525" s="2">
        <v>66440</v>
      </c>
      <c r="Q525" s="2">
        <v>83595</v>
      </c>
      <c r="R525" s="2">
        <v>2.2599999999999998</v>
      </c>
      <c r="S525" s="2">
        <v>134550</v>
      </c>
      <c r="T525" s="2">
        <v>-9.94</v>
      </c>
      <c r="U525" s="2">
        <v>-18.03</v>
      </c>
      <c r="V525" s="2">
        <v>5306</v>
      </c>
      <c r="W525" s="2">
        <v>23.58</v>
      </c>
      <c r="X525" s="2">
        <v>1747</v>
      </c>
      <c r="Y525" s="2">
        <v>3355</v>
      </c>
      <c r="Z525" s="2">
        <v>180304</v>
      </c>
      <c r="AA525" s="2">
        <v>233185</v>
      </c>
      <c r="AB525" s="2">
        <v>-55167</v>
      </c>
      <c r="AC525" s="2">
        <v>-68564</v>
      </c>
      <c r="AD525" s="2">
        <v>44867</v>
      </c>
      <c r="AE525" s="2">
        <v>217697</v>
      </c>
      <c r="AF525" s="2">
        <v>483539</v>
      </c>
      <c r="AG525" s="2">
        <v>0.45</v>
      </c>
      <c r="AH525" s="2">
        <v>11149</v>
      </c>
    </row>
    <row r="526" spans="1:34" x14ac:dyDescent="0.3">
      <c r="A526" s="2" t="s">
        <v>59</v>
      </c>
      <c r="B526" s="2">
        <v>236020</v>
      </c>
      <c r="C526" s="2">
        <f t="shared" si="8"/>
        <v>276143.39999999997</v>
      </c>
      <c r="D526" s="2"/>
      <c r="E526" s="2"/>
      <c r="F526" s="2">
        <v>98948</v>
      </c>
      <c r="G526" s="2">
        <v>88813</v>
      </c>
      <c r="H526" s="2">
        <v>748983</v>
      </c>
      <c r="I526" s="2">
        <v>137072</v>
      </c>
      <c r="J526" s="2">
        <v>103165</v>
      </c>
      <c r="K526" s="2">
        <v>132855</v>
      </c>
      <c r="L526" s="2">
        <v>50842</v>
      </c>
      <c r="M526" s="2">
        <v>59554</v>
      </c>
      <c r="N526" s="2">
        <v>131406</v>
      </c>
      <c r="O526" s="2">
        <v>163821</v>
      </c>
      <c r="P526" s="2">
        <v>50446</v>
      </c>
      <c r="Q526" s="2">
        <v>113375</v>
      </c>
      <c r="R526" s="2">
        <v>3.25</v>
      </c>
      <c r="S526" s="2">
        <v>20456</v>
      </c>
      <c r="T526" s="2">
        <v>18.3</v>
      </c>
      <c r="U526" s="2">
        <v>17.54</v>
      </c>
      <c r="V526" s="2">
        <v>2373</v>
      </c>
      <c r="W526" s="2">
        <v>99.42</v>
      </c>
      <c r="X526" s="2">
        <v>645</v>
      </c>
      <c r="Y526" s="2">
        <v>13139</v>
      </c>
      <c r="Z526" s="2">
        <v>250553</v>
      </c>
      <c r="AA526" s="2">
        <v>241047</v>
      </c>
      <c r="AB526" s="2">
        <v>-14533</v>
      </c>
      <c r="AC526" s="2">
        <v>-142099</v>
      </c>
      <c r="AD526" s="2">
        <v>18494</v>
      </c>
      <c r="AE526" s="2">
        <v>181301</v>
      </c>
      <c r="AF526" s="2">
        <v>653809</v>
      </c>
      <c r="AG526" s="2">
        <v>0.28000000000000003</v>
      </c>
      <c r="AH526" s="2">
        <v>24730</v>
      </c>
    </row>
    <row r="527" spans="1:34" x14ac:dyDescent="0.3">
      <c r="A527" s="2" t="s">
        <v>59</v>
      </c>
      <c r="B527" s="2">
        <v>498894</v>
      </c>
      <c r="C527" s="2">
        <f t="shared" si="8"/>
        <v>583705.98</v>
      </c>
      <c r="D527" s="2"/>
      <c r="E527" s="2"/>
      <c r="F527" s="2">
        <v>182582</v>
      </c>
      <c r="G527" s="2">
        <v>16081</v>
      </c>
      <c r="H527" s="2">
        <v>456799</v>
      </c>
      <c r="I527" s="2">
        <v>316312</v>
      </c>
      <c r="J527" s="2">
        <v>91641</v>
      </c>
      <c r="K527" s="2">
        <v>407253</v>
      </c>
      <c r="L527" s="2">
        <v>318093</v>
      </c>
      <c r="M527" s="2">
        <v>320093</v>
      </c>
      <c r="N527" s="2">
        <v>276399</v>
      </c>
      <c r="O527" s="2">
        <v>142874</v>
      </c>
      <c r="P527" s="2">
        <v>138511</v>
      </c>
      <c r="Q527" s="2">
        <v>4363</v>
      </c>
      <c r="R527" s="2">
        <v>1.03</v>
      </c>
      <c r="S527" s="2">
        <v>49755</v>
      </c>
      <c r="T527" s="2">
        <v>69.25</v>
      </c>
      <c r="U527" s="2">
        <v>60.51</v>
      </c>
      <c r="V527" s="2">
        <v>6367</v>
      </c>
      <c r="W527" s="2">
        <v>78.34</v>
      </c>
      <c r="X527" s="2">
        <v>884</v>
      </c>
      <c r="Y527" s="2">
        <v>1727</v>
      </c>
      <c r="Z527" s="2">
        <v>250231</v>
      </c>
      <c r="AA527" s="2">
        <v>167923</v>
      </c>
      <c r="AB527" s="2">
        <v>248663</v>
      </c>
      <c r="AC527" s="2">
        <v>14659</v>
      </c>
      <c r="AD527" s="2">
        <v>-8467</v>
      </c>
      <c r="AE527" s="2">
        <v>475224</v>
      </c>
      <c r="AF527" s="2">
        <v>200431</v>
      </c>
      <c r="AG527" s="2">
        <v>2.37</v>
      </c>
      <c r="AH527" s="2">
        <v>6162</v>
      </c>
    </row>
    <row r="528" spans="1:34" x14ac:dyDescent="0.3">
      <c r="A528" s="2" t="s">
        <v>60</v>
      </c>
      <c r="B528" s="2">
        <v>140276</v>
      </c>
      <c r="C528" s="2">
        <f t="shared" si="8"/>
        <v>140276</v>
      </c>
      <c r="D528" s="2"/>
      <c r="E528" s="2"/>
      <c r="F528" s="2">
        <v>115968</v>
      </c>
      <c r="G528" s="2">
        <v>139219</v>
      </c>
      <c r="H528" s="2">
        <v>873412</v>
      </c>
      <c r="I528" s="2">
        <v>24308</v>
      </c>
      <c r="J528" s="2">
        <v>114328</v>
      </c>
      <c r="K528" s="2">
        <v>25948</v>
      </c>
      <c r="L528" s="2">
        <v>-61560</v>
      </c>
      <c r="M528" s="2">
        <v>-46308</v>
      </c>
      <c r="N528" s="2">
        <v>13488</v>
      </c>
      <c r="O528" s="2">
        <v>217359</v>
      </c>
      <c r="P528" s="2">
        <v>155792</v>
      </c>
      <c r="Q528" s="2">
        <v>61567</v>
      </c>
      <c r="R528" s="2">
        <v>1.4</v>
      </c>
      <c r="S528" s="2">
        <v>54155</v>
      </c>
      <c r="T528" s="2">
        <v>2.78</v>
      </c>
      <c r="U528" s="2">
        <v>1.54</v>
      </c>
      <c r="V528" s="2">
        <v>1742</v>
      </c>
      <c r="W528" s="2">
        <v>80.48</v>
      </c>
      <c r="X528" s="2">
        <v>1533</v>
      </c>
      <c r="Y528" s="2">
        <v>14911</v>
      </c>
      <c r="Z528" s="2">
        <v>74929</v>
      </c>
      <c r="AA528" s="2">
        <v>215219</v>
      </c>
      <c r="AB528" s="2">
        <v>65347</v>
      </c>
      <c r="AC528" s="2">
        <v>-99251</v>
      </c>
      <c r="AD528" s="2">
        <v>-3907</v>
      </c>
      <c r="AE528" s="2">
        <v>265383</v>
      </c>
      <c r="AF528" s="2">
        <v>361620</v>
      </c>
      <c r="AG528" s="2">
        <v>0.73</v>
      </c>
      <c r="AH528" s="2">
        <v>10415</v>
      </c>
    </row>
    <row r="529" spans="1:34" x14ac:dyDescent="0.3">
      <c r="A529" s="2" t="s">
        <v>60</v>
      </c>
      <c r="B529" s="2">
        <v>136724</v>
      </c>
      <c r="C529" s="2">
        <f t="shared" si="8"/>
        <v>136724</v>
      </c>
      <c r="D529" s="2"/>
      <c r="E529" s="2"/>
      <c r="F529" s="2">
        <v>233325</v>
      </c>
      <c r="G529" s="2">
        <v>79656</v>
      </c>
      <c r="H529" s="2">
        <v>228552</v>
      </c>
      <c r="I529" s="2">
        <v>-96601</v>
      </c>
      <c r="J529" s="2">
        <v>61915</v>
      </c>
      <c r="K529" s="2">
        <v>74809</v>
      </c>
      <c r="L529" s="2">
        <v>37412</v>
      </c>
      <c r="M529" s="2">
        <v>56251</v>
      </c>
      <c r="N529" s="2">
        <v>-124726</v>
      </c>
      <c r="O529" s="2">
        <v>93131</v>
      </c>
      <c r="P529" s="2">
        <v>84458</v>
      </c>
      <c r="Q529" s="2">
        <v>8673</v>
      </c>
      <c r="R529" s="2">
        <v>1.1000000000000001</v>
      </c>
      <c r="S529" s="2">
        <v>135800</v>
      </c>
      <c r="T529" s="2">
        <v>-42.27</v>
      </c>
      <c r="U529" s="2">
        <v>-54.57</v>
      </c>
      <c r="V529" s="2">
        <v>2492</v>
      </c>
      <c r="W529" s="2">
        <v>54.84</v>
      </c>
      <c r="X529" s="2">
        <v>548</v>
      </c>
      <c r="Y529" s="2">
        <v>5319</v>
      </c>
      <c r="Z529" s="2">
        <v>114292</v>
      </c>
      <c r="AA529" s="2">
        <v>141881</v>
      </c>
      <c r="AB529" s="2">
        <v>22432</v>
      </c>
      <c r="AC529" s="2">
        <v>91444</v>
      </c>
      <c r="AD529" s="2">
        <v>-12008</v>
      </c>
      <c r="AE529" s="2">
        <v>49920</v>
      </c>
      <c r="AF529" s="2">
        <v>191190</v>
      </c>
      <c r="AG529" s="2">
        <v>0.26</v>
      </c>
      <c r="AH529" s="2">
        <v>28399</v>
      </c>
    </row>
    <row r="530" spans="1:34" x14ac:dyDescent="0.3">
      <c r="A530" s="2" t="s">
        <v>58</v>
      </c>
      <c r="B530" s="2">
        <v>130173</v>
      </c>
      <c r="C530" s="2">
        <f t="shared" si="8"/>
        <v>1478.3986371379899</v>
      </c>
      <c r="D530" s="2"/>
      <c r="E530" s="2"/>
      <c r="F530" s="2">
        <v>87066</v>
      </c>
      <c r="G530" s="2">
        <v>147735</v>
      </c>
      <c r="H530" s="2">
        <v>43170</v>
      </c>
      <c r="I530" s="2">
        <v>43107</v>
      </c>
      <c r="J530" s="2">
        <v>169895</v>
      </c>
      <c r="K530" s="2">
        <v>-39722</v>
      </c>
      <c r="L530" s="2">
        <v>-135576</v>
      </c>
      <c r="M530" s="2">
        <v>-124990</v>
      </c>
      <c r="N530" s="2">
        <v>18078</v>
      </c>
      <c r="O530" s="2">
        <v>220034</v>
      </c>
      <c r="P530" s="2">
        <v>16377</v>
      </c>
      <c r="Q530" s="2">
        <v>203657</v>
      </c>
      <c r="R530" s="2">
        <v>13.43</v>
      </c>
      <c r="S530" s="2">
        <v>135696</v>
      </c>
      <c r="T530" s="2">
        <v>99.85</v>
      </c>
      <c r="U530" s="2">
        <v>41.88</v>
      </c>
      <c r="V530" s="2">
        <v>4489</v>
      </c>
      <c r="W530" s="2">
        <v>28.99</v>
      </c>
      <c r="X530" s="2">
        <v>161</v>
      </c>
      <c r="Y530" s="2">
        <v>16232</v>
      </c>
      <c r="Z530" s="2">
        <v>542366</v>
      </c>
      <c r="AA530" s="2">
        <v>109669</v>
      </c>
      <c r="AB530" s="2">
        <v>-412193</v>
      </c>
      <c r="AC530" s="2">
        <v>-22603</v>
      </c>
      <c r="AD530" s="2">
        <v>30049</v>
      </c>
      <c r="AE530" s="2">
        <v>254143</v>
      </c>
      <c r="AF530" s="2">
        <v>205293</v>
      </c>
      <c r="AG530" s="2">
        <v>1.24</v>
      </c>
      <c r="AH530" s="2">
        <v>16593</v>
      </c>
    </row>
    <row r="531" spans="1:34" x14ac:dyDescent="0.3">
      <c r="A531" s="2" t="s">
        <v>58</v>
      </c>
      <c r="B531" s="2">
        <v>456277</v>
      </c>
      <c r="C531" s="2">
        <f t="shared" si="8"/>
        <v>5182.0215786484951</v>
      </c>
      <c r="D531" s="2"/>
      <c r="E531" s="2"/>
      <c r="F531" s="2">
        <v>151627</v>
      </c>
      <c r="G531" s="2">
        <v>94427</v>
      </c>
      <c r="H531" s="2">
        <v>853748</v>
      </c>
      <c r="I531" s="2">
        <v>304650</v>
      </c>
      <c r="J531" s="2">
        <v>128120</v>
      </c>
      <c r="K531" s="2">
        <v>328157</v>
      </c>
      <c r="L531" s="2">
        <v>251095</v>
      </c>
      <c r="M531" s="2">
        <v>257789</v>
      </c>
      <c r="N531" s="2">
        <v>299392</v>
      </c>
      <c r="O531" s="2">
        <v>257875</v>
      </c>
      <c r="P531" s="2">
        <v>100329</v>
      </c>
      <c r="Q531" s="2">
        <v>157546</v>
      </c>
      <c r="R531" s="2">
        <v>2.57</v>
      </c>
      <c r="S531" s="2">
        <v>140826</v>
      </c>
      <c r="T531" s="2">
        <v>35.68</v>
      </c>
      <c r="U531" s="2">
        <v>35.07</v>
      </c>
      <c r="V531" s="2">
        <v>2611</v>
      </c>
      <c r="W531" s="2">
        <v>174.68</v>
      </c>
      <c r="X531" s="2">
        <v>1176</v>
      </c>
      <c r="Y531" s="2">
        <v>13329</v>
      </c>
      <c r="Z531" s="2">
        <v>121742</v>
      </c>
      <c r="AA531" s="2">
        <v>251799</v>
      </c>
      <c r="AB531" s="2">
        <v>334535</v>
      </c>
      <c r="AC531" s="2">
        <v>-100172</v>
      </c>
      <c r="AD531" s="2">
        <v>25984</v>
      </c>
      <c r="AE531" s="2">
        <v>29500</v>
      </c>
      <c r="AF531" s="2">
        <v>596156</v>
      </c>
      <c r="AG531" s="2">
        <v>0.05</v>
      </c>
      <c r="AH531" s="2">
        <v>13649</v>
      </c>
    </row>
    <row r="532" spans="1:34" x14ac:dyDescent="0.3">
      <c r="A532" s="2" t="s">
        <v>60</v>
      </c>
      <c r="B532" s="2">
        <v>99147</v>
      </c>
      <c r="C532" s="2">
        <f t="shared" si="8"/>
        <v>99147</v>
      </c>
      <c r="D532" s="2"/>
      <c r="E532" s="2"/>
      <c r="F532" s="2">
        <v>270583</v>
      </c>
      <c r="G532" s="2">
        <v>80750</v>
      </c>
      <c r="H532" s="2">
        <v>877789</v>
      </c>
      <c r="I532" s="2">
        <v>-171436</v>
      </c>
      <c r="J532" s="2">
        <v>77218</v>
      </c>
      <c r="K532" s="2">
        <v>21929</v>
      </c>
      <c r="L532" s="2">
        <v>-51834</v>
      </c>
      <c r="M532" s="2">
        <v>-38802</v>
      </c>
      <c r="N532" s="2">
        <v>-186756</v>
      </c>
      <c r="O532" s="2">
        <v>136556</v>
      </c>
      <c r="P532" s="2">
        <v>83042</v>
      </c>
      <c r="Q532" s="2">
        <v>53514</v>
      </c>
      <c r="R532" s="2">
        <v>1.64</v>
      </c>
      <c r="S532" s="2">
        <v>17477</v>
      </c>
      <c r="T532" s="2">
        <v>-19.53</v>
      </c>
      <c r="U532" s="2">
        <v>-21.28</v>
      </c>
      <c r="V532" s="2">
        <v>1676</v>
      </c>
      <c r="W532" s="2">
        <v>59.12</v>
      </c>
      <c r="X532" s="2">
        <v>1085</v>
      </c>
      <c r="Y532" s="2">
        <v>18916</v>
      </c>
      <c r="Z532" s="2">
        <v>244644</v>
      </c>
      <c r="AA532" s="2">
        <v>26029</v>
      </c>
      <c r="AB532" s="2">
        <v>-145497</v>
      </c>
      <c r="AC532" s="2">
        <v>244554</v>
      </c>
      <c r="AD532" s="2">
        <v>45300</v>
      </c>
      <c r="AE532" s="2">
        <v>156836</v>
      </c>
      <c r="AF532" s="2">
        <v>674365</v>
      </c>
      <c r="AG532" s="2">
        <v>0.23</v>
      </c>
      <c r="AH532" s="2">
        <v>6243</v>
      </c>
    </row>
    <row r="533" spans="1:34" x14ac:dyDescent="0.3">
      <c r="A533" s="2" t="s">
        <v>59</v>
      </c>
      <c r="B533" s="2">
        <v>67455</v>
      </c>
      <c r="C533" s="2">
        <f t="shared" si="8"/>
        <v>78922.349999999991</v>
      </c>
      <c r="D533" s="2"/>
      <c r="E533" s="2"/>
      <c r="F533" s="2">
        <v>234155</v>
      </c>
      <c r="G533" s="2">
        <v>71164</v>
      </c>
      <c r="H533" s="2">
        <v>525883</v>
      </c>
      <c r="I533" s="2">
        <v>-166700</v>
      </c>
      <c r="J533" s="2">
        <v>108866</v>
      </c>
      <c r="K533" s="2">
        <v>-41411</v>
      </c>
      <c r="L533" s="2">
        <v>-55428</v>
      </c>
      <c r="M533" s="2">
        <v>-44767</v>
      </c>
      <c r="N533" s="2">
        <v>-194695</v>
      </c>
      <c r="O533" s="2">
        <v>191161</v>
      </c>
      <c r="P533" s="2">
        <v>120344</v>
      </c>
      <c r="Q533" s="2">
        <v>70817</v>
      </c>
      <c r="R533" s="2">
        <v>1.59</v>
      </c>
      <c r="S533" s="2">
        <v>75599</v>
      </c>
      <c r="T533" s="2">
        <v>-31.7</v>
      </c>
      <c r="U533" s="2">
        <v>-37.020000000000003</v>
      </c>
      <c r="V533" s="2">
        <v>7407</v>
      </c>
      <c r="W533" s="2">
        <v>9.11</v>
      </c>
      <c r="X533" s="2">
        <v>859</v>
      </c>
      <c r="Y533" s="2">
        <v>7155</v>
      </c>
      <c r="Z533" s="2">
        <v>236910</v>
      </c>
      <c r="AA533" s="2">
        <v>134772</v>
      </c>
      <c r="AB533" s="2">
        <v>-169455</v>
      </c>
      <c r="AC533" s="2">
        <v>99383</v>
      </c>
      <c r="AD533" s="2">
        <v>16446</v>
      </c>
      <c r="AE533" s="2">
        <v>362072</v>
      </c>
      <c r="AF533" s="2">
        <v>457927</v>
      </c>
      <c r="AG533" s="2">
        <v>0.79</v>
      </c>
      <c r="AH533" s="2">
        <v>27934</v>
      </c>
    </row>
    <row r="534" spans="1:34" x14ac:dyDescent="0.3">
      <c r="A534" s="2" t="s">
        <v>59</v>
      </c>
      <c r="B534" s="2">
        <v>206798</v>
      </c>
      <c r="C534" s="2">
        <f t="shared" si="8"/>
        <v>241953.65999999997</v>
      </c>
      <c r="D534" s="2"/>
      <c r="E534" s="2"/>
      <c r="F534" s="2">
        <v>65978</v>
      </c>
      <c r="G534" s="2">
        <v>134316</v>
      </c>
      <c r="H534" s="2">
        <v>608251</v>
      </c>
      <c r="I534" s="2">
        <v>140820</v>
      </c>
      <c r="J534" s="2">
        <v>49760</v>
      </c>
      <c r="K534" s="2">
        <v>157038</v>
      </c>
      <c r="L534" s="2">
        <v>92038</v>
      </c>
      <c r="M534" s="2">
        <v>97738</v>
      </c>
      <c r="N534" s="2">
        <v>108831</v>
      </c>
      <c r="O534" s="2">
        <v>228942</v>
      </c>
      <c r="P534" s="2">
        <v>23882</v>
      </c>
      <c r="Q534" s="2">
        <v>205060</v>
      </c>
      <c r="R534" s="2">
        <v>9.59</v>
      </c>
      <c r="S534" s="2">
        <v>148016</v>
      </c>
      <c r="T534" s="2">
        <v>23.15</v>
      </c>
      <c r="U534" s="2">
        <v>17.89</v>
      </c>
      <c r="V534" s="2">
        <v>5667</v>
      </c>
      <c r="W534" s="2">
        <v>36.49</v>
      </c>
      <c r="X534" s="2">
        <v>519</v>
      </c>
      <c r="Y534" s="2">
        <v>18596</v>
      </c>
      <c r="Z534" s="2">
        <v>365054</v>
      </c>
      <c r="AA534" s="2">
        <v>148742</v>
      </c>
      <c r="AB534" s="2">
        <v>-158256</v>
      </c>
      <c r="AC534" s="2">
        <v>-82764</v>
      </c>
      <c r="AD534" s="2">
        <v>-38674</v>
      </c>
      <c r="AE534" s="2">
        <v>77265</v>
      </c>
      <c r="AF534" s="2">
        <v>670714</v>
      </c>
      <c r="AG534" s="2">
        <v>0.12</v>
      </c>
      <c r="AH534" s="2">
        <v>27796</v>
      </c>
    </row>
    <row r="535" spans="1:34" x14ac:dyDescent="0.3">
      <c r="A535" s="2" t="s">
        <v>58</v>
      </c>
      <c r="B535" s="2">
        <v>238783</v>
      </c>
      <c r="C535" s="2">
        <f t="shared" si="8"/>
        <v>2711.9023282226008</v>
      </c>
      <c r="D535" s="2"/>
      <c r="E535" s="2"/>
      <c r="F535" s="2">
        <v>258867</v>
      </c>
      <c r="G535" s="2">
        <v>97702</v>
      </c>
      <c r="H535" s="2">
        <v>305517</v>
      </c>
      <c r="I535" s="2">
        <v>-20084</v>
      </c>
      <c r="J535" s="2">
        <v>190481</v>
      </c>
      <c r="K535" s="2">
        <v>48302</v>
      </c>
      <c r="L535" s="2">
        <v>-47963</v>
      </c>
      <c r="M535" s="2">
        <v>-32753</v>
      </c>
      <c r="N535" s="2">
        <v>-38490</v>
      </c>
      <c r="O535" s="2">
        <v>286845</v>
      </c>
      <c r="P535" s="2">
        <v>195920</v>
      </c>
      <c r="Q535" s="2">
        <v>90925</v>
      </c>
      <c r="R535" s="2">
        <v>1.46</v>
      </c>
      <c r="S535" s="2">
        <v>68615</v>
      </c>
      <c r="T535" s="2">
        <v>-6.57</v>
      </c>
      <c r="U535" s="2">
        <v>-12.6</v>
      </c>
      <c r="V535" s="2">
        <v>3838</v>
      </c>
      <c r="W535" s="2">
        <v>62.2</v>
      </c>
      <c r="X535" s="2">
        <v>788</v>
      </c>
      <c r="Y535" s="2">
        <v>9296</v>
      </c>
      <c r="Z535" s="2">
        <v>422201</v>
      </c>
      <c r="AA535" s="2">
        <v>149153</v>
      </c>
      <c r="AB535" s="2">
        <v>-183418</v>
      </c>
      <c r="AC535" s="2">
        <v>109714</v>
      </c>
      <c r="AD535" s="2">
        <v>-44710</v>
      </c>
      <c r="AE535" s="2">
        <v>373956</v>
      </c>
      <c r="AF535" s="2">
        <v>650960</v>
      </c>
      <c r="AG535" s="2">
        <v>0.56999999999999995</v>
      </c>
      <c r="AH535" s="2">
        <v>11714</v>
      </c>
    </row>
    <row r="536" spans="1:34" x14ac:dyDescent="0.3">
      <c r="A536" s="2" t="s">
        <v>59</v>
      </c>
      <c r="B536" s="2">
        <v>187863</v>
      </c>
      <c r="C536" s="2">
        <f t="shared" si="8"/>
        <v>219799.71</v>
      </c>
      <c r="D536" s="2"/>
      <c r="E536" s="2"/>
      <c r="F536" s="2">
        <v>131215</v>
      </c>
      <c r="G536" s="2">
        <v>9921</v>
      </c>
      <c r="H536" s="2">
        <v>755694</v>
      </c>
      <c r="I536" s="2">
        <v>56648</v>
      </c>
      <c r="J536" s="2">
        <v>82201</v>
      </c>
      <c r="K536" s="2">
        <v>105662</v>
      </c>
      <c r="L536" s="2">
        <v>19340</v>
      </c>
      <c r="M536" s="2">
        <v>35392</v>
      </c>
      <c r="N536" s="2">
        <v>25560</v>
      </c>
      <c r="O536" s="2">
        <v>202770</v>
      </c>
      <c r="P536" s="2">
        <v>165893</v>
      </c>
      <c r="Q536" s="2">
        <v>36877</v>
      </c>
      <c r="R536" s="2">
        <v>1.22</v>
      </c>
      <c r="S536" s="2">
        <v>16867</v>
      </c>
      <c r="T536" s="2">
        <v>7.5</v>
      </c>
      <c r="U536" s="2">
        <v>3.38</v>
      </c>
      <c r="V536" s="2">
        <v>603</v>
      </c>
      <c r="W536" s="2">
        <v>311.02999999999997</v>
      </c>
      <c r="X536" s="2">
        <v>1305</v>
      </c>
      <c r="Y536" s="2">
        <v>3740</v>
      </c>
      <c r="Z536" s="2">
        <v>140131</v>
      </c>
      <c r="AA536" s="2">
        <v>163584</v>
      </c>
      <c r="AB536" s="2">
        <v>47732</v>
      </c>
      <c r="AC536" s="2">
        <v>-32369</v>
      </c>
      <c r="AD536" s="2">
        <v>8138</v>
      </c>
      <c r="AE536" s="2">
        <v>306815</v>
      </c>
      <c r="AF536" s="2">
        <v>591904</v>
      </c>
      <c r="AG536" s="2">
        <v>0.52</v>
      </c>
      <c r="AH536" s="2">
        <v>14525</v>
      </c>
    </row>
    <row r="537" spans="1:34" x14ac:dyDescent="0.3">
      <c r="A537" s="2" t="s">
        <v>59</v>
      </c>
      <c r="B537" s="2">
        <v>380234</v>
      </c>
      <c r="C537" s="2">
        <f t="shared" si="8"/>
        <v>444873.77999999997</v>
      </c>
      <c r="D537" s="2"/>
      <c r="E537" s="2"/>
      <c r="F537" s="2">
        <v>183570</v>
      </c>
      <c r="G537" s="2">
        <v>7808</v>
      </c>
      <c r="H537" s="2">
        <v>170659</v>
      </c>
      <c r="I537" s="2">
        <v>196664</v>
      </c>
      <c r="J537" s="2">
        <v>199380</v>
      </c>
      <c r="K537" s="2">
        <v>180854</v>
      </c>
      <c r="L537" s="2">
        <v>83470</v>
      </c>
      <c r="M537" s="2">
        <v>96841</v>
      </c>
      <c r="N537" s="2">
        <v>161236</v>
      </c>
      <c r="O537" s="2">
        <v>175532</v>
      </c>
      <c r="P537" s="2">
        <v>122788</v>
      </c>
      <c r="Q537" s="2">
        <v>52744</v>
      </c>
      <c r="R537" s="2">
        <v>1.43</v>
      </c>
      <c r="S537" s="2">
        <v>39380</v>
      </c>
      <c r="T537" s="2">
        <v>115.24</v>
      </c>
      <c r="U537" s="2">
        <v>94.48</v>
      </c>
      <c r="V537" s="2">
        <v>425</v>
      </c>
      <c r="W537" s="2">
        <v>892.57</v>
      </c>
      <c r="X537" s="2">
        <v>976</v>
      </c>
      <c r="Y537" s="2">
        <v>15433</v>
      </c>
      <c r="Z537" s="2">
        <v>181726</v>
      </c>
      <c r="AA537" s="2">
        <v>127831</v>
      </c>
      <c r="AB537" s="2">
        <v>198508</v>
      </c>
      <c r="AC537" s="2">
        <v>55739</v>
      </c>
      <c r="AD537" s="2">
        <v>-18899</v>
      </c>
      <c r="AE537" s="2">
        <v>111824</v>
      </c>
      <c r="AF537" s="2">
        <v>400191</v>
      </c>
      <c r="AG537" s="2">
        <v>0.28000000000000003</v>
      </c>
      <c r="AH537" s="2">
        <v>7978</v>
      </c>
    </row>
    <row r="538" spans="1:34" x14ac:dyDescent="0.3">
      <c r="A538" s="2" t="s">
        <v>59</v>
      </c>
      <c r="B538" s="2">
        <v>451484</v>
      </c>
      <c r="C538" s="2">
        <f t="shared" si="8"/>
        <v>528236.27999999991</v>
      </c>
      <c r="D538" s="2"/>
      <c r="E538" s="2"/>
      <c r="F538" s="2">
        <v>202244</v>
      </c>
      <c r="G538" s="2">
        <v>120284</v>
      </c>
      <c r="H538" s="2">
        <v>525883</v>
      </c>
      <c r="I538" s="2">
        <v>249240</v>
      </c>
      <c r="J538" s="2">
        <v>107382</v>
      </c>
      <c r="K538" s="2">
        <v>344102</v>
      </c>
      <c r="L538" s="2">
        <v>275911</v>
      </c>
      <c r="M538" s="2">
        <v>284697</v>
      </c>
      <c r="N538" s="2">
        <v>238551</v>
      </c>
      <c r="O538" s="2">
        <v>172291</v>
      </c>
      <c r="P538" s="2">
        <v>23181</v>
      </c>
      <c r="Q538" s="2">
        <v>149110</v>
      </c>
      <c r="R538" s="2">
        <v>7.43</v>
      </c>
      <c r="S538" s="2">
        <v>118095</v>
      </c>
      <c r="T538" s="2">
        <v>47.39</v>
      </c>
      <c r="U538" s="2">
        <v>45.36</v>
      </c>
      <c r="V538" s="2">
        <v>9872</v>
      </c>
      <c r="W538" s="2">
        <v>45.73</v>
      </c>
      <c r="X538" s="2">
        <v>553</v>
      </c>
      <c r="Y538" s="2">
        <v>2656</v>
      </c>
      <c r="Z538" s="2">
        <v>514275</v>
      </c>
      <c r="AA538" s="2">
        <v>129791</v>
      </c>
      <c r="AB538" s="2">
        <v>-62791</v>
      </c>
      <c r="AC538" s="2">
        <v>72453</v>
      </c>
      <c r="AD538" s="2">
        <v>-2068</v>
      </c>
      <c r="AE538" s="2">
        <v>392215</v>
      </c>
      <c r="AF538" s="2">
        <v>259188</v>
      </c>
      <c r="AG538" s="2">
        <v>1.51</v>
      </c>
      <c r="AH538" s="2">
        <v>7968</v>
      </c>
    </row>
    <row r="539" spans="1:34" x14ac:dyDescent="0.3">
      <c r="A539" s="2" t="s">
        <v>59</v>
      </c>
      <c r="B539" s="2">
        <v>60946</v>
      </c>
      <c r="C539" s="2">
        <f t="shared" si="8"/>
        <v>71306.819999999992</v>
      </c>
      <c r="D539" s="2"/>
      <c r="E539" s="2"/>
      <c r="F539" s="2">
        <v>150913</v>
      </c>
      <c r="G539" s="2">
        <v>81691</v>
      </c>
      <c r="H539" s="2">
        <v>849594</v>
      </c>
      <c r="I539" s="2">
        <v>-89967</v>
      </c>
      <c r="J539" s="2">
        <v>153549</v>
      </c>
      <c r="K539" s="2">
        <v>-92603</v>
      </c>
      <c r="L539" s="2">
        <v>-161102</v>
      </c>
      <c r="M539" s="2">
        <v>-154736</v>
      </c>
      <c r="N539" s="2">
        <v>-126161</v>
      </c>
      <c r="O539" s="2">
        <v>86442</v>
      </c>
      <c r="P539" s="2">
        <v>75939</v>
      </c>
      <c r="Q539" s="2">
        <v>10503</v>
      </c>
      <c r="R539" s="2">
        <v>1.1399999999999999</v>
      </c>
      <c r="S539" s="2">
        <v>140601</v>
      </c>
      <c r="T539" s="2">
        <v>-10.59</v>
      </c>
      <c r="U539" s="2">
        <v>-14.85</v>
      </c>
      <c r="V539" s="2">
        <v>4987</v>
      </c>
      <c r="W539" s="2">
        <v>12.22</v>
      </c>
      <c r="X539" s="2">
        <v>1528</v>
      </c>
      <c r="Y539" s="2">
        <v>13092</v>
      </c>
      <c r="Z539" s="2">
        <v>274187</v>
      </c>
      <c r="AA539" s="2">
        <v>275473</v>
      </c>
      <c r="AB539" s="2">
        <v>-213241</v>
      </c>
      <c r="AC539" s="2">
        <v>-124560</v>
      </c>
      <c r="AD539" s="2">
        <v>-32283</v>
      </c>
      <c r="AE539" s="2">
        <v>36071</v>
      </c>
      <c r="AF539" s="2">
        <v>77473</v>
      </c>
      <c r="AG539" s="2">
        <v>0.47</v>
      </c>
      <c r="AH539" s="2">
        <v>14556</v>
      </c>
    </row>
    <row r="540" spans="1:34" x14ac:dyDescent="0.3">
      <c r="A540" s="2" t="s">
        <v>58</v>
      </c>
      <c r="B540" s="2">
        <v>160659</v>
      </c>
      <c r="C540" s="2">
        <f t="shared" si="8"/>
        <v>1824.6337308347531</v>
      </c>
      <c r="D540" s="2"/>
      <c r="E540" s="2"/>
      <c r="F540" s="2">
        <v>26023</v>
      </c>
      <c r="G540" s="2">
        <v>181334</v>
      </c>
      <c r="H540" s="2">
        <v>436606</v>
      </c>
      <c r="I540" s="2">
        <v>134636</v>
      </c>
      <c r="J540" s="2">
        <v>39959</v>
      </c>
      <c r="K540" s="2">
        <v>120700</v>
      </c>
      <c r="L540" s="2">
        <v>70797</v>
      </c>
      <c r="M540" s="2">
        <v>73704</v>
      </c>
      <c r="N540" s="2">
        <v>94994</v>
      </c>
      <c r="O540" s="2">
        <v>259986</v>
      </c>
      <c r="P540" s="2">
        <v>196336</v>
      </c>
      <c r="Q540" s="2">
        <v>63650</v>
      </c>
      <c r="R540" s="2">
        <v>1.32</v>
      </c>
      <c r="S540" s="2">
        <v>124409</v>
      </c>
      <c r="T540" s="2">
        <v>30.84</v>
      </c>
      <c r="U540" s="2">
        <v>21.76</v>
      </c>
      <c r="V540" s="2">
        <v>651</v>
      </c>
      <c r="W540" s="2">
        <v>246.41</v>
      </c>
      <c r="X540" s="2">
        <v>1722</v>
      </c>
      <c r="Y540" s="2">
        <v>8848</v>
      </c>
      <c r="Z540" s="2">
        <v>93393</v>
      </c>
      <c r="AA540" s="2">
        <v>201906</v>
      </c>
      <c r="AB540" s="2">
        <v>67266</v>
      </c>
      <c r="AC540" s="2">
        <v>-175883</v>
      </c>
      <c r="AD540" s="2">
        <v>31594</v>
      </c>
      <c r="AE540" s="2">
        <v>95025</v>
      </c>
      <c r="AF540" s="2">
        <v>322793</v>
      </c>
      <c r="AG540" s="2">
        <v>0.28999999999999998</v>
      </c>
      <c r="AH540" s="2">
        <v>26653</v>
      </c>
    </row>
    <row r="541" spans="1:34" x14ac:dyDescent="0.3">
      <c r="A541" s="2" t="s">
        <v>59</v>
      </c>
      <c r="B541" s="2">
        <v>247659</v>
      </c>
      <c r="C541" s="2">
        <f t="shared" si="8"/>
        <v>289761.02999999997</v>
      </c>
      <c r="D541" s="2"/>
      <c r="E541" s="2"/>
      <c r="F541" s="2">
        <v>71092</v>
      </c>
      <c r="G541" s="2">
        <v>108683</v>
      </c>
      <c r="H541" s="2">
        <v>988182</v>
      </c>
      <c r="I541" s="2">
        <v>176567</v>
      </c>
      <c r="J541" s="2">
        <v>195155</v>
      </c>
      <c r="K541" s="2">
        <v>52504</v>
      </c>
      <c r="L541" s="2">
        <v>20533</v>
      </c>
      <c r="M541" s="2">
        <v>25121</v>
      </c>
      <c r="N541" s="2">
        <v>146097</v>
      </c>
      <c r="O541" s="2">
        <v>131383</v>
      </c>
      <c r="P541" s="2">
        <v>120975</v>
      </c>
      <c r="Q541" s="2">
        <v>10408</v>
      </c>
      <c r="R541" s="2">
        <v>1.0900000000000001</v>
      </c>
      <c r="S541" s="2">
        <v>51667</v>
      </c>
      <c r="T541" s="2">
        <v>17.87</v>
      </c>
      <c r="U541" s="2">
        <v>14.78</v>
      </c>
      <c r="V541" s="2">
        <v>4028</v>
      </c>
      <c r="W541" s="2">
        <v>61.47</v>
      </c>
      <c r="X541" s="2">
        <v>943</v>
      </c>
      <c r="Y541" s="2">
        <v>18548</v>
      </c>
      <c r="Z541" s="2">
        <v>379932</v>
      </c>
      <c r="AA541" s="2">
        <v>124744</v>
      </c>
      <c r="AB541" s="2">
        <v>-132273</v>
      </c>
      <c r="AC541" s="2">
        <v>-53652</v>
      </c>
      <c r="AD541" s="2">
        <v>1947</v>
      </c>
      <c r="AE541" s="2">
        <v>146329</v>
      </c>
      <c r="AF541" s="2">
        <v>317617</v>
      </c>
      <c r="AG541" s="2">
        <v>0.46</v>
      </c>
      <c r="AH541" s="2">
        <v>25494</v>
      </c>
    </row>
    <row r="542" spans="1:34" x14ac:dyDescent="0.3">
      <c r="A542" s="2" t="s">
        <v>60</v>
      </c>
      <c r="B542" s="2">
        <v>446199</v>
      </c>
      <c r="C542" s="2">
        <f t="shared" si="8"/>
        <v>446199</v>
      </c>
      <c r="D542" s="2"/>
      <c r="E542" s="2"/>
      <c r="F542" s="2">
        <v>268831</v>
      </c>
      <c r="G542" s="2">
        <v>186057</v>
      </c>
      <c r="H542" s="2">
        <v>978489</v>
      </c>
      <c r="I542" s="2">
        <v>177368</v>
      </c>
      <c r="J542" s="2">
        <v>36417</v>
      </c>
      <c r="K542" s="2">
        <v>409782</v>
      </c>
      <c r="L542" s="2">
        <v>313536</v>
      </c>
      <c r="M542" s="2">
        <v>322519</v>
      </c>
      <c r="N542" s="2">
        <v>171412</v>
      </c>
      <c r="O542" s="2">
        <v>255764</v>
      </c>
      <c r="P542" s="2">
        <v>143152</v>
      </c>
      <c r="Q542" s="2">
        <v>112612</v>
      </c>
      <c r="R542" s="2">
        <v>1.79</v>
      </c>
      <c r="S542" s="2">
        <v>76499</v>
      </c>
      <c r="T542" s="2">
        <v>18.13</v>
      </c>
      <c r="U542" s="2">
        <v>17.52</v>
      </c>
      <c r="V542" s="2">
        <v>8584</v>
      </c>
      <c r="W542" s="2">
        <v>51.97</v>
      </c>
      <c r="X542" s="2">
        <v>1636</v>
      </c>
      <c r="Y542" s="2">
        <v>14098</v>
      </c>
      <c r="Z542" s="2">
        <v>378654</v>
      </c>
      <c r="AA542" s="2">
        <v>168892</v>
      </c>
      <c r="AB542" s="2">
        <v>67545</v>
      </c>
      <c r="AC542" s="2">
        <v>99939</v>
      </c>
      <c r="AD542" s="2">
        <v>41135</v>
      </c>
      <c r="AE542" s="2">
        <v>223376</v>
      </c>
      <c r="AF542" s="2">
        <v>73382</v>
      </c>
      <c r="AG542" s="2">
        <v>3.04</v>
      </c>
      <c r="AH542" s="2">
        <v>10317</v>
      </c>
    </row>
    <row r="543" spans="1:34" x14ac:dyDescent="0.3">
      <c r="A543" s="2" t="s">
        <v>58</v>
      </c>
      <c r="B543" s="2">
        <v>203999</v>
      </c>
      <c r="C543" s="2">
        <f t="shared" si="8"/>
        <v>2316.8540601930722</v>
      </c>
      <c r="D543" s="2"/>
      <c r="E543" s="2"/>
      <c r="F543" s="2">
        <v>213605</v>
      </c>
      <c r="G543" s="2">
        <v>-23009</v>
      </c>
      <c r="H543" s="2">
        <v>102221</v>
      </c>
      <c r="I543" s="2">
        <v>-9606</v>
      </c>
      <c r="J543" s="2">
        <v>95795</v>
      </c>
      <c r="K543" s="2">
        <v>108204</v>
      </c>
      <c r="L543" s="2">
        <v>52547</v>
      </c>
      <c r="M543" s="2">
        <v>64004</v>
      </c>
      <c r="N543" s="2">
        <v>-30778</v>
      </c>
      <c r="O543" s="2">
        <v>121969</v>
      </c>
      <c r="P543" s="2">
        <v>137377</v>
      </c>
      <c r="Q543" s="2">
        <v>-15408</v>
      </c>
      <c r="R543" s="2">
        <v>0.89</v>
      </c>
      <c r="S543" s="2">
        <v>12153</v>
      </c>
      <c r="T543" s="2">
        <v>-9.4</v>
      </c>
      <c r="U543" s="2">
        <v>-30.11</v>
      </c>
      <c r="V543" s="2">
        <v>9255</v>
      </c>
      <c r="W543" s="2">
        <v>22.04</v>
      </c>
      <c r="X543" s="2">
        <v>1110</v>
      </c>
      <c r="Y543" s="2">
        <v>7958</v>
      </c>
      <c r="Z543" s="2">
        <v>297650</v>
      </c>
      <c r="AA543" s="2">
        <v>68007</v>
      </c>
      <c r="AB543" s="2">
        <v>-93651</v>
      </c>
      <c r="AC543" s="2">
        <v>145598</v>
      </c>
      <c r="AD543" s="2">
        <v>-4316</v>
      </c>
      <c r="AE543" s="2">
        <v>171954</v>
      </c>
      <c r="AF543" s="2">
        <v>610596</v>
      </c>
      <c r="AG543" s="2">
        <v>0.28000000000000003</v>
      </c>
      <c r="AH543" s="2">
        <v>5631</v>
      </c>
    </row>
    <row r="544" spans="1:34" x14ac:dyDescent="0.3">
      <c r="A544" s="2" t="s">
        <v>59</v>
      </c>
      <c r="B544" s="2">
        <v>191368</v>
      </c>
      <c r="C544" s="2">
        <f t="shared" si="8"/>
        <v>223900.56</v>
      </c>
      <c r="D544" s="2"/>
      <c r="E544" s="2"/>
      <c r="F544" s="2">
        <v>121803</v>
      </c>
      <c r="G544" s="2">
        <v>24957</v>
      </c>
      <c r="H544" s="2">
        <v>592884</v>
      </c>
      <c r="I544" s="2">
        <v>69565</v>
      </c>
      <c r="J544" s="2">
        <v>188823</v>
      </c>
      <c r="K544" s="2">
        <v>2545</v>
      </c>
      <c r="L544" s="2">
        <v>-42255</v>
      </c>
      <c r="M544" s="2">
        <v>-25930</v>
      </c>
      <c r="N544" s="2">
        <v>62508</v>
      </c>
      <c r="O544" s="2">
        <v>247444</v>
      </c>
      <c r="P544" s="2">
        <v>85176</v>
      </c>
      <c r="Q544" s="2">
        <v>162268</v>
      </c>
      <c r="R544" s="2">
        <v>2.91</v>
      </c>
      <c r="S544" s="2">
        <v>122148</v>
      </c>
      <c r="T544" s="2">
        <v>11.73</v>
      </c>
      <c r="U544" s="2">
        <v>10.54</v>
      </c>
      <c r="V544" s="2">
        <v>1703</v>
      </c>
      <c r="W544" s="2">
        <v>112.31</v>
      </c>
      <c r="X544" s="2">
        <v>1223</v>
      </c>
      <c r="Y544" s="2">
        <v>2235</v>
      </c>
      <c r="Z544" s="2">
        <v>469753</v>
      </c>
      <c r="AA544" s="2">
        <v>263054</v>
      </c>
      <c r="AB544" s="2">
        <v>-278385</v>
      </c>
      <c r="AC544" s="2">
        <v>-141251</v>
      </c>
      <c r="AD544" s="2">
        <v>48466</v>
      </c>
      <c r="AE544" s="2">
        <v>155768</v>
      </c>
      <c r="AF544" s="2">
        <v>237500</v>
      </c>
      <c r="AG544" s="2">
        <v>0.66</v>
      </c>
      <c r="AH544" s="2">
        <v>27400</v>
      </c>
    </row>
    <row r="545" spans="1:34" x14ac:dyDescent="0.3">
      <c r="A545" s="2" t="s">
        <v>59</v>
      </c>
      <c r="B545" s="2">
        <v>149530</v>
      </c>
      <c r="C545" s="2">
        <f t="shared" si="8"/>
        <v>174950.09999999998</v>
      </c>
      <c r="D545" s="2"/>
      <c r="E545" s="2"/>
      <c r="F545" s="2">
        <v>73405</v>
      </c>
      <c r="G545" s="2">
        <v>24084</v>
      </c>
      <c r="H545" s="2">
        <v>34814</v>
      </c>
      <c r="I545" s="2">
        <v>76125</v>
      </c>
      <c r="J545" s="2">
        <v>46861</v>
      </c>
      <c r="K545" s="2">
        <v>102669</v>
      </c>
      <c r="L545" s="2">
        <v>21703</v>
      </c>
      <c r="M545" s="2">
        <v>40344</v>
      </c>
      <c r="N545" s="2">
        <v>55255</v>
      </c>
      <c r="O545" s="2">
        <v>245265</v>
      </c>
      <c r="P545" s="2">
        <v>184736</v>
      </c>
      <c r="Q545" s="2">
        <v>60529</v>
      </c>
      <c r="R545" s="2">
        <v>1.33</v>
      </c>
      <c r="S545" s="2">
        <v>107722</v>
      </c>
      <c r="T545" s="2">
        <v>218.66</v>
      </c>
      <c r="U545" s="2">
        <v>158.71</v>
      </c>
      <c r="V545" s="2">
        <v>2892</v>
      </c>
      <c r="W545" s="2">
        <v>51.69</v>
      </c>
      <c r="X545" s="2">
        <v>186</v>
      </c>
      <c r="Y545" s="2">
        <v>19065</v>
      </c>
      <c r="Z545" s="2">
        <v>429073</v>
      </c>
      <c r="AA545" s="2">
        <v>82239</v>
      </c>
      <c r="AB545" s="2">
        <v>-279543</v>
      </c>
      <c r="AC545" s="2">
        <v>-8834</v>
      </c>
      <c r="AD545" s="2">
        <v>14080</v>
      </c>
      <c r="AE545" s="2">
        <v>410886</v>
      </c>
      <c r="AF545" s="2">
        <v>314851</v>
      </c>
      <c r="AG545" s="2">
        <v>1.31</v>
      </c>
      <c r="AH545" s="2">
        <v>7754</v>
      </c>
    </row>
    <row r="546" spans="1:34" x14ac:dyDescent="0.3">
      <c r="A546" s="2" t="s">
        <v>59</v>
      </c>
      <c r="B546" s="2">
        <v>315298</v>
      </c>
      <c r="C546" s="2">
        <f t="shared" si="8"/>
        <v>368898.66</v>
      </c>
      <c r="D546" s="2"/>
      <c r="E546" s="2"/>
      <c r="F546" s="2">
        <v>257193</v>
      </c>
      <c r="G546" s="2">
        <v>116218</v>
      </c>
      <c r="H546" s="2">
        <v>474597</v>
      </c>
      <c r="I546" s="2">
        <v>58105</v>
      </c>
      <c r="J546" s="2">
        <v>160110</v>
      </c>
      <c r="K546" s="2">
        <v>155188</v>
      </c>
      <c r="L546" s="2">
        <v>93956</v>
      </c>
      <c r="M546" s="2">
        <v>109336</v>
      </c>
      <c r="N546" s="2">
        <v>34344</v>
      </c>
      <c r="O546" s="2">
        <v>143978</v>
      </c>
      <c r="P546" s="2">
        <v>22151</v>
      </c>
      <c r="Q546" s="2">
        <v>121827</v>
      </c>
      <c r="R546" s="2">
        <v>6.5</v>
      </c>
      <c r="S546" s="2">
        <v>132814</v>
      </c>
      <c r="T546" s="2">
        <v>12.24</v>
      </c>
      <c r="U546" s="2">
        <v>7.24</v>
      </c>
      <c r="V546" s="2">
        <v>9921</v>
      </c>
      <c r="W546" s="2">
        <v>31.78</v>
      </c>
      <c r="X546" s="2">
        <v>513</v>
      </c>
      <c r="Y546" s="2">
        <v>15768</v>
      </c>
      <c r="Z546" s="2">
        <v>474112</v>
      </c>
      <c r="AA546" s="2">
        <v>209374</v>
      </c>
      <c r="AB546" s="2">
        <v>-158814</v>
      </c>
      <c r="AC546" s="2">
        <v>47819</v>
      </c>
      <c r="AD546" s="2">
        <v>-2393</v>
      </c>
      <c r="AE546" s="2">
        <v>146758</v>
      </c>
      <c r="AF546" s="2">
        <v>535629</v>
      </c>
      <c r="AG546" s="2">
        <v>0.27</v>
      </c>
      <c r="AH546" s="2">
        <v>22287</v>
      </c>
    </row>
    <row r="547" spans="1:34" x14ac:dyDescent="0.3">
      <c r="A547" s="2" t="s">
        <v>58</v>
      </c>
      <c r="B547" s="2">
        <v>114105</v>
      </c>
      <c r="C547" s="2">
        <f t="shared" si="8"/>
        <v>1295.9114139693356</v>
      </c>
      <c r="D547" s="2"/>
      <c r="E547" s="2"/>
      <c r="F547" s="2">
        <v>160618</v>
      </c>
      <c r="G547" s="2">
        <v>2503</v>
      </c>
      <c r="H547" s="2">
        <v>539996</v>
      </c>
      <c r="I547" s="2">
        <v>-46513</v>
      </c>
      <c r="J547" s="2">
        <v>161440</v>
      </c>
      <c r="K547" s="2">
        <v>-47335</v>
      </c>
      <c r="L547" s="2">
        <v>-71854</v>
      </c>
      <c r="M547" s="2">
        <v>-68647</v>
      </c>
      <c r="N547" s="2">
        <v>-63044</v>
      </c>
      <c r="O547" s="2">
        <v>273870</v>
      </c>
      <c r="P547" s="2">
        <v>34844</v>
      </c>
      <c r="Q547" s="2">
        <v>239026</v>
      </c>
      <c r="R547" s="2">
        <v>7.86</v>
      </c>
      <c r="S547" s="2">
        <v>147550</v>
      </c>
      <c r="T547" s="2">
        <v>-8.61</v>
      </c>
      <c r="U547" s="2">
        <v>-11.67</v>
      </c>
      <c r="V547" s="2">
        <v>8584</v>
      </c>
      <c r="W547" s="2">
        <v>13.29</v>
      </c>
      <c r="X547" s="2">
        <v>1189</v>
      </c>
      <c r="Y547" s="2">
        <v>14765</v>
      </c>
      <c r="Z547" s="2">
        <v>149987</v>
      </c>
      <c r="AA547" s="2">
        <v>68184</v>
      </c>
      <c r="AB547" s="2">
        <v>-35882</v>
      </c>
      <c r="AC547" s="2">
        <v>92434</v>
      </c>
      <c r="AD547" s="2">
        <v>10680</v>
      </c>
      <c r="AE547" s="2">
        <v>385321</v>
      </c>
      <c r="AF547" s="2">
        <v>278050</v>
      </c>
      <c r="AG547" s="2">
        <v>1.39</v>
      </c>
      <c r="AH547" s="2">
        <v>21636</v>
      </c>
    </row>
    <row r="548" spans="1:34" x14ac:dyDescent="0.3">
      <c r="A548" s="2" t="s">
        <v>59</v>
      </c>
      <c r="B548" s="2">
        <v>346186</v>
      </c>
      <c r="C548" s="2">
        <f t="shared" si="8"/>
        <v>405037.62</v>
      </c>
      <c r="D548" s="2"/>
      <c r="E548" s="2"/>
      <c r="F548" s="2">
        <v>58793</v>
      </c>
      <c r="G548" s="2">
        <v>-16348</v>
      </c>
      <c r="H548" s="2">
        <v>819517</v>
      </c>
      <c r="I548" s="2">
        <v>287393</v>
      </c>
      <c r="J548" s="2">
        <v>128503</v>
      </c>
      <c r="K548" s="2">
        <v>217683</v>
      </c>
      <c r="L548" s="2">
        <v>141062</v>
      </c>
      <c r="M548" s="2">
        <v>155531</v>
      </c>
      <c r="N548" s="2">
        <v>256638</v>
      </c>
      <c r="O548" s="2">
        <v>20736</v>
      </c>
      <c r="P548" s="2">
        <v>167424</v>
      </c>
      <c r="Q548" s="2">
        <v>-146688</v>
      </c>
      <c r="R548" s="2">
        <v>0.12</v>
      </c>
      <c r="S548" s="2">
        <v>91090</v>
      </c>
      <c r="T548" s="2">
        <v>35.07</v>
      </c>
      <c r="U548" s="2">
        <v>31.32</v>
      </c>
      <c r="V548" s="2">
        <v>213</v>
      </c>
      <c r="W548" s="2">
        <v>1617.69</v>
      </c>
      <c r="X548" s="2">
        <v>1648</v>
      </c>
      <c r="Y548" s="2">
        <v>12620</v>
      </c>
      <c r="Z548" s="2">
        <v>399640</v>
      </c>
      <c r="AA548" s="2">
        <v>157843</v>
      </c>
      <c r="AB548" s="2">
        <v>-53454</v>
      </c>
      <c r="AC548" s="2">
        <v>-99050</v>
      </c>
      <c r="AD548" s="2">
        <v>42010</v>
      </c>
      <c r="AE548" s="2">
        <v>187731</v>
      </c>
      <c r="AF548" s="2">
        <v>386732</v>
      </c>
      <c r="AG548" s="2">
        <v>0.49</v>
      </c>
      <c r="AH548" s="2">
        <v>8175</v>
      </c>
    </row>
    <row r="549" spans="1:34" x14ac:dyDescent="0.3">
      <c r="A549" s="2" t="s">
        <v>58</v>
      </c>
      <c r="B549" s="2">
        <v>134309</v>
      </c>
      <c r="C549" s="2">
        <f t="shared" si="8"/>
        <v>1525.3719477569564</v>
      </c>
      <c r="D549" s="2"/>
      <c r="E549" s="2"/>
      <c r="F549" s="2">
        <v>177778</v>
      </c>
      <c r="G549" s="2">
        <v>-20828</v>
      </c>
      <c r="H549" s="2">
        <v>950787</v>
      </c>
      <c r="I549" s="2">
        <v>-43469</v>
      </c>
      <c r="J549" s="2">
        <v>26761</v>
      </c>
      <c r="K549" s="2">
        <v>107548</v>
      </c>
      <c r="L549" s="2">
        <v>54794</v>
      </c>
      <c r="M549" s="2">
        <v>64765</v>
      </c>
      <c r="N549" s="2">
        <v>-65382</v>
      </c>
      <c r="O549" s="2">
        <v>125160</v>
      </c>
      <c r="P549" s="2">
        <v>114746</v>
      </c>
      <c r="Q549" s="2">
        <v>10414</v>
      </c>
      <c r="R549" s="2">
        <v>1.0900000000000001</v>
      </c>
      <c r="S549" s="2">
        <v>37152</v>
      </c>
      <c r="T549" s="2">
        <v>-4.57</v>
      </c>
      <c r="U549" s="2">
        <v>-6.88</v>
      </c>
      <c r="V549" s="2">
        <v>5774</v>
      </c>
      <c r="W549" s="2">
        <v>23.26</v>
      </c>
      <c r="X549" s="2">
        <v>1414</v>
      </c>
      <c r="Y549" s="2">
        <v>8650</v>
      </c>
      <c r="Z549" s="2">
        <v>395086</v>
      </c>
      <c r="AA549" s="2">
        <v>195867</v>
      </c>
      <c r="AB549" s="2">
        <v>-260777</v>
      </c>
      <c r="AC549" s="2">
        <v>-18089</v>
      </c>
      <c r="AD549" s="2">
        <v>11945</v>
      </c>
      <c r="AE549" s="2">
        <v>128110</v>
      </c>
      <c r="AF549" s="2">
        <v>586338</v>
      </c>
      <c r="AG549" s="2">
        <v>0.22</v>
      </c>
      <c r="AH549" s="2">
        <v>7602</v>
      </c>
    </row>
    <row r="550" spans="1:34" x14ac:dyDescent="0.3">
      <c r="A550" s="2" t="s">
        <v>60</v>
      </c>
      <c r="B550" s="2">
        <v>390406</v>
      </c>
      <c r="C550" s="2">
        <f t="shared" si="8"/>
        <v>390406</v>
      </c>
      <c r="D550" s="2"/>
      <c r="E550" s="2"/>
      <c r="F550" s="2">
        <v>122413</v>
      </c>
      <c r="G550" s="2">
        <v>-40050</v>
      </c>
      <c r="H550" s="2">
        <v>85301</v>
      </c>
      <c r="I550" s="2">
        <v>267993</v>
      </c>
      <c r="J550" s="2">
        <v>28776</v>
      </c>
      <c r="K550" s="2">
        <v>361630</v>
      </c>
      <c r="L550" s="2">
        <v>278313</v>
      </c>
      <c r="M550" s="2">
        <v>286580</v>
      </c>
      <c r="N550" s="2">
        <v>252011</v>
      </c>
      <c r="O550" s="2">
        <v>253334</v>
      </c>
      <c r="P550" s="2">
        <v>149376</v>
      </c>
      <c r="Q550" s="2">
        <v>103958</v>
      </c>
      <c r="R550" s="2">
        <v>1.7</v>
      </c>
      <c r="S550" s="2">
        <v>143867</v>
      </c>
      <c r="T550" s="2">
        <v>314.17</v>
      </c>
      <c r="U550" s="2">
        <v>295.43</v>
      </c>
      <c r="V550" s="2">
        <v>3256</v>
      </c>
      <c r="W550" s="2">
        <v>119.87</v>
      </c>
      <c r="X550" s="2">
        <v>378</v>
      </c>
      <c r="Y550" s="2">
        <v>1614</v>
      </c>
      <c r="Z550" s="2">
        <v>328093</v>
      </c>
      <c r="AA550" s="2">
        <v>97147</v>
      </c>
      <c r="AB550" s="2">
        <v>62313</v>
      </c>
      <c r="AC550" s="2">
        <v>25266</v>
      </c>
      <c r="AD550" s="2">
        <v>37101</v>
      </c>
      <c r="AE550" s="2">
        <v>155028</v>
      </c>
      <c r="AF550" s="2">
        <v>356967</v>
      </c>
      <c r="AG550" s="2">
        <v>0.43</v>
      </c>
      <c r="AH550" s="2">
        <v>2295</v>
      </c>
    </row>
    <row r="551" spans="1:34" x14ac:dyDescent="0.3">
      <c r="A551" s="2" t="s">
        <v>59</v>
      </c>
      <c r="B551" s="2">
        <v>56557</v>
      </c>
      <c r="C551" s="2">
        <f t="shared" si="8"/>
        <v>66171.69</v>
      </c>
      <c r="D551" s="2"/>
      <c r="E551" s="2"/>
      <c r="F551" s="2">
        <v>148130</v>
      </c>
      <c r="G551" s="2">
        <v>94103</v>
      </c>
      <c r="H551" s="2">
        <v>366958</v>
      </c>
      <c r="I551" s="2">
        <v>-91573</v>
      </c>
      <c r="J551" s="2">
        <v>23517</v>
      </c>
      <c r="K551" s="2">
        <v>33040</v>
      </c>
      <c r="L551" s="2">
        <v>-61112</v>
      </c>
      <c r="M551" s="2">
        <v>-59557</v>
      </c>
      <c r="N551" s="2">
        <v>-113220</v>
      </c>
      <c r="O551" s="2">
        <v>70589</v>
      </c>
      <c r="P551" s="2">
        <v>63064</v>
      </c>
      <c r="Q551" s="2">
        <v>7525</v>
      </c>
      <c r="R551" s="2">
        <v>1.1200000000000001</v>
      </c>
      <c r="S551" s="2">
        <v>40155</v>
      </c>
      <c r="T551" s="2">
        <v>-24.95</v>
      </c>
      <c r="U551" s="2">
        <v>-30.85</v>
      </c>
      <c r="V551" s="2">
        <v>2919</v>
      </c>
      <c r="W551" s="2">
        <v>19.37</v>
      </c>
      <c r="X551" s="2">
        <v>1469</v>
      </c>
      <c r="Y551" s="2">
        <v>8285</v>
      </c>
      <c r="Z551" s="2">
        <v>303813</v>
      </c>
      <c r="AA551" s="2">
        <v>150422</v>
      </c>
      <c r="AB551" s="2">
        <v>-247256</v>
      </c>
      <c r="AC551" s="2">
        <v>-2292</v>
      </c>
      <c r="AD551" s="2">
        <v>-13394</v>
      </c>
      <c r="AE551" s="2">
        <v>233830</v>
      </c>
      <c r="AF551" s="2">
        <v>315499</v>
      </c>
      <c r="AG551" s="2">
        <v>0.74</v>
      </c>
      <c r="AH551" s="2">
        <v>19298</v>
      </c>
    </row>
    <row r="552" spans="1:34" x14ac:dyDescent="0.3">
      <c r="A552" s="2" t="s">
        <v>58</v>
      </c>
      <c r="B552" s="2">
        <v>264953</v>
      </c>
      <c r="C552" s="2">
        <f t="shared" si="8"/>
        <v>3009.1198182850653</v>
      </c>
      <c r="D552" s="2"/>
      <c r="E552" s="2"/>
      <c r="F552" s="2">
        <v>56035</v>
      </c>
      <c r="G552" s="2">
        <v>25185</v>
      </c>
      <c r="H552" s="2">
        <v>848016</v>
      </c>
      <c r="I552" s="2">
        <v>208918</v>
      </c>
      <c r="J552" s="2">
        <v>74470</v>
      </c>
      <c r="K552" s="2">
        <v>190483</v>
      </c>
      <c r="L552" s="2">
        <v>170888</v>
      </c>
      <c r="M552" s="2">
        <v>180048</v>
      </c>
      <c r="N552" s="2">
        <v>203441</v>
      </c>
      <c r="O552" s="2">
        <v>41935</v>
      </c>
      <c r="P552" s="2">
        <v>195847</v>
      </c>
      <c r="Q552" s="2">
        <v>-153912</v>
      </c>
      <c r="R552" s="2">
        <v>0.21</v>
      </c>
      <c r="S552" s="2">
        <v>123320</v>
      </c>
      <c r="T552" s="2">
        <v>24.64</v>
      </c>
      <c r="U552" s="2">
        <v>23.99</v>
      </c>
      <c r="V552" s="2">
        <v>6442</v>
      </c>
      <c r="W552" s="2">
        <v>41.12</v>
      </c>
      <c r="X552" s="2">
        <v>1868</v>
      </c>
      <c r="Y552" s="2">
        <v>8271</v>
      </c>
      <c r="Z552" s="2">
        <v>446903</v>
      </c>
      <c r="AA552" s="2">
        <v>233392</v>
      </c>
      <c r="AB552" s="2">
        <v>-181950</v>
      </c>
      <c r="AC552" s="2">
        <v>-177357</v>
      </c>
      <c r="AD552" s="2">
        <v>2329</v>
      </c>
      <c r="AE552" s="2">
        <v>300273</v>
      </c>
      <c r="AF552" s="2">
        <v>539525</v>
      </c>
      <c r="AG552" s="2">
        <v>0.56000000000000005</v>
      </c>
      <c r="AH552" s="2">
        <v>5512</v>
      </c>
    </row>
    <row r="553" spans="1:34" x14ac:dyDescent="0.3">
      <c r="A553" s="2" t="s">
        <v>60</v>
      </c>
      <c r="B553" s="2">
        <v>338900</v>
      </c>
      <c r="C553" s="2">
        <f t="shared" si="8"/>
        <v>338900</v>
      </c>
      <c r="D553" s="2"/>
      <c r="E553" s="2"/>
      <c r="F553" s="2">
        <v>220811</v>
      </c>
      <c r="G553" s="2">
        <v>185719</v>
      </c>
      <c r="H553" s="2">
        <v>719550</v>
      </c>
      <c r="I553" s="2">
        <v>118089</v>
      </c>
      <c r="J553" s="2">
        <v>41976</v>
      </c>
      <c r="K553" s="2">
        <v>296924</v>
      </c>
      <c r="L553" s="2">
        <v>251214</v>
      </c>
      <c r="M553" s="2">
        <v>259039</v>
      </c>
      <c r="N553" s="2">
        <v>101567</v>
      </c>
      <c r="O553" s="2">
        <v>71439</v>
      </c>
      <c r="P553" s="2">
        <v>178941</v>
      </c>
      <c r="Q553" s="2">
        <v>-107502</v>
      </c>
      <c r="R553" s="2">
        <v>0.4</v>
      </c>
      <c r="S553" s="2">
        <v>23750</v>
      </c>
      <c r="T553" s="2">
        <v>16.41</v>
      </c>
      <c r="U553" s="2">
        <v>14.12</v>
      </c>
      <c r="V553" s="2">
        <v>733</v>
      </c>
      <c r="W553" s="2">
        <v>461.72</v>
      </c>
      <c r="X553" s="2">
        <v>1189</v>
      </c>
      <c r="Y553" s="2">
        <v>7189</v>
      </c>
      <c r="Z553" s="2">
        <v>107070</v>
      </c>
      <c r="AA553" s="2">
        <v>182534</v>
      </c>
      <c r="AB553" s="2">
        <v>231830</v>
      </c>
      <c r="AC553" s="2">
        <v>38277</v>
      </c>
      <c r="AD553" s="2">
        <v>9203</v>
      </c>
      <c r="AE553" s="2">
        <v>247646</v>
      </c>
      <c r="AF553" s="2">
        <v>180018</v>
      </c>
      <c r="AG553" s="2">
        <v>1.38</v>
      </c>
      <c r="AH553" s="2">
        <v>7463</v>
      </c>
    </row>
    <row r="554" spans="1:34" x14ac:dyDescent="0.3">
      <c r="A554" s="2" t="s">
        <v>58</v>
      </c>
      <c r="B554" s="2">
        <v>62132</v>
      </c>
      <c r="C554" s="2">
        <f t="shared" si="8"/>
        <v>705.64452015900054</v>
      </c>
      <c r="D554" s="2"/>
      <c r="E554" s="2"/>
      <c r="F554" s="2">
        <v>58658</v>
      </c>
      <c r="G554" s="2">
        <v>32470</v>
      </c>
      <c r="H554" s="2">
        <v>49274</v>
      </c>
      <c r="I554" s="2">
        <v>3474</v>
      </c>
      <c r="J554" s="2">
        <v>138368</v>
      </c>
      <c r="K554" s="2">
        <v>-76236</v>
      </c>
      <c r="L554" s="2">
        <v>-138748</v>
      </c>
      <c r="M554" s="2">
        <v>-134656</v>
      </c>
      <c r="N554" s="2">
        <v>-32447</v>
      </c>
      <c r="O554" s="2">
        <v>288824</v>
      </c>
      <c r="P554" s="2">
        <v>19536</v>
      </c>
      <c r="Q554" s="2">
        <v>269288</v>
      </c>
      <c r="R554" s="2">
        <v>14.78</v>
      </c>
      <c r="S554" s="2">
        <v>15478</v>
      </c>
      <c r="T554" s="2">
        <v>7.05</v>
      </c>
      <c r="U554" s="2">
        <v>-65.849999999999994</v>
      </c>
      <c r="V554" s="2">
        <v>4736</v>
      </c>
      <c r="W554" s="2">
        <v>13.12</v>
      </c>
      <c r="X554" s="2">
        <v>864</v>
      </c>
      <c r="Y554" s="2">
        <v>13357</v>
      </c>
      <c r="Z554" s="2">
        <v>129793</v>
      </c>
      <c r="AA554" s="2">
        <v>198019</v>
      </c>
      <c r="AB554" s="2">
        <v>-67661</v>
      </c>
      <c r="AC554" s="2">
        <v>-139361</v>
      </c>
      <c r="AD554" s="2">
        <v>41279</v>
      </c>
      <c r="AE554" s="2">
        <v>63698</v>
      </c>
      <c r="AF554" s="2">
        <v>236822</v>
      </c>
      <c r="AG554" s="2">
        <v>0.27</v>
      </c>
      <c r="AH554" s="2">
        <v>18662</v>
      </c>
    </row>
    <row r="555" spans="1:34" x14ac:dyDescent="0.3">
      <c r="A555" s="2" t="s">
        <v>59</v>
      </c>
      <c r="B555" s="2">
        <v>486652</v>
      </c>
      <c r="C555" s="2">
        <f t="shared" si="8"/>
        <v>569382.84</v>
      </c>
      <c r="D555" s="2"/>
      <c r="E555" s="2"/>
      <c r="F555" s="2">
        <v>32452</v>
      </c>
      <c r="G555" s="2">
        <v>-41609</v>
      </c>
      <c r="H555" s="2">
        <v>822172</v>
      </c>
      <c r="I555" s="2">
        <v>454200</v>
      </c>
      <c r="J555" s="2">
        <v>43547</v>
      </c>
      <c r="K555" s="2">
        <v>443105</v>
      </c>
      <c r="L555" s="2">
        <v>420553</v>
      </c>
      <c r="M555" s="2">
        <v>422826</v>
      </c>
      <c r="N555" s="2">
        <v>419458</v>
      </c>
      <c r="O555" s="2">
        <v>137616</v>
      </c>
      <c r="P555" s="2">
        <v>156326</v>
      </c>
      <c r="Q555" s="2">
        <v>-18710</v>
      </c>
      <c r="R555" s="2">
        <v>0.88</v>
      </c>
      <c r="S555" s="2">
        <v>146821</v>
      </c>
      <c r="T555" s="2">
        <v>55.24</v>
      </c>
      <c r="U555" s="2">
        <v>51.02</v>
      </c>
      <c r="V555" s="2">
        <v>7878</v>
      </c>
      <c r="W555" s="2">
        <v>61.77</v>
      </c>
      <c r="X555" s="2">
        <v>1059</v>
      </c>
      <c r="Y555" s="2">
        <v>13498</v>
      </c>
      <c r="Z555" s="2">
        <v>190685</v>
      </c>
      <c r="AA555" s="2">
        <v>46621</v>
      </c>
      <c r="AB555" s="2">
        <v>295967</v>
      </c>
      <c r="AC555" s="2">
        <v>-14169</v>
      </c>
      <c r="AD555" s="2">
        <v>-29121</v>
      </c>
      <c r="AE555" s="2">
        <v>76322</v>
      </c>
      <c r="AF555" s="2">
        <v>346755</v>
      </c>
      <c r="AG555" s="2">
        <v>0.22</v>
      </c>
      <c r="AH555" s="2">
        <v>18564</v>
      </c>
    </row>
    <row r="556" spans="1:34" x14ac:dyDescent="0.3">
      <c r="A556" s="2" t="s">
        <v>58</v>
      </c>
      <c r="B556" s="2">
        <v>76143</v>
      </c>
      <c r="C556" s="2">
        <f t="shared" si="8"/>
        <v>864.77001703577514</v>
      </c>
      <c r="D556" s="2"/>
      <c r="E556" s="2"/>
      <c r="F556" s="2">
        <v>173753</v>
      </c>
      <c r="G556" s="2">
        <v>41502</v>
      </c>
      <c r="H556" s="2">
        <v>874827</v>
      </c>
      <c r="I556" s="2">
        <v>-97610</v>
      </c>
      <c r="J556" s="2">
        <v>111715</v>
      </c>
      <c r="K556" s="2">
        <v>-35572</v>
      </c>
      <c r="L556" s="2">
        <v>-90310</v>
      </c>
      <c r="M556" s="2">
        <v>-88098</v>
      </c>
      <c r="N556" s="2">
        <v>-127248</v>
      </c>
      <c r="O556" s="2">
        <v>203307</v>
      </c>
      <c r="P556" s="2">
        <v>152375</v>
      </c>
      <c r="Q556" s="2">
        <v>50932</v>
      </c>
      <c r="R556" s="2">
        <v>1.33</v>
      </c>
      <c r="S556" s="2">
        <v>139853</v>
      </c>
      <c r="T556" s="2">
        <v>-11.16</v>
      </c>
      <c r="U556" s="2">
        <v>-14.55</v>
      </c>
      <c r="V556" s="2">
        <v>7875</v>
      </c>
      <c r="W556" s="2">
        <v>9.67</v>
      </c>
      <c r="X556" s="2">
        <v>378</v>
      </c>
      <c r="Y556" s="2">
        <v>19328</v>
      </c>
      <c r="Z556" s="2">
        <v>158081</v>
      </c>
      <c r="AA556" s="2">
        <v>161997</v>
      </c>
      <c r="AB556" s="2">
        <v>-81938</v>
      </c>
      <c r="AC556" s="2">
        <v>11756</v>
      </c>
      <c r="AD556" s="2">
        <v>10380</v>
      </c>
      <c r="AE556" s="2">
        <v>144442</v>
      </c>
      <c r="AF556" s="2">
        <v>331377</v>
      </c>
      <c r="AG556" s="2">
        <v>0.44</v>
      </c>
      <c r="AH556" s="2">
        <v>6424</v>
      </c>
    </row>
    <row r="557" spans="1:34" x14ac:dyDescent="0.3">
      <c r="A557" s="2" t="s">
        <v>59</v>
      </c>
      <c r="B557" s="2">
        <v>407985</v>
      </c>
      <c r="C557" s="2">
        <f t="shared" si="8"/>
        <v>477342.44999999995</v>
      </c>
      <c r="D557" s="2"/>
      <c r="E557" s="2"/>
      <c r="F557" s="2">
        <v>38343</v>
      </c>
      <c r="G557" s="2">
        <v>133966</v>
      </c>
      <c r="H557" s="2">
        <v>936672</v>
      </c>
      <c r="I557" s="2">
        <v>369642</v>
      </c>
      <c r="J557" s="2">
        <v>111943</v>
      </c>
      <c r="K557" s="2">
        <v>296042</v>
      </c>
      <c r="L557" s="2">
        <v>274604</v>
      </c>
      <c r="M557" s="2">
        <v>284589</v>
      </c>
      <c r="N557" s="2">
        <v>335035</v>
      </c>
      <c r="O557" s="2">
        <v>108570</v>
      </c>
      <c r="P557" s="2">
        <v>99635</v>
      </c>
      <c r="Q557" s="2">
        <v>8935</v>
      </c>
      <c r="R557" s="2">
        <v>1.0900000000000001</v>
      </c>
      <c r="S557" s="2">
        <v>86382</v>
      </c>
      <c r="T557" s="2">
        <v>39.46</v>
      </c>
      <c r="U557" s="2">
        <v>35.770000000000003</v>
      </c>
      <c r="V557" s="2">
        <v>9165</v>
      </c>
      <c r="W557" s="2">
        <v>44.51</v>
      </c>
      <c r="X557" s="2">
        <v>524</v>
      </c>
      <c r="Y557" s="2">
        <v>12023</v>
      </c>
      <c r="Z557" s="2">
        <v>396513</v>
      </c>
      <c r="AA557" s="2">
        <v>159532</v>
      </c>
      <c r="AB557" s="2">
        <v>11472</v>
      </c>
      <c r="AC557" s="2">
        <v>-121189</v>
      </c>
      <c r="AD557" s="2">
        <v>-19441</v>
      </c>
      <c r="AE557" s="2">
        <v>341302</v>
      </c>
      <c r="AF557" s="2">
        <v>179358</v>
      </c>
      <c r="AG557" s="2">
        <v>1.9</v>
      </c>
      <c r="AH557" s="2">
        <v>12372</v>
      </c>
    </row>
    <row r="558" spans="1:34" x14ac:dyDescent="0.3">
      <c r="A558" s="2" t="s">
        <v>58</v>
      </c>
      <c r="B558" s="2">
        <v>470107</v>
      </c>
      <c r="C558" s="2">
        <f t="shared" si="8"/>
        <v>5339.0914253265191</v>
      </c>
      <c r="D558" s="2"/>
      <c r="E558" s="2"/>
      <c r="F558" s="2">
        <v>203922</v>
      </c>
      <c r="G558" s="2">
        <v>110082</v>
      </c>
      <c r="H558" s="2">
        <v>182991</v>
      </c>
      <c r="I558" s="2">
        <v>266185</v>
      </c>
      <c r="J558" s="2">
        <v>91456</v>
      </c>
      <c r="K558" s="2">
        <v>378651</v>
      </c>
      <c r="L558" s="2">
        <v>366874</v>
      </c>
      <c r="M558" s="2">
        <v>370593</v>
      </c>
      <c r="N558" s="2">
        <v>242858</v>
      </c>
      <c r="O558" s="2">
        <v>141249</v>
      </c>
      <c r="P558" s="2">
        <v>71804</v>
      </c>
      <c r="Q558" s="2">
        <v>69445</v>
      </c>
      <c r="R558" s="2">
        <v>1.97</v>
      </c>
      <c r="S558" s="2">
        <v>110529</v>
      </c>
      <c r="T558" s="2">
        <v>145.46</v>
      </c>
      <c r="U558" s="2">
        <v>132.72</v>
      </c>
      <c r="V558" s="2">
        <v>2903</v>
      </c>
      <c r="W558" s="2">
        <v>161.88</v>
      </c>
      <c r="X558" s="2">
        <v>845</v>
      </c>
      <c r="Y558" s="2">
        <v>8869</v>
      </c>
      <c r="Z558" s="2">
        <v>490378</v>
      </c>
      <c r="AA558" s="2">
        <v>245772</v>
      </c>
      <c r="AB558" s="2">
        <v>-20271</v>
      </c>
      <c r="AC558" s="2">
        <v>-41850</v>
      </c>
      <c r="AD558" s="2">
        <v>28367</v>
      </c>
      <c r="AE558" s="2">
        <v>387062</v>
      </c>
      <c r="AF558" s="2">
        <v>330527</v>
      </c>
      <c r="AG558" s="2">
        <v>1.17</v>
      </c>
      <c r="AH558" s="2">
        <v>11945</v>
      </c>
    </row>
    <row r="559" spans="1:34" x14ac:dyDescent="0.3">
      <c r="A559" s="2" t="s">
        <v>60</v>
      </c>
      <c r="B559" s="2">
        <v>101306</v>
      </c>
      <c r="C559" s="2">
        <f t="shared" si="8"/>
        <v>101306</v>
      </c>
      <c r="D559" s="2"/>
      <c r="E559" s="2"/>
      <c r="F559" s="2">
        <v>74827</v>
      </c>
      <c r="G559" s="2">
        <v>131667</v>
      </c>
      <c r="H559" s="2">
        <v>294099</v>
      </c>
      <c r="I559" s="2">
        <v>26479</v>
      </c>
      <c r="J559" s="2">
        <v>148163</v>
      </c>
      <c r="K559" s="2">
        <v>-46857</v>
      </c>
      <c r="L559" s="2">
        <v>-84508</v>
      </c>
      <c r="M559" s="2">
        <v>-82446</v>
      </c>
      <c r="N559" s="2">
        <v>3035</v>
      </c>
      <c r="O559" s="2">
        <v>273987</v>
      </c>
      <c r="P559" s="2">
        <v>141277</v>
      </c>
      <c r="Q559" s="2">
        <v>132710</v>
      </c>
      <c r="R559" s="2">
        <v>1.94</v>
      </c>
      <c r="S559" s="2">
        <v>31233</v>
      </c>
      <c r="T559" s="2">
        <v>9</v>
      </c>
      <c r="U559" s="2">
        <v>1.03</v>
      </c>
      <c r="V559" s="2">
        <v>7406</v>
      </c>
      <c r="W559" s="2">
        <v>13.68</v>
      </c>
      <c r="X559" s="2">
        <v>84</v>
      </c>
      <c r="Y559" s="2">
        <v>7176</v>
      </c>
      <c r="Z559" s="2">
        <v>209831</v>
      </c>
      <c r="AA559" s="2">
        <v>123216</v>
      </c>
      <c r="AB559" s="2">
        <v>-108525</v>
      </c>
      <c r="AC559" s="2">
        <v>-48389</v>
      </c>
      <c r="AD559" s="2">
        <v>-41451</v>
      </c>
      <c r="AE559" s="2">
        <v>227493</v>
      </c>
      <c r="AF559" s="2">
        <v>497985</v>
      </c>
      <c r="AG559" s="2">
        <v>0.46</v>
      </c>
      <c r="AH559" s="2">
        <v>19436</v>
      </c>
    </row>
    <row r="560" spans="1:34" x14ac:dyDescent="0.3">
      <c r="A560" s="2" t="s">
        <v>59</v>
      </c>
      <c r="B560" s="2">
        <v>185233</v>
      </c>
      <c r="C560" s="2">
        <f t="shared" si="8"/>
        <v>216722.61</v>
      </c>
      <c r="D560" s="2"/>
      <c r="E560" s="2"/>
      <c r="F560" s="2">
        <v>191731</v>
      </c>
      <c r="G560" s="2">
        <v>69462</v>
      </c>
      <c r="H560" s="2">
        <v>74566</v>
      </c>
      <c r="I560" s="2">
        <v>-6498</v>
      </c>
      <c r="J560" s="2">
        <v>43306</v>
      </c>
      <c r="K560" s="2">
        <v>141927</v>
      </c>
      <c r="L560" s="2">
        <v>44081</v>
      </c>
      <c r="M560" s="2">
        <v>61223</v>
      </c>
      <c r="N560" s="2">
        <v>-42607</v>
      </c>
      <c r="O560" s="2">
        <v>177283</v>
      </c>
      <c r="P560" s="2">
        <v>142981</v>
      </c>
      <c r="Q560" s="2">
        <v>34302</v>
      </c>
      <c r="R560" s="2">
        <v>1.24</v>
      </c>
      <c r="S560" s="2">
        <v>128604</v>
      </c>
      <c r="T560" s="2">
        <v>-8.7100000000000009</v>
      </c>
      <c r="U560" s="2">
        <v>-57.14</v>
      </c>
      <c r="V560" s="2">
        <v>9813</v>
      </c>
      <c r="W560" s="2">
        <v>18.87</v>
      </c>
      <c r="X560" s="2">
        <v>412</v>
      </c>
      <c r="Y560" s="2">
        <v>8239</v>
      </c>
      <c r="Z560" s="2">
        <v>364560</v>
      </c>
      <c r="AA560" s="2">
        <v>79689</v>
      </c>
      <c r="AB560" s="2">
        <v>-179327</v>
      </c>
      <c r="AC560" s="2">
        <v>112042</v>
      </c>
      <c r="AD560" s="2">
        <v>-4458</v>
      </c>
      <c r="AE560" s="2">
        <v>31296</v>
      </c>
      <c r="AF560" s="2">
        <v>194154</v>
      </c>
      <c r="AG560" s="2">
        <v>0.16</v>
      </c>
      <c r="AH560" s="2">
        <v>24255</v>
      </c>
    </row>
    <row r="561" spans="1:34" x14ac:dyDescent="0.3">
      <c r="A561" s="2" t="s">
        <v>60</v>
      </c>
      <c r="B561" s="2">
        <v>163350</v>
      </c>
      <c r="C561" s="2">
        <f t="shared" si="8"/>
        <v>163350</v>
      </c>
      <c r="D561" s="2"/>
      <c r="E561" s="2"/>
      <c r="F561" s="2">
        <v>267238</v>
      </c>
      <c r="G561" s="2">
        <v>161679</v>
      </c>
      <c r="H561" s="2">
        <v>840570</v>
      </c>
      <c r="I561" s="2">
        <v>-103888</v>
      </c>
      <c r="J561" s="2">
        <v>112333</v>
      </c>
      <c r="K561" s="2">
        <v>51017</v>
      </c>
      <c r="L561" s="2">
        <v>17696</v>
      </c>
      <c r="M561" s="2">
        <v>19396</v>
      </c>
      <c r="N561" s="2">
        <v>-126986</v>
      </c>
      <c r="O561" s="2">
        <v>31729</v>
      </c>
      <c r="P561" s="2">
        <v>19172</v>
      </c>
      <c r="Q561" s="2">
        <v>12557</v>
      </c>
      <c r="R561" s="2">
        <v>1.65</v>
      </c>
      <c r="S561" s="2">
        <v>79624</v>
      </c>
      <c r="T561" s="2">
        <v>-12.36</v>
      </c>
      <c r="U561" s="2">
        <v>-15.11</v>
      </c>
      <c r="V561" s="2">
        <v>5656</v>
      </c>
      <c r="W561" s="2">
        <v>28.88</v>
      </c>
      <c r="X561" s="2">
        <v>215</v>
      </c>
      <c r="Y561" s="2">
        <v>14494</v>
      </c>
      <c r="Z561" s="2">
        <v>461940</v>
      </c>
      <c r="AA561" s="2">
        <v>53873</v>
      </c>
      <c r="AB561" s="2">
        <v>-298590</v>
      </c>
      <c r="AC561" s="2">
        <v>213365</v>
      </c>
      <c r="AD561" s="2">
        <v>8599</v>
      </c>
      <c r="AE561" s="2">
        <v>441417</v>
      </c>
      <c r="AF561" s="2">
        <v>463282</v>
      </c>
      <c r="AG561" s="2">
        <v>0.95</v>
      </c>
      <c r="AH561" s="2">
        <v>10652</v>
      </c>
    </row>
    <row r="562" spans="1:34" x14ac:dyDescent="0.3">
      <c r="A562" s="2" t="s">
        <v>59</v>
      </c>
      <c r="B562" s="2">
        <v>310383</v>
      </c>
      <c r="C562" s="2">
        <f t="shared" si="8"/>
        <v>363148.11</v>
      </c>
      <c r="D562" s="2"/>
      <c r="E562" s="2"/>
      <c r="F562" s="2">
        <v>84237</v>
      </c>
      <c r="G562" s="2">
        <v>56772</v>
      </c>
      <c r="H562" s="2">
        <v>176174</v>
      </c>
      <c r="I562" s="2">
        <v>226146</v>
      </c>
      <c r="J562" s="2">
        <v>117601</v>
      </c>
      <c r="K562" s="2">
        <v>192782</v>
      </c>
      <c r="L562" s="2">
        <v>179455</v>
      </c>
      <c r="M562" s="2">
        <v>186944</v>
      </c>
      <c r="N562" s="2">
        <v>207007</v>
      </c>
      <c r="O562" s="2">
        <v>196838</v>
      </c>
      <c r="P562" s="2">
        <v>117754</v>
      </c>
      <c r="Q562" s="2">
        <v>79084</v>
      </c>
      <c r="R562" s="2">
        <v>1.67</v>
      </c>
      <c r="S562" s="2">
        <v>17529</v>
      </c>
      <c r="T562" s="2">
        <v>128.36000000000001</v>
      </c>
      <c r="U562" s="2">
        <v>117.5</v>
      </c>
      <c r="V562" s="2">
        <v>5748</v>
      </c>
      <c r="W562" s="2">
        <v>53.99</v>
      </c>
      <c r="X562" s="2">
        <v>1681</v>
      </c>
      <c r="Y562" s="2">
        <v>4978</v>
      </c>
      <c r="Z562" s="2">
        <v>248043</v>
      </c>
      <c r="AA562" s="2">
        <v>62727</v>
      </c>
      <c r="AB562" s="2">
        <v>62340</v>
      </c>
      <c r="AC562" s="2">
        <v>21510</v>
      </c>
      <c r="AD562" s="2">
        <v>-39723</v>
      </c>
      <c r="AE562" s="2">
        <v>130014</v>
      </c>
      <c r="AF562" s="2">
        <v>398594</v>
      </c>
      <c r="AG562" s="2">
        <v>0.33</v>
      </c>
      <c r="AH562" s="2">
        <v>2579</v>
      </c>
    </row>
    <row r="563" spans="1:34" x14ac:dyDescent="0.3">
      <c r="A563" s="2" t="s">
        <v>58</v>
      </c>
      <c r="B563" s="2">
        <v>408631</v>
      </c>
      <c r="C563" s="2">
        <f t="shared" si="8"/>
        <v>4640.8972174900628</v>
      </c>
      <c r="D563" s="2"/>
      <c r="E563" s="2"/>
      <c r="F563" s="2">
        <v>67841</v>
      </c>
      <c r="G563" s="2">
        <v>160710</v>
      </c>
      <c r="H563" s="2">
        <v>366342</v>
      </c>
      <c r="I563" s="2">
        <v>340790</v>
      </c>
      <c r="J563" s="2">
        <v>139571</v>
      </c>
      <c r="K563" s="2">
        <v>269060</v>
      </c>
      <c r="L563" s="2">
        <v>174601</v>
      </c>
      <c r="M563" s="2">
        <v>184095</v>
      </c>
      <c r="N563" s="2">
        <v>315807</v>
      </c>
      <c r="O563" s="2">
        <v>117668</v>
      </c>
      <c r="P563" s="2">
        <v>192868</v>
      </c>
      <c r="Q563" s="2">
        <v>-75200</v>
      </c>
      <c r="R563" s="2">
        <v>0.61</v>
      </c>
      <c r="S563" s="2">
        <v>5075</v>
      </c>
      <c r="T563" s="2">
        <v>93.02</v>
      </c>
      <c r="U563" s="2">
        <v>86.21</v>
      </c>
      <c r="V563" s="2">
        <v>5871</v>
      </c>
      <c r="W563" s="2">
        <v>69.59</v>
      </c>
      <c r="X563" s="2">
        <v>730</v>
      </c>
      <c r="Y563" s="2">
        <v>17591</v>
      </c>
      <c r="Z563" s="2">
        <v>418947</v>
      </c>
      <c r="AA563" s="2">
        <v>118118</v>
      </c>
      <c r="AB563" s="2">
        <v>-10316</v>
      </c>
      <c r="AC563" s="2">
        <v>-50277</v>
      </c>
      <c r="AD563" s="2">
        <v>-32938</v>
      </c>
      <c r="AE563" s="2">
        <v>62775</v>
      </c>
      <c r="AF563" s="2">
        <v>157004</v>
      </c>
      <c r="AG563" s="2">
        <v>0.4</v>
      </c>
      <c r="AH563" s="2">
        <v>15301</v>
      </c>
    </row>
    <row r="564" spans="1:34" x14ac:dyDescent="0.3">
      <c r="A564" s="2" t="s">
        <v>60</v>
      </c>
      <c r="B564" s="2">
        <v>188402</v>
      </c>
      <c r="C564" s="2">
        <f t="shared" si="8"/>
        <v>188402</v>
      </c>
      <c r="D564" s="2"/>
      <c r="E564" s="2"/>
      <c r="F564" s="2">
        <v>94603</v>
      </c>
      <c r="G564" s="2">
        <v>-33563</v>
      </c>
      <c r="H564" s="2">
        <v>881776</v>
      </c>
      <c r="I564" s="2">
        <v>93799</v>
      </c>
      <c r="J564" s="2">
        <v>130749</v>
      </c>
      <c r="K564" s="2">
        <v>57653</v>
      </c>
      <c r="L564" s="2">
        <v>47511</v>
      </c>
      <c r="M564" s="2">
        <v>53760</v>
      </c>
      <c r="N564" s="2">
        <v>67979</v>
      </c>
      <c r="O564" s="2">
        <v>157897</v>
      </c>
      <c r="P564" s="2">
        <v>123755</v>
      </c>
      <c r="Q564" s="2">
        <v>34142</v>
      </c>
      <c r="R564" s="2">
        <v>1.28</v>
      </c>
      <c r="S564" s="2">
        <v>102984</v>
      </c>
      <c r="T564" s="2">
        <v>10.64</v>
      </c>
      <c r="U564" s="2">
        <v>7.71</v>
      </c>
      <c r="V564" s="2">
        <v>9834</v>
      </c>
      <c r="W564" s="2">
        <v>19.16</v>
      </c>
      <c r="X564" s="2">
        <v>884</v>
      </c>
      <c r="Y564" s="2">
        <v>7450</v>
      </c>
      <c r="Z564" s="2">
        <v>263642</v>
      </c>
      <c r="AA564" s="2">
        <v>214584</v>
      </c>
      <c r="AB564" s="2">
        <v>-75240</v>
      </c>
      <c r="AC564" s="2">
        <v>-119981</v>
      </c>
      <c r="AD564" s="2">
        <v>32365</v>
      </c>
      <c r="AE564" s="2">
        <v>83321</v>
      </c>
      <c r="AF564" s="2">
        <v>96250</v>
      </c>
      <c r="AG564" s="2">
        <v>0.87</v>
      </c>
      <c r="AH564" s="2">
        <v>19943</v>
      </c>
    </row>
    <row r="565" spans="1:34" x14ac:dyDescent="0.3">
      <c r="A565" s="2" t="s">
        <v>59</v>
      </c>
      <c r="B565" s="2">
        <v>350272</v>
      </c>
      <c r="C565" s="2">
        <f t="shared" si="8"/>
        <v>409818.24</v>
      </c>
      <c r="D565" s="2"/>
      <c r="E565" s="2"/>
      <c r="F565" s="2">
        <v>294056</v>
      </c>
      <c r="G565" s="2">
        <v>15699</v>
      </c>
      <c r="H565" s="2">
        <v>720541</v>
      </c>
      <c r="I565" s="2">
        <v>56216</v>
      </c>
      <c r="J565" s="2">
        <v>69099</v>
      </c>
      <c r="K565" s="2">
        <v>281173</v>
      </c>
      <c r="L565" s="2">
        <v>267444</v>
      </c>
      <c r="M565" s="2">
        <v>275421</v>
      </c>
      <c r="N565" s="2">
        <v>31706</v>
      </c>
      <c r="O565" s="2">
        <v>172717</v>
      </c>
      <c r="P565" s="2">
        <v>85487</v>
      </c>
      <c r="Q565" s="2">
        <v>87230</v>
      </c>
      <c r="R565" s="2">
        <v>2.02</v>
      </c>
      <c r="S565" s="2">
        <v>102175</v>
      </c>
      <c r="T565" s="2">
        <v>7.8</v>
      </c>
      <c r="U565" s="2">
        <v>4.4000000000000004</v>
      </c>
      <c r="V565" s="2">
        <v>3663</v>
      </c>
      <c r="W565" s="2">
        <v>95.6</v>
      </c>
      <c r="X565" s="2">
        <v>745</v>
      </c>
      <c r="Y565" s="2">
        <v>12936</v>
      </c>
      <c r="Z565" s="2">
        <v>346464</v>
      </c>
      <c r="AA565" s="2">
        <v>225884</v>
      </c>
      <c r="AB565" s="2">
        <v>3808</v>
      </c>
      <c r="AC565" s="2">
        <v>68172</v>
      </c>
      <c r="AD565" s="2">
        <v>-34194</v>
      </c>
      <c r="AE565" s="2">
        <v>146974</v>
      </c>
      <c r="AF565" s="2">
        <v>423319</v>
      </c>
      <c r="AG565" s="2">
        <v>0.35</v>
      </c>
      <c r="AH565" s="2">
        <v>5677</v>
      </c>
    </row>
    <row r="566" spans="1:34" x14ac:dyDescent="0.3">
      <c r="A566" s="2" t="s">
        <v>60</v>
      </c>
      <c r="B566" s="2">
        <v>133955</v>
      </c>
      <c r="C566" s="2">
        <f t="shared" si="8"/>
        <v>133955</v>
      </c>
      <c r="D566" s="2"/>
      <c r="E566" s="2"/>
      <c r="F566" s="2">
        <v>298085</v>
      </c>
      <c r="G566" s="2">
        <v>55102</v>
      </c>
      <c r="H566" s="2">
        <v>938980</v>
      </c>
      <c r="I566" s="2">
        <v>-164130</v>
      </c>
      <c r="J566" s="2">
        <v>57571</v>
      </c>
      <c r="K566" s="2">
        <v>76384</v>
      </c>
      <c r="L566" s="2">
        <v>-2079</v>
      </c>
      <c r="M566" s="2">
        <v>1912</v>
      </c>
      <c r="N566" s="2">
        <v>-197190</v>
      </c>
      <c r="O566" s="2">
        <v>190231</v>
      </c>
      <c r="P566" s="2">
        <v>54445</v>
      </c>
      <c r="Q566" s="2">
        <v>135786</v>
      </c>
      <c r="R566" s="2">
        <v>3.49</v>
      </c>
      <c r="S566" s="2">
        <v>106906</v>
      </c>
      <c r="T566" s="2">
        <v>-17.48</v>
      </c>
      <c r="U566" s="2">
        <v>-21</v>
      </c>
      <c r="V566" s="2">
        <v>1688</v>
      </c>
      <c r="W566" s="2">
        <v>79.31</v>
      </c>
      <c r="X566" s="2">
        <v>1722</v>
      </c>
      <c r="Y566" s="2">
        <v>517</v>
      </c>
      <c r="Z566" s="2">
        <v>374875</v>
      </c>
      <c r="AA566" s="2">
        <v>166347</v>
      </c>
      <c r="AB566" s="2">
        <v>-240920</v>
      </c>
      <c r="AC566" s="2">
        <v>131738</v>
      </c>
      <c r="AD566" s="2">
        <v>-15592</v>
      </c>
      <c r="AE566" s="2">
        <v>246831</v>
      </c>
      <c r="AF566" s="2">
        <v>687612</v>
      </c>
      <c r="AG566" s="2">
        <v>0.36</v>
      </c>
      <c r="AH566" s="2">
        <v>16172</v>
      </c>
    </row>
    <row r="567" spans="1:34" x14ac:dyDescent="0.3">
      <c r="A567" s="2" t="s">
        <v>60</v>
      </c>
      <c r="B567" s="2">
        <v>83157</v>
      </c>
      <c r="C567" s="2">
        <f t="shared" si="8"/>
        <v>83157</v>
      </c>
      <c r="D567" s="2"/>
      <c r="E567" s="2"/>
      <c r="F567" s="2">
        <v>206010</v>
      </c>
      <c r="G567" s="2">
        <v>94769</v>
      </c>
      <c r="H567" s="2">
        <v>320869</v>
      </c>
      <c r="I567" s="2">
        <v>-122853</v>
      </c>
      <c r="J567" s="2">
        <v>197765</v>
      </c>
      <c r="K567" s="2">
        <v>-114608</v>
      </c>
      <c r="L567" s="2">
        <v>-203735</v>
      </c>
      <c r="M567" s="2">
        <v>-193341</v>
      </c>
      <c r="N567" s="2">
        <v>-142376</v>
      </c>
      <c r="O567" s="2">
        <v>121761</v>
      </c>
      <c r="P567" s="2">
        <v>190263</v>
      </c>
      <c r="Q567" s="2">
        <v>-68502</v>
      </c>
      <c r="R567" s="2">
        <v>0.64</v>
      </c>
      <c r="S567" s="2">
        <v>6657</v>
      </c>
      <c r="T567" s="2">
        <v>-38.29</v>
      </c>
      <c r="U567" s="2">
        <v>-44.37</v>
      </c>
      <c r="V567" s="2">
        <v>5829</v>
      </c>
      <c r="W567" s="2">
        <v>14.26</v>
      </c>
      <c r="X567" s="2">
        <v>436</v>
      </c>
      <c r="Y567" s="2">
        <v>4189</v>
      </c>
      <c r="Z567" s="2">
        <v>205833</v>
      </c>
      <c r="AA567" s="2">
        <v>148939</v>
      </c>
      <c r="AB567" s="2">
        <v>-122676</v>
      </c>
      <c r="AC567" s="2">
        <v>57071</v>
      </c>
      <c r="AD567" s="2">
        <v>21695</v>
      </c>
      <c r="AE567" s="2">
        <v>74569</v>
      </c>
      <c r="AF567" s="2">
        <v>567364</v>
      </c>
      <c r="AG567" s="2">
        <v>0.13</v>
      </c>
      <c r="AH567" s="2">
        <v>28214</v>
      </c>
    </row>
    <row r="568" spans="1:34" x14ac:dyDescent="0.3">
      <c r="A568" s="2" t="s">
        <v>59</v>
      </c>
      <c r="B568" s="2">
        <v>333669</v>
      </c>
      <c r="C568" s="2">
        <f t="shared" si="8"/>
        <v>390392.73</v>
      </c>
      <c r="D568" s="2"/>
      <c r="E568" s="2"/>
      <c r="F568" s="2">
        <v>165663</v>
      </c>
      <c r="G568" s="2">
        <v>75003</v>
      </c>
      <c r="H568" s="2">
        <v>205460</v>
      </c>
      <c r="I568" s="2">
        <v>168006</v>
      </c>
      <c r="J568" s="2">
        <v>67577</v>
      </c>
      <c r="K568" s="2">
        <v>266092</v>
      </c>
      <c r="L568" s="2">
        <v>192991</v>
      </c>
      <c r="M568" s="2">
        <v>199862</v>
      </c>
      <c r="N568" s="2">
        <v>161263</v>
      </c>
      <c r="O568" s="2">
        <v>179042</v>
      </c>
      <c r="P568" s="2">
        <v>46444</v>
      </c>
      <c r="Q568" s="2">
        <v>132598</v>
      </c>
      <c r="R568" s="2">
        <v>3.85</v>
      </c>
      <c r="S568" s="2">
        <v>124693</v>
      </c>
      <c r="T568" s="2">
        <v>81.77</v>
      </c>
      <c r="U568" s="2">
        <v>78.489999999999995</v>
      </c>
      <c r="V568" s="2">
        <v>9568</v>
      </c>
      <c r="W568" s="2">
        <v>34.869999999999997</v>
      </c>
      <c r="X568" s="2">
        <v>612</v>
      </c>
      <c r="Y568" s="2">
        <v>5651</v>
      </c>
      <c r="Z568" s="2">
        <v>171974</v>
      </c>
      <c r="AA568" s="2">
        <v>145204</v>
      </c>
      <c r="AB568" s="2">
        <v>161695</v>
      </c>
      <c r="AC568" s="2">
        <v>20459</v>
      </c>
      <c r="AD568" s="2">
        <v>40165</v>
      </c>
      <c r="AE568" s="2">
        <v>226414</v>
      </c>
      <c r="AF568" s="2">
        <v>288318</v>
      </c>
      <c r="AG568" s="2">
        <v>0.79</v>
      </c>
      <c r="AH568" s="2">
        <v>7554</v>
      </c>
    </row>
    <row r="569" spans="1:34" x14ac:dyDescent="0.3">
      <c r="A569" s="2" t="s">
        <v>58</v>
      </c>
      <c r="B569" s="2">
        <v>472616</v>
      </c>
      <c r="C569" s="2">
        <f t="shared" si="8"/>
        <v>5367.586598523566</v>
      </c>
      <c r="D569" s="2"/>
      <c r="E569" s="2"/>
      <c r="F569" s="2">
        <v>269461</v>
      </c>
      <c r="G569" s="2">
        <v>-30827</v>
      </c>
      <c r="H569" s="2">
        <v>92806</v>
      </c>
      <c r="I569" s="2">
        <v>203155</v>
      </c>
      <c r="J569" s="2">
        <v>155347</v>
      </c>
      <c r="K569" s="2">
        <v>317269</v>
      </c>
      <c r="L569" s="2">
        <v>294157</v>
      </c>
      <c r="M569" s="2">
        <v>297848</v>
      </c>
      <c r="N569" s="2">
        <v>167939</v>
      </c>
      <c r="O569" s="2">
        <v>280722</v>
      </c>
      <c r="P569" s="2">
        <v>177808</v>
      </c>
      <c r="Q569" s="2">
        <v>102914</v>
      </c>
      <c r="R569" s="2">
        <v>1.58</v>
      </c>
      <c r="S569" s="2">
        <v>56023</v>
      </c>
      <c r="T569" s="2">
        <v>218.9</v>
      </c>
      <c r="U569" s="2">
        <v>180.96</v>
      </c>
      <c r="V569" s="2">
        <v>8365</v>
      </c>
      <c r="W569" s="2">
        <v>56.49</v>
      </c>
      <c r="X569" s="2">
        <v>1301</v>
      </c>
      <c r="Y569" s="2">
        <v>621</v>
      </c>
      <c r="Z569" s="2">
        <v>80016</v>
      </c>
      <c r="AA569" s="2">
        <v>263099</v>
      </c>
      <c r="AB569" s="2">
        <v>392600</v>
      </c>
      <c r="AC569" s="2">
        <v>6362</v>
      </c>
      <c r="AD569" s="2">
        <v>-25683</v>
      </c>
      <c r="AE569" s="2">
        <v>367875</v>
      </c>
      <c r="AF569" s="2">
        <v>257806</v>
      </c>
      <c r="AG569" s="2">
        <v>1.43</v>
      </c>
      <c r="AH569" s="2">
        <v>4682</v>
      </c>
    </row>
    <row r="570" spans="1:34" x14ac:dyDescent="0.3">
      <c r="A570" s="2" t="s">
        <v>60</v>
      </c>
      <c r="B570" s="2">
        <v>224988</v>
      </c>
      <c r="C570" s="2">
        <f t="shared" si="8"/>
        <v>224988</v>
      </c>
      <c r="D570" s="2"/>
      <c r="E570" s="2"/>
      <c r="F570" s="2">
        <v>31730</v>
      </c>
      <c r="G570" s="2">
        <v>-33803</v>
      </c>
      <c r="H570" s="2">
        <v>412101</v>
      </c>
      <c r="I570" s="2">
        <v>193258</v>
      </c>
      <c r="J570" s="2">
        <v>16222</v>
      </c>
      <c r="K570" s="2">
        <v>208766</v>
      </c>
      <c r="L570" s="2">
        <v>181886</v>
      </c>
      <c r="M570" s="2">
        <v>197382</v>
      </c>
      <c r="N570" s="2">
        <v>160605</v>
      </c>
      <c r="O570" s="2">
        <v>232237</v>
      </c>
      <c r="P570" s="2">
        <v>120041</v>
      </c>
      <c r="Q570" s="2">
        <v>112196</v>
      </c>
      <c r="R570" s="2">
        <v>1.93</v>
      </c>
      <c r="S570" s="2">
        <v>129411</v>
      </c>
      <c r="T570" s="2">
        <v>46.9</v>
      </c>
      <c r="U570" s="2">
        <v>38.97</v>
      </c>
      <c r="V570" s="2">
        <v>2584</v>
      </c>
      <c r="W570" s="2">
        <v>87.04</v>
      </c>
      <c r="X570" s="2">
        <v>638</v>
      </c>
      <c r="Y570" s="2">
        <v>2986</v>
      </c>
      <c r="Z570" s="2">
        <v>370789</v>
      </c>
      <c r="AA570" s="2">
        <v>266458</v>
      </c>
      <c r="AB570" s="2">
        <v>-145801</v>
      </c>
      <c r="AC570" s="2">
        <v>-234728</v>
      </c>
      <c r="AD570" s="2">
        <v>-28772</v>
      </c>
      <c r="AE570" s="2">
        <v>419655</v>
      </c>
      <c r="AF570" s="2">
        <v>369737</v>
      </c>
      <c r="AG570" s="2">
        <v>1.1399999999999999</v>
      </c>
      <c r="AH570" s="2">
        <v>9757</v>
      </c>
    </row>
    <row r="571" spans="1:34" x14ac:dyDescent="0.3">
      <c r="A571" s="2" t="s">
        <v>59</v>
      </c>
      <c r="B571" s="2">
        <v>234086</v>
      </c>
      <c r="C571" s="2">
        <f t="shared" si="8"/>
        <v>273880.62</v>
      </c>
      <c r="D571" s="2"/>
      <c r="E571" s="2"/>
      <c r="F571" s="2">
        <v>29011</v>
      </c>
      <c r="G571" s="2">
        <v>176285</v>
      </c>
      <c r="H571" s="2">
        <v>542660</v>
      </c>
      <c r="I571" s="2">
        <v>205075</v>
      </c>
      <c r="J571" s="2">
        <v>97336</v>
      </c>
      <c r="K571" s="2">
        <v>136750</v>
      </c>
      <c r="L571" s="2">
        <v>102764</v>
      </c>
      <c r="M571" s="2">
        <v>108266</v>
      </c>
      <c r="N571" s="2">
        <v>183412</v>
      </c>
      <c r="O571" s="2">
        <v>58700</v>
      </c>
      <c r="P571" s="2">
        <v>132639</v>
      </c>
      <c r="Q571" s="2">
        <v>-73939</v>
      </c>
      <c r="R571" s="2">
        <v>0.44</v>
      </c>
      <c r="S571" s="2">
        <v>82471</v>
      </c>
      <c r="T571" s="2">
        <v>37.79</v>
      </c>
      <c r="U571" s="2">
        <v>33.799999999999997</v>
      </c>
      <c r="V571" s="2">
        <v>7784</v>
      </c>
      <c r="W571" s="2">
        <v>30.07</v>
      </c>
      <c r="X571" s="2">
        <v>482</v>
      </c>
      <c r="Y571" s="2">
        <v>10110</v>
      </c>
      <c r="Z571" s="2">
        <v>479963</v>
      </c>
      <c r="AA571" s="2">
        <v>112269</v>
      </c>
      <c r="AB571" s="2">
        <v>-245877</v>
      </c>
      <c r="AC571" s="2">
        <v>-83258</v>
      </c>
      <c r="AD571" s="2">
        <v>-13250</v>
      </c>
      <c r="AE571" s="2">
        <v>152438</v>
      </c>
      <c r="AF571" s="2">
        <v>525093</v>
      </c>
      <c r="AG571" s="2">
        <v>0.28999999999999998</v>
      </c>
      <c r="AH571" s="2">
        <v>26800</v>
      </c>
    </row>
    <row r="572" spans="1:34" x14ac:dyDescent="0.3">
      <c r="A572" s="2" t="s">
        <v>60</v>
      </c>
      <c r="B572" s="2">
        <v>61756</v>
      </c>
      <c r="C572" s="2">
        <f t="shared" si="8"/>
        <v>61756</v>
      </c>
      <c r="D572" s="2"/>
      <c r="E572" s="2"/>
      <c r="F572" s="2">
        <v>82969</v>
      </c>
      <c r="G572" s="2">
        <v>52821</v>
      </c>
      <c r="H572" s="2">
        <v>297908</v>
      </c>
      <c r="I572" s="2">
        <v>-21213</v>
      </c>
      <c r="J572" s="2">
        <v>21455</v>
      </c>
      <c r="K572" s="2">
        <v>40301</v>
      </c>
      <c r="L572" s="2">
        <v>-45260</v>
      </c>
      <c r="M572" s="2">
        <v>-43056</v>
      </c>
      <c r="N572" s="2">
        <v>-48791</v>
      </c>
      <c r="O572" s="2">
        <v>279465</v>
      </c>
      <c r="P572" s="2">
        <v>136816</v>
      </c>
      <c r="Q572" s="2">
        <v>142649</v>
      </c>
      <c r="R572" s="2">
        <v>2.04</v>
      </c>
      <c r="S572" s="2">
        <v>42637</v>
      </c>
      <c r="T572" s="2">
        <v>-7.12</v>
      </c>
      <c r="U572" s="2">
        <v>-16.38</v>
      </c>
      <c r="V572" s="2">
        <v>1988</v>
      </c>
      <c r="W572" s="2">
        <v>31.05</v>
      </c>
      <c r="X572" s="2">
        <v>275</v>
      </c>
      <c r="Y572" s="2">
        <v>11354</v>
      </c>
      <c r="Z572" s="2">
        <v>68928</v>
      </c>
      <c r="AA572" s="2">
        <v>222842</v>
      </c>
      <c r="AB572" s="2">
        <v>-7172</v>
      </c>
      <c r="AC572" s="2">
        <v>-139873</v>
      </c>
      <c r="AD572" s="2">
        <v>32691</v>
      </c>
      <c r="AE572" s="2">
        <v>229088</v>
      </c>
      <c r="AF572" s="2">
        <v>38029</v>
      </c>
      <c r="AG572" s="2">
        <v>6.02</v>
      </c>
      <c r="AH572" s="2">
        <v>23909</v>
      </c>
    </row>
    <row r="573" spans="1:34" x14ac:dyDescent="0.3">
      <c r="A573" s="2" t="s">
        <v>60</v>
      </c>
      <c r="B573" s="2">
        <v>137723</v>
      </c>
      <c r="C573" s="2">
        <f t="shared" si="8"/>
        <v>137723</v>
      </c>
      <c r="D573" s="2"/>
      <c r="E573" s="2"/>
      <c r="F573" s="2">
        <v>267888</v>
      </c>
      <c r="G573" s="2">
        <v>175856</v>
      </c>
      <c r="H573" s="2">
        <v>750447</v>
      </c>
      <c r="I573" s="2">
        <v>-130165</v>
      </c>
      <c r="J573" s="2">
        <v>148215</v>
      </c>
      <c r="K573" s="2">
        <v>-10492</v>
      </c>
      <c r="L573" s="2">
        <v>-16199</v>
      </c>
      <c r="M573" s="2">
        <v>2477</v>
      </c>
      <c r="N573" s="2">
        <v>-158993</v>
      </c>
      <c r="O573" s="2">
        <v>211367</v>
      </c>
      <c r="P573" s="2">
        <v>110657</v>
      </c>
      <c r="Q573" s="2">
        <v>100710</v>
      </c>
      <c r="R573" s="2">
        <v>1.91</v>
      </c>
      <c r="S573" s="2">
        <v>19828</v>
      </c>
      <c r="T573" s="2">
        <v>-17.34</v>
      </c>
      <c r="U573" s="2">
        <v>-21.19</v>
      </c>
      <c r="V573" s="2">
        <v>4871</v>
      </c>
      <c r="W573" s="2">
        <v>28.27</v>
      </c>
      <c r="X573" s="2">
        <v>1039</v>
      </c>
      <c r="Y573" s="2">
        <v>1234</v>
      </c>
      <c r="Z573" s="2">
        <v>373322</v>
      </c>
      <c r="AA573" s="2">
        <v>136061</v>
      </c>
      <c r="AB573" s="2">
        <v>-235599</v>
      </c>
      <c r="AC573" s="2">
        <v>131827</v>
      </c>
      <c r="AD573" s="2">
        <v>-26924</v>
      </c>
      <c r="AE573" s="2">
        <v>468102</v>
      </c>
      <c r="AF573" s="2">
        <v>489972</v>
      </c>
      <c r="AG573" s="2">
        <v>0.96</v>
      </c>
      <c r="AH573" s="2">
        <v>24318</v>
      </c>
    </row>
    <row r="574" spans="1:34" x14ac:dyDescent="0.3">
      <c r="A574" s="2" t="s">
        <v>58</v>
      </c>
      <c r="B574" s="2">
        <v>119613</v>
      </c>
      <c r="C574" s="2">
        <f t="shared" si="8"/>
        <v>1358.4667802385009</v>
      </c>
      <c r="D574" s="2"/>
      <c r="E574" s="2"/>
      <c r="F574" s="2">
        <v>158569</v>
      </c>
      <c r="G574" s="2">
        <v>156053</v>
      </c>
      <c r="H574" s="2">
        <v>922386</v>
      </c>
      <c r="I574" s="2">
        <v>-38956</v>
      </c>
      <c r="J574" s="2">
        <v>136615</v>
      </c>
      <c r="K574" s="2">
        <v>-17002</v>
      </c>
      <c r="L574" s="2">
        <v>-105162</v>
      </c>
      <c r="M574" s="2">
        <v>-86185</v>
      </c>
      <c r="N574" s="2">
        <v>-63370</v>
      </c>
      <c r="O574" s="2">
        <v>96797</v>
      </c>
      <c r="P574" s="2">
        <v>167738</v>
      </c>
      <c r="Q574" s="2">
        <v>-70941</v>
      </c>
      <c r="R574" s="2">
        <v>0.57999999999999996</v>
      </c>
      <c r="S574" s="2">
        <v>103653</v>
      </c>
      <c r="T574" s="2">
        <v>-4.22</v>
      </c>
      <c r="U574" s="2">
        <v>-6.87</v>
      </c>
      <c r="V574" s="2">
        <v>1489</v>
      </c>
      <c r="W574" s="2">
        <v>80.28</v>
      </c>
      <c r="X574" s="2">
        <v>1793</v>
      </c>
      <c r="Y574" s="2">
        <v>6769</v>
      </c>
      <c r="Z574" s="2">
        <v>533868</v>
      </c>
      <c r="AA574" s="2">
        <v>231607</v>
      </c>
      <c r="AB574" s="2">
        <v>-414255</v>
      </c>
      <c r="AC574" s="2">
        <v>-73038</v>
      </c>
      <c r="AD574" s="2">
        <v>-7721</v>
      </c>
      <c r="AE574" s="2">
        <v>441155</v>
      </c>
      <c r="AF574" s="2">
        <v>223465</v>
      </c>
      <c r="AG574" s="2">
        <v>1.97</v>
      </c>
      <c r="AH574" s="2">
        <v>12449</v>
      </c>
    </row>
    <row r="575" spans="1:34" x14ac:dyDescent="0.3">
      <c r="A575" s="2" t="s">
        <v>59</v>
      </c>
      <c r="B575" s="2">
        <v>322904</v>
      </c>
      <c r="C575" s="2">
        <f t="shared" si="8"/>
        <v>377797.68</v>
      </c>
      <c r="D575" s="2"/>
      <c r="E575" s="2"/>
      <c r="F575" s="2">
        <v>290442</v>
      </c>
      <c r="G575" s="2">
        <v>156129</v>
      </c>
      <c r="H575" s="2">
        <v>126200</v>
      </c>
      <c r="I575" s="2">
        <v>32462</v>
      </c>
      <c r="J575" s="2">
        <v>21876</v>
      </c>
      <c r="K575" s="2">
        <v>301028</v>
      </c>
      <c r="L575" s="2">
        <v>278069</v>
      </c>
      <c r="M575" s="2">
        <v>290821</v>
      </c>
      <c r="N575" s="2">
        <v>2540</v>
      </c>
      <c r="O575" s="2">
        <v>103744</v>
      </c>
      <c r="P575" s="2">
        <v>131686</v>
      </c>
      <c r="Q575" s="2">
        <v>-27942</v>
      </c>
      <c r="R575" s="2">
        <v>0.79</v>
      </c>
      <c r="S575" s="2">
        <v>91780</v>
      </c>
      <c r="T575" s="2">
        <v>25.72</v>
      </c>
      <c r="U575" s="2">
        <v>2.0099999999999998</v>
      </c>
      <c r="V575" s="2">
        <v>4317</v>
      </c>
      <c r="W575" s="2">
        <v>74.78</v>
      </c>
      <c r="X575" s="2">
        <v>1042</v>
      </c>
      <c r="Y575" s="2">
        <v>12144</v>
      </c>
      <c r="Z575" s="2">
        <v>344844</v>
      </c>
      <c r="AA575" s="2">
        <v>155053</v>
      </c>
      <c r="AB575" s="2">
        <v>-21940</v>
      </c>
      <c r="AC575" s="2">
        <v>135389</v>
      </c>
      <c r="AD575" s="2">
        <v>750</v>
      </c>
      <c r="AE575" s="2">
        <v>154372</v>
      </c>
      <c r="AF575" s="2">
        <v>87579</v>
      </c>
      <c r="AG575" s="2">
        <v>1.76</v>
      </c>
      <c r="AH575" s="2">
        <v>29304</v>
      </c>
    </row>
    <row r="576" spans="1:34" x14ac:dyDescent="0.3">
      <c r="A576" s="2" t="s">
        <v>59</v>
      </c>
      <c r="B576" s="2">
        <v>337081</v>
      </c>
      <c r="C576" s="2">
        <f t="shared" si="8"/>
        <v>394384.76999999996</v>
      </c>
      <c r="D576" s="2"/>
      <c r="E576" s="2"/>
      <c r="F576" s="2">
        <v>292821</v>
      </c>
      <c r="G576" s="2">
        <v>24713</v>
      </c>
      <c r="H576" s="2">
        <v>136156</v>
      </c>
      <c r="I576" s="2">
        <v>44260</v>
      </c>
      <c r="J576" s="2">
        <v>34463</v>
      </c>
      <c r="K576" s="2">
        <v>302618</v>
      </c>
      <c r="L576" s="2">
        <v>245477</v>
      </c>
      <c r="M576" s="2">
        <v>259258</v>
      </c>
      <c r="N576" s="2">
        <v>26856</v>
      </c>
      <c r="O576" s="2">
        <v>288615</v>
      </c>
      <c r="P576" s="2">
        <v>60159</v>
      </c>
      <c r="Q576" s="2">
        <v>228456</v>
      </c>
      <c r="R576" s="2">
        <v>4.8</v>
      </c>
      <c r="S576" s="2">
        <v>43616</v>
      </c>
      <c r="T576" s="2">
        <v>32.51</v>
      </c>
      <c r="U576" s="2">
        <v>19.72</v>
      </c>
      <c r="V576" s="2">
        <v>4846</v>
      </c>
      <c r="W576" s="2">
        <v>69.540000000000006</v>
      </c>
      <c r="X576" s="2">
        <v>1748</v>
      </c>
      <c r="Y576" s="2">
        <v>8327</v>
      </c>
      <c r="Z576" s="2">
        <v>308328</v>
      </c>
      <c r="AA576" s="2">
        <v>181106</v>
      </c>
      <c r="AB576" s="2">
        <v>28753</v>
      </c>
      <c r="AC576" s="2">
        <v>111715</v>
      </c>
      <c r="AD576" s="2">
        <v>-9997</v>
      </c>
      <c r="AE576" s="2">
        <v>357084</v>
      </c>
      <c r="AF576" s="2">
        <v>198773</v>
      </c>
      <c r="AG576" s="2">
        <v>1.8</v>
      </c>
      <c r="AH576" s="2">
        <v>14940</v>
      </c>
    </row>
    <row r="577" spans="1:34" x14ac:dyDescent="0.3">
      <c r="A577" s="2" t="s">
        <v>60</v>
      </c>
      <c r="B577" s="2">
        <v>123786</v>
      </c>
      <c r="C577" s="2">
        <f t="shared" si="8"/>
        <v>123786</v>
      </c>
      <c r="D577" s="2"/>
      <c r="E577" s="2"/>
      <c r="F577" s="2">
        <v>244269</v>
      </c>
      <c r="G577" s="2">
        <v>26916</v>
      </c>
      <c r="H577" s="2">
        <v>692378</v>
      </c>
      <c r="I577" s="2">
        <v>-120483</v>
      </c>
      <c r="J577" s="2">
        <v>104997</v>
      </c>
      <c r="K577" s="2">
        <v>18789</v>
      </c>
      <c r="L577" s="2">
        <v>-44739</v>
      </c>
      <c r="M577" s="2">
        <v>-25117</v>
      </c>
      <c r="N577" s="2">
        <v>-143263</v>
      </c>
      <c r="O577" s="2">
        <v>113054</v>
      </c>
      <c r="P577" s="2">
        <v>145099</v>
      </c>
      <c r="Q577" s="2">
        <v>-32045</v>
      </c>
      <c r="R577" s="2">
        <v>0.78</v>
      </c>
      <c r="S577" s="2">
        <v>56416</v>
      </c>
      <c r="T577" s="2">
        <v>-17.399999999999999</v>
      </c>
      <c r="U577" s="2">
        <v>-20.69</v>
      </c>
      <c r="V577" s="2">
        <v>8739</v>
      </c>
      <c r="W577" s="2">
        <v>14.16</v>
      </c>
      <c r="X577" s="2">
        <v>65</v>
      </c>
      <c r="Y577" s="2">
        <v>19291</v>
      </c>
      <c r="Z577" s="2">
        <v>236866</v>
      </c>
      <c r="AA577" s="2">
        <v>153393</v>
      </c>
      <c r="AB577" s="2">
        <v>-113080</v>
      </c>
      <c r="AC577" s="2">
        <v>90876</v>
      </c>
      <c r="AD577" s="2">
        <v>39488</v>
      </c>
      <c r="AE577" s="2">
        <v>193524</v>
      </c>
      <c r="AF577" s="2">
        <v>667646</v>
      </c>
      <c r="AG577" s="2">
        <v>0.28999999999999998</v>
      </c>
      <c r="AH577" s="2">
        <v>10814</v>
      </c>
    </row>
    <row r="578" spans="1:34" x14ac:dyDescent="0.3">
      <c r="A578" s="2" t="s">
        <v>58</v>
      </c>
      <c r="B578" s="2">
        <v>202036</v>
      </c>
      <c r="C578" s="2">
        <f t="shared" si="8"/>
        <v>2294.5599091425329</v>
      </c>
      <c r="D578" s="2"/>
      <c r="E578" s="2"/>
      <c r="F578" s="2">
        <v>49362</v>
      </c>
      <c r="G578" s="2">
        <v>-11873</v>
      </c>
      <c r="H578" s="2">
        <v>837121</v>
      </c>
      <c r="I578" s="2">
        <v>152674</v>
      </c>
      <c r="J578" s="2">
        <v>39200</v>
      </c>
      <c r="K578" s="2">
        <v>162836</v>
      </c>
      <c r="L578" s="2">
        <v>70937</v>
      </c>
      <c r="M578" s="2">
        <v>72490</v>
      </c>
      <c r="N578" s="2">
        <v>136101</v>
      </c>
      <c r="O578" s="2">
        <v>104135</v>
      </c>
      <c r="P578" s="2">
        <v>181140</v>
      </c>
      <c r="Q578" s="2">
        <v>-77005</v>
      </c>
      <c r="R578" s="2">
        <v>0.56999999999999995</v>
      </c>
      <c r="S578" s="2">
        <v>137595</v>
      </c>
      <c r="T578" s="2">
        <v>18.239999999999998</v>
      </c>
      <c r="U578" s="2">
        <v>16.260000000000002</v>
      </c>
      <c r="V578" s="2">
        <v>5564</v>
      </c>
      <c r="W578" s="2">
        <v>36.299999999999997</v>
      </c>
      <c r="X578" s="2">
        <v>1241</v>
      </c>
      <c r="Y578" s="2">
        <v>13837</v>
      </c>
      <c r="Z578" s="2">
        <v>407803</v>
      </c>
      <c r="AA578" s="2">
        <v>232006</v>
      </c>
      <c r="AB578" s="2">
        <v>-205767</v>
      </c>
      <c r="AC578" s="2">
        <v>-182644</v>
      </c>
      <c r="AD578" s="2">
        <v>-34688</v>
      </c>
      <c r="AE578" s="2">
        <v>378923</v>
      </c>
      <c r="AF578" s="2">
        <v>86740</v>
      </c>
      <c r="AG578" s="2">
        <v>4.37</v>
      </c>
      <c r="AH578" s="2">
        <v>2325</v>
      </c>
    </row>
    <row r="579" spans="1:34" x14ac:dyDescent="0.3">
      <c r="A579" s="2" t="s">
        <v>58</v>
      </c>
      <c r="B579" s="2">
        <v>229828</v>
      </c>
      <c r="C579" s="2">
        <f t="shared" ref="C579:C642" si="9">IF(A579="INR", B579/88.05, IF(A579="EUR", B579*1.17,B579*1))</f>
        <v>2610.1987507098243</v>
      </c>
      <c r="D579" s="2"/>
      <c r="E579" s="2"/>
      <c r="F579" s="2">
        <v>90141</v>
      </c>
      <c r="G579" s="2">
        <v>-1018</v>
      </c>
      <c r="H579" s="2">
        <v>604217</v>
      </c>
      <c r="I579" s="2">
        <v>139687</v>
      </c>
      <c r="J579" s="2">
        <v>60048</v>
      </c>
      <c r="K579" s="2">
        <v>169780</v>
      </c>
      <c r="L579" s="2">
        <v>152362</v>
      </c>
      <c r="M579" s="2">
        <v>167274</v>
      </c>
      <c r="N579" s="2">
        <v>122229</v>
      </c>
      <c r="O579" s="2">
        <v>117713</v>
      </c>
      <c r="P579" s="2">
        <v>177828</v>
      </c>
      <c r="Q579" s="2">
        <v>-60115</v>
      </c>
      <c r="R579" s="2">
        <v>0.66</v>
      </c>
      <c r="S579" s="2">
        <v>95825</v>
      </c>
      <c r="T579" s="2">
        <v>23.12</v>
      </c>
      <c r="U579" s="2">
        <v>20.23</v>
      </c>
      <c r="V579" s="2">
        <v>6790</v>
      </c>
      <c r="W579" s="2">
        <v>33.840000000000003</v>
      </c>
      <c r="X579" s="2">
        <v>886</v>
      </c>
      <c r="Y579" s="2">
        <v>7349</v>
      </c>
      <c r="Z579" s="2">
        <v>387359</v>
      </c>
      <c r="AA579" s="2">
        <v>153145</v>
      </c>
      <c r="AB579" s="2">
        <v>-157531</v>
      </c>
      <c r="AC579" s="2">
        <v>-63004</v>
      </c>
      <c r="AD579" s="2">
        <v>2705</v>
      </c>
      <c r="AE579" s="2">
        <v>482033</v>
      </c>
      <c r="AF579" s="2">
        <v>338346</v>
      </c>
      <c r="AG579" s="2">
        <v>1.42</v>
      </c>
      <c r="AH579" s="2">
        <v>7758</v>
      </c>
    </row>
    <row r="580" spans="1:34" x14ac:dyDescent="0.3">
      <c r="A580" s="2" t="s">
        <v>58</v>
      </c>
      <c r="B580" s="2">
        <v>370612</v>
      </c>
      <c r="C580" s="2">
        <f t="shared" si="9"/>
        <v>4209.1084611016468</v>
      </c>
      <c r="D580" s="2"/>
      <c r="E580" s="2"/>
      <c r="F580" s="2">
        <v>115662</v>
      </c>
      <c r="G580" s="2">
        <v>-18775</v>
      </c>
      <c r="H580" s="2">
        <v>819654</v>
      </c>
      <c r="I580" s="2">
        <v>254950</v>
      </c>
      <c r="J580" s="2">
        <v>132270</v>
      </c>
      <c r="K580" s="2">
        <v>238342</v>
      </c>
      <c r="L580" s="2">
        <v>161584</v>
      </c>
      <c r="M580" s="2">
        <v>178564</v>
      </c>
      <c r="N580" s="2">
        <v>247177</v>
      </c>
      <c r="O580" s="2">
        <v>203139</v>
      </c>
      <c r="P580" s="2">
        <v>140398</v>
      </c>
      <c r="Q580" s="2">
        <v>62741</v>
      </c>
      <c r="R580" s="2">
        <v>1.45</v>
      </c>
      <c r="S580" s="2">
        <v>144262</v>
      </c>
      <c r="T580" s="2">
        <v>31.1</v>
      </c>
      <c r="U580" s="2">
        <v>30.16</v>
      </c>
      <c r="V580" s="2">
        <v>4998</v>
      </c>
      <c r="W580" s="2">
        <v>74.14</v>
      </c>
      <c r="X580" s="2">
        <v>1081</v>
      </c>
      <c r="Y580" s="2">
        <v>8026</v>
      </c>
      <c r="Z580" s="2">
        <v>77825</v>
      </c>
      <c r="AA580" s="2">
        <v>129799</v>
      </c>
      <c r="AB580" s="2">
        <v>292787</v>
      </c>
      <c r="AC580" s="2">
        <v>-14137</v>
      </c>
      <c r="AD580" s="2">
        <v>-2009</v>
      </c>
      <c r="AE580" s="2">
        <v>301935</v>
      </c>
      <c r="AF580" s="2">
        <v>172936</v>
      </c>
      <c r="AG580" s="2">
        <v>1.75</v>
      </c>
      <c r="AH580" s="2">
        <v>24854</v>
      </c>
    </row>
    <row r="581" spans="1:34" x14ac:dyDescent="0.3">
      <c r="A581" s="2" t="s">
        <v>59</v>
      </c>
      <c r="B581" s="2">
        <v>319085</v>
      </c>
      <c r="C581" s="2">
        <f t="shared" si="9"/>
        <v>373329.44999999995</v>
      </c>
      <c r="D581" s="2"/>
      <c r="E581" s="2"/>
      <c r="F581" s="2">
        <v>242301</v>
      </c>
      <c r="G581" s="2">
        <v>79792</v>
      </c>
      <c r="H581" s="2">
        <v>437173</v>
      </c>
      <c r="I581" s="2">
        <v>76784</v>
      </c>
      <c r="J581" s="2">
        <v>149666</v>
      </c>
      <c r="K581" s="2">
        <v>169419</v>
      </c>
      <c r="L581" s="2">
        <v>143875</v>
      </c>
      <c r="M581" s="2">
        <v>155859</v>
      </c>
      <c r="N581" s="2">
        <v>49377</v>
      </c>
      <c r="O581" s="2">
        <v>299210</v>
      </c>
      <c r="P581" s="2">
        <v>175457</v>
      </c>
      <c r="Q581" s="2">
        <v>123753</v>
      </c>
      <c r="R581" s="2">
        <v>1.71</v>
      </c>
      <c r="S581" s="2">
        <v>66850</v>
      </c>
      <c r="T581" s="2">
        <v>17.559999999999999</v>
      </c>
      <c r="U581" s="2">
        <v>11.29</v>
      </c>
      <c r="V581" s="2">
        <v>6278</v>
      </c>
      <c r="W581" s="2">
        <v>50.82</v>
      </c>
      <c r="X581" s="2">
        <v>1511</v>
      </c>
      <c r="Y581" s="2">
        <v>7505</v>
      </c>
      <c r="Z581" s="2">
        <v>144127</v>
      </c>
      <c r="AA581" s="2">
        <v>47184</v>
      </c>
      <c r="AB581" s="2">
        <v>174958</v>
      </c>
      <c r="AC581" s="2">
        <v>195117</v>
      </c>
      <c r="AD581" s="2">
        <v>22367</v>
      </c>
      <c r="AE581" s="2">
        <v>359943</v>
      </c>
      <c r="AF581" s="2">
        <v>140079</v>
      </c>
      <c r="AG581" s="2">
        <v>2.57</v>
      </c>
      <c r="AH581" s="2">
        <v>18884</v>
      </c>
    </row>
    <row r="582" spans="1:34" x14ac:dyDescent="0.3">
      <c r="A582" s="2" t="s">
        <v>59</v>
      </c>
      <c r="B582" s="2">
        <v>152885</v>
      </c>
      <c r="C582" s="2">
        <f t="shared" si="9"/>
        <v>178875.44999999998</v>
      </c>
      <c r="D582" s="2"/>
      <c r="E582" s="2"/>
      <c r="F582" s="2">
        <v>267889</v>
      </c>
      <c r="G582" s="2">
        <v>185028</v>
      </c>
      <c r="H582" s="2">
        <v>185767</v>
      </c>
      <c r="I582" s="2">
        <v>-115004</v>
      </c>
      <c r="J582" s="2">
        <v>176141</v>
      </c>
      <c r="K582" s="2">
        <v>-23256</v>
      </c>
      <c r="L582" s="2">
        <v>-28824</v>
      </c>
      <c r="M582" s="2">
        <v>-23891</v>
      </c>
      <c r="N582" s="2">
        <v>-145598</v>
      </c>
      <c r="O582" s="2">
        <v>183710</v>
      </c>
      <c r="P582" s="2">
        <v>100260</v>
      </c>
      <c r="Q582" s="2">
        <v>83450</v>
      </c>
      <c r="R582" s="2">
        <v>1.83</v>
      </c>
      <c r="S582" s="2">
        <v>56079</v>
      </c>
      <c r="T582" s="2">
        <v>-61.91</v>
      </c>
      <c r="U582" s="2">
        <v>-78.38</v>
      </c>
      <c r="V582" s="2">
        <v>7044</v>
      </c>
      <c r="W582" s="2">
        <v>21.7</v>
      </c>
      <c r="X582" s="2">
        <v>1746</v>
      </c>
      <c r="Y582" s="2">
        <v>17321</v>
      </c>
      <c r="Z582" s="2">
        <v>118486</v>
      </c>
      <c r="AA582" s="2">
        <v>222481</v>
      </c>
      <c r="AB582" s="2">
        <v>34399</v>
      </c>
      <c r="AC582" s="2">
        <v>45408</v>
      </c>
      <c r="AD582" s="2">
        <v>-4347</v>
      </c>
      <c r="AE582" s="2">
        <v>273575</v>
      </c>
      <c r="AF582" s="2">
        <v>172997</v>
      </c>
      <c r="AG582" s="2">
        <v>1.58</v>
      </c>
      <c r="AH582" s="2">
        <v>7458</v>
      </c>
    </row>
    <row r="583" spans="1:34" x14ac:dyDescent="0.3">
      <c r="A583" s="2" t="s">
        <v>60</v>
      </c>
      <c r="B583" s="2">
        <v>162427</v>
      </c>
      <c r="C583" s="2">
        <f t="shared" si="9"/>
        <v>162427</v>
      </c>
      <c r="D583" s="2"/>
      <c r="E583" s="2"/>
      <c r="F583" s="2">
        <v>171512</v>
      </c>
      <c r="G583" s="2">
        <v>-32536</v>
      </c>
      <c r="H583" s="2">
        <v>374424</v>
      </c>
      <c r="I583" s="2">
        <v>-9085</v>
      </c>
      <c r="J583" s="2">
        <v>187166</v>
      </c>
      <c r="K583" s="2">
        <v>-24739</v>
      </c>
      <c r="L583" s="2">
        <v>-80333</v>
      </c>
      <c r="M583" s="2">
        <v>-64977</v>
      </c>
      <c r="N583" s="2">
        <v>-17819</v>
      </c>
      <c r="O583" s="2">
        <v>271987</v>
      </c>
      <c r="P583" s="2">
        <v>28502</v>
      </c>
      <c r="Q583" s="2">
        <v>243485</v>
      </c>
      <c r="R583" s="2">
        <v>9.5399999999999991</v>
      </c>
      <c r="S583" s="2">
        <v>79016</v>
      </c>
      <c r="T583" s="2">
        <v>-2.4300000000000002</v>
      </c>
      <c r="U583" s="2">
        <v>-4.76</v>
      </c>
      <c r="V583" s="2">
        <v>9392</v>
      </c>
      <c r="W583" s="2">
        <v>17.29</v>
      </c>
      <c r="X583" s="2">
        <v>1508</v>
      </c>
      <c r="Y583" s="2">
        <v>674</v>
      </c>
      <c r="Z583" s="2">
        <v>372256</v>
      </c>
      <c r="AA583" s="2">
        <v>60886</v>
      </c>
      <c r="AB583" s="2">
        <v>-209829</v>
      </c>
      <c r="AC583" s="2">
        <v>110626</v>
      </c>
      <c r="AD583" s="2">
        <v>42906</v>
      </c>
      <c r="AE583" s="2">
        <v>329869</v>
      </c>
      <c r="AF583" s="2">
        <v>520110</v>
      </c>
      <c r="AG583" s="2">
        <v>0.63</v>
      </c>
      <c r="AH583" s="2">
        <v>12878</v>
      </c>
    </row>
    <row r="584" spans="1:34" x14ac:dyDescent="0.3">
      <c r="A584" s="2" t="s">
        <v>58</v>
      </c>
      <c r="B584" s="2">
        <v>331264</v>
      </c>
      <c r="C584" s="2">
        <f t="shared" si="9"/>
        <v>3762.2260079500284</v>
      </c>
      <c r="D584" s="2"/>
      <c r="E584" s="2"/>
      <c r="F584" s="2">
        <v>85776</v>
      </c>
      <c r="G584" s="2">
        <v>171842</v>
      </c>
      <c r="H584" s="2">
        <v>15004</v>
      </c>
      <c r="I584" s="2">
        <v>245488</v>
      </c>
      <c r="J584" s="2">
        <v>176424</v>
      </c>
      <c r="K584" s="2">
        <v>154840</v>
      </c>
      <c r="L584" s="2">
        <v>57712</v>
      </c>
      <c r="M584" s="2">
        <v>65831</v>
      </c>
      <c r="N584" s="2">
        <v>230009</v>
      </c>
      <c r="O584" s="2">
        <v>161559</v>
      </c>
      <c r="P584" s="2">
        <v>143440</v>
      </c>
      <c r="Q584" s="2">
        <v>18119</v>
      </c>
      <c r="R584" s="2">
        <v>1.1299999999999999</v>
      </c>
      <c r="S584" s="2">
        <v>59698</v>
      </c>
      <c r="T584" s="2">
        <v>1636.04</v>
      </c>
      <c r="U584" s="2">
        <v>1532.88</v>
      </c>
      <c r="V584" s="2">
        <v>9692</v>
      </c>
      <c r="W584" s="2">
        <v>34.18</v>
      </c>
      <c r="X584" s="2">
        <v>783</v>
      </c>
      <c r="Y584" s="2">
        <v>10198</v>
      </c>
      <c r="Z584" s="2">
        <v>453304</v>
      </c>
      <c r="AA584" s="2">
        <v>42943</v>
      </c>
      <c r="AB584" s="2">
        <v>-122040</v>
      </c>
      <c r="AC584" s="2">
        <v>42833</v>
      </c>
      <c r="AD584" s="2">
        <v>27248</v>
      </c>
      <c r="AE584" s="2">
        <v>187828</v>
      </c>
      <c r="AF584" s="2">
        <v>109487</v>
      </c>
      <c r="AG584" s="2">
        <v>1.72</v>
      </c>
      <c r="AH584" s="2">
        <v>29076</v>
      </c>
    </row>
    <row r="585" spans="1:34" x14ac:dyDescent="0.3">
      <c r="A585" s="2" t="s">
        <v>58</v>
      </c>
      <c r="B585" s="2">
        <v>345951</v>
      </c>
      <c r="C585" s="2">
        <f t="shared" si="9"/>
        <v>3929.0289608177172</v>
      </c>
      <c r="D585" s="2"/>
      <c r="E585" s="2"/>
      <c r="F585" s="2">
        <v>244285</v>
      </c>
      <c r="G585" s="2">
        <v>53452</v>
      </c>
      <c r="H585" s="2">
        <v>654437</v>
      </c>
      <c r="I585" s="2">
        <v>101666</v>
      </c>
      <c r="J585" s="2">
        <v>64379</v>
      </c>
      <c r="K585" s="2">
        <v>281572</v>
      </c>
      <c r="L585" s="2">
        <v>210090</v>
      </c>
      <c r="M585" s="2">
        <v>213504</v>
      </c>
      <c r="N585" s="2">
        <v>84770</v>
      </c>
      <c r="O585" s="2">
        <v>261035</v>
      </c>
      <c r="P585" s="2">
        <v>151185</v>
      </c>
      <c r="Q585" s="2">
        <v>109850</v>
      </c>
      <c r="R585" s="2">
        <v>1.73</v>
      </c>
      <c r="S585" s="2">
        <v>130650</v>
      </c>
      <c r="T585" s="2">
        <v>15.53</v>
      </c>
      <c r="U585" s="2">
        <v>12.95</v>
      </c>
      <c r="V585" s="2">
        <v>7695</v>
      </c>
      <c r="W585" s="2">
        <v>44.95</v>
      </c>
      <c r="X585" s="2">
        <v>1459</v>
      </c>
      <c r="Y585" s="2">
        <v>15338</v>
      </c>
      <c r="Z585" s="2">
        <v>81171</v>
      </c>
      <c r="AA585" s="2">
        <v>66069</v>
      </c>
      <c r="AB585" s="2">
        <v>264780</v>
      </c>
      <c r="AC585" s="2">
        <v>178216</v>
      </c>
      <c r="AD585" s="2">
        <v>32228</v>
      </c>
      <c r="AE585" s="2">
        <v>348621</v>
      </c>
      <c r="AF585" s="2">
        <v>89800</v>
      </c>
      <c r="AG585" s="2">
        <v>3.88</v>
      </c>
      <c r="AH585" s="2">
        <v>12325</v>
      </c>
    </row>
    <row r="586" spans="1:34" x14ac:dyDescent="0.3">
      <c r="A586" s="2" t="s">
        <v>59</v>
      </c>
      <c r="B586" s="2">
        <v>418113</v>
      </c>
      <c r="C586" s="2">
        <f t="shared" si="9"/>
        <v>489192.20999999996</v>
      </c>
      <c r="D586" s="2"/>
      <c r="E586" s="2"/>
      <c r="F586" s="2">
        <v>264579</v>
      </c>
      <c r="G586" s="2">
        <v>-35231</v>
      </c>
      <c r="H586" s="2">
        <v>119969</v>
      </c>
      <c r="I586" s="2">
        <v>153534</v>
      </c>
      <c r="J586" s="2">
        <v>108102</v>
      </c>
      <c r="K586" s="2">
        <v>310011</v>
      </c>
      <c r="L586" s="2">
        <v>244835</v>
      </c>
      <c r="M586" s="2">
        <v>260880</v>
      </c>
      <c r="N586" s="2">
        <v>116994</v>
      </c>
      <c r="O586" s="2">
        <v>96744</v>
      </c>
      <c r="P586" s="2">
        <v>168462</v>
      </c>
      <c r="Q586" s="2">
        <v>-71718</v>
      </c>
      <c r="R586" s="2">
        <v>0.56999999999999995</v>
      </c>
      <c r="S586" s="2">
        <v>19966</v>
      </c>
      <c r="T586" s="2">
        <v>127.98</v>
      </c>
      <c r="U586" s="2">
        <v>97.52</v>
      </c>
      <c r="V586" s="2">
        <v>5963</v>
      </c>
      <c r="W586" s="2">
        <v>70.11</v>
      </c>
      <c r="X586" s="2">
        <v>215</v>
      </c>
      <c r="Y586" s="2">
        <v>12941</v>
      </c>
      <c r="Z586" s="2">
        <v>432041</v>
      </c>
      <c r="AA586" s="2">
        <v>109943</v>
      </c>
      <c r="AB586" s="2">
        <v>-13928</v>
      </c>
      <c r="AC586" s="2">
        <v>154636</v>
      </c>
      <c r="AD586" s="2">
        <v>-39615</v>
      </c>
      <c r="AE586" s="2">
        <v>463636</v>
      </c>
      <c r="AF586" s="2">
        <v>545361</v>
      </c>
      <c r="AG586" s="2">
        <v>0.85</v>
      </c>
      <c r="AH586" s="2">
        <v>27748</v>
      </c>
    </row>
    <row r="587" spans="1:34" x14ac:dyDescent="0.3">
      <c r="A587" s="2" t="s">
        <v>60</v>
      </c>
      <c r="B587" s="2">
        <v>320456</v>
      </c>
      <c r="C587" s="2">
        <f t="shared" si="9"/>
        <v>320456</v>
      </c>
      <c r="D587" s="2"/>
      <c r="E587" s="2"/>
      <c r="F587" s="2">
        <v>210922</v>
      </c>
      <c r="G587" s="2">
        <v>50569</v>
      </c>
      <c r="H587" s="2">
        <v>564761</v>
      </c>
      <c r="I587" s="2">
        <v>109534</v>
      </c>
      <c r="J587" s="2">
        <v>53070</v>
      </c>
      <c r="K587" s="2">
        <v>267386</v>
      </c>
      <c r="L587" s="2">
        <v>250150</v>
      </c>
      <c r="M587" s="2">
        <v>261943</v>
      </c>
      <c r="N587" s="2">
        <v>88448</v>
      </c>
      <c r="O587" s="2">
        <v>60223</v>
      </c>
      <c r="P587" s="2">
        <v>23473</v>
      </c>
      <c r="Q587" s="2">
        <v>36750</v>
      </c>
      <c r="R587" s="2">
        <v>2.57</v>
      </c>
      <c r="S587" s="2">
        <v>11045</v>
      </c>
      <c r="T587" s="2">
        <v>19.39</v>
      </c>
      <c r="U587" s="2">
        <v>15.66</v>
      </c>
      <c r="V587" s="2">
        <v>393</v>
      </c>
      <c r="W587" s="2">
        <v>813.34</v>
      </c>
      <c r="X587" s="2">
        <v>361</v>
      </c>
      <c r="Y587" s="2">
        <v>9111</v>
      </c>
      <c r="Z587" s="2">
        <v>496673</v>
      </c>
      <c r="AA587" s="2">
        <v>188420</v>
      </c>
      <c r="AB587" s="2">
        <v>-176217</v>
      </c>
      <c r="AC587" s="2">
        <v>22502</v>
      </c>
      <c r="AD587" s="2">
        <v>34774</v>
      </c>
      <c r="AE587" s="2">
        <v>79291</v>
      </c>
      <c r="AF587" s="2">
        <v>629498</v>
      </c>
      <c r="AG587" s="2">
        <v>0.13</v>
      </c>
      <c r="AH587" s="2">
        <v>16306</v>
      </c>
    </row>
    <row r="588" spans="1:34" x14ac:dyDescent="0.3">
      <c r="A588" s="2" t="s">
        <v>59</v>
      </c>
      <c r="B588" s="2">
        <v>262181</v>
      </c>
      <c r="C588" s="2">
        <f t="shared" si="9"/>
        <v>306751.76999999996</v>
      </c>
      <c r="D588" s="2"/>
      <c r="E588" s="2"/>
      <c r="F588" s="2">
        <v>134991</v>
      </c>
      <c r="G588" s="2">
        <v>-28975</v>
      </c>
      <c r="H588" s="2">
        <v>341758</v>
      </c>
      <c r="I588" s="2">
        <v>127190</v>
      </c>
      <c r="J588" s="2">
        <v>190466</v>
      </c>
      <c r="K588" s="2">
        <v>71715</v>
      </c>
      <c r="L588" s="2">
        <v>-7064</v>
      </c>
      <c r="M588" s="2">
        <v>-233</v>
      </c>
      <c r="N588" s="2">
        <v>104999</v>
      </c>
      <c r="O588" s="2">
        <v>214235</v>
      </c>
      <c r="P588" s="2">
        <v>48247</v>
      </c>
      <c r="Q588" s="2">
        <v>165988</v>
      </c>
      <c r="R588" s="2">
        <v>4.4400000000000004</v>
      </c>
      <c r="S588" s="2">
        <v>67797</v>
      </c>
      <c r="T588" s="2">
        <v>37.22</v>
      </c>
      <c r="U588" s="2">
        <v>30.72</v>
      </c>
      <c r="V588" s="2">
        <v>9869</v>
      </c>
      <c r="W588" s="2">
        <v>26.56</v>
      </c>
      <c r="X588" s="2">
        <v>1815</v>
      </c>
      <c r="Y588" s="2">
        <v>16136</v>
      </c>
      <c r="Z588" s="2">
        <v>135907</v>
      </c>
      <c r="AA588" s="2">
        <v>226190</v>
      </c>
      <c r="AB588" s="2">
        <v>126274</v>
      </c>
      <c r="AC588" s="2">
        <v>-91199</v>
      </c>
      <c r="AD588" s="2">
        <v>5227</v>
      </c>
      <c r="AE588" s="2">
        <v>196326</v>
      </c>
      <c r="AF588" s="2">
        <v>27873</v>
      </c>
      <c r="AG588" s="2">
        <v>7.04</v>
      </c>
      <c r="AH588" s="2">
        <v>13940</v>
      </c>
    </row>
    <row r="589" spans="1:34" x14ac:dyDescent="0.3">
      <c r="A589" s="2" t="s">
        <v>59</v>
      </c>
      <c r="B589" s="2">
        <v>53813</v>
      </c>
      <c r="C589" s="2">
        <f t="shared" si="9"/>
        <v>62961.21</v>
      </c>
      <c r="D589" s="2"/>
      <c r="E589" s="2"/>
      <c r="F589" s="2">
        <v>49466</v>
      </c>
      <c r="G589" s="2">
        <v>74914</v>
      </c>
      <c r="H589" s="2">
        <v>249755</v>
      </c>
      <c r="I589" s="2">
        <v>4347</v>
      </c>
      <c r="J589" s="2">
        <v>12350</v>
      </c>
      <c r="K589" s="2">
        <v>41463</v>
      </c>
      <c r="L589" s="2">
        <v>23232</v>
      </c>
      <c r="M589" s="2">
        <v>29736</v>
      </c>
      <c r="N589" s="2">
        <v>-18837</v>
      </c>
      <c r="O589" s="2">
        <v>290835</v>
      </c>
      <c r="P589" s="2">
        <v>114420</v>
      </c>
      <c r="Q589" s="2">
        <v>176415</v>
      </c>
      <c r="R589" s="2">
        <v>2.54</v>
      </c>
      <c r="S589" s="2">
        <v>76699</v>
      </c>
      <c r="T589" s="2">
        <v>1.74</v>
      </c>
      <c r="U589" s="2">
        <v>-7.54</v>
      </c>
      <c r="V589" s="2">
        <v>4368</v>
      </c>
      <c r="W589" s="2">
        <v>12.32</v>
      </c>
      <c r="X589" s="2">
        <v>581</v>
      </c>
      <c r="Y589" s="2">
        <v>19933</v>
      </c>
      <c r="Z589" s="2">
        <v>370808</v>
      </c>
      <c r="AA589" s="2">
        <v>53888</v>
      </c>
      <c r="AB589" s="2">
        <v>-316995</v>
      </c>
      <c r="AC589" s="2">
        <v>-4422</v>
      </c>
      <c r="AD589" s="2">
        <v>-9973</v>
      </c>
      <c r="AE589" s="2">
        <v>444481</v>
      </c>
      <c r="AF589" s="2">
        <v>675400</v>
      </c>
      <c r="AG589" s="2">
        <v>0.66</v>
      </c>
      <c r="AH589" s="2">
        <v>2537</v>
      </c>
    </row>
    <row r="590" spans="1:34" x14ac:dyDescent="0.3">
      <c r="A590" s="2" t="s">
        <v>60</v>
      </c>
      <c r="B590" s="2">
        <v>335001</v>
      </c>
      <c r="C590" s="2">
        <f t="shared" si="9"/>
        <v>335001</v>
      </c>
      <c r="D590" s="2"/>
      <c r="E590" s="2"/>
      <c r="F590" s="2">
        <v>123397</v>
      </c>
      <c r="G590" s="2">
        <v>180224</v>
      </c>
      <c r="H590" s="2">
        <v>97283</v>
      </c>
      <c r="I590" s="2">
        <v>211604</v>
      </c>
      <c r="J590" s="2">
        <v>101074</v>
      </c>
      <c r="K590" s="2">
        <v>233927</v>
      </c>
      <c r="L590" s="2">
        <v>217076</v>
      </c>
      <c r="M590" s="2">
        <v>219765</v>
      </c>
      <c r="N590" s="2">
        <v>184850</v>
      </c>
      <c r="O590" s="2">
        <v>163511</v>
      </c>
      <c r="P590" s="2">
        <v>80424</v>
      </c>
      <c r="Q590" s="2">
        <v>83087</v>
      </c>
      <c r="R590" s="2">
        <v>2.0299999999999998</v>
      </c>
      <c r="S590" s="2">
        <v>109765</v>
      </c>
      <c r="T590" s="2">
        <v>217.51</v>
      </c>
      <c r="U590" s="2">
        <v>190.01</v>
      </c>
      <c r="V590" s="2">
        <v>7297</v>
      </c>
      <c r="W590" s="2">
        <v>45.9</v>
      </c>
      <c r="X590" s="2">
        <v>1125</v>
      </c>
      <c r="Y590" s="2">
        <v>4525</v>
      </c>
      <c r="Z590" s="2">
        <v>397487</v>
      </c>
      <c r="AA590" s="2">
        <v>137743</v>
      </c>
      <c r="AB590" s="2">
        <v>-62486</v>
      </c>
      <c r="AC590" s="2">
        <v>-14346</v>
      </c>
      <c r="AD590" s="2">
        <v>-44420</v>
      </c>
      <c r="AE590" s="2">
        <v>443108</v>
      </c>
      <c r="AF590" s="2">
        <v>224145</v>
      </c>
      <c r="AG590" s="2">
        <v>1.98</v>
      </c>
      <c r="AH590" s="2">
        <v>7185</v>
      </c>
    </row>
    <row r="591" spans="1:34" x14ac:dyDescent="0.3">
      <c r="A591" s="2" t="s">
        <v>58</v>
      </c>
      <c r="B591" s="2">
        <v>138147</v>
      </c>
      <c r="C591" s="2">
        <f t="shared" si="9"/>
        <v>1568.9608177172063</v>
      </c>
      <c r="D591" s="2"/>
      <c r="E591" s="2"/>
      <c r="F591" s="2">
        <v>124351</v>
      </c>
      <c r="G591" s="2">
        <v>89729</v>
      </c>
      <c r="H591" s="2">
        <v>376557</v>
      </c>
      <c r="I591" s="2">
        <v>13796</v>
      </c>
      <c r="J591" s="2">
        <v>150403</v>
      </c>
      <c r="K591" s="2">
        <v>-12256</v>
      </c>
      <c r="L591" s="2">
        <v>-65998</v>
      </c>
      <c r="M591" s="2">
        <v>-61046</v>
      </c>
      <c r="N591" s="2">
        <v>-14048</v>
      </c>
      <c r="O591" s="2">
        <v>230439</v>
      </c>
      <c r="P591" s="2">
        <v>164783</v>
      </c>
      <c r="Q591" s="2">
        <v>65656</v>
      </c>
      <c r="R591" s="2">
        <v>1.4</v>
      </c>
      <c r="S591" s="2">
        <v>98646</v>
      </c>
      <c r="T591" s="2">
        <v>3.66</v>
      </c>
      <c r="U591" s="2">
        <v>-3.73</v>
      </c>
      <c r="V591" s="2">
        <v>4158</v>
      </c>
      <c r="W591" s="2">
        <v>33.22</v>
      </c>
      <c r="X591" s="2">
        <v>1978</v>
      </c>
      <c r="Y591" s="2">
        <v>7732</v>
      </c>
      <c r="Z591" s="2">
        <v>242334</v>
      </c>
      <c r="AA591" s="2">
        <v>243840</v>
      </c>
      <c r="AB591" s="2">
        <v>-104187</v>
      </c>
      <c r="AC591" s="2">
        <v>-119489</v>
      </c>
      <c r="AD591" s="2">
        <v>35410</v>
      </c>
      <c r="AE591" s="2">
        <v>10640</v>
      </c>
      <c r="AF591" s="2">
        <v>545943</v>
      </c>
      <c r="AG591" s="2">
        <v>0.02</v>
      </c>
      <c r="AH591" s="2">
        <v>20466</v>
      </c>
    </row>
    <row r="592" spans="1:34" x14ac:dyDescent="0.3">
      <c r="A592" s="2" t="s">
        <v>58</v>
      </c>
      <c r="B592" s="2">
        <v>196612</v>
      </c>
      <c r="C592" s="2">
        <f t="shared" si="9"/>
        <v>2232.9585462805226</v>
      </c>
      <c r="D592" s="2"/>
      <c r="E592" s="2"/>
      <c r="F592" s="2">
        <v>202985</v>
      </c>
      <c r="G592" s="2">
        <v>184037</v>
      </c>
      <c r="H592" s="2">
        <v>709694</v>
      </c>
      <c r="I592" s="2">
        <v>-6373</v>
      </c>
      <c r="J592" s="2">
        <v>106209</v>
      </c>
      <c r="K592" s="2">
        <v>90403</v>
      </c>
      <c r="L592" s="2">
        <v>61826</v>
      </c>
      <c r="M592" s="2">
        <v>69008</v>
      </c>
      <c r="N592" s="2">
        <v>-26425</v>
      </c>
      <c r="O592" s="2">
        <v>204894</v>
      </c>
      <c r="P592" s="2">
        <v>173321</v>
      </c>
      <c r="Q592" s="2">
        <v>31573</v>
      </c>
      <c r="R592" s="2">
        <v>1.18</v>
      </c>
      <c r="S592" s="2">
        <v>93279</v>
      </c>
      <c r="T592" s="2">
        <v>-0.9</v>
      </c>
      <c r="U592" s="2">
        <v>-3.72</v>
      </c>
      <c r="V592" s="2">
        <v>5382</v>
      </c>
      <c r="W592" s="2">
        <v>36.520000000000003</v>
      </c>
      <c r="X592" s="2">
        <v>370</v>
      </c>
      <c r="Y592" s="2">
        <v>14766</v>
      </c>
      <c r="Z592" s="2">
        <v>528775</v>
      </c>
      <c r="AA592" s="2">
        <v>152655</v>
      </c>
      <c r="AB592" s="2">
        <v>-332163</v>
      </c>
      <c r="AC592" s="2">
        <v>50330</v>
      </c>
      <c r="AD592" s="2">
        <v>49664</v>
      </c>
      <c r="AE592" s="2">
        <v>70863</v>
      </c>
      <c r="AF592" s="2">
        <v>467002</v>
      </c>
      <c r="AG592" s="2">
        <v>0.15</v>
      </c>
      <c r="AH592" s="2">
        <v>13656</v>
      </c>
    </row>
    <row r="593" spans="1:34" x14ac:dyDescent="0.3">
      <c r="A593" s="2" t="s">
        <v>60</v>
      </c>
      <c r="B593" s="2">
        <v>157240</v>
      </c>
      <c r="C593" s="2">
        <f t="shared" si="9"/>
        <v>157240</v>
      </c>
      <c r="D593" s="2"/>
      <c r="E593" s="2"/>
      <c r="F593" s="2">
        <v>53373</v>
      </c>
      <c r="G593" s="2">
        <v>154319</v>
      </c>
      <c r="H593" s="2">
        <v>889341</v>
      </c>
      <c r="I593" s="2">
        <v>103867</v>
      </c>
      <c r="J593" s="2">
        <v>20559</v>
      </c>
      <c r="K593" s="2">
        <v>136681</v>
      </c>
      <c r="L593" s="2">
        <v>99911</v>
      </c>
      <c r="M593" s="2">
        <v>115293</v>
      </c>
      <c r="N593" s="2">
        <v>87051</v>
      </c>
      <c r="O593" s="2">
        <v>107576</v>
      </c>
      <c r="P593" s="2">
        <v>46955</v>
      </c>
      <c r="Q593" s="2">
        <v>60621</v>
      </c>
      <c r="R593" s="2">
        <v>2.29</v>
      </c>
      <c r="S593" s="2">
        <v>64614</v>
      </c>
      <c r="T593" s="2">
        <v>11.68</v>
      </c>
      <c r="U593" s="2">
        <v>9.7899999999999991</v>
      </c>
      <c r="V593" s="2">
        <v>7295</v>
      </c>
      <c r="W593" s="2">
        <v>21.55</v>
      </c>
      <c r="X593" s="2">
        <v>627</v>
      </c>
      <c r="Y593" s="2">
        <v>19248</v>
      </c>
      <c r="Z593" s="2">
        <v>256715</v>
      </c>
      <c r="AA593" s="2">
        <v>30676</v>
      </c>
      <c r="AB593" s="2">
        <v>-99475</v>
      </c>
      <c r="AC593" s="2">
        <v>22697</v>
      </c>
      <c r="AD593" s="2">
        <v>8785</v>
      </c>
      <c r="AE593" s="2">
        <v>431324</v>
      </c>
      <c r="AF593" s="2">
        <v>201568</v>
      </c>
      <c r="AG593" s="2">
        <v>2.14</v>
      </c>
      <c r="AH593" s="2">
        <v>29237</v>
      </c>
    </row>
    <row r="594" spans="1:34" x14ac:dyDescent="0.3">
      <c r="A594" s="2" t="s">
        <v>58</v>
      </c>
      <c r="B594" s="2">
        <v>120017</v>
      </c>
      <c r="C594" s="2">
        <f t="shared" si="9"/>
        <v>1363.0550823395799</v>
      </c>
      <c r="D594" s="2"/>
      <c r="E594" s="2"/>
      <c r="F594" s="2">
        <v>51178</v>
      </c>
      <c r="G594" s="2">
        <v>-12633</v>
      </c>
      <c r="H594" s="2">
        <v>551906</v>
      </c>
      <c r="I594" s="2">
        <v>68839</v>
      </c>
      <c r="J594" s="2">
        <v>125733</v>
      </c>
      <c r="K594" s="2">
        <v>-5716</v>
      </c>
      <c r="L594" s="2">
        <v>-42739</v>
      </c>
      <c r="M594" s="2">
        <v>-32212</v>
      </c>
      <c r="N594" s="2">
        <v>37881</v>
      </c>
      <c r="O594" s="2">
        <v>87574</v>
      </c>
      <c r="P594" s="2">
        <v>132535</v>
      </c>
      <c r="Q594" s="2">
        <v>-44961</v>
      </c>
      <c r="R594" s="2">
        <v>0.66</v>
      </c>
      <c r="S594" s="2">
        <v>93131</v>
      </c>
      <c r="T594" s="2">
        <v>12.47</v>
      </c>
      <c r="U594" s="2">
        <v>6.86</v>
      </c>
      <c r="V594" s="2">
        <v>5644</v>
      </c>
      <c r="W594" s="2">
        <v>21.26</v>
      </c>
      <c r="X594" s="2">
        <v>1061</v>
      </c>
      <c r="Y594" s="2">
        <v>6973</v>
      </c>
      <c r="Z594" s="2">
        <v>538870</v>
      </c>
      <c r="AA594" s="2">
        <v>151290</v>
      </c>
      <c r="AB594" s="2">
        <v>-418853</v>
      </c>
      <c r="AC594" s="2">
        <v>-100112</v>
      </c>
      <c r="AD594" s="2">
        <v>-16450</v>
      </c>
      <c r="AE594" s="2">
        <v>467971</v>
      </c>
      <c r="AF594" s="2">
        <v>264094</v>
      </c>
      <c r="AG594" s="2">
        <v>1.77</v>
      </c>
      <c r="AH594" s="2">
        <v>1212</v>
      </c>
    </row>
    <row r="595" spans="1:34" x14ac:dyDescent="0.3">
      <c r="A595" s="2" t="s">
        <v>60</v>
      </c>
      <c r="B595" s="2">
        <v>162962</v>
      </c>
      <c r="C595" s="2">
        <f t="shared" si="9"/>
        <v>162962</v>
      </c>
      <c r="D595" s="2"/>
      <c r="E595" s="2"/>
      <c r="F595" s="2">
        <v>247627</v>
      </c>
      <c r="G595" s="2">
        <v>13875</v>
      </c>
      <c r="H595" s="2">
        <v>926818</v>
      </c>
      <c r="I595" s="2">
        <v>-84665</v>
      </c>
      <c r="J595" s="2">
        <v>19678</v>
      </c>
      <c r="K595" s="2">
        <v>143284</v>
      </c>
      <c r="L595" s="2">
        <v>58933</v>
      </c>
      <c r="M595" s="2">
        <v>77450</v>
      </c>
      <c r="N595" s="2">
        <v>-112530</v>
      </c>
      <c r="O595" s="2">
        <v>296636</v>
      </c>
      <c r="P595" s="2">
        <v>155668</v>
      </c>
      <c r="Q595" s="2">
        <v>140968</v>
      </c>
      <c r="R595" s="2">
        <v>1.91</v>
      </c>
      <c r="S595" s="2">
        <v>90582</v>
      </c>
      <c r="T595" s="2">
        <v>-9.14</v>
      </c>
      <c r="U595" s="2">
        <v>-12.14</v>
      </c>
      <c r="V595" s="2">
        <v>8595</v>
      </c>
      <c r="W595" s="2">
        <v>18.96</v>
      </c>
      <c r="X595" s="2">
        <v>324</v>
      </c>
      <c r="Y595" s="2">
        <v>10316</v>
      </c>
      <c r="Z595" s="2">
        <v>544947</v>
      </c>
      <c r="AA595" s="2">
        <v>215153</v>
      </c>
      <c r="AB595" s="2">
        <v>-381985</v>
      </c>
      <c r="AC595" s="2">
        <v>32474</v>
      </c>
      <c r="AD595" s="2">
        <v>-35080</v>
      </c>
      <c r="AE595" s="2">
        <v>441851</v>
      </c>
      <c r="AF595" s="2">
        <v>603821</v>
      </c>
      <c r="AG595" s="2">
        <v>0.73</v>
      </c>
      <c r="AH595" s="2">
        <v>11348</v>
      </c>
    </row>
    <row r="596" spans="1:34" x14ac:dyDescent="0.3">
      <c r="A596" s="2" t="s">
        <v>60</v>
      </c>
      <c r="B596" s="2">
        <v>459129</v>
      </c>
      <c r="C596" s="2">
        <f t="shared" si="9"/>
        <v>459129</v>
      </c>
      <c r="D596" s="2"/>
      <c r="E596" s="2"/>
      <c r="F596" s="2">
        <v>184246</v>
      </c>
      <c r="G596" s="2">
        <v>-11571</v>
      </c>
      <c r="H596" s="2">
        <v>937348</v>
      </c>
      <c r="I596" s="2">
        <v>274883</v>
      </c>
      <c r="J596" s="2">
        <v>51924</v>
      </c>
      <c r="K596" s="2">
        <v>407205</v>
      </c>
      <c r="L596" s="2">
        <v>309709</v>
      </c>
      <c r="M596" s="2">
        <v>322981</v>
      </c>
      <c r="N596" s="2">
        <v>253086</v>
      </c>
      <c r="O596" s="2">
        <v>280282</v>
      </c>
      <c r="P596" s="2">
        <v>118782</v>
      </c>
      <c r="Q596" s="2">
        <v>161500</v>
      </c>
      <c r="R596" s="2">
        <v>2.36</v>
      </c>
      <c r="S596" s="2">
        <v>76314</v>
      </c>
      <c r="T596" s="2">
        <v>29.33</v>
      </c>
      <c r="U596" s="2">
        <v>27</v>
      </c>
      <c r="V596" s="2">
        <v>3051</v>
      </c>
      <c r="W596" s="2">
        <v>150.44</v>
      </c>
      <c r="X596" s="2">
        <v>1985</v>
      </c>
      <c r="Y596" s="2">
        <v>19507</v>
      </c>
      <c r="Z596" s="2">
        <v>196578</v>
      </c>
      <c r="AA596" s="2">
        <v>188584</v>
      </c>
      <c r="AB596" s="2">
        <v>262551</v>
      </c>
      <c r="AC596" s="2">
        <v>-4338</v>
      </c>
      <c r="AD596" s="2">
        <v>-42986</v>
      </c>
      <c r="AE596" s="2">
        <v>132311</v>
      </c>
      <c r="AF596" s="2">
        <v>427830</v>
      </c>
      <c r="AG596" s="2">
        <v>0.31</v>
      </c>
      <c r="AH596" s="2">
        <v>17560</v>
      </c>
    </row>
    <row r="597" spans="1:34" x14ac:dyDescent="0.3">
      <c r="A597" s="2" t="s">
        <v>59</v>
      </c>
      <c r="B597" s="2">
        <v>480527</v>
      </c>
      <c r="C597" s="2">
        <f t="shared" si="9"/>
        <v>562216.59</v>
      </c>
      <c r="D597" s="2"/>
      <c r="E597" s="2"/>
      <c r="F597" s="2">
        <v>240822</v>
      </c>
      <c r="G597" s="2">
        <v>107022</v>
      </c>
      <c r="H597" s="2">
        <v>829209</v>
      </c>
      <c r="I597" s="2">
        <v>239705</v>
      </c>
      <c r="J597" s="2">
        <v>131321</v>
      </c>
      <c r="K597" s="2">
        <v>349206</v>
      </c>
      <c r="L597" s="2">
        <v>266244</v>
      </c>
      <c r="M597" s="2">
        <v>281283</v>
      </c>
      <c r="N597" s="2">
        <v>201235</v>
      </c>
      <c r="O597" s="2">
        <v>184156</v>
      </c>
      <c r="P597" s="2">
        <v>60246</v>
      </c>
      <c r="Q597" s="2">
        <v>123910</v>
      </c>
      <c r="R597" s="2">
        <v>3.06</v>
      </c>
      <c r="S597" s="2">
        <v>149875</v>
      </c>
      <c r="T597" s="2">
        <v>28.91</v>
      </c>
      <c r="U597" s="2">
        <v>24.27</v>
      </c>
      <c r="V597" s="2">
        <v>4861</v>
      </c>
      <c r="W597" s="2">
        <v>98.83</v>
      </c>
      <c r="X597" s="2">
        <v>794</v>
      </c>
      <c r="Y597" s="2">
        <v>11156</v>
      </c>
      <c r="Z597" s="2">
        <v>128991</v>
      </c>
      <c r="AA597" s="2">
        <v>243394</v>
      </c>
      <c r="AB597" s="2">
        <v>351536</v>
      </c>
      <c r="AC597" s="2">
        <v>-2572</v>
      </c>
      <c r="AD597" s="2">
        <v>-37950</v>
      </c>
      <c r="AE597" s="2">
        <v>330768</v>
      </c>
      <c r="AF597" s="2">
        <v>570378</v>
      </c>
      <c r="AG597" s="2">
        <v>0.57999999999999996</v>
      </c>
      <c r="AH597" s="2">
        <v>19468</v>
      </c>
    </row>
    <row r="598" spans="1:34" x14ac:dyDescent="0.3">
      <c r="A598" s="2" t="s">
        <v>58</v>
      </c>
      <c r="B598" s="2">
        <v>237284</v>
      </c>
      <c r="C598" s="2">
        <f t="shared" si="9"/>
        <v>2694.877910278251</v>
      </c>
      <c r="D598" s="2"/>
      <c r="E598" s="2"/>
      <c r="F598" s="2">
        <v>204433</v>
      </c>
      <c r="G598" s="2">
        <v>48193</v>
      </c>
      <c r="H598" s="2">
        <v>483984</v>
      </c>
      <c r="I598" s="2">
        <v>32851</v>
      </c>
      <c r="J598" s="2">
        <v>78201</v>
      </c>
      <c r="K598" s="2">
        <v>159083</v>
      </c>
      <c r="L598" s="2">
        <v>138126</v>
      </c>
      <c r="M598" s="2">
        <v>149475</v>
      </c>
      <c r="N598" s="2">
        <v>6323</v>
      </c>
      <c r="O598" s="2">
        <v>153719</v>
      </c>
      <c r="P598" s="2">
        <v>38122</v>
      </c>
      <c r="Q598" s="2">
        <v>115597</v>
      </c>
      <c r="R598" s="2">
        <v>4.03</v>
      </c>
      <c r="S598" s="2">
        <v>47530</v>
      </c>
      <c r="T598" s="2">
        <v>6.79</v>
      </c>
      <c r="U598" s="2">
        <v>1.31</v>
      </c>
      <c r="V598" s="2">
        <v>7118</v>
      </c>
      <c r="W598" s="2">
        <v>33.33</v>
      </c>
      <c r="X598" s="2">
        <v>502</v>
      </c>
      <c r="Y598" s="2">
        <v>4799</v>
      </c>
      <c r="Z598" s="2">
        <v>377760</v>
      </c>
      <c r="AA598" s="2">
        <v>251837</v>
      </c>
      <c r="AB598" s="2">
        <v>-140476</v>
      </c>
      <c r="AC598" s="2">
        <v>-47404</v>
      </c>
      <c r="AD598" s="2">
        <v>-16249</v>
      </c>
      <c r="AE598" s="2">
        <v>386974</v>
      </c>
      <c r="AF598" s="2">
        <v>245713</v>
      </c>
      <c r="AG598" s="2">
        <v>1.57</v>
      </c>
      <c r="AH598" s="2">
        <v>15115</v>
      </c>
    </row>
    <row r="599" spans="1:34" x14ac:dyDescent="0.3">
      <c r="A599" s="2" t="s">
        <v>58</v>
      </c>
      <c r="B599" s="2">
        <v>406210</v>
      </c>
      <c r="C599" s="2">
        <f t="shared" si="9"/>
        <v>4613.4014764338444</v>
      </c>
      <c r="D599" s="2"/>
      <c r="E599" s="2"/>
      <c r="F599" s="2">
        <v>141286</v>
      </c>
      <c r="G599" s="2">
        <v>160244</v>
      </c>
      <c r="H599" s="2">
        <v>670408</v>
      </c>
      <c r="I599" s="2">
        <v>264924</v>
      </c>
      <c r="J599" s="2">
        <v>122625</v>
      </c>
      <c r="K599" s="2">
        <v>283585</v>
      </c>
      <c r="L599" s="2">
        <v>192178</v>
      </c>
      <c r="M599" s="2">
        <v>207686</v>
      </c>
      <c r="N599" s="2">
        <v>227651</v>
      </c>
      <c r="O599" s="2">
        <v>279708</v>
      </c>
      <c r="P599" s="2">
        <v>148938</v>
      </c>
      <c r="Q599" s="2">
        <v>130770</v>
      </c>
      <c r="R599" s="2">
        <v>1.88</v>
      </c>
      <c r="S599" s="2">
        <v>138102</v>
      </c>
      <c r="T599" s="2">
        <v>39.520000000000003</v>
      </c>
      <c r="U599" s="2">
        <v>33.96</v>
      </c>
      <c r="V599" s="2">
        <v>5856</v>
      </c>
      <c r="W599" s="2">
        <v>69.349999999999994</v>
      </c>
      <c r="X599" s="2">
        <v>1937</v>
      </c>
      <c r="Y599" s="2">
        <v>17434</v>
      </c>
      <c r="Z599" s="2">
        <v>519757</v>
      </c>
      <c r="AA599" s="2">
        <v>97731</v>
      </c>
      <c r="AB599" s="2">
        <v>-113547</v>
      </c>
      <c r="AC599" s="2">
        <v>43555</v>
      </c>
      <c r="AD599" s="2">
        <v>-34962</v>
      </c>
      <c r="AE599" s="2">
        <v>243673</v>
      </c>
      <c r="AF599" s="2">
        <v>271928</v>
      </c>
      <c r="AG599" s="2">
        <v>0.9</v>
      </c>
      <c r="AH599" s="2">
        <v>20416</v>
      </c>
    </row>
    <row r="600" spans="1:34" x14ac:dyDescent="0.3">
      <c r="A600" s="2" t="s">
        <v>60</v>
      </c>
      <c r="B600" s="2">
        <v>251568</v>
      </c>
      <c r="C600" s="2">
        <f t="shared" si="9"/>
        <v>251568</v>
      </c>
      <c r="D600" s="2"/>
      <c r="E600" s="2"/>
      <c r="F600" s="2">
        <v>132508</v>
      </c>
      <c r="G600" s="2">
        <v>54415</v>
      </c>
      <c r="H600" s="2">
        <v>423171</v>
      </c>
      <c r="I600" s="2">
        <v>119060</v>
      </c>
      <c r="J600" s="2">
        <v>154201</v>
      </c>
      <c r="K600" s="2">
        <v>97367</v>
      </c>
      <c r="L600" s="2">
        <v>71456</v>
      </c>
      <c r="M600" s="2">
        <v>90184</v>
      </c>
      <c r="N600" s="2">
        <v>81376</v>
      </c>
      <c r="O600" s="2">
        <v>91193</v>
      </c>
      <c r="P600" s="2">
        <v>120114</v>
      </c>
      <c r="Q600" s="2">
        <v>-28921</v>
      </c>
      <c r="R600" s="2">
        <v>0.76</v>
      </c>
      <c r="S600" s="2">
        <v>65414</v>
      </c>
      <c r="T600" s="2">
        <v>28.14</v>
      </c>
      <c r="U600" s="2">
        <v>19.23</v>
      </c>
      <c r="V600" s="2">
        <v>3030</v>
      </c>
      <c r="W600" s="2">
        <v>83</v>
      </c>
      <c r="X600" s="2">
        <v>1349</v>
      </c>
      <c r="Y600" s="2">
        <v>12735</v>
      </c>
      <c r="Z600" s="2">
        <v>500189</v>
      </c>
      <c r="AA600" s="2">
        <v>236709</v>
      </c>
      <c r="AB600" s="2">
        <v>-248621</v>
      </c>
      <c r="AC600" s="2">
        <v>-104201</v>
      </c>
      <c r="AD600" s="2">
        <v>40905</v>
      </c>
      <c r="AE600" s="2">
        <v>66320</v>
      </c>
      <c r="AF600" s="2">
        <v>62849</v>
      </c>
      <c r="AG600" s="2">
        <v>1.06</v>
      </c>
      <c r="AH600" s="2">
        <v>6808</v>
      </c>
    </row>
    <row r="601" spans="1:34" x14ac:dyDescent="0.3">
      <c r="A601" s="2" t="s">
        <v>59</v>
      </c>
      <c r="B601" s="2">
        <v>90635</v>
      </c>
      <c r="C601" s="2">
        <f t="shared" si="9"/>
        <v>106042.95</v>
      </c>
      <c r="D601" s="2"/>
      <c r="E601" s="2"/>
      <c r="F601" s="2">
        <v>172077</v>
      </c>
      <c r="G601" s="2">
        <v>-20788</v>
      </c>
      <c r="H601" s="2">
        <v>661334</v>
      </c>
      <c r="I601" s="2">
        <v>-81442</v>
      </c>
      <c r="J601" s="2">
        <v>33681</v>
      </c>
      <c r="K601" s="2">
        <v>56954</v>
      </c>
      <c r="L601" s="2">
        <v>-26157</v>
      </c>
      <c r="M601" s="2">
        <v>-14402</v>
      </c>
      <c r="N601" s="2">
        <v>-115745</v>
      </c>
      <c r="O601" s="2">
        <v>48867</v>
      </c>
      <c r="P601" s="2">
        <v>42439</v>
      </c>
      <c r="Q601" s="2">
        <v>6428</v>
      </c>
      <c r="R601" s="2">
        <v>1.1499999999999999</v>
      </c>
      <c r="S601" s="2">
        <v>99566</v>
      </c>
      <c r="T601" s="2">
        <v>-12.31</v>
      </c>
      <c r="U601" s="2">
        <v>-17.5</v>
      </c>
      <c r="V601" s="2">
        <v>2816</v>
      </c>
      <c r="W601" s="2">
        <v>32.17</v>
      </c>
      <c r="X601" s="2">
        <v>924</v>
      </c>
      <c r="Y601" s="2">
        <v>16510</v>
      </c>
      <c r="Z601" s="2">
        <v>404370</v>
      </c>
      <c r="AA601" s="2">
        <v>226647</v>
      </c>
      <c r="AB601" s="2">
        <v>-313735</v>
      </c>
      <c r="AC601" s="2">
        <v>-54570</v>
      </c>
      <c r="AD601" s="2">
        <v>1376</v>
      </c>
      <c r="AE601" s="2">
        <v>193245</v>
      </c>
      <c r="AF601" s="2">
        <v>136917</v>
      </c>
      <c r="AG601" s="2">
        <v>1.41</v>
      </c>
      <c r="AH601" s="2">
        <v>8426</v>
      </c>
    </row>
    <row r="602" spans="1:34" x14ac:dyDescent="0.3">
      <c r="A602" s="2" t="s">
        <v>59</v>
      </c>
      <c r="B602" s="2">
        <v>209009</v>
      </c>
      <c r="C602" s="2">
        <f t="shared" si="9"/>
        <v>244540.53</v>
      </c>
      <c r="D602" s="2"/>
      <c r="E602" s="2"/>
      <c r="F602" s="2">
        <v>70604</v>
      </c>
      <c r="G602" s="2">
        <v>-44485</v>
      </c>
      <c r="H602" s="2">
        <v>934790</v>
      </c>
      <c r="I602" s="2">
        <v>138405</v>
      </c>
      <c r="J602" s="2">
        <v>80781</v>
      </c>
      <c r="K602" s="2">
        <v>128228</v>
      </c>
      <c r="L602" s="2">
        <v>43328</v>
      </c>
      <c r="M602" s="2">
        <v>46308</v>
      </c>
      <c r="N602" s="2">
        <v>115496</v>
      </c>
      <c r="O602" s="2">
        <v>207669</v>
      </c>
      <c r="P602" s="2">
        <v>186783</v>
      </c>
      <c r="Q602" s="2">
        <v>20886</v>
      </c>
      <c r="R602" s="2">
        <v>1.1100000000000001</v>
      </c>
      <c r="S602" s="2">
        <v>37040</v>
      </c>
      <c r="T602" s="2">
        <v>14.81</v>
      </c>
      <c r="U602" s="2">
        <v>12.36</v>
      </c>
      <c r="V602" s="2">
        <v>7066</v>
      </c>
      <c r="W602" s="2">
        <v>29.58</v>
      </c>
      <c r="X602" s="2">
        <v>1381</v>
      </c>
      <c r="Y602" s="2">
        <v>2595</v>
      </c>
      <c r="Z602" s="2">
        <v>517463</v>
      </c>
      <c r="AA602" s="2">
        <v>28586</v>
      </c>
      <c r="AB602" s="2">
        <v>-308454</v>
      </c>
      <c r="AC602" s="2">
        <v>42018</v>
      </c>
      <c r="AD602" s="2">
        <v>-40027</v>
      </c>
      <c r="AE602" s="2">
        <v>294140</v>
      </c>
      <c r="AF602" s="2">
        <v>78032</v>
      </c>
      <c r="AG602" s="2">
        <v>3.77</v>
      </c>
      <c r="AH602" s="2">
        <v>10153</v>
      </c>
    </row>
    <row r="603" spans="1:34" x14ac:dyDescent="0.3">
      <c r="A603" s="2" t="s">
        <v>58</v>
      </c>
      <c r="B603" s="2">
        <v>328003</v>
      </c>
      <c r="C603" s="2">
        <f t="shared" si="9"/>
        <v>3725.19023282226</v>
      </c>
      <c r="D603" s="2"/>
      <c r="E603" s="2"/>
      <c r="F603" s="2">
        <v>104373</v>
      </c>
      <c r="G603" s="2">
        <v>9150</v>
      </c>
      <c r="H603" s="2">
        <v>144774</v>
      </c>
      <c r="I603" s="2">
        <v>223630</v>
      </c>
      <c r="J603" s="2">
        <v>67713</v>
      </c>
      <c r="K603" s="2">
        <v>260290</v>
      </c>
      <c r="L603" s="2">
        <v>245969</v>
      </c>
      <c r="M603" s="2">
        <v>255221</v>
      </c>
      <c r="N603" s="2">
        <v>198822</v>
      </c>
      <c r="O603" s="2">
        <v>262822</v>
      </c>
      <c r="P603" s="2">
        <v>186435</v>
      </c>
      <c r="Q603" s="2">
        <v>76387</v>
      </c>
      <c r="R603" s="2">
        <v>1.41</v>
      </c>
      <c r="S603" s="2">
        <v>18945</v>
      </c>
      <c r="T603" s="2">
        <v>154.47</v>
      </c>
      <c r="U603" s="2">
        <v>137.33000000000001</v>
      </c>
      <c r="V603" s="2">
        <v>5925</v>
      </c>
      <c r="W603" s="2">
        <v>55.35</v>
      </c>
      <c r="X603" s="2">
        <v>1727</v>
      </c>
      <c r="Y603" s="2">
        <v>2342</v>
      </c>
      <c r="Z603" s="2">
        <v>203640</v>
      </c>
      <c r="AA603" s="2">
        <v>55117</v>
      </c>
      <c r="AB603" s="2">
        <v>124363</v>
      </c>
      <c r="AC603" s="2">
        <v>49256</v>
      </c>
      <c r="AD603" s="2">
        <v>-49229</v>
      </c>
      <c r="AE603" s="2">
        <v>60995</v>
      </c>
      <c r="AF603" s="2">
        <v>490874</v>
      </c>
      <c r="AG603" s="2">
        <v>0.12</v>
      </c>
      <c r="AH603" s="2">
        <v>18370</v>
      </c>
    </row>
    <row r="604" spans="1:34" x14ac:dyDescent="0.3">
      <c r="A604" s="2" t="s">
        <v>60</v>
      </c>
      <c r="B604" s="2">
        <v>483027</v>
      </c>
      <c r="C604" s="2">
        <f t="shared" si="9"/>
        <v>483027</v>
      </c>
      <c r="D604" s="2"/>
      <c r="E604" s="2"/>
      <c r="F604" s="2">
        <v>256049</v>
      </c>
      <c r="G604" s="2">
        <v>140542</v>
      </c>
      <c r="H604" s="2">
        <v>320154</v>
      </c>
      <c r="I604" s="2">
        <v>226978</v>
      </c>
      <c r="J604" s="2">
        <v>44162</v>
      </c>
      <c r="K604" s="2">
        <v>438865</v>
      </c>
      <c r="L604" s="2">
        <v>380010</v>
      </c>
      <c r="M604" s="2">
        <v>396516</v>
      </c>
      <c r="N604" s="2">
        <v>193735</v>
      </c>
      <c r="O604" s="2">
        <v>286617</v>
      </c>
      <c r="P604" s="2">
        <v>17566</v>
      </c>
      <c r="Q604" s="2">
        <v>269051</v>
      </c>
      <c r="R604" s="2">
        <v>16.32</v>
      </c>
      <c r="S604" s="2">
        <v>116004</v>
      </c>
      <c r="T604" s="2">
        <v>70.900000000000006</v>
      </c>
      <c r="U604" s="2">
        <v>60.51</v>
      </c>
      <c r="V604" s="2">
        <v>9641</v>
      </c>
      <c r="W604" s="2">
        <v>50.1</v>
      </c>
      <c r="X604" s="2">
        <v>1707</v>
      </c>
      <c r="Y604" s="2">
        <v>7035</v>
      </c>
      <c r="Z604" s="2">
        <v>314159</v>
      </c>
      <c r="AA604" s="2">
        <v>153729</v>
      </c>
      <c r="AB604" s="2">
        <v>168868</v>
      </c>
      <c r="AC604" s="2">
        <v>102320</v>
      </c>
      <c r="AD604" s="2">
        <v>22848</v>
      </c>
      <c r="AE604" s="2">
        <v>248313</v>
      </c>
      <c r="AF604" s="2">
        <v>290306</v>
      </c>
      <c r="AG604" s="2">
        <v>0.86</v>
      </c>
      <c r="AH604" s="2">
        <v>5256</v>
      </c>
    </row>
    <row r="605" spans="1:34" x14ac:dyDescent="0.3">
      <c r="A605" s="2" t="s">
        <v>58</v>
      </c>
      <c r="B605" s="2">
        <v>346687</v>
      </c>
      <c r="C605" s="2">
        <f t="shared" si="9"/>
        <v>3937.3878478137422</v>
      </c>
      <c r="D605" s="2"/>
      <c r="E605" s="2"/>
      <c r="F605" s="2">
        <v>282344</v>
      </c>
      <c r="G605" s="2">
        <v>112274</v>
      </c>
      <c r="H605" s="2">
        <v>58564</v>
      </c>
      <c r="I605" s="2">
        <v>64343</v>
      </c>
      <c r="J605" s="2">
        <v>123048</v>
      </c>
      <c r="K605" s="2">
        <v>223639</v>
      </c>
      <c r="L605" s="2">
        <v>164759</v>
      </c>
      <c r="M605" s="2">
        <v>169172</v>
      </c>
      <c r="N605" s="2">
        <v>28134</v>
      </c>
      <c r="O605" s="2">
        <v>251541</v>
      </c>
      <c r="P605" s="2">
        <v>30157</v>
      </c>
      <c r="Q605" s="2">
        <v>221384</v>
      </c>
      <c r="R605" s="2">
        <v>8.34</v>
      </c>
      <c r="S605" s="2">
        <v>146710</v>
      </c>
      <c r="T605" s="2">
        <v>109.87</v>
      </c>
      <c r="U605" s="2">
        <v>48.04</v>
      </c>
      <c r="V605" s="2">
        <v>3475</v>
      </c>
      <c r="W605" s="2">
        <v>99.74</v>
      </c>
      <c r="X605" s="2">
        <v>1790</v>
      </c>
      <c r="Y605" s="2">
        <v>14052</v>
      </c>
      <c r="Z605" s="2">
        <v>351624</v>
      </c>
      <c r="AA605" s="2">
        <v>158931</v>
      </c>
      <c r="AB605" s="2">
        <v>-4937</v>
      </c>
      <c r="AC605" s="2">
        <v>123413</v>
      </c>
      <c r="AD605" s="2">
        <v>-34512</v>
      </c>
      <c r="AE605" s="2">
        <v>400655</v>
      </c>
      <c r="AF605" s="2">
        <v>88948</v>
      </c>
      <c r="AG605" s="2">
        <v>4.5</v>
      </c>
      <c r="AH605" s="2">
        <v>21478</v>
      </c>
    </row>
    <row r="606" spans="1:34" x14ac:dyDescent="0.3">
      <c r="A606" s="2" t="s">
        <v>58</v>
      </c>
      <c r="B606" s="2">
        <v>51908</v>
      </c>
      <c r="C606" s="2">
        <f t="shared" si="9"/>
        <v>589.52867688813171</v>
      </c>
      <c r="D606" s="2"/>
      <c r="E606" s="2"/>
      <c r="F606" s="2">
        <v>60593</v>
      </c>
      <c r="G606" s="2">
        <v>112100</v>
      </c>
      <c r="H606" s="2">
        <v>860046</v>
      </c>
      <c r="I606" s="2">
        <v>-8685</v>
      </c>
      <c r="J606" s="2">
        <v>51788</v>
      </c>
      <c r="K606" s="2">
        <v>120</v>
      </c>
      <c r="L606" s="2">
        <v>-21879</v>
      </c>
      <c r="M606" s="2">
        <v>-18988</v>
      </c>
      <c r="N606" s="2">
        <v>-45129</v>
      </c>
      <c r="O606" s="2">
        <v>71089</v>
      </c>
      <c r="P606" s="2">
        <v>199189</v>
      </c>
      <c r="Q606" s="2">
        <v>-128100</v>
      </c>
      <c r="R606" s="2">
        <v>0.36</v>
      </c>
      <c r="S606" s="2">
        <v>12558</v>
      </c>
      <c r="T606" s="2">
        <v>-1.01</v>
      </c>
      <c r="U606" s="2">
        <v>-5.25</v>
      </c>
      <c r="V606" s="2">
        <v>8243</v>
      </c>
      <c r="W606" s="2">
        <v>6.3</v>
      </c>
      <c r="X606" s="2">
        <v>1164</v>
      </c>
      <c r="Y606" s="2">
        <v>5827</v>
      </c>
      <c r="Z606" s="2">
        <v>533604</v>
      </c>
      <c r="AA606" s="2">
        <v>244640</v>
      </c>
      <c r="AB606" s="2">
        <v>-481696</v>
      </c>
      <c r="AC606" s="2">
        <v>-184047</v>
      </c>
      <c r="AD606" s="2">
        <v>-8452</v>
      </c>
      <c r="AE606" s="2">
        <v>305464</v>
      </c>
      <c r="AF606" s="2">
        <v>522254</v>
      </c>
      <c r="AG606" s="2">
        <v>0.57999999999999996</v>
      </c>
      <c r="AH606" s="2">
        <v>20345</v>
      </c>
    </row>
    <row r="607" spans="1:34" x14ac:dyDescent="0.3">
      <c r="A607" s="2" t="s">
        <v>59</v>
      </c>
      <c r="B607" s="2">
        <v>409229</v>
      </c>
      <c r="C607" s="2">
        <f t="shared" si="9"/>
        <v>478797.93</v>
      </c>
      <c r="D607" s="2"/>
      <c r="E607" s="2"/>
      <c r="F607" s="2">
        <v>42584</v>
      </c>
      <c r="G607" s="2">
        <v>-41390</v>
      </c>
      <c r="H607" s="2">
        <v>643091</v>
      </c>
      <c r="I607" s="2">
        <v>366645</v>
      </c>
      <c r="J607" s="2">
        <v>196628</v>
      </c>
      <c r="K607" s="2">
        <v>212601</v>
      </c>
      <c r="L607" s="2">
        <v>140141</v>
      </c>
      <c r="M607" s="2">
        <v>148883</v>
      </c>
      <c r="N607" s="2">
        <v>332645</v>
      </c>
      <c r="O607" s="2">
        <v>167209</v>
      </c>
      <c r="P607" s="2">
        <v>52086</v>
      </c>
      <c r="Q607" s="2">
        <v>115123</v>
      </c>
      <c r="R607" s="2">
        <v>3.21</v>
      </c>
      <c r="S607" s="2">
        <v>33537</v>
      </c>
      <c r="T607" s="2">
        <v>57.01</v>
      </c>
      <c r="U607" s="2">
        <v>51.73</v>
      </c>
      <c r="V607" s="2">
        <v>1710</v>
      </c>
      <c r="W607" s="2">
        <v>239.18</v>
      </c>
      <c r="X607" s="2">
        <v>980</v>
      </c>
      <c r="Y607" s="2">
        <v>9175</v>
      </c>
      <c r="Z607" s="2">
        <v>445763</v>
      </c>
      <c r="AA607" s="2">
        <v>59045</v>
      </c>
      <c r="AB607" s="2">
        <v>-36534</v>
      </c>
      <c r="AC607" s="2">
        <v>-16461</v>
      </c>
      <c r="AD607" s="2">
        <v>-32903</v>
      </c>
      <c r="AE607" s="2">
        <v>163406</v>
      </c>
      <c r="AF607" s="2">
        <v>241507</v>
      </c>
      <c r="AG607" s="2">
        <v>0.68</v>
      </c>
      <c r="AH607" s="2">
        <v>11159</v>
      </c>
    </row>
    <row r="608" spans="1:34" x14ac:dyDescent="0.3">
      <c r="A608" s="2" t="s">
        <v>59</v>
      </c>
      <c r="B608" s="2">
        <v>175535</v>
      </c>
      <c r="C608" s="2">
        <f t="shared" si="9"/>
        <v>205375.94999999998</v>
      </c>
      <c r="D608" s="2"/>
      <c r="E608" s="2"/>
      <c r="F608" s="2">
        <v>187553</v>
      </c>
      <c r="G608" s="2">
        <v>-35430</v>
      </c>
      <c r="H608" s="2">
        <v>169971</v>
      </c>
      <c r="I608" s="2">
        <v>-12018</v>
      </c>
      <c r="J608" s="2">
        <v>61227</v>
      </c>
      <c r="K608" s="2">
        <v>114308</v>
      </c>
      <c r="L608" s="2">
        <v>20044</v>
      </c>
      <c r="M608" s="2">
        <v>39366</v>
      </c>
      <c r="N608" s="2">
        <v>-44008</v>
      </c>
      <c r="O608" s="2">
        <v>56638</v>
      </c>
      <c r="P608" s="2">
        <v>79911</v>
      </c>
      <c r="Q608" s="2">
        <v>-23273</v>
      </c>
      <c r="R608" s="2">
        <v>0.71</v>
      </c>
      <c r="S608" s="2">
        <v>15037</v>
      </c>
      <c r="T608" s="2">
        <v>-7.07</v>
      </c>
      <c r="U608" s="2">
        <v>-25.89</v>
      </c>
      <c r="V608" s="2">
        <v>222</v>
      </c>
      <c r="W608" s="2">
        <v>787.15</v>
      </c>
      <c r="X608" s="2">
        <v>1514</v>
      </c>
      <c r="Y608" s="2">
        <v>3443</v>
      </c>
      <c r="Z608" s="2">
        <v>75551</v>
      </c>
      <c r="AA608" s="2">
        <v>46380</v>
      </c>
      <c r="AB608" s="2">
        <v>99984</v>
      </c>
      <c r="AC608" s="2">
        <v>141173</v>
      </c>
      <c r="AD608" s="2">
        <v>-7936</v>
      </c>
      <c r="AE608" s="2">
        <v>109245</v>
      </c>
      <c r="AF608" s="2">
        <v>124248</v>
      </c>
      <c r="AG608" s="2">
        <v>0.88</v>
      </c>
      <c r="AH608" s="2">
        <v>13362</v>
      </c>
    </row>
    <row r="609" spans="1:34" x14ac:dyDescent="0.3">
      <c r="A609" s="2" t="s">
        <v>59</v>
      </c>
      <c r="B609" s="2">
        <v>361883</v>
      </c>
      <c r="C609" s="2">
        <f t="shared" si="9"/>
        <v>423403.11</v>
      </c>
      <c r="D609" s="2"/>
      <c r="E609" s="2"/>
      <c r="F609" s="2">
        <v>150061</v>
      </c>
      <c r="G609" s="2">
        <v>98915</v>
      </c>
      <c r="H609" s="2">
        <v>352460</v>
      </c>
      <c r="I609" s="2">
        <v>211822</v>
      </c>
      <c r="J609" s="2">
        <v>111200</v>
      </c>
      <c r="K609" s="2">
        <v>250683</v>
      </c>
      <c r="L609" s="2">
        <v>197927</v>
      </c>
      <c r="M609" s="2">
        <v>204069</v>
      </c>
      <c r="N609" s="2">
        <v>172492</v>
      </c>
      <c r="O609" s="2">
        <v>171790</v>
      </c>
      <c r="P609" s="2">
        <v>135682</v>
      </c>
      <c r="Q609" s="2">
        <v>36108</v>
      </c>
      <c r="R609" s="2">
        <v>1.27</v>
      </c>
      <c r="S609" s="2">
        <v>26007</v>
      </c>
      <c r="T609" s="2">
        <v>60.1</v>
      </c>
      <c r="U609" s="2">
        <v>48.94</v>
      </c>
      <c r="V609" s="2">
        <v>6664</v>
      </c>
      <c r="W609" s="2">
        <v>54.3</v>
      </c>
      <c r="X609" s="2">
        <v>1707</v>
      </c>
      <c r="Y609" s="2">
        <v>13509</v>
      </c>
      <c r="Z609" s="2">
        <v>254181</v>
      </c>
      <c r="AA609" s="2">
        <v>36503</v>
      </c>
      <c r="AB609" s="2">
        <v>107702</v>
      </c>
      <c r="AC609" s="2">
        <v>113558</v>
      </c>
      <c r="AD609" s="2">
        <v>42790</v>
      </c>
      <c r="AE609" s="2">
        <v>206884</v>
      </c>
      <c r="AF609" s="2">
        <v>604462</v>
      </c>
      <c r="AG609" s="2">
        <v>0.34</v>
      </c>
      <c r="AH609" s="2">
        <v>18606</v>
      </c>
    </row>
    <row r="610" spans="1:34" x14ac:dyDescent="0.3">
      <c r="A610" s="2" t="s">
        <v>59</v>
      </c>
      <c r="B610" s="2">
        <v>383825</v>
      </c>
      <c r="C610" s="2">
        <f t="shared" si="9"/>
        <v>449075.25</v>
      </c>
      <c r="D610" s="2"/>
      <c r="E610" s="2"/>
      <c r="F610" s="2">
        <v>29130</v>
      </c>
      <c r="G610" s="2">
        <v>101988</v>
      </c>
      <c r="H610" s="2">
        <v>656741</v>
      </c>
      <c r="I610" s="2">
        <v>354695</v>
      </c>
      <c r="J610" s="2">
        <v>88350</v>
      </c>
      <c r="K610" s="2">
        <v>295475</v>
      </c>
      <c r="L610" s="2">
        <v>253779</v>
      </c>
      <c r="M610" s="2">
        <v>255547</v>
      </c>
      <c r="N610" s="2">
        <v>325425</v>
      </c>
      <c r="O610" s="2">
        <v>174732</v>
      </c>
      <c r="P610" s="2">
        <v>119142</v>
      </c>
      <c r="Q610" s="2">
        <v>55590</v>
      </c>
      <c r="R610" s="2">
        <v>1.47</v>
      </c>
      <c r="S610" s="2">
        <v>40064</v>
      </c>
      <c r="T610" s="2">
        <v>54.01</v>
      </c>
      <c r="U610" s="2">
        <v>49.55</v>
      </c>
      <c r="V610" s="2">
        <v>5478</v>
      </c>
      <c r="W610" s="2">
        <v>70.05</v>
      </c>
      <c r="X610" s="2">
        <v>1491</v>
      </c>
      <c r="Y610" s="2">
        <v>19551</v>
      </c>
      <c r="Z610" s="2">
        <v>289165</v>
      </c>
      <c r="AA610" s="2">
        <v>209560</v>
      </c>
      <c r="AB610" s="2">
        <v>94660</v>
      </c>
      <c r="AC610" s="2">
        <v>-180430</v>
      </c>
      <c r="AD610" s="2">
        <v>-3708</v>
      </c>
      <c r="AE610" s="2">
        <v>42704</v>
      </c>
      <c r="AF610" s="2">
        <v>271995</v>
      </c>
      <c r="AG610" s="2">
        <v>0.16</v>
      </c>
      <c r="AH610" s="2">
        <v>15372</v>
      </c>
    </row>
    <row r="611" spans="1:34" x14ac:dyDescent="0.3">
      <c r="A611" s="2" t="s">
        <v>60</v>
      </c>
      <c r="B611" s="2">
        <v>371518</v>
      </c>
      <c r="C611" s="2">
        <f t="shared" si="9"/>
        <v>371518</v>
      </c>
      <c r="D611" s="2"/>
      <c r="E611" s="2"/>
      <c r="F611" s="2">
        <v>111366</v>
      </c>
      <c r="G611" s="2">
        <v>87101</v>
      </c>
      <c r="H611" s="2">
        <v>125465</v>
      </c>
      <c r="I611" s="2">
        <v>260152</v>
      </c>
      <c r="J611" s="2">
        <v>133062</v>
      </c>
      <c r="K611" s="2">
        <v>238456</v>
      </c>
      <c r="L611" s="2">
        <v>149191</v>
      </c>
      <c r="M611" s="2">
        <v>167659</v>
      </c>
      <c r="N611" s="2">
        <v>235765</v>
      </c>
      <c r="O611" s="2">
        <v>55608</v>
      </c>
      <c r="P611" s="2">
        <v>16276</v>
      </c>
      <c r="Q611" s="2">
        <v>39332</v>
      </c>
      <c r="R611" s="2">
        <v>3.42</v>
      </c>
      <c r="S611" s="2">
        <v>15423</v>
      </c>
      <c r="T611" s="2">
        <v>207.35</v>
      </c>
      <c r="U611" s="2">
        <v>187.91</v>
      </c>
      <c r="V611" s="2">
        <v>7704</v>
      </c>
      <c r="W611" s="2">
        <v>48.22</v>
      </c>
      <c r="X611" s="2">
        <v>748</v>
      </c>
      <c r="Y611" s="2">
        <v>11080</v>
      </c>
      <c r="Z611" s="2">
        <v>347638</v>
      </c>
      <c r="AA611" s="2">
        <v>200238</v>
      </c>
      <c r="AB611" s="2">
        <v>23880</v>
      </c>
      <c r="AC611" s="2">
        <v>-88872</v>
      </c>
      <c r="AD611" s="2">
        <v>-9970</v>
      </c>
      <c r="AE611" s="2">
        <v>131582</v>
      </c>
      <c r="AF611" s="2">
        <v>288802</v>
      </c>
      <c r="AG611" s="2">
        <v>0.46</v>
      </c>
      <c r="AH611" s="2">
        <v>15001</v>
      </c>
    </row>
    <row r="612" spans="1:34" x14ac:dyDescent="0.3">
      <c r="A612" s="2" t="s">
        <v>58</v>
      </c>
      <c r="B612" s="2">
        <v>361678</v>
      </c>
      <c r="C612" s="2">
        <f t="shared" si="9"/>
        <v>4107.6433844406592</v>
      </c>
      <c r="D612" s="2"/>
      <c r="E612" s="2"/>
      <c r="F612" s="2">
        <v>57387</v>
      </c>
      <c r="G612" s="2">
        <v>146454</v>
      </c>
      <c r="H612" s="2">
        <v>416742</v>
      </c>
      <c r="I612" s="2">
        <v>304291</v>
      </c>
      <c r="J612" s="2">
        <v>167477</v>
      </c>
      <c r="K612" s="2">
        <v>194201</v>
      </c>
      <c r="L612" s="2">
        <v>184312</v>
      </c>
      <c r="M612" s="2">
        <v>193710</v>
      </c>
      <c r="N612" s="2">
        <v>288097</v>
      </c>
      <c r="O612" s="2">
        <v>93395</v>
      </c>
      <c r="P612" s="2">
        <v>114533</v>
      </c>
      <c r="Q612" s="2">
        <v>-21138</v>
      </c>
      <c r="R612" s="2">
        <v>0.82</v>
      </c>
      <c r="S612" s="2">
        <v>29229</v>
      </c>
      <c r="T612" s="2">
        <v>73.02</v>
      </c>
      <c r="U612" s="2">
        <v>69.13</v>
      </c>
      <c r="V612" s="2">
        <v>8459</v>
      </c>
      <c r="W612" s="2">
        <v>42.75</v>
      </c>
      <c r="X612" s="2">
        <v>1665</v>
      </c>
      <c r="Y612" s="2">
        <v>9783</v>
      </c>
      <c r="Z612" s="2">
        <v>251085</v>
      </c>
      <c r="AA612" s="2">
        <v>67461</v>
      </c>
      <c r="AB612" s="2">
        <v>110593</v>
      </c>
      <c r="AC612" s="2">
        <v>-10074</v>
      </c>
      <c r="AD612" s="2">
        <v>-14062</v>
      </c>
      <c r="AE612" s="2">
        <v>90090</v>
      </c>
      <c r="AF612" s="2">
        <v>149148</v>
      </c>
      <c r="AG612" s="2">
        <v>0.6</v>
      </c>
      <c r="AH612" s="2">
        <v>7691</v>
      </c>
    </row>
    <row r="613" spans="1:34" x14ac:dyDescent="0.3">
      <c r="A613" s="2" t="s">
        <v>59</v>
      </c>
      <c r="B613" s="2">
        <v>91649</v>
      </c>
      <c r="C613" s="2">
        <f t="shared" si="9"/>
        <v>107229.32999999999</v>
      </c>
      <c r="D613" s="2"/>
      <c r="E613" s="2"/>
      <c r="F613" s="2">
        <v>210214</v>
      </c>
      <c r="G613" s="2">
        <v>-27327</v>
      </c>
      <c r="H613" s="2">
        <v>244884</v>
      </c>
      <c r="I613" s="2">
        <v>-118565</v>
      </c>
      <c r="J613" s="2">
        <v>122604</v>
      </c>
      <c r="K613" s="2">
        <v>-30955</v>
      </c>
      <c r="L613" s="2">
        <v>-104263</v>
      </c>
      <c r="M613" s="2">
        <v>-98375</v>
      </c>
      <c r="N613" s="2">
        <v>-126872</v>
      </c>
      <c r="O613" s="2">
        <v>57905</v>
      </c>
      <c r="P613" s="2">
        <v>22892</v>
      </c>
      <c r="Q613" s="2">
        <v>35013</v>
      </c>
      <c r="R613" s="2">
        <v>2.5299999999999998</v>
      </c>
      <c r="S613" s="2">
        <v>29628</v>
      </c>
      <c r="T613" s="2">
        <v>-48.42</v>
      </c>
      <c r="U613" s="2">
        <v>-51.81</v>
      </c>
      <c r="V613" s="2">
        <v>8820</v>
      </c>
      <c r="W613" s="2">
        <v>10.39</v>
      </c>
      <c r="X613" s="2">
        <v>717</v>
      </c>
      <c r="Y613" s="2">
        <v>13882</v>
      </c>
      <c r="Z613" s="2">
        <v>350981</v>
      </c>
      <c r="AA613" s="2">
        <v>241536</v>
      </c>
      <c r="AB613" s="2">
        <v>-259332</v>
      </c>
      <c r="AC613" s="2">
        <v>-31322</v>
      </c>
      <c r="AD613" s="2">
        <v>-22688</v>
      </c>
      <c r="AE613" s="2">
        <v>428162</v>
      </c>
      <c r="AF613" s="2">
        <v>199729</v>
      </c>
      <c r="AG613" s="2">
        <v>2.14</v>
      </c>
      <c r="AH613" s="2">
        <v>17154</v>
      </c>
    </row>
    <row r="614" spans="1:34" x14ac:dyDescent="0.3">
      <c r="A614" s="2" t="s">
        <v>58</v>
      </c>
      <c r="B614" s="2">
        <v>317375</v>
      </c>
      <c r="C614" s="2">
        <f t="shared" si="9"/>
        <v>3604.4860874503124</v>
      </c>
      <c r="D614" s="2"/>
      <c r="E614" s="2"/>
      <c r="F614" s="2">
        <v>213646</v>
      </c>
      <c r="G614" s="2">
        <v>99669</v>
      </c>
      <c r="H614" s="2">
        <v>761548</v>
      </c>
      <c r="I614" s="2">
        <v>103729</v>
      </c>
      <c r="J614" s="2">
        <v>177830</v>
      </c>
      <c r="K614" s="2">
        <v>139545</v>
      </c>
      <c r="L614" s="2">
        <v>133627</v>
      </c>
      <c r="M614" s="2">
        <v>151002</v>
      </c>
      <c r="N614" s="2">
        <v>78200</v>
      </c>
      <c r="O614" s="2">
        <v>37047</v>
      </c>
      <c r="P614" s="2">
        <v>109508</v>
      </c>
      <c r="Q614" s="2">
        <v>-72461</v>
      </c>
      <c r="R614" s="2">
        <v>0.34</v>
      </c>
      <c r="S614" s="2">
        <v>130009</v>
      </c>
      <c r="T614" s="2">
        <v>13.62</v>
      </c>
      <c r="U614" s="2">
        <v>10.27</v>
      </c>
      <c r="V614" s="2">
        <v>8673</v>
      </c>
      <c r="W614" s="2">
        <v>36.590000000000003</v>
      </c>
      <c r="X614" s="2">
        <v>1492</v>
      </c>
      <c r="Y614" s="2">
        <v>18005</v>
      </c>
      <c r="Z614" s="2">
        <v>390628</v>
      </c>
      <c r="AA614" s="2">
        <v>262993</v>
      </c>
      <c r="AB614" s="2">
        <v>-73253</v>
      </c>
      <c r="AC614" s="2">
        <v>-49347</v>
      </c>
      <c r="AD614" s="2">
        <v>-801</v>
      </c>
      <c r="AE614" s="2">
        <v>413507</v>
      </c>
      <c r="AF614" s="2">
        <v>288980</v>
      </c>
      <c r="AG614" s="2">
        <v>1.43</v>
      </c>
      <c r="AH614" s="2">
        <v>21373</v>
      </c>
    </row>
    <row r="615" spans="1:34" x14ac:dyDescent="0.3">
      <c r="A615" s="2" t="s">
        <v>60</v>
      </c>
      <c r="B615" s="2">
        <v>383684</v>
      </c>
      <c r="C615" s="2">
        <f t="shared" si="9"/>
        <v>383684</v>
      </c>
      <c r="D615" s="2"/>
      <c r="E615" s="2"/>
      <c r="F615" s="2">
        <v>57734</v>
      </c>
      <c r="G615" s="2">
        <v>-251</v>
      </c>
      <c r="H615" s="2">
        <v>483327</v>
      </c>
      <c r="I615" s="2">
        <v>325950</v>
      </c>
      <c r="J615" s="2">
        <v>155933</v>
      </c>
      <c r="K615" s="2">
        <v>227751</v>
      </c>
      <c r="L615" s="2">
        <v>174708</v>
      </c>
      <c r="M615" s="2">
        <v>189020</v>
      </c>
      <c r="N615" s="2">
        <v>305625</v>
      </c>
      <c r="O615" s="2">
        <v>205998</v>
      </c>
      <c r="P615" s="2">
        <v>89518</v>
      </c>
      <c r="Q615" s="2">
        <v>116480</v>
      </c>
      <c r="R615" s="2">
        <v>2.2999999999999998</v>
      </c>
      <c r="S615" s="2">
        <v>47529</v>
      </c>
      <c r="T615" s="2">
        <v>67.44</v>
      </c>
      <c r="U615" s="2">
        <v>63.23</v>
      </c>
      <c r="V615" s="2">
        <v>2889</v>
      </c>
      <c r="W615" s="2">
        <v>132.76</v>
      </c>
      <c r="X615" s="2">
        <v>1472</v>
      </c>
      <c r="Y615" s="2">
        <v>18901</v>
      </c>
      <c r="Z615" s="2">
        <v>384668</v>
      </c>
      <c r="AA615" s="2">
        <v>133897</v>
      </c>
      <c r="AB615" s="2">
        <v>-984</v>
      </c>
      <c r="AC615" s="2">
        <v>-76163</v>
      </c>
      <c r="AD615" s="2">
        <v>-2721</v>
      </c>
      <c r="AE615" s="2">
        <v>394926</v>
      </c>
      <c r="AF615" s="2">
        <v>636712</v>
      </c>
      <c r="AG615" s="2">
        <v>0.62</v>
      </c>
      <c r="AH615" s="2">
        <v>8454</v>
      </c>
    </row>
    <row r="616" spans="1:34" x14ac:dyDescent="0.3">
      <c r="A616" s="2" t="s">
        <v>59</v>
      </c>
      <c r="B616" s="2">
        <v>123931</v>
      </c>
      <c r="C616" s="2">
        <f t="shared" si="9"/>
        <v>144999.26999999999</v>
      </c>
      <c r="D616" s="2"/>
      <c r="E616" s="2"/>
      <c r="F616" s="2">
        <v>226069</v>
      </c>
      <c r="G616" s="2">
        <v>188757</v>
      </c>
      <c r="H616" s="2">
        <v>571531</v>
      </c>
      <c r="I616" s="2">
        <v>-102138</v>
      </c>
      <c r="J616" s="2">
        <v>169775</v>
      </c>
      <c r="K616" s="2">
        <v>-45844</v>
      </c>
      <c r="L616" s="2">
        <v>-56039</v>
      </c>
      <c r="M616" s="2">
        <v>-37897</v>
      </c>
      <c r="N616" s="2">
        <v>-125290</v>
      </c>
      <c r="O616" s="2">
        <v>212042</v>
      </c>
      <c r="P616" s="2">
        <v>142601</v>
      </c>
      <c r="Q616" s="2">
        <v>69441</v>
      </c>
      <c r="R616" s="2">
        <v>1.49</v>
      </c>
      <c r="S616" s="2">
        <v>49884</v>
      </c>
      <c r="T616" s="2">
        <v>-17.87</v>
      </c>
      <c r="U616" s="2">
        <v>-21.92</v>
      </c>
      <c r="V616" s="2">
        <v>5583</v>
      </c>
      <c r="W616" s="2">
        <v>22.19</v>
      </c>
      <c r="X616" s="2">
        <v>308</v>
      </c>
      <c r="Y616" s="2">
        <v>11608</v>
      </c>
      <c r="Z616" s="2">
        <v>160993</v>
      </c>
      <c r="AA616" s="2">
        <v>103190</v>
      </c>
      <c r="AB616" s="2">
        <v>-37062</v>
      </c>
      <c r="AC616" s="2">
        <v>122879</v>
      </c>
      <c r="AD616" s="2">
        <v>24126</v>
      </c>
      <c r="AE616" s="2">
        <v>123862</v>
      </c>
      <c r="AF616" s="2">
        <v>662686</v>
      </c>
      <c r="AG616" s="2">
        <v>0.19</v>
      </c>
      <c r="AH616" s="2">
        <v>11677</v>
      </c>
    </row>
    <row r="617" spans="1:34" x14ac:dyDescent="0.3">
      <c r="A617" s="2" t="s">
        <v>60</v>
      </c>
      <c r="B617" s="2">
        <v>422721</v>
      </c>
      <c r="C617" s="2">
        <f t="shared" si="9"/>
        <v>422721</v>
      </c>
      <c r="D617" s="2"/>
      <c r="E617" s="2"/>
      <c r="F617" s="2">
        <v>36342</v>
      </c>
      <c r="G617" s="2">
        <v>-17690</v>
      </c>
      <c r="H617" s="2">
        <v>176219</v>
      </c>
      <c r="I617" s="2">
        <v>386379</v>
      </c>
      <c r="J617" s="2">
        <v>85819</v>
      </c>
      <c r="K617" s="2">
        <v>336902</v>
      </c>
      <c r="L617" s="2">
        <v>242264</v>
      </c>
      <c r="M617" s="2">
        <v>257514</v>
      </c>
      <c r="N617" s="2">
        <v>348737</v>
      </c>
      <c r="O617" s="2">
        <v>108087</v>
      </c>
      <c r="P617" s="2">
        <v>35185</v>
      </c>
      <c r="Q617" s="2">
        <v>72902</v>
      </c>
      <c r="R617" s="2">
        <v>3.07</v>
      </c>
      <c r="S617" s="2">
        <v>141276</v>
      </c>
      <c r="T617" s="2">
        <v>219.26</v>
      </c>
      <c r="U617" s="2">
        <v>197.9</v>
      </c>
      <c r="V617" s="2">
        <v>8082</v>
      </c>
      <c r="W617" s="2">
        <v>52.3</v>
      </c>
      <c r="X617" s="2">
        <v>972</v>
      </c>
      <c r="Y617" s="2">
        <v>15633</v>
      </c>
      <c r="Z617" s="2">
        <v>373346</v>
      </c>
      <c r="AA617" s="2">
        <v>131040</v>
      </c>
      <c r="AB617" s="2">
        <v>49375</v>
      </c>
      <c r="AC617" s="2">
        <v>-94698</v>
      </c>
      <c r="AD617" s="2">
        <v>-23332</v>
      </c>
      <c r="AE617" s="2">
        <v>489697</v>
      </c>
      <c r="AF617" s="2">
        <v>435847</v>
      </c>
      <c r="AG617" s="2">
        <v>1.1200000000000001</v>
      </c>
      <c r="AH617" s="2">
        <v>6951</v>
      </c>
    </row>
    <row r="618" spans="1:34" x14ac:dyDescent="0.3">
      <c r="A618" s="2" t="s">
        <v>59</v>
      </c>
      <c r="B618" s="2">
        <v>424509</v>
      </c>
      <c r="C618" s="2">
        <f t="shared" si="9"/>
        <v>496675.52999999997</v>
      </c>
      <c r="D618" s="2"/>
      <c r="E618" s="2"/>
      <c r="F618" s="2">
        <v>43924</v>
      </c>
      <c r="G618" s="2">
        <v>193082</v>
      </c>
      <c r="H618" s="2">
        <v>501256</v>
      </c>
      <c r="I618" s="2">
        <v>380585</v>
      </c>
      <c r="J618" s="2">
        <v>189653</v>
      </c>
      <c r="K618" s="2">
        <v>234856</v>
      </c>
      <c r="L618" s="2">
        <v>202038</v>
      </c>
      <c r="M618" s="2">
        <v>208295</v>
      </c>
      <c r="N618" s="2">
        <v>359116</v>
      </c>
      <c r="O618" s="2">
        <v>205837</v>
      </c>
      <c r="P618" s="2">
        <v>71074</v>
      </c>
      <c r="Q618" s="2">
        <v>134763</v>
      </c>
      <c r="R618" s="2">
        <v>2.9</v>
      </c>
      <c r="S618" s="2">
        <v>87638</v>
      </c>
      <c r="T618" s="2">
        <v>75.930000000000007</v>
      </c>
      <c r="U618" s="2">
        <v>71.64</v>
      </c>
      <c r="V618" s="2">
        <v>4077</v>
      </c>
      <c r="W618" s="2">
        <v>104.1</v>
      </c>
      <c r="X618" s="2">
        <v>1712</v>
      </c>
      <c r="Y618" s="2">
        <v>17485</v>
      </c>
      <c r="Z618" s="2">
        <v>254536</v>
      </c>
      <c r="AA618" s="2">
        <v>109052</v>
      </c>
      <c r="AB618" s="2">
        <v>169973</v>
      </c>
      <c r="AC618" s="2">
        <v>-65128</v>
      </c>
      <c r="AD618" s="2">
        <v>-27159</v>
      </c>
      <c r="AE618" s="2">
        <v>416307</v>
      </c>
      <c r="AF618" s="2">
        <v>513383</v>
      </c>
      <c r="AG618" s="2">
        <v>0.81</v>
      </c>
      <c r="AH618" s="2">
        <v>13997</v>
      </c>
    </row>
    <row r="619" spans="1:34" x14ac:dyDescent="0.3">
      <c r="A619" s="2" t="s">
        <v>58</v>
      </c>
      <c r="B619" s="2">
        <v>447337</v>
      </c>
      <c r="C619" s="2">
        <f t="shared" si="9"/>
        <v>5080.4883588869961</v>
      </c>
      <c r="D619" s="2"/>
      <c r="E619" s="2"/>
      <c r="F619" s="2">
        <v>172897</v>
      </c>
      <c r="G619" s="2">
        <v>60402</v>
      </c>
      <c r="H619" s="2">
        <v>314029</v>
      </c>
      <c r="I619" s="2">
        <v>274440</v>
      </c>
      <c r="J619" s="2">
        <v>40043</v>
      </c>
      <c r="K619" s="2">
        <v>407294</v>
      </c>
      <c r="L619" s="2">
        <v>364671</v>
      </c>
      <c r="M619" s="2">
        <v>372136</v>
      </c>
      <c r="N619" s="2">
        <v>265753</v>
      </c>
      <c r="O619" s="2">
        <v>80005</v>
      </c>
      <c r="P619" s="2">
        <v>145645</v>
      </c>
      <c r="Q619" s="2">
        <v>-65640</v>
      </c>
      <c r="R619" s="2">
        <v>0.55000000000000004</v>
      </c>
      <c r="S619" s="2">
        <v>90884</v>
      </c>
      <c r="T619" s="2">
        <v>87.39</v>
      </c>
      <c r="U619" s="2">
        <v>84.63</v>
      </c>
      <c r="V619" s="2">
        <v>7328</v>
      </c>
      <c r="W619" s="2">
        <v>61.04</v>
      </c>
      <c r="X619" s="2">
        <v>932</v>
      </c>
      <c r="Y619" s="2">
        <v>3646</v>
      </c>
      <c r="Z619" s="2">
        <v>246713</v>
      </c>
      <c r="AA619" s="2">
        <v>187972</v>
      </c>
      <c r="AB619" s="2">
        <v>200624</v>
      </c>
      <c r="AC619" s="2">
        <v>-15075</v>
      </c>
      <c r="AD619" s="2">
        <v>-12971</v>
      </c>
      <c r="AE619" s="2">
        <v>140839</v>
      </c>
      <c r="AF619" s="2">
        <v>681415</v>
      </c>
      <c r="AG619" s="2">
        <v>0.21</v>
      </c>
      <c r="AH619" s="2">
        <v>17117</v>
      </c>
    </row>
    <row r="620" spans="1:34" x14ac:dyDescent="0.3">
      <c r="A620" s="2" t="s">
        <v>60</v>
      </c>
      <c r="B620" s="2">
        <v>117412</v>
      </c>
      <c r="C620" s="2">
        <f t="shared" si="9"/>
        <v>117412</v>
      </c>
      <c r="D620" s="2"/>
      <c r="E620" s="2"/>
      <c r="F620" s="2">
        <v>231762</v>
      </c>
      <c r="G620" s="2">
        <v>31460</v>
      </c>
      <c r="H620" s="2">
        <v>783688</v>
      </c>
      <c r="I620" s="2">
        <v>-114350</v>
      </c>
      <c r="J620" s="2">
        <v>117381</v>
      </c>
      <c r="K620" s="2">
        <v>31</v>
      </c>
      <c r="L620" s="2">
        <v>-37347</v>
      </c>
      <c r="M620" s="2">
        <v>-24555</v>
      </c>
      <c r="N620" s="2">
        <v>-135331</v>
      </c>
      <c r="O620" s="2">
        <v>295924</v>
      </c>
      <c r="P620" s="2">
        <v>110050</v>
      </c>
      <c r="Q620" s="2">
        <v>185874</v>
      </c>
      <c r="R620" s="2">
        <v>2.69</v>
      </c>
      <c r="S620" s="2">
        <v>8074</v>
      </c>
      <c r="T620" s="2">
        <v>-14.59</v>
      </c>
      <c r="U620" s="2">
        <v>-17.27</v>
      </c>
      <c r="V620" s="2">
        <v>344</v>
      </c>
      <c r="W620" s="2">
        <v>340.32</v>
      </c>
      <c r="X620" s="2">
        <v>53</v>
      </c>
      <c r="Y620" s="2">
        <v>17936</v>
      </c>
      <c r="Z620" s="2">
        <v>389163</v>
      </c>
      <c r="AA620" s="2">
        <v>185080</v>
      </c>
      <c r="AB620" s="2">
        <v>-271751</v>
      </c>
      <c r="AC620" s="2">
        <v>46682</v>
      </c>
      <c r="AD620" s="2">
        <v>35506</v>
      </c>
      <c r="AE620" s="2">
        <v>56580</v>
      </c>
      <c r="AF620" s="2">
        <v>681943</v>
      </c>
      <c r="AG620" s="2">
        <v>0.08</v>
      </c>
      <c r="AH620" s="2">
        <v>18780</v>
      </c>
    </row>
    <row r="621" spans="1:34" x14ac:dyDescent="0.3">
      <c r="A621" s="2" t="s">
        <v>59</v>
      </c>
      <c r="B621" s="2">
        <v>285627</v>
      </c>
      <c r="C621" s="2">
        <f t="shared" si="9"/>
        <v>334183.58999999997</v>
      </c>
      <c r="D621" s="2"/>
      <c r="E621" s="2"/>
      <c r="F621" s="2">
        <v>61633</v>
      </c>
      <c r="G621" s="2">
        <v>60541</v>
      </c>
      <c r="H621" s="2">
        <v>168112</v>
      </c>
      <c r="I621" s="2">
        <v>223994</v>
      </c>
      <c r="J621" s="2">
        <v>49027</v>
      </c>
      <c r="K621" s="2">
        <v>236600</v>
      </c>
      <c r="L621" s="2">
        <v>218487</v>
      </c>
      <c r="M621" s="2">
        <v>221113</v>
      </c>
      <c r="N621" s="2">
        <v>186107</v>
      </c>
      <c r="O621" s="2">
        <v>107872</v>
      </c>
      <c r="P621" s="2">
        <v>59617</v>
      </c>
      <c r="Q621" s="2">
        <v>48255</v>
      </c>
      <c r="R621" s="2">
        <v>1.81</v>
      </c>
      <c r="S621" s="2">
        <v>146925</v>
      </c>
      <c r="T621" s="2">
        <v>133.24</v>
      </c>
      <c r="U621" s="2">
        <v>110.7</v>
      </c>
      <c r="V621" s="2">
        <v>2048</v>
      </c>
      <c r="W621" s="2">
        <v>139.4</v>
      </c>
      <c r="X621" s="2">
        <v>1286</v>
      </c>
      <c r="Y621" s="2">
        <v>1022</v>
      </c>
      <c r="Z621" s="2">
        <v>488465</v>
      </c>
      <c r="AA621" s="2">
        <v>267878</v>
      </c>
      <c r="AB621" s="2">
        <v>-202838</v>
      </c>
      <c r="AC621" s="2">
        <v>-206245</v>
      </c>
      <c r="AD621" s="2">
        <v>37031</v>
      </c>
      <c r="AE621" s="2">
        <v>135861</v>
      </c>
      <c r="AF621" s="2">
        <v>519388</v>
      </c>
      <c r="AG621" s="2">
        <v>0.26</v>
      </c>
      <c r="AH621" s="2">
        <v>2844</v>
      </c>
    </row>
    <row r="622" spans="1:34" x14ac:dyDescent="0.3">
      <c r="A622" s="2" t="s">
        <v>58</v>
      </c>
      <c r="B622" s="2">
        <v>444806</v>
      </c>
      <c r="C622" s="2">
        <f t="shared" si="9"/>
        <v>5051.7433276547417</v>
      </c>
      <c r="D622" s="2"/>
      <c r="E622" s="2"/>
      <c r="F622" s="2">
        <v>188444</v>
      </c>
      <c r="G622" s="2">
        <v>152136</v>
      </c>
      <c r="H622" s="2">
        <v>509876</v>
      </c>
      <c r="I622" s="2">
        <v>256362</v>
      </c>
      <c r="J622" s="2">
        <v>96387</v>
      </c>
      <c r="K622" s="2">
        <v>348419</v>
      </c>
      <c r="L622" s="2">
        <v>327331</v>
      </c>
      <c r="M622" s="2">
        <v>341094</v>
      </c>
      <c r="N622" s="2">
        <v>243083</v>
      </c>
      <c r="O622" s="2">
        <v>42041</v>
      </c>
      <c r="P622" s="2">
        <v>61584</v>
      </c>
      <c r="Q622" s="2">
        <v>-19543</v>
      </c>
      <c r="R622" s="2">
        <v>0.68</v>
      </c>
      <c r="S622" s="2">
        <v>59998</v>
      </c>
      <c r="T622" s="2">
        <v>50.28</v>
      </c>
      <c r="U622" s="2">
        <v>47.67</v>
      </c>
      <c r="V622" s="2">
        <v>1452</v>
      </c>
      <c r="W622" s="2">
        <v>306.13</v>
      </c>
      <c r="X622" s="2">
        <v>1479</v>
      </c>
      <c r="Y622" s="2">
        <v>6716</v>
      </c>
      <c r="Z622" s="2">
        <v>519707</v>
      </c>
      <c r="AA622" s="2">
        <v>128331</v>
      </c>
      <c r="AB622" s="2">
        <v>-74901</v>
      </c>
      <c r="AC622" s="2">
        <v>60113</v>
      </c>
      <c r="AD622" s="2">
        <v>-45024</v>
      </c>
      <c r="AE622" s="2">
        <v>297330</v>
      </c>
      <c r="AF622" s="2">
        <v>273926</v>
      </c>
      <c r="AG622" s="2">
        <v>1.0900000000000001</v>
      </c>
      <c r="AH622" s="2">
        <v>29469</v>
      </c>
    </row>
    <row r="623" spans="1:34" x14ac:dyDescent="0.3">
      <c r="A623" s="2" t="s">
        <v>58</v>
      </c>
      <c r="B623" s="2">
        <v>493235</v>
      </c>
      <c r="C623" s="2">
        <f t="shared" si="9"/>
        <v>5601.7603634298694</v>
      </c>
      <c r="D623" s="2"/>
      <c r="E623" s="2"/>
      <c r="F623" s="2">
        <v>37326</v>
      </c>
      <c r="G623" s="2">
        <v>40557</v>
      </c>
      <c r="H623" s="2">
        <v>684641</v>
      </c>
      <c r="I623" s="2">
        <v>455909</v>
      </c>
      <c r="J623" s="2">
        <v>10994</v>
      </c>
      <c r="K623" s="2">
        <v>482241</v>
      </c>
      <c r="L623" s="2">
        <v>389078</v>
      </c>
      <c r="M623" s="2">
        <v>390203</v>
      </c>
      <c r="N623" s="2">
        <v>447544</v>
      </c>
      <c r="O623" s="2">
        <v>102855</v>
      </c>
      <c r="P623" s="2">
        <v>165304</v>
      </c>
      <c r="Q623" s="2">
        <v>-62449</v>
      </c>
      <c r="R623" s="2">
        <v>0.62</v>
      </c>
      <c r="S623" s="2">
        <v>37376</v>
      </c>
      <c r="T623" s="2">
        <v>66.59</v>
      </c>
      <c r="U623" s="2">
        <v>65.37</v>
      </c>
      <c r="V623" s="2">
        <v>1829</v>
      </c>
      <c r="W623" s="2">
        <v>269.52999999999997</v>
      </c>
      <c r="X623" s="2">
        <v>118</v>
      </c>
      <c r="Y623" s="2">
        <v>2765</v>
      </c>
      <c r="Z623" s="2">
        <v>109132</v>
      </c>
      <c r="AA623" s="2">
        <v>195919</v>
      </c>
      <c r="AB623" s="2">
        <v>384103</v>
      </c>
      <c r="AC623" s="2">
        <v>-158593</v>
      </c>
      <c r="AD623" s="2">
        <v>-11641</v>
      </c>
      <c r="AE623" s="2">
        <v>239443</v>
      </c>
      <c r="AF623" s="2">
        <v>73166</v>
      </c>
      <c r="AG623" s="2">
        <v>3.27</v>
      </c>
      <c r="AH623" s="2">
        <v>8093</v>
      </c>
    </row>
    <row r="624" spans="1:34" x14ac:dyDescent="0.3">
      <c r="A624" s="2" t="s">
        <v>58</v>
      </c>
      <c r="B624" s="2">
        <v>111713</v>
      </c>
      <c r="C624" s="2">
        <f t="shared" si="9"/>
        <v>1268.7450312322544</v>
      </c>
      <c r="D624" s="2"/>
      <c r="E624" s="2"/>
      <c r="F624" s="2">
        <v>122775</v>
      </c>
      <c r="G624" s="2">
        <v>3901</v>
      </c>
      <c r="H624" s="2">
        <v>177107</v>
      </c>
      <c r="I624" s="2">
        <v>-11062</v>
      </c>
      <c r="J624" s="2">
        <v>45257</v>
      </c>
      <c r="K624" s="2">
        <v>66456</v>
      </c>
      <c r="L624" s="2">
        <v>-30607</v>
      </c>
      <c r="M624" s="2">
        <v>-24250</v>
      </c>
      <c r="N624" s="2">
        <v>-47489</v>
      </c>
      <c r="O624" s="2">
        <v>298285</v>
      </c>
      <c r="P624" s="2">
        <v>35908</v>
      </c>
      <c r="Q624" s="2">
        <v>262377</v>
      </c>
      <c r="R624" s="2">
        <v>8.31</v>
      </c>
      <c r="S624" s="2">
        <v>133936</v>
      </c>
      <c r="T624" s="2">
        <v>-6.25</v>
      </c>
      <c r="U624" s="2">
        <v>-26.81</v>
      </c>
      <c r="V624" s="2">
        <v>8103</v>
      </c>
      <c r="W624" s="2">
        <v>13.78</v>
      </c>
      <c r="X624" s="2">
        <v>922</v>
      </c>
      <c r="Y624" s="2">
        <v>4713</v>
      </c>
      <c r="Z624" s="2">
        <v>441888</v>
      </c>
      <c r="AA624" s="2">
        <v>270234</v>
      </c>
      <c r="AB624" s="2">
        <v>-330175</v>
      </c>
      <c r="AC624" s="2">
        <v>-147459</v>
      </c>
      <c r="AD624" s="2">
        <v>-12438</v>
      </c>
      <c r="AE624" s="2">
        <v>226312</v>
      </c>
      <c r="AF624" s="2">
        <v>510825</v>
      </c>
      <c r="AG624" s="2">
        <v>0.44</v>
      </c>
      <c r="AH624" s="2">
        <v>7368</v>
      </c>
    </row>
    <row r="625" spans="1:34" x14ac:dyDescent="0.3">
      <c r="A625" s="2" t="s">
        <v>59</v>
      </c>
      <c r="B625" s="2">
        <v>342631</v>
      </c>
      <c r="C625" s="2">
        <f t="shared" si="9"/>
        <v>400878.26999999996</v>
      </c>
      <c r="D625" s="2"/>
      <c r="E625" s="2"/>
      <c r="F625" s="2">
        <v>89279</v>
      </c>
      <c r="G625" s="2">
        <v>81118</v>
      </c>
      <c r="H625" s="2">
        <v>48874</v>
      </c>
      <c r="I625" s="2">
        <v>253352</v>
      </c>
      <c r="J625" s="2">
        <v>195714</v>
      </c>
      <c r="K625" s="2">
        <v>146917</v>
      </c>
      <c r="L625" s="2">
        <v>92492</v>
      </c>
      <c r="M625" s="2">
        <v>112444</v>
      </c>
      <c r="N625" s="2">
        <v>229386</v>
      </c>
      <c r="O625" s="2">
        <v>272320</v>
      </c>
      <c r="P625" s="2">
        <v>50143</v>
      </c>
      <c r="Q625" s="2">
        <v>222177</v>
      </c>
      <c r="R625" s="2">
        <v>5.43</v>
      </c>
      <c r="S625" s="2">
        <v>61167</v>
      </c>
      <c r="T625" s="2">
        <v>518.37</v>
      </c>
      <c r="U625" s="2">
        <v>469.33</v>
      </c>
      <c r="V625" s="2">
        <v>4364</v>
      </c>
      <c r="W625" s="2">
        <v>78.5</v>
      </c>
      <c r="X625" s="2">
        <v>1304</v>
      </c>
      <c r="Y625" s="2">
        <v>18094</v>
      </c>
      <c r="Z625" s="2">
        <v>336832</v>
      </c>
      <c r="AA625" s="2">
        <v>223676</v>
      </c>
      <c r="AB625" s="2">
        <v>5799</v>
      </c>
      <c r="AC625" s="2">
        <v>-134397</v>
      </c>
      <c r="AD625" s="2">
        <v>-22768</v>
      </c>
      <c r="AE625" s="2">
        <v>142865</v>
      </c>
      <c r="AF625" s="2">
        <v>315531</v>
      </c>
      <c r="AG625" s="2">
        <v>0.45</v>
      </c>
      <c r="AH625" s="2">
        <v>23470</v>
      </c>
    </row>
    <row r="626" spans="1:34" x14ac:dyDescent="0.3">
      <c r="A626" s="2" t="s">
        <v>58</v>
      </c>
      <c r="B626" s="2">
        <v>268653</v>
      </c>
      <c r="C626" s="2">
        <f t="shared" si="9"/>
        <v>3051.1413969335604</v>
      </c>
      <c r="D626" s="2"/>
      <c r="E626" s="2"/>
      <c r="F626" s="2">
        <v>91819</v>
      </c>
      <c r="G626" s="2">
        <v>45326</v>
      </c>
      <c r="H626" s="2">
        <v>931838</v>
      </c>
      <c r="I626" s="2">
        <v>176834</v>
      </c>
      <c r="J626" s="2">
        <v>156416</v>
      </c>
      <c r="K626" s="2">
        <v>112237</v>
      </c>
      <c r="L626" s="2">
        <v>104892</v>
      </c>
      <c r="M626" s="2">
        <v>122245</v>
      </c>
      <c r="N626" s="2">
        <v>153708</v>
      </c>
      <c r="O626" s="2">
        <v>127960</v>
      </c>
      <c r="P626" s="2">
        <v>199565</v>
      </c>
      <c r="Q626" s="2">
        <v>-71605</v>
      </c>
      <c r="R626" s="2">
        <v>0.64</v>
      </c>
      <c r="S626" s="2">
        <v>120517</v>
      </c>
      <c r="T626" s="2">
        <v>18.98</v>
      </c>
      <c r="U626" s="2">
        <v>16.5</v>
      </c>
      <c r="V626" s="2">
        <v>5451</v>
      </c>
      <c r="W626" s="2">
        <v>49.28</v>
      </c>
      <c r="X626" s="2">
        <v>840</v>
      </c>
      <c r="Y626" s="2">
        <v>14907</v>
      </c>
      <c r="Z626" s="2">
        <v>336541</v>
      </c>
      <c r="AA626" s="2">
        <v>188425</v>
      </c>
      <c r="AB626" s="2">
        <v>-67888</v>
      </c>
      <c r="AC626" s="2">
        <v>-96606</v>
      </c>
      <c r="AD626" s="2">
        <v>42350</v>
      </c>
      <c r="AE626" s="2">
        <v>455282</v>
      </c>
      <c r="AF626" s="2">
        <v>388349</v>
      </c>
      <c r="AG626" s="2">
        <v>1.17</v>
      </c>
      <c r="AH626" s="2">
        <v>29549</v>
      </c>
    </row>
    <row r="627" spans="1:34" x14ac:dyDescent="0.3">
      <c r="A627" s="2" t="s">
        <v>58</v>
      </c>
      <c r="B627" s="2">
        <v>314208</v>
      </c>
      <c r="C627" s="2">
        <f t="shared" si="9"/>
        <v>3568.5178875638844</v>
      </c>
      <c r="D627" s="2"/>
      <c r="E627" s="2"/>
      <c r="F627" s="2">
        <v>120732</v>
      </c>
      <c r="G627" s="2">
        <v>27656</v>
      </c>
      <c r="H627" s="2">
        <v>888870</v>
      </c>
      <c r="I627" s="2">
        <v>193476</v>
      </c>
      <c r="J627" s="2">
        <v>144587</v>
      </c>
      <c r="K627" s="2">
        <v>169621</v>
      </c>
      <c r="L627" s="2">
        <v>102970</v>
      </c>
      <c r="M627" s="2">
        <v>105039</v>
      </c>
      <c r="N627" s="2">
        <v>187742</v>
      </c>
      <c r="O627" s="2">
        <v>274374</v>
      </c>
      <c r="P627" s="2">
        <v>120072</v>
      </c>
      <c r="Q627" s="2">
        <v>154302</v>
      </c>
      <c r="R627" s="2">
        <v>2.29</v>
      </c>
      <c r="S627" s="2">
        <v>36711</v>
      </c>
      <c r="T627" s="2">
        <v>21.77</v>
      </c>
      <c r="U627" s="2">
        <v>21.12</v>
      </c>
      <c r="V627" s="2">
        <v>1217</v>
      </c>
      <c r="W627" s="2">
        <v>257.97000000000003</v>
      </c>
      <c r="X627" s="2">
        <v>1032</v>
      </c>
      <c r="Y627" s="2">
        <v>8904</v>
      </c>
      <c r="Z627" s="2">
        <v>431956</v>
      </c>
      <c r="AA627" s="2">
        <v>110684</v>
      </c>
      <c r="AB627" s="2">
        <v>-117748</v>
      </c>
      <c r="AC627" s="2">
        <v>10048</v>
      </c>
      <c r="AD627" s="2">
        <v>42931</v>
      </c>
      <c r="AE627" s="2">
        <v>223329</v>
      </c>
      <c r="AF627" s="2">
        <v>160676</v>
      </c>
      <c r="AG627" s="2">
        <v>1.39</v>
      </c>
      <c r="AH627" s="2">
        <v>20263</v>
      </c>
    </row>
    <row r="628" spans="1:34" x14ac:dyDescent="0.3">
      <c r="A628" s="2" t="s">
        <v>59</v>
      </c>
      <c r="B628" s="2">
        <v>92447</v>
      </c>
      <c r="C628" s="2">
        <f t="shared" si="9"/>
        <v>108162.98999999999</v>
      </c>
      <c r="D628" s="2"/>
      <c r="E628" s="2"/>
      <c r="F628" s="2">
        <v>65816</v>
      </c>
      <c r="G628" s="2">
        <v>145510</v>
      </c>
      <c r="H628" s="2">
        <v>14089</v>
      </c>
      <c r="I628" s="2">
        <v>26631</v>
      </c>
      <c r="J628" s="2">
        <v>95982</v>
      </c>
      <c r="K628" s="2">
        <v>-3535</v>
      </c>
      <c r="L628" s="2">
        <v>-27992</v>
      </c>
      <c r="M628" s="2">
        <v>-13308</v>
      </c>
      <c r="N628" s="2">
        <v>-1867</v>
      </c>
      <c r="O628" s="2">
        <v>189600</v>
      </c>
      <c r="P628" s="2">
        <v>153039</v>
      </c>
      <c r="Q628" s="2">
        <v>36561</v>
      </c>
      <c r="R628" s="2">
        <v>1.24</v>
      </c>
      <c r="S628" s="2">
        <v>141568</v>
      </c>
      <c r="T628" s="2">
        <v>189.01</v>
      </c>
      <c r="U628" s="2">
        <v>-13.25</v>
      </c>
      <c r="V628" s="2">
        <v>8270</v>
      </c>
      <c r="W628" s="2">
        <v>11.18</v>
      </c>
      <c r="X628" s="2">
        <v>958</v>
      </c>
      <c r="Y628" s="2">
        <v>4667</v>
      </c>
      <c r="Z628" s="2">
        <v>288326</v>
      </c>
      <c r="AA628" s="2">
        <v>70711</v>
      </c>
      <c r="AB628" s="2">
        <v>-195879</v>
      </c>
      <c r="AC628" s="2">
        <v>-4895</v>
      </c>
      <c r="AD628" s="2">
        <v>14170</v>
      </c>
      <c r="AE628" s="2">
        <v>36049</v>
      </c>
      <c r="AF628" s="2">
        <v>615285</v>
      </c>
      <c r="AG628" s="2">
        <v>0.06</v>
      </c>
      <c r="AH628" s="2">
        <v>23957</v>
      </c>
    </row>
    <row r="629" spans="1:34" x14ac:dyDescent="0.3">
      <c r="A629" s="2" t="s">
        <v>60</v>
      </c>
      <c r="B629" s="2">
        <v>445561</v>
      </c>
      <c r="C629" s="2">
        <f t="shared" si="9"/>
        <v>445561</v>
      </c>
      <c r="D629" s="2"/>
      <c r="E629" s="2"/>
      <c r="F629" s="2">
        <v>194985</v>
      </c>
      <c r="G629" s="2">
        <v>-23912</v>
      </c>
      <c r="H629" s="2">
        <v>28501</v>
      </c>
      <c r="I629" s="2">
        <v>250576</v>
      </c>
      <c r="J629" s="2">
        <v>32218</v>
      </c>
      <c r="K629" s="2">
        <v>413343</v>
      </c>
      <c r="L629" s="2">
        <v>350044</v>
      </c>
      <c r="M629" s="2">
        <v>354239</v>
      </c>
      <c r="N629" s="2">
        <v>245524</v>
      </c>
      <c r="O629" s="2">
        <v>232004</v>
      </c>
      <c r="P629" s="2">
        <v>61111</v>
      </c>
      <c r="Q629" s="2">
        <v>170893</v>
      </c>
      <c r="R629" s="2">
        <v>3.8</v>
      </c>
      <c r="S629" s="2">
        <v>90536</v>
      </c>
      <c r="T629" s="2">
        <v>879.15</v>
      </c>
      <c r="U629" s="2">
        <v>861.43</v>
      </c>
      <c r="V629" s="2">
        <v>558</v>
      </c>
      <c r="W629" s="2">
        <v>797.07</v>
      </c>
      <c r="X629" s="2">
        <v>1645</v>
      </c>
      <c r="Y629" s="2">
        <v>18717</v>
      </c>
      <c r="Z629" s="2">
        <v>150619</v>
      </c>
      <c r="AA629" s="2">
        <v>272469</v>
      </c>
      <c r="AB629" s="2">
        <v>294942</v>
      </c>
      <c r="AC629" s="2">
        <v>-77484</v>
      </c>
      <c r="AD629" s="2">
        <v>48540</v>
      </c>
      <c r="AE629" s="2">
        <v>131946</v>
      </c>
      <c r="AF629" s="2">
        <v>262530</v>
      </c>
      <c r="AG629" s="2">
        <v>0.5</v>
      </c>
      <c r="AH629" s="2">
        <v>11213</v>
      </c>
    </row>
    <row r="630" spans="1:34" x14ac:dyDescent="0.3">
      <c r="A630" s="2" t="s">
        <v>58</v>
      </c>
      <c r="B630" s="2">
        <v>150944</v>
      </c>
      <c r="C630" s="2">
        <f t="shared" si="9"/>
        <v>1714.298693923907</v>
      </c>
      <c r="D630" s="2"/>
      <c r="E630" s="2"/>
      <c r="F630" s="2">
        <v>161577</v>
      </c>
      <c r="G630" s="2">
        <v>105346</v>
      </c>
      <c r="H630" s="2">
        <v>413206</v>
      </c>
      <c r="I630" s="2">
        <v>-10633</v>
      </c>
      <c r="J630" s="2">
        <v>71677</v>
      </c>
      <c r="K630" s="2">
        <v>79267</v>
      </c>
      <c r="L630" s="2">
        <v>-14005</v>
      </c>
      <c r="M630" s="2">
        <v>-5770</v>
      </c>
      <c r="N630" s="2">
        <v>-29651</v>
      </c>
      <c r="O630" s="2">
        <v>135869</v>
      </c>
      <c r="P630" s="2">
        <v>195405</v>
      </c>
      <c r="Q630" s="2">
        <v>-59536</v>
      </c>
      <c r="R630" s="2">
        <v>0.7</v>
      </c>
      <c r="S630" s="2">
        <v>143992</v>
      </c>
      <c r="T630" s="2">
        <v>-2.57</v>
      </c>
      <c r="U630" s="2">
        <v>-7.18</v>
      </c>
      <c r="V630" s="2">
        <v>618</v>
      </c>
      <c r="W630" s="2">
        <v>243.85</v>
      </c>
      <c r="X630" s="2">
        <v>332</v>
      </c>
      <c r="Y630" s="2">
        <v>3370</v>
      </c>
      <c r="Z630" s="2">
        <v>488084</v>
      </c>
      <c r="AA630" s="2">
        <v>201619</v>
      </c>
      <c r="AB630" s="2">
        <v>-337140</v>
      </c>
      <c r="AC630" s="2">
        <v>-40042</v>
      </c>
      <c r="AD630" s="2">
        <v>-32</v>
      </c>
      <c r="AE630" s="2">
        <v>246344</v>
      </c>
      <c r="AF630" s="2">
        <v>692004</v>
      </c>
      <c r="AG630" s="2">
        <v>0.36</v>
      </c>
      <c r="AH630" s="2">
        <v>19601</v>
      </c>
    </row>
    <row r="631" spans="1:34" x14ac:dyDescent="0.3">
      <c r="A631" s="2" t="s">
        <v>59</v>
      </c>
      <c r="B631" s="2">
        <v>499387</v>
      </c>
      <c r="C631" s="2">
        <f t="shared" si="9"/>
        <v>584282.78999999992</v>
      </c>
      <c r="D631" s="2"/>
      <c r="E631" s="2"/>
      <c r="F631" s="2">
        <v>54677</v>
      </c>
      <c r="G631" s="2">
        <v>177979</v>
      </c>
      <c r="H631" s="2">
        <v>931618</v>
      </c>
      <c r="I631" s="2">
        <v>444710</v>
      </c>
      <c r="J631" s="2">
        <v>101466</v>
      </c>
      <c r="K631" s="2">
        <v>397921</v>
      </c>
      <c r="L631" s="2">
        <v>387231</v>
      </c>
      <c r="M631" s="2">
        <v>403068</v>
      </c>
      <c r="N631" s="2">
        <v>410636</v>
      </c>
      <c r="O631" s="2">
        <v>90331</v>
      </c>
      <c r="P631" s="2">
        <v>64619</v>
      </c>
      <c r="Q631" s="2">
        <v>25712</v>
      </c>
      <c r="R631" s="2">
        <v>1.4</v>
      </c>
      <c r="S631" s="2">
        <v>57314</v>
      </c>
      <c r="T631" s="2">
        <v>47.74</v>
      </c>
      <c r="U631" s="2">
        <v>44.08</v>
      </c>
      <c r="V631" s="2">
        <v>9909</v>
      </c>
      <c r="W631" s="2">
        <v>50.39</v>
      </c>
      <c r="X631" s="2">
        <v>680</v>
      </c>
      <c r="Y631" s="2">
        <v>19909</v>
      </c>
      <c r="Z631" s="2">
        <v>278632</v>
      </c>
      <c r="AA631" s="2">
        <v>190000</v>
      </c>
      <c r="AB631" s="2">
        <v>220755</v>
      </c>
      <c r="AC631" s="2">
        <v>-135323</v>
      </c>
      <c r="AD631" s="2">
        <v>1135</v>
      </c>
      <c r="AE631" s="2">
        <v>271950</v>
      </c>
      <c r="AF631" s="2">
        <v>638233</v>
      </c>
      <c r="AG631" s="2">
        <v>0.43</v>
      </c>
      <c r="AH631" s="2">
        <v>29671</v>
      </c>
    </row>
    <row r="632" spans="1:34" x14ac:dyDescent="0.3">
      <c r="A632" s="2" t="s">
        <v>60</v>
      </c>
      <c r="B632" s="2">
        <v>147675</v>
      </c>
      <c r="C632" s="2">
        <f t="shared" si="9"/>
        <v>147675</v>
      </c>
      <c r="D632" s="2"/>
      <c r="E632" s="2"/>
      <c r="F632" s="2">
        <v>154396</v>
      </c>
      <c r="G632" s="2">
        <v>-48714</v>
      </c>
      <c r="H632" s="2">
        <v>765949</v>
      </c>
      <c r="I632" s="2">
        <v>-6721</v>
      </c>
      <c r="J632" s="2">
        <v>99744</v>
      </c>
      <c r="K632" s="2">
        <v>47931</v>
      </c>
      <c r="L632" s="2">
        <v>11600</v>
      </c>
      <c r="M632" s="2">
        <v>18043</v>
      </c>
      <c r="N632" s="2">
        <v>-43997</v>
      </c>
      <c r="O632" s="2">
        <v>237200</v>
      </c>
      <c r="P632" s="2">
        <v>118917</v>
      </c>
      <c r="Q632" s="2">
        <v>118283</v>
      </c>
      <c r="R632" s="2">
        <v>1.99</v>
      </c>
      <c r="S632" s="2">
        <v>7700</v>
      </c>
      <c r="T632" s="2">
        <v>-0.88</v>
      </c>
      <c r="U632" s="2">
        <v>-5.74</v>
      </c>
      <c r="V632" s="2">
        <v>4331</v>
      </c>
      <c r="W632" s="2">
        <v>34.090000000000003</v>
      </c>
      <c r="X632" s="2">
        <v>1379</v>
      </c>
      <c r="Y632" s="2">
        <v>1785</v>
      </c>
      <c r="Z632" s="2">
        <v>270560</v>
      </c>
      <c r="AA632" s="2">
        <v>251539</v>
      </c>
      <c r="AB632" s="2">
        <v>-122885</v>
      </c>
      <c r="AC632" s="2">
        <v>-97143</v>
      </c>
      <c r="AD632" s="2">
        <v>24259</v>
      </c>
      <c r="AE632" s="2">
        <v>392567</v>
      </c>
      <c r="AF632" s="2">
        <v>22644</v>
      </c>
      <c r="AG632" s="2">
        <v>17.34</v>
      </c>
      <c r="AH632" s="2">
        <v>29764</v>
      </c>
    </row>
    <row r="633" spans="1:34" x14ac:dyDescent="0.3">
      <c r="A633" s="2" t="s">
        <v>58</v>
      </c>
      <c r="B633" s="2">
        <v>345962</v>
      </c>
      <c r="C633" s="2">
        <f t="shared" si="9"/>
        <v>3929.153889835321</v>
      </c>
      <c r="D633" s="2"/>
      <c r="E633" s="2"/>
      <c r="F633" s="2">
        <v>219210</v>
      </c>
      <c r="G633" s="2">
        <v>113248</v>
      </c>
      <c r="H633" s="2">
        <v>473758</v>
      </c>
      <c r="I633" s="2">
        <v>126752</v>
      </c>
      <c r="J633" s="2">
        <v>130323</v>
      </c>
      <c r="K633" s="2">
        <v>215639</v>
      </c>
      <c r="L633" s="2">
        <v>173079</v>
      </c>
      <c r="M633" s="2">
        <v>174722</v>
      </c>
      <c r="N633" s="2">
        <v>110691</v>
      </c>
      <c r="O633" s="2">
        <v>94668</v>
      </c>
      <c r="P633" s="2">
        <v>26623</v>
      </c>
      <c r="Q633" s="2">
        <v>68045</v>
      </c>
      <c r="R633" s="2">
        <v>3.56</v>
      </c>
      <c r="S633" s="2">
        <v>109932</v>
      </c>
      <c r="T633" s="2">
        <v>26.75</v>
      </c>
      <c r="U633" s="2">
        <v>23.36</v>
      </c>
      <c r="V633" s="2">
        <v>9757</v>
      </c>
      <c r="W633" s="2">
        <v>35.450000000000003</v>
      </c>
      <c r="X633" s="2">
        <v>1065</v>
      </c>
      <c r="Y633" s="2">
        <v>9992</v>
      </c>
      <c r="Z633" s="2">
        <v>539630</v>
      </c>
      <c r="AA633" s="2">
        <v>89514</v>
      </c>
      <c r="AB633" s="2">
        <v>-193668</v>
      </c>
      <c r="AC633" s="2">
        <v>129696</v>
      </c>
      <c r="AD633" s="2">
        <v>11404</v>
      </c>
      <c r="AE633" s="2">
        <v>31318</v>
      </c>
      <c r="AF633" s="2">
        <v>499641</v>
      </c>
      <c r="AG633" s="2">
        <v>0.06</v>
      </c>
      <c r="AH633" s="2">
        <v>29234</v>
      </c>
    </row>
    <row r="634" spans="1:34" x14ac:dyDescent="0.3">
      <c r="A634" s="2" t="s">
        <v>59</v>
      </c>
      <c r="B634" s="2">
        <v>305995</v>
      </c>
      <c r="C634" s="2">
        <f t="shared" si="9"/>
        <v>358014.14999999997</v>
      </c>
      <c r="D634" s="2"/>
      <c r="E634" s="2"/>
      <c r="F634" s="2">
        <v>216762</v>
      </c>
      <c r="G634" s="2">
        <v>1853</v>
      </c>
      <c r="H634" s="2">
        <v>619652</v>
      </c>
      <c r="I634" s="2">
        <v>89233</v>
      </c>
      <c r="J634" s="2">
        <v>37395</v>
      </c>
      <c r="K634" s="2">
        <v>268600</v>
      </c>
      <c r="L634" s="2">
        <v>175091</v>
      </c>
      <c r="M634" s="2">
        <v>183619</v>
      </c>
      <c r="N634" s="2">
        <v>70678</v>
      </c>
      <c r="O634" s="2">
        <v>197684</v>
      </c>
      <c r="P634" s="2">
        <v>92739</v>
      </c>
      <c r="Q634" s="2">
        <v>104945</v>
      </c>
      <c r="R634" s="2">
        <v>2.13</v>
      </c>
      <c r="S634" s="2">
        <v>22958</v>
      </c>
      <c r="T634" s="2">
        <v>14.4</v>
      </c>
      <c r="U634" s="2">
        <v>11.41</v>
      </c>
      <c r="V634" s="2">
        <v>9425</v>
      </c>
      <c r="W634" s="2">
        <v>32.46</v>
      </c>
      <c r="X634" s="2">
        <v>1341</v>
      </c>
      <c r="Y634" s="2">
        <v>14696</v>
      </c>
      <c r="Z634" s="2">
        <v>139704</v>
      </c>
      <c r="AA634" s="2">
        <v>106942</v>
      </c>
      <c r="AB634" s="2">
        <v>166291</v>
      </c>
      <c r="AC634" s="2">
        <v>109820</v>
      </c>
      <c r="AD634" s="2">
        <v>35844</v>
      </c>
      <c r="AE634" s="2">
        <v>305677</v>
      </c>
      <c r="AF634" s="2">
        <v>58272</v>
      </c>
      <c r="AG634" s="2">
        <v>5.25</v>
      </c>
      <c r="AH634" s="2">
        <v>13302</v>
      </c>
    </row>
    <row r="635" spans="1:34" x14ac:dyDescent="0.3">
      <c r="A635" s="2" t="s">
        <v>59</v>
      </c>
      <c r="B635" s="2">
        <v>422918</v>
      </c>
      <c r="C635" s="2">
        <f t="shared" si="9"/>
        <v>494814.06</v>
      </c>
      <c r="D635" s="2"/>
      <c r="E635" s="2"/>
      <c r="F635" s="2">
        <v>47423</v>
      </c>
      <c r="G635" s="2">
        <v>123980</v>
      </c>
      <c r="H635" s="2">
        <v>336895</v>
      </c>
      <c r="I635" s="2">
        <v>375495</v>
      </c>
      <c r="J635" s="2">
        <v>172746</v>
      </c>
      <c r="K635" s="2">
        <v>250172</v>
      </c>
      <c r="L635" s="2">
        <v>165110</v>
      </c>
      <c r="M635" s="2">
        <v>178344</v>
      </c>
      <c r="N635" s="2">
        <v>361591</v>
      </c>
      <c r="O635" s="2">
        <v>56277</v>
      </c>
      <c r="P635" s="2">
        <v>152559</v>
      </c>
      <c r="Q635" s="2">
        <v>-96282</v>
      </c>
      <c r="R635" s="2">
        <v>0.37</v>
      </c>
      <c r="S635" s="2">
        <v>20388</v>
      </c>
      <c r="T635" s="2">
        <v>111.46</v>
      </c>
      <c r="U635" s="2">
        <v>107.33</v>
      </c>
      <c r="V635" s="2">
        <v>862</v>
      </c>
      <c r="W635" s="2">
        <v>490.06</v>
      </c>
      <c r="X635" s="2">
        <v>1211</v>
      </c>
      <c r="Y635" s="2">
        <v>2979</v>
      </c>
      <c r="Z635" s="2">
        <v>507595</v>
      </c>
      <c r="AA635" s="2">
        <v>150068</v>
      </c>
      <c r="AB635" s="2">
        <v>-84677</v>
      </c>
      <c r="AC635" s="2">
        <v>-102645</v>
      </c>
      <c r="AD635" s="2">
        <v>-8356</v>
      </c>
      <c r="AE635" s="2">
        <v>266296</v>
      </c>
      <c r="AF635" s="2">
        <v>695568</v>
      </c>
      <c r="AG635" s="2">
        <v>0.38</v>
      </c>
      <c r="AH635" s="2">
        <v>3333</v>
      </c>
    </row>
    <row r="636" spans="1:34" x14ac:dyDescent="0.3">
      <c r="A636" s="2" t="s">
        <v>58</v>
      </c>
      <c r="B636" s="2">
        <v>69971</v>
      </c>
      <c r="C636" s="2">
        <f t="shared" si="9"/>
        <v>794.67348097671777</v>
      </c>
      <c r="D636" s="2"/>
      <c r="E636" s="2"/>
      <c r="F636" s="2">
        <v>268434</v>
      </c>
      <c r="G636" s="2">
        <v>114782</v>
      </c>
      <c r="H636" s="2">
        <v>386149</v>
      </c>
      <c r="I636" s="2">
        <v>-198463</v>
      </c>
      <c r="J636" s="2">
        <v>15515</v>
      </c>
      <c r="K636" s="2">
        <v>54456</v>
      </c>
      <c r="L636" s="2">
        <v>13800</v>
      </c>
      <c r="M636" s="2">
        <v>31932</v>
      </c>
      <c r="N636" s="2">
        <v>-233401</v>
      </c>
      <c r="O636" s="2">
        <v>167473</v>
      </c>
      <c r="P636" s="2">
        <v>53545</v>
      </c>
      <c r="Q636" s="2">
        <v>113928</v>
      </c>
      <c r="R636" s="2">
        <v>3.13</v>
      </c>
      <c r="S636" s="2">
        <v>143264</v>
      </c>
      <c r="T636" s="2">
        <v>-51.4</v>
      </c>
      <c r="U636" s="2">
        <v>-60.44</v>
      </c>
      <c r="V636" s="2">
        <v>8485</v>
      </c>
      <c r="W636" s="2">
        <v>8.25</v>
      </c>
      <c r="X636" s="2">
        <v>98</v>
      </c>
      <c r="Y636" s="2">
        <v>13898</v>
      </c>
      <c r="Z636" s="2">
        <v>302467</v>
      </c>
      <c r="AA636" s="2">
        <v>200141</v>
      </c>
      <c r="AB636" s="2">
        <v>-232496</v>
      </c>
      <c r="AC636" s="2">
        <v>68293</v>
      </c>
      <c r="AD636" s="2">
        <v>-14528</v>
      </c>
      <c r="AE636" s="2">
        <v>238702</v>
      </c>
      <c r="AF636" s="2">
        <v>239273</v>
      </c>
      <c r="AG636" s="2">
        <v>1</v>
      </c>
      <c r="AH636" s="2">
        <v>4094</v>
      </c>
    </row>
    <row r="637" spans="1:34" x14ac:dyDescent="0.3">
      <c r="A637" s="2" t="s">
        <v>60</v>
      </c>
      <c r="B637" s="2">
        <v>171506</v>
      </c>
      <c r="C637" s="2">
        <f t="shared" si="9"/>
        <v>171506</v>
      </c>
      <c r="D637" s="2"/>
      <c r="E637" s="2"/>
      <c r="F637" s="2">
        <v>214223</v>
      </c>
      <c r="G637" s="2">
        <v>124733</v>
      </c>
      <c r="H637" s="2">
        <v>771247</v>
      </c>
      <c r="I637" s="2">
        <v>-42717</v>
      </c>
      <c r="J637" s="2">
        <v>17920</v>
      </c>
      <c r="K637" s="2">
        <v>153586</v>
      </c>
      <c r="L637" s="2">
        <v>63948</v>
      </c>
      <c r="M637" s="2">
        <v>80878</v>
      </c>
      <c r="N637" s="2">
        <v>-53844</v>
      </c>
      <c r="O637" s="2">
        <v>281524</v>
      </c>
      <c r="P637" s="2">
        <v>106073</v>
      </c>
      <c r="Q637" s="2">
        <v>175451</v>
      </c>
      <c r="R637" s="2">
        <v>2.65</v>
      </c>
      <c r="S637" s="2">
        <v>141640</v>
      </c>
      <c r="T637" s="2">
        <v>-5.54</v>
      </c>
      <c r="U637" s="2">
        <v>-6.98</v>
      </c>
      <c r="V637" s="2">
        <v>3789</v>
      </c>
      <c r="W637" s="2">
        <v>45.25</v>
      </c>
      <c r="X637" s="2">
        <v>1815</v>
      </c>
      <c r="Y637" s="2">
        <v>709</v>
      </c>
      <c r="Z637" s="2">
        <v>119785</v>
      </c>
      <c r="AA637" s="2">
        <v>224841</v>
      </c>
      <c r="AB637" s="2">
        <v>51721</v>
      </c>
      <c r="AC637" s="2">
        <v>-10618</v>
      </c>
      <c r="AD637" s="2">
        <v>-24847</v>
      </c>
      <c r="AE637" s="2">
        <v>268807</v>
      </c>
      <c r="AF637" s="2">
        <v>148254</v>
      </c>
      <c r="AG637" s="2">
        <v>1.81</v>
      </c>
      <c r="AH637" s="2">
        <v>22259</v>
      </c>
    </row>
    <row r="638" spans="1:34" x14ac:dyDescent="0.3">
      <c r="A638" s="2" t="s">
        <v>60</v>
      </c>
      <c r="B638" s="2">
        <v>176283</v>
      </c>
      <c r="C638" s="2">
        <f t="shared" si="9"/>
        <v>176283</v>
      </c>
      <c r="D638" s="2"/>
      <c r="E638" s="2"/>
      <c r="F638" s="2">
        <v>32057</v>
      </c>
      <c r="G638" s="2">
        <v>12422</v>
      </c>
      <c r="H638" s="2">
        <v>140382</v>
      </c>
      <c r="I638" s="2">
        <v>144226</v>
      </c>
      <c r="J638" s="2">
        <v>126614</v>
      </c>
      <c r="K638" s="2">
        <v>49669</v>
      </c>
      <c r="L638" s="2">
        <v>-34857</v>
      </c>
      <c r="M638" s="2">
        <v>-21929</v>
      </c>
      <c r="N638" s="2">
        <v>106826</v>
      </c>
      <c r="O638" s="2">
        <v>181227</v>
      </c>
      <c r="P638" s="2">
        <v>129638</v>
      </c>
      <c r="Q638" s="2">
        <v>51589</v>
      </c>
      <c r="R638" s="2">
        <v>1.4</v>
      </c>
      <c r="S638" s="2">
        <v>137623</v>
      </c>
      <c r="T638" s="2">
        <v>102.74</v>
      </c>
      <c r="U638" s="2">
        <v>76.099999999999994</v>
      </c>
      <c r="V638" s="2">
        <v>7417</v>
      </c>
      <c r="W638" s="2">
        <v>23.76</v>
      </c>
      <c r="X638" s="2">
        <v>1805</v>
      </c>
      <c r="Y638" s="2">
        <v>9584</v>
      </c>
      <c r="Z638" s="2">
        <v>88022</v>
      </c>
      <c r="AA638" s="2">
        <v>111237</v>
      </c>
      <c r="AB638" s="2">
        <v>88261</v>
      </c>
      <c r="AC638" s="2">
        <v>-79180</v>
      </c>
      <c r="AD638" s="2">
        <v>18017</v>
      </c>
      <c r="AE638" s="2">
        <v>84344</v>
      </c>
      <c r="AF638" s="2">
        <v>32709</v>
      </c>
      <c r="AG638" s="2">
        <v>2.58</v>
      </c>
      <c r="AH638" s="2">
        <v>28126</v>
      </c>
    </row>
    <row r="639" spans="1:34" x14ac:dyDescent="0.3">
      <c r="A639" s="2" t="s">
        <v>60</v>
      </c>
      <c r="B639" s="2">
        <v>240023</v>
      </c>
      <c r="C639" s="2">
        <f t="shared" si="9"/>
        <v>240023</v>
      </c>
      <c r="D639" s="2"/>
      <c r="E639" s="2"/>
      <c r="F639" s="2">
        <v>81397</v>
      </c>
      <c r="G639" s="2">
        <v>127842</v>
      </c>
      <c r="H639" s="2">
        <v>742474</v>
      </c>
      <c r="I639" s="2">
        <v>158626</v>
      </c>
      <c r="J639" s="2">
        <v>73968</v>
      </c>
      <c r="K639" s="2">
        <v>166055</v>
      </c>
      <c r="L639" s="2">
        <v>119499</v>
      </c>
      <c r="M639" s="2">
        <v>125499</v>
      </c>
      <c r="N639" s="2">
        <v>125423</v>
      </c>
      <c r="O639" s="2">
        <v>134846</v>
      </c>
      <c r="P639" s="2">
        <v>107056</v>
      </c>
      <c r="Q639" s="2">
        <v>27790</v>
      </c>
      <c r="R639" s="2">
        <v>1.26</v>
      </c>
      <c r="S639" s="2">
        <v>42447</v>
      </c>
      <c r="T639" s="2">
        <v>21.36</v>
      </c>
      <c r="U639" s="2">
        <v>16.89</v>
      </c>
      <c r="V639" s="2">
        <v>9239</v>
      </c>
      <c r="W639" s="2">
        <v>25.98</v>
      </c>
      <c r="X639" s="2">
        <v>1948</v>
      </c>
      <c r="Y639" s="2">
        <v>18126</v>
      </c>
      <c r="Z639" s="2">
        <v>426129</v>
      </c>
      <c r="AA639" s="2">
        <v>212110</v>
      </c>
      <c r="AB639" s="2">
        <v>-186106</v>
      </c>
      <c r="AC639" s="2">
        <v>-130713</v>
      </c>
      <c r="AD639" s="2">
        <v>-22923</v>
      </c>
      <c r="AE639" s="2">
        <v>426993</v>
      </c>
      <c r="AF639" s="2">
        <v>387731</v>
      </c>
      <c r="AG639" s="2">
        <v>1.1000000000000001</v>
      </c>
      <c r="AH639" s="2">
        <v>26179</v>
      </c>
    </row>
    <row r="640" spans="1:34" x14ac:dyDescent="0.3">
      <c r="A640" s="2" t="s">
        <v>58</v>
      </c>
      <c r="B640" s="2">
        <v>227607</v>
      </c>
      <c r="C640" s="2">
        <f t="shared" si="9"/>
        <v>2584.9744463373086</v>
      </c>
      <c r="D640" s="2"/>
      <c r="E640" s="2"/>
      <c r="F640" s="2">
        <v>64601</v>
      </c>
      <c r="G640" s="2">
        <v>99746</v>
      </c>
      <c r="H640" s="2">
        <v>388949</v>
      </c>
      <c r="I640" s="2">
        <v>163006</v>
      </c>
      <c r="J640" s="2">
        <v>92148</v>
      </c>
      <c r="K640" s="2">
        <v>135459</v>
      </c>
      <c r="L640" s="2">
        <v>82310</v>
      </c>
      <c r="M640" s="2">
        <v>93318</v>
      </c>
      <c r="N640" s="2">
        <v>132812</v>
      </c>
      <c r="O640" s="2">
        <v>98696</v>
      </c>
      <c r="P640" s="2">
        <v>193231</v>
      </c>
      <c r="Q640" s="2">
        <v>-94535</v>
      </c>
      <c r="R640" s="2">
        <v>0.51</v>
      </c>
      <c r="S640" s="2">
        <v>121308</v>
      </c>
      <c r="T640" s="2">
        <v>41.91</v>
      </c>
      <c r="U640" s="2">
        <v>34.15</v>
      </c>
      <c r="V640" s="2">
        <v>1349</v>
      </c>
      <c r="W640" s="2">
        <v>168.6</v>
      </c>
      <c r="X640" s="2">
        <v>1108</v>
      </c>
      <c r="Y640" s="2">
        <v>18862</v>
      </c>
      <c r="Z640" s="2">
        <v>108542</v>
      </c>
      <c r="AA640" s="2">
        <v>130881</v>
      </c>
      <c r="AB640" s="2">
        <v>119065</v>
      </c>
      <c r="AC640" s="2">
        <v>-66280</v>
      </c>
      <c r="AD640" s="2">
        <v>-17464</v>
      </c>
      <c r="AE640" s="2">
        <v>413718</v>
      </c>
      <c r="AF640" s="2">
        <v>354558</v>
      </c>
      <c r="AG640" s="2">
        <v>1.17</v>
      </c>
      <c r="AH640" s="2">
        <v>10054</v>
      </c>
    </row>
    <row r="641" spans="1:34" x14ac:dyDescent="0.3">
      <c r="A641" s="2" t="s">
        <v>58</v>
      </c>
      <c r="B641" s="2">
        <v>449599</v>
      </c>
      <c r="C641" s="2">
        <f t="shared" si="9"/>
        <v>5106.1783077796708</v>
      </c>
      <c r="D641" s="2"/>
      <c r="E641" s="2"/>
      <c r="F641" s="2">
        <v>152599</v>
      </c>
      <c r="G641" s="2">
        <v>109373</v>
      </c>
      <c r="H641" s="2">
        <v>190421</v>
      </c>
      <c r="I641" s="2">
        <v>297000</v>
      </c>
      <c r="J641" s="2">
        <v>153174</v>
      </c>
      <c r="K641" s="2">
        <v>296425</v>
      </c>
      <c r="L641" s="2">
        <v>231761</v>
      </c>
      <c r="M641" s="2">
        <v>246666</v>
      </c>
      <c r="N641" s="2">
        <v>262665</v>
      </c>
      <c r="O641" s="2">
        <v>36374</v>
      </c>
      <c r="P641" s="2">
        <v>11613</v>
      </c>
      <c r="Q641" s="2">
        <v>24761</v>
      </c>
      <c r="R641" s="2">
        <v>3.13</v>
      </c>
      <c r="S641" s="2">
        <v>90962</v>
      </c>
      <c r="T641" s="2">
        <v>155.97</v>
      </c>
      <c r="U641" s="2">
        <v>137.94</v>
      </c>
      <c r="V641" s="2">
        <v>4116</v>
      </c>
      <c r="W641" s="2">
        <v>109.21</v>
      </c>
      <c r="X641" s="2">
        <v>983</v>
      </c>
      <c r="Y641" s="2">
        <v>15085</v>
      </c>
      <c r="Z641" s="2">
        <v>418898</v>
      </c>
      <c r="AA641" s="2">
        <v>141639</v>
      </c>
      <c r="AB641" s="2">
        <v>30701</v>
      </c>
      <c r="AC641" s="2">
        <v>10960</v>
      </c>
      <c r="AD641" s="2">
        <v>18734</v>
      </c>
      <c r="AE641" s="2">
        <v>336316</v>
      </c>
      <c r="AF641" s="2">
        <v>353548</v>
      </c>
      <c r="AG641" s="2">
        <v>0.95</v>
      </c>
      <c r="AH641" s="2">
        <v>29317</v>
      </c>
    </row>
    <row r="642" spans="1:34" x14ac:dyDescent="0.3">
      <c r="A642" s="2" t="s">
        <v>60</v>
      </c>
      <c r="B642" s="2">
        <v>326991</v>
      </c>
      <c r="C642" s="2">
        <f t="shared" si="9"/>
        <v>326991</v>
      </c>
      <c r="D642" s="2"/>
      <c r="E642" s="2"/>
      <c r="F642" s="2">
        <v>115925</v>
      </c>
      <c r="G642" s="2">
        <v>61446</v>
      </c>
      <c r="H642" s="2">
        <v>566024</v>
      </c>
      <c r="I642" s="2">
        <v>211066</v>
      </c>
      <c r="J642" s="2">
        <v>169797</v>
      </c>
      <c r="K642" s="2">
        <v>157194</v>
      </c>
      <c r="L642" s="2">
        <v>136704</v>
      </c>
      <c r="M642" s="2">
        <v>155861</v>
      </c>
      <c r="N642" s="2">
        <v>198786</v>
      </c>
      <c r="O642" s="2">
        <v>295470</v>
      </c>
      <c r="P642" s="2">
        <v>179480</v>
      </c>
      <c r="Q642" s="2">
        <v>115990</v>
      </c>
      <c r="R642" s="2">
        <v>1.65</v>
      </c>
      <c r="S642" s="2">
        <v>98115</v>
      </c>
      <c r="T642" s="2">
        <v>37.29</v>
      </c>
      <c r="U642" s="2">
        <v>35.119999999999997</v>
      </c>
      <c r="V642" s="2">
        <v>5479</v>
      </c>
      <c r="W642" s="2">
        <v>59.67</v>
      </c>
      <c r="X642" s="2">
        <v>231</v>
      </c>
      <c r="Y642" s="2">
        <v>18287</v>
      </c>
      <c r="Z642" s="2">
        <v>509235</v>
      </c>
      <c r="AA642" s="2">
        <v>182715</v>
      </c>
      <c r="AB642" s="2">
        <v>-182244</v>
      </c>
      <c r="AC642" s="2">
        <v>-66790</v>
      </c>
      <c r="AD642" s="2">
        <v>-4303</v>
      </c>
      <c r="AE642" s="2">
        <v>290701</v>
      </c>
      <c r="AF642" s="2">
        <v>191862</v>
      </c>
      <c r="AG642" s="2">
        <v>1.52</v>
      </c>
      <c r="AH642" s="2">
        <v>25698</v>
      </c>
    </row>
    <row r="643" spans="1:34" x14ac:dyDescent="0.3">
      <c r="A643" s="2" t="s">
        <v>60</v>
      </c>
      <c r="B643" s="2">
        <v>163953</v>
      </c>
      <c r="C643" s="2">
        <f t="shared" ref="C643:C706" si="10">IF(A643="INR", B643/88.05, IF(A643="EUR", B643*1.17,B643*1))</f>
        <v>163953</v>
      </c>
      <c r="D643" s="2"/>
      <c r="E643" s="2"/>
      <c r="F643" s="2">
        <v>37069</v>
      </c>
      <c r="G643" s="2">
        <v>196663</v>
      </c>
      <c r="H643" s="2">
        <v>95253</v>
      </c>
      <c r="I643" s="2">
        <v>126884</v>
      </c>
      <c r="J643" s="2">
        <v>114889</v>
      </c>
      <c r="K643" s="2">
        <v>49064</v>
      </c>
      <c r="L643" s="2">
        <v>-9472</v>
      </c>
      <c r="M643" s="2">
        <v>-895</v>
      </c>
      <c r="N643" s="2">
        <v>111675</v>
      </c>
      <c r="O643" s="2">
        <v>168020</v>
      </c>
      <c r="P643" s="2">
        <v>139763</v>
      </c>
      <c r="Q643" s="2">
        <v>28257</v>
      </c>
      <c r="R643" s="2">
        <v>1.2</v>
      </c>
      <c r="S643" s="2">
        <v>82262</v>
      </c>
      <c r="T643" s="2">
        <v>133.21</v>
      </c>
      <c r="U643" s="2">
        <v>117.24</v>
      </c>
      <c r="V643" s="2">
        <v>2748</v>
      </c>
      <c r="W643" s="2">
        <v>59.64</v>
      </c>
      <c r="X643" s="2">
        <v>169</v>
      </c>
      <c r="Y643" s="2">
        <v>6534</v>
      </c>
      <c r="Z643" s="2">
        <v>472123</v>
      </c>
      <c r="AA643" s="2">
        <v>229333</v>
      </c>
      <c r="AB643" s="2">
        <v>-308170</v>
      </c>
      <c r="AC643" s="2">
        <v>-192264</v>
      </c>
      <c r="AD643" s="2">
        <v>21670</v>
      </c>
      <c r="AE643" s="2">
        <v>53100</v>
      </c>
      <c r="AF643" s="2">
        <v>355700</v>
      </c>
      <c r="AG643" s="2">
        <v>0.15</v>
      </c>
      <c r="AH643" s="2">
        <v>7758</v>
      </c>
    </row>
    <row r="644" spans="1:34" x14ac:dyDescent="0.3">
      <c r="A644" s="2" t="s">
        <v>60</v>
      </c>
      <c r="B644" s="2">
        <v>54899</v>
      </c>
      <c r="C644" s="2">
        <f t="shared" si="10"/>
        <v>54899</v>
      </c>
      <c r="D644" s="2"/>
      <c r="E644" s="2"/>
      <c r="F644" s="2">
        <v>36348</v>
      </c>
      <c r="G644" s="2">
        <v>53756</v>
      </c>
      <c r="H644" s="2">
        <v>610907</v>
      </c>
      <c r="I644" s="2">
        <v>18551</v>
      </c>
      <c r="J644" s="2">
        <v>195911</v>
      </c>
      <c r="K644" s="2">
        <v>-141012</v>
      </c>
      <c r="L644" s="2">
        <v>-166757</v>
      </c>
      <c r="M644" s="2">
        <v>-160838</v>
      </c>
      <c r="N644" s="2">
        <v>-7102</v>
      </c>
      <c r="O644" s="2">
        <v>64086</v>
      </c>
      <c r="P644" s="2">
        <v>89094</v>
      </c>
      <c r="Q644" s="2">
        <v>-25008</v>
      </c>
      <c r="R644" s="2">
        <v>0.72</v>
      </c>
      <c r="S644" s="2">
        <v>17984</v>
      </c>
      <c r="T644" s="2">
        <v>3.04</v>
      </c>
      <c r="U644" s="2">
        <v>-1.1599999999999999</v>
      </c>
      <c r="V644" s="2">
        <v>8220</v>
      </c>
      <c r="W644" s="2">
        <v>6.68</v>
      </c>
      <c r="X644" s="2">
        <v>1861</v>
      </c>
      <c r="Y644" s="2">
        <v>4588</v>
      </c>
      <c r="Z644" s="2">
        <v>465601</v>
      </c>
      <c r="AA644" s="2">
        <v>97805</v>
      </c>
      <c r="AB644" s="2">
        <v>-410702</v>
      </c>
      <c r="AC644" s="2">
        <v>-61457</v>
      </c>
      <c r="AD644" s="2">
        <v>11181</v>
      </c>
      <c r="AE644" s="2">
        <v>349064</v>
      </c>
      <c r="AF644" s="2">
        <v>652414</v>
      </c>
      <c r="AG644" s="2">
        <v>0.54</v>
      </c>
      <c r="AH644" s="2">
        <v>2295</v>
      </c>
    </row>
    <row r="645" spans="1:34" x14ac:dyDescent="0.3">
      <c r="A645" s="2" t="s">
        <v>60</v>
      </c>
      <c r="B645" s="2">
        <v>218374</v>
      </c>
      <c r="C645" s="2">
        <f t="shared" si="10"/>
        <v>218374</v>
      </c>
      <c r="D645" s="2"/>
      <c r="E645" s="2"/>
      <c r="F645" s="2">
        <v>183071</v>
      </c>
      <c r="G645" s="2">
        <v>34579</v>
      </c>
      <c r="H645" s="2">
        <v>378088</v>
      </c>
      <c r="I645" s="2">
        <v>35303</v>
      </c>
      <c r="J645" s="2">
        <v>39792</v>
      </c>
      <c r="K645" s="2">
        <v>178582</v>
      </c>
      <c r="L645" s="2">
        <v>131787</v>
      </c>
      <c r="M645" s="2">
        <v>144627</v>
      </c>
      <c r="N645" s="2">
        <v>23975</v>
      </c>
      <c r="O645" s="2">
        <v>64187</v>
      </c>
      <c r="P645" s="2">
        <v>146705</v>
      </c>
      <c r="Q645" s="2">
        <v>-82518</v>
      </c>
      <c r="R645" s="2">
        <v>0.44</v>
      </c>
      <c r="S645" s="2">
        <v>49204</v>
      </c>
      <c r="T645" s="2">
        <v>9.34</v>
      </c>
      <c r="U645" s="2">
        <v>6.34</v>
      </c>
      <c r="V645" s="2">
        <v>2216</v>
      </c>
      <c r="W645" s="2">
        <v>98.5</v>
      </c>
      <c r="X645" s="2">
        <v>317</v>
      </c>
      <c r="Y645" s="2">
        <v>7935</v>
      </c>
      <c r="Z645" s="2">
        <v>159942</v>
      </c>
      <c r="AA645" s="2">
        <v>235742</v>
      </c>
      <c r="AB645" s="2">
        <v>58432</v>
      </c>
      <c r="AC645" s="2">
        <v>-52671</v>
      </c>
      <c r="AD645" s="2">
        <v>-12710</v>
      </c>
      <c r="AE645" s="2">
        <v>334832</v>
      </c>
      <c r="AF645" s="2">
        <v>203453</v>
      </c>
      <c r="AG645" s="2">
        <v>1.65</v>
      </c>
      <c r="AH645" s="2">
        <v>26757</v>
      </c>
    </row>
    <row r="646" spans="1:34" x14ac:dyDescent="0.3">
      <c r="A646" s="2" t="s">
        <v>59</v>
      </c>
      <c r="B646" s="2">
        <v>474707</v>
      </c>
      <c r="C646" s="2">
        <f t="shared" si="10"/>
        <v>555407.18999999994</v>
      </c>
      <c r="D646" s="2"/>
      <c r="E646" s="2"/>
      <c r="F646" s="2">
        <v>32428</v>
      </c>
      <c r="G646" s="2">
        <v>-32485</v>
      </c>
      <c r="H646" s="2">
        <v>354195</v>
      </c>
      <c r="I646" s="2">
        <v>442279</v>
      </c>
      <c r="J646" s="2">
        <v>132725</v>
      </c>
      <c r="K646" s="2">
        <v>341982</v>
      </c>
      <c r="L646" s="2">
        <v>265060</v>
      </c>
      <c r="M646" s="2">
        <v>268808</v>
      </c>
      <c r="N646" s="2">
        <v>432788</v>
      </c>
      <c r="O646" s="2">
        <v>225689</v>
      </c>
      <c r="P646" s="2">
        <v>85210</v>
      </c>
      <c r="Q646" s="2">
        <v>140479</v>
      </c>
      <c r="R646" s="2">
        <v>2.65</v>
      </c>
      <c r="S646" s="2">
        <v>46395</v>
      </c>
      <c r="T646" s="2">
        <v>124.87</v>
      </c>
      <c r="U646" s="2">
        <v>122.19</v>
      </c>
      <c r="V646" s="2">
        <v>8239</v>
      </c>
      <c r="W646" s="2">
        <v>57.61</v>
      </c>
      <c r="X646" s="2">
        <v>820</v>
      </c>
      <c r="Y646" s="2">
        <v>9807</v>
      </c>
      <c r="Z646" s="2">
        <v>539077</v>
      </c>
      <c r="AA646" s="2">
        <v>228656</v>
      </c>
      <c r="AB646" s="2">
        <v>-64370</v>
      </c>
      <c r="AC646" s="2">
        <v>-196228</v>
      </c>
      <c r="AD646" s="2">
        <v>37440</v>
      </c>
      <c r="AE646" s="2">
        <v>38162</v>
      </c>
      <c r="AF646" s="2">
        <v>305040</v>
      </c>
      <c r="AG646" s="2">
        <v>0.13</v>
      </c>
      <c r="AH646" s="2">
        <v>3627</v>
      </c>
    </row>
    <row r="647" spans="1:34" x14ac:dyDescent="0.3">
      <c r="A647" s="2" t="s">
        <v>58</v>
      </c>
      <c r="B647" s="2">
        <v>476506</v>
      </c>
      <c r="C647" s="2">
        <f t="shared" si="10"/>
        <v>5411.7660420215789</v>
      </c>
      <c r="D647" s="2"/>
      <c r="E647" s="2"/>
      <c r="F647" s="2">
        <v>48389</v>
      </c>
      <c r="G647" s="2">
        <v>17904</v>
      </c>
      <c r="H647" s="2">
        <v>376966</v>
      </c>
      <c r="I647" s="2">
        <v>428117</v>
      </c>
      <c r="J647" s="2">
        <v>99886</v>
      </c>
      <c r="K647" s="2">
        <v>376620</v>
      </c>
      <c r="L647" s="2">
        <v>362437</v>
      </c>
      <c r="M647" s="2">
        <v>380341</v>
      </c>
      <c r="N647" s="2">
        <v>412565</v>
      </c>
      <c r="O647" s="2">
        <v>290726</v>
      </c>
      <c r="P647" s="2">
        <v>187523</v>
      </c>
      <c r="Q647" s="2">
        <v>103203</v>
      </c>
      <c r="R647" s="2">
        <v>1.55</v>
      </c>
      <c r="S647" s="2">
        <v>100493</v>
      </c>
      <c r="T647" s="2">
        <v>113.57</v>
      </c>
      <c r="U647" s="2">
        <v>109.44</v>
      </c>
      <c r="V647" s="2">
        <v>3480</v>
      </c>
      <c r="W647" s="2">
        <v>136.88999999999999</v>
      </c>
      <c r="X647" s="2">
        <v>819</v>
      </c>
      <c r="Y647" s="2">
        <v>10412</v>
      </c>
      <c r="Z647" s="2">
        <v>281199</v>
      </c>
      <c r="AA647" s="2">
        <v>262030</v>
      </c>
      <c r="AB647" s="2">
        <v>195307</v>
      </c>
      <c r="AC647" s="2">
        <v>-213641</v>
      </c>
      <c r="AD647" s="2">
        <v>22100</v>
      </c>
      <c r="AE647" s="2">
        <v>126839</v>
      </c>
      <c r="AF647" s="2">
        <v>255090</v>
      </c>
      <c r="AG647" s="2">
        <v>0.5</v>
      </c>
      <c r="AH647" s="2">
        <v>8456</v>
      </c>
    </row>
    <row r="648" spans="1:34" x14ac:dyDescent="0.3">
      <c r="A648" s="2" t="s">
        <v>60</v>
      </c>
      <c r="B648" s="2">
        <v>91530</v>
      </c>
      <c r="C648" s="2">
        <f t="shared" si="10"/>
        <v>91530</v>
      </c>
      <c r="D648" s="2"/>
      <c r="E648" s="2"/>
      <c r="F648" s="2">
        <v>151976</v>
      </c>
      <c r="G648" s="2">
        <v>71636</v>
      </c>
      <c r="H648" s="2">
        <v>84821</v>
      </c>
      <c r="I648" s="2">
        <v>-60446</v>
      </c>
      <c r="J648" s="2">
        <v>175134</v>
      </c>
      <c r="K648" s="2">
        <v>-83604</v>
      </c>
      <c r="L648" s="2">
        <v>-120961</v>
      </c>
      <c r="M648" s="2">
        <v>-115472</v>
      </c>
      <c r="N648" s="2">
        <v>-73546</v>
      </c>
      <c r="O648" s="2">
        <v>141715</v>
      </c>
      <c r="P648" s="2">
        <v>65053</v>
      </c>
      <c r="Q648" s="2">
        <v>76662</v>
      </c>
      <c r="R648" s="2">
        <v>2.1800000000000002</v>
      </c>
      <c r="S648" s="2">
        <v>24748</v>
      </c>
      <c r="T648" s="2">
        <v>-71.260000000000005</v>
      </c>
      <c r="U648" s="2">
        <v>-86.71</v>
      </c>
      <c r="V648" s="2">
        <v>1974</v>
      </c>
      <c r="W648" s="2">
        <v>46.34</v>
      </c>
      <c r="X648" s="2">
        <v>1549</v>
      </c>
      <c r="Y648" s="2">
        <v>9112</v>
      </c>
      <c r="Z648" s="2">
        <v>114350</v>
      </c>
      <c r="AA648" s="2">
        <v>259802</v>
      </c>
      <c r="AB648" s="2">
        <v>-22820</v>
      </c>
      <c r="AC648" s="2">
        <v>-107826</v>
      </c>
      <c r="AD648" s="2">
        <v>44643</v>
      </c>
      <c r="AE648" s="2">
        <v>78255</v>
      </c>
      <c r="AF648" s="2">
        <v>321245</v>
      </c>
      <c r="AG648" s="2">
        <v>0.24</v>
      </c>
      <c r="AH648" s="2">
        <v>18248</v>
      </c>
    </row>
    <row r="649" spans="1:34" x14ac:dyDescent="0.3">
      <c r="A649" s="2" t="s">
        <v>59</v>
      </c>
      <c r="B649" s="2">
        <v>79954</v>
      </c>
      <c r="C649" s="2">
        <f t="shared" si="10"/>
        <v>93546.18</v>
      </c>
      <c r="D649" s="2"/>
      <c r="E649" s="2"/>
      <c r="F649" s="2">
        <v>164723</v>
      </c>
      <c r="G649" s="2">
        <v>110217</v>
      </c>
      <c r="H649" s="2">
        <v>666126</v>
      </c>
      <c r="I649" s="2">
        <v>-84769</v>
      </c>
      <c r="J649" s="2">
        <v>96145</v>
      </c>
      <c r="K649" s="2">
        <v>-16191</v>
      </c>
      <c r="L649" s="2">
        <v>-102671</v>
      </c>
      <c r="M649" s="2">
        <v>-86456</v>
      </c>
      <c r="N649" s="2">
        <v>-105199</v>
      </c>
      <c r="O649" s="2">
        <v>269459</v>
      </c>
      <c r="P649" s="2">
        <v>85327</v>
      </c>
      <c r="Q649" s="2">
        <v>184132</v>
      </c>
      <c r="R649" s="2">
        <v>3.16</v>
      </c>
      <c r="S649" s="2">
        <v>72070</v>
      </c>
      <c r="T649" s="2">
        <v>-12.73</v>
      </c>
      <c r="U649" s="2">
        <v>-15.79</v>
      </c>
      <c r="V649" s="2">
        <v>5602</v>
      </c>
      <c r="W649" s="2">
        <v>14.27</v>
      </c>
      <c r="X649" s="2">
        <v>327</v>
      </c>
      <c r="Y649" s="2">
        <v>15597</v>
      </c>
      <c r="Z649" s="2">
        <v>280904</v>
      </c>
      <c r="AA649" s="2">
        <v>60896</v>
      </c>
      <c r="AB649" s="2">
        <v>-200950</v>
      </c>
      <c r="AC649" s="2">
        <v>103827</v>
      </c>
      <c r="AD649" s="2">
        <v>-46338</v>
      </c>
      <c r="AE649" s="2">
        <v>224738</v>
      </c>
      <c r="AF649" s="2">
        <v>674180</v>
      </c>
      <c r="AG649" s="2">
        <v>0.33</v>
      </c>
      <c r="AH649" s="2">
        <v>14979</v>
      </c>
    </row>
    <row r="650" spans="1:34" x14ac:dyDescent="0.3">
      <c r="A650" s="2" t="s">
        <v>60</v>
      </c>
      <c r="B650" s="2">
        <v>308761</v>
      </c>
      <c r="C650" s="2">
        <f t="shared" si="10"/>
        <v>308761</v>
      </c>
      <c r="D650" s="2"/>
      <c r="E650" s="2"/>
      <c r="F650" s="2">
        <v>251398</v>
      </c>
      <c r="G650" s="2">
        <v>75635</v>
      </c>
      <c r="H650" s="2">
        <v>101580</v>
      </c>
      <c r="I650" s="2">
        <v>57363</v>
      </c>
      <c r="J650" s="2">
        <v>126236</v>
      </c>
      <c r="K650" s="2">
        <v>182525</v>
      </c>
      <c r="L650" s="2">
        <v>130414</v>
      </c>
      <c r="M650" s="2">
        <v>139690</v>
      </c>
      <c r="N650" s="2">
        <v>24190</v>
      </c>
      <c r="O650" s="2">
        <v>268026</v>
      </c>
      <c r="P650" s="2">
        <v>138243</v>
      </c>
      <c r="Q650" s="2">
        <v>129783</v>
      </c>
      <c r="R650" s="2">
        <v>1.94</v>
      </c>
      <c r="S650" s="2">
        <v>91190</v>
      </c>
      <c r="T650" s="2">
        <v>56.47</v>
      </c>
      <c r="U650" s="2">
        <v>23.81</v>
      </c>
      <c r="V650" s="2">
        <v>2632</v>
      </c>
      <c r="W650" s="2">
        <v>117.27</v>
      </c>
      <c r="X650" s="2">
        <v>852</v>
      </c>
      <c r="Y650" s="2">
        <v>4675</v>
      </c>
      <c r="Z650" s="2">
        <v>233798</v>
      </c>
      <c r="AA650" s="2">
        <v>219383</v>
      </c>
      <c r="AB650" s="2">
        <v>74963</v>
      </c>
      <c r="AC650" s="2">
        <v>32015</v>
      </c>
      <c r="AD650" s="2">
        <v>-47671</v>
      </c>
      <c r="AE650" s="2">
        <v>49235</v>
      </c>
      <c r="AF650" s="2">
        <v>357086</v>
      </c>
      <c r="AG650" s="2">
        <v>0.14000000000000001</v>
      </c>
      <c r="AH650" s="2">
        <v>15804</v>
      </c>
    </row>
    <row r="651" spans="1:34" x14ac:dyDescent="0.3">
      <c r="A651" s="2" t="s">
        <v>60</v>
      </c>
      <c r="B651" s="2">
        <v>69723</v>
      </c>
      <c r="C651" s="2">
        <f t="shared" si="10"/>
        <v>69723</v>
      </c>
      <c r="D651" s="2"/>
      <c r="E651" s="2"/>
      <c r="F651" s="2">
        <v>21294</v>
      </c>
      <c r="G651" s="2">
        <v>144831</v>
      </c>
      <c r="H651" s="2">
        <v>176258</v>
      </c>
      <c r="I651" s="2">
        <v>48429</v>
      </c>
      <c r="J651" s="2">
        <v>196103</v>
      </c>
      <c r="K651" s="2">
        <v>-126380</v>
      </c>
      <c r="L651" s="2">
        <v>-192593</v>
      </c>
      <c r="M651" s="2">
        <v>-174150</v>
      </c>
      <c r="N651" s="2">
        <v>22488</v>
      </c>
      <c r="O651" s="2">
        <v>294712</v>
      </c>
      <c r="P651" s="2">
        <v>45680</v>
      </c>
      <c r="Q651" s="2">
        <v>249032</v>
      </c>
      <c r="R651" s="2">
        <v>6.45</v>
      </c>
      <c r="S651" s="2">
        <v>142556</v>
      </c>
      <c r="T651" s="2">
        <v>27.48</v>
      </c>
      <c r="U651" s="2">
        <v>12.76</v>
      </c>
      <c r="V651" s="2">
        <v>7450</v>
      </c>
      <c r="W651" s="2">
        <v>9.36</v>
      </c>
      <c r="X651" s="2">
        <v>1310</v>
      </c>
      <c r="Y651" s="2">
        <v>7986</v>
      </c>
      <c r="Z651" s="2">
        <v>505737</v>
      </c>
      <c r="AA651" s="2">
        <v>35156</v>
      </c>
      <c r="AB651" s="2">
        <v>-436014</v>
      </c>
      <c r="AC651" s="2">
        <v>-13862</v>
      </c>
      <c r="AD651" s="2">
        <v>-20920</v>
      </c>
      <c r="AE651" s="2">
        <v>73881</v>
      </c>
      <c r="AF651" s="2">
        <v>460275</v>
      </c>
      <c r="AG651" s="2">
        <v>0.16</v>
      </c>
      <c r="AH651" s="2">
        <v>2742</v>
      </c>
    </row>
    <row r="652" spans="1:34" x14ac:dyDescent="0.3">
      <c r="A652" s="2" t="s">
        <v>59</v>
      </c>
      <c r="B652" s="2">
        <v>381888</v>
      </c>
      <c r="C652" s="2">
        <f t="shared" si="10"/>
        <v>446808.95999999996</v>
      </c>
      <c r="D652" s="2"/>
      <c r="E652" s="2"/>
      <c r="F652" s="2">
        <v>127359</v>
      </c>
      <c r="G652" s="2">
        <v>166536</v>
      </c>
      <c r="H652" s="2">
        <v>392391</v>
      </c>
      <c r="I652" s="2">
        <v>254529</v>
      </c>
      <c r="J652" s="2">
        <v>187071</v>
      </c>
      <c r="K652" s="2">
        <v>194817</v>
      </c>
      <c r="L652" s="2">
        <v>119600</v>
      </c>
      <c r="M652" s="2">
        <v>137399</v>
      </c>
      <c r="N652" s="2">
        <v>219986</v>
      </c>
      <c r="O652" s="2">
        <v>239237</v>
      </c>
      <c r="P652" s="2">
        <v>11544</v>
      </c>
      <c r="Q652" s="2">
        <v>227693</v>
      </c>
      <c r="R652" s="2">
        <v>20.72</v>
      </c>
      <c r="S652" s="2">
        <v>14213</v>
      </c>
      <c r="T652" s="2">
        <v>64.87</v>
      </c>
      <c r="U652" s="2">
        <v>56.06</v>
      </c>
      <c r="V652" s="2">
        <v>5778</v>
      </c>
      <c r="W652" s="2">
        <v>66.08</v>
      </c>
      <c r="X652" s="2">
        <v>1317</v>
      </c>
      <c r="Y652" s="2">
        <v>15479</v>
      </c>
      <c r="Z652" s="2">
        <v>82937</v>
      </c>
      <c r="AA652" s="2">
        <v>158797</v>
      </c>
      <c r="AB652" s="2">
        <v>298951</v>
      </c>
      <c r="AC652" s="2">
        <v>-31438</v>
      </c>
      <c r="AD652" s="2">
        <v>-26034</v>
      </c>
      <c r="AE652" s="2">
        <v>417313</v>
      </c>
      <c r="AF652" s="2">
        <v>512730</v>
      </c>
      <c r="AG652" s="2">
        <v>0.81</v>
      </c>
      <c r="AH652" s="2">
        <v>6657</v>
      </c>
    </row>
    <row r="653" spans="1:34" x14ac:dyDescent="0.3">
      <c r="A653" s="2" t="s">
        <v>60</v>
      </c>
      <c r="B653" s="2">
        <v>244120</v>
      </c>
      <c r="C653" s="2">
        <f t="shared" si="10"/>
        <v>244120</v>
      </c>
      <c r="D653" s="2"/>
      <c r="E653" s="2"/>
      <c r="F653" s="2">
        <v>218164</v>
      </c>
      <c r="G653" s="2">
        <v>24194</v>
      </c>
      <c r="H653" s="2">
        <v>48756</v>
      </c>
      <c r="I653" s="2">
        <v>25956</v>
      </c>
      <c r="J653" s="2">
        <v>188356</v>
      </c>
      <c r="K653" s="2">
        <v>55764</v>
      </c>
      <c r="L653" s="2">
        <v>-39425</v>
      </c>
      <c r="M653" s="2">
        <v>-32338</v>
      </c>
      <c r="N653" s="2">
        <v>14430</v>
      </c>
      <c r="O653" s="2">
        <v>66684</v>
      </c>
      <c r="P653" s="2">
        <v>131036</v>
      </c>
      <c r="Q653" s="2">
        <v>-64352</v>
      </c>
      <c r="R653" s="2">
        <v>0.51</v>
      </c>
      <c r="S653" s="2">
        <v>25202</v>
      </c>
      <c r="T653" s="2">
        <v>53.24</v>
      </c>
      <c r="U653" s="2">
        <v>29.6</v>
      </c>
      <c r="V653" s="2">
        <v>5180</v>
      </c>
      <c r="W653" s="2">
        <v>47.12</v>
      </c>
      <c r="X653" s="2">
        <v>570</v>
      </c>
      <c r="Y653" s="2">
        <v>13225</v>
      </c>
      <c r="Z653" s="2">
        <v>157537</v>
      </c>
      <c r="AA653" s="2">
        <v>147691</v>
      </c>
      <c r="AB653" s="2">
        <v>86583</v>
      </c>
      <c r="AC653" s="2">
        <v>70473</v>
      </c>
      <c r="AD653" s="2">
        <v>-30643</v>
      </c>
      <c r="AE653" s="2">
        <v>127074</v>
      </c>
      <c r="AF653" s="2">
        <v>105301</v>
      </c>
      <c r="AG653" s="2">
        <v>1.21</v>
      </c>
      <c r="AH653" s="2">
        <v>25188</v>
      </c>
    </row>
    <row r="654" spans="1:34" x14ac:dyDescent="0.3">
      <c r="A654" s="2" t="s">
        <v>60</v>
      </c>
      <c r="B654" s="2">
        <v>113381</v>
      </c>
      <c r="C654" s="2">
        <f t="shared" si="10"/>
        <v>113381</v>
      </c>
      <c r="D654" s="2"/>
      <c r="E654" s="2"/>
      <c r="F654" s="2">
        <v>178208</v>
      </c>
      <c r="G654" s="2">
        <v>31299</v>
      </c>
      <c r="H654" s="2">
        <v>526325</v>
      </c>
      <c r="I654" s="2">
        <v>-64827</v>
      </c>
      <c r="J654" s="2">
        <v>119551</v>
      </c>
      <c r="K654" s="2">
        <v>-6170</v>
      </c>
      <c r="L654" s="2">
        <v>-79452</v>
      </c>
      <c r="M654" s="2">
        <v>-65439</v>
      </c>
      <c r="N654" s="2">
        <v>-102423</v>
      </c>
      <c r="O654" s="2">
        <v>266974</v>
      </c>
      <c r="P654" s="2">
        <v>136648</v>
      </c>
      <c r="Q654" s="2">
        <v>130326</v>
      </c>
      <c r="R654" s="2">
        <v>1.95</v>
      </c>
      <c r="S654" s="2">
        <v>94553</v>
      </c>
      <c r="T654" s="2">
        <v>-12.32</v>
      </c>
      <c r="U654" s="2">
        <v>-19.46</v>
      </c>
      <c r="V654" s="2">
        <v>3100</v>
      </c>
      <c r="W654" s="2">
        <v>36.56</v>
      </c>
      <c r="X654" s="2">
        <v>904</v>
      </c>
      <c r="Y654" s="2">
        <v>8925</v>
      </c>
      <c r="Z654" s="2">
        <v>545314</v>
      </c>
      <c r="AA654" s="2">
        <v>226867</v>
      </c>
      <c r="AB654" s="2">
        <v>-431933</v>
      </c>
      <c r="AC654" s="2">
        <v>-48659</v>
      </c>
      <c r="AD654" s="2">
        <v>26144</v>
      </c>
      <c r="AE654" s="2">
        <v>109508</v>
      </c>
      <c r="AF654" s="2">
        <v>477668</v>
      </c>
      <c r="AG654" s="2">
        <v>0.23</v>
      </c>
      <c r="AH654" s="2">
        <v>5621</v>
      </c>
    </row>
    <row r="655" spans="1:34" x14ac:dyDescent="0.3">
      <c r="A655" s="2" t="s">
        <v>59</v>
      </c>
      <c r="B655" s="2">
        <v>102625</v>
      </c>
      <c r="C655" s="2">
        <f t="shared" si="10"/>
        <v>120071.24999999999</v>
      </c>
      <c r="D655" s="2"/>
      <c r="E655" s="2"/>
      <c r="F655" s="2">
        <v>233728</v>
      </c>
      <c r="G655" s="2">
        <v>-45943</v>
      </c>
      <c r="H655" s="2">
        <v>656285</v>
      </c>
      <c r="I655" s="2">
        <v>-131103</v>
      </c>
      <c r="J655" s="2">
        <v>73724</v>
      </c>
      <c r="K655" s="2">
        <v>28901</v>
      </c>
      <c r="L655" s="2">
        <v>-41306</v>
      </c>
      <c r="M655" s="2">
        <v>-26095</v>
      </c>
      <c r="N655" s="2">
        <v>-162709</v>
      </c>
      <c r="O655" s="2">
        <v>150751</v>
      </c>
      <c r="P655" s="2">
        <v>15612</v>
      </c>
      <c r="Q655" s="2">
        <v>135139</v>
      </c>
      <c r="R655" s="2">
        <v>9.66</v>
      </c>
      <c r="S655" s="2">
        <v>108139</v>
      </c>
      <c r="T655" s="2">
        <v>-19.98</v>
      </c>
      <c r="U655" s="2">
        <v>-24.79</v>
      </c>
      <c r="V655" s="2">
        <v>3804</v>
      </c>
      <c r="W655" s="2">
        <v>26.97</v>
      </c>
      <c r="X655" s="2">
        <v>1327</v>
      </c>
      <c r="Y655" s="2">
        <v>10745</v>
      </c>
      <c r="Z655" s="2">
        <v>388914</v>
      </c>
      <c r="AA655" s="2">
        <v>122753</v>
      </c>
      <c r="AB655" s="2">
        <v>-286289</v>
      </c>
      <c r="AC655" s="2">
        <v>110975</v>
      </c>
      <c r="AD655" s="2">
        <v>23125</v>
      </c>
      <c r="AE655" s="2">
        <v>26971</v>
      </c>
      <c r="AF655" s="2">
        <v>301014</v>
      </c>
      <c r="AG655" s="2">
        <v>0.09</v>
      </c>
      <c r="AH655" s="2">
        <v>23200</v>
      </c>
    </row>
    <row r="656" spans="1:34" x14ac:dyDescent="0.3">
      <c r="A656" s="2" t="s">
        <v>59</v>
      </c>
      <c r="B656" s="2">
        <v>343099</v>
      </c>
      <c r="C656" s="2">
        <f t="shared" si="10"/>
        <v>401425.82999999996</v>
      </c>
      <c r="D656" s="2"/>
      <c r="E656" s="2"/>
      <c r="F656" s="2">
        <v>263837</v>
      </c>
      <c r="G656" s="2">
        <v>-35441</v>
      </c>
      <c r="H656" s="2">
        <v>859414</v>
      </c>
      <c r="I656" s="2">
        <v>79262</v>
      </c>
      <c r="J656" s="2">
        <v>162063</v>
      </c>
      <c r="K656" s="2">
        <v>181036</v>
      </c>
      <c r="L656" s="2">
        <v>107215</v>
      </c>
      <c r="M656" s="2">
        <v>112531</v>
      </c>
      <c r="N656" s="2">
        <v>46960</v>
      </c>
      <c r="O656" s="2">
        <v>254741</v>
      </c>
      <c r="P656" s="2">
        <v>175429</v>
      </c>
      <c r="Q656" s="2">
        <v>79312</v>
      </c>
      <c r="R656" s="2">
        <v>1.45</v>
      </c>
      <c r="S656" s="2">
        <v>104004</v>
      </c>
      <c r="T656" s="2">
        <v>9.2200000000000006</v>
      </c>
      <c r="U656" s="2">
        <v>5.46</v>
      </c>
      <c r="V656" s="2">
        <v>8870</v>
      </c>
      <c r="W656" s="2">
        <v>38.68</v>
      </c>
      <c r="X656" s="2">
        <v>834</v>
      </c>
      <c r="Y656" s="2">
        <v>1301</v>
      </c>
      <c r="Z656" s="2">
        <v>486167</v>
      </c>
      <c r="AA656" s="2">
        <v>199196</v>
      </c>
      <c r="AB656" s="2">
        <v>-143068</v>
      </c>
      <c r="AC656" s="2">
        <v>64641</v>
      </c>
      <c r="AD656" s="2">
        <v>-46293</v>
      </c>
      <c r="AE656" s="2">
        <v>54703</v>
      </c>
      <c r="AF656" s="2">
        <v>203901</v>
      </c>
      <c r="AG656" s="2">
        <v>0.27</v>
      </c>
      <c r="AH656" s="2">
        <v>23158</v>
      </c>
    </row>
    <row r="657" spans="1:34" x14ac:dyDescent="0.3">
      <c r="A657" s="2" t="s">
        <v>59</v>
      </c>
      <c r="B657" s="2">
        <v>186197</v>
      </c>
      <c r="C657" s="2">
        <f t="shared" si="10"/>
        <v>217850.49</v>
      </c>
      <c r="D657" s="2"/>
      <c r="E657" s="2"/>
      <c r="F657" s="2">
        <v>140521</v>
      </c>
      <c r="G657" s="2">
        <v>101490</v>
      </c>
      <c r="H657" s="2">
        <v>998597</v>
      </c>
      <c r="I657" s="2">
        <v>45676</v>
      </c>
      <c r="J657" s="2">
        <v>13009</v>
      </c>
      <c r="K657" s="2">
        <v>173188</v>
      </c>
      <c r="L657" s="2">
        <v>99402</v>
      </c>
      <c r="M657" s="2">
        <v>104303</v>
      </c>
      <c r="N657" s="2">
        <v>17536</v>
      </c>
      <c r="O657" s="2">
        <v>124579</v>
      </c>
      <c r="P657" s="2">
        <v>40887</v>
      </c>
      <c r="Q657" s="2">
        <v>83692</v>
      </c>
      <c r="R657" s="2">
        <v>3.05</v>
      </c>
      <c r="S657" s="2">
        <v>25925</v>
      </c>
      <c r="T657" s="2">
        <v>4.57</v>
      </c>
      <c r="U657" s="2">
        <v>1.76</v>
      </c>
      <c r="V657" s="2">
        <v>5733</v>
      </c>
      <c r="W657" s="2">
        <v>32.47</v>
      </c>
      <c r="X657" s="2">
        <v>703</v>
      </c>
      <c r="Y657" s="2">
        <v>12855</v>
      </c>
      <c r="Z657" s="2">
        <v>111095</v>
      </c>
      <c r="AA657" s="2">
        <v>177713</v>
      </c>
      <c r="AB657" s="2">
        <v>75102</v>
      </c>
      <c r="AC657" s="2">
        <v>-37192</v>
      </c>
      <c r="AD657" s="2">
        <v>27396</v>
      </c>
      <c r="AE657" s="2">
        <v>96533</v>
      </c>
      <c r="AF657" s="2">
        <v>617974</v>
      </c>
      <c r="AG657" s="2">
        <v>0.16</v>
      </c>
      <c r="AH657" s="2">
        <v>27305</v>
      </c>
    </row>
    <row r="658" spans="1:34" x14ac:dyDescent="0.3">
      <c r="A658" s="2" t="s">
        <v>59</v>
      </c>
      <c r="B658" s="2">
        <v>369064</v>
      </c>
      <c r="C658" s="2">
        <f t="shared" si="10"/>
        <v>431804.87999999995</v>
      </c>
      <c r="D658" s="2"/>
      <c r="E658" s="2"/>
      <c r="F658" s="2">
        <v>262283</v>
      </c>
      <c r="G658" s="2">
        <v>131359</v>
      </c>
      <c r="H658" s="2">
        <v>965857</v>
      </c>
      <c r="I658" s="2">
        <v>106781</v>
      </c>
      <c r="J658" s="2">
        <v>113861</v>
      </c>
      <c r="K658" s="2">
        <v>255203</v>
      </c>
      <c r="L658" s="2">
        <v>203104</v>
      </c>
      <c r="M658" s="2">
        <v>205446</v>
      </c>
      <c r="N658" s="2">
        <v>90752</v>
      </c>
      <c r="O658" s="2">
        <v>151486</v>
      </c>
      <c r="P658" s="2">
        <v>17551</v>
      </c>
      <c r="Q658" s="2">
        <v>133935</v>
      </c>
      <c r="R658" s="2">
        <v>8.6300000000000008</v>
      </c>
      <c r="S658" s="2">
        <v>67372</v>
      </c>
      <c r="T658" s="2">
        <v>11.06</v>
      </c>
      <c r="U658" s="2">
        <v>9.4</v>
      </c>
      <c r="V658" s="2">
        <v>4590</v>
      </c>
      <c r="W658" s="2">
        <v>80.39</v>
      </c>
      <c r="X658" s="2">
        <v>293</v>
      </c>
      <c r="Y658" s="2">
        <v>14722</v>
      </c>
      <c r="Z658" s="2">
        <v>107298</v>
      </c>
      <c r="AA658" s="2">
        <v>205175</v>
      </c>
      <c r="AB658" s="2">
        <v>261766</v>
      </c>
      <c r="AC658" s="2">
        <v>57108</v>
      </c>
      <c r="AD658" s="2">
        <v>2321</v>
      </c>
      <c r="AE658" s="2">
        <v>159157</v>
      </c>
      <c r="AF658" s="2">
        <v>398153</v>
      </c>
      <c r="AG658" s="2">
        <v>0.4</v>
      </c>
      <c r="AH658" s="2">
        <v>3063</v>
      </c>
    </row>
    <row r="659" spans="1:34" x14ac:dyDescent="0.3">
      <c r="A659" s="2" t="s">
        <v>59</v>
      </c>
      <c r="B659" s="2">
        <v>294076</v>
      </c>
      <c r="C659" s="2">
        <f t="shared" si="10"/>
        <v>344068.92</v>
      </c>
      <c r="D659" s="2"/>
      <c r="E659" s="2"/>
      <c r="F659" s="2">
        <v>294519</v>
      </c>
      <c r="G659" s="2">
        <v>-40330</v>
      </c>
      <c r="H659" s="2">
        <v>393929</v>
      </c>
      <c r="I659" s="2">
        <v>-443</v>
      </c>
      <c r="J659" s="2">
        <v>18416</v>
      </c>
      <c r="K659" s="2">
        <v>275660</v>
      </c>
      <c r="L659" s="2">
        <v>181544</v>
      </c>
      <c r="M659" s="2">
        <v>195310</v>
      </c>
      <c r="N659" s="2">
        <v>-15673</v>
      </c>
      <c r="O659" s="2">
        <v>179567</v>
      </c>
      <c r="P659" s="2">
        <v>115274</v>
      </c>
      <c r="Q659" s="2">
        <v>64293</v>
      </c>
      <c r="R659" s="2">
        <v>1.56</v>
      </c>
      <c r="S659" s="2">
        <v>129430</v>
      </c>
      <c r="T659" s="2">
        <v>-0.11</v>
      </c>
      <c r="U659" s="2">
        <v>-3.98</v>
      </c>
      <c r="V659" s="2">
        <v>2129</v>
      </c>
      <c r="W659" s="2">
        <v>138.06</v>
      </c>
      <c r="X659" s="2">
        <v>977</v>
      </c>
      <c r="Y659" s="2">
        <v>1024</v>
      </c>
      <c r="Z659" s="2">
        <v>109191</v>
      </c>
      <c r="AA659" s="2">
        <v>176872</v>
      </c>
      <c r="AB659" s="2">
        <v>184885</v>
      </c>
      <c r="AC659" s="2">
        <v>117647</v>
      </c>
      <c r="AD659" s="2">
        <v>-17333</v>
      </c>
      <c r="AE659" s="2">
        <v>325190</v>
      </c>
      <c r="AF659" s="2">
        <v>20233</v>
      </c>
      <c r="AG659" s="2">
        <v>16.07</v>
      </c>
      <c r="AH659" s="2">
        <v>3340</v>
      </c>
    </row>
    <row r="660" spans="1:34" x14ac:dyDescent="0.3">
      <c r="A660" s="2" t="s">
        <v>60</v>
      </c>
      <c r="B660" s="2">
        <v>124574</v>
      </c>
      <c r="C660" s="2">
        <f t="shared" si="10"/>
        <v>124574</v>
      </c>
      <c r="D660" s="2"/>
      <c r="E660" s="2"/>
      <c r="F660" s="2">
        <v>275366</v>
      </c>
      <c r="G660" s="2">
        <v>52687</v>
      </c>
      <c r="H660" s="2">
        <v>415052</v>
      </c>
      <c r="I660" s="2">
        <v>-150792</v>
      </c>
      <c r="J660" s="2">
        <v>45018</v>
      </c>
      <c r="K660" s="2">
        <v>79556</v>
      </c>
      <c r="L660" s="2">
        <v>71904</v>
      </c>
      <c r="M660" s="2">
        <v>83535</v>
      </c>
      <c r="N660" s="2">
        <v>-171606</v>
      </c>
      <c r="O660" s="2">
        <v>183700</v>
      </c>
      <c r="P660" s="2">
        <v>31815</v>
      </c>
      <c r="Q660" s="2">
        <v>151885</v>
      </c>
      <c r="R660" s="2">
        <v>5.77</v>
      </c>
      <c r="S660" s="2">
        <v>74366</v>
      </c>
      <c r="T660" s="2">
        <v>-36.33</v>
      </c>
      <c r="U660" s="2">
        <v>-41.35</v>
      </c>
      <c r="V660" s="2">
        <v>7233</v>
      </c>
      <c r="W660" s="2">
        <v>17.22</v>
      </c>
      <c r="X660" s="2">
        <v>1689</v>
      </c>
      <c r="Y660" s="2">
        <v>19644</v>
      </c>
      <c r="Z660" s="2">
        <v>511262</v>
      </c>
      <c r="AA660" s="2">
        <v>43699</v>
      </c>
      <c r="AB660" s="2">
        <v>-386688</v>
      </c>
      <c r="AC660" s="2">
        <v>231667</v>
      </c>
      <c r="AD660" s="2">
        <v>-26077</v>
      </c>
      <c r="AE660" s="2">
        <v>200363</v>
      </c>
      <c r="AF660" s="2">
        <v>662696</v>
      </c>
      <c r="AG660" s="2">
        <v>0.3</v>
      </c>
      <c r="AH660" s="2">
        <v>5256</v>
      </c>
    </row>
    <row r="661" spans="1:34" x14ac:dyDescent="0.3">
      <c r="A661" s="2" t="s">
        <v>58</v>
      </c>
      <c r="B661" s="2">
        <v>231558</v>
      </c>
      <c r="C661" s="2">
        <f t="shared" si="10"/>
        <v>2629.84667802385</v>
      </c>
      <c r="D661" s="2"/>
      <c r="E661" s="2"/>
      <c r="F661" s="2">
        <v>221392</v>
      </c>
      <c r="G661" s="2">
        <v>86644</v>
      </c>
      <c r="H661" s="2">
        <v>775255</v>
      </c>
      <c r="I661" s="2">
        <v>10166</v>
      </c>
      <c r="J661" s="2">
        <v>70246</v>
      </c>
      <c r="K661" s="2">
        <v>161312</v>
      </c>
      <c r="L661" s="2">
        <v>92763</v>
      </c>
      <c r="M661" s="2">
        <v>109710</v>
      </c>
      <c r="N661" s="2">
        <v>-4797</v>
      </c>
      <c r="O661" s="2">
        <v>120706</v>
      </c>
      <c r="P661" s="2">
        <v>67403</v>
      </c>
      <c r="Q661" s="2">
        <v>53303</v>
      </c>
      <c r="R661" s="2">
        <v>1.79</v>
      </c>
      <c r="S661" s="2">
        <v>117798</v>
      </c>
      <c r="T661" s="2">
        <v>1.31</v>
      </c>
      <c r="U661" s="2">
        <v>-0.62</v>
      </c>
      <c r="V661" s="2">
        <v>8432</v>
      </c>
      <c r="W661" s="2">
        <v>27.46</v>
      </c>
      <c r="X661" s="2">
        <v>747</v>
      </c>
      <c r="Y661" s="2">
        <v>10692</v>
      </c>
      <c r="Z661" s="2">
        <v>132132</v>
      </c>
      <c r="AA661" s="2">
        <v>230235</v>
      </c>
      <c r="AB661" s="2">
        <v>99426</v>
      </c>
      <c r="AC661" s="2">
        <v>-8843</v>
      </c>
      <c r="AD661" s="2">
        <v>-18284</v>
      </c>
      <c r="AE661" s="2">
        <v>322089</v>
      </c>
      <c r="AF661" s="2">
        <v>132753</v>
      </c>
      <c r="AG661" s="2">
        <v>2.4300000000000002</v>
      </c>
      <c r="AH661" s="2">
        <v>4329</v>
      </c>
    </row>
    <row r="662" spans="1:34" x14ac:dyDescent="0.3">
      <c r="A662" s="2" t="s">
        <v>59</v>
      </c>
      <c r="B662" s="2">
        <v>491511</v>
      </c>
      <c r="C662" s="2">
        <f t="shared" si="10"/>
        <v>575067.87</v>
      </c>
      <c r="D662" s="2"/>
      <c r="E662" s="2"/>
      <c r="F662" s="2">
        <v>139424</v>
      </c>
      <c r="G662" s="2">
        <v>73220</v>
      </c>
      <c r="H662" s="2">
        <v>631467</v>
      </c>
      <c r="I662" s="2">
        <v>352087</v>
      </c>
      <c r="J662" s="2">
        <v>34295</v>
      </c>
      <c r="K662" s="2">
        <v>457216</v>
      </c>
      <c r="L662" s="2">
        <v>406002</v>
      </c>
      <c r="M662" s="2">
        <v>425878</v>
      </c>
      <c r="N662" s="2">
        <v>314704</v>
      </c>
      <c r="O662" s="2">
        <v>250955</v>
      </c>
      <c r="P662" s="2">
        <v>42720</v>
      </c>
      <c r="Q662" s="2">
        <v>208235</v>
      </c>
      <c r="R662" s="2">
        <v>5.87</v>
      </c>
      <c r="S662" s="2">
        <v>109197</v>
      </c>
      <c r="T662" s="2">
        <v>55.76</v>
      </c>
      <c r="U662" s="2">
        <v>49.84</v>
      </c>
      <c r="V662" s="2">
        <v>1291</v>
      </c>
      <c r="W662" s="2">
        <v>380.43</v>
      </c>
      <c r="X662" s="2">
        <v>1109</v>
      </c>
      <c r="Y662" s="2">
        <v>11457</v>
      </c>
      <c r="Z662" s="2">
        <v>495514</v>
      </c>
      <c r="AA662" s="2">
        <v>162981</v>
      </c>
      <c r="AB662" s="2">
        <v>-4003</v>
      </c>
      <c r="AC662" s="2">
        <v>-23557</v>
      </c>
      <c r="AD662" s="2">
        <v>-29620</v>
      </c>
      <c r="AE662" s="2">
        <v>204759</v>
      </c>
      <c r="AF662" s="2">
        <v>277222</v>
      </c>
      <c r="AG662" s="2">
        <v>0.74</v>
      </c>
      <c r="AH662" s="2">
        <v>25096</v>
      </c>
    </row>
    <row r="663" spans="1:34" x14ac:dyDescent="0.3">
      <c r="A663" s="2" t="s">
        <v>58</v>
      </c>
      <c r="B663" s="2">
        <v>224929</v>
      </c>
      <c r="C663" s="2">
        <f t="shared" si="10"/>
        <v>2554.5599091425329</v>
      </c>
      <c r="D663" s="2"/>
      <c r="E663" s="2"/>
      <c r="F663" s="2">
        <v>141278</v>
      </c>
      <c r="G663" s="2">
        <v>-35507</v>
      </c>
      <c r="H663" s="2">
        <v>168932</v>
      </c>
      <c r="I663" s="2">
        <v>83651</v>
      </c>
      <c r="J663" s="2">
        <v>149399</v>
      </c>
      <c r="K663" s="2">
        <v>75530</v>
      </c>
      <c r="L663" s="2">
        <v>63959</v>
      </c>
      <c r="M663" s="2">
        <v>80412</v>
      </c>
      <c r="N663" s="2">
        <v>49628</v>
      </c>
      <c r="O663" s="2">
        <v>193776</v>
      </c>
      <c r="P663" s="2">
        <v>193962</v>
      </c>
      <c r="Q663" s="2">
        <v>-186</v>
      </c>
      <c r="R663" s="2">
        <v>1</v>
      </c>
      <c r="S663" s="2">
        <v>50842</v>
      </c>
      <c r="T663" s="2">
        <v>49.52</v>
      </c>
      <c r="U663" s="2">
        <v>29.38</v>
      </c>
      <c r="V663" s="2">
        <v>3500</v>
      </c>
      <c r="W663" s="2">
        <v>64.25</v>
      </c>
      <c r="X663" s="2">
        <v>1234</v>
      </c>
      <c r="Y663" s="2">
        <v>8920</v>
      </c>
      <c r="Z663" s="2">
        <v>528659</v>
      </c>
      <c r="AA663" s="2">
        <v>222682</v>
      </c>
      <c r="AB663" s="2">
        <v>-303730</v>
      </c>
      <c r="AC663" s="2">
        <v>-81404</v>
      </c>
      <c r="AD663" s="2">
        <v>-41849</v>
      </c>
      <c r="AE663" s="2">
        <v>447237</v>
      </c>
      <c r="AF663" s="2">
        <v>360341</v>
      </c>
      <c r="AG663" s="2">
        <v>1.24</v>
      </c>
      <c r="AH663" s="2">
        <v>12326</v>
      </c>
    </row>
    <row r="664" spans="1:34" x14ac:dyDescent="0.3">
      <c r="A664" s="2" t="s">
        <v>60</v>
      </c>
      <c r="B664" s="2">
        <v>88963</v>
      </c>
      <c r="C664" s="2">
        <f t="shared" si="10"/>
        <v>88963</v>
      </c>
      <c r="D664" s="2"/>
      <c r="E664" s="2"/>
      <c r="F664" s="2">
        <v>223402</v>
      </c>
      <c r="G664" s="2">
        <v>48963</v>
      </c>
      <c r="H664" s="2">
        <v>888774</v>
      </c>
      <c r="I664" s="2">
        <v>-134439</v>
      </c>
      <c r="J664" s="2">
        <v>136755</v>
      </c>
      <c r="K664" s="2">
        <v>-47792</v>
      </c>
      <c r="L664" s="2">
        <v>-68285</v>
      </c>
      <c r="M664" s="2">
        <v>-62871</v>
      </c>
      <c r="N664" s="2">
        <v>-153897</v>
      </c>
      <c r="O664" s="2">
        <v>44836</v>
      </c>
      <c r="P664" s="2">
        <v>161147</v>
      </c>
      <c r="Q664" s="2">
        <v>-116311</v>
      </c>
      <c r="R664" s="2">
        <v>0.28000000000000003</v>
      </c>
      <c r="S664" s="2">
        <v>57901</v>
      </c>
      <c r="T664" s="2">
        <v>-15.13</v>
      </c>
      <c r="U664" s="2">
        <v>-17.32</v>
      </c>
      <c r="V664" s="2">
        <v>3687</v>
      </c>
      <c r="W664" s="2">
        <v>24.12</v>
      </c>
      <c r="X664" s="2">
        <v>1019</v>
      </c>
      <c r="Y664" s="2">
        <v>8629</v>
      </c>
      <c r="Z664" s="2">
        <v>133547</v>
      </c>
      <c r="AA664" s="2">
        <v>173437</v>
      </c>
      <c r="AB664" s="2">
        <v>-44584</v>
      </c>
      <c r="AC664" s="2">
        <v>49965</v>
      </c>
      <c r="AD664" s="2">
        <v>-3904</v>
      </c>
      <c r="AE664" s="2">
        <v>481625</v>
      </c>
      <c r="AF664" s="2">
        <v>159077</v>
      </c>
      <c r="AG664" s="2">
        <v>3.03</v>
      </c>
      <c r="AH664" s="2">
        <v>23402</v>
      </c>
    </row>
    <row r="665" spans="1:34" x14ac:dyDescent="0.3">
      <c r="A665" s="2" t="s">
        <v>59</v>
      </c>
      <c r="B665" s="2">
        <v>355015</v>
      </c>
      <c r="C665" s="2">
        <f t="shared" si="10"/>
        <v>415367.55</v>
      </c>
      <c r="D665" s="2"/>
      <c r="E665" s="2"/>
      <c r="F665" s="2">
        <v>91233</v>
      </c>
      <c r="G665" s="2">
        <v>81257</v>
      </c>
      <c r="H665" s="2">
        <v>397426</v>
      </c>
      <c r="I665" s="2">
        <v>263782</v>
      </c>
      <c r="J665" s="2">
        <v>113456</v>
      </c>
      <c r="K665" s="2">
        <v>241559</v>
      </c>
      <c r="L665" s="2">
        <v>225837</v>
      </c>
      <c r="M665" s="2">
        <v>240465</v>
      </c>
      <c r="N665" s="2">
        <v>225314</v>
      </c>
      <c r="O665" s="2">
        <v>43119</v>
      </c>
      <c r="P665" s="2">
        <v>88140</v>
      </c>
      <c r="Q665" s="2">
        <v>-45021</v>
      </c>
      <c r="R665" s="2">
        <v>0.49</v>
      </c>
      <c r="S665" s="2">
        <v>32257</v>
      </c>
      <c r="T665" s="2">
        <v>66.37</v>
      </c>
      <c r="U665" s="2">
        <v>56.69</v>
      </c>
      <c r="V665" s="2">
        <v>775</v>
      </c>
      <c r="W665" s="2">
        <v>457.49</v>
      </c>
      <c r="X665" s="2">
        <v>1649</v>
      </c>
      <c r="Y665" s="2">
        <v>1990</v>
      </c>
      <c r="Z665" s="2">
        <v>252234</v>
      </c>
      <c r="AA665" s="2">
        <v>35559</v>
      </c>
      <c r="AB665" s="2">
        <v>102781</v>
      </c>
      <c r="AC665" s="2">
        <v>55674</v>
      </c>
      <c r="AD665" s="2">
        <v>-44268</v>
      </c>
      <c r="AE665" s="2">
        <v>285669</v>
      </c>
      <c r="AF665" s="2">
        <v>44765</v>
      </c>
      <c r="AG665" s="2">
        <v>6.38</v>
      </c>
      <c r="AH665" s="2">
        <v>25915</v>
      </c>
    </row>
    <row r="666" spans="1:34" x14ac:dyDescent="0.3">
      <c r="A666" s="2" t="s">
        <v>58</v>
      </c>
      <c r="B666" s="2">
        <v>66683</v>
      </c>
      <c r="C666" s="2">
        <f t="shared" si="10"/>
        <v>757.33106189664966</v>
      </c>
      <c r="D666" s="2"/>
      <c r="E666" s="2"/>
      <c r="F666" s="2">
        <v>219455</v>
      </c>
      <c r="G666" s="2">
        <v>66764</v>
      </c>
      <c r="H666" s="2">
        <v>105982</v>
      </c>
      <c r="I666" s="2">
        <v>-152772</v>
      </c>
      <c r="J666" s="2">
        <v>183084</v>
      </c>
      <c r="K666" s="2">
        <v>-116401</v>
      </c>
      <c r="L666" s="2">
        <v>-155933</v>
      </c>
      <c r="M666" s="2">
        <v>-138707</v>
      </c>
      <c r="N666" s="2">
        <v>-164763</v>
      </c>
      <c r="O666" s="2">
        <v>237667</v>
      </c>
      <c r="P666" s="2">
        <v>29755</v>
      </c>
      <c r="Q666" s="2">
        <v>207912</v>
      </c>
      <c r="R666" s="2">
        <v>7.99</v>
      </c>
      <c r="S666" s="2">
        <v>99900</v>
      </c>
      <c r="T666" s="2">
        <v>-144.15</v>
      </c>
      <c r="U666" s="2">
        <v>-155.46</v>
      </c>
      <c r="V666" s="2">
        <v>2179</v>
      </c>
      <c r="W666" s="2">
        <v>30.59</v>
      </c>
      <c r="X666" s="2">
        <v>1214</v>
      </c>
      <c r="Y666" s="2">
        <v>17606</v>
      </c>
      <c r="Z666" s="2">
        <v>373379</v>
      </c>
      <c r="AA666" s="2">
        <v>90208</v>
      </c>
      <c r="AB666" s="2">
        <v>-306696</v>
      </c>
      <c r="AC666" s="2">
        <v>129247</v>
      </c>
      <c r="AD666" s="2">
        <v>-40715</v>
      </c>
      <c r="AE666" s="2">
        <v>101361</v>
      </c>
      <c r="AF666" s="2">
        <v>181828</v>
      </c>
      <c r="AG666" s="2">
        <v>0.56000000000000005</v>
      </c>
      <c r="AH666" s="2">
        <v>27912</v>
      </c>
    </row>
    <row r="667" spans="1:34" x14ac:dyDescent="0.3">
      <c r="A667" s="2" t="s">
        <v>58</v>
      </c>
      <c r="B667" s="2">
        <v>54958</v>
      </c>
      <c r="C667" s="2">
        <f t="shared" si="10"/>
        <v>624.16808631459401</v>
      </c>
      <c r="D667" s="2"/>
      <c r="E667" s="2"/>
      <c r="F667" s="2">
        <v>93958</v>
      </c>
      <c r="G667" s="2">
        <v>131655</v>
      </c>
      <c r="H667" s="2">
        <v>344793</v>
      </c>
      <c r="I667" s="2">
        <v>-39000</v>
      </c>
      <c r="J667" s="2">
        <v>199790</v>
      </c>
      <c r="K667" s="2">
        <v>-144832</v>
      </c>
      <c r="L667" s="2">
        <v>-171403</v>
      </c>
      <c r="M667" s="2">
        <v>-159398</v>
      </c>
      <c r="N667" s="2">
        <v>-53153</v>
      </c>
      <c r="O667" s="2">
        <v>125475</v>
      </c>
      <c r="P667" s="2">
        <v>50504</v>
      </c>
      <c r="Q667" s="2">
        <v>74971</v>
      </c>
      <c r="R667" s="2">
        <v>2.48</v>
      </c>
      <c r="S667" s="2">
        <v>12581</v>
      </c>
      <c r="T667" s="2">
        <v>-11.31</v>
      </c>
      <c r="U667" s="2">
        <v>-15.42</v>
      </c>
      <c r="V667" s="2">
        <v>6428</v>
      </c>
      <c r="W667" s="2">
        <v>8.5500000000000007</v>
      </c>
      <c r="X667" s="2">
        <v>723</v>
      </c>
      <c r="Y667" s="2">
        <v>19200</v>
      </c>
      <c r="Z667" s="2">
        <v>380030</v>
      </c>
      <c r="AA667" s="2">
        <v>161796</v>
      </c>
      <c r="AB667" s="2">
        <v>-325072</v>
      </c>
      <c r="AC667" s="2">
        <v>-67838</v>
      </c>
      <c r="AD667" s="2">
        <v>3759</v>
      </c>
      <c r="AE667" s="2">
        <v>461692</v>
      </c>
      <c r="AF667" s="2">
        <v>157660</v>
      </c>
      <c r="AG667" s="2">
        <v>2.93</v>
      </c>
      <c r="AH667" s="2">
        <v>17153</v>
      </c>
    </row>
    <row r="668" spans="1:34" x14ac:dyDescent="0.3">
      <c r="A668" s="2" t="s">
        <v>58</v>
      </c>
      <c r="B668" s="2">
        <v>427917</v>
      </c>
      <c r="C668" s="2">
        <f t="shared" si="10"/>
        <v>4859.9318568994895</v>
      </c>
      <c r="D668" s="2"/>
      <c r="E668" s="2"/>
      <c r="F668" s="2">
        <v>76572</v>
      </c>
      <c r="G668" s="2">
        <v>61488</v>
      </c>
      <c r="H668" s="2">
        <v>489796</v>
      </c>
      <c r="I668" s="2">
        <v>351345</v>
      </c>
      <c r="J668" s="2">
        <v>127725</v>
      </c>
      <c r="K668" s="2">
        <v>300192</v>
      </c>
      <c r="L668" s="2">
        <v>228892</v>
      </c>
      <c r="M668" s="2">
        <v>234503</v>
      </c>
      <c r="N668" s="2">
        <v>325529</v>
      </c>
      <c r="O668" s="2">
        <v>75636</v>
      </c>
      <c r="P668" s="2">
        <v>89914</v>
      </c>
      <c r="Q668" s="2">
        <v>-14278</v>
      </c>
      <c r="R668" s="2">
        <v>0.84</v>
      </c>
      <c r="S668" s="2">
        <v>31749</v>
      </c>
      <c r="T668" s="2">
        <v>71.73</v>
      </c>
      <c r="U668" s="2">
        <v>66.459999999999994</v>
      </c>
      <c r="V668" s="2">
        <v>9455</v>
      </c>
      <c r="W668" s="2">
        <v>45.25</v>
      </c>
      <c r="X668" s="2">
        <v>1974</v>
      </c>
      <c r="Y668" s="2">
        <v>5512</v>
      </c>
      <c r="Z668" s="2">
        <v>346432</v>
      </c>
      <c r="AA668" s="2">
        <v>118714</v>
      </c>
      <c r="AB668" s="2">
        <v>81485</v>
      </c>
      <c r="AC668" s="2">
        <v>-42142</v>
      </c>
      <c r="AD668" s="2">
        <v>22553</v>
      </c>
      <c r="AE668" s="2">
        <v>248706</v>
      </c>
      <c r="AF668" s="2">
        <v>561368</v>
      </c>
      <c r="AG668" s="2">
        <v>0.44</v>
      </c>
      <c r="AH668" s="2">
        <v>26584</v>
      </c>
    </row>
    <row r="669" spans="1:34" x14ac:dyDescent="0.3">
      <c r="A669" s="2" t="s">
        <v>58</v>
      </c>
      <c r="B669" s="2">
        <v>344995</v>
      </c>
      <c r="C669" s="2">
        <f t="shared" si="10"/>
        <v>3918.1714934696197</v>
      </c>
      <c r="D669" s="2"/>
      <c r="E669" s="2"/>
      <c r="F669" s="2">
        <v>60887</v>
      </c>
      <c r="G669" s="2">
        <v>163738</v>
      </c>
      <c r="H669" s="2">
        <v>746475</v>
      </c>
      <c r="I669" s="2">
        <v>284108</v>
      </c>
      <c r="J669" s="2">
        <v>35927</v>
      </c>
      <c r="K669" s="2">
        <v>309068</v>
      </c>
      <c r="L669" s="2">
        <v>281087</v>
      </c>
      <c r="M669" s="2">
        <v>299550</v>
      </c>
      <c r="N669" s="2">
        <v>258836</v>
      </c>
      <c r="O669" s="2">
        <v>20094</v>
      </c>
      <c r="P669" s="2">
        <v>91213</v>
      </c>
      <c r="Q669" s="2">
        <v>-71119</v>
      </c>
      <c r="R669" s="2">
        <v>0.22</v>
      </c>
      <c r="S669" s="2">
        <v>136520</v>
      </c>
      <c r="T669" s="2">
        <v>38.06</v>
      </c>
      <c r="U669" s="2">
        <v>34.67</v>
      </c>
      <c r="V669" s="2">
        <v>6133</v>
      </c>
      <c r="W669" s="2">
        <v>56.24</v>
      </c>
      <c r="X669" s="2">
        <v>1527</v>
      </c>
      <c r="Y669" s="2">
        <v>4767</v>
      </c>
      <c r="Z669" s="2">
        <v>160614</v>
      </c>
      <c r="AA669" s="2">
        <v>221253</v>
      </c>
      <c r="AB669" s="2">
        <v>184381</v>
      </c>
      <c r="AC669" s="2">
        <v>-160366</v>
      </c>
      <c r="AD669" s="2">
        <v>27668</v>
      </c>
      <c r="AE669" s="2">
        <v>219151</v>
      </c>
      <c r="AF669" s="2">
        <v>151244</v>
      </c>
      <c r="AG669" s="2">
        <v>1.45</v>
      </c>
      <c r="AH669" s="2">
        <v>18185</v>
      </c>
    </row>
    <row r="670" spans="1:34" x14ac:dyDescent="0.3">
      <c r="A670" s="2" t="s">
        <v>58</v>
      </c>
      <c r="B670" s="2">
        <v>123451</v>
      </c>
      <c r="C670" s="2">
        <f t="shared" si="10"/>
        <v>1402.0556501987508</v>
      </c>
      <c r="D670" s="2"/>
      <c r="E670" s="2"/>
      <c r="F670" s="2">
        <v>59517</v>
      </c>
      <c r="G670" s="2">
        <v>15496</v>
      </c>
      <c r="H670" s="2">
        <v>757090</v>
      </c>
      <c r="I670" s="2">
        <v>63934</v>
      </c>
      <c r="J670" s="2">
        <v>49356</v>
      </c>
      <c r="K670" s="2">
        <v>74095</v>
      </c>
      <c r="L670" s="2">
        <v>-19913</v>
      </c>
      <c r="M670" s="2">
        <v>-7095</v>
      </c>
      <c r="N670" s="2">
        <v>31540</v>
      </c>
      <c r="O670" s="2">
        <v>25230</v>
      </c>
      <c r="P670" s="2">
        <v>185001</v>
      </c>
      <c r="Q670" s="2">
        <v>-159771</v>
      </c>
      <c r="R670" s="2">
        <v>0.14000000000000001</v>
      </c>
      <c r="S670" s="2">
        <v>22017</v>
      </c>
      <c r="T670" s="2">
        <v>8.44</v>
      </c>
      <c r="U670" s="2">
        <v>4.17</v>
      </c>
      <c r="V670" s="2">
        <v>6738</v>
      </c>
      <c r="W670" s="2">
        <v>18.32</v>
      </c>
      <c r="X670" s="2">
        <v>1206</v>
      </c>
      <c r="Y670" s="2">
        <v>7439</v>
      </c>
      <c r="Z670" s="2">
        <v>283354</v>
      </c>
      <c r="AA670" s="2">
        <v>214147</v>
      </c>
      <c r="AB670" s="2">
        <v>-159903</v>
      </c>
      <c r="AC670" s="2">
        <v>-154630</v>
      </c>
      <c r="AD670" s="2">
        <v>13725</v>
      </c>
      <c r="AE670" s="2">
        <v>347493</v>
      </c>
      <c r="AF670" s="2">
        <v>654187</v>
      </c>
      <c r="AG670" s="2">
        <v>0.53</v>
      </c>
      <c r="AH670" s="2">
        <v>20533</v>
      </c>
    </row>
    <row r="671" spans="1:34" x14ac:dyDescent="0.3">
      <c r="A671" s="2" t="s">
        <v>59</v>
      </c>
      <c r="B671" s="2">
        <v>168744</v>
      </c>
      <c r="C671" s="2">
        <f t="shared" si="10"/>
        <v>197430.47999999998</v>
      </c>
      <c r="D671" s="2"/>
      <c r="E671" s="2"/>
      <c r="F671" s="2">
        <v>31656</v>
      </c>
      <c r="G671" s="2">
        <v>143562</v>
      </c>
      <c r="H671" s="2">
        <v>163259</v>
      </c>
      <c r="I671" s="2">
        <v>137088</v>
      </c>
      <c r="J671" s="2">
        <v>60545</v>
      </c>
      <c r="K671" s="2">
        <v>108199</v>
      </c>
      <c r="L671" s="2">
        <v>33416</v>
      </c>
      <c r="M671" s="2">
        <v>42916</v>
      </c>
      <c r="N671" s="2">
        <v>109282</v>
      </c>
      <c r="O671" s="2">
        <v>74493</v>
      </c>
      <c r="P671" s="2">
        <v>77543</v>
      </c>
      <c r="Q671" s="2">
        <v>-3050</v>
      </c>
      <c r="R671" s="2">
        <v>0.96</v>
      </c>
      <c r="S671" s="2">
        <v>10886</v>
      </c>
      <c r="T671" s="2">
        <v>83.97</v>
      </c>
      <c r="U671" s="2">
        <v>66.94</v>
      </c>
      <c r="V671" s="2">
        <v>1041</v>
      </c>
      <c r="W671" s="2">
        <v>161.94</v>
      </c>
      <c r="X671" s="2">
        <v>1696</v>
      </c>
      <c r="Y671" s="2">
        <v>6572</v>
      </c>
      <c r="Z671" s="2">
        <v>357177</v>
      </c>
      <c r="AA671" s="2">
        <v>120956</v>
      </c>
      <c r="AB671" s="2">
        <v>-188433</v>
      </c>
      <c r="AC671" s="2">
        <v>-89300</v>
      </c>
      <c r="AD671" s="2">
        <v>48718</v>
      </c>
      <c r="AE671" s="2">
        <v>22693</v>
      </c>
      <c r="AF671" s="2">
        <v>404784</v>
      </c>
      <c r="AG671" s="2">
        <v>0.06</v>
      </c>
      <c r="AH671" s="2">
        <v>8603</v>
      </c>
    </row>
    <row r="672" spans="1:34" x14ac:dyDescent="0.3">
      <c r="A672" s="2" t="s">
        <v>59</v>
      </c>
      <c r="B672" s="2">
        <v>280752</v>
      </c>
      <c r="C672" s="2">
        <f t="shared" si="10"/>
        <v>328479.83999999997</v>
      </c>
      <c r="D672" s="2"/>
      <c r="E672" s="2"/>
      <c r="F672" s="2">
        <v>243748</v>
      </c>
      <c r="G672" s="2">
        <v>143496</v>
      </c>
      <c r="H672" s="2">
        <v>860914</v>
      </c>
      <c r="I672" s="2">
        <v>37004</v>
      </c>
      <c r="J672" s="2">
        <v>26310</v>
      </c>
      <c r="K672" s="2">
        <v>254442</v>
      </c>
      <c r="L672" s="2">
        <v>158870</v>
      </c>
      <c r="M672" s="2">
        <v>162742</v>
      </c>
      <c r="N672" s="2">
        <v>2464</v>
      </c>
      <c r="O672" s="2">
        <v>92974</v>
      </c>
      <c r="P672" s="2">
        <v>116442</v>
      </c>
      <c r="Q672" s="2">
        <v>-23468</v>
      </c>
      <c r="R672" s="2">
        <v>0.8</v>
      </c>
      <c r="S672" s="2">
        <v>120706</v>
      </c>
      <c r="T672" s="2">
        <v>4.3</v>
      </c>
      <c r="U672" s="2">
        <v>0.28999999999999998</v>
      </c>
      <c r="V672" s="2">
        <v>522</v>
      </c>
      <c r="W672" s="2">
        <v>536.80999999999995</v>
      </c>
      <c r="X672" s="2">
        <v>761</v>
      </c>
      <c r="Y672" s="2">
        <v>8308</v>
      </c>
      <c r="Z672" s="2">
        <v>262073</v>
      </c>
      <c r="AA672" s="2">
        <v>42745</v>
      </c>
      <c r="AB672" s="2">
        <v>18679</v>
      </c>
      <c r="AC672" s="2">
        <v>201003</v>
      </c>
      <c r="AD672" s="2">
        <v>29928</v>
      </c>
      <c r="AE672" s="2">
        <v>292117</v>
      </c>
      <c r="AF672" s="2">
        <v>294817</v>
      </c>
      <c r="AG672" s="2">
        <v>0.99</v>
      </c>
      <c r="AH672" s="2">
        <v>14148</v>
      </c>
    </row>
    <row r="673" spans="1:34" x14ac:dyDescent="0.3">
      <c r="A673" s="2" t="s">
        <v>59</v>
      </c>
      <c r="B673" s="2">
        <v>344729</v>
      </c>
      <c r="C673" s="2">
        <f t="shared" si="10"/>
        <v>403332.93</v>
      </c>
      <c r="D673" s="2"/>
      <c r="E673" s="2"/>
      <c r="F673" s="2">
        <v>217126</v>
      </c>
      <c r="G673" s="2">
        <v>19370</v>
      </c>
      <c r="H673" s="2">
        <v>270123</v>
      </c>
      <c r="I673" s="2">
        <v>127603</v>
      </c>
      <c r="J673" s="2">
        <v>132547</v>
      </c>
      <c r="K673" s="2">
        <v>212182</v>
      </c>
      <c r="L673" s="2">
        <v>129111</v>
      </c>
      <c r="M673" s="2">
        <v>143773</v>
      </c>
      <c r="N673" s="2">
        <v>87939</v>
      </c>
      <c r="O673" s="2">
        <v>291210</v>
      </c>
      <c r="P673" s="2">
        <v>48748</v>
      </c>
      <c r="Q673" s="2">
        <v>242462</v>
      </c>
      <c r="R673" s="2">
        <v>5.97</v>
      </c>
      <c r="S673" s="2">
        <v>67480</v>
      </c>
      <c r="T673" s="2">
        <v>47.24</v>
      </c>
      <c r="U673" s="2">
        <v>32.56</v>
      </c>
      <c r="V673" s="2">
        <v>1434</v>
      </c>
      <c r="W673" s="2">
        <v>240.23</v>
      </c>
      <c r="X673" s="2">
        <v>1347</v>
      </c>
      <c r="Y673" s="2">
        <v>9686</v>
      </c>
      <c r="Z673" s="2">
        <v>445299</v>
      </c>
      <c r="AA673" s="2">
        <v>42128</v>
      </c>
      <c r="AB673" s="2">
        <v>-100570</v>
      </c>
      <c r="AC673" s="2">
        <v>174998</v>
      </c>
      <c r="AD673" s="2">
        <v>-28067</v>
      </c>
      <c r="AE673" s="2">
        <v>147694</v>
      </c>
      <c r="AF673" s="2">
        <v>555006</v>
      </c>
      <c r="AG673" s="2">
        <v>0.27</v>
      </c>
      <c r="AH673" s="2">
        <v>18345</v>
      </c>
    </row>
    <row r="674" spans="1:34" x14ac:dyDescent="0.3">
      <c r="A674" s="2" t="s">
        <v>58</v>
      </c>
      <c r="B674" s="2">
        <v>428524</v>
      </c>
      <c r="C674" s="2">
        <f t="shared" si="10"/>
        <v>4866.825667234526</v>
      </c>
      <c r="D674" s="2"/>
      <c r="E674" s="2"/>
      <c r="F674" s="2">
        <v>95840</v>
      </c>
      <c r="G674" s="2">
        <v>-41276</v>
      </c>
      <c r="H674" s="2">
        <v>84541</v>
      </c>
      <c r="I674" s="2">
        <v>332684</v>
      </c>
      <c r="J674" s="2">
        <v>75906</v>
      </c>
      <c r="K674" s="2">
        <v>352618</v>
      </c>
      <c r="L674" s="2">
        <v>282711</v>
      </c>
      <c r="M674" s="2">
        <v>294841</v>
      </c>
      <c r="N674" s="2">
        <v>299492</v>
      </c>
      <c r="O674" s="2">
        <v>146387</v>
      </c>
      <c r="P674" s="2">
        <v>125823</v>
      </c>
      <c r="Q674" s="2">
        <v>20564</v>
      </c>
      <c r="R674" s="2">
        <v>1.1599999999999999</v>
      </c>
      <c r="S674" s="2">
        <v>26993</v>
      </c>
      <c r="T674" s="2">
        <v>393.51</v>
      </c>
      <c r="U674" s="2">
        <v>354.25</v>
      </c>
      <c r="V674" s="2">
        <v>2048</v>
      </c>
      <c r="W674" s="2">
        <v>209.14</v>
      </c>
      <c r="X674" s="2">
        <v>1674</v>
      </c>
      <c r="Y674" s="2">
        <v>8187</v>
      </c>
      <c r="Z674" s="2">
        <v>239297</v>
      </c>
      <c r="AA674" s="2">
        <v>63935</v>
      </c>
      <c r="AB674" s="2">
        <v>189227</v>
      </c>
      <c r="AC674" s="2">
        <v>31905</v>
      </c>
      <c r="AD674" s="2">
        <v>26929</v>
      </c>
      <c r="AE674" s="2">
        <v>320563</v>
      </c>
      <c r="AF674" s="2">
        <v>514372</v>
      </c>
      <c r="AG674" s="2">
        <v>0.62</v>
      </c>
      <c r="AH674" s="2">
        <v>9433</v>
      </c>
    </row>
    <row r="675" spans="1:34" x14ac:dyDescent="0.3">
      <c r="A675" s="2" t="s">
        <v>58</v>
      </c>
      <c r="B675" s="2">
        <v>422214</v>
      </c>
      <c r="C675" s="2">
        <f t="shared" si="10"/>
        <v>4795.1618398637138</v>
      </c>
      <c r="D675" s="2"/>
      <c r="E675" s="2"/>
      <c r="F675" s="2">
        <v>292602</v>
      </c>
      <c r="G675" s="2">
        <v>104512</v>
      </c>
      <c r="H675" s="2">
        <v>545728</v>
      </c>
      <c r="I675" s="2">
        <v>129612</v>
      </c>
      <c r="J675" s="2">
        <v>159115</v>
      </c>
      <c r="K675" s="2">
        <v>263099</v>
      </c>
      <c r="L675" s="2">
        <v>241915</v>
      </c>
      <c r="M675" s="2">
        <v>256770</v>
      </c>
      <c r="N675" s="2">
        <v>123463</v>
      </c>
      <c r="O675" s="2">
        <v>129214</v>
      </c>
      <c r="P675" s="2">
        <v>32463</v>
      </c>
      <c r="Q675" s="2">
        <v>96751</v>
      </c>
      <c r="R675" s="2">
        <v>3.98</v>
      </c>
      <c r="S675" s="2">
        <v>28499</v>
      </c>
      <c r="T675" s="2">
        <v>23.75</v>
      </c>
      <c r="U675" s="2">
        <v>22.62</v>
      </c>
      <c r="V675" s="2">
        <v>3390</v>
      </c>
      <c r="W675" s="2">
        <v>124.51</v>
      </c>
      <c r="X675" s="2">
        <v>67</v>
      </c>
      <c r="Y675" s="2">
        <v>2496</v>
      </c>
      <c r="Z675" s="2">
        <v>294400</v>
      </c>
      <c r="AA675" s="2">
        <v>159425</v>
      </c>
      <c r="AB675" s="2">
        <v>127814</v>
      </c>
      <c r="AC675" s="2">
        <v>133177</v>
      </c>
      <c r="AD675" s="2">
        <v>-39167</v>
      </c>
      <c r="AE675" s="2">
        <v>419214</v>
      </c>
      <c r="AF675" s="2">
        <v>358869</v>
      </c>
      <c r="AG675" s="2">
        <v>1.17</v>
      </c>
      <c r="AH675" s="2">
        <v>28591</v>
      </c>
    </row>
    <row r="676" spans="1:34" x14ac:dyDescent="0.3">
      <c r="A676" s="2" t="s">
        <v>60</v>
      </c>
      <c r="B676" s="2">
        <v>483810</v>
      </c>
      <c r="C676" s="2">
        <f t="shared" si="10"/>
        <v>483810</v>
      </c>
      <c r="D676" s="2"/>
      <c r="E676" s="2"/>
      <c r="F676" s="2">
        <v>56619</v>
      </c>
      <c r="G676" s="2">
        <v>121099</v>
      </c>
      <c r="H676" s="2">
        <v>377994</v>
      </c>
      <c r="I676" s="2">
        <v>427191</v>
      </c>
      <c r="J676" s="2">
        <v>62595</v>
      </c>
      <c r="K676" s="2">
        <v>421215</v>
      </c>
      <c r="L676" s="2">
        <v>401723</v>
      </c>
      <c r="M676" s="2">
        <v>416146</v>
      </c>
      <c r="N676" s="2">
        <v>390892</v>
      </c>
      <c r="O676" s="2">
        <v>117067</v>
      </c>
      <c r="P676" s="2">
        <v>38612</v>
      </c>
      <c r="Q676" s="2">
        <v>78455</v>
      </c>
      <c r="R676" s="2">
        <v>3.03</v>
      </c>
      <c r="S676" s="2">
        <v>98186</v>
      </c>
      <c r="T676" s="2">
        <v>113.01</v>
      </c>
      <c r="U676" s="2">
        <v>103.41</v>
      </c>
      <c r="V676" s="2">
        <v>6596</v>
      </c>
      <c r="W676" s="2">
        <v>73.34</v>
      </c>
      <c r="X676" s="2">
        <v>971</v>
      </c>
      <c r="Y676" s="2">
        <v>15723</v>
      </c>
      <c r="Z676" s="2">
        <v>366642</v>
      </c>
      <c r="AA676" s="2">
        <v>202187</v>
      </c>
      <c r="AB676" s="2">
        <v>117168</v>
      </c>
      <c r="AC676" s="2">
        <v>-145568</v>
      </c>
      <c r="AD676" s="2">
        <v>-37663</v>
      </c>
      <c r="AE676" s="2">
        <v>45594</v>
      </c>
      <c r="AF676" s="2">
        <v>73161</v>
      </c>
      <c r="AG676" s="2">
        <v>0.62</v>
      </c>
      <c r="AH676" s="2">
        <v>19330</v>
      </c>
    </row>
    <row r="677" spans="1:34" x14ac:dyDescent="0.3">
      <c r="A677" s="2" t="s">
        <v>58</v>
      </c>
      <c r="B677" s="2">
        <v>456522</v>
      </c>
      <c r="C677" s="2">
        <f t="shared" si="10"/>
        <v>5184.804088586031</v>
      </c>
      <c r="D677" s="2"/>
      <c r="E677" s="2"/>
      <c r="F677" s="2">
        <v>130360</v>
      </c>
      <c r="G677" s="2">
        <v>165967</v>
      </c>
      <c r="H677" s="2">
        <v>374994</v>
      </c>
      <c r="I677" s="2">
        <v>326162</v>
      </c>
      <c r="J677" s="2">
        <v>60428</v>
      </c>
      <c r="K677" s="2">
        <v>396094</v>
      </c>
      <c r="L677" s="2">
        <v>333151</v>
      </c>
      <c r="M677" s="2">
        <v>348711</v>
      </c>
      <c r="N677" s="2">
        <v>317334</v>
      </c>
      <c r="O677" s="2">
        <v>233155</v>
      </c>
      <c r="P677" s="2">
        <v>119463</v>
      </c>
      <c r="Q677" s="2">
        <v>113692</v>
      </c>
      <c r="R677" s="2">
        <v>1.95</v>
      </c>
      <c r="S677" s="2">
        <v>135289</v>
      </c>
      <c r="T677" s="2">
        <v>86.98</v>
      </c>
      <c r="U677" s="2">
        <v>84.62</v>
      </c>
      <c r="V677" s="2">
        <v>8532</v>
      </c>
      <c r="W677" s="2">
        <v>53.5</v>
      </c>
      <c r="X677" s="2">
        <v>1925</v>
      </c>
      <c r="Y677" s="2">
        <v>18830</v>
      </c>
      <c r="Z677" s="2">
        <v>237040</v>
      </c>
      <c r="AA677" s="2">
        <v>193810</v>
      </c>
      <c r="AB677" s="2">
        <v>219482</v>
      </c>
      <c r="AC677" s="2">
        <v>-63450</v>
      </c>
      <c r="AD677" s="2">
        <v>23659</v>
      </c>
      <c r="AE677" s="2">
        <v>102497</v>
      </c>
      <c r="AF677" s="2">
        <v>423740</v>
      </c>
      <c r="AG677" s="2">
        <v>0.24</v>
      </c>
      <c r="AH677" s="2">
        <v>2479</v>
      </c>
    </row>
    <row r="678" spans="1:34" x14ac:dyDescent="0.3">
      <c r="A678" s="2" t="s">
        <v>60</v>
      </c>
      <c r="B678" s="2">
        <v>136905</v>
      </c>
      <c r="C678" s="2">
        <f t="shared" si="10"/>
        <v>136905</v>
      </c>
      <c r="D678" s="2"/>
      <c r="E678" s="2"/>
      <c r="F678" s="2">
        <v>140232</v>
      </c>
      <c r="G678" s="2">
        <v>-27301</v>
      </c>
      <c r="H678" s="2">
        <v>633078</v>
      </c>
      <c r="I678" s="2">
        <v>-3327</v>
      </c>
      <c r="J678" s="2">
        <v>147701</v>
      </c>
      <c r="K678" s="2">
        <v>-10796</v>
      </c>
      <c r="L678" s="2">
        <v>-72433</v>
      </c>
      <c r="M678" s="2">
        <v>-59383</v>
      </c>
      <c r="N678" s="2">
        <v>-30097</v>
      </c>
      <c r="O678" s="2">
        <v>123809</v>
      </c>
      <c r="P678" s="2">
        <v>53514</v>
      </c>
      <c r="Q678" s="2">
        <v>70295</v>
      </c>
      <c r="R678" s="2">
        <v>2.31</v>
      </c>
      <c r="S678" s="2">
        <v>18498</v>
      </c>
      <c r="T678" s="2">
        <v>-0.53</v>
      </c>
      <c r="U678" s="2">
        <v>-4.75</v>
      </c>
      <c r="V678" s="2">
        <v>8975</v>
      </c>
      <c r="W678" s="2">
        <v>15.25</v>
      </c>
      <c r="X678" s="2">
        <v>1349</v>
      </c>
      <c r="Y678" s="2">
        <v>3333</v>
      </c>
      <c r="Z678" s="2">
        <v>404042</v>
      </c>
      <c r="AA678" s="2">
        <v>136415</v>
      </c>
      <c r="AB678" s="2">
        <v>-267137</v>
      </c>
      <c r="AC678" s="2">
        <v>3817</v>
      </c>
      <c r="AD678" s="2">
        <v>-379</v>
      </c>
      <c r="AE678" s="2">
        <v>32391</v>
      </c>
      <c r="AF678" s="2">
        <v>565515</v>
      </c>
      <c r="AG678" s="2">
        <v>0.06</v>
      </c>
      <c r="AH678" s="2">
        <v>16562</v>
      </c>
    </row>
    <row r="679" spans="1:34" x14ac:dyDescent="0.3">
      <c r="A679" s="2" t="s">
        <v>60</v>
      </c>
      <c r="B679" s="2">
        <v>264490</v>
      </c>
      <c r="C679" s="2">
        <f t="shared" si="10"/>
        <v>264490</v>
      </c>
      <c r="D679" s="2"/>
      <c r="E679" s="2"/>
      <c r="F679" s="2">
        <v>101575</v>
      </c>
      <c r="G679" s="2">
        <v>167201</v>
      </c>
      <c r="H679" s="2">
        <v>660488</v>
      </c>
      <c r="I679" s="2">
        <v>162915</v>
      </c>
      <c r="J679" s="2">
        <v>118982</v>
      </c>
      <c r="K679" s="2">
        <v>145508</v>
      </c>
      <c r="L679" s="2">
        <v>111739</v>
      </c>
      <c r="M679" s="2">
        <v>122770</v>
      </c>
      <c r="N679" s="2">
        <v>133876</v>
      </c>
      <c r="O679" s="2">
        <v>297799</v>
      </c>
      <c r="P679" s="2">
        <v>130649</v>
      </c>
      <c r="Q679" s="2">
        <v>167150</v>
      </c>
      <c r="R679" s="2">
        <v>2.2799999999999998</v>
      </c>
      <c r="S679" s="2">
        <v>143009</v>
      </c>
      <c r="T679" s="2">
        <v>24.67</v>
      </c>
      <c r="U679" s="2">
        <v>20.27</v>
      </c>
      <c r="V679" s="2">
        <v>6775</v>
      </c>
      <c r="W679" s="2">
        <v>39.03</v>
      </c>
      <c r="X679" s="2">
        <v>1944</v>
      </c>
      <c r="Y679" s="2">
        <v>9750</v>
      </c>
      <c r="Z679" s="2">
        <v>180292</v>
      </c>
      <c r="AA679" s="2">
        <v>259191</v>
      </c>
      <c r="AB679" s="2">
        <v>84198</v>
      </c>
      <c r="AC679" s="2">
        <v>-157616</v>
      </c>
      <c r="AD679" s="2">
        <v>-16424</v>
      </c>
      <c r="AE679" s="2">
        <v>205105</v>
      </c>
      <c r="AF679" s="2">
        <v>69357</v>
      </c>
      <c r="AG679" s="2">
        <v>2.96</v>
      </c>
      <c r="AH679" s="2">
        <v>19803</v>
      </c>
    </row>
    <row r="680" spans="1:34" x14ac:dyDescent="0.3">
      <c r="A680" s="2" t="s">
        <v>59</v>
      </c>
      <c r="B680" s="2">
        <v>358858</v>
      </c>
      <c r="C680" s="2">
        <f t="shared" si="10"/>
        <v>419863.86</v>
      </c>
      <c r="D680" s="2"/>
      <c r="E680" s="2"/>
      <c r="F680" s="2">
        <v>252736</v>
      </c>
      <c r="G680" s="2">
        <v>-24303</v>
      </c>
      <c r="H680" s="2">
        <v>233184</v>
      </c>
      <c r="I680" s="2">
        <v>106122</v>
      </c>
      <c r="J680" s="2">
        <v>151329</v>
      </c>
      <c r="K680" s="2">
        <v>207529</v>
      </c>
      <c r="L680" s="2">
        <v>115412</v>
      </c>
      <c r="M680" s="2">
        <v>131845</v>
      </c>
      <c r="N680" s="2">
        <v>94331</v>
      </c>
      <c r="O680" s="2">
        <v>225118</v>
      </c>
      <c r="P680" s="2">
        <v>13806</v>
      </c>
      <c r="Q680" s="2">
        <v>211312</v>
      </c>
      <c r="R680" s="2">
        <v>16.3</v>
      </c>
      <c r="S680" s="2">
        <v>67698</v>
      </c>
      <c r="T680" s="2">
        <v>45.51</v>
      </c>
      <c r="U680" s="2">
        <v>40.450000000000003</v>
      </c>
      <c r="V680" s="2">
        <v>3267</v>
      </c>
      <c r="W680" s="2">
        <v>109.81</v>
      </c>
      <c r="X680" s="2">
        <v>1433</v>
      </c>
      <c r="Y680" s="2">
        <v>4976</v>
      </c>
      <c r="Z680" s="2">
        <v>152165</v>
      </c>
      <c r="AA680" s="2">
        <v>122081</v>
      </c>
      <c r="AB680" s="2">
        <v>206693</v>
      </c>
      <c r="AC680" s="2">
        <v>130655</v>
      </c>
      <c r="AD680" s="2">
        <v>5780</v>
      </c>
      <c r="AE680" s="2">
        <v>378898</v>
      </c>
      <c r="AF680" s="2">
        <v>667542</v>
      </c>
      <c r="AG680" s="2">
        <v>0.56999999999999995</v>
      </c>
      <c r="AH680" s="2">
        <v>9797</v>
      </c>
    </row>
    <row r="681" spans="1:34" x14ac:dyDescent="0.3">
      <c r="A681" s="2" t="s">
        <v>58</v>
      </c>
      <c r="B681" s="2">
        <v>415458</v>
      </c>
      <c r="C681" s="2">
        <f t="shared" si="10"/>
        <v>4718.4327086882458</v>
      </c>
      <c r="D681" s="2"/>
      <c r="E681" s="2"/>
      <c r="F681" s="2">
        <v>239044</v>
      </c>
      <c r="G681" s="2">
        <v>6574</v>
      </c>
      <c r="H681" s="2">
        <v>727006</v>
      </c>
      <c r="I681" s="2">
        <v>176414</v>
      </c>
      <c r="J681" s="2">
        <v>133098</v>
      </c>
      <c r="K681" s="2">
        <v>282360</v>
      </c>
      <c r="L681" s="2">
        <v>223574</v>
      </c>
      <c r="M681" s="2">
        <v>232919</v>
      </c>
      <c r="N681" s="2">
        <v>168067</v>
      </c>
      <c r="O681" s="2">
        <v>299806</v>
      </c>
      <c r="P681" s="2">
        <v>15826</v>
      </c>
      <c r="Q681" s="2">
        <v>283980</v>
      </c>
      <c r="R681" s="2">
        <v>18.940000000000001</v>
      </c>
      <c r="S681" s="2">
        <v>107577</v>
      </c>
      <c r="T681" s="2">
        <v>24.27</v>
      </c>
      <c r="U681" s="2">
        <v>23.12</v>
      </c>
      <c r="V681" s="2">
        <v>7096</v>
      </c>
      <c r="W681" s="2">
        <v>58.54</v>
      </c>
      <c r="X681" s="2">
        <v>1966</v>
      </c>
      <c r="Y681" s="2">
        <v>8479</v>
      </c>
      <c r="Z681" s="2">
        <v>443098</v>
      </c>
      <c r="AA681" s="2">
        <v>233371</v>
      </c>
      <c r="AB681" s="2">
        <v>-27640</v>
      </c>
      <c r="AC681" s="2">
        <v>5673</v>
      </c>
      <c r="AD681" s="2">
        <v>-5111</v>
      </c>
      <c r="AE681" s="2">
        <v>227840</v>
      </c>
      <c r="AF681" s="2">
        <v>227801</v>
      </c>
      <c r="AG681" s="2">
        <v>1</v>
      </c>
      <c r="AH681" s="2">
        <v>15822</v>
      </c>
    </row>
    <row r="682" spans="1:34" x14ac:dyDescent="0.3">
      <c r="A682" s="2" t="s">
        <v>58</v>
      </c>
      <c r="B682" s="2">
        <v>469818</v>
      </c>
      <c r="C682" s="2">
        <f t="shared" si="10"/>
        <v>5335.809199318569</v>
      </c>
      <c r="D682" s="2"/>
      <c r="E682" s="2"/>
      <c r="F682" s="2">
        <v>60975</v>
      </c>
      <c r="G682" s="2">
        <v>2245</v>
      </c>
      <c r="H682" s="2">
        <v>297987</v>
      </c>
      <c r="I682" s="2">
        <v>408843</v>
      </c>
      <c r="J682" s="2">
        <v>104719</v>
      </c>
      <c r="K682" s="2">
        <v>365099</v>
      </c>
      <c r="L682" s="2">
        <v>294687</v>
      </c>
      <c r="M682" s="2">
        <v>303988</v>
      </c>
      <c r="N682" s="2">
        <v>375581</v>
      </c>
      <c r="O682" s="2">
        <v>120158</v>
      </c>
      <c r="P682" s="2">
        <v>24808</v>
      </c>
      <c r="Q682" s="2">
        <v>95350</v>
      </c>
      <c r="R682" s="2">
        <v>4.84</v>
      </c>
      <c r="S682" s="2">
        <v>56184</v>
      </c>
      <c r="T682" s="2">
        <v>137.19999999999999</v>
      </c>
      <c r="U682" s="2">
        <v>126.04</v>
      </c>
      <c r="V682" s="2">
        <v>8648</v>
      </c>
      <c r="W682" s="2">
        <v>54.32</v>
      </c>
      <c r="X682" s="2">
        <v>1925</v>
      </c>
      <c r="Y682" s="2">
        <v>4181</v>
      </c>
      <c r="Z682" s="2">
        <v>151877</v>
      </c>
      <c r="AA682" s="2">
        <v>252871</v>
      </c>
      <c r="AB682" s="2">
        <v>317941</v>
      </c>
      <c r="AC682" s="2">
        <v>-191896</v>
      </c>
      <c r="AD682" s="2">
        <v>-13663</v>
      </c>
      <c r="AE682" s="2">
        <v>460152</v>
      </c>
      <c r="AF682" s="2">
        <v>158463</v>
      </c>
      <c r="AG682" s="2">
        <v>2.9</v>
      </c>
      <c r="AH682" s="2">
        <v>6296</v>
      </c>
    </row>
    <row r="683" spans="1:34" x14ac:dyDescent="0.3">
      <c r="A683" s="2" t="s">
        <v>60</v>
      </c>
      <c r="B683" s="2">
        <v>431430</v>
      </c>
      <c r="C683" s="2">
        <f t="shared" si="10"/>
        <v>431430</v>
      </c>
      <c r="D683" s="2"/>
      <c r="E683" s="2"/>
      <c r="F683" s="2">
        <v>100416</v>
      </c>
      <c r="G683" s="2">
        <v>8488</v>
      </c>
      <c r="H683" s="2">
        <v>689913</v>
      </c>
      <c r="I683" s="2">
        <v>331014</v>
      </c>
      <c r="J683" s="2">
        <v>101313</v>
      </c>
      <c r="K683" s="2">
        <v>330117</v>
      </c>
      <c r="L683" s="2">
        <v>260175</v>
      </c>
      <c r="M683" s="2">
        <v>261681</v>
      </c>
      <c r="N683" s="2">
        <v>298275</v>
      </c>
      <c r="O683" s="2">
        <v>119747</v>
      </c>
      <c r="P683" s="2">
        <v>28100</v>
      </c>
      <c r="Q683" s="2">
        <v>91647</v>
      </c>
      <c r="R683" s="2">
        <v>4.26</v>
      </c>
      <c r="S683" s="2">
        <v>79326</v>
      </c>
      <c r="T683" s="2">
        <v>47.98</v>
      </c>
      <c r="U683" s="2">
        <v>43.23</v>
      </c>
      <c r="V683" s="2">
        <v>2174</v>
      </c>
      <c r="W683" s="2">
        <v>198.36</v>
      </c>
      <c r="X683" s="2">
        <v>926</v>
      </c>
      <c r="Y683" s="2">
        <v>14715</v>
      </c>
      <c r="Z683" s="2">
        <v>501846</v>
      </c>
      <c r="AA683" s="2">
        <v>47785</v>
      </c>
      <c r="AB683" s="2">
        <v>-70416</v>
      </c>
      <c r="AC683" s="2">
        <v>52631</v>
      </c>
      <c r="AD683" s="2">
        <v>3392</v>
      </c>
      <c r="AE683" s="2">
        <v>243074</v>
      </c>
      <c r="AF683" s="2">
        <v>85950</v>
      </c>
      <c r="AG683" s="2">
        <v>2.83</v>
      </c>
      <c r="AH683" s="2">
        <v>26902</v>
      </c>
    </row>
    <row r="684" spans="1:34" x14ac:dyDescent="0.3">
      <c r="A684" s="2" t="s">
        <v>60</v>
      </c>
      <c r="B684" s="2">
        <v>119406</v>
      </c>
      <c r="C684" s="2">
        <f t="shared" si="10"/>
        <v>119406</v>
      </c>
      <c r="D684" s="2"/>
      <c r="E684" s="2"/>
      <c r="F684" s="2">
        <v>207316</v>
      </c>
      <c r="G684" s="2">
        <v>7554</v>
      </c>
      <c r="H684" s="2">
        <v>936374</v>
      </c>
      <c r="I684" s="2">
        <v>-87910</v>
      </c>
      <c r="J684" s="2">
        <v>190432</v>
      </c>
      <c r="K684" s="2">
        <v>-71026</v>
      </c>
      <c r="L684" s="2">
        <v>-148105</v>
      </c>
      <c r="M684" s="2">
        <v>-136693</v>
      </c>
      <c r="N684" s="2">
        <v>-96056</v>
      </c>
      <c r="O684" s="2">
        <v>89301</v>
      </c>
      <c r="P684" s="2">
        <v>65655</v>
      </c>
      <c r="Q684" s="2">
        <v>23646</v>
      </c>
      <c r="R684" s="2">
        <v>1.36</v>
      </c>
      <c r="S684" s="2">
        <v>97412</v>
      </c>
      <c r="T684" s="2">
        <v>-9.39</v>
      </c>
      <c r="U684" s="2">
        <v>-10.26</v>
      </c>
      <c r="V684" s="2">
        <v>8585</v>
      </c>
      <c r="W684" s="2">
        <v>13.91</v>
      </c>
      <c r="X684" s="2">
        <v>1845</v>
      </c>
      <c r="Y684" s="2">
        <v>9330</v>
      </c>
      <c r="Z684" s="2">
        <v>464560</v>
      </c>
      <c r="AA684" s="2">
        <v>266608</v>
      </c>
      <c r="AB684" s="2">
        <v>-345154</v>
      </c>
      <c r="AC684" s="2">
        <v>-59292</v>
      </c>
      <c r="AD684" s="2">
        <v>-49795</v>
      </c>
      <c r="AE684" s="2">
        <v>462017</v>
      </c>
      <c r="AF684" s="2">
        <v>336804</v>
      </c>
      <c r="AG684" s="2">
        <v>1.37</v>
      </c>
      <c r="AH684" s="2">
        <v>2940</v>
      </c>
    </row>
    <row r="685" spans="1:34" x14ac:dyDescent="0.3">
      <c r="A685" s="2" t="s">
        <v>58</v>
      </c>
      <c r="B685" s="2">
        <v>390661</v>
      </c>
      <c r="C685" s="2">
        <f t="shared" si="10"/>
        <v>4436.8086314593984</v>
      </c>
      <c r="D685" s="2"/>
      <c r="E685" s="2"/>
      <c r="F685" s="2">
        <v>95298</v>
      </c>
      <c r="G685" s="2">
        <v>2925</v>
      </c>
      <c r="H685" s="2">
        <v>438245</v>
      </c>
      <c r="I685" s="2">
        <v>295363</v>
      </c>
      <c r="J685" s="2">
        <v>101948</v>
      </c>
      <c r="K685" s="2">
        <v>288713</v>
      </c>
      <c r="L685" s="2">
        <v>269365</v>
      </c>
      <c r="M685" s="2">
        <v>278528</v>
      </c>
      <c r="N685" s="2">
        <v>269763</v>
      </c>
      <c r="O685" s="2">
        <v>150892</v>
      </c>
      <c r="P685" s="2">
        <v>195754</v>
      </c>
      <c r="Q685" s="2">
        <v>-44862</v>
      </c>
      <c r="R685" s="2">
        <v>0.77</v>
      </c>
      <c r="S685" s="2">
        <v>18503</v>
      </c>
      <c r="T685" s="2">
        <v>67.400000000000006</v>
      </c>
      <c r="U685" s="2">
        <v>61.56</v>
      </c>
      <c r="V685" s="2">
        <v>1085</v>
      </c>
      <c r="W685" s="2">
        <v>359.72</v>
      </c>
      <c r="X685" s="2">
        <v>71</v>
      </c>
      <c r="Y685" s="2">
        <v>2543</v>
      </c>
      <c r="Z685" s="2">
        <v>493043</v>
      </c>
      <c r="AA685" s="2">
        <v>55033</v>
      </c>
      <c r="AB685" s="2">
        <v>-102382</v>
      </c>
      <c r="AC685" s="2">
        <v>40265</v>
      </c>
      <c r="AD685" s="2">
        <v>4153</v>
      </c>
      <c r="AE685" s="2">
        <v>63605</v>
      </c>
      <c r="AF685" s="2">
        <v>489343</v>
      </c>
      <c r="AG685" s="2">
        <v>0.13</v>
      </c>
      <c r="AH685" s="2">
        <v>4270</v>
      </c>
    </row>
    <row r="686" spans="1:34" x14ac:dyDescent="0.3">
      <c r="A686" s="2" t="s">
        <v>60</v>
      </c>
      <c r="B686" s="2">
        <v>240562</v>
      </c>
      <c r="C686" s="2">
        <f t="shared" si="10"/>
        <v>240562</v>
      </c>
      <c r="D686" s="2"/>
      <c r="E686" s="2"/>
      <c r="F686" s="2">
        <v>197253</v>
      </c>
      <c r="G686" s="2">
        <v>18399</v>
      </c>
      <c r="H686" s="2">
        <v>868138</v>
      </c>
      <c r="I686" s="2">
        <v>43309</v>
      </c>
      <c r="J686" s="2">
        <v>155934</v>
      </c>
      <c r="K686" s="2">
        <v>84628</v>
      </c>
      <c r="L686" s="2">
        <v>75095</v>
      </c>
      <c r="M686" s="2">
        <v>79312</v>
      </c>
      <c r="N686" s="2">
        <v>9936</v>
      </c>
      <c r="O686" s="2">
        <v>26285</v>
      </c>
      <c r="P686" s="2">
        <v>154640</v>
      </c>
      <c r="Q686" s="2">
        <v>-128355</v>
      </c>
      <c r="R686" s="2">
        <v>0.17</v>
      </c>
      <c r="S686" s="2">
        <v>136074</v>
      </c>
      <c r="T686" s="2">
        <v>4.99</v>
      </c>
      <c r="U686" s="2">
        <v>1.1399999999999999</v>
      </c>
      <c r="V686" s="2">
        <v>4271</v>
      </c>
      <c r="W686" s="2">
        <v>56.31</v>
      </c>
      <c r="X686" s="2">
        <v>1968</v>
      </c>
      <c r="Y686" s="2">
        <v>8097</v>
      </c>
      <c r="Z686" s="2">
        <v>486345</v>
      </c>
      <c r="AA686" s="2">
        <v>84568</v>
      </c>
      <c r="AB686" s="2">
        <v>-245783</v>
      </c>
      <c r="AC686" s="2">
        <v>112685</v>
      </c>
      <c r="AD686" s="2">
        <v>-43767</v>
      </c>
      <c r="AE686" s="2">
        <v>134151</v>
      </c>
      <c r="AF686" s="2">
        <v>534952</v>
      </c>
      <c r="AG686" s="2">
        <v>0.25</v>
      </c>
      <c r="AH686" s="2">
        <v>26811</v>
      </c>
    </row>
    <row r="687" spans="1:34" x14ac:dyDescent="0.3">
      <c r="A687" s="2" t="s">
        <v>58</v>
      </c>
      <c r="B687" s="2">
        <v>379405</v>
      </c>
      <c r="C687" s="2">
        <f t="shared" si="10"/>
        <v>4308.9721749006249</v>
      </c>
      <c r="D687" s="2"/>
      <c r="E687" s="2"/>
      <c r="F687" s="2">
        <v>57195</v>
      </c>
      <c r="G687" s="2">
        <v>170807</v>
      </c>
      <c r="H687" s="2">
        <v>758578</v>
      </c>
      <c r="I687" s="2">
        <v>322210</v>
      </c>
      <c r="J687" s="2">
        <v>57338</v>
      </c>
      <c r="K687" s="2">
        <v>322067</v>
      </c>
      <c r="L687" s="2">
        <v>315645</v>
      </c>
      <c r="M687" s="2">
        <v>321539</v>
      </c>
      <c r="N687" s="2">
        <v>292636</v>
      </c>
      <c r="O687" s="2">
        <v>69579</v>
      </c>
      <c r="P687" s="2">
        <v>33087</v>
      </c>
      <c r="Q687" s="2">
        <v>36492</v>
      </c>
      <c r="R687" s="2">
        <v>2.1</v>
      </c>
      <c r="S687" s="2">
        <v>141349</v>
      </c>
      <c r="T687" s="2">
        <v>42.48</v>
      </c>
      <c r="U687" s="2">
        <v>38.58</v>
      </c>
      <c r="V687" s="2">
        <v>8046</v>
      </c>
      <c r="W687" s="2">
        <v>47.15</v>
      </c>
      <c r="X687" s="2">
        <v>266</v>
      </c>
      <c r="Y687" s="2">
        <v>13510</v>
      </c>
      <c r="Z687" s="2">
        <v>100361</v>
      </c>
      <c r="AA687" s="2">
        <v>171928</v>
      </c>
      <c r="AB687" s="2">
        <v>279044</v>
      </c>
      <c r="AC687" s="2">
        <v>-114733</v>
      </c>
      <c r="AD687" s="2">
        <v>-23518</v>
      </c>
      <c r="AE687" s="2">
        <v>418355</v>
      </c>
      <c r="AF687" s="2">
        <v>44073</v>
      </c>
      <c r="AG687" s="2">
        <v>9.49</v>
      </c>
      <c r="AH687" s="2">
        <v>12580</v>
      </c>
    </row>
    <row r="688" spans="1:34" x14ac:dyDescent="0.3">
      <c r="A688" s="2" t="s">
        <v>58</v>
      </c>
      <c r="B688" s="2">
        <v>259805</v>
      </c>
      <c r="C688" s="2">
        <f t="shared" si="10"/>
        <v>2950.6530380465647</v>
      </c>
      <c r="D688" s="2"/>
      <c r="E688" s="2"/>
      <c r="F688" s="2">
        <v>52846</v>
      </c>
      <c r="G688" s="2">
        <v>34353</v>
      </c>
      <c r="H688" s="2">
        <v>957701</v>
      </c>
      <c r="I688" s="2">
        <v>206959</v>
      </c>
      <c r="J688" s="2">
        <v>177046</v>
      </c>
      <c r="K688" s="2">
        <v>82759</v>
      </c>
      <c r="L688" s="2">
        <v>2012</v>
      </c>
      <c r="M688" s="2">
        <v>13650</v>
      </c>
      <c r="N688" s="2">
        <v>195678</v>
      </c>
      <c r="O688" s="2">
        <v>119451</v>
      </c>
      <c r="P688" s="2">
        <v>10738</v>
      </c>
      <c r="Q688" s="2">
        <v>108713</v>
      </c>
      <c r="R688" s="2">
        <v>11.12</v>
      </c>
      <c r="S688" s="2">
        <v>43073</v>
      </c>
      <c r="T688" s="2">
        <v>21.61</v>
      </c>
      <c r="U688" s="2">
        <v>20.43</v>
      </c>
      <c r="V688" s="2">
        <v>5123</v>
      </c>
      <c r="W688" s="2">
        <v>50.7</v>
      </c>
      <c r="X688" s="2">
        <v>902</v>
      </c>
      <c r="Y688" s="2">
        <v>4126</v>
      </c>
      <c r="Z688" s="2">
        <v>496926</v>
      </c>
      <c r="AA688" s="2">
        <v>132949</v>
      </c>
      <c r="AB688" s="2">
        <v>-237121</v>
      </c>
      <c r="AC688" s="2">
        <v>-80103</v>
      </c>
      <c r="AD688" s="2">
        <v>15705</v>
      </c>
      <c r="AE688" s="2">
        <v>282080</v>
      </c>
      <c r="AF688" s="2">
        <v>596180</v>
      </c>
      <c r="AG688" s="2">
        <v>0.47</v>
      </c>
      <c r="AH688" s="2">
        <v>8536</v>
      </c>
    </row>
    <row r="689" spans="1:34" x14ac:dyDescent="0.3">
      <c r="A689" s="2" t="s">
        <v>60</v>
      </c>
      <c r="B689" s="2">
        <v>243841</v>
      </c>
      <c r="C689" s="2">
        <f t="shared" si="10"/>
        <v>243841</v>
      </c>
      <c r="D689" s="2"/>
      <c r="E689" s="2"/>
      <c r="F689" s="2">
        <v>202042</v>
      </c>
      <c r="G689" s="2">
        <v>110644</v>
      </c>
      <c r="H689" s="2">
        <v>299582</v>
      </c>
      <c r="I689" s="2">
        <v>41799</v>
      </c>
      <c r="J689" s="2">
        <v>39904</v>
      </c>
      <c r="K689" s="2">
        <v>203937</v>
      </c>
      <c r="L689" s="2">
        <v>108161</v>
      </c>
      <c r="M689" s="2">
        <v>123598</v>
      </c>
      <c r="N689" s="2">
        <v>34650</v>
      </c>
      <c r="O689" s="2">
        <v>267586</v>
      </c>
      <c r="P689" s="2">
        <v>23006</v>
      </c>
      <c r="Q689" s="2">
        <v>244580</v>
      </c>
      <c r="R689" s="2">
        <v>11.63</v>
      </c>
      <c r="S689" s="2">
        <v>53268</v>
      </c>
      <c r="T689" s="2">
        <v>13.95</v>
      </c>
      <c r="U689" s="2">
        <v>11.57</v>
      </c>
      <c r="V689" s="2">
        <v>9546</v>
      </c>
      <c r="W689" s="2">
        <v>25.54</v>
      </c>
      <c r="X689" s="2">
        <v>1539</v>
      </c>
      <c r="Y689" s="2">
        <v>739</v>
      </c>
      <c r="Z689" s="2">
        <v>166238</v>
      </c>
      <c r="AA689" s="2">
        <v>79764</v>
      </c>
      <c r="AB689" s="2">
        <v>77603</v>
      </c>
      <c r="AC689" s="2">
        <v>122278</v>
      </c>
      <c r="AD689" s="2">
        <v>4509</v>
      </c>
      <c r="AE689" s="2">
        <v>23917</v>
      </c>
      <c r="AF689" s="2">
        <v>336259</v>
      </c>
      <c r="AG689" s="2">
        <v>7.0000000000000007E-2</v>
      </c>
      <c r="AH689" s="2">
        <v>13018</v>
      </c>
    </row>
    <row r="690" spans="1:34" x14ac:dyDescent="0.3">
      <c r="A690" s="2" t="s">
        <v>59</v>
      </c>
      <c r="B690" s="2">
        <v>183882</v>
      </c>
      <c r="C690" s="2">
        <f t="shared" si="10"/>
        <v>215141.93999999997</v>
      </c>
      <c r="D690" s="2"/>
      <c r="E690" s="2"/>
      <c r="F690" s="2">
        <v>291380</v>
      </c>
      <c r="G690" s="2">
        <v>72139</v>
      </c>
      <c r="H690" s="2">
        <v>115267</v>
      </c>
      <c r="I690" s="2">
        <v>-107498</v>
      </c>
      <c r="J690" s="2">
        <v>136618</v>
      </c>
      <c r="K690" s="2">
        <v>47264</v>
      </c>
      <c r="L690" s="2">
        <v>27529</v>
      </c>
      <c r="M690" s="2">
        <v>29517</v>
      </c>
      <c r="N690" s="2">
        <v>-131938</v>
      </c>
      <c r="O690" s="2">
        <v>154830</v>
      </c>
      <c r="P690" s="2">
        <v>105754</v>
      </c>
      <c r="Q690" s="2">
        <v>49076</v>
      </c>
      <c r="R690" s="2">
        <v>1.46</v>
      </c>
      <c r="S690" s="2">
        <v>94924</v>
      </c>
      <c r="T690" s="2">
        <v>-93.26</v>
      </c>
      <c r="U690" s="2">
        <v>-114.46</v>
      </c>
      <c r="V690" s="2">
        <v>4168</v>
      </c>
      <c r="W690" s="2">
        <v>44.11</v>
      </c>
      <c r="X690" s="2">
        <v>1566</v>
      </c>
      <c r="Y690" s="2">
        <v>14113</v>
      </c>
      <c r="Z690" s="2">
        <v>547464</v>
      </c>
      <c r="AA690" s="2">
        <v>101370</v>
      </c>
      <c r="AB690" s="2">
        <v>-363582</v>
      </c>
      <c r="AC690" s="2">
        <v>190010</v>
      </c>
      <c r="AD690" s="2">
        <v>9854</v>
      </c>
      <c r="AE690" s="2">
        <v>200902</v>
      </c>
      <c r="AF690" s="2">
        <v>174009</v>
      </c>
      <c r="AG690" s="2">
        <v>1.1499999999999999</v>
      </c>
      <c r="AH690" s="2">
        <v>27509</v>
      </c>
    </row>
    <row r="691" spans="1:34" x14ac:dyDescent="0.3">
      <c r="A691" s="2" t="s">
        <v>58</v>
      </c>
      <c r="B691" s="2">
        <v>408714</v>
      </c>
      <c r="C691" s="2">
        <f t="shared" si="10"/>
        <v>4641.8398637137989</v>
      </c>
      <c r="D691" s="2"/>
      <c r="E691" s="2"/>
      <c r="F691" s="2">
        <v>246320</v>
      </c>
      <c r="G691" s="2">
        <v>1075</v>
      </c>
      <c r="H691" s="2">
        <v>849748</v>
      </c>
      <c r="I691" s="2">
        <v>162394</v>
      </c>
      <c r="J691" s="2">
        <v>120119</v>
      </c>
      <c r="K691" s="2">
        <v>288595</v>
      </c>
      <c r="L691" s="2">
        <v>231000</v>
      </c>
      <c r="M691" s="2">
        <v>247886</v>
      </c>
      <c r="N691" s="2">
        <v>143040</v>
      </c>
      <c r="O691" s="2">
        <v>164615</v>
      </c>
      <c r="P691" s="2">
        <v>150092</v>
      </c>
      <c r="Q691" s="2">
        <v>14523</v>
      </c>
      <c r="R691" s="2">
        <v>1.1000000000000001</v>
      </c>
      <c r="S691" s="2">
        <v>47886</v>
      </c>
      <c r="T691" s="2">
        <v>19.11</v>
      </c>
      <c r="U691" s="2">
        <v>16.829999999999998</v>
      </c>
      <c r="V691" s="2">
        <v>5599</v>
      </c>
      <c r="W691" s="2">
        <v>72.98</v>
      </c>
      <c r="X691" s="2">
        <v>543</v>
      </c>
      <c r="Y691" s="2">
        <v>6683</v>
      </c>
      <c r="Z691" s="2">
        <v>196921</v>
      </c>
      <c r="AA691" s="2">
        <v>105761</v>
      </c>
      <c r="AB691" s="2">
        <v>211793</v>
      </c>
      <c r="AC691" s="2">
        <v>140559</v>
      </c>
      <c r="AD691" s="2">
        <v>16959</v>
      </c>
      <c r="AE691" s="2">
        <v>80173</v>
      </c>
      <c r="AF691" s="2">
        <v>189067</v>
      </c>
      <c r="AG691" s="2">
        <v>0.42</v>
      </c>
      <c r="AH691" s="2">
        <v>24443</v>
      </c>
    </row>
    <row r="692" spans="1:34" x14ac:dyDescent="0.3">
      <c r="A692" s="2" t="s">
        <v>60</v>
      </c>
      <c r="B692" s="2">
        <v>416009</v>
      </c>
      <c r="C692" s="2">
        <f t="shared" si="10"/>
        <v>416009</v>
      </c>
      <c r="D692" s="2"/>
      <c r="E692" s="2"/>
      <c r="F692" s="2">
        <v>226411</v>
      </c>
      <c r="G692" s="2">
        <v>92388</v>
      </c>
      <c r="H692" s="2">
        <v>110545</v>
      </c>
      <c r="I692" s="2">
        <v>189598</v>
      </c>
      <c r="J692" s="2">
        <v>92192</v>
      </c>
      <c r="K692" s="2">
        <v>323817</v>
      </c>
      <c r="L692" s="2">
        <v>239990</v>
      </c>
      <c r="M692" s="2">
        <v>252614</v>
      </c>
      <c r="N692" s="2">
        <v>170865</v>
      </c>
      <c r="O692" s="2">
        <v>152752</v>
      </c>
      <c r="P692" s="2">
        <v>83336</v>
      </c>
      <c r="Q692" s="2">
        <v>69416</v>
      </c>
      <c r="R692" s="2">
        <v>1.83</v>
      </c>
      <c r="S692" s="2">
        <v>74682</v>
      </c>
      <c r="T692" s="2">
        <v>171.51</v>
      </c>
      <c r="U692" s="2">
        <v>154.56</v>
      </c>
      <c r="V692" s="2">
        <v>2189</v>
      </c>
      <c r="W692" s="2">
        <v>189.96</v>
      </c>
      <c r="X692" s="2">
        <v>250</v>
      </c>
      <c r="Y692" s="2">
        <v>3371</v>
      </c>
      <c r="Z692" s="2">
        <v>229307</v>
      </c>
      <c r="AA692" s="2">
        <v>116958</v>
      </c>
      <c r="AB692" s="2">
        <v>186702</v>
      </c>
      <c r="AC692" s="2">
        <v>109453</v>
      </c>
      <c r="AD692" s="2">
        <v>45397</v>
      </c>
      <c r="AE692" s="2">
        <v>172365</v>
      </c>
      <c r="AF692" s="2">
        <v>448381</v>
      </c>
      <c r="AG692" s="2">
        <v>0.38</v>
      </c>
      <c r="AH692" s="2">
        <v>27116</v>
      </c>
    </row>
    <row r="693" spans="1:34" x14ac:dyDescent="0.3">
      <c r="A693" s="2" t="s">
        <v>60</v>
      </c>
      <c r="B693" s="2">
        <v>379974</v>
      </c>
      <c r="C693" s="2">
        <f t="shared" si="10"/>
        <v>379974</v>
      </c>
      <c r="D693" s="2"/>
      <c r="E693" s="2"/>
      <c r="F693" s="2">
        <v>178251</v>
      </c>
      <c r="G693" s="2">
        <v>173075</v>
      </c>
      <c r="H693" s="2">
        <v>397368</v>
      </c>
      <c r="I693" s="2">
        <v>201723</v>
      </c>
      <c r="J693" s="2">
        <v>33711</v>
      </c>
      <c r="K693" s="2">
        <v>346263</v>
      </c>
      <c r="L693" s="2">
        <v>329393</v>
      </c>
      <c r="M693" s="2">
        <v>340591</v>
      </c>
      <c r="N693" s="2">
        <v>164446</v>
      </c>
      <c r="O693" s="2">
        <v>297848</v>
      </c>
      <c r="P693" s="2">
        <v>198503</v>
      </c>
      <c r="Q693" s="2">
        <v>99345</v>
      </c>
      <c r="R693" s="2">
        <v>1.5</v>
      </c>
      <c r="S693" s="2">
        <v>110269</v>
      </c>
      <c r="T693" s="2">
        <v>50.76</v>
      </c>
      <c r="U693" s="2">
        <v>41.38</v>
      </c>
      <c r="V693" s="2">
        <v>514</v>
      </c>
      <c r="W693" s="2">
        <v>737.81</v>
      </c>
      <c r="X693" s="2">
        <v>1338</v>
      </c>
      <c r="Y693" s="2">
        <v>2702</v>
      </c>
      <c r="Z693" s="2">
        <v>178897</v>
      </c>
      <c r="AA693" s="2">
        <v>264333</v>
      </c>
      <c r="AB693" s="2">
        <v>201077</v>
      </c>
      <c r="AC693" s="2">
        <v>-86082</v>
      </c>
      <c r="AD693" s="2">
        <v>-429</v>
      </c>
      <c r="AE693" s="2">
        <v>168450</v>
      </c>
      <c r="AF693" s="2">
        <v>268998</v>
      </c>
      <c r="AG693" s="2">
        <v>0.63</v>
      </c>
      <c r="AH693" s="2">
        <v>21638</v>
      </c>
    </row>
    <row r="694" spans="1:34" x14ac:dyDescent="0.3">
      <c r="A694" s="2" t="s">
        <v>60</v>
      </c>
      <c r="B694" s="2">
        <v>126040</v>
      </c>
      <c r="C694" s="2">
        <f t="shared" si="10"/>
        <v>126040</v>
      </c>
      <c r="D694" s="2"/>
      <c r="E694" s="2"/>
      <c r="F694" s="2">
        <v>164408</v>
      </c>
      <c r="G694" s="2">
        <v>180016</v>
      </c>
      <c r="H694" s="2">
        <v>286017</v>
      </c>
      <c r="I694" s="2">
        <v>-38368</v>
      </c>
      <c r="J694" s="2">
        <v>49055</v>
      </c>
      <c r="K694" s="2">
        <v>76985</v>
      </c>
      <c r="L694" s="2">
        <v>-2301</v>
      </c>
      <c r="M694" s="2">
        <v>15256</v>
      </c>
      <c r="N694" s="2">
        <v>-59086</v>
      </c>
      <c r="O694" s="2">
        <v>83469</v>
      </c>
      <c r="P694" s="2">
        <v>154484</v>
      </c>
      <c r="Q694" s="2">
        <v>-71015</v>
      </c>
      <c r="R694" s="2">
        <v>0.54</v>
      </c>
      <c r="S694" s="2">
        <v>139834</v>
      </c>
      <c r="T694" s="2">
        <v>-13.41</v>
      </c>
      <c r="U694" s="2">
        <v>-20.66</v>
      </c>
      <c r="V694" s="2">
        <v>7918</v>
      </c>
      <c r="W694" s="2">
        <v>15.92</v>
      </c>
      <c r="X694" s="2">
        <v>1772</v>
      </c>
      <c r="Y694" s="2">
        <v>1671</v>
      </c>
      <c r="Z694" s="2">
        <v>360908</v>
      </c>
      <c r="AA694" s="2">
        <v>94899</v>
      </c>
      <c r="AB694" s="2">
        <v>-234868</v>
      </c>
      <c r="AC694" s="2">
        <v>69509</v>
      </c>
      <c r="AD694" s="2">
        <v>48700</v>
      </c>
      <c r="AE694" s="2">
        <v>332740</v>
      </c>
      <c r="AF694" s="2">
        <v>616282</v>
      </c>
      <c r="AG694" s="2">
        <v>0.54</v>
      </c>
      <c r="AH694" s="2">
        <v>5663</v>
      </c>
    </row>
    <row r="695" spans="1:34" x14ac:dyDescent="0.3">
      <c r="A695" s="2" t="s">
        <v>58</v>
      </c>
      <c r="B695" s="2">
        <v>289160</v>
      </c>
      <c r="C695" s="2">
        <f t="shared" si="10"/>
        <v>3284.0431572969906</v>
      </c>
      <c r="D695" s="2"/>
      <c r="E695" s="2"/>
      <c r="F695" s="2">
        <v>281320</v>
      </c>
      <c r="G695" s="2">
        <v>172798</v>
      </c>
      <c r="H695" s="2">
        <v>239932</v>
      </c>
      <c r="I695" s="2">
        <v>7840</v>
      </c>
      <c r="J695" s="2">
        <v>46347</v>
      </c>
      <c r="K695" s="2">
        <v>242813</v>
      </c>
      <c r="L695" s="2">
        <v>153361</v>
      </c>
      <c r="M695" s="2">
        <v>164419</v>
      </c>
      <c r="N695" s="2">
        <v>-8040</v>
      </c>
      <c r="O695" s="2">
        <v>122111</v>
      </c>
      <c r="P695" s="2">
        <v>192370</v>
      </c>
      <c r="Q695" s="2">
        <v>-70259</v>
      </c>
      <c r="R695" s="2">
        <v>0.63</v>
      </c>
      <c r="S695" s="2">
        <v>107519</v>
      </c>
      <c r="T695" s="2">
        <v>3.27</v>
      </c>
      <c r="U695" s="2">
        <v>-3.35</v>
      </c>
      <c r="V695" s="2">
        <v>735</v>
      </c>
      <c r="W695" s="2">
        <v>392.88</v>
      </c>
      <c r="X695" s="2">
        <v>1362</v>
      </c>
      <c r="Y695" s="2">
        <v>1217</v>
      </c>
      <c r="Z695" s="2">
        <v>197415</v>
      </c>
      <c r="AA695" s="2">
        <v>193652</v>
      </c>
      <c r="AB695" s="2">
        <v>91745</v>
      </c>
      <c r="AC695" s="2">
        <v>87668</v>
      </c>
      <c r="AD695" s="2">
        <v>-38550</v>
      </c>
      <c r="AE695" s="2">
        <v>39802</v>
      </c>
      <c r="AF695" s="2">
        <v>558902</v>
      </c>
      <c r="AG695" s="2">
        <v>7.0000000000000007E-2</v>
      </c>
      <c r="AH695" s="2">
        <v>16799</v>
      </c>
    </row>
    <row r="696" spans="1:34" x14ac:dyDescent="0.3">
      <c r="A696" s="2" t="s">
        <v>58</v>
      </c>
      <c r="B696" s="2">
        <v>91384</v>
      </c>
      <c r="C696" s="2">
        <f t="shared" si="10"/>
        <v>1037.8648495173197</v>
      </c>
      <c r="D696" s="2"/>
      <c r="E696" s="2"/>
      <c r="F696" s="2">
        <v>231246</v>
      </c>
      <c r="G696" s="2">
        <v>17020</v>
      </c>
      <c r="H696" s="2">
        <v>971811</v>
      </c>
      <c r="I696" s="2">
        <v>-139862</v>
      </c>
      <c r="J696" s="2">
        <v>119277</v>
      </c>
      <c r="K696" s="2">
        <v>-27893</v>
      </c>
      <c r="L696" s="2">
        <v>-86806</v>
      </c>
      <c r="M696" s="2">
        <v>-84344</v>
      </c>
      <c r="N696" s="2">
        <v>-147058</v>
      </c>
      <c r="O696" s="2">
        <v>277246</v>
      </c>
      <c r="P696" s="2">
        <v>54565</v>
      </c>
      <c r="Q696" s="2">
        <v>222681</v>
      </c>
      <c r="R696" s="2">
        <v>5.08</v>
      </c>
      <c r="S696" s="2">
        <v>103921</v>
      </c>
      <c r="T696" s="2">
        <v>-14.39</v>
      </c>
      <c r="U696" s="2">
        <v>-15.13</v>
      </c>
      <c r="V696" s="2">
        <v>9185</v>
      </c>
      <c r="W696" s="2">
        <v>9.9499999999999993</v>
      </c>
      <c r="X696" s="2">
        <v>922</v>
      </c>
      <c r="Y696" s="2">
        <v>5420</v>
      </c>
      <c r="Z696" s="2">
        <v>535114</v>
      </c>
      <c r="AA696" s="2">
        <v>140134</v>
      </c>
      <c r="AB696" s="2">
        <v>-443730</v>
      </c>
      <c r="AC696" s="2">
        <v>91112</v>
      </c>
      <c r="AD696" s="2">
        <v>-26185</v>
      </c>
      <c r="AE696" s="2">
        <v>167233</v>
      </c>
      <c r="AF696" s="2">
        <v>156106</v>
      </c>
      <c r="AG696" s="2">
        <v>1.07</v>
      </c>
      <c r="AH696" s="2">
        <v>17577</v>
      </c>
    </row>
    <row r="697" spans="1:34" x14ac:dyDescent="0.3">
      <c r="A697" s="2" t="s">
        <v>58</v>
      </c>
      <c r="B697" s="2">
        <v>415338</v>
      </c>
      <c r="C697" s="2">
        <f t="shared" si="10"/>
        <v>4717.0698466780241</v>
      </c>
      <c r="D697" s="2"/>
      <c r="E697" s="2"/>
      <c r="F697" s="2">
        <v>241796</v>
      </c>
      <c r="G697" s="2">
        <v>168846</v>
      </c>
      <c r="H697" s="2">
        <v>814471</v>
      </c>
      <c r="I697" s="2">
        <v>173542</v>
      </c>
      <c r="J697" s="2">
        <v>17501</v>
      </c>
      <c r="K697" s="2">
        <v>397837</v>
      </c>
      <c r="L697" s="2">
        <v>314531</v>
      </c>
      <c r="M697" s="2">
        <v>326323</v>
      </c>
      <c r="N697" s="2">
        <v>156888</v>
      </c>
      <c r="O697" s="2">
        <v>266742</v>
      </c>
      <c r="P697" s="2">
        <v>70486</v>
      </c>
      <c r="Q697" s="2">
        <v>196256</v>
      </c>
      <c r="R697" s="2">
        <v>3.78</v>
      </c>
      <c r="S697" s="2">
        <v>88313</v>
      </c>
      <c r="T697" s="2">
        <v>21.31</v>
      </c>
      <c r="U697" s="2">
        <v>19.260000000000002</v>
      </c>
      <c r="V697" s="2">
        <v>3475</v>
      </c>
      <c r="W697" s="2">
        <v>119.49</v>
      </c>
      <c r="X697" s="2">
        <v>312</v>
      </c>
      <c r="Y697" s="2">
        <v>4703</v>
      </c>
      <c r="Z697" s="2">
        <v>335590</v>
      </c>
      <c r="AA697" s="2">
        <v>142410</v>
      </c>
      <c r="AB697" s="2">
        <v>79748</v>
      </c>
      <c r="AC697" s="2">
        <v>99386</v>
      </c>
      <c r="AD697" s="2">
        <v>-36602</v>
      </c>
      <c r="AE697" s="2">
        <v>149486</v>
      </c>
      <c r="AF697" s="2">
        <v>487555</v>
      </c>
      <c r="AG697" s="2">
        <v>0.31</v>
      </c>
      <c r="AH697" s="2">
        <v>28161</v>
      </c>
    </row>
    <row r="698" spans="1:34" x14ac:dyDescent="0.3">
      <c r="A698" s="2" t="s">
        <v>60</v>
      </c>
      <c r="B698" s="2">
        <v>448393</v>
      </c>
      <c r="C698" s="2">
        <f t="shared" si="10"/>
        <v>448393</v>
      </c>
      <c r="D698" s="2"/>
      <c r="E698" s="2"/>
      <c r="F698" s="2">
        <v>248426</v>
      </c>
      <c r="G698" s="2">
        <v>150400</v>
      </c>
      <c r="H698" s="2">
        <v>27350</v>
      </c>
      <c r="I698" s="2">
        <v>199967</v>
      </c>
      <c r="J698" s="2">
        <v>51461</v>
      </c>
      <c r="K698" s="2">
        <v>396932</v>
      </c>
      <c r="L698" s="2">
        <v>380373</v>
      </c>
      <c r="M698" s="2">
        <v>394148</v>
      </c>
      <c r="N698" s="2">
        <v>177834</v>
      </c>
      <c r="O698" s="2">
        <v>291589</v>
      </c>
      <c r="P698" s="2">
        <v>108619</v>
      </c>
      <c r="Q698" s="2">
        <v>182970</v>
      </c>
      <c r="R698" s="2">
        <v>2.68</v>
      </c>
      <c r="S698" s="2">
        <v>72338</v>
      </c>
      <c r="T698" s="2">
        <v>731.11</v>
      </c>
      <c r="U698" s="2">
        <v>650.19000000000005</v>
      </c>
      <c r="V698" s="2">
        <v>9565</v>
      </c>
      <c r="W698" s="2">
        <v>46.87</v>
      </c>
      <c r="X698" s="2">
        <v>466</v>
      </c>
      <c r="Y698" s="2">
        <v>8351</v>
      </c>
      <c r="Z698" s="2">
        <v>238374</v>
      </c>
      <c r="AA698" s="2">
        <v>180887</v>
      </c>
      <c r="AB698" s="2">
        <v>210019</v>
      </c>
      <c r="AC698" s="2">
        <v>67539</v>
      </c>
      <c r="AD698" s="2">
        <v>4504</v>
      </c>
      <c r="AE698" s="2">
        <v>323503</v>
      </c>
      <c r="AF698" s="2">
        <v>244024</v>
      </c>
      <c r="AG698" s="2">
        <v>1.33</v>
      </c>
      <c r="AH698" s="2">
        <v>22571</v>
      </c>
    </row>
    <row r="699" spans="1:34" x14ac:dyDescent="0.3">
      <c r="A699" s="2" t="s">
        <v>59</v>
      </c>
      <c r="B699" s="2">
        <v>271008</v>
      </c>
      <c r="C699" s="2">
        <f t="shared" si="10"/>
        <v>317079.36</v>
      </c>
      <c r="D699" s="2"/>
      <c r="E699" s="2"/>
      <c r="F699" s="2">
        <v>197969</v>
      </c>
      <c r="G699" s="2">
        <v>-31691</v>
      </c>
      <c r="H699" s="2">
        <v>247859</v>
      </c>
      <c r="I699" s="2">
        <v>73039</v>
      </c>
      <c r="J699" s="2">
        <v>164043</v>
      </c>
      <c r="K699" s="2">
        <v>106965</v>
      </c>
      <c r="L699" s="2">
        <v>72455</v>
      </c>
      <c r="M699" s="2">
        <v>90623</v>
      </c>
      <c r="N699" s="2">
        <v>34225</v>
      </c>
      <c r="O699" s="2">
        <v>225066</v>
      </c>
      <c r="P699" s="2">
        <v>125164</v>
      </c>
      <c r="Q699" s="2">
        <v>99902</v>
      </c>
      <c r="R699" s="2">
        <v>1.8</v>
      </c>
      <c r="S699" s="2">
        <v>144427</v>
      </c>
      <c r="T699" s="2">
        <v>29.47</v>
      </c>
      <c r="U699" s="2">
        <v>13.81</v>
      </c>
      <c r="V699" s="2">
        <v>2551</v>
      </c>
      <c r="W699" s="2">
        <v>106.19</v>
      </c>
      <c r="X699" s="2">
        <v>115</v>
      </c>
      <c r="Y699" s="2">
        <v>538</v>
      </c>
      <c r="Z699" s="2">
        <v>84732</v>
      </c>
      <c r="AA699" s="2">
        <v>107036</v>
      </c>
      <c r="AB699" s="2">
        <v>186276</v>
      </c>
      <c r="AC699" s="2">
        <v>90933</v>
      </c>
      <c r="AD699" s="2">
        <v>-14876</v>
      </c>
      <c r="AE699" s="2">
        <v>473991</v>
      </c>
      <c r="AF699" s="2">
        <v>57947</v>
      </c>
      <c r="AG699" s="2">
        <v>8.18</v>
      </c>
      <c r="AH699" s="2">
        <v>2505</v>
      </c>
    </row>
    <row r="700" spans="1:34" x14ac:dyDescent="0.3">
      <c r="A700" s="2" t="s">
        <v>59</v>
      </c>
      <c r="B700" s="2">
        <v>219443</v>
      </c>
      <c r="C700" s="2">
        <f t="shared" si="10"/>
        <v>256748.31</v>
      </c>
      <c r="D700" s="2"/>
      <c r="E700" s="2"/>
      <c r="F700" s="2">
        <v>199264</v>
      </c>
      <c r="G700" s="2">
        <v>123911</v>
      </c>
      <c r="H700" s="2">
        <v>130519</v>
      </c>
      <c r="I700" s="2">
        <v>20179</v>
      </c>
      <c r="J700" s="2">
        <v>79361</v>
      </c>
      <c r="K700" s="2">
        <v>140082</v>
      </c>
      <c r="L700" s="2">
        <v>96254</v>
      </c>
      <c r="M700" s="2">
        <v>102911</v>
      </c>
      <c r="N700" s="2">
        <v>-19568</v>
      </c>
      <c r="O700" s="2">
        <v>294354</v>
      </c>
      <c r="P700" s="2">
        <v>106822</v>
      </c>
      <c r="Q700" s="2">
        <v>187532</v>
      </c>
      <c r="R700" s="2">
        <v>2.76</v>
      </c>
      <c r="S700" s="2">
        <v>48141</v>
      </c>
      <c r="T700" s="2">
        <v>15.46</v>
      </c>
      <c r="U700" s="2">
        <v>-14.99</v>
      </c>
      <c r="V700" s="2">
        <v>9846</v>
      </c>
      <c r="W700" s="2">
        <v>22.29</v>
      </c>
      <c r="X700" s="2">
        <v>1059</v>
      </c>
      <c r="Y700" s="2">
        <v>10269</v>
      </c>
      <c r="Z700" s="2">
        <v>229282</v>
      </c>
      <c r="AA700" s="2">
        <v>184305</v>
      </c>
      <c r="AB700" s="2">
        <v>-9839</v>
      </c>
      <c r="AC700" s="2">
        <v>14959</v>
      </c>
      <c r="AD700" s="2">
        <v>-20614</v>
      </c>
      <c r="AE700" s="2">
        <v>416383</v>
      </c>
      <c r="AF700" s="2">
        <v>347781</v>
      </c>
      <c r="AG700" s="2">
        <v>1.2</v>
      </c>
      <c r="AH700" s="2">
        <v>16332</v>
      </c>
    </row>
    <row r="701" spans="1:34" x14ac:dyDescent="0.3">
      <c r="A701" s="2" t="s">
        <v>58</v>
      </c>
      <c r="B701" s="2">
        <v>101523</v>
      </c>
      <c r="C701" s="2">
        <f t="shared" si="10"/>
        <v>1153.015332197615</v>
      </c>
      <c r="D701" s="2"/>
      <c r="E701" s="2"/>
      <c r="F701" s="2">
        <v>48283</v>
      </c>
      <c r="G701" s="2">
        <v>-48669</v>
      </c>
      <c r="H701" s="2">
        <v>891242</v>
      </c>
      <c r="I701" s="2">
        <v>53240</v>
      </c>
      <c r="J701" s="2">
        <v>85601</v>
      </c>
      <c r="K701" s="2">
        <v>15922</v>
      </c>
      <c r="L701" s="2">
        <v>-64512</v>
      </c>
      <c r="M701" s="2">
        <v>-58275</v>
      </c>
      <c r="N701" s="2">
        <v>37019</v>
      </c>
      <c r="O701" s="2">
        <v>115764</v>
      </c>
      <c r="P701" s="2">
        <v>163726</v>
      </c>
      <c r="Q701" s="2">
        <v>-47962</v>
      </c>
      <c r="R701" s="2">
        <v>0.71</v>
      </c>
      <c r="S701" s="2">
        <v>30210</v>
      </c>
      <c r="T701" s="2">
        <v>5.97</v>
      </c>
      <c r="U701" s="2">
        <v>4.1500000000000004</v>
      </c>
      <c r="V701" s="2">
        <v>736</v>
      </c>
      <c r="W701" s="2">
        <v>137.75</v>
      </c>
      <c r="X701" s="2">
        <v>1584</v>
      </c>
      <c r="Y701" s="2">
        <v>3281</v>
      </c>
      <c r="Z701" s="2">
        <v>311791</v>
      </c>
      <c r="AA701" s="2">
        <v>40765</v>
      </c>
      <c r="AB701" s="2">
        <v>-210268</v>
      </c>
      <c r="AC701" s="2">
        <v>7518</v>
      </c>
      <c r="AD701" s="2">
        <v>-2764</v>
      </c>
      <c r="AE701" s="2">
        <v>410383</v>
      </c>
      <c r="AF701" s="2">
        <v>184000</v>
      </c>
      <c r="AG701" s="2">
        <v>2.23</v>
      </c>
      <c r="AH701" s="2">
        <v>22779</v>
      </c>
    </row>
    <row r="702" spans="1:34" x14ac:dyDescent="0.3">
      <c r="A702" s="2" t="s">
        <v>58</v>
      </c>
      <c r="B702" s="2">
        <v>470631</v>
      </c>
      <c r="C702" s="2">
        <f t="shared" si="10"/>
        <v>5345.0425894378195</v>
      </c>
      <c r="D702" s="2"/>
      <c r="E702" s="2"/>
      <c r="F702" s="2">
        <v>147537</v>
      </c>
      <c r="G702" s="2">
        <v>184828</v>
      </c>
      <c r="H702" s="2">
        <v>399445</v>
      </c>
      <c r="I702" s="2">
        <v>323094</v>
      </c>
      <c r="J702" s="2">
        <v>111368</v>
      </c>
      <c r="K702" s="2">
        <v>359263</v>
      </c>
      <c r="L702" s="2">
        <v>304321</v>
      </c>
      <c r="M702" s="2">
        <v>320994</v>
      </c>
      <c r="N702" s="2">
        <v>295477</v>
      </c>
      <c r="O702" s="2">
        <v>287500</v>
      </c>
      <c r="P702" s="2">
        <v>174390</v>
      </c>
      <c r="Q702" s="2">
        <v>113110</v>
      </c>
      <c r="R702" s="2">
        <v>1.65</v>
      </c>
      <c r="S702" s="2">
        <v>53217</v>
      </c>
      <c r="T702" s="2">
        <v>80.89</v>
      </c>
      <c r="U702" s="2">
        <v>73.97</v>
      </c>
      <c r="V702" s="2">
        <v>6633</v>
      </c>
      <c r="W702" s="2">
        <v>70.94</v>
      </c>
      <c r="X702" s="2">
        <v>505</v>
      </c>
      <c r="Y702" s="2">
        <v>547</v>
      </c>
      <c r="Z702" s="2">
        <v>453036</v>
      </c>
      <c r="AA702" s="2">
        <v>256689</v>
      </c>
      <c r="AB702" s="2">
        <v>17595</v>
      </c>
      <c r="AC702" s="2">
        <v>-109152</v>
      </c>
      <c r="AD702" s="2">
        <v>13313</v>
      </c>
      <c r="AE702" s="2">
        <v>453730</v>
      </c>
      <c r="AF702" s="2">
        <v>142560</v>
      </c>
      <c r="AG702" s="2">
        <v>3.18</v>
      </c>
      <c r="AH702" s="2">
        <v>11945</v>
      </c>
    </row>
    <row r="703" spans="1:34" x14ac:dyDescent="0.3">
      <c r="A703" s="2" t="s">
        <v>58</v>
      </c>
      <c r="B703" s="2">
        <v>153922</v>
      </c>
      <c r="C703" s="2">
        <f t="shared" si="10"/>
        <v>1748.1203861442364</v>
      </c>
      <c r="D703" s="2"/>
      <c r="E703" s="2"/>
      <c r="F703" s="2">
        <v>61717</v>
      </c>
      <c r="G703" s="2">
        <v>140676</v>
      </c>
      <c r="H703" s="2">
        <v>723879</v>
      </c>
      <c r="I703" s="2">
        <v>92205</v>
      </c>
      <c r="J703" s="2">
        <v>144223</v>
      </c>
      <c r="K703" s="2">
        <v>9699</v>
      </c>
      <c r="L703" s="2">
        <v>-77011</v>
      </c>
      <c r="M703" s="2">
        <v>-74381</v>
      </c>
      <c r="N703" s="2">
        <v>83604</v>
      </c>
      <c r="O703" s="2">
        <v>79193</v>
      </c>
      <c r="P703" s="2">
        <v>12472</v>
      </c>
      <c r="Q703" s="2">
        <v>66721</v>
      </c>
      <c r="R703" s="2">
        <v>6.35</v>
      </c>
      <c r="S703" s="2">
        <v>31695</v>
      </c>
      <c r="T703" s="2">
        <v>12.74</v>
      </c>
      <c r="U703" s="2">
        <v>11.55</v>
      </c>
      <c r="V703" s="2">
        <v>5019</v>
      </c>
      <c r="W703" s="2">
        <v>30.66</v>
      </c>
      <c r="X703" s="2">
        <v>658</v>
      </c>
      <c r="Y703" s="2">
        <v>19278</v>
      </c>
      <c r="Z703" s="2">
        <v>306609</v>
      </c>
      <c r="AA703" s="2">
        <v>81625</v>
      </c>
      <c r="AB703" s="2">
        <v>-152687</v>
      </c>
      <c r="AC703" s="2">
        <v>-19908</v>
      </c>
      <c r="AD703" s="2">
        <v>-35930</v>
      </c>
      <c r="AE703" s="2">
        <v>378496</v>
      </c>
      <c r="AF703" s="2">
        <v>379214</v>
      </c>
      <c r="AG703" s="2">
        <v>1</v>
      </c>
      <c r="AH703" s="2">
        <v>27220</v>
      </c>
    </row>
    <row r="704" spans="1:34" x14ac:dyDescent="0.3">
      <c r="A704" s="2" t="s">
        <v>59</v>
      </c>
      <c r="B704" s="2">
        <v>369549</v>
      </c>
      <c r="C704" s="2">
        <f t="shared" si="10"/>
        <v>432372.32999999996</v>
      </c>
      <c r="D704" s="2"/>
      <c r="E704" s="2"/>
      <c r="F704" s="2">
        <v>220911</v>
      </c>
      <c r="G704" s="2">
        <v>-34105</v>
      </c>
      <c r="H704" s="2">
        <v>371123</v>
      </c>
      <c r="I704" s="2">
        <v>148638</v>
      </c>
      <c r="J704" s="2">
        <v>18143</v>
      </c>
      <c r="K704" s="2">
        <v>351406</v>
      </c>
      <c r="L704" s="2">
        <v>337403</v>
      </c>
      <c r="M704" s="2">
        <v>349101</v>
      </c>
      <c r="N704" s="2">
        <v>112336</v>
      </c>
      <c r="O704" s="2">
        <v>144600</v>
      </c>
      <c r="P704" s="2">
        <v>18072</v>
      </c>
      <c r="Q704" s="2">
        <v>126528</v>
      </c>
      <c r="R704" s="2">
        <v>8</v>
      </c>
      <c r="S704" s="2">
        <v>146670</v>
      </c>
      <c r="T704" s="2">
        <v>40.049999999999997</v>
      </c>
      <c r="U704" s="2">
        <v>30.27</v>
      </c>
      <c r="V704" s="2">
        <v>1589</v>
      </c>
      <c r="W704" s="2">
        <v>232.42</v>
      </c>
      <c r="X704" s="2">
        <v>1004</v>
      </c>
      <c r="Y704" s="2">
        <v>19736</v>
      </c>
      <c r="Z704" s="2">
        <v>367243</v>
      </c>
      <c r="AA704" s="2">
        <v>180042</v>
      </c>
      <c r="AB704" s="2">
        <v>2306</v>
      </c>
      <c r="AC704" s="2">
        <v>40869</v>
      </c>
      <c r="AD704" s="2">
        <v>2985</v>
      </c>
      <c r="AE704" s="2">
        <v>383007</v>
      </c>
      <c r="AF704" s="2">
        <v>366656</v>
      </c>
      <c r="AG704" s="2">
        <v>1.04</v>
      </c>
      <c r="AH704" s="2">
        <v>12598</v>
      </c>
    </row>
    <row r="705" spans="1:34" x14ac:dyDescent="0.3">
      <c r="A705" s="2" t="s">
        <v>59</v>
      </c>
      <c r="B705" s="2">
        <v>359840</v>
      </c>
      <c r="C705" s="2">
        <f t="shared" si="10"/>
        <v>421012.8</v>
      </c>
      <c r="D705" s="2"/>
      <c r="E705" s="2"/>
      <c r="F705" s="2">
        <v>114242</v>
      </c>
      <c r="G705" s="2">
        <v>71021</v>
      </c>
      <c r="H705" s="2">
        <v>449428</v>
      </c>
      <c r="I705" s="2">
        <v>245598</v>
      </c>
      <c r="J705" s="2">
        <v>23465</v>
      </c>
      <c r="K705" s="2">
        <v>336375</v>
      </c>
      <c r="L705" s="2">
        <v>277278</v>
      </c>
      <c r="M705" s="2">
        <v>293739</v>
      </c>
      <c r="N705" s="2">
        <v>230306</v>
      </c>
      <c r="O705" s="2">
        <v>235263</v>
      </c>
      <c r="P705" s="2">
        <v>197264</v>
      </c>
      <c r="Q705" s="2">
        <v>37999</v>
      </c>
      <c r="R705" s="2">
        <v>1.19</v>
      </c>
      <c r="S705" s="2">
        <v>133623</v>
      </c>
      <c r="T705" s="2">
        <v>54.65</v>
      </c>
      <c r="U705" s="2">
        <v>51.24</v>
      </c>
      <c r="V705" s="2">
        <v>2911</v>
      </c>
      <c r="W705" s="2">
        <v>123.57</v>
      </c>
      <c r="X705" s="2">
        <v>1876</v>
      </c>
      <c r="Y705" s="2">
        <v>17819</v>
      </c>
      <c r="Z705" s="2">
        <v>287020</v>
      </c>
      <c r="AA705" s="2">
        <v>92564</v>
      </c>
      <c r="AB705" s="2">
        <v>72820</v>
      </c>
      <c r="AC705" s="2">
        <v>21678</v>
      </c>
      <c r="AD705" s="2">
        <v>-33886</v>
      </c>
      <c r="AE705" s="2">
        <v>308405</v>
      </c>
      <c r="AF705" s="2">
        <v>619191</v>
      </c>
      <c r="AG705" s="2">
        <v>0.5</v>
      </c>
      <c r="AH705" s="2">
        <v>7962</v>
      </c>
    </row>
    <row r="706" spans="1:34" x14ac:dyDescent="0.3">
      <c r="A706" s="2" t="s">
        <v>58</v>
      </c>
      <c r="B706" s="2">
        <v>431890</v>
      </c>
      <c r="C706" s="2">
        <f t="shared" si="10"/>
        <v>4905.0539466212385</v>
      </c>
      <c r="D706" s="2"/>
      <c r="E706" s="2"/>
      <c r="F706" s="2">
        <v>61073</v>
      </c>
      <c r="G706" s="2">
        <v>142695</v>
      </c>
      <c r="H706" s="2">
        <v>979939</v>
      </c>
      <c r="I706" s="2">
        <v>370817</v>
      </c>
      <c r="J706" s="2">
        <v>27733</v>
      </c>
      <c r="K706" s="2">
        <v>404157</v>
      </c>
      <c r="L706" s="2">
        <v>341644</v>
      </c>
      <c r="M706" s="2">
        <v>343369</v>
      </c>
      <c r="N706" s="2">
        <v>353127</v>
      </c>
      <c r="O706" s="2">
        <v>64582</v>
      </c>
      <c r="P706" s="2">
        <v>170130</v>
      </c>
      <c r="Q706" s="2">
        <v>-105548</v>
      </c>
      <c r="R706" s="2">
        <v>0.38</v>
      </c>
      <c r="S706" s="2">
        <v>19365</v>
      </c>
      <c r="T706" s="2">
        <v>37.840000000000003</v>
      </c>
      <c r="U706" s="2">
        <v>36.04</v>
      </c>
      <c r="V706" s="2">
        <v>3573</v>
      </c>
      <c r="W706" s="2">
        <v>120.84</v>
      </c>
      <c r="X706" s="2">
        <v>142</v>
      </c>
      <c r="Y706" s="2">
        <v>19940</v>
      </c>
      <c r="Z706" s="2">
        <v>334206</v>
      </c>
      <c r="AA706" s="2">
        <v>111671</v>
      </c>
      <c r="AB706" s="2">
        <v>97684</v>
      </c>
      <c r="AC706" s="2">
        <v>-50598</v>
      </c>
      <c r="AD706" s="2">
        <v>-41529</v>
      </c>
      <c r="AE706" s="2">
        <v>349805</v>
      </c>
      <c r="AF706" s="2">
        <v>261096</v>
      </c>
      <c r="AG706" s="2">
        <v>1.34</v>
      </c>
      <c r="AH706" s="2">
        <v>18135</v>
      </c>
    </row>
    <row r="707" spans="1:34" x14ac:dyDescent="0.3">
      <c r="A707" s="2" t="s">
        <v>60</v>
      </c>
      <c r="B707" s="2">
        <v>278597</v>
      </c>
      <c r="C707" s="2">
        <f t="shared" ref="C707:C770" si="11">IF(A707="INR", B707/88.05, IF(A707="EUR", B707*1.17,B707*1))</f>
        <v>278597</v>
      </c>
      <c r="D707" s="2"/>
      <c r="E707" s="2"/>
      <c r="F707" s="2">
        <v>238143</v>
      </c>
      <c r="G707" s="2">
        <v>-18043</v>
      </c>
      <c r="H707" s="2">
        <v>72454</v>
      </c>
      <c r="I707" s="2">
        <v>40454</v>
      </c>
      <c r="J707" s="2">
        <v>140886</v>
      </c>
      <c r="K707" s="2">
        <v>137711</v>
      </c>
      <c r="L707" s="2">
        <v>43868</v>
      </c>
      <c r="M707" s="2">
        <v>52017</v>
      </c>
      <c r="N707" s="2">
        <v>30655</v>
      </c>
      <c r="O707" s="2">
        <v>125957</v>
      </c>
      <c r="P707" s="2">
        <v>19156</v>
      </c>
      <c r="Q707" s="2">
        <v>106801</v>
      </c>
      <c r="R707" s="2">
        <v>6.57</v>
      </c>
      <c r="S707" s="2">
        <v>38486</v>
      </c>
      <c r="T707" s="2">
        <v>55.83</v>
      </c>
      <c r="U707" s="2">
        <v>42.31</v>
      </c>
      <c r="V707" s="2">
        <v>8014</v>
      </c>
      <c r="W707" s="2">
        <v>34.76</v>
      </c>
      <c r="X707" s="2">
        <v>1745</v>
      </c>
      <c r="Y707" s="2">
        <v>17667</v>
      </c>
      <c r="Z707" s="2">
        <v>115618</v>
      </c>
      <c r="AA707" s="2">
        <v>105675</v>
      </c>
      <c r="AB707" s="2">
        <v>162979</v>
      </c>
      <c r="AC707" s="2">
        <v>132468</v>
      </c>
      <c r="AD707" s="2">
        <v>20122</v>
      </c>
      <c r="AE707" s="2">
        <v>461363</v>
      </c>
      <c r="AF707" s="2">
        <v>462331</v>
      </c>
      <c r="AG707" s="2">
        <v>1</v>
      </c>
      <c r="AH707" s="2">
        <v>13557</v>
      </c>
    </row>
    <row r="708" spans="1:34" x14ac:dyDescent="0.3">
      <c r="A708" s="2" t="s">
        <v>59</v>
      </c>
      <c r="B708" s="2">
        <v>201014</v>
      </c>
      <c r="C708" s="2">
        <f t="shared" si="11"/>
        <v>235186.37999999998</v>
      </c>
      <c r="D708" s="2"/>
      <c r="E708" s="2"/>
      <c r="F708" s="2">
        <v>84252</v>
      </c>
      <c r="G708" s="2">
        <v>197900</v>
      </c>
      <c r="H708" s="2">
        <v>245411</v>
      </c>
      <c r="I708" s="2">
        <v>116762</v>
      </c>
      <c r="J708" s="2">
        <v>18200</v>
      </c>
      <c r="K708" s="2">
        <v>182814</v>
      </c>
      <c r="L708" s="2">
        <v>130201</v>
      </c>
      <c r="M708" s="2">
        <v>141816</v>
      </c>
      <c r="N708" s="2">
        <v>91141</v>
      </c>
      <c r="O708" s="2">
        <v>195516</v>
      </c>
      <c r="P708" s="2">
        <v>110490</v>
      </c>
      <c r="Q708" s="2">
        <v>85026</v>
      </c>
      <c r="R708" s="2">
        <v>1.77</v>
      </c>
      <c r="S708" s="2">
        <v>24847</v>
      </c>
      <c r="T708" s="2">
        <v>47.58</v>
      </c>
      <c r="U708" s="2">
        <v>37.14</v>
      </c>
      <c r="V708" s="2">
        <v>2445</v>
      </c>
      <c r="W708" s="2">
        <v>82.18</v>
      </c>
      <c r="X708" s="2">
        <v>818</v>
      </c>
      <c r="Y708" s="2">
        <v>11683</v>
      </c>
      <c r="Z708" s="2">
        <v>510781</v>
      </c>
      <c r="AA708" s="2">
        <v>256415</v>
      </c>
      <c r="AB708" s="2">
        <v>-309767</v>
      </c>
      <c r="AC708" s="2">
        <v>-172163</v>
      </c>
      <c r="AD708" s="2">
        <v>17530</v>
      </c>
      <c r="AE708" s="2">
        <v>195098</v>
      </c>
      <c r="AF708" s="2">
        <v>160345</v>
      </c>
      <c r="AG708" s="2">
        <v>1.22</v>
      </c>
      <c r="AH708" s="2">
        <v>16670</v>
      </c>
    </row>
    <row r="709" spans="1:34" x14ac:dyDescent="0.3">
      <c r="A709" s="2" t="s">
        <v>58</v>
      </c>
      <c r="B709" s="2">
        <v>117320</v>
      </c>
      <c r="C709" s="2">
        <f t="shared" si="11"/>
        <v>1332.4247586598524</v>
      </c>
      <c r="D709" s="2"/>
      <c r="E709" s="2"/>
      <c r="F709" s="2">
        <v>156088</v>
      </c>
      <c r="G709" s="2">
        <v>23111</v>
      </c>
      <c r="H709" s="2">
        <v>565775</v>
      </c>
      <c r="I709" s="2">
        <v>-38768</v>
      </c>
      <c r="J709" s="2">
        <v>63439</v>
      </c>
      <c r="K709" s="2">
        <v>53881</v>
      </c>
      <c r="L709" s="2">
        <v>-21100</v>
      </c>
      <c r="M709" s="2">
        <v>-17409</v>
      </c>
      <c r="N709" s="2">
        <v>-61200</v>
      </c>
      <c r="O709" s="2">
        <v>197182</v>
      </c>
      <c r="P709" s="2">
        <v>14227</v>
      </c>
      <c r="Q709" s="2">
        <v>182955</v>
      </c>
      <c r="R709" s="2">
        <v>13.86</v>
      </c>
      <c r="S709" s="2">
        <v>149660</v>
      </c>
      <c r="T709" s="2">
        <v>-6.85</v>
      </c>
      <c r="U709" s="2">
        <v>-10.82</v>
      </c>
      <c r="V709" s="2">
        <v>2719</v>
      </c>
      <c r="W709" s="2">
        <v>43.13</v>
      </c>
      <c r="X709" s="2">
        <v>1702</v>
      </c>
      <c r="Y709" s="2">
        <v>8581</v>
      </c>
      <c r="Z709" s="2">
        <v>398178</v>
      </c>
      <c r="AA709" s="2">
        <v>94180</v>
      </c>
      <c r="AB709" s="2">
        <v>-280858</v>
      </c>
      <c r="AC709" s="2">
        <v>61908</v>
      </c>
      <c r="AD709" s="2">
        <v>893</v>
      </c>
      <c r="AE709" s="2">
        <v>145667</v>
      </c>
      <c r="AF709" s="2">
        <v>593145</v>
      </c>
      <c r="AG709" s="2">
        <v>0.25</v>
      </c>
      <c r="AH709" s="2">
        <v>20363</v>
      </c>
    </row>
    <row r="710" spans="1:34" x14ac:dyDescent="0.3">
      <c r="A710" s="2" t="s">
        <v>59</v>
      </c>
      <c r="B710" s="2">
        <v>315060</v>
      </c>
      <c r="C710" s="2">
        <f t="shared" si="11"/>
        <v>368620.19999999995</v>
      </c>
      <c r="D710" s="2"/>
      <c r="E710" s="2"/>
      <c r="F710" s="2">
        <v>154137</v>
      </c>
      <c r="G710" s="2">
        <v>82715</v>
      </c>
      <c r="H710" s="2">
        <v>125048</v>
      </c>
      <c r="I710" s="2">
        <v>160923</v>
      </c>
      <c r="J710" s="2">
        <v>183145</v>
      </c>
      <c r="K710" s="2">
        <v>131915</v>
      </c>
      <c r="L710" s="2">
        <v>63776</v>
      </c>
      <c r="M710" s="2">
        <v>75117</v>
      </c>
      <c r="N710" s="2">
        <v>121754</v>
      </c>
      <c r="O710" s="2">
        <v>159736</v>
      </c>
      <c r="P710" s="2">
        <v>147376</v>
      </c>
      <c r="Q710" s="2">
        <v>12360</v>
      </c>
      <c r="R710" s="2">
        <v>1.08</v>
      </c>
      <c r="S710" s="2">
        <v>102448</v>
      </c>
      <c r="T710" s="2">
        <v>128.69</v>
      </c>
      <c r="U710" s="2">
        <v>97.37</v>
      </c>
      <c r="V710" s="2">
        <v>4251</v>
      </c>
      <c r="W710" s="2">
        <v>74.099999999999994</v>
      </c>
      <c r="X710" s="2">
        <v>912</v>
      </c>
      <c r="Y710" s="2">
        <v>16769</v>
      </c>
      <c r="Z710" s="2">
        <v>249017</v>
      </c>
      <c r="AA710" s="2">
        <v>58354</v>
      </c>
      <c r="AB710" s="2">
        <v>66043</v>
      </c>
      <c r="AC710" s="2">
        <v>95783</v>
      </c>
      <c r="AD710" s="2">
        <v>12600</v>
      </c>
      <c r="AE710" s="2">
        <v>341735</v>
      </c>
      <c r="AF710" s="2">
        <v>543123</v>
      </c>
      <c r="AG710" s="2">
        <v>0.63</v>
      </c>
      <c r="AH710" s="2">
        <v>13144</v>
      </c>
    </row>
    <row r="711" spans="1:34" x14ac:dyDescent="0.3">
      <c r="A711" s="2" t="s">
        <v>60</v>
      </c>
      <c r="B711" s="2">
        <v>148818</v>
      </c>
      <c r="C711" s="2">
        <f t="shared" si="11"/>
        <v>148818</v>
      </c>
      <c r="D711" s="2"/>
      <c r="E711" s="2"/>
      <c r="F711" s="2">
        <v>274785</v>
      </c>
      <c r="G711" s="2">
        <v>120699</v>
      </c>
      <c r="H711" s="2">
        <v>913591</v>
      </c>
      <c r="I711" s="2">
        <v>-125967</v>
      </c>
      <c r="J711" s="2">
        <v>41745</v>
      </c>
      <c r="K711" s="2">
        <v>107073</v>
      </c>
      <c r="L711" s="2">
        <v>88171</v>
      </c>
      <c r="M711" s="2">
        <v>103453</v>
      </c>
      <c r="N711" s="2">
        <v>-161030</v>
      </c>
      <c r="O711" s="2">
        <v>90997</v>
      </c>
      <c r="P711" s="2">
        <v>55472</v>
      </c>
      <c r="Q711" s="2">
        <v>35525</v>
      </c>
      <c r="R711" s="2">
        <v>1.64</v>
      </c>
      <c r="S711" s="2">
        <v>82074</v>
      </c>
      <c r="T711" s="2">
        <v>-13.79</v>
      </c>
      <c r="U711" s="2">
        <v>-17.63</v>
      </c>
      <c r="V711" s="2">
        <v>358</v>
      </c>
      <c r="W711" s="2">
        <v>414.53</v>
      </c>
      <c r="X711" s="2">
        <v>229</v>
      </c>
      <c r="Y711" s="2">
        <v>14547</v>
      </c>
      <c r="Z711" s="2">
        <v>452641</v>
      </c>
      <c r="AA711" s="2">
        <v>130488</v>
      </c>
      <c r="AB711" s="2">
        <v>-303823</v>
      </c>
      <c r="AC711" s="2">
        <v>144297</v>
      </c>
      <c r="AD711" s="2">
        <v>24175</v>
      </c>
      <c r="AE711" s="2">
        <v>39928</v>
      </c>
      <c r="AF711" s="2">
        <v>66010</v>
      </c>
      <c r="AG711" s="2">
        <v>0.6</v>
      </c>
      <c r="AH711" s="2">
        <v>18204</v>
      </c>
    </row>
    <row r="712" spans="1:34" x14ac:dyDescent="0.3">
      <c r="A712" s="2" t="s">
        <v>60</v>
      </c>
      <c r="B712" s="2">
        <v>407099</v>
      </c>
      <c r="C712" s="2">
        <f t="shared" si="11"/>
        <v>407099</v>
      </c>
      <c r="D712" s="2"/>
      <c r="E712" s="2"/>
      <c r="F712" s="2">
        <v>289250</v>
      </c>
      <c r="G712" s="2">
        <v>12739</v>
      </c>
      <c r="H712" s="2">
        <v>395633</v>
      </c>
      <c r="I712" s="2">
        <v>117849</v>
      </c>
      <c r="J712" s="2">
        <v>185523</v>
      </c>
      <c r="K712" s="2">
        <v>221576</v>
      </c>
      <c r="L712" s="2">
        <v>144431</v>
      </c>
      <c r="M712" s="2">
        <v>149583</v>
      </c>
      <c r="N712" s="2">
        <v>105470</v>
      </c>
      <c r="O712" s="2">
        <v>94027</v>
      </c>
      <c r="P712" s="2">
        <v>51516</v>
      </c>
      <c r="Q712" s="2">
        <v>42511</v>
      </c>
      <c r="R712" s="2">
        <v>1.83</v>
      </c>
      <c r="S712" s="2">
        <v>146560</v>
      </c>
      <c r="T712" s="2">
        <v>29.79</v>
      </c>
      <c r="U712" s="2">
        <v>26.66</v>
      </c>
      <c r="V712" s="2">
        <v>7733</v>
      </c>
      <c r="W712" s="2">
        <v>52.64</v>
      </c>
      <c r="X712" s="2">
        <v>1108</v>
      </c>
      <c r="Y712" s="2">
        <v>11890</v>
      </c>
      <c r="Z712" s="2">
        <v>531654</v>
      </c>
      <c r="AA712" s="2">
        <v>149760</v>
      </c>
      <c r="AB712" s="2">
        <v>-124555</v>
      </c>
      <c r="AC712" s="2">
        <v>139490</v>
      </c>
      <c r="AD712" s="2">
        <v>5492</v>
      </c>
      <c r="AE712" s="2">
        <v>198606</v>
      </c>
      <c r="AF712" s="2">
        <v>599192</v>
      </c>
      <c r="AG712" s="2">
        <v>0.33</v>
      </c>
      <c r="AH712" s="2">
        <v>23197</v>
      </c>
    </row>
    <row r="713" spans="1:34" x14ac:dyDescent="0.3">
      <c r="A713" s="2" t="s">
        <v>59</v>
      </c>
      <c r="B713" s="2">
        <v>105346</v>
      </c>
      <c r="C713" s="2">
        <f t="shared" si="11"/>
        <v>123254.81999999999</v>
      </c>
      <c r="D713" s="2"/>
      <c r="E713" s="2"/>
      <c r="F713" s="2">
        <v>83326</v>
      </c>
      <c r="G713" s="2">
        <v>37017</v>
      </c>
      <c r="H713" s="2">
        <v>597622</v>
      </c>
      <c r="I713" s="2">
        <v>22020</v>
      </c>
      <c r="J713" s="2">
        <v>25285</v>
      </c>
      <c r="K713" s="2">
        <v>80061</v>
      </c>
      <c r="L713" s="2">
        <v>-12963</v>
      </c>
      <c r="M713" s="2">
        <v>-507</v>
      </c>
      <c r="N713" s="2">
        <v>1809</v>
      </c>
      <c r="O713" s="2">
        <v>30878</v>
      </c>
      <c r="P713" s="2">
        <v>95395</v>
      </c>
      <c r="Q713" s="2">
        <v>-64517</v>
      </c>
      <c r="R713" s="2">
        <v>0.32</v>
      </c>
      <c r="S713" s="2">
        <v>12759</v>
      </c>
      <c r="T713" s="2">
        <v>3.68</v>
      </c>
      <c r="U713" s="2">
        <v>0.3</v>
      </c>
      <c r="V713" s="2">
        <v>7219</v>
      </c>
      <c r="W713" s="2">
        <v>14.59</v>
      </c>
      <c r="X713" s="2">
        <v>1369</v>
      </c>
      <c r="Y713" s="2">
        <v>9501</v>
      </c>
      <c r="Z713" s="2">
        <v>298561</v>
      </c>
      <c r="AA713" s="2">
        <v>63923</v>
      </c>
      <c r="AB713" s="2">
        <v>-193215</v>
      </c>
      <c r="AC713" s="2">
        <v>19403</v>
      </c>
      <c r="AD713" s="2">
        <v>1065</v>
      </c>
      <c r="AE713" s="2">
        <v>341348</v>
      </c>
      <c r="AF713" s="2">
        <v>107334</v>
      </c>
      <c r="AG713" s="2">
        <v>3.18</v>
      </c>
      <c r="AH713" s="2">
        <v>10205</v>
      </c>
    </row>
    <row r="714" spans="1:34" x14ac:dyDescent="0.3">
      <c r="A714" s="2" t="s">
        <v>58</v>
      </c>
      <c r="B714" s="2">
        <v>497080</v>
      </c>
      <c r="C714" s="2">
        <f t="shared" si="11"/>
        <v>5645.428733674049</v>
      </c>
      <c r="D714" s="2"/>
      <c r="E714" s="2"/>
      <c r="F714" s="2">
        <v>198528</v>
      </c>
      <c r="G714" s="2">
        <v>110801</v>
      </c>
      <c r="H714" s="2">
        <v>679819</v>
      </c>
      <c r="I714" s="2">
        <v>298552</v>
      </c>
      <c r="J714" s="2">
        <v>70820</v>
      </c>
      <c r="K714" s="2">
        <v>426260</v>
      </c>
      <c r="L714" s="2">
        <v>403125</v>
      </c>
      <c r="M714" s="2">
        <v>408651</v>
      </c>
      <c r="N714" s="2">
        <v>267820</v>
      </c>
      <c r="O714" s="2">
        <v>261470</v>
      </c>
      <c r="P714" s="2">
        <v>180148</v>
      </c>
      <c r="Q714" s="2">
        <v>81322</v>
      </c>
      <c r="R714" s="2">
        <v>1.45</v>
      </c>
      <c r="S714" s="2">
        <v>61779</v>
      </c>
      <c r="T714" s="2">
        <v>43.92</v>
      </c>
      <c r="U714" s="2">
        <v>39.4</v>
      </c>
      <c r="V714" s="2">
        <v>6286</v>
      </c>
      <c r="W714" s="2">
        <v>79.06</v>
      </c>
      <c r="X714" s="2">
        <v>477</v>
      </c>
      <c r="Y714" s="2">
        <v>7720</v>
      </c>
      <c r="Z714" s="2">
        <v>272325</v>
      </c>
      <c r="AA714" s="2">
        <v>121770</v>
      </c>
      <c r="AB714" s="2">
        <v>224755</v>
      </c>
      <c r="AC714" s="2">
        <v>76758</v>
      </c>
      <c r="AD714" s="2">
        <v>-22262</v>
      </c>
      <c r="AE714" s="2">
        <v>116107</v>
      </c>
      <c r="AF714" s="2">
        <v>198733</v>
      </c>
      <c r="AG714" s="2">
        <v>0.57999999999999996</v>
      </c>
      <c r="AH714" s="2">
        <v>11686</v>
      </c>
    </row>
    <row r="715" spans="1:34" x14ac:dyDescent="0.3">
      <c r="A715" s="2" t="s">
        <v>59</v>
      </c>
      <c r="B715" s="2">
        <v>271282</v>
      </c>
      <c r="C715" s="2">
        <f t="shared" si="11"/>
        <v>317399.94</v>
      </c>
      <c r="D715" s="2"/>
      <c r="E715" s="2"/>
      <c r="F715" s="2">
        <v>168384</v>
      </c>
      <c r="G715" s="2">
        <v>37822</v>
      </c>
      <c r="H715" s="2">
        <v>819137</v>
      </c>
      <c r="I715" s="2">
        <v>102898</v>
      </c>
      <c r="J715" s="2">
        <v>178427</v>
      </c>
      <c r="K715" s="2">
        <v>92855</v>
      </c>
      <c r="L715" s="2">
        <v>735</v>
      </c>
      <c r="M715" s="2">
        <v>16837</v>
      </c>
      <c r="N715" s="2">
        <v>87510</v>
      </c>
      <c r="O715" s="2">
        <v>236953</v>
      </c>
      <c r="P715" s="2">
        <v>196593</v>
      </c>
      <c r="Q715" s="2">
        <v>40360</v>
      </c>
      <c r="R715" s="2">
        <v>1.21</v>
      </c>
      <c r="S715" s="2">
        <v>131031</v>
      </c>
      <c r="T715" s="2">
        <v>12.56</v>
      </c>
      <c r="U715" s="2">
        <v>10.68</v>
      </c>
      <c r="V715" s="2">
        <v>8703</v>
      </c>
      <c r="W715" s="2">
        <v>31.17</v>
      </c>
      <c r="X715" s="2">
        <v>1368</v>
      </c>
      <c r="Y715" s="2">
        <v>18637</v>
      </c>
      <c r="Z715" s="2">
        <v>283948</v>
      </c>
      <c r="AA715" s="2">
        <v>81178</v>
      </c>
      <c r="AB715" s="2">
        <v>-12666</v>
      </c>
      <c r="AC715" s="2">
        <v>87206</v>
      </c>
      <c r="AD715" s="2">
        <v>11322</v>
      </c>
      <c r="AE715" s="2">
        <v>46425</v>
      </c>
      <c r="AF715" s="2">
        <v>62134</v>
      </c>
      <c r="AG715" s="2">
        <v>0.75</v>
      </c>
      <c r="AH715" s="2">
        <v>20165</v>
      </c>
    </row>
    <row r="716" spans="1:34" x14ac:dyDescent="0.3">
      <c r="A716" s="2" t="s">
        <v>58</v>
      </c>
      <c r="B716" s="2">
        <v>271506</v>
      </c>
      <c r="C716" s="2">
        <f t="shared" si="11"/>
        <v>3083.5434412265759</v>
      </c>
      <c r="D716" s="2"/>
      <c r="E716" s="2"/>
      <c r="F716" s="2">
        <v>189262</v>
      </c>
      <c r="G716" s="2">
        <v>79842</v>
      </c>
      <c r="H716" s="2">
        <v>526425</v>
      </c>
      <c r="I716" s="2">
        <v>82244</v>
      </c>
      <c r="J716" s="2">
        <v>17874</v>
      </c>
      <c r="K716" s="2">
        <v>253632</v>
      </c>
      <c r="L716" s="2">
        <v>190840</v>
      </c>
      <c r="M716" s="2">
        <v>210735</v>
      </c>
      <c r="N716" s="2">
        <v>64130</v>
      </c>
      <c r="O716" s="2">
        <v>55296</v>
      </c>
      <c r="P716" s="2">
        <v>172964</v>
      </c>
      <c r="Q716" s="2">
        <v>-117668</v>
      </c>
      <c r="R716" s="2">
        <v>0.32</v>
      </c>
      <c r="S716" s="2">
        <v>19204</v>
      </c>
      <c r="T716" s="2">
        <v>15.62</v>
      </c>
      <c r="U716" s="2">
        <v>12.18</v>
      </c>
      <c r="V716" s="2">
        <v>8205</v>
      </c>
      <c r="W716" s="2">
        <v>33.090000000000003</v>
      </c>
      <c r="X716" s="2">
        <v>581</v>
      </c>
      <c r="Y716" s="2">
        <v>17866</v>
      </c>
      <c r="Z716" s="2">
        <v>402858</v>
      </c>
      <c r="AA716" s="2">
        <v>93168</v>
      </c>
      <c r="AB716" s="2">
        <v>-131352</v>
      </c>
      <c r="AC716" s="2">
        <v>96094</v>
      </c>
      <c r="AD716" s="2">
        <v>-1224</v>
      </c>
      <c r="AE716" s="2">
        <v>222969</v>
      </c>
      <c r="AF716" s="2">
        <v>650809</v>
      </c>
      <c r="AG716" s="2">
        <v>0.34</v>
      </c>
      <c r="AH716" s="2">
        <v>21459</v>
      </c>
    </row>
    <row r="717" spans="1:34" x14ac:dyDescent="0.3">
      <c r="A717" s="2" t="s">
        <v>59</v>
      </c>
      <c r="B717" s="2">
        <v>60831</v>
      </c>
      <c r="C717" s="2">
        <f t="shared" si="11"/>
        <v>71172.26999999999</v>
      </c>
      <c r="D717" s="2"/>
      <c r="E717" s="2"/>
      <c r="F717" s="2">
        <v>63042</v>
      </c>
      <c r="G717" s="2">
        <v>138414</v>
      </c>
      <c r="H717" s="2">
        <v>33490</v>
      </c>
      <c r="I717" s="2">
        <v>-2211</v>
      </c>
      <c r="J717" s="2">
        <v>33307</v>
      </c>
      <c r="K717" s="2">
        <v>27524</v>
      </c>
      <c r="L717" s="2">
        <v>13208</v>
      </c>
      <c r="M717" s="2">
        <v>32556</v>
      </c>
      <c r="N717" s="2">
        <v>-10359</v>
      </c>
      <c r="O717" s="2">
        <v>251498</v>
      </c>
      <c r="P717" s="2">
        <v>60482</v>
      </c>
      <c r="Q717" s="2">
        <v>191016</v>
      </c>
      <c r="R717" s="2">
        <v>4.16</v>
      </c>
      <c r="S717" s="2">
        <v>108539</v>
      </c>
      <c r="T717" s="2">
        <v>-6.6</v>
      </c>
      <c r="U717" s="2">
        <v>-30.93</v>
      </c>
      <c r="V717" s="2">
        <v>9452</v>
      </c>
      <c r="W717" s="2">
        <v>6.44</v>
      </c>
      <c r="X717" s="2">
        <v>1426</v>
      </c>
      <c r="Y717" s="2">
        <v>16406</v>
      </c>
      <c r="Z717" s="2">
        <v>271812</v>
      </c>
      <c r="AA717" s="2">
        <v>207354</v>
      </c>
      <c r="AB717" s="2">
        <v>-210981</v>
      </c>
      <c r="AC717" s="2">
        <v>-144312</v>
      </c>
      <c r="AD717" s="2">
        <v>23548</v>
      </c>
      <c r="AE717" s="2">
        <v>157954</v>
      </c>
      <c r="AF717" s="2">
        <v>345424</v>
      </c>
      <c r="AG717" s="2">
        <v>0.46</v>
      </c>
      <c r="AH717" s="2">
        <v>6274</v>
      </c>
    </row>
    <row r="718" spans="1:34" x14ac:dyDescent="0.3">
      <c r="A718" s="2" t="s">
        <v>60</v>
      </c>
      <c r="B718" s="2">
        <v>342280</v>
      </c>
      <c r="C718" s="2">
        <f t="shared" si="11"/>
        <v>342280</v>
      </c>
      <c r="D718" s="2"/>
      <c r="E718" s="2"/>
      <c r="F718" s="2">
        <v>45919</v>
      </c>
      <c r="G718" s="2">
        <v>-23132</v>
      </c>
      <c r="H718" s="2">
        <v>335360</v>
      </c>
      <c r="I718" s="2">
        <v>296361</v>
      </c>
      <c r="J718" s="2">
        <v>131799</v>
      </c>
      <c r="K718" s="2">
        <v>210481</v>
      </c>
      <c r="L718" s="2">
        <v>204089</v>
      </c>
      <c r="M718" s="2">
        <v>223552</v>
      </c>
      <c r="N718" s="2">
        <v>286740</v>
      </c>
      <c r="O718" s="2">
        <v>38740</v>
      </c>
      <c r="P718" s="2">
        <v>120406</v>
      </c>
      <c r="Q718" s="2">
        <v>-81666</v>
      </c>
      <c r="R718" s="2">
        <v>0.32</v>
      </c>
      <c r="S718" s="2">
        <v>128423</v>
      </c>
      <c r="T718" s="2">
        <v>88.37</v>
      </c>
      <c r="U718" s="2">
        <v>85.5</v>
      </c>
      <c r="V718" s="2">
        <v>8631</v>
      </c>
      <c r="W718" s="2">
        <v>39.65</v>
      </c>
      <c r="X718" s="2">
        <v>264</v>
      </c>
      <c r="Y718" s="2">
        <v>17843</v>
      </c>
      <c r="Z718" s="2">
        <v>135014</v>
      </c>
      <c r="AA718" s="2">
        <v>196666</v>
      </c>
      <c r="AB718" s="2">
        <v>207266</v>
      </c>
      <c r="AC718" s="2">
        <v>-150747</v>
      </c>
      <c r="AD718" s="2">
        <v>21740</v>
      </c>
      <c r="AE718" s="2">
        <v>319464</v>
      </c>
      <c r="AF718" s="2">
        <v>520304</v>
      </c>
      <c r="AG718" s="2">
        <v>0.61</v>
      </c>
      <c r="AH718" s="2">
        <v>26089</v>
      </c>
    </row>
    <row r="719" spans="1:34" x14ac:dyDescent="0.3">
      <c r="A719" s="2" t="s">
        <v>59</v>
      </c>
      <c r="B719" s="2">
        <v>443004</v>
      </c>
      <c r="C719" s="2">
        <f t="shared" si="11"/>
        <v>518314.68</v>
      </c>
      <c r="D719" s="2"/>
      <c r="E719" s="2"/>
      <c r="F719" s="2">
        <v>238379</v>
      </c>
      <c r="G719" s="2">
        <v>-13522</v>
      </c>
      <c r="H719" s="2">
        <v>199665</v>
      </c>
      <c r="I719" s="2">
        <v>204625</v>
      </c>
      <c r="J719" s="2">
        <v>17161</v>
      </c>
      <c r="K719" s="2">
        <v>425843</v>
      </c>
      <c r="L719" s="2">
        <v>402641</v>
      </c>
      <c r="M719" s="2">
        <v>413028</v>
      </c>
      <c r="N719" s="2">
        <v>196619</v>
      </c>
      <c r="O719" s="2">
        <v>24171</v>
      </c>
      <c r="P719" s="2">
        <v>132511</v>
      </c>
      <c r="Q719" s="2">
        <v>-108340</v>
      </c>
      <c r="R719" s="2">
        <v>0.18</v>
      </c>
      <c r="S719" s="2">
        <v>60518</v>
      </c>
      <c r="T719" s="2">
        <v>102.48</v>
      </c>
      <c r="U719" s="2">
        <v>98.47</v>
      </c>
      <c r="V719" s="2">
        <v>5240</v>
      </c>
      <c r="W719" s="2">
        <v>84.53</v>
      </c>
      <c r="X719" s="2">
        <v>1972</v>
      </c>
      <c r="Y719" s="2">
        <v>16156</v>
      </c>
      <c r="Z719" s="2">
        <v>539210</v>
      </c>
      <c r="AA719" s="2">
        <v>258854</v>
      </c>
      <c r="AB719" s="2">
        <v>-96206</v>
      </c>
      <c r="AC719" s="2">
        <v>-20475</v>
      </c>
      <c r="AD719" s="2">
        <v>-8190</v>
      </c>
      <c r="AE719" s="2">
        <v>330863</v>
      </c>
      <c r="AF719" s="2">
        <v>477342</v>
      </c>
      <c r="AG719" s="2">
        <v>0.69</v>
      </c>
      <c r="AH719" s="2">
        <v>15804</v>
      </c>
    </row>
    <row r="720" spans="1:34" x14ac:dyDescent="0.3">
      <c r="A720" s="2" t="s">
        <v>58</v>
      </c>
      <c r="B720" s="2">
        <v>244437</v>
      </c>
      <c r="C720" s="2">
        <f t="shared" si="11"/>
        <v>2776.1158432708689</v>
      </c>
      <c r="D720" s="2"/>
      <c r="E720" s="2"/>
      <c r="F720" s="2">
        <v>165271</v>
      </c>
      <c r="G720" s="2">
        <v>189363</v>
      </c>
      <c r="H720" s="2">
        <v>440242</v>
      </c>
      <c r="I720" s="2">
        <v>79166</v>
      </c>
      <c r="J720" s="2">
        <v>92596</v>
      </c>
      <c r="K720" s="2">
        <v>151841</v>
      </c>
      <c r="L720" s="2">
        <v>145158</v>
      </c>
      <c r="M720" s="2">
        <v>156494</v>
      </c>
      <c r="N720" s="2">
        <v>65409</v>
      </c>
      <c r="O720" s="2">
        <v>228855</v>
      </c>
      <c r="P720" s="2">
        <v>147951</v>
      </c>
      <c r="Q720" s="2">
        <v>80904</v>
      </c>
      <c r="R720" s="2">
        <v>1.55</v>
      </c>
      <c r="S720" s="2">
        <v>25567</v>
      </c>
      <c r="T720" s="2">
        <v>17.98</v>
      </c>
      <c r="U720" s="2">
        <v>14.86</v>
      </c>
      <c r="V720" s="2">
        <v>3152</v>
      </c>
      <c r="W720" s="2">
        <v>77.53</v>
      </c>
      <c r="X720" s="2">
        <v>1126</v>
      </c>
      <c r="Y720" s="2">
        <v>10418</v>
      </c>
      <c r="Z720" s="2">
        <v>195194</v>
      </c>
      <c r="AA720" s="2">
        <v>187417</v>
      </c>
      <c r="AB720" s="2">
        <v>49243</v>
      </c>
      <c r="AC720" s="2">
        <v>-22146</v>
      </c>
      <c r="AD720" s="2">
        <v>-777</v>
      </c>
      <c r="AE720" s="2">
        <v>119856</v>
      </c>
      <c r="AF720" s="2">
        <v>96394</v>
      </c>
      <c r="AG720" s="2">
        <v>1.24</v>
      </c>
      <c r="AH720" s="2">
        <v>15195</v>
      </c>
    </row>
    <row r="721" spans="1:34" x14ac:dyDescent="0.3">
      <c r="A721" s="2" t="s">
        <v>58</v>
      </c>
      <c r="B721" s="2">
        <v>88304</v>
      </c>
      <c r="C721" s="2">
        <f t="shared" si="11"/>
        <v>1002.8847245883021</v>
      </c>
      <c r="D721" s="2"/>
      <c r="E721" s="2"/>
      <c r="F721" s="2">
        <v>63051</v>
      </c>
      <c r="G721" s="2">
        <v>-3612</v>
      </c>
      <c r="H721" s="2">
        <v>93775</v>
      </c>
      <c r="I721" s="2">
        <v>25253</v>
      </c>
      <c r="J721" s="2">
        <v>78308</v>
      </c>
      <c r="K721" s="2">
        <v>9996</v>
      </c>
      <c r="L721" s="2">
        <v>-72333</v>
      </c>
      <c r="M721" s="2">
        <v>-63003</v>
      </c>
      <c r="N721" s="2">
        <v>-14303</v>
      </c>
      <c r="O721" s="2">
        <v>84861</v>
      </c>
      <c r="P721" s="2">
        <v>194497</v>
      </c>
      <c r="Q721" s="2">
        <v>-109636</v>
      </c>
      <c r="R721" s="2">
        <v>0.44</v>
      </c>
      <c r="S721" s="2">
        <v>16695</v>
      </c>
      <c r="T721" s="2">
        <v>26.93</v>
      </c>
      <c r="U721" s="2">
        <v>-15.25</v>
      </c>
      <c r="V721" s="2">
        <v>5101</v>
      </c>
      <c r="W721" s="2">
        <v>17.309999999999999</v>
      </c>
      <c r="X721" s="2">
        <v>1213</v>
      </c>
      <c r="Y721" s="2">
        <v>7500</v>
      </c>
      <c r="Z721" s="2">
        <v>265830</v>
      </c>
      <c r="AA721" s="2">
        <v>184827</v>
      </c>
      <c r="AB721" s="2">
        <v>-177526</v>
      </c>
      <c r="AC721" s="2">
        <v>-121776</v>
      </c>
      <c r="AD721" s="2">
        <v>30694</v>
      </c>
      <c r="AE721" s="2">
        <v>396096</v>
      </c>
      <c r="AF721" s="2">
        <v>306546</v>
      </c>
      <c r="AG721" s="2">
        <v>1.29</v>
      </c>
      <c r="AH721" s="2">
        <v>14389</v>
      </c>
    </row>
    <row r="722" spans="1:34" x14ac:dyDescent="0.3">
      <c r="A722" s="2" t="s">
        <v>60</v>
      </c>
      <c r="B722" s="2">
        <v>484097</v>
      </c>
      <c r="C722" s="2">
        <f t="shared" si="11"/>
        <v>484097</v>
      </c>
      <c r="D722" s="2"/>
      <c r="E722" s="2"/>
      <c r="F722" s="2">
        <v>160461</v>
      </c>
      <c r="G722" s="2">
        <v>107325</v>
      </c>
      <c r="H722" s="2">
        <v>466612</v>
      </c>
      <c r="I722" s="2">
        <v>323636</v>
      </c>
      <c r="J722" s="2">
        <v>89780</v>
      </c>
      <c r="K722" s="2">
        <v>394317</v>
      </c>
      <c r="L722" s="2">
        <v>362886</v>
      </c>
      <c r="M722" s="2">
        <v>365330</v>
      </c>
      <c r="N722" s="2">
        <v>294587</v>
      </c>
      <c r="O722" s="2">
        <v>158540</v>
      </c>
      <c r="P722" s="2">
        <v>168026</v>
      </c>
      <c r="Q722" s="2">
        <v>-9486</v>
      </c>
      <c r="R722" s="2">
        <v>0.94</v>
      </c>
      <c r="S722" s="2">
        <v>125480</v>
      </c>
      <c r="T722" s="2">
        <v>69.36</v>
      </c>
      <c r="U722" s="2">
        <v>63.13</v>
      </c>
      <c r="V722" s="2">
        <v>1039</v>
      </c>
      <c r="W722" s="2">
        <v>465.48</v>
      </c>
      <c r="X722" s="2">
        <v>1721</v>
      </c>
      <c r="Y722" s="2">
        <v>11511</v>
      </c>
      <c r="Z722" s="2">
        <v>499559</v>
      </c>
      <c r="AA722" s="2">
        <v>262130</v>
      </c>
      <c r="AB722" s="2">
        <v>-15462</v>
      </c>
      <c r="AC722" s="2">
        <v>-101669</v>
      </c>
      <c r="AD722" s="2">
        <v>-16781</v>
      </c>
      <c r="AE722" s="2">
        <v>194498</v>
      </c>
      <c r="AF722" s="2">
        <v>88733</v>
      </c>
      <c r="AG722" s="2">
        <v>2.19</v>
      </c>
      <c r="AH722" s="2">
        <v>25154</v>
      </c>
    </row>
    <row r="723" spans="1:34" x14ac:dyDescent="0.3">
      <c r="A723" s="2" t="s">
        <v>58</v>
      </c>
      <c r="B723" s="2">
        <v>234861</v>
      </c>
      <c r="C723" s="2">
        <f t="shared" si="11"/>
        <v>2667.359454855196</v>
      </c>
      <c r="D723" s="2"/>
      <c r="E723" s="2"/>
      <c r="F723" s="2">
        <v>249573</v>
      </c>
      <c r="G723" s="2">
        <v>198512</v>
      </c>
      <c r="H723" s="2">
        <v>903740</v>
      </c>
      <c r="I723" s="2">
        <v>-14712</v>
      </c>
      <c r="J723" s="2">
        <v>44151</v>
      </c>
      <c r="K723" s="2">
        <v>190710</v>
      </c>
      <c r="L723" s="2">
        <v>139890</v>
      </c>
      <c r="M723" s="2">
        <v>155059</v>
      </c>
      <c r="N723" s="2">
        <v>-53425</v>
      </c>
      <c r="O723" s="2">
        <v>178652</v>
      </c>
      <c r="P723" s="2">
        <v>111879</v>
      </c>
      <c r="Q723" s="2">
        <v>66773</v>
      </c>
      <c r="R723" s="2">
        <v>1.6</v>
      </c>
      <c r="S723" s="2">
        <v>63308</v>
      </c>
      <c r="T723" s="2">
        <v>-1.63</v>
      </c>
      <c r="U723" s="2">
        <v>-5.91</v>
      </c>
      <c r="V723" s="2">
        <v>4376</v>
      </c>
      <c r="W723" s="2">
        <v>53.66</v>
      </c>
      <c r="X723" s="2">
        <v>497</v>
      </c>
      <c r="Y723" s="2">
        <v>1143</v>
      </c>
      <c r="Z723" s="2">
        <v>177091</v>
      </c>
      <c r="AA723" s="2">
        <v>157055</v>
      </c>
      <c r="AB723" s="2">
        <v>57770</v>
      </c>
      <c r="AC723" s="2">
        <v>92518</v>
      </c>
      <c r="AD723" s="2">
        <v>31771</v>
      </c>
      <c r="AE723" s="2">
        <v>128295</v>
      </c>
      <c r="AF723" s="2">
        <v>99475</v>
      </c>
      <c r="AG723" s="2">
        <v>1.29</v>
      </c>
      <c r="AH723" s="2">
        <v>8636</v>
      </c>
    </row>
    <row r="724" spans="1:34" x14ac:dyDescent="0.3">
      <c r="A724" s="2" t="s">
        <v>58</v>
      </c>
      <c r="B724" s="2">
        <v>307634</v>
      </c>
      <c r="C724" s="2">
        <f t="shared" si="11"/>
        <v>3493.8557637705849</v>
      </c>
      <c r="D724" s="2"/>
      <c r="E724" s="2"/>
      <c r="F724" s="2">
        <v>291192</v>
      </c>
      <c r="G724" s="2">
        <v>64080</v>
      </c>
      <c r="H724" s="2">
        <v>174332</v>
      </c>
      <c r="I724" s="2">
        <v>16442</v>
      </c>
      <c r="J724" s="2">
        <v>52600</v>
      </c>
      <c r="K724" s="2">
        <v>255034</v>
      </c>
      <c r="L724" s="2">
        <v>175018</v>
      </c>
      <c r="M724" s="2">
        <v>186622</v>
      </c>
      <c r="N724" s="2">
        <v>-20393</v>
      </c>
      <c r="O724" s="2">
        <v>166486</v>
      </c>
      <c r="P724" s="2">
        <v>21804</v>
      </c>
      <c r="Q724" s="2">
        <v>144682</v>
      </c>
      <c r="R724" s="2">
        <v>7.64</v>
      </c>
      <c r="S724" s="2">
        <v>113871</v>
      </c>
      <c r="T724" s="2">
        <v>9.43</v>
      </c>
      <c r="U724" s="2">
        <v>-11.7</v>
      </c>
      <c r="V724" s="2">
        <v>5977</v>
      </c>
      <c r="W724" s="2">
        <v>51.46</v>
      </c>
      <c r="X724" s="2">
        <v>730</v>
      </c>
      <c r="Y724" s="2">
        <v>16612</v>
      </c>
      <c r="Z724" s="2">
        <v>148617</v>
      </c>
      <c r="AA724" s="2">
        <v>221373</v>
      </c>
      <c r="AB724" s="2">
        <v>159017</v>
      </c>
      <c r="AC724" s="2">
        <v>69819</v>
      </c>
      <c r="AD724" s="2">
        <v>19400</v>
      </c>
      <c r="AE724" s="2">
        <v>406564</v>
      </c>
      <c r="AF724" s="2">
        <v>516775</v>
      </c>
      <c r="AG724" s="2">
        <v>0.79</v>
      </c>
      <c r="AH724" s="2">
        <v>28926</v>
      </c>
    </row>
    <row r="725" spans="1:34" x14ac:dyDescent="0.3">
      <c r="A725" s="2" t="s">
        <v>60</v>
      </c>
      <c r="B725" s="2">
        <v>480225</v>
      </c>
      <c r="C725" s="2">
        <f t="shared" si="11"/>
        <v>480225</v>
      </c>
      <c r="D725" s="2"/>
      <c r="E725" s="2"/>
      <c r="F725" s="2">
        <v>139085</v>
      </c>
      <c r="G725" s="2">
        <v>139819</v>
      </c>
      <c r="H725" s="2">
        <v>618037</v>
      </c>
      <c r="I725" s="2">
        <v>341140</v>
      </c>
      <c r="J725" s="2">
        <v>132068</v>
      </c>
      <c r="K725" s="2">
        <v>348157</v>
      </c>
      <c r="L725" s="2">
        <v>340908</v>
      </c>
      <c r="M725" s="2">
        <v>346541</v>
      </c>
      <c r="N725" s="2">
        <v>308110</v>
      </c>
      <c r="O725" s="2">
        <v>177212</v>
      </c>
      <c r="P725" s="2">
        <v>144441</v>
      </c>
      <c r="Q725" s="2">
        <v>32771</v>
      </c>
      <c r="R725" s="2">
        <v>1.23</v>
      </c>
      <c r="S725" s="2">
        <v>73405</v>
      </c>
      <c r="T725" s="2">
        <v>55.2</v>
      </c>
      <c r="U725" s="2">
        <v>49.85</v>
      </c>
      <c r="V725" s="2">
        <v>8072</v>
      </c>
      <c r="W725" s="2">
        <v>59.49</v>
      </c>
      <c r="X725" s="2">
        <v>928</v>
      </c>
      <c r="Y725" s="2">
        <v>17143</v>
      </c>
      <c r="Z725" s="2">
        <v>401212</v>
      </c>
      <c r="AA725" s="2">
        <v>41896</v>
      </c>
      <c r="AB725" s="2">
        <v>79013</v>
      </c>
      <c r="AC725" s="2">
        <v>97189</v>
      </c>
      <c r="AD725" s="2">
        <v>40310</v>
      </c>
      <c r="AE725" s="2">
        <v>245929</v>
      </c>
      <c r="AF725" s="2">
        <v>354670</v>
      </c>
      <c r="AG725" s="2">
        <v>0.69</v>
      </c>
      <c r="AH725" s="2">
        <v>24202</v>
      </c>
    </row>
    <row r="726" spans="1:34" x14ac:dyDescent="0.3">
      <c r="A726" s="2" t="s">
        <v>58</v>
      </c>
      <c r="B726" s="2">
        <v>126701</v>
      </c>
      <c r="C726" s="2">
        <f t="shared" si="11"/>
        <v>1438.9664963089153</v>
      </c>
      <c r="D726" s="2"/>
      <c r="E726" s="2"/>
      <c r="F726" s="2">
        <v>79322</v>
      </c>
      <c r="G726" s="2">
        <v>-43807</v>
      </c>
      <c r="H726" s="2">
        <v>754301</v>
      </c>
      <c r="I726" s="2">
        <v>47379</v>
      </c>
      <c r="J726" s="2">
        <v>124391</v>
      </c>
      <c r="K726" s="2">
        <v>2310</v>
      </c>
      <c r="L726" s="2">
        <v>-12023</v>
      </c>
      <c r="M726" s="2">
        <v>-1539</v>
      </c>
      <c r="N726" s="2">
        <v>13067</v>
      </c>
      <c r="O726" s="2">
        <v>173391</v>
      </c>
      <c r="P726" s="2">
        <v>161137</v>
      </c>
      <c r="Q726" s="2">
        <v>12254</v>
      </c>
      <c r="R726" s="2">
        <v>1.08</v>
      </c>
      <c r="S726" s="2">
        <v>101358</v>
      </c>
      <c r="T726" s="2">
        <v>6.28</v>
      </c>
      <c r="U726" s="2">
        <v>1.73</v>
      </c>
      <c r="V726" s="2">
        <v>5915</v>
      </c>
      <c r="W726" s="2">
        <v>21.42</v>
      </c>
      <c r="X726" s="2">
        <v>1707</v>
      </c>
      <c r="Y726" s="2">
        <v>18039</v>
      </c>
      <c r="Z726" s="2">
        <v>80308</v>
      </c>
      <c r="AA726" s="2">
        <v>100316</v>
      </c>
      <c r="AB726" s="2">
        <v>46393</v>
      </c>
      <c r="AC726" s="2">
        <v>-20994</v>
      </c>
      <c r="AD726" s="2">
        <v>38887</v>
      </c>
      <c r="AE726" s="2">
        <v>184672</v>
      </c>
      <c r="AF726" s="2">
        <v>503708</v>
      </c>
      <c r="AG726" s="2">
        <v>0.37</v>
      </c>
      <c r="AH726" s="2">
        <v>9509</v>
      </c>
    </row>
    <row r="727" spans="1:34" x14ac:dyDescent="0.3">
      <c r="A727" s="2" t="s">
        <v>58</v>
      </c>
      <c r="B727" s="2">
        <v>325690</v>
      </c>
      <c r="C727" s="2">
        <f t="shared" si="11"/>
        <v>3698.9210675752415</v>
      </c>
      <c r="D727" s="2"/>
      <c r="E727" s="2"/>
      <c r="F727" s="2">
        <v>51546</v>
      </c>
      <c r="G727" s="2">
        <v>56734</v>
      </c>
      <c r="H727" s="2">
        <v>633062</v>
      </c>
      <c r="I727" s="2">
        <v>274144</v>
      </c>
      <c r="J727" s="2">
        <v>43837</v>
      </c>
      <c r="K727" s="2">
        <v>281853</v>
      </c>
      <c r="L727" s="2">
        <v>233477</v>
      </c>
      <c r="M727" s="2">
        <v>242061</v>
      </c>
      <c r="N727" s="2">
        <v>260445</v>
      </c>
      <c r="O727" s="2">
        <v>83800</v>
      </c>
      <c r="P727" s="2">
        <v>27334</v>
      </c>
      <c r="Q727" s="2">
        <v>56466</v>
      </c>
      <c r="R727" s="2">
        <v>3.07</v>
      </c>
      <c r="S727" s="2">
        <v>128877</v>
      </c>
      <c r="T727" s="2">
        <v>43.3</v>
      </c>
      <c r="U727" s="2">
        <v>41.14</v>
      </c>
      <c r="V727" s="2">
        <v>2799</v>
      </c>
      <c r="W727" s="2">
        <v>116.32</v>
      </c>
      <c r="X727" s="2">
        <v>1724</v>
      </c>
      <c r="Y727" s="2">
        <v>2602</v>
      </c>
      <c r="Z727" s="2">
        <v>212729</v>
      </c>
      <c r="AA727" s="2">
        <v>135076</v>
      </c>
      <c r="AB727" s="2">
        <v>112961</v>
      </c>
      <c r="AC727" s="2">
        <v>-83530</v>
      </c>
      <c r="AD727" s="2">
        <v>3530</v>
      </c>
      <c r="AE727" s="2">
        <v>447394</v>
      </c>
      <c r="AF727" s="2">
        <v>366252</v>
      </c>
      <c r="AG727" s="2">
        <v>1.22</v>
      </c>
      <c r="AH727" s="2">
        <v>28759</v>
      </c>
    </row>
    <row r="728" spans="1:34" x14ac:dyDescent="0.3">
      <c r="A728" s="2" t="s">
        <v>59</v>
      </c>
      <c r="B728" s="2">
        <v>403753</v>
      </c>
      <c r="C728" s="2">
        <f t="shared" si="11"/>
        <v>472391.00999999995</v>
      </c>
      <c r="D728" s="2"/>
      <c r="E728" s="2"/>
      <c r="F728" s="2">
        <v>84417</v>
      </c>
      <c r="G728" s="2">
        <v>55706</v>
      </c>
      <c r="H728" s="2">
        <v>388212</v>
      </c>
      <c r="I728" s="2">
        <v>319336</v>
      </c>
      <c r="J728" s="2">
        <v>161732</v>
      </c>
      <c r="K728" s="2">
        <v>242021</v>
      </c>
      <c r="L728" s="2">
        <v>158813</v>
      </c>
      <c r="M728" s="2">
        <v>178223</v>
      </c>
      <c r="N728" s="2">
        <v>293727</v>
      </c>
      <c r="O728" s="2">
        <v>231098</v>
      </c>
      <c r="P728" s="2">
        <v>62087</v>
      </c>
      <c r="Q728" s="2">
        <v>169011</v>
      </c>
      <c r="R728" s="2">
        <v>3.72</v>
      </c>
      <c r="S728" s="2">
        <v>112382</v>
      </c>
      <c r="T728" s="2">
        <v>82.26</v>
      </c>
      <c r="U728" s="2">
        <v>75.66</v>
      </c>
      <c r="V728" s="2">
        <v>5726</v>
      </c>
      <c r="W728" s="2">
        <v>70.5</v>
      </c>
      <c r="X728" s="2">
        <v>75</v>
      </c>
      <c r="Y728" s="2">
        <v>12472</v>
      </c>
      <c r="Z728" s="2">
        <v>418972</v>
      </c>
      <c r="AA728" s="2">
        <v>29586</v>
      </c>
      <c r="AB728" s="2">
        <v>-15219</v>
      </c>
      <c r="AC728" s="2">
        <v>54831</v>
      </c>
      <c r="AD728" s="2">
        <v>21655</v>
      </c>
      <c r="AE728" s="2">
        <v>114130</v>
      </c>
      <c r="AF728" s="2">
        <v>118394</v>
      </c>
      <c r="AG728" s="2">
        <v>0.96</v>
      </c>
      <c r="AH728" s="2">
        <v>5423</v>
      </c>
    </row>
    <row r="729" spans="1:34" x14ac:dyDescent="0.3">
      <c r="A729" s="2" t="s">
        <v>59</v>
      </c>
      <c r="B729" s="2">
        <v>350430</v>
      </c>
      <c r="C729" s="2">
        <f t="shared" si="11"/>
        <v>410003.1</v>
      </c>
      <c r="D729" s="2"/>
      <c r="E729" s="2"/>
      <c r="F729" s="2">
        <v>73652</v>
      </c>
      <c r="G729" s="2">
        <v>-49682</v>
      </c>
      <c r="H729" s="2">
        <v>839594</v>
      </c>
      <c r="I729" s="2">
        <v>276778</v>
      </c>
      <c r="J729" s="2">
        <v>183627</v>
      </c>
      <c r="K729" s="2">
        <v>166803</v>
      </c>
      <c r="L729" s="2">
        <v>139729</v>
      </c>
      <c r="M729" s="2">
        <v>148104</v>
      </c>
      <c r="N729" s="2">
        <v>250203</v>
      </c>
      <c r="O729" s="2">
        <v>119523</v>
      </c>
      <c r="P729" s="2">
        <v>169561</v>
      </c>
      <c r="Q729" s="2">
        <v>-50038</v>
      </c>
      <c r="R729" s="2">
        <v>0.7</v>
      </c>
      <c r="S729" s="2">
        <v>7236</v>
      </c>
      <c r="T729" s="2">
        <v>32.97</v>
      </c>
      <c r="U729" s="2">
        <v>29.8</v>
      </c>
      <c r="V729" s="2">
        <v>4198</v>
      </c>
      <c r="W729" s="2">
        <v>83.46</v>
      </c>
      <c r="X729" s="2">
        <v>1800</v>
      </c>
      <c r="Y729" s="2">
        <v>13297</v>
      </c>
      <c r="Z729" s="2">
        <v>412531</v>
      </c>
      <c r="AA729" s="2">
        <v>266929</v>
      </c>
      <c r="AB729" s="2">
        <v>-62101</v>
      </c>
      <c r="AC729" s="2">
        <v>-193277</v>
      </c>
      <c r="AD729" s="2">
        <v>-24250</v>
      </c>
      <c r="AE729" s="2">
        <v>328924</v>
      </c>
      <c r="AF729" s="2">
        <v>63669</v>
      </c>
      <c r="AG729" s="2">
        <v>5.17</v>
      </c>
      <c r="AH729" s="2">
        <v>3106</v>
      </c>
    </row>
    <row r="730" spans="1:34" x14ac:dyDescent="0.3">
      <c r="A730" s="2" t="s">
        <v>59</v>
      </c>
      <c r="B730" s="2">
        <v>145071</v>
      </c>
      <c r="C730" s="2">
        <f t="shared" si="11"/>
        <v>169733.06999999998</v>
      </c>
      <c r="D730" s="2"/>
      <c r="E730" s="2"/>
      <c r="F730" s="2">
        <v>215271</v>
      </c>
      <c r="G730" s="2">
        <v>24289</v>
      </c>
      <c r="H730" s="2">
        <v>883207</v>
      </c>
      <c r="I730" s="2">
        <v>-70200</v>
      </c>
      <c r="J730" s="2">
        <v>185859</v>
      </c>
      <c r="K730" s="2">
        <v>-40788</v>
      </c>
      <c r="L730" s="2">
        <v>-133759</v>
      </c>
      <c r="M730" s="2">
        <v>-120753</v>
      </c>
      <c r="N730" s="2">
        <v>-99262</v>
      </c>
      <c r="O730" s="2">
        <v>206847</v>
      </c>
      <c r="P730" s="2">
        <v>20690</v>
      </c>
      <c r="Q730" s="2">
        <v>186157</v>
      </c>
      <c r="R730" s="2">
        <v>10</v>
      </c>
      <c r="S730" s="2">
        <v>77050</v>
      </c>
      <c r="T730" s="2">
        <v>-7.95</v>
      </c>
      <c r="U730" s="2">
        <v>-11.24</v>
      </c>
      <c r="V730" s="2">
        <v>3825</v>
      </c>
      <c r="W730" s="2">
        <v>37.92</v>
      </c>
      <c r="X730" s="2">
        <v>1623</v>
      </c>
      <c r="Y730" s="2">
        <v>12633</v>
      </c>
      <c r="Z730" s="2">
        <v>265020</v>
      </c>
      <c r="AA730" s="2">
        <v>262002</v>
      </c>
      <c r="AB730" s="2">
        <v>-119949</v>
      </c>
      <c r="AC730" s="2">
        <v>-46731</v>
      </c>
      <c r="AD730" s="2">
        <v>-30505</v>
      </c>
      <c r="AE730" s="2">
        <v>158033</v>
      </c>
      <c r="AF730" s="2">
        <v>208278</v>
      </c>
      <c r="AG730" s="2">
        <v>0.76</v>
      </c>
      <c r="AH730" s="2">
        <v>11187</v>
      </c>
    </row>
    <row r="731" spans="1:34" x14ac:dyDescent="0.3">
      <c r="A731" s="2" t="s">
        <v>59</v>
      </c>
      <c r="B731" s="2">
        <v>367026</v>
      </c>
      <c r="C731" s="2">
        <f t="shared" si="11"/>
        <v>429420.42</v>
      </c>
      <c r="D731" s="2"/>
      <c r="E731" s="2"/>
      <c r="F731" s="2">
        <v>111105</v>
      </c>
      <c r="G731" s="2">
        <v>184588</v>
      </c>
      <c r="H731" s="2">
        <v>889808</v>
      </c>
      <c r="I731" s="2">
        <v>255921</v>
      </c>
      <c r="J731" s="2">
        <v>18538</v>
      </c>
      <c r="K731" s="2">
        <v>348488</v>
      </c>
      <c r="L731" s="2">
        <v>312434</v>
      </c>
      <c r="M731" s="2">
        <v>328665</v>
      </c>
      <c r="N731" s="2">
        <v>246312</v>
      </c>
      <c r="O731" s="2">
        <v>79223</v>
      </c>
      <c r="P731" s="2">
        <v>73381</v>
      </c>
      <c r="Q731" s="2">
        <v>5842</v>
      </c>
      <c r="R731" s="2">
        <v>1.08</v>
      </c>
      <c r="S731" s="2">
        <v>140995</v>
      </c>
      <c r="T731" s="2">
        <v>28.76</v>
      </c>
      <c r="U731" s="2">
        <v>27.68</v>
      </c>
      <c r="V731" s="2">
        <v>8966</v>
      </c>
      <c r="W731" s="2">
        <v>40.93</v>
      </c>
      <c r="X731" s="2">
        <v>694</v>
      </c>
      <c r="Y731" s="2">
        <v>3859</v>
      </c>
      <c r="Z731" s="2">
        <v>417966</v>
      </c>
      <c r="AA731" s="2">
        <v>159151</v>
      </c>
      <c r="AB731" s="2">
        <v>-50940</v>
      </c>
      <c r="AC731" s="2">
        <v>-48046</v>
      </c>
      <c r="AD731" s="2">
        <v>-37342</v>
      </c>
      <c r="AE731" s="2">
        <v>370360</v>
      </c>
      <c r="AF731" s="2">
        <v>75342</v>
      </c>
      <c r="AG731" s="2">
        <v>4.92</v>
      </c>
      <c r="AH731" s="2">
        <v>8871</v>
      </c>
    </row>
    <row r="732" spans="1:34" x14ac:dyDescent="0.3">
      <c r="A732" s="2" t="s">
        <v>59</v>
      </c>
      <c r="B732" s="2">
        <v>178459</v>
      </c>
      <c r="C732" s="2">
        <f t="shared" si="11"/>
        <v>208797.03</v>
      </c>
      <c r="D732" s="2"/>
      <c r="E732" s="2"/>
      <c r="F732" s="2">
        <v>36179</v>
      </c>
      <c r="G732" s="2">
        <v>141223</v>
      </c>
      <c r="H732" s="2">
        <v>749912</v>
      </c>
      <c r="I732" s="2">
        <v>142280</v>
      </c>
      <c r="J732" s="2">
        <v>114893</v>
      </c>
      <c r="K732" s="2">
        <v>63566</v>
      </c>
      <c r="L732" s="2">
        <v>1830</v>
      </c>
      <c r="M732" s="2">
        <v>17452</v>
      </c>
      <c r="N732" s="2">
        <v>114274</v>
      </c>
      <c r="O732" s="2">
        <v>120104</v>
      </c>
      <c r="P732" s="2">
        <v>134639</v>
      </c>
      <c r="Q732" s="2">
        <v>-14535</v>
      </c>
      <c r="R732" s="2">
        <v>0.89</v>
      </c>
      <c r="S732" s="2">
        <v>105601</v>
      </c>
      <c r="T732" s="2">
        <v>18.97</v>
      </c>
      <c r="U732" s="2">
        <v>15.24</v>
      </c>
      <c r="V732" s="2">
        <v>3525</v>
      </c>
      <c r="W732" s="2">
        <v>50.61</v>
      </c>
      <c r="X732" s="2">
        <v>1361</v>
      </c>
      <c r="Y732" s="2">
        <v>18287</v>
      </c>
      <c r="Z732" s="2">
        <v>329398</v>
      </c>
      <c r="AA732" s="2">
        <v>223800</v>
      </c>
      <c r="AB732" s="2">
        <v>-150939</v>
      </c>
      <c r="AC732" s="2">
        <v>-187621</v>
      </c>
      <c r="AD732" s="2">
        <v>-39768</v>
      </c>
      <c r="AE732" s="2">
        <v>190287</v>
      </c>
      <c r="AF732" s="2">
        <v>114404</v>
      </c>
      <c r="AG732" s="2">
        <v>1.66</v>
      </c>
      <c r="AH732" s="2">
        <v>21315</v>
      </c>
    </row>
    <row r="733" spans="1:34" x14ac:dyDescent="0.3">
      <c r="A733" s="2" t="s">
        <v>59</v>
      </c>
      <c r="B733" s="2">
        <v>200205</v>
      </c>
      <c r="C733" s="2">
        <f t="shared" si="11"/>
        <v>234239.84999999998</v>
      </c>
      <c r="D733" s="2"/>
      <c r="E733" s="2"/>
      <c r="F733" s="2">
        <v>248655</v>
      </c>
      <c r="G733" s="2">
        <v>157177</v>
      </c>
      <c r="H733" s="2">
        <v>308242</v>
      </c>
      <c r="I733" s="2">
        <v>-48450</v>
      </c>
      <c r="J733" s="2">
        <v>27212</v>
      </c>
      <c r="K733" s="2">
        <v>172993</v>
      </c>
      <c r="L733" s="2">
        <v>156409</v>
      </c>
      <c r="M733" s="2">
        <v>169864</v>
      </c>
      <c r="N733" s="2">
        <v>-54483</v>
      </c>
      <c r="O733" s="2">
        <v>123497</v>
      </c>
      <c r="P733" s="2">
        <v>88443</v>
      </c>
      <c r="Q733" s="2">
        <v>35054</v>
      </c>
      <c r="R733" s="2">
        <v>1.4</v>
      </c>
      <c r="S733" s="2">
        <v>97385</v>
      </c>
      <c r="T733" s="2">
        <v>-15.72</v>
      </c>
      <c r="U733" s="2">
        <v>-17.68</v>
      </c>
      <c r="V733" s="2">
        <v>8449</v>
      </c>
      <c r="W733" s="2">
        <v>23.69</v>
      </c>
      <c r="X733" s="2">
        <v>246</v>
      </c>
      <c r="Y733" s="2">
        <v>3885</v>
      </c>
      <c r="Z733" s="2">
        <v>166062</v>
      </c>
      <c r="AA733" s="2">
        <v>108653</v>
      </c>
      <c r="AB733" s="2">
        <v>34143</v>
      </c>
      <c r="AC733" s="2">
        <v>140002</v>
      </c>
      <c r="AD733" s="2">
        <v>28300</v>
      </c>
      <c r="AE733" s="2">
        <v>477308</v>
      </c>
      <c r="AF733" s="2">
        <v>253806</v>
      </c>
      <c r="AG733" s="2">
        <v>1.88</v>
      </c>
      <c r="AH733" s="2">
        <v>1936</v>
      </c>
    </row>
    <row r="734" spans="1:34" x14ac:dyDescent="0.3">
      <c r="A734" s="2" t="s">
        <v>59</v>
      </c>
      <c r="B734" s="2">
        <v>300644</v>
      </c>
      <c r="C734" s="2">
        <f t="shared" si="11"/>
        <v>351753.48</v>
      </c>
      <c r="D734" s="2"/>
      <c r="E734" s="2"/>
      <c r="F734" s="2">
        <v>59058</v>
      </c>
      <c r="G734" s="2">
        <v>162387</v>
      </c>
      <c r="H734" s="2">
        <v>283637</v>
      </c>
      <c r="I734" s="2">
        <v>241586</v>
      </c>
      <c r="J734" s="2">
        <v>28070</v>
      </c>
      <c r="K734" s="2">
        <v>272574</v>
      </c>
      <c r="L734" s="2">
        <v>237740</v>
      </c>
      <c r="M734" s="2">
        <v>243050</v>
      </c>
      <c r="N734" s="2">
        <v>225549</v>
      </c>
      <c r="O734" s="2">
        <v>127616</v>
      </c>
      <c r="P734" s="2">
        <v>85889</v>
      </c>
      <c r="Q734" s="2">
        <v>41727</v>
      </c>
      <c r="R734" s="2">
        <v>1.49</v>
      </c>
      <c r="S734" s="2">
        <v>58371</v>
      </c>
      <c r="T734" s="2">
        <v>85.17</v>
      </c>
      <c r="U734" s="2">
        <v>79.52</v>
      </c>
      <c r="V734" s="2">
        <v>6826</v>
      </c>
      <c r="W734" s="2">
        <v>44.04</v>
      </c>
      <c r="X734" s="2">
        <v>161</v>
      </c>
      <c r="Y734" s="2">
        <v>17340</v>
      </c>
      <c r="Z734" s="2">
        <v>346770</v>
      </c>
      <c r="AA734" s="2">
        <v>243874</v>
      </c>
      <c r="AB734" s="2">
        <v>-46126</v>
      </c>
      <c r="AC734" s="2">
        <v>-184816</v>
      </c>
      <c r="AD734" s="2">
        <v>-45847</v>
      </c>
      <c r="AE734" s="2">
        <v>265455</v>
      </c>
      <c r="AF734" s="2">
        <v>99221</v>
      </c>
      <c r="AG734" s="2">
        <v>2.68</v>
      </c>
      <c r="AH734" s="2">
        <v>28552</v>
      </c>
    </row>
    <row r="735" spans="1:34" x14ac:dyDescent="0.3">
      <c r="A735" s="2" t="s">
        <v>60</v>
      </c>
      <c r="B735" s="2">
        <v>84699</v>
      </c>
      <c r="C735" s="2">
        <f t="shared" si="11"/>
        <v>84699</v>
      </c>
      <c r="D735" s="2"/>
      <c r="E735" s="2"/>
      <c r="F735" s="2">
        <v>169203</v>
      </c>
      <c r="G735" s="2">
        <v>178813</v>
      </c>
      <c r="H735" s="2">
        <v>679795</v>
      </c>
      <c r="I735" s="2">
        <v>-84504</v>
      </c>
      <c r="J735" s="2">
        <v>155206</v>
      </c>
      <c r="K735" s="2">
        <v>-70507</v>
      </c>
      <c r="L735" s="2">
        <v>-101004</v>
      </c>
      <c r="M735" s="2">
        <v>-94769</v>
      </c>
      <c r="N735" s="2">
        <v>-98431</v>
      </c>
      <c r="O735" s="2">
        <v>43792</v>
      </c>
      <c r="P735" s="2">
        <v>61839</v>
      </c>
      <c r="Q735" s="2">
        <v>-18047</v>
      </c>
      <c r="R735" s="2">
        <v>0.71</v>
      </c>
      <c r="S735" s="2">
        <v>7352</v>
      </c>
      <c r="T735" s="2">
        <v>-12.43</v>
      </c>
      <c r="U735" s="2">
        <v>-14.48</v>
      </c>
      <c r="V735" s="2">
        <v>8181</v>
      </c>
      <c r="W735" s="2">
        <v>10.35</v>
      </c>
      <c r="X735" s="2">
        <v>1728</v>
      </c>
      <c r="Y735" s="2">
        <v>15765</v>
      </c>
      <c r="Z735" s="2">
        <v>314793</v>
      </c>
      <c r="AA735" s="2">
        <v>65070</v>
      </c>
      <c r="AB735" s="2">
        <v>-230094</v>
      </c>
      <c r="AC735" s="2">
        <v>104133</v>
      </c>
      <c r="AD735" s="2">
        <v>-14637</v>
      </c>
      <c r="AE735" s="2">
        <v>16560</v>
      </c>
      <c r="AF735" s="2">
        <v>375065</v>
      </c>
      <c r="AG735" s="2">
        <v>0.04</v>
      </c>
      <c r="AH735" s="2">
        <v>13512</v>
      </c>
    </row>
    <row r="736" spans="1:34" x14ac:dyDescent="0.3">
      <c r="A736" s="2" t="s">
        <v>59</v>
      </c>
      <c r="B736" s="2">
        <v>491776</v>
      </c>
      <c r="C736" s="2">
        <f t="shared" si="11"/>
        <v>575377.91999999993</v>
      </c>
      <c r="D736" s="2"/>
      <c r="E736" s="2"/>
      <c r="F736" s="2">
        <v>78911</v>
      </c>
      <c r="G736" s="2">
        <v>35333</v>
      </c>
      <c r="H736" s="2">
        <v>514033</v>
      </c>
      <c r="I736" s="2">
        <v>412865</v>
      </c>
      <c r="J736" s="2">
        <v>129035</v>
      </c>
      <c r="K736" s="2">
        <v>362741</v>
      </c>
      <c r="L736" s="2">
        <v>293908</v>
      </c>
      <c r="M736" s="2">
        <v>303243</v>
      </c>
      <c r="N736" s="2">
        <v>400633</v>
      </c>
      <c r="O736" s="2">
        <v>164774</v>
      </c>
      <c r="P736" s="2">
        <v>90984</v>
      </c>
      <c r="Q736" s="2">
        <v>73790</v>
      </c>
      <c r="R736" s="2">
        <v>1.81</v>
      </c>
      <c r="S736" s="2">
        <v>23243</v>
      </c>
      <c r="T736" s="2">
        <v>80.319999999999993</v>
      </c>
      <c r="U736" s="2">
        <v>77.94</v>
      </c>
      <c r="V736" s="2">
        <v>8756</v>
      </c>
      <c r="W736" s="2">
        <v>56.16</v>
      </c>
      <c r="X736" s="2">
        <v>1948</v>
      </c>
      <c r="Y736" s="2">
        <v>9906</v>
      </c>
      <c r="Z736" s="2">
        <v>84449</v>
      </c>
      <c r="AA736" s="2">
        <v>70692</v>
      </c>
      <c r="AB736" s="2">
        <v>407327</v>
      </c>
      <c r="AC736" s="2">
        <v>8219</v>
      </c>
      <c r="AD736" s="2">
        <v>-18004</v>
      </c>
      <c r="AE736" s="2">
        <v>390447</v>
      </c>
      <c r="AF736" s="2">
        <v>390989</v>
      </c>
      <c r="AG736" s="2">
        <v>1</v>
      </c>
      <c r="AH736" s="2">
        <v>17008</v>
      </c>
    </row>
    <row r="737" spans="1:34" x14ac:dyDescent="0.3">
      <c r="A737" s="2" t="s">
        <v>58</v>
      </c>
      <c r="B737" s="2">
        <v>431184</v>
      </c>
      <c r="C737" s="2">
        <f t="shared" si="11"/>
        <v>4897.0357751277688</v>
      </c>
      <c r="D737" s="2"/>
      <c r="E737" s="2"/>
      <c r="F737" s="2">
        <v>282489</v>
      </c>
      <c r="G737" s="2">
        <v>-27231</v>
      </c>
      <c r="H737" s="2">
        <v>875309</v>
      </c>
      <c r="I737" s="2">
        <v>148695</v>
      </c>
      <c r="J737" s="2">
        <v>117971</v>
      </c>
      <c r="K737" s="2">
        <v>313213</v>
      </c>
      <c r="L737" s="2">
        <v>250160</v>
      </c>
      <c r="M737" s="2">
        <v>262646</v>
      </c>
      <c r="N737" s="2">
        <v>108771</v>
      </c>
      <c r="O737" s="2">
        <v>105642</v>
      </c>
      <c r="P737" s="2">
        <v>54567</v>
      </c>
      <c r="Q737" s="2">
        <v>51075</v>
      </c>
      <c r="R737" s="2">
        <v>1.94</v>
      </c>
      <c r="S737" s="2">
        <v>110629</v>
      </c>
      <c r="T737" s="2">
        <v>16.989999999999998</v>
      </c>
      <c r="U737" s="2">
        <v>12.43</v>
      </c>
      <c r="V737" s="2">
        <v>7068</v>
      </c>
      <c r="W737" s="2">
        <v>61</v>
      </c>
      <c r="X737" s="2">
        <v>1893</v>
      </c>
      <c r="Y737" s="2">
        <v>10956</v>
      </c>
      <c r="Z737" s="2">
        <v>367439</v>
      </c>
      <c r="AA737" s="2">
        <v>212198</v>
      </c>
      <c r="AB737" s="2">
        <v>63745</v>
      </c>
      <c r="AC737" s="2">
        <v>70291</v>
      </c>
      <c r="AD737" s="2">
        <v>-41095</v>
      </c>
      <c r="AE737" s="2">
        <v>416121</v>
      </c>
      <c r="AF737" s="2">
        <v>672549</v>
      </c>
      <c r="AG737" s="2">
        <v>0.62</v>
      </c>
      <c r="AH737" s="2">
        <v>5477</v>
      </c>
    </row>
    <row r="738" spans="1:34" x14ac:dyDescent="0.3">
      <c r="A738" s="2" t="s">
        <v>60</v>
      </c>
      <c r="B738" s="2">
        <v>343578</v>
      </c>
      <c r="C738" s="2">
        <f t="shared" si="11"/>
        <v>343578</v>
      </c>
      <c r="D738" s="2"/>
      <c r="E738" s="2"/>
      <c r="F738" s="2">
        <v>167611</v>
      </c>
      <c r="G738" s="2">
        <v>-3445</v>
      </c>
      <c r="H738" s="2">
        <v>426478</v>
      </c>
      <c r="I738" s="2">
        <v>175967</v>
      </c>
      <c r="J738" s="2">
        <v>12698</v>
      </c>
      <c r="K738" s="2">
        <v>330880</v>
      </c>
      <c r="L738" s="2">
        <v>288024</v>
      </c>
      <c r="M738" s="2">
        <v>290911</v>
      </c>
      <c r="N738" s="2">
        <v>139948</v>
      </c>
      <c r="O738" s="2">
        <v>269883</v>
      </c>
      <c r="P738" s="2">
        <v>76457</v>
      </c>
      <c r="Q738" s="2">
        <v>193426</v>
      </c>
      <c r="R738" s="2">
        <v>3.53</v>
      </c>
      <c r="S738" s="2">
        <v>23434</v>
      </c>
      <c r="T738" s="2">
        <v>41.26</v>
      </c>
      <c r="U738" s="2">
        <v>32.81</v>
      </c>
      <c r="V738" s="2">
        <v>1539</v>
      </c>
      <c r="W738" s="2">
        <v>223.1</v>
      </c>
      <c r="X738" s="2">
        <v>1544</v>
      </c>
      <c r="Y738" s="2">
        <v>744</v>
      </c>
      <c r="Z738" s="2">
        <v>268243</v>
      </c>
      <c r="AA738" s="2">
        <v>85254</v>
      </c>
      <c r="AB738" s="2">
        <v>75335</v>
      </c>
      <c r="AC738" s="2">
        <v>82357</v>
      </c>
      <c r="AD738" s="2">
        <v>-2481</v>
      </c>
      <c r="AE738" s="2">
        <v>367876</v>
      </c>
      <c r="AF738" s="2">
        <v>535670</v>
      </c>
      <c r="AG738" s="2">
        <v>0.69</v>
      </c>
      <c r="AH738" s="2">
        <v>3382</v>
      </c>
    </row>
    <row r="739" spans="1:34" x14ac:dyDescent="0.3">
      <c r="A739" s="2" t="s">
        <v>59</v>
      </c>
      <c r="B739" s="2">
        <v>83206</v>
      </c>
      <c r="C739" s="2">
        <f t="shared" si="11"/>
        <v>97351.01999999999</v>
      </c>
      <c r="D739" s="2"/>
      <c r="E739" s="2"/>
      <c r="F739" s="2">
        <v>81154</v>
      </c>
      <c r="G739" s="2">
        <v>-5002</v>
      </c>
      <c r="H739" s="2">
        <v>46061</v>
      </c>
      <c r="I739" s="2">
        <v>2052</v>
      </c>
      <c r="J739" s="2">
        <v>65203</v>
      </c>
      <c r="K739" s="2">
        <v>18003</v>
      </c>
      <c r="L739" s="2">
        <v>12557</v>
      </c>
      <c r="M739" s="2">
        <v>26313</v>
      </c>
      <c r="N739" s="2">
        <v>-26758</v>
      </c>
      <c r="O739" s="2">
        <v>97942</v>
      </c>
      <c r="P739" s="2">
        <v>162098</v>
      </c>
      <c r="Q739" s="2">
        <v>-64156</v>
      </c>
      <c r="R739" s="2">
        <v>0.6</v>
      </c>
      <c r="S739" s="2">
        <v>138115</v>
      </c>
      <c r="T739" s="2">
        <v>4.45</v>
      </c>
      <c r="U739" s="2">
        <v>-58.09</v>
      </c>
      <c r="V739" s="2">
        <v>5844</v>
      </c>
      <c r="W739" s="2">
        <v>14.24</v>
      </c>
      <c r="X739" s="2">
        <v>1442</v>
      </c>
      <c r="Y739" s="2">
        <v>11795</v>
      </c>
      <c r="Z739" s="2">
        <v>314079</v>
      </c>
      <c r="AA739" s="2">
        <v>239436</v>
      </c>
      <c r="AB739" s="2">
        <v>-230873</v>
      </c>
      <c r="AC739" s="2">
        <v>-158282</v>
      </c>
      <c r="AD739" s="2">
        <v>26014</v>
      </c>
      <c r="AE739" s="2">
        <v>58792</v>
      </c>
      <c r="AF739" s="2">
        <v>206931</v>
      </c>
      <c r="AG739" s="2">
        <v>0.28000000000000003</v>
      </c>
      <c r="AH739" s="2">
        <v>4913</v>
      </c>
    </row>
    <row r="740" spans="1:34" x14ac:dyDescent="0.3">
      <c r="A740" s="2" t="s">
        <v>59</v>
      </c>
      <c r="B740" s="2">
        <v>420862</v>
      </c>
      <c r="C740" s="2">
        <f t="shared" si="11"/>
        <v>492408.54</v>
      </c>
      <c r="D740" s="2"/>
      <c r="E740" s="2"/>
      <c r="F740" s="2">
        <v>181568</v>
      </c>
      <c r="G740" s="2">
        <v>100115</v>
      </c>
      <c r="H740" s="2">
        <v>338719</v>
      </c>
      <c r="I740" s="2">
        <v>239294</v>
      </c>
      <c r="J740" s="2">
        <v>33011</v>
      </c>
      <c r="K740" s="2">
        <v>387851</v>
      </c>
      <c r="L740" s="2">
        <v>314806</v>
      </c>
      <c r="M740" s="2">
        <v>334202</v>
      </c>
      <c r="N740" s="2">
        <v>211353</v>
      </c>
      <c r="O740" s="2">
        <v>28873</v>
      </c>
      <c r="P740" s="2">
        <v>14071</v>
      </c>
      <c r="Q740" s="2">
        <v>14802</v>
      </c>
      <c r="R740" s="2">
        <v>2.0499999999999998</v>
      </c>
      <c r="S740" s="2">
        <v>126162</v>
      </c>
      <c r="T740" s="2">
        <v>70.650000000000006</v>
      </c>
      <c r="U740" s="2">
        <v>62.4</v>
      </c>
      <c r="V740" s="2">
        <v>3136</v>
      </c>
      <c r="W740" s="2">
        <v>134.16</v>
      </c>
      <c r="X740" s="2">
        <v>431</v>
      </c>
      <c r="Y740" s="2">
        <v>4856</v>
      </c>
      <c r="Z740" s="2">
        <v>242500</v>
      </c>
      <c r="AA740" s="2">
        <v>207339</v>
      </c>
      <c r="AB740" s="2">
        <v>178362</v>
      </c>
      <c r="AC740" s="2">
        <v>-25771</v>
      </c>
      <c r="AD740" s="2">
        <v>-27089</v>
      </c>
      <c r="AE740" s="2">
        <v>62667</v>
      </c>
      <c r="AF740" s="2">
        <v>92708</v>
      </c>
      <c r="AG740" s="2">
        <v>0.68</v>
      </c>
      <c r="AH740" s="2">
        <v>10520</v>
      </c>
    </row>
    <row r="741" spans="1:34" x14ac:dyDescent="0.3">
      <c r="A741" s="2" t="s">
        <v>58</v>
      </c>
      <c r="B741" s="2">
        <v>468504</v>
      </c>
      <c r="C741" s="2">
        <f t="shared" si="11"/>
        <v>5320.8858603066437</v>
      </c>
      <c r="D741" s="2"/>
      <c r="E741" s="2"/>
      <c r="F741" s="2">
        <v>266998</v>
      </c>
      <c r="G741" s="2">
        <v>96430</v>
      </c>
      <c r="H741" s="2">
        <v>980524</v>
      </c>
      <c r="I741" s="2">
        <v>201506</v>
      </c>
      <c r="J741" s="2">
        <v>40478</v>
      </c>
      <c r="K741" s="2">
        <v>428026</v>
      </c>
      <c r="L741" s="2">
        <v>411547</v>
      </c>
      <c r="M741" s="2">
        <v>413874</v>
      </c>
      <c r="N741" s="2">
        <v>192383</v>
      </c>
      <c r="O741" s="2">
        <v>49837</v>
      </c>
      <c r="P741" s="2">
        <v>51577</v>
      </c>
      <c r="Q741" s="2">
        <v>-1740</v>
      </c>
      <c r="R741" s="2">
        <v>0.97</v>
      </c>
      <c r="S741" s="2">
        <v>26058</v>
      </c>
      <c r="T741" s="2">
        <v>20.55</v>
      </c>
      <c r="U741" s="2">
        <v>19.62</v>
      </c>
      <c r="V741" s="2">
        <v>9031</v>
      </c>
      <c r="W741" s="2">
        <v>51.87</v>
      </c>
      <c r="X741" s="2">
        <v>1101</v>
      </c>
      <c r="Y741" s="2">
        <v>4752</v>
      </c>
      <c r="Z741" s="2">
        <v>143290</v>
      </c>
      <c r="AA741" s="2">
        <v>172007</v>
      </c>
      <c r="AB741" s="2">
        <v>325214</v>
      </c>
      <c r="AC741" s="2">
        <v>94991</v>
      </c>
      <c r="AD741" s="2">
        <v>11846</v>
      </c>
      <c r="AE741" s="2">
        <v>214162</v>
      </c>
      <c r="AF741" s="2">
        <v>137461</v>
      </c>
      <c r="AG741" s="2">
        <v>1.56</v>
      </c>
      <c r="AH741" s="2">
        <v>14057</v>
      </c>
    </row>
    <row r="742" spans="1:34" x14ac:dyDescent="0.3">
      <c r="A742" s="2" t="s">
        <v>60</v>
      </c>
      <c r="B742" s="2">
        <v>219766</v>
      </c>
      <c r="C742" s="2">
        <f t="shared" si="11"/>
        <v>219766</v>
      </c>
      <c r="D742" s="2"/>
      <c r="E742" s="2"/>
      <c r="F742" s="2">
        <v>65009</v>
      </c>
      <c r="G742" s="2">
        <v>115347</v>
      </c>
      <c r="H742" s="2">
        <v>478933</v>
      </c>
      <c r="I742" s="2">
        <v>154757</v>
      </c>
      <c r="J742" s="2">
        <v>112210</v>
      </c>
      <c r="K742" s="2">
        <v>107556</v>
      </c>
      <c r="L742" s="2">
        <v>58743</v>
      </c>
      <c r="M742" s="2">
        <v>65773</v>
      </c>
      <c r="N742" s="2">
        <v>147147</v>
      </c>
      <c r="O742" s="2">
        <v>72377</v>
      </c>
      <c r="P742" s="2">
        <v>160285</v>
      </c>
      <c r="Q742" s="2">
        <v>-87908</v>
      </c>
      <c r="R742" s="2">
        <v>0.45</v>
      </c>
      <c r="S742" s="2">
        <v>138800</v>
      </c>
      <c r="T742" s="2">
        <v>32.31</v>
      </c>
      <c r="U742" s="2">
        <v>30.72</v>
      </c>
      <c r="V742" s="2">
        <v>8613</v>
      </c>
      <c r="W742" s="2">
        <v>25.51</v>
      </c>
      <c r="X742" s="2">
        <v>1220</v>
      </c>
      <c r="Y742" s="2">
        <v>5885</v>
      </c>
      <c r="Z742" s="2">
        <v>342512</v>
      </c>
      <c r="AA742" s="2">
        <v>83621</v>
      </c>
      <c r="AB742" s="2">
        <v>-122746</v>
      </c>
      <c r="AC742" s="2">
        <v>-18612</v>
      </c>
      <c r="AD742" s="2">
        <v>-18089</v>
      </c>
      <c r="AE742" s="2">
        <v>34425</v>
      </c>
      <c r="AF742" s="2">
        <v>457800</v>
      </c>
      <c r="AG742" s="2">
        <v>0.08</v>
      </c>
      <c r="AH742" s="2">
        <v>13418</v>
      </c>
    </row>
    <row r="743" spans="1:34" x14ac:dyDescent="0.3">
      <c r="A743" s="2" t="s">
        <v>58</v>
      </c>
      <c r="B743" s="2">
        <v>310657</v>
      </c>
      <c r="C743" s="2">
        <f t="shared" si="11"/>
        <v>3528.1885292447473</v>
      </c>
      <c r="D743" s="2"/>
      <c r="E743" s="2"/>
      <c r="F743" s="2">
        <v>109396</v>
      </c>
      <c r="G743" s="2">
        <v>-10143</v>
      </c>
      <c r="H743" s="2">
        <v>405981</v>
      </c>
      <c r="I743" s="2">
        <v>201261</v>
      </c>
      <c r="J743" s="2">
        <v>190847</v>
      </c>
      <c r="K743" s="2">
        <v>119810</v>
      </c>
      <c r="L743" s="2">
        <v>41725</v>
      </c>
      <c r="M743" s="2">
        <v>57636</v>
      </c>
      <c r="N743" s="2">
        <v>168243</v>
      </c>
      <c r="O743" s="2">
        <v>92906</v>
      </c>
      <c r="P743" s="2">
        <v>110113</v>
      </c>
      <c r="Q743" s="2">
        <v>-17207</v>
      </c>
      <c r="R743" s="2">
        <v>0.84</v>
      </c>
      <c r="S743" s="2">
        <v>95031</v>
      </c>
      <c r="T743" s="2">
        <v>49.57</v>
      </c>
      <c r="U743" s="2">
        <v>41.44</v>
      </c>
      <c r="V743" s="2">
        <v>3080</v>
      </c>
      <c r="W743" s="2">
        <v>100.83</v>
      </c>
      <c r="X743" s="2">
        <v>1383</v>
      </c>
      <c r="Y743" s="2">
        <v>4907</v>
      </c>
      <c r="Z743" s="2">
        <v>410402</v>
      </c>
      <c r="AA743" s="2">
        <v>60590</v>
      </c>
      <c r="AB743" s="2">
        <v>-99745</v>
      </c>
      <c r="AC743" s="2">
        <v>48806</v>
      </c>
      <c r="AD743" s="2">
        <v>-7585</v>
      </c>
      <c r="AE743" s="2">
        <v>23106</v>
      </c>
      <c r="AF743" s="2">
        <v>544179</v>
      </c>
      <c r="AG743" s="2">
        <v>0.04</v>
      </c>
      <c r="AH743" s="2">
        <v>29310</v>
      </c>
    </row>
    <row r="744" spans="1:34" x14ac:dyDescent="0.3">
      <c r="A744" s="2" t="s">
        <v>58</v>
      </c>
      <c r="B744" s="2">
        <v>431146</v>
      </c>
      <c r="C744" s="2">
        <f t="shared" si="11"/>
        <v>4896.6042021578651</v>
      </c>
      <c r="D744" s="2"/>
      <c r="E744" s="2"/>
      <c r="F744" s="2">
        <v>138891</v>
      </c>
      <c r="G744" s="2">
        <v>160344</v>
      </c>
      <c r="H744" s="2">
        <v>757977</v>
      </c>
      <c r="I744" s="2">
        <v>292255</v>
      </c>
      <c r="J744" s="2">
        <v>124845</v>
      </c>
      <c r="K744" s="2">
        <v>306301</v>
      </c>
      <c r="L744" s="2">
        <v>300229</v>
      </c>
      <c r="M744" s="2">
        <v>309555</v>
      </c>
      <c r="N744" s="2">
        <v>274755</v>
      </c>
      <c r="O744" s="2">
        <v>131686</v>
      </c>
      <c r="P744" s="2">
        <v>110290</v>
      </c>
      <c r="Q744" s="2">
        <v>21396</v>
      </c>
      <c r="R744" s="2">
        <v>1.19</v>
      </c>
      <c r="S744" s="2">
        <v>21825</v>
      </c>
      <c r="T744" s="2">
        <v>38.56</v>
      </c>
      <c r="U744" s="2">
        <v>36.25</v>
      </c>
      <c r="V744" s="2">
        <v>6897</v>
      </c>
      <c r="W744" s="2">
        <v>62.5</v>
      </c>
      <c r="X744" s="2">
        <v>427</v>
      </c>
      <c r="Y744" s="2">
        <v>14875</v>
      </c>
      <c r="Z744" s="2">
        <v>334375</v>
      </c>
      <c r="AA744" s="2">
        <v>170807</v>
      </c>
      <c r="AB744" s="2">
        <v>96771</v>
      </c>
      <c r="AC744" s="2">
        <v>-31916</v>
      </c>
      <c r="AD744" s="2">
        <v>-41913</v>
      </c>
      <c r="AE744" s="2">
        <v>233238</v>
      </c>
      <c r="AF744" s="2">
        <v>502707</v>
      </c>
      <c r="AG744" s="2">
        <v>0.46</v>
      </c>
      <c r="AH744" s="2">
        <v>15537</v>
      </c>
    </row>
    <row r="745" spans="1:34" x14ac:dyDescent="0.3">
      <c r="A745" s="2" t="s">
        <v>60</v>
      </c>
      <c r="B745" s="2">
        <v>467718</v>
      </c>
      <c r="C745" s="2">
        <f t="shared" si="11"/>
        <v>467718</v>
      </c>
      <c r="D745" s="2"/>
      <c r="E745" s="2"/>
      <c r="F745" s="2">
        <v>134473</v>
      </c>
      <c r="G745" s="2">
        <v>167953</v>
      </c>
      <c r="H745" s="2">
        <v>731507</v>
      </c>
      <c r="I745" s="2">
        <v>333245</v>
      </c>
      <c r="J745" s="2">
        <v>133448</v>
      </c>
      <c r="K745" s="2">
        <v>334270</v>
      </c>
      <c r="L745" s="2">
        <v>284622</v>
      </c>
      <c r="M745" s="2">
        <v>290537</v>
      </c>
      <c r="N745" s="2">
        <v>300841</v>
      </c>
      <c r="O745" s="2">
        <v>161494</v>
      </c>
      <c r="P745" s="2">
        <v>125267</v>
      </c>
      <c r="Q745" s="2">
        <v>36227</v>
      </c>
      <c r="R745" s="2">
        <v>1.29</v>
      </c>
      <c r="S745" s="2">
        <v>92161</v>
      </c>
      <c r="T745" s="2">
        <v>45.56</v>
      </c>
      <c r="U745" s="2">
        <v>41.13</v>
      </c>
      <c r="V745" s="2">
        <v>2467</v>
      </c>
      <c r="W745" s="2">
        <v>189.51</v>
      </c>
      <c r="X745" s="2">
        <v>1154</v>
      </c>
      <c r="Y745" s="2">
        <v>11949</v>
      </c>
      <c r="Z745" s="2">
        <v>166596</v>
      </c>
      <c r="AA745" s="2">
        <v>41344</v>
      </c>
      <c r="AB745" s="2">
        <v>301122</v>
      </c>
      <c r="AC745" s="2">
        <v>93129</v>
      </c>
      <c r="AD745" s="2">
        <v>33668</v>
      </c>
      <c r="AE745" s="2">
        <v>308608</v>
      </c>
      <c r="AF745" s="2">
        <v>526534</v>
      </c>
      <c r="AG745" s="2">
        <v>0.59</v>
      </c>
      <c r="AH745" s="2">
        <v>1786</v>
      </c>
    </row>
    <row r="746" spans="1:34" x14ac:dyDescent="0.3">
      <c r="A746" s="2" t="s">
        <v>58</v>
      </c>
      <c r="B746" s="2">
        <v>294732</v>
      </c>
      <c r="C746" s="2">
        <f t="shared" si="11"/>
        <v>3347.3253833049403</v>
      </c>
      <c r="D746" s="2"/>
      <c r="E746" s="2"/>
      <c r="F746" s="2">
        <v>286019</v>
      </c>
      <c r="G746" s="2">
        <v>83092</v>
      </c>
      <c r="H746" s="2">
        <v>282919</v>
      </c>
      <c r="I746" s="2">
        <v>8713</v>
      </c>
      <c r="J746" s="2">
        <v>48589</v>
      </c>
      <c r="K746" s="2">
        <v>246143</v>
      </c>
      <c r="L746" s="2">
        <v>209767</v>
      </c>
      <c r="M746" s="2">
        <v>215003</v>
      </c>
      <c r="N746" s="2">
        <v>-15590</v>
      </c>
      <c r="O746" s="2">
        <v>28364</v>
      </c>
      <c r="P746" s="2">
        <v>70917</v>
      </c>
      <c r="Q746" s="2">
        <v>-42553</v>
      </c>
      <c r="R746" s="2">
        <v>0.4</v>
      </c>
      <c r="S746" s="2">
        <v>79353</v>
      </c>
      <c r="T746" s="2">
        <v>3.08</v>
      </c>
      <c r="U746" s="2">
        <v>-5.51</v>
      </c>
      <c r="V746" s="2">
        <v>3802</v>
      </c>
      <c r="W746" s="2">
        <v>77.5</v>
      </c>
      <c r="X746" s="2">
        <v>1088</v>
      </c>
      <c r="Y746" s="2">
        <v>17847</v>
      </c>
      <c r="Z746" s="2">
        <v>530019</v>
      </c>
      <c r="AA746" s="2">
        <v>255755</v>
      </c>
      <c r="AB746" s="2">
        <v>-235287</v>
      </c>
      <c r="AC746" s="2">
        <v>30264</v>
      </c>
      <c r="AD746" s="2">
        <v>-31268</v>
      </c>
      <c r="AE746" s="2">
        <v>404428</v>
      </c>
      <c r="AF746" s="2">
        <v>21583</v>
      </c>
      <c r="AG746" s="2">
        <v>18.739999999999998</v>
      </c>
      <c r="AH746" s="2">
        <v>5840</v>
      </c>
    </row>
    <row r="747" spans="1:34" x14ac:dyDescent="0.3">
      <c r="A747" s="2" t="s">
        <v>60</v>
      </c>
      <c r="B747" s="2">
        <v>79851</v>
      </c>
      <c r="C747" s="2">
        <f t="shared" si="11"/>
        <v>79851</v>
      </c>
      <c r="D747" s="2"/>
      <c r="E747" s="2"/>
      <c r="F747" s="2">
        <v>215096</v>
      </c>
      <c r="G747" s="2">
        <v>195701</v>
      </c>
      <c r="H747" s="2">
        <v>134678</v>
      </c>
      <c r="I747" s="2">
        <v>-135245</v>
      </c>
      <c r="J747" s="2">
        <v>186086</v>
      </c>
      <c r="K747" s="2">
        <v>-106235</v>
      </c>
      <c r="L747" s="2">
        <v>-130747</v>
      </c>
      <c r="M747" s="2">
        <v>-115450</v>
      </c>
      <c r="N747" s="2">
        <v>-140402</v>
      </c>
      <c r="O747" s="2">
        <v>79201</v>
      </c>
      <c r="P747" s="2">
        <v>81224</v>
      </c>
      <c r="Q747" s="2">
        <v>-2023</v>
      </c>
      <c r="R747" s="2">
        <v>0.98</v>
      </c>
      <c r="S747" s="2">
        <v>114059</v>
      </c>
      <c r="T747" s="2">
        <v>-100.42</v>
      </c>
      <c r="U747" s="2">
        <v>-104.25</v>
      </c>
      <c r="V747" s="2">
        <v>4984</v>
      </c>
      <c r="W747" s="2">
        <v>16.02</v>
      </c>
      <c r="X747" s="2">
        <v>830</v>
      </c>
      <c r="Y747" s="2">
        <v>1103</v>
      </c>
      <c r="Z747" s="2">
        <v>320892</v>
      </c>
      <c r="AA747" s="2">
        <v>256138</v>
      </c>
      <c r="AB747" s="2">
        <v>-241041</v>
      </c>
      <c r="AC747" s="2">
        <v>-41042</v>
      </c>
      <c r="AD747" s="2">
        <v>19484</v>
      </c>
      <c r="AE747" s="2">
        <v>186920</v>
      </c>
      <c r="AF747" s="2">
        <v>213232</v>
      </c>
      <c r="AG747" s="2">
        <v>0.88</v>
      </c>
      <c r="AH747" s="2">
        <v>25849</v>
      </c>
    </row>
    <row r="748" spans="1:34" x14ac:dyDescent="0.3">
      <c r="A748" s="2" t="s">
        <v>58</v>
      </c>
      <c r="B748" s="2">
        <v>373640</v>
      </c>
      <c r="C748" s="2">
        <f t="shared" si="11"/>
        <v>4243.4980124929016</v>
      </c>
      <c r="D748" s="2"/>
      <c r="E748" s="2"/>
      <c r="F748" s="2">
        <v>208339</v>
      </c>
      <c r="G748" s="2">
        <v>14738</v>
      </c>
      <c r="H748" s="2">
        <v>252096</v>
      </c>
      <c r="I748" s="2">
        <v>165301</v>
      </c>
      <c r="J748" s="2">
        <v>120400</v>
      </c>
      <c r="K748" s="2">
        <v>253240</v>
      </c>
      <c r="L748" s="2">
        <v>203683</v>
      </c>
      <c r="M748" s="2">
        <v>217376</v>
      </c>
      <c r="N748" s="2">
        <v>145046</v>
      </c>
      <c r="O748" s="2">
        <v>71353</v>
      </c>
      <c r="P748" s="2">
        <v>65847</v>
      </c>
      <c r="Q748" s="2">
        <v>5506</v>
      </c>
      <c r="R748" s="2">
        <v>1.08</v>
      </c>
      <c r="S748" s="2">
        <v>110280</v>
      </c>
      <c r="T748" s="2">
        <v>65.569999999999993</v>
      </c>
      <c r="U748" s="2">
        <v>57.54</v>
      </c>
      <c r="V748" s="2">
        <v>4844</v>
      </c>
      <c r="W748" s="2">
        <v>77.12</v>
      </c>
      <c r="X748" s="2">
        <v>1288</v>
      </c>
      <c r="Y748" s="2">
        <v>1232</v>
      </c>
      <c r="Z748" s="2">
        <v>392487</v>
      </c>
      <c r="AA748" s="2">
        <v>210101</v>
      </c>
      <c r="AB748" s="2">
        <v>-18847</v>
      </c>
      <c r="AC748" s="2">
        <v>-1762</v>
      </c>
      <c r="AD748" s="2">
        <v>-35062</v>
      </c>
      <c r="AE748" s="2">
        <v>302694</v>
      </c>
      <c r="AF748" s="2">
        <v>167131</v>
      </c>
      <c r="AG748" s="2">
        <v>1.81</v>
      </c>
      <c r="AH748" s="2">
        <v>9866</v>
      </c>
    </row>
    <row r="749" spans="1:34" x14ac:dyDescent="0.3">
      <c r="A749" s="2" t="s">
        <v>60</v>
      </c>
      <c r="B749" s="2">
        <v>440654</v>
      </c>
      <c r="C749" s="2">
        <f t="shared" si="11"/>
        <v>440654</v>
      </c>
      <c r="D749" s="2"/>
      <c r="E749" s="2"/>
      <c r="F749" s="2">
        <v>158151</v>
      </c>
      <c r="G749" s="2">
        <v>163146</v>
      </c>
      <c r="H749" s="2">
        <v>393934</v>
      </c>
      <c r="I749" s="2">
        <v>282503</v>
      </c>
      <c r="J749" s="2">
        <v>140048</v>
      </c>
      <c r="K749" s="2">
        <v>300606</v>
      </c>
      <c r="L749" s="2">
        <v>288767</v>
      </c>
      <c r="M749" s="2">
        <v>301741</v>
      </c>
      <c r="N749" s="2">
        <v>247447</v>
      </c>
      <c r="O749" s="2">
        <v>194464</v>
      </c>
      <c r="P749" s="2">
        <v>157929</v>
      </c>
      <c r="Q749" s="2">
        <v>36535</v>
      </c>
      <c r="R749" s="2">
        <v>1.23</v>
      </c>
      <c r="S749" s="2">
        <v>114623</v>
      </c>
      <c r="T749" s="2">
        <v>71.709999999999994</v>
      </c>
      <c r="U749" s="2">
        <v>62.81</v>
      </c>
      <c r="V749" s="2">
        <v>4597</v>
      </c>
      <c r="W749" s="2">
        <v>95.84</v>
      </c>
      <c r="X749" s="2">
        <v>72</v>
      </c>
      <c r="Y749" s="2">
        <v>6336</v>
      </c>
      <c r="Z749" s="2">
        <v>244481</v>
      </c>
      <c r="AA749" s="2">
        <v>49825</v>
      </c>
      <c r="AB749" s="2">
        <v>196173</v>
      </c>
      <c r="AC749" s="2">
        <v>108326</v>
      </c>
      <c r="AD749" s="2">
        <v>-9538</v>
      </c>
      <c r="AE749" s="2">
        <v>475149</v>
      </c>
      <c r="AF749" s="2">
        <v>419994</v>
      </c>
      <c r="AG749" s="2">
        <v>1.1299999999999999</v>
      </c>
      <c r="AH749" s="2">
        <v>10448</v>
      </c>
    </row>
    <row r="750" spans="1:34" x14ac:dyDescent="0.3">
      <c r="A750" s="2" t="s">
        <v>59</v>
      </c>
      <c r="B750" s="2">
        <v>267830</v>
      </c>
      <c r="C750" s="2">
        <f t="shared" si="11"/>
        <v>313361.09999999998</v>
      </c>
      <c r="D750" s="2"/>
      <c r="E750" s="2"/>
      <c r="F750" s="2">
        <v>295058</v>
      </c>
      <c r="G750" s="2">
        <v>138957</v>
      </c>
      <c r="H750" s="2">
        <v>501108</v>
      </c>
      <c r="I750" s="2">
        <v>-27228</v>
      </c>
      <c r="J750" s="2">
        <v>87832</v>
      </c>
      <c r="K750" s="2">
        <v>179998</v>
      </c>
      <c r="L750" s="2">
        <v>121728</v>
      </c>
      <c r="M750" s="2">
        <v>122762</v>
      </c>
      <c r="N750" s="2">
        <v>-35665</v>
      </c>
      <c r="O750" s="2">
        <v>241916</v>
      </c>
      <c r="P750" s="2">
        <v>171964</v>
      </c>
      <c r="Q750" s="2">
        <v>69952</v>
      </c>
      <c r="R750" s="2">
        <v>1.41</v>
      </c>
      <c r="S750" s="2">
        <v>76649</v>
      </c>
      <c r="T750" s="2">
        <v>-5.43</v>
      </c>
      <c r="U750" s="2">
        <v>-7.12</v>
      </c>
      <c r="V750" s="2">
        <v>1243</v>
      </c>
      <c r="W750" s="2">
        <v>215.3</v>
      </c>
      <c r="X750" s="2">
        <v>385</v>
      </c>
      <c r="Y750" s="2">
        <v>7269</v>
      </c>
      <c r="Z750" s="2">
        <v>100175</v>
      </c>
      <c r="AA750" s="2">
        <v>40523</v>
      </c>
      <c r="AB750" s="2">
        <v>167655</v>
      </c>
      <c r="AC750" s="2">
        <v>254535</v>
      </c>
      <c r="AD750" s="2">
        <v>48885</v>
      </c>
      <c r="AE750" s="2">
        <v>71019</v>
      </c>
      <c r="AF750" s="2">
        <v>679606</v>
      </c>
      <c r="AG750" s="2">
        <v>0.1</v>
      </c>
      <c r="AH750" s="2">
        <v>13213</v>
      </c>
    </row>
    <row r="751" spans="1:34" x14ac:dyDescent="0.3">
      <c r="A751" s="2" t="s">
        <v>60</v>
      </c>
      <c r="B751" s="2">
        <v>282142</v>
      </c>
      <c r="C751" s="2">
        <f t="shared" si="11"/>
        <v>282142</v>
      </c>
      <c r="D751" s="2"/>
      <c r="E751" s="2"/>
      <c r="F751" s="2">
        <v>249205</v>
      </c>
      <c r="G751" s="2">
        <v>109903</v>
      </c>
      <c r="H751" s="2">
        <v>49469</v>
      </c>
      <c r="I751" s="2">
        <v>32937</v>
      </c>
      <c r="J751" s="2">
        <v>63756</v>
      </c>
      <c r="K751" s="2">
        <v>218386</v>
      </c>
      <c r="L751" s="2">
        <v>123721</v>
      </c>
      <c r="M751" s="2">
        <v>132531</v>
      </c>
      <c r="N751" s="2">
        <v>16914</v>
      </c>
      <c r="O751" s="2">
        <v>160183</v>
      </c>
      <c r="P751" s="2">
        <v>12326</v>
      </c>
      <c r="Q751" s="2">
        <v>147857</v>
      </c>
      <c r="R751" s="2">
        <v>12.99</v>
      </c>
      <c r="S751" s="2">
        <v>63302</v>
      </c>
      <c r="T751" s="2">
        <v>66.58</v>
      </c>
      <c r="U751" s="2">
        <v>34.19</v>
      </c>
      <c r="V751" s="2">
        <v>6312</v>
      </c>
      <c r="W751" s="2">
        <v>44.69</v>
      </c>
      <c r="X751" s="2">
        <v>1263</v>
      </c>
      <c r="Y751" s="2">
        <v>16453</v>
      </c>
      <c r="Z751" s="2">
        <v>195560</v>
      </c>
      <c r="AA751" s="2">
        <v>197916</v>
      </c>
      <c r="AB751" s="2">
        <v>86582</v>
      </c>
      <c r="AC751" s="2">
        <v>51289</v>
      </c>
      <c r="AD751" s="2">
        <v>-35960</v>
      </c>
      <c r="AE751" s="2">
        <v>138715</v>
      </c>
      <c r="AF751" s="2">
        <v>560007</v>
      </c>
      <c r="AG751" s="2">
        <v>0.25</v>
      </c>
      <c r="AH751" s="2">
        <v>2018</v>
      </c>
    </row>
    <row r="752" spans="1:34" x14ac:dyDescent="0.3">
      <c r="A752" s="2" t="s">
        <v>58</v>
      </c>
      <c r="B752" s="2">
        <v>156478</v>
      </c>
      <c r="C752" s="2">
        <f t="shared" si="11"/>
        <v>1777.1493469619536</v>
      </c>
      <c r="D752" s="2"/>
      <c r="E752" s="2"/>
      <c r="F752" s="2">
        <v>297181</v>
      </c>
      <c r="G752" s="2">
        <v>88450</v>
      </c>
      <c r="H752" s="2">
        <v>595967</v>
      </c>
      <c r="I752" s="2">
        <v>-140703</v>
      </c>
      <c r="J752" s="2">
        <v>63791</v>
      </c>
      <c r="K752" s="2">
        <v>92687</v>
      </c>
      <c r="L752" s="2">
        <v>62675</v>
      </c>
      <c r="M752" s="2">
        <v>77725</v>
      </c>
      <c r="N752" s="2">
        <v>-166804</v>
      </c>
      <c r="O752" s="2">
        <v>242518</v>
      </c>
      <c r="P752" s="2">
        <v>130827</v>
      </c>
      <c r="Q752" s="2">
        <v>111691</v>
      </c>
      <c r="R752" s="2">
        <v>1.85</v>
      </c>
      <c r="S752" s="2">
        <v>63382</v>
      </c>
      <c r="T752" s="2">
        <v>-23.61</v>
      </c>
      <c r="U752" s="2">
        <v>-27.99</v>
      </c>
      <c r="V752" s="2">
        <v>6305</v>
      </c>
      <c r="W752" s="2">
        <v>24.81</v>
      </c>
      <c r="X752" s="2">
        <v>330</v>
      </c>
      <c r="Y752" s="2">
        <v>6030</v>
      </c>
      <c r="Z752" s="2">
        <v>311065</v>
      </c>
      <c r="AA752" s="2">
        <v>45296</v>
      </c>
      <c r="AB752" s="2">
        <v>-154587</v>
      </c>
      <c r="AC752" s="2">
        <v>251885</v>
      </c>
      <c r="AD752" s="2">
        <v>-6351</v>
      </c>
      <c r="AE752" s="2">
        <v>453911</v>
      </c>
      <c r="AF752" s="2">
        <v>547291</v>
      </c>
      <c r="AG752" s="2">
        <v>0.83</v>
      </c>
      <c r="AH752" s="2">
        <v>24995</v>
      </c>
    </row>
    <row r="753" spans="1:34" x14ac:dyDescent="0.3">
      <c r="A753" s="2" t="s">
        <v>58</v>
      </c>
      <c r="B753" s="2">
        <v>473638</v>
      </c>
      <c r="C753" s="2">
        <f t="shared" si="11"/>
        <v>5379.1936399772858</v>
      </c>
      <c r="D753" s="2"/>
      <c r="E753" s="2"/>
      <c r="F753" s="2">
        <v>38146</v>
      </c>
      <c r="G753" s="2">
        <v>143301</v>
      </c>
      <c r="H753" s="2">
        <v>964343</v>
      </c>
      <c r="I753" s="2">
        <v>435492</v>
      </c>
      <c r="J753" s="2">
        <v>53820</v>
      </c>
      <c r="K753" s="2">
        <v>419818</v>
      </c>
      <c r="L753" s="2">
        <v>393430</v>
      </c>
      <c r="M753" s="2">
        <v>399181</v>
      </c>
      <c r="N753" s="2">
        <v>420076</v>
      </c>
      <c r="O753" s="2">
        <v>44421</v>
      </c>
      <c r="P753" s="2">
        <v>80141</v>
      </c>
      <c r="Q753" s="2">
        <v>-35720</v>
      </c>
      <c r="R753" s="2">
        <v>0.55000000000000004</v>
      </c>
      <c r="S753" s="2">
        <v>78091</v>
      </c>
      <c r="T753" s="2">
        <v>45.16</v>
      </c>
      <c r="U753" s="2">
        <v>43.56</v>
      </c>
      <c r="V753" s="2">
        <v>9971</v>
      </c>
      <c r="W753" s="2">
        <v>47.5</v>
      </c>
      <c r="X753" s="2">
        <v>209</v>
      </c>
      <c r="Y753" s="2">
        <v>12786</v>
      </c>
      <c r="Z753" s="2">
        <v>323248</v>
      </c>
      <c r="AA753" s="2">
        <v>128690</v>
      </c>
      <c r="AB753" s="2">
        <v>150390</v>
      </c>
      <c r="AC753" s="2">
        <v>-90544</v>
      </c>
      <c r="AD753" s="2">
        <v>46249</v>
      </c>
      <c r="AE753" s="2">
        <v>247297</v>
      </c>
      <c r="AF753" s="2">
        <v>678291</v>
      </c>
      <c r="AG753" s="2">
        <v>0.36</v>
      </c>
      <c r="AH753" s="2">
        <v>13936</v>
      </c>
    </row>
    <row r="754" spans="1:34" x14ac:dyDescent="0.3">
      <c r="A754" s="2" t="s">
        <v>59</v>
      </c>
      <c r="B754" s="2">
        <v>362285</v>
      </c>
      <c r="C754" s="2">
        <f t="shared" si="11"/>
        <v>423873.44999999995</v>
      </c>
      <c r="D754" s="2"/>
      <c r="E754" s="2"/>
      <c r="F754" s="2">
        <v>50428</v>
      </c>
      <c r="G754" s="2">
        <v>72580</v>
      </c>
      <c r="H754" s="2">
        <v>645695</v>
      </c>
      <c r="I754" s="2">
        <v>311857</v>
      </c>
      <c r="J754" s="2">
        <v>46958</v>
      </c>
      <c r="K754" s="2">
        <v>315327</v>
      </c>
      <c r="L754" s="2">
        <v>276966</v>
      </c>
      <c r="M754" s="2">
        <v>291706</v>
      </c>
      <c r="N754" s="2">
        <v>273451</v>
      </c>
      <c r="O754" s="2">
        <v>200032</v>
      </c>
      <c r="P754" s="2">
        <v>47458</v>
      </c>
      <c r="Q754" s="2">
        <v>152574</v>
      </c>
      <c r="R754" s="2">
        <v>4.21</v>
      </c>
      <c r="S754" s="2">
        <v>54242</v>
      </c>
      <c r="T754" s="2">
        <v>48.3</v>
      </c>
      <c r="U754" s="2">
        <v>42.35</v>
      </c>
      <c r="V754" s="2">
        <v>2268</v>
      </c>
      <c r="W754" s="2">
        <v>159.66999999999999</v>
      </c>
      <c r="X754" s="2">
        <v>1734</v>
      </c>
      <c r="Y754" s="2">
        <v>6006</v>
      </c>
      <c r="Z754" s="2">
        <v>354473</v>
      </c>
      <c r="AA754" s="2">
        <v>111399</v>
      </c>
      <c r="AB754" s="2">
        <v>7812</v>
      </c>
      <c r="AC754" s="2">
        <v>-60971</v>
      </c>
      <c r="AD754" s="2">
        <v>-31215</v>
      </c>
      <c r="AE754" s="2">
        <v>113934</v>
      </c>
      <c r="AF754" s="2">
        <v>558733</v>
      </c>
      <c r="AG754" s="2">
        <v>0.2</v>
      </c>
      <c r="AH754" s="2">
        <v>18630</v>
      </c>
    </row>
    <row r="755" spans="1:34" x14ac:dyDescent="0.3">
      <c r="A755" s="2" t="s">
        <v>59</v>
      </c>
      <c r="B755" s="2">
        <v>78643</v>
      </c>
      <c r="C755" s="2">
        <f t="shared" si="11"/>
        <v>92012.31</v>
      </c>
      <c r="D755" s="2"/>
      <c r="E755" s="2"/>
      <c r="F755" s="2">
        <v>61677</v>
      </c>
      <c r="G755" s="2">
        <v>756</v>
      </c>
      <c r="H755" s="2">
        <v>264053</v>
      </c>
      <c r="I755" s="2">
        <v>16966</v>
      </c>
      <c r="J755" s="2">
        <v>172488</v>
      </c>
      <c r="K755" s="2">
        <v>-93845</v>
      </c>
      <c r="L755" s="2">
        <v>-142365</v>
      </c>
      <c r="M755" s="2">
        <v>-137588</v>
      </c>
      <c r="N755" s="2">
        <v>11915</v>
      </c>
      <c r="O755" s="2">
        <v>277092</v>
      </c>
      <c r="P755" s="2">
        <v>123882</v>
      </c>
      <c r="Q755" s="2">
        <v>153210</v>
      </c>
      <c r="R755" s="2">
        <v>2.2400000000000002</v>
      </c>
      <c r="S755" s="2">
        <v>56916</v>
      </c>
      <c r="T755" s="2">
        <v>6.43</v>
      </c>
      <c r="U755" s="2">
        <v>4.51</v>
      </c>
      <c r="V755" s="2">
        <v>6759</v>
      </c>
      <c r="W755" s="2">
        <v>11.63</v>
      </c>
      <c r="X755" s="2">
        <v>1458</v>
      </c>
      <c r="Y755" s="2">
        <v>18352</v>
      </c>
      <c r="Z755" s="2">
        <v>186871</v>
      </c>
      <c r="AA755" s="2">
        <v>40744</v>
      </c>
      <c r="AB755" s="2">
        <v>-108228</v>
      </c>
      <c r="AC755" s="2">
        <v>20933</v>
      </c>
      <c r="AD755" s="2">
        <v>48944</v>
      </c>
      <c r="AE755" s="2">
        <v>291314</v>
      </c>
      <c r="AF755" s="2">
        <v>687619</v>
      </c>
      <c r="AG755" s="2">
        <v>0.42</v>
      </c>
      <c r="AH755" s="2">
        <v>14661</v>
      </c>
    </row>
    <row r="756" spans="1:34" x14ac:dyDescent="0.3">
      <c r="A756" s="2" t="s">
        <v>59</v>
      </c>
      <c r="B756" s="2">
        <v>229383</v>
      </c>
      <c r="C756" s="2">
        <f t="shared" si="11"/>
        <v>268378.11</v>
      </c>
      <c r="D756" s="2"/>
      <c r="E756" s="2"/>
      <c r="F756" s="2">
        <v>64868</v>
      </c>
      <c r="G756" s="2">
        <v>-40124</v>
      </c>
      <c r="H756" s="2">
        <v>592296</v>
      </c>
      <c r="I756" s="2">
        <v>164515</v>
      </c>
      <c r="J756" s="2">
        <v>52260</v>
      </c>
      <c r="K756" s="2">
        <v>177123</v>
      </c>
      <c r="L756" s="2">
        <v>158839</v>
      </c>
      <c r="M756" s="2">
        <v>163588</v>
      </c>
      <c r="N756" s="2">
        <v>159186</v>
      </c>
      <c r="O756" s="2">
        <v>173483</v>
      </c>
      <c r="P756" s="2">
        <v>16247</v>
      </c>
      <c r="Q756" s="2">
        <v>157236</v>
      </c>
      <c r="R756" s="2">
        <v>10.68</v>
      </c>
      <c r="S756" s="2">
        <v>60030</v>
      </c>
      <c r="T756" s="2">
        <v>27.78</v>
      </c>
      <c r="U756" s="2">
        <v>26.88</v>
      </c>
      <c r="V756" s="2">
        <v>9416</v>
      </c>
      <c r="W756" s="2">
        <v>24.36</v>
      </c>
      <c r="X756" s="2">
        <v>333</v>
      </c>
      <c r="Y756" s="2">
        <v>15619</v>
      </c>
      <c r="Z756" s="2">
        <v>327959</v>
      </c>
      <c r="AA756" s="2">
        <v>149168</v>
      </c>
      <c r="AB756" s="2">
        <v>-98576</v>
      </c>
      <c r="AC756" s="2">
        <v>-84300</v>
      </c>
      <c r="AD756" s="2">
        <v>-37080</v>
      </c>
      <c r="AE756" s="2">
        <v>324365</v>
      </c>
      <c r="AF756" s="2">
        <v>242953</v>
      </c>
      <c r="AG756" s="2">
        <v>1.34</v>
      </c>
      <c r="AH756" s="2">
        <v>4300</v>
      </c>
    </row>
    <row r="757" spans="1:34" x14ac:dyDescent="0.3">
      <c r="A757" s="2" t="s">
        <v>60</v>
      </c>
      <c r="B757" s="2">
        <v>196722</v>
      </c>
      <c r="C757" s="2">
        <f t="shared" si="11"/>
        <v>196722</v>
      </c>
      <c r="D757" s="2"/>
      <c r="E757" s="2"/>
      <c r="F757" s="2">
        <v>142693</v>
      </c>
      <c r="G757" s="2">
        <v>165528</v>
      </c>
      <c r="H757" s="2">
        <v>814406</v>
      </c>
      <c r="I757" s="2">
        <v>54029</v>
      </c>
      <c r="J757" s="2">
        <v>163110</v>
      </c>
      <c r="K757" s="2">
        <v>33612</v>
      </c>
      <c r="L757" s="2">
        <v>-37200</v>
      </c>
      <c r="M757" s="2">
        <v>-23889</v>
      </c>
      <c r="N757" s="2">
        <v>37172</v>
      </c>
      <c r="O757" s="2">
        <v>127582</v>
      </c>
      <c r="P757" s="2">
        <v>131822</v>
      </c>
      <c r="Q757" s="2">
        <v>-4240</v>
      </c>
      <c r="R757" s="2">
        <v>0.97</v>
      </c>
      <c r="S757" s="2">
        <v>139884</v>
      </c>
      <c r="T757" s="2">
        <v>6.63</v>
      </c>
      <c r="U757" s="2">
        <v>4.5599999999999996</v>
      </c>
      <c r="V757" s="2">
        <v>5937</v>
      </c>
      <c r="W757" s="2">
        <v>33.130000000000003</v>
      </c>
      <c r="X757" s="2">
        <v>140</v>
      </c>
      <c r="Y757" s="2">
        <v>2415</v>
      </c>
      <c r="Z757" s="2">
        <v>466252</v>
      </c>
      <c r="AA757" s="2">
        <v>140224</v>
      </c>
      <c r="AB757" s="2">
        <v>-269530</v>
      </c>
      <c r="AC757" s="2">
        <v>2469</v>
      </c>
      <c r="AD757" s="2">
        <v>-10907</v>
      </c>
      <c r="AE757" s="2">
        <v>111144</v>
      </c>
      <c r="AF757" s="2">
        <v>675305</v>
      </c>
      <c r="AG757" s="2">
        <v>0.16</v>
      </c>
      <c r="AH757" s="2">
        <v>23451</v>
      </c>
    </row>
    <row r="758" spans="1:34" x14ac:dyDescent="0.3">
      <c r="A758" s="2" t="s">
        <v>60</v>
      </c>
      <c r="B758" s="2">
        <v>179947</v>
      </c>
      <c r="C758" s="2">
        <f t="shared" si="11"/>
        <v>179947</v>
      </c>
      <c r="D758" s="2"/>
      <c r="E758" s="2"/>
      <c r="F758" s="2">
        <v>135328</v>
      </c>
      <c r="G758" s="2">
        <v>25007</v>
      </c>
      <c r="H758" s="2">
        <v>509105</v>
      </c>
      <c r="I758" s="2">
        <v>44619</v>
      </c>
      <c r="J758" s="2">
        <v>47836</v>
      </c>
      <c r="K758" s="2">
        <v>132111</v>
      </c>
      <c r="L758" s="2">
        <v>106140</v>
      </c>
      <c r="M758" s="2">
        <v>109402</v>
      </c>
      <c r="N758" s="2">
        <v>30643</v>
      </c>
      <c r="O758" s="2">
        <v>299245</v>
      </c>
      <c r="P758" s="2">
        <v>144194</v>
      </c>
      <c r="Q758" s="2">
        <v>155051</v>
      </c>
      <c r="R758" s="2">
        <v>2.08</v>
      </c>
      <c r="S758" s="2">
        <v>112736</v>
      </c>
      <c r="T758" s="2">
        <v>8.76</v>
      </c>
      <c r="U758" s="2">
        <v>6.02</v>
      </c>
      <c r="V758" s="2">
        <v>2772</v>
      </c>
      <c r="W758" s="2">
        <v>64.89</v>
      </c>
      <c r="X758" s="2">
        <v>1701</v>
      </c>
      <c r="Y758" s="2">
        <v>3896</v>
      </c>
      <c r="Z758" s="2">
        <v>463157</v>
      </c>
      <c r="AA758" s="2">
        <v>26639</v>
      </c>
      <c r="AB758" s="2">
        <v>-283210</v>
      </c>
      <c r="AC758" s="2">
        <v>108689</v>
      </c>
      <c r="AD758" s="2">
        <v>31020</v>
      </c>
      <c r="AE758" s="2">
        <v>105678</v>
      </c>
      <c r="AF758" s="2">
        <v>82501</v>
      </c>
      <c r="AG758" s="2">
        <v>1.28</v>
      </c>
      <c r="AH758" s="2">
        <v>10137</v>
      </c>
    </row>
    <row r="759" spans="1:34" x14ac:dyDescent="0.3">
      <c r="A759" s="2" t="s">
        <v>60</v>
      </c>
      <c r="B759" s="2">
        <v>115837</v>
      </c>
      <c r="C759" s="2">
        <f t="shared" si="11"/>
        <v>115837</v>
      </c>
      <c r="D759" s="2"/>
      <c r="E759" s="2"/>
      <c r="F759" s="2">
        <v>152894</v>
      </c>
      <c r="G759" s="2">
        <v>-37657</v>
      </c>
      <c r="H759" s="2">
        <v>159824</v>
      </c>
      <c r="I759" s="2">
        <v>-37057</v>
      </c>
      <c r="J759" s="2">
        <v>127657</v>
      </c>
      <c r="K759" s="2">
        <v>-11820</v>
      </c>
      <c r="L759" s="2">
        <v>-25094</v>
      </c>
      <c r="M759" s="2">
        <v>-7347</v>
      </c>
      <c r="N759" s="2">
        <v>-57214</v>
      </c>
      <c r="O759" s="2">
        <v>161806</v>
      </c>
      <c r="P759" s="2">
        <v>51728</v>
      </c>
      <c r="Q759" s="2">
        <v>110078</v>
      </c>
      <c r="R759" s="2">
        <v>3.13</v>
      </c>
      <c r="S759" s="2">
        <v>13376</v>
      </c>
      <c r="T759" s="2">
        <v>-23.19</v>
      </c>
      <c r="U759" s="2">
        <v>-35.799999999999997</v>
      </c>
      <c r="V759" s="2">
        <v>8190</v>
      </c>
      <c r="W759" s="2">
        <v>14.14</v>
      </c>
      <c r="X759" s="2">
        <v>1804</v>
      </c>
      <c r="Y759" s="2">
        <v>9331</v>
      </c>
      <c r="Z759" s="2">
        <v>512688</v>
      </c>
      <c r="AA759" s="2">
        <v>154806</v>
      </c>
      <c r="AB759" s="2">
        <v>-396851</v>
      </c>
      <c r="AC759" s="2">
        <v>-1912</v>
      </c>
      <c r="AD759" s="2">
        <v>-33507</v>
      </c>
      <c r="AE759" s="2">
        <v>366579</v>
      </c>
      <c r="AF759" s="2">
        <v>387398</v>
      </c>
      <c r="AG759" s="2">
        <v>0.95</v>
      </c>
      <c r="AH759" s="2">
        <v>23539</v>
      </c>
    </row>
    <row r="760" spans="1:34" x14ac:dyDescent="0.3">
      <c r="A760" s="2" t="s">
        <v>60</v>
      </c>
      <c r="B760" s="2">
        <v>461663</v>
      </c>
      <c r="C760" s="2">
        <f t="shared" si="11"/>
        <v>461663</v>
      </c>
      <c r="D760" s="2"/>
      <c r="E760" s="2"/>
      <c r="F760" s="2">
        <v>222412</v>
      </c>
      <c r="G760" s="2">
        <v>2051</v>
      </c>
      <c r="H760" s="2">
        <v>974251</v>
      </c>
      <c r="I760" s="2">
        <v>239251</v>
      </c>
      <c r="J760" s="2">
        <v>62184</v>
      </c>
      <c r="K760" s="2">
        <v>399479</v>
      </c>
      <c r="L760" s="2">
        <v>314506</v>
      </c>
      <c r="M760" s="2">
        <v>334404</v>
      </c>
      <c r="N760" s="2">
        <v>209380</v>
      </c>
      <c r="O760" s="2">
        <v>205160</v>
      </c>
      <c r="P760" s="2">
        <v>189203</v>
      </c>
      <c r="Q760" s="2">
        <v>15957</v>
      </c>
      <c r="R760" s="2">
        <v>1.08</v>
      </c>
      <c r="S760" s="2">
        <v>62359</v>
      </c>
      <c r="T760" s="2">
        <v>24.56</v>
      </c>
      <c r="U760" s="2">
        <v>21.49</v>
      </c>
      <c r="V760" s="2">
        <v>1285</v>
      </c>
      <c r="W760" s="2">
        <v>358.99</v>
      </c>
      <c r="X760" s="2">
        <v>542</v>
      </c>
      <c r="Y760" s="2">
        <v>8964</v>
      </c>
      <c r="Z760" s="2">
        <v>416062</v>
      </c>
      <c r="AA760" s="2">
        <v>88228</v>
      </c>
      <c r="AB760" s="2">
        <v>45601</v>
      </c>
      <c r="AC760" s="2">
        <v>134184</v>
      </c>
      <c r="AD760" s="2">
        <v>18993</v>
      </c>
      <c r="AE760" s="2">
        <v>229039</v>
      </c>
      <c r="AF760" s="2">
        <v>514950</v>
      </c>
      <c r="AG760" s="2">
        <v>0.44</v>
      </c>
      <c r="AH760" s="2">
        <v>20984</v>
      </c>
    </row>
    <row r="761" spans="1:34" x14ac:dyDescent="0.3">
      <c r="A761" s="2" t="s">
        <v>60</v>
      </c>
      <c r="B761" s="2">
        <v>116894</v>
      </c>
      <c r="C761" s="2">
        <f t="shared" si="11"/>
        <v>116894</v>
      </c>
      <c r="D761" s="2"/>
      <c r="E761" s="2"/>
      <c r="F761" s="2">
        <v>268987</v>
      </c>
      <c r="G761" s="2">
        <v>136085</v>
      </c>
      <c r="H761" s="2">
        <v>696888</v>
      </c>
      <c r="I761" s="2">
        <v>-152093</v>
      </c>
      <c r="J761" s="2">
        <v>178052</v>
      </c>
      <c r="K761" s="2">
        <v>-61158</v>
      </c>
      <c r="L761" s="2">
        <v>-112463</v>
      </c>
      <c r="M761" s="2">
        <v>-94255</v>
      </c>
      <c r="N761" s="2">
        <v>-188611</v>
      </c>
      <c r="O761" s="2">
        <v>143134</v>
      </c>
      <c r="P761" s="2">
        <v>142184</v>
      </c>
      <c r="Q761" s="2">
        <v>950</v>
      </c>
      <c r="R761" s="2">
        <v>1.01</v>
      </c>
      <c r="S761" s="2">
        <v>139224</v>
      </c>
      <c r="T761" s="2">
        <v>-21.82</v>
      </c>
      <c r="U761" s="2">
        <v>-27.06</v>
      </c>
      <c r="V761" s="2">
        <v>5991</v>
      </c>
      <c r="W761" s="2">
        <v>19.510000000000002</v>
      </c>
      <c r="X761" s="2">
        <v>533</v>
      </c>
      <c r="Y761" s="2">
        <v>12464</v>
      </c>
      <c r="Z761" s="2">
        <v>337355</v>
      </c>
      <c r="AA761" s="2">
        <v>35809</v>
      </c>
      <c r="AB761" s="2">
        <v>-220461</v>
      </c>
      <c r="AC761" s="2">
        <v>233178</v>
      </c>
      <c r="AD761" s="2">
        <v>-21607</v>
      </c>
      <c r="AE761" s="2">
        <v>303428</v>
      </c>
      <c r="AF761" s="2">
        <v>664547</v>
      </c>
      <c r="AG761" s="2">
        <v>0.46</v>
      </c>
      <c r="AH761" s="2">
        <v>9410</v>
      </c>
    </row>
    <row r="762" spans="1:34" x14ac:dyDescent="0.3">
      <c r="A762" s="2" t="s">
        <v>58</v>
      </c>
      <c r="B762" s="2">
        <v>211140</v>
      </c>
      <c r="C762" s="2">
        <f t="shared" si="11"/>
        <v>2397.9557069846678</v>
      </c>
      <c r="D762" s="2"/>
      <c r="E762" s="2"/>
      <c r="F762" s="2">
        <v>35461</v>
      </c>
      <c r="G762" s="2">
        <v>135502</v>
      </c>
      <c r="H762" s="2">
        <v>227500</v>
      </c>
      <c r="I762" s="2">
        <v>175679</v>
      </c>
      <c r="J762" s="2">
        <v>93399</v>
      </c>
      <c r="K762" s="2">
        <v>117741</v>
      </c>
      <c r="L762" s="2">
        <v>72420</v>
      </c>
      <c r="M762" s="2">
        <v>90950</v>
      </c>
      <c r="N762" s="2">
        <v>153950</v>
      </c>
      <c r="O762" s="2">
        <v>220964</v>
      </c>
      <c r="P762" s="2">
        <v>197017</v>
      </c>
      <c r="Q762" s="2">
        <v>23947</v>
      </c>
      <c r="R762" s="2">
        <v>1.1200000000000001</v>
      </c>
      <c r="S762" s="2">
        <v>41442</v>
      </c>
      <c r="T762" s="2">
        <v>77.22</v>
      </c>
      <c r="U762" s="2">
        <v>67.67</v>
      </c>
      <c r="V762" s="2">
        <v>6222</v>
      </c>
      <c r="W762" s="2">
        <v>33.93</v>
      </c>
      <c r="X762" s="2">
        <v>189</v>
      </c>
      <c r="Y762" s="2">
        <v>6974</v>
      </c>
      <c r="Z762" s="2">
        <v>139548</v>
      </c>
      <c r="AA762" s="2">
        <v>174527</v>
      </c>
      <c r="AB762" s="2">
        <v>71592</v>
      </c>
      <c r="AC762" s="2">
        <v>-139066</v>
      </c>
      <c r="AD762" s="2">
        <v>-5005</v>
      </c>
      <c r="AE762" s="2">
        <v>232488</v>
      </c>
      <c r="AF762" s="2">
        <v>589746</v>
      </c>
      <c r="AG762" s="2">
        <v>0.39</v>
      </c>
      <c r="AH762" s="2">
        <v>1852</v>
      </c>
    </row>
    <row r="763" spans="1:34" x14ac:dyDescent="0.3">
      <c r="A763" s="2" t="s">
        <v>58</v>
      </c>
      <c r="B763" s="2">
        <v>441984</v>
      </c>
      <c r="C763" s="2">
        <f t="shared" si="11"/>
        <v>5019.6933560477</v>
      </c>
      <c r="D763" s="2"/>
      <c r="E763" s="2"/>
      <c r="F763" s="2">
        <v>99987</v>
      </c>
      <c r="G763" s="2">
        <v>49172</v>
      </c>
      <c r="H763" s="2">
        <v>854703</v>
      </c>
      <c r="I763" s="2">
        <v>341997</v>
      </c>
      <c r="J763" s="2">
        <v>129143</v>
      </c>
      <c r="K763" s="2">
        <v>312841</v>
      </c>
      <c r="L763" s="2">
        <v>274606</v>
      </c>
      <c r="M763" s="2">
        <v>292587</v>
      </c>
      <c r="N763" s="2">
        <v>302028</v>
      </c>
      <c r="O763" s="2">
        <v>181781</v>
      </c>
      <c r="P763" s="2">
        <v>140518</v>
      </c>
      <c r="Q763" s="2">
        <v>41263</v>
      </c>
      <c r="R763" s="2">
        <v>1.29</v>
      </c>
      <c r="S763" s="2">
        <v>93756</v>
      </c>
      <c r="T763" s="2">
        <v>40.01</v>
      </c>
      <c r="U763" s="2">
        <v>35.340000000000003</v>
      </c>
      <c r="V763" s="2">
        <v>7759</v>
      </c>
      <c r="W763" s="2">
        <v>56.96</v>
      </c>
      <c r="X763" s="2">
        <v>1536</v>
      </c>
      <c r="Y763" s="2">
        <v>15135</v>
      </c>
      <c r="Z763" s="2">
        <v>158504</v>
      </c>
      <c r="AA763" s="2">
        <v>126959</v>
      </c>
      <c r="AB763" s="2">
        <v>283480</v>
      </c>
      <c r="AC763" s="2">
        <v>-26972</v>
      </c>
      <c r="AD763" s="2">
        <v>-9850</v>
      </c>
      <c r="AE763" s="2">
        <v>458025</v>
      </c>
      <c r="AF763" s="2">
        <v>162003</v>
      </c>
      <c r="AG763" s="2">
        <v>2.83</v>
      </c>
      <c r="AH763" s="2">
        <v>21784</v>
      </c>
    </row>
    <row r="764" spans="1:34" x14ac:dyDescent="0.3">
      <c r="A764" s="2" t="s">
        <v>58</v>
      </c>
      <c r="B764" s="2">
        <v>369427</v>
      </c>
      <c r="C764" s="2">
        <f t="shared" si="11"/>
        <v>4195.6501987507099</v>
      </c>
      <c r="D764" s="2"/>
      <c r="E764" s="2"/>
      <c r="F764" s="2">
        <v>42183</v>
      </c>
      <c r="G764" s="2">
        <v>13418</v>
      </c>
      <c r="H764" s="2">
        <v>382676</v>
      </c>
      <c r="I764" s="2">
        <v>327244</v>
      </c>
      <c r="J764" s="2">
        <v>195373</v>
      </c>
      <c r="K764" s="2">
        <v>174054</v>
      </c>
      <c r="L764" s="2">
        <v>88384</v>
      </c>
      <c r="M764" s="2">
        <v>100088</v>
      </c>
      <c r="N764" s="2">
        <v>295289</v>
      </c>
      <c r="O764" s="2">
        <v>231365</v>
      </c>
      <c r="P764" s="2">
        <v>47625</v>
      </c>
      <c r="Q764" s="2">
        <v>183740</v>
      </c>
      <c r="R764" s="2">
        <v>4.8600000000000003</v>
      </c>
      <c r="S764" s="2">
        <v>27592</v>
      </c>
      <c r="T764" s="2">
        <v>85.51</v>
      </c>
      <c r="U764" s="2">
        <v>77.16</v>
      </c>
      <c r="V764" s="2">
        <v>3478</v>
      </c>
      <c r="W764" s="2">
        <v>106.19</v>
      </c>
      <c r="X764" s="2">
        <v>1093</v>
      </c>
      <c r="Y764" s="2">
        <v>7383</v>
      </c>
      <c r="Z764" s="2">
        <v>449070</v>
      </c>
      <c r="AA764" s="2">
        <v>266011</v>
      </c>
      <c r="AB764" s="2">
        <v>-79643</v>
      </c>
      <c r="AC764" s="2">
        <v>-223828</v>
      </c>
      <c r="AD764" s="2">
        <v>25878</v>
      </c>
      <c r="AE764" s="2">
        <v>426775</v>
      </c>
      <c r="AF764" s="2">
        <v>528328</v>
      </c>
      <c r="AG764" s="2">
        <v>0.81</v>
      </c>
      <c r="AH764" s="2">
        <v>23191</v>
      </c>
    </row>
    <row r="765" spans="1:34" x14ac:dyDescent="0.3">
      <c r="A765" s="2" t="s">
        <v>60</v>
      </c>
      <c r="B765" s="2">
        <v>162021</v>
      </c>
      <c r="C765" s="2">
        <f t="shared" si="11"/>
        <v>162021</v>
      </c>
      <c r="D765" s="2"/>
      <c r="E765" s="2"/>
      <c r="F765" s="2">
        <v>269859</v>
      </c>
      <c r="G765" s="2">
        <v>-46987</v>
      </c>
      <c r="H765" s="2">
        <v>104241</v>
      </c>
      <c r="I765" s="2">
        <v>-107838</v>
      </c>
      <c r="J765" s="2">
        <v>136834</v>
      </c>
      <c r="K765" s="2">
        <v>25187</v>
      </c>
      <c r="L765" s="2">
        <v>-50609</v>
      </c>
      <c r="M765" s="2">
        <v>-42364</v>
      </c>
      <c r="N765" s="2">
        <v>-120151</v>
      </c>
      <c r="O765" s="2">
        <v>189488</v>
      </c>
      <c r="P765" s="2">
        <v>24698</v>
      </c>
      <c r="Q765" s="2">
        <v>164790</v>
      </c>
      <c r="R765" s="2">
        <v>7.67</v>
      </c>
      <c r="S765" s="2">
        <v>83962</v>
      </c>
      <c r="T765" s="2">
        <v>-103.45</v>
      </c>
      <c r="U765" s="2">
        <v>-115.26</v>
      </c>
      <c r="V765" s="2">
        <v>4069</v>
      </c>
      <c r="W765" s="2">
        <v>39.81</v>
      </c>
      <c r="X765" s="2">
        <v>1949</v>
      </c>
      <c r="Y765" s="2">
        <v>17692</v>
      </c>
      <c r="Z765" s="2">
        <v>544030</v>
      </c>
      <c r="AA765" s="2">
        <v>217092</v>
      </c>
      <c r="AB765" s="2">
        <v>-382009</v>
      </c>
      <c r="AC765" s="2">
        <v>52767</v>
      </c>
      <c r="AD765" s="2">
        <v>-20925</v>
      </c>
      <c r="AE765" s="2">
        <v>165844</v>
      </c>
      <c r="AF765" s="2">
        <v>468633</v>
      </c>
      <c r="AG765" s="2">
        <v>0.35</v>
      </c>
      <c r="AH765" s="2">
        <v>4829</v>
      </c>
    </row>
    <row r="766" spans="1:34" x14ac:dyDescent="0.3">
      <c r="A766" s="2" t="s">
        <v>59</v>
      </c>
      <c r="B766" s="2">
        <v>198501</v>
      </c>
      <c r="C766" s="2">
        <f t="shared" si="11"/>
        <v>232246.16999999998</v>
      </c>
      <c r="D766" s="2"/>
      <c r="E766" s="2"/>
      <c r="F766" s="2">
        <v>190181</v>
      </c>
      <c r="G766" s="2">
        <v>174350</v>
      </c>
      <c r="H766" s="2">
        <v>126538</v>
      </c>
      <c r="I766" s="2">
        <v>8320</v>
      </c>
      <c r="J766" s="2">
        <v>100185</v>
      </c>
      <c r="K766" s="2">
        <v>98316</v>
      </c>
      <c r="L766" s="2">
        <v>28279</v>
      </c>
      <c r="M766" s="2">
        <v>38742</v>
      </c>
      <c r="N766" s="2">
        <v>-14569</v>
      </c>
      <c r="O766" s="2">
        <v>39011</v>
      </c>
      <c r="P766" s="2">
        <v>77613</v>
      </c>
      <c r="Q766" s="2">
        <v>-38602</v>
      </c>
      <c r="R766" s="2">
        <v>0.5</v>
      </c>
      <c r="S766" s="2">
        <v>42148</v>
      </c>
      <c r="T766" s="2">
        <v>6.58</v>
      </c>
      <c r="U766" s="2">
        <v>-11.51</v>
      </c>
      <c r="V766" s="2">
        <v>845</v>
      </c>
      <c r="W766" s="2">
        <v>234.63</v>
      </c>
      <c r="X766" s="2">
        <v>1412</v>
      </c>
      <c r="Y766" s="2">
        <v>7137</v>
      </c>
      <c r="Z766" s="2">
        <v>449801</v>
      </c>
      <c r="AA766" s="2">
        <v>122222</v>
      </c>
      <c r="AB766" s="2">
        <v>-251300</v>
      </c>
      <c r="AC766" s="2">
        <v>67959</v>
      </c>
      <c r="AD766" s="2">
        <v>-7446</v>
      </c>
      <c r="AE766" s="2">
        <v>161530</v>
      </c>
      <c r="AF766" s="2">
        <v>415290</v>
      </c>
      <c r="AG766" s="2">
        <v>0.39</v>
      </c>
      <c r="AH766" s="2">
        <v>29917</v>
      </c>
    </row>
    <row r="767" spans="1:34" x14ac:dyDescent="0.3">
      <c r="A767" s="2" t="s">
        <v>58</v>
      </c>
      <c r="B767" s="2">
        <v>155065</v>
      </c>
      <c r="C767" s="2">
        <f t="shared" si="11"/>
        <v>1761.1016467915958</v>
      </c>
      <c r="D767" s="2"/>
      <c r="E767" s="2"/>
      <c r="F767" s="2">
        <v>95129</v>
      </c>
      <c r="G767" s="2">
        <v>-30306</v>
      </c>
      <c r="H767" s="2">
        <v>410109</v>
      </c>
      <c r="I767" s="2">
        <v>59936</v>
      </c>
      <c r="J767" s="2">
        <v>162530</v>
      </c>
      <c r="K767" s="2">
        <v>-7465</v>
      </c>
      <c r="L767" s="2">
        <v>-13462</v>
      </c>
      <c r="M767" s="2">
        <v>-8777</v>
      </c>
      <c r="N767" s="2">
        <v>51062</v>
      </c>
      <c r="O767" s="2">
        <v>94143</v>
      </c>
      <c r="P767" s="2">
        <v>99997</v>
      </c>
      <c r="Q767" s="2">
        <v>-5854</v>
      </c>
      <c r="R767" s="2">
        <v>0.94</v>
      </c>
      <c r="S767" s="2">
        <v>111641</v>
      </c>
      <c r="T767" s="2">
        <v>14.61</v>
      </c>
      <c r="U767" s="2">
        <v>12.45</v>
      </c>
      <c r="V767" s="2">
        <v>7245</v>
      </c>
      <c r="W767" s="2">
        <v>21.4</v>
      </c>
      <c r="X767" s="2">
        <v>1892</v>
      </c>
      <c r="Y767" s="2">
        <v>19803</v>
      </c>
      <c r="Z767" s="2">
        <v>470482</v>
      </c>
      <c r="AA767" s="2">
        <v>44582</v>
      </c>
      <c r="AB767" s="2">
        <v>-315417</v>
      </c>
      <c r="AC767" s="2">
        <v>50547</v>
      </c>
      <c r="AD767" s="2">
        <v>-1841</v>
      </c>
      <c r="AE767" s="2">
        <v>26257</v>
      </c>
      <c r="AF767" s="2">
        <v>583535</v>
      </c>
      <c r="AG767" s="2">
        <v>0.04</v>
      </c>
      <c r="AH767" s="2">
        <v>4981</v>
      </c>
    </row>
    <row r="768" spans="1:34" x14ac:dyDescent="0.3">
      <c r="A768" s="2" t="s">
        <v>58</v>
      </c>
      <c r="B768" s="2">
        <v>414662</v>
      </c>
      <c r="C768" s="2">
        <f t="shared" si="11"/>
        <v>4709.3923906871096</v>
      </c>
      <c r="D768" s="2"/>
      <c r="E768" s="2"/>
      <c r="F768" s="2">
        <v>196710</v>
      </c>
      <c r="G768" s="2">
        <v>147290</v>
      </c>
      <c r="H768" s="2">
        <v>387276</v>
      </c>
      <c r="I768" s="2">
        <v>217952</v>
      </c>
      <c r="J768" s="2">
        <v>63055</v>
      </c>
      <c r="K768" s="2">
        <v>351607</v>
      </c>
      <c r="L768" s="2">
        <v>304355</v>
      </c>
      <c r="M768" s="2">
        <v>307475</v>
      </c>
      <c r="N768" s="2">
        <v>183902</v>
      </c>
      <c r="O768" s="2">
        <v>39460</v>
      </c>
      <c r="P768" s="2">
        <v>28143</v>
      </c>
      <c r="Q768" s="2">
        <v>11317</v>
      </c>
      <c r="R768" s="2">
        <v>1.4</v>
      </c>
      <c r="S768" s="2">
        <v>63783</v>
      </c>
      <c r="T768" s="2">
        <v>56.28</v>
      </c>
      <c r="U768" s="2">
        <v>47.49</v>
      </c>
      <c r="V768" s="2">
        <v>8707</v>
      </c>
      <c r="W768" s="2">
        <v>47.62</v>
      </c>
      <c r="X768" s="2">
        <v>1483</v>
      </c>
      <c r="Y768" s="2">
        <v>15606</v>
      </c>
      <c r="Z768" s="2">
        <v>303933</v>
      </c>
      <c r="AA768" s="2">
        <v>95829</v>
      </c>
      <c r="AB768" s="2">
        <v>110729</v>
      </c>
      <c r="AC768" s="2">
        <v>100881</v>
      </c>
      <c r="AD768" s="2">
        <v>9640</v>
      </c>
      <c r="AE768" s="2">
        <v>172962</v>
      </c>
      <c r="AF768" s="2">
        <v>367554</v>
      </c>
      <c r="AG768" s="2">
        <v>0.47</v>
      </c>
      <c r="AH768" s="2">
        <v>17566</v>
      </c>
    </row>
    <row r="769" spans="1:34" x14ac:dyDescent="0.3">
      <c r="A769" s="2" t="s">
        <v>60</v>
      </c>
      <c r="B769" s="2">
        <v>436575</v>
      </c>
      <c r="C769" s="2">
        <f t="shared" si="11"/>
        <v>436575</v>
      </c>
      <c r="D769" s="2"/>
      <c r="E769" s="2"/>
      <c r="F769" s="2">
        <v>295035</v>
      </c>
      <c r="G769" s="2">
        <v>124295</v>
      </c>
      <c r="H769" s="2">
        <v>825283</v>
      </c>
      <c r="I769" s="2">
        <v>141540</v>
      </c>
      <c r="J769" s="2">
        <v>76978</v>
      </c>
      <c r="K769" s="2">
        <v>359597</v>
      </c>
      <c r="L769" s="2">
        <v>284966</v>
      </c>
      <c r="M769" s="2">
        <v>298997</v>
      </c>
      <c r="N769" s="2">
        <v>116709</v>
      </c>
      <c r="O769" s="2">
        <v>119221</v>
      </c>
      <c r="P769" s="2">
        <v>195501</v>
      </c>
      <c r="Q769" s="2">
        <v>-76280</v>
      </c>
      <c r="R769" s="2">
        <v>0.61</v>
      </c>
      <c r="S769" s="2">
        <v>50028</v>
      </c>
      <c r="T769" s="2">
        <v>17.149999999999999</v>
      </c>
      <c r="U769" s="2">
        <v>14.14</v>
      </c>
      <c r="V769" s="2">
        <v>669</v>
      </c>
      <c r="W769" s="2">
        <v>651.6</v>
      </c>
      <c r="X769" s="2">
        <v>1670</v>
      </c>
      <c r="Y769" s="2">
        <v>12878</v>
      </c>
      <c r="Z769" s="2">
        <v>164464</v>
      </c>
      <c r="AA769" s="2">
        <v>141753</v>
      </c>
      <c r="AB769" s="2">
        <v>272111</v>
      </c>
      <c r="AC769" s="2">
        <v>153282</v>
      </c>
      <c r="AD769" s="2">
        <v>28629</v>
      </c>
      <c r="AE769" s="2">
        <v>114386</v>
      </c>
      <c r="AF769" s="2">
        <v>565156</v>
      </c>
      <c r="AG769" s="2">
        <v>0.2</v>
      </c>
      <c r="AH769" s="2">
        <v>21968</v>
      </c>
    </row>
    <row r="770" spans="1:34" x14ac:dyDescent="0.3">
      <c r="A770" s="2" t="s">
        <v>60</v>
      </c>
      <c r="B770" s="2">
        <v>372743</v>
      </c>
      <c r="C770" s="2">
        <f t="shared" si="11"/>
        <v>372743</v>
      </c>
      <c r="D770" s="2"/>
      <c r="E770" s="2"/>
      <c r="F770" s="2">
        <v>280783</v>
      </c>
      <c r="G770" s="2">
        <v>148069</v>
      </c>
      <c r="H770" s="2">
        <v>208462</v>
      </c>
      <c r="I770" s="2">
        <v>91960</v>
      </c>
      <c r="J770" s="2">
        <v>47670</v>
      </c>
      <c r="K770" s="2">
        <v>325073</v>
      </c>
      <c r="L770" s="2">
        <v>310514</v>
      </c>
      <c r="M770" s="2">
        <v>328131</v>
      </c>
      <c r="N770" s="2">
        <v>76774</v>
      </c>
      <c r="O770" s="2">
        <v>126701</v>
      </c>
      <c r="P770" s="2">
        <v>84244</v>
      </c>
      <c r="Q770" s="2">
        <v>42457</v>
      </c>
      <c r="R770" s="2">
        <v>1.5</v>
      </c>
      <c r="S770" s="2">
        <v>137970</v>
      </c>
      <c r="T770" s="2">
        <v>44.11</v>
      </c>
      <c r="U770" s="2">
        <v>36.83</v>
      </c>
      <c r="V770" s="2">
        <v>4345</v>
      </c>
      <c r="W770" s="2">
        <v>85.77</v>
      </c>
      <c r="X770" s="2">
        <v>1686</v>
      </c>
      <c r="Y770" s="2">
        <v>1632</v>
      </c>
      <c r="Z770" s="2">
        <v>162637</v>
      </c>
      <c r="AA770" s="2">
        <v>145258</v>
      </c>
      <c r="AB770" s="2">
        <v>210106</v>
      </c>
      <c r="AC770" s="2">
        <v>135525</v>
      </c>
      <c r="AD770" s="2">
        <v>-4402</v>
      </c>
      <c r="AE770" s="2">
        <v>122331</v>
      </c>
      <c r="AF770" s="2">
        <v>72823</v>
      </c>
      <c r="AG770" s="2">
        <v>1.68</v>
      </c>
      <c r="AH770" s="2">
        <v>24157</v>
      </c>
    </row>
    <row r="771" spans="1:34" x14ac:dyDescent="0.3">
      <c r="A771" s="2" t="s">
        <v>60</v>
      </c>
      <c r="B771" s="2">
        <v>338258</v>
      </c>
      <c r="C771" s="2">
        <f t="shared" ref="C771:C834" si="12">IF(A771="INR", B771/88.05, IF(A771="EUR", B771*1.17,B771*1))</f>
        <v>338258</v>
      </c>
      <c r="D771" s="2"/>
      <c r="E771" s="2"/>
      <c r="F771" s="2">
        <v>297047</v>
      </c>
      <c r="G771" s="2">
        <v>166821</v>
      </c>
      <c r="H771" s="2">
        <v>847273</v>
      </c>
      <c r="I771" s="2">
        <v>41211</v>
      </c>
      <c r="J771" s="2">
        <v>87622</v>
      </c>
      <c r="K771" s="2">
        <v>250636</v>
      </c>
      <c r="L771" s="2">
        <v>200742</v>
      </c>
      <c r="M771" s="2">
        <v>203042</v>
      </c>
      <c r="N771" s="2">
        <v>32255</v>
      </c>
      <c r="O771" s="2">
        <v>143146</v>
      </c>
      <c r="P771" s="2">
        <v>147708</v>
      </c>
      <c r="Q771" s="2">
        <v>-4562</v>
      </c>
      <c r="R771" s="2">
        <v>0.97</v>
      </c>
      <c r="S771" s="2">
        <v>57896</v>
      </c>
      <c r="T771" s="2">
        <v>4.8600000000000003</v>
      </c>
      <c r="U771" s="2">
        <v>3.81</v>
      </c>
      <c r="V771" s="2">
        <v>2166</v>
      </c>
      <c r="W771" s="2">
        <v>156.1</v>
      </c>
      <c r="X771" s="2">
        <v>988</v>
      </c>
      <c r="Y771" s="2">
        <v>1004</v>
      </c>
      <c r="Z771" s="2">
        <v>116044</v>
      </c>
      <c r="AA771" s="2">
        <v>234982</v>
      </c>
      <c r="AB771" s="2">
        <v>222214</v>
      </c>
      <c r="AC771" s="2">
        <v>62065</v>
      </c>
      <c r="AD771" s="2">
        <v>29516</v>
      </c>
      <c r="AE771" s="2">
        <v>249078</v>
      </c>
      <c r="AF771" s="2">
        <v>253348</v>
      </c>
      <c r="AG771" s="2">
        <v>0.98</v>
      </c>
      <c r="AH771" s="2">
        <v>24948</v>
      </c>
    </row>
    <row r="772" spans="1:34" x14ac:dyDescent="0.3">
      <c r="A772" s="2" t="s">
        <v>58</v>
      </c>
      <c r="B772" s="2">
        <v>354619</v>
      </c>
      <c r="C772" s="2">
        <f t="shared" si="12"/>
        <v>4027.4730266893812</v>
      </c>
      <c r="D772" s="2"/>
      <c r="E772" s="2"/>
      <c r="F772" s="2">
        <v>118882</v>
      </c>
      <c r="G772" s="2">
        <v>-703</v>
      </c>
      <c r="H772" s="2">
        <v>453084</v>
      </c>
      <c r="I772" s="2">
        <v>235737</v>
      </c>
      <c r="J772" s="2">
        <v>103925</v>
      </c>
      <c r="K772" s="2">
        <v>250694</v>
      </c>
      <c r="L772" s="2">
        <v>222285</v>
      </c>
      <c r="M772" s="2">
        <v>242135</v>
      </c>
      <c r="N772" s="2">
        <v>210695</v>
      </c>
      <c r="O772" s="2">
        <v>196878</v>
      </c>
      <c r="P772" s="2">
        <v>65566</v>
      </c>
      <c r="Q772" s="2">
        <v>131312</v>
      </c>
      <c r="R772" s="2">
        <v>3</v>
      </c>
      <c r="S772" s="2">
        <v>135426</v>
      </c>
      <c r="T772" s="2">
        <v>52.03</v>
      </c>
      <c r="U772" s="2">
        <v>46.5</v>
      </c>
      <c r="V772" s="2">
        <v>7997</v>
      </c>
      <c r="W772" s="2">
        <v>44.34</v>
      </c>
      <c r="X772" s="2">
        <v>483</v>
      </c>
      <c r="Y772" s="2">
        <v>8870</v>
      </c>
      <c r="Z772" s="2">
        <v>377785</v>
      </c>
      <c r="AA772" s="2">
        <v>276502</v>
      </c>
      <c r="AB772" s="2">
        <v>-23166</v>
      </c>
      <c r="AC772" s="2">
        <v>-157620</v>
      </c>
      <c r="AD772" s="2">
        <v>-3183</v>
      </c>
      <c r="AE772" s="2">
        <v>17903</v>
      </c>
      <c r="AF772" s="2">
        <v>585340</v>
      </c>
      <c r="AG772" s="2">
        <v>0.03</v>
      </c>
      <c r="AH772" s="2">
        <v>13802</v>
      </c>
    </row>
    <row r="773" spans="1:34" x14ac:dyDescent="0.3">
      <c r="A773" s="2" t="s">
        <v>59</v>
      </c>
      <c r="B773" s="2">
        <v>447817</v>
      </c>
      <c r="C773" s="2">
        <f t="shared" si="12"/>
        <v>523945.88999999996</v>
      </c>
      <c r="D773" s="2"/>
      <c r="E773" s="2"/>
      <c r="F773" s="2">
        <v>221612</v>
      </c>
      <c r="G773" s="2">
        <v>132198</v>
      </c>
      <c r="H773" s="2">
        <v>441371</v>
      </c>
      <c r="I773" s="2">
        <v>226205</v>
      </c>
      <c r="J773" s="2">
        <v>134166</v>
      </c>
      <c r="K773" s="2">
        <v>313651</v>
      </c>
      <c r="L773" s="2">
        <v>275790</v>
      </c>
      <c r="M773" s="2">
        <v>295174</v>
      </c>
      <c r="N773" s="2">
        <v>202280</v>
      </c>
      <c r="O773" s="2">
        <v>161027</v>
      </c>
      <c r="P773" s="2">
        <v>119968</v>
      </c>
      <c r="Q773" s="2">
        <v>41059</v>
      </c>
      <c r="R773" s="2">
        <v>1.34</v>
      </c>
      <c r="S773" s="2">
        <v>14685</v>
      </c>
      <c r="T773" s="2">
        <v>51.25</v>
      </c>
      <c r="U773" s="2">
        <v>45.83</v>
      </c>
      <c r="V773" s="2">
        <v>6599</v>
      </c>
      <c r="W773" s="2">
        <v>67.849999999999994</v>
      </c>
      <c r="X773" s="2">
        <v>1275</v>
      </c>
      <c r="Y773" s="2">
        <v>19028</v>
      </c>
      <c r="Z773" s="2">
        <v>332833</v>
      </c>
      <c r="AA773" s="2">
        <v>120383</v>
      </c>
      <c r="AB773" s="2">
        <v>114984</v>
      </c>
      <c r="AC773" s="2">
        <v>101229</v>
      </c>
      <c r="AD773" s="2">
        <v>-17438</v>
      </c>
      <c r="AE773" s="2">
        <v>388102</v>
      </c>
      <c r="AF773" s="2">
        <v>42789</v>
      </c>
      <c r="AG773" s="2">
        <v>9.07</v>
      </c>
      <c r="AH773" s="2">
        <v>21415</v>
      </c>
    </row>
    <row r="774" spans="1:34" x14ac:dyDescent="0.3">
      <c r="A774" s="2" t="s">
        <v>60</v>
      </c>
      <c r="B774" s="2">
        <v>258506</v>
      </c>
      <c r="C774" s="2">
        <f t="shared" si="12"/>
        <v>258506</v>
      </c>
      <c r="D774" s="2"/>
      <c r="E774" s="2"/>
      <c r="F774" s="2">
        <v>296426</v>
      </c>
      <c r="G774" s="2">
        <v>21163</v>
      </c>
      <c r="H774" s="2">
        <v>689445</v>
      </c>
      <c r="I774" s="2">
        <v>-37920</v>
      </c>
      <c r="J774" s="2">
        <v>189645</v>
      </c>
      <c r="K774" s="2">
        <v>68861</v>
      </c>
      <c r="L774" s="2">
        <v>-10789</v>
      </c>
      <c r="M774" s="2">
        <v>-1175</v>
      </c>
      <c r="N774" s="2">
        <v>-53723</v>
      </c>
      <c r="O774" s="2">
        <v>168009</v>
      </c>
      <c r="P774" s="2">
        <v>22335</v>
      </c>
      <c r="Q774" s="2">
        <v>145674</v>
      </c>
      <c r="R774" s="2">
        <v>7.52</v>
      </c>
      <c r="S774" s="2">
        <v>88818</v>
      </c>
      <c r="T774" s="2">
        <v>-5.5</v>
      </c>
      <c r="U774" s="2">
        <v>-7.79</v>
      </c>
      <c r="V774" s="2">
        <v>6999</v>
      </c>
      <c r="W774" s="2">
        <v>36.93</v>
      </c>
      <c r="X774" s="2">
        <v>973</v>
      </c>
      <c r="Y774" s="2">
        <v>17092</v>
      </c>
      <c r="Z774" s="2">
        <v>331663</v>
      </c>
      <c r="AA774" s="2">
        <v>235771</v>
      </c>
      <c r="AB774" s="2">
        <v>-73157</v>
      </c>
      <c r="AC774" s="2">
        <v>60655</v>
      </c>
      <c r="AD774" s="2">
        <v>-47540</v>
      </c>
      <c r="AE774" s="2">
        <v>113175</v>
      </c>
      <c r="AF774" s="2">
        <v>679496</v>
      </c>
      <c r="AG774" s="2">
        <v>0.17</v>
      </c>
      <c r="AH774" s="2">
        <v>29887</v>
      </c>
    </row>
    <row r="775" spans="1:34" x14ac:dyDescent="0.3">
      <c r="A775" s="2" t="s">
        <v>60</v>
      </c>
      <c r="B775" s="2">
        <v>395842</v>
      </c>
      <c r="C775" s="2">
        <f t="shared" si="12"/>
        <v>395842</v>
      </c>
      <c r="D775" s="2"/>
      <c r="E775" s="2"/>
      <c r="F775" s="2">
        <v>42166</v>
      </c>
      <c r="G775" s="2">
        <v>-15412</v>
      </c>
      <c r="H775" s="2">
        <v>248536</v>
      </c>
      <c r="I775" s="2">
        <v>353676</v>
      </c>
      <c r="J775" s="2">
        <v>174390</v>
      </c>
      <c r="K775" s="2">
        <v>221452</v>
      </c>
      <c r="L775" s="2">
        <v>151329</v>
      </c>
      <c r="M775" s="2">
        <v>170785</v>
      </c>
      <c r="N775" s="2">
        <v>341793</v>
      </c>
      <c r="O775" s="2">
        <v>57350</v>
      </c>
      <c r="P775" s="2">
        <v>15472</v>
      </c>
      <c r="Q775" s="2">
        <v>41878</v>
      </c>
      <c r="R775" s="2">
        <v>3.71</v>
      </c>
      <c r="S775" s="2">
        <v>27794</v>
      </c>
      <c r="T775" s="2">
        <v>142.30000000000001</v>
      </c>
      <c r="U775" s="2">
        <v>137.52000000000001</v>
      </c>
      <c r="V775" s="2">
        <v>2069</v>
      </c>
      <c r="W775" s="2">
        <v>191.23</v>
      </c>
      <c r="X775" s="2">
        <v>1995</v>
      </c>
      <c r="Y775" s="2">
        <v>15836</v>
      </c>
      <c r="Z775" s="2">
        <v>141628</v>
      </c>
      <c r="AA775" s="2">
        <v>237638</v>
      </c>
      <c r="AB775" s="2">
        <v>254214</v>
      </c>
      <c r="AC775" s="2">
        <v>-195472</v>
      </c>
      <c r="AD775" s="2">
        <v>-3318</v>
      </c>
      <c r="AE775" s="2">
        <v>78794</v>
      </c>
      <c r="AF775" s="2">
        <v>378069</v>
      </c>
      <c r="AG775" s="2">
        <v>0.21</v>
      </c>
      <c r="AH775" s="2">
        <v>2247</v>
      </c>
    </row>
    <row r="776" spans="1:34" x14ac:dyDescent="0.3">
      <c r="A776" s="2" t="s">
        <v>59</v>
      </c>
      <c r="B776" s="2">
        <v>124164</v>
      </c>
      <c r="C776" s="2">
        <f t="shared" si="12"/>
        <v>145271.88</v>
      </c>
      <c r="D776" s="2"/>
      <c r="E776" s="2"/>
      <c r="F776" s="2">
        <v>163168</v>
      </c>
      <c r="G776" s="2">
        <v>38187</v>
      </c>
      <c r="H776" s="2">
        <v>96327</v>
      </c>
      <c r="I776" s="2">
        <v>-39004</v>
      </c>
      <c r="J776" s="2">
        <v>151715</v>
      </c>
      <c r="K776" s="2">
        <v>-27551</v>
      </c>
      <c r="L776" s="2">
        <v>-76652</v>
      </c>
      <c r="M776" s="2">
        <v>-74201</v>
      </c>
      <c r="N776" s="2">
        <v>-63597</v>
      </c>
      <c r="O776" s="2">
        <v>27970</v>
      </c>
      <c r="P776" s="2">
        <v>94248</v>
      </c>
      <c r="Q776" s="2">
        <v>-66278</v>
      </c>
      <c r="R776" s="2">
        <v>0.3</v>
      </c>
      <c r="S776" s="2">
        <v>135460</v>
      </c>
      <c r="T776" s="2">
        <v>-40.49</v>
      </c>
      <c r="U776" s="2">
        <v>-66.02</v>
      </c>
      <c r="V776" s="2">
        <v>887</v>
      </c>
      <c r="W776" s="2">
        <v>139.82</v>
      </c>
      <c r="X776" s="2">
        <v>1918</v>
      </c>
      <c r="Y776" s="2">
        <v>16765</v>
      </c>
      <c r="Z776" s="2">
        <v>270032</v>
      </c>
      <c r="AA776" s="2">
        <v>205697</v>
      </c>
      <c r="AB776" s="2">
        <v>-145868</v>
      </c>
      <c r="AC776" s="2">
        <v>-42529</v>
      </c>
      <c r="AD776" s="2">
        <v>8334</v>
      </c>
      <c r="AE776" s="2">
        <v>477076</v>
      </c>
      <c r="AF776" s="2">
        <v>584651</v>
      </c>
      <c r="AG776" s="2">
        <v>0.82</v>
      </c>
      <c r="AH776" s="2">
        <v>18271</v>
      </c>
    </row>
    <row r="777" spans="1:34" x14ac:dyDescent="0.3">
      <c r="A777" s="2" t="s">
        <v>59</v>
      </c>
      <c r="B777" s="2">
        <v>271986</v>
      </c>
      <c r="C777" s="2">
        <f t="shared" si="12"/>
        <v>318223.62</v>
      </c>
      <c r="D777" s="2"/>
      <c r="E777" s="2"/>
      <c r="F777" s="2">
        <v>284174</v>
      </c>
      <c r="G777" s="2">
        <v>153570</v>
      </c>
      <c r="H777" s="2">
        <v>571157</v>
      </c>
      <c r="I777" s="2">
        <v>-12188</v>
      </c>
      <c r="J777" s="2">
        <v>136391</v>
      </c>
      <c r="K777" s="2">
        <v>135595</v>
      </c>
      <c r="L777" s="2">
        <v>57766</v>
      </c>
      <c r="M777" s="2">
        <v>74256</v>
      </c>
      <c r="N777" s="2">
        <v>-27422</v>
      </c>
      <c r="O777" s="2">
        <v>224366</v>
      </c>
      <c r="P777" s="2">
        <v>89347</v>
      </c>
      <c r="Q777" s="2">
        <v>135019</v>
      </c>
      <c r="R777" s="2">
        <v>2.5099999999999998</v>
      </c>
      <c r="S777" s="2">
        <v>130587</v>
      </c>
      <c r="T777" s="2">
        <v>-2.13</v>
      </c>
      <c r="U777" s="2">
        <v>-4.8</v>
      </c>
      <c r="V777" s="2">
        <v>2448</v>
      </c>
      <c r="W777" s="2">
        <v>111.06</v>
      </c>
      <c r="X777" s="2">
        <v>74</v>
      </c>
      <c r="Y777" s="2">
        <v>16927</v>
      </c>
      <c r="Z777" s="2">
        <v>395301</v>
      </c>
      <c r="AA777" s="2">
        <v>128930</v>
      </c>
      <c r="AB777" s="2">
        <v>-123315</v>
      </c>
      <c r="AC777" s="2">
        <v>155244</v>
      </c>
      <c r="AD777" s="2">
        <v>-8210</v>
      </c>
      <c r="AE777" s="2">
        <v>47708</v>
      </c>
      <c r="AF777" s="2">
        <v>262415</v>
      </c>
      <c r="AG777" s="2">
        <v>0.18</v>
      </c>
      <c r="AH777" s="2">
        <v>2607</v>
      </c>
    </row>
    <row r="778" spans="1:34" x14ac:dyDescent="0.3">
      <c r="A778" s="2" t="s">
        <v>59</v>
      </c>
      <c r="B778" s="2">
        <v>466872</v>
      </c>
      <c r="C778" s="2">
        <f t="shared" si="12"/>
        <v>546240.24</v>
      </c>
      <c r="D778" s="2"/>
      <c r="E778" s="2"/>
      <c r="F778" s="2">
        <v>156931</v>
      </c>
      <c r="G778" s="2">
        <v>169467</v>
      </c>
      <c r="H778" s="2">
        <v>602419</v>
      </c>
      <c r="I778" s="2">
        <v>309941</v>
      </c>
      <c r="J778" s="2">
        <v>101999</v>
      </c>
      <c r="K778" s="2">
        <v>364873</v>
      </c>
      <c r="L778" s="2">
        <v>276044</v>
      </c>
      <c r="M778" s="2">
        <v>281047</v>
      </c>
      <c r="N778" s="2">
        <v>284684</v>
      </c>
      <c r="O778" s="2">
        <v>243860</v>
      </c>
      <c r="P778" s="2">
        <v>182306</v>
      </c>
      <c r="Q778" s="2">
        <v>61554</v>
      </c>
      <c r="R778" s="2">
        <v>1.34</v>
      </c>
      <c r="S778" s="2">
        <v>133661</v>
      </c>
      <c r="T778" s="2">
        <v>51.45</v>
      </c>
      <c r="U778" s="2">
        <v>47.26</v>
      </c>
      <c r="V778" s="2">
        <v>6075</v>
      </c>
      <c r="W778" s="2">
        <v>76.84</v>
      </c>
      <c r="X778" s="2">
        <v>1956</v>
      </c>
      <c r="Y778" s="2">
        <v>16331</v>
      </c>
      <c r="Z778" s="2">
        <v>291840</v>
      </c>
      <c r="AA778" s="2">
        <v>29005</v>
      </c>
      <c r="AB778" s="2">
        <v>175032</v>
      </c>
      <c r="AC778" s="2">
        <v>127926</v>
      </c>
      <c r="AD778" s="2">
        <v>-31834</v>
      </c>
      <c r="AE778" s="2">
        <v>90030</v>
      </c>
      <c r="AF778" s="2">
        <v>227103</v>
      </c>
      <c r="AG778" s="2">
        <v>0.4</v>
      </c>
      <c r="AH778" s="2">
        <v>15690</v>
      </c>
    </row>
    <row r="779" spans="1:34" x14ac:dyDescent="0.3">
      <c r="A779" s="2" t="s">
        <v>60</v>
      </c>
      <c r="B779" s="2">
        <v>431030</v>
      </c>
      <c r="C779" s="2">
        <f t="shared" si="12"/>
        <v>431030</v>
      </c>
      <c r="D779" s="2"/>
      <c r="E779" s="2"/>
      <c r="F779" s="2">
        <v>114372</v>
      </c>
      <c r="G779" s="2">
        <v>80315</v>
      </c>
      <c r="H779" s="2">
        <v>543117</v>
      </c>
      <c r="I779" s="2">
        <v>316658</v>
      </c>
      <c r="J779" s="2">
        <v>139729</v>
      </c>
      <c r="K779" s="2">
        <v>291301</v>
      </c>
      <c r="L779" s="2">
        <v>192735</v>
      </c>
      <c r="M779" s="2">
        <v>198471</v>
      </c>
      <c r="N779" s="2">
        <v>289964</v>
      </c>
      <c r="O779" s="2">
        <v>67864</v>
      </c>
      <c r="P779" s="2">
        <v>53188</v>
      </c>
      <c r="Q779" s="2">
        <v>14676</v>
      </c>
      <c r="R779" s="2">
        <v>1.28</v>
      </c>
      <c r="S779" s="2">
        <v>18023</v>
      </c>
      <c r="T779" s="2">
        <v>58.3</v>
      </c>
      <c r="U779" s="2">
        <v>53.39</v>
      </c>
      <c r="V779" s="2">
        <v>7570</v>
      </c>
      <c r="W779" s="2">
        <v>56.93</v>
      </c>
      <c r="X779" s="2">
        <v>1104</v>
      </c>
      <c r="Y779" s="2">
        <v>14416</v>
      </c>
      <c r="Z779" s="2">
        <v>285536</v>
      </c>
      <c r="AA779" s="2">
        <v>207267</v>
      </c>
      <c r="AB779" s="2">
        <v>145494</v>
      </c>
      <c r="AC779" s="2">
        <v>-92895</v>
      </c>
      <c r="AD779" s="2">
        <v>23697</v>
      </c>
      <c r="AE779" s="2">
        <v>230556</v>
      </c>
      <c r="AF779" s="2">
        <v>234434</v>
      </c>
      <c r="AG779" s="2">
        <v>0.98</v>
      </c>
      <c r="AH779" s="2">
        <v>9854</v>
      </c>
    </row>
    <row r="780" spans="1:34" x14ac:dyDescent="0.3">
      <c r="A780" s="2" t="s">
        <v>60</v>
      </c>
      <c r="B780" s="2">
        <v>466975</v>
      </c>
      <c r="C780" s="2">
        <f t="shared" si="12"/>
        <v>466975</v>
      </c>
      <c r="D780" s="2"/>
      <c r="E780" s="2"/>
      <c r="F780" s="2">
        <v>98751</v>
      </c>
      <c r="G780" s="2">
        <v>57100</v>
      </c>
      <c r="H780" s="2">
        <v>825561</v>
      </c>
      <c r="I780" s="2">
        <v>368224</v>
      </c>
      <c r="J780" s="2">
        <v>151454</v>
      </c>
      <c r="K780" s="2">
        <v>315521</v>
      </c>
      <c r="L780" s="2">
        <v>297022</v>
      </c>
      <c r="M780" s="2">
        <v>310335</v>
      </c>
      <c r="N780" s="2">
        <v>361721</v>
      </c>
      <c r="O780" s="2">
        <v>272975</v>
      </c>
      <c r="P780" s="2">
        <v>14566</v>
      </c>
      <c r="Q780" s="2">
        <v>258409</v>
      </c>
      <c r="R780" s="2">
        <v>18.739999999999998</v>
      </c>
      <c r="S780" s="2">
        <v>85853</v>
      </c>
      <c r="T780" s="2">
        <v>44.6</v>
      </c>
      <c r="U780" s="2">
        <v>43.82</v>
      </c>
      <c r="V780" s="2">
        <v>3271</v>
      </c>
      <c r="W780" s="2">
        <v>142.72</v>
      </c>
      <c r="X780" s="2">
        <v>1541</v>
      </c>
      <c r="Y780" s="2">
        <v>10875</v>
      </c>
      <c r="Z780" s="2">
        <v>504470</v>
      </c>
      <c r="AA780" s="2">
        <v>98454</v>
      </c>
      <c r="AB780" s="2">
        <v>-37495</v>
      </c>
      <c r="AC780" s="2">
        <v>297</v>
      </c>
      <c r="AD780" s="2">
        <v>38912</v>
      </c>
      <c r="AE780" s="2">
        <v>78725</v>
      </c>
      <c r="AF780" s="2">
        <v>251525</v>
      </c>
      <c r="AG780" s="2">
        <v>0.31</v>
      </c>
      <c r="AH780" s="2">
        <v>19127</v>
      </c>
    </row>
    <row r="781" spans="1:34" x14ac:dyDescent="0.3">
      <c r="A781" s="2" t="s">
        <v>58</v>
      </c>
      <c r="B781" s="2">
        <v>104932</v>
      </c>
      <c r="C781" s="2">
        <f t="shared" si="12"/>
        <v>1191.7319704713232</v>
      </c>
      <c r="D781" s="2"/>
      <c r="E781" s="2"/>
      <c r="F781" s="2">
        <v>202452</v>
      </c>
      <c r="G781" s="2">
        <v>38252</v>
      </c>
      <c r="H781" s="2">
        <v>953844</v>
      </c>
      <c r="I781" s="2">
        <v>-97520</v>
      </c>
      <c r="J781" s="2">
        <v>154276</v>
      </c>
      <c r="K781" s="2">
        <v>-49344</v>
      </c>
      <c r="L781" s="2">
        <v>-118337</v>
      </c>
      <c r="M781" s="2">
        <v>-116808</v>
      </c>
      <c r="N781" s="2">
        <v>-102697</v>
      </c>
      <c r="O781" s="2">
        <v>32034</v>
      </c>
      <c r="P781" s="2">
        <v>109198</v>
      </c>
      <c r="Q781" s="2">
        <v>-77164</v>
      </c>
      <c r="R781" s="2">
        <v>0.28999999999999998</v>
      </c>
      <c r="S781" s="2">
        <v>44202</v>
      </c>
      <c r="T781" s="2">
        <v>-10.220000000000001</v>
      </c>
      <c r="U781" s="2">
        <v>-10.77</v>
      </c>
      <c r="V781" s="2">
        <v>9873</v>
      </c>
      <c r="W781" s="2">
        <v>10.63</v>
      </c>
      <c r="X781" s="2">
        <v>1280</v>
      </c>
      <c r="Y781" s="2">
        <v>12673</v>
      </c>
      <c r="Z781" s="2">
        <v>402454</v>
      </c>
      <c r="AA781" s="2">
        <v>244885</v>
      </c>
      <c r="AB781" s="2">
        <v>-297522</v>
      </c>
      <c r="AC781" s="2">
        <v>-42433</v>
      </c>
      <c r="AD781" s="2">
        <v>24259</v>
      </c>
      <c r="AE781" s="2">
        <v>301200</v>
      </c>
      <c r="AF781" s="2">
        <v>435719</v>
      </c>
      <c r="AG781" s="2">
        <v>0.69</v>
      </c>
      <c r="AH781" s="2">
        <v>9035</v>
      </c>
    </row>
    <row r="782" spans="1:34" x14ac:dyDescent="0.3">
      <c r="A782" s="2" t="s">
        <v>58</v>
      </c>
      <c r="B782" s="2">
        <v>218640</v>
      </c>
      <c r="C782" s="2">
        <f t="shared" si="12"/>
        <v>2483.1345826235092</v>
      </c>
      <c r="D782" s="2"/>
      <c r="E782" s="2"/>
      <c r="F782" s="2">
        <v>269024</v>
      </c>
      <c r="G782" s="2">
        <v>148214</v>
      </c>
      <c r="H782" s="2">
        <v>687562</v>
      </c>
      <c r="I782" s="2">
        <v>-50384</v>
      </c>
      <c r="J782" s="2">
        <v>38878</v>
      </c>
      <c r="K782" s="2">
        <v>179762</v>
      </c>
      <c r="L782" s="2">
        <v>147557</v>
      </c>
      <c r="M782" s="2">
        <v>149488</v>
      </c>
      <c r="N782" s="2">
        <v>-85442</v>
      </c>
      <c r="O782" s="2">
        <v>185238</v>
      </c>
      <c r="P782" s="2">
        <v>169492</v>
      </c>
      <c r="Q782" s="2">
        <v>15746</v>
      </c>
      <c r="R782" s="2">
        <v>1.0900000000000001</v>
      </c>
      <c r="S782" s="2">
        <v>143859</v>
      </c>
      <c r="T782" s="2">
        <v>-7.33</v>
      </c>
      <c r="U782" s="2">
        <v>-12.43</v>
      </c>
      <c r="V782" s="2">
        <v>9194</v>
      </c>
      <c r="W782" s="2">
        <v>23.78</v>
      </c>
      <c r="X782" s="2">
        <v>1475</v>
      </c>
      <c r="Y782" s="2">
        <v>6160</v>
      </c>
      <c r="Z782" s="2">
        <v>282345</v>
      </c>
      <c r="AA782" s="2">
        <v>63698</v>
      </c>
      <c r="AB782" s="2">
        <v>-63705</v>
      </c>
      <c r="AC782" s="2">
        <v>205326</v>
      </c>
      <c r="AD782" s="2">
        <v>41806</v>
      </c>
      <c r="AE782" s="2">
        <v>439613</v>
      </c>
      <c r="AF782" s="2">
        <v>334735</v>
      </c>
      <c r="AG782" s="2">
        <v>1.31</v>
      </c>
      <c r="AH782" s="2">
        <v>2736</v>
      </c>
    </row>
    <row r="783" spans="1:34" x14ac:dyDescent="0.3">
      <c r="A783" s="2" t="s">
        <v>58</v>
      </c>
      <c r="B783" s="2">
        <v>476808</v>
      </c>
      <c r="C783" s="2">
        <f t="shared" si="12"/>
        <v>5415.19591141397</v>
      </c>
      <c r="D783" s="2"/>
      <c r="E783" s="2"/>
      <c r="F783" s="2">
        <v>98126</v>
      </c>
      <c r="G783" s="2">
        <v>199999</v>
      </c>
      <c r="H783" s="2">
        <v>995658</v>
      </c>
      <c r="I783" s="2">
        <v>378682</v>
      </c>
      <c r="J783" s="2">
        <v>86321</v>
      </c>
      <c r="K783" s="2">
        <v>390487</v>
      </c>
      <c r="L783" s="2">
        <v>296513</v>
      </c>
      <c r="M783" s="2">
        <v>302548</v>
      </c>
      <c r="N783" s="2">
        <v>342518</v>
      </c>
      <c r="O783" s="2">
        <v>193803</v>
      </c>
      <c r="P783" s="2">
        <v>36023</v>
      </c>
      <c r="Q783" s="2">
        <v>157780</v>
      </c>
      <c r="R783" s="2">
        <v>5.38</v>
      </c>
      <c r="S783" s="2">
        <v>59748</v>
      </c>
      <c r="T783" s="2">
        <v>38.03</v>
      </c>
      <c r="U783" s="2">
        <v>34.4</v>
      </c>
      <c r="V783" s="2">
        <v>5012</v>
      </c>
      <c r="W783" s="2">
        <v>95.11</v>
      </c>
      <c r="X783" s="2">
        <v>217</v>
      </c>
      <c r="Y783" s="2">
        <v>12666</v>
      </c>
      <c r="Z783" s="2">
        <v>540627</v>
      </c>
      <c r="AA783" s="2">
        <v>122287</v>
      </c>
      <c r="AB783" s="2">
        <v>-63819</v>
      </c>
      <c r="AC783" s="2">
        <v>-24161</v>
      </c>
      <c r="AD783" s="2">
        <v>-36658</v>
      </c>
      <c r="AE783" s="2">
        <v>226195</v>
      </c>
      <c r="AF783" s="2">
        <v>613481</v>
      </c>
      <c r="AG783" s="2">
        <v>0.37</v>
      </c>
      <c r="AH783" s="2">
        <v>17166</v>
      </c>
    </row>
    <row r="784" spans="1:34" x14ac:dyDescent="0.3">
      <c r="A784" s="2" t="s">
        <v>58</v>
      </c>
      <c r="B784" s="2">
        <v>145278</v>
      </c>
      <c r="C784" s="2">
        <f t="shared" si="12"/>
        <v>1649.9488926746167</v>
      </c>
      <c r="D784" s="2"/>
      <c r="E784" s="2"/>
      <c r="F784" s="2">
        <v>123247</v>
      </c>
      <c r="G784" s="2">
        <v>174383</v>
      </c>
      <c r="H784" s="2">
        <v>275695</v>
      </c>
      <c r="I784" s="2">
        <v>22031</v>
      </c>
      <c r="J784" s="2">
        <v>165426</v>
      </c>
      <c r="K784" s="2">
        <v>-20148</v>
      </c>
      <c r="L784" s="2">
        <v>-56179</v>
      </c>
      <c r="M784" s="2">
        <v>-45412</v>
      </c>
      <c r="N784" s="2">
        <v>-9933</v>
      </c>
      <c r="O784" s="2">
        <v>76004</v>
      </c>
      <c r="P784" s="2">
        <v>41181</v>
      </c>
      <c r="Q784" s="2">
        <v>34823</v>
      </c>
      <c r="R784" s="2">
        <v>1.85</v>
      </c>
      <c r="S784" s="2">
        <v>27008</v>
      </c>
      <c r="T784" s="2">
        <v>7.99</v>
      </c>
      <c r="U784" s="2">
        <v>-3.6</v>
      </c>
      <c r="V784" s="2">
        <v>8698</v>
      </c>
      <c r="W784" s="2">
        <v>16.7</v>
      </c>
      <c r="X784" s="2">
        <v>1416</v>
      </c>
      <c r="Y784" s="2">
        <v>8396</v>
      </c>
      <c r="Z784" s="2">
        <v>463038</v>
      </c>
      <c r="AA784" s="2">
        <v>29319</v>
      </c>
      <c r="AB784" s="2">
        <v>-317760</v>
      </c>
      <c r="AC784" s="2">
        <v>93928</v>
      </c>
      <c r="AD784" s="2">
        <v>-4554</v>
      </c>
      <c r="AE784" s="2">
        <v>383109</v>
      </c>
      <c r="AF784" s="2">
        <v>520725</v>
      </c>
      <c r="AG784" s="2">
        <v>0.74</v>
      </c>
      <c r="AH784" s="2">
        <v>13817</v>
      </c>
    </row>
    <row r="785" spans="1:34" x14ac:dyDescent="0.3">
      <c r="A785" s="2" t="s">
        <v>58</v>
      </c>
      <c r="B785" s="2">
        <v>457457</v>
      </c>
      <c r="C785" s="2">
        <f t="shared" si="12"/>
        <v>5195.4230550823395</v>
      </c>
      <c r="D785" s="2"/>
      <c r="E785" s="2"/>
      <c r="F785" s="2">
        <v>198421</v>
      </c>
      <c r="G785" s="2">
        <v>99003</v>
      </c>
      <c r="H785" s="2">
        <v>167763</v>
      </c>
      <c r="I785" s="2">
        <v>259036</v>
      </c>
      <c r="J785" s="2">
        <v>122498</v>
      </c>
      <c r="K785" s="2">
        <v>334959</v>
      </c>
      <c r="L785" s="2">
        <v>264490</v>
      </c>
      <c r="M785" s="2">
        <v>279643</v>
      </c>
      <c r="N785" s="2">
        <v>224565</v>
      </c>
      <c r="O785" s="2">
        <v>220036</v>
      </c>
      <c r="P785" s="2">
        <v>71317</v>
      </c>
      <c r="Q785" s="2">
        <v>148719</v>
      </c>
      <c r="R785" s="2">
        <v>3.09</v>
      </c>
      <c r="S785" s="2">
        <v>131156</v>
      </c>
      <c r="T785" s="2">
        <v>154.4</v>
      </c>
      <c r="U785" s="2">
        <v>133.86000000000001</v>
      </c>
      <c r="V785" s="2">
        <v>9280</v>
      </c>
      <c r="W785" s="2">
        <v>49.29</v>
      </c>
      <c r="X785" s="2">
        <v>1140</v>
      </c>
      <c r="Y785" s="2">
        <v>3089</v>
      </c>
      <c r="Z785" s="2">
        <v>505564</v>
      </c>
      <c r="AA785" s="2">
        <v>178799</v>
      </c>
      <c r="AB785" s="2">
        <v>-48107</v>
      </c>
      <c r="AC785" s="2">
        <v>19622</v>
      </c>
      <c r="AD785" s="2">
        <v>-31345</v>
      </c>
      <c r="AE785" s="2">
        <v>57507</v>
      </c>
      <c r="AF785" s="2">
        <v>309827</v>
      </c>
      <c r="AG785" s="2">
        <v>0.19</v>
      </c>
      <c r="AH785" s="2">
        <v>1624</v>
      </c>
    </row>
    <row r="786" spans="1:34" x14ac:dyDescent="0.3">
      <c r="A786" s="2" t="s">
        <v>58</v>
      </c>
      <c r="B786" s="2">
        <v>416758</v>
      </c>
      <c r="C786" s="2">
        <f t="shared" si="12"/>
        <v>4733.1970471323111</v>
      </c>
      <c r="D786" s="2"/>
      <c r="E786" s="2"/>
      <c r="F786" s="2">
        <v>284270</v>
      </c>
      <c r="G786" s="2">
        <v>88045</v>
      </c>
      <c r="H786" s="2">
        <v>427587</v>
      </c>
      <c r="I786" s="2">
        <v>132488</v>
      </c>
      <c r="J786" s="2">
        <v>97300</v>
      </c>
      <c r="K786" s="2">
        <v>319458</v>
      </c>
      <c r="L786" s="2">
        <v>255310</v>
      </c>
      <c r="M786" s="2">
        <v>257775</v>
      </c>
      <c r="N786" s="2">
        <v>122143</v>
      </c>
      <c r="O786" s="2">
        <v>143936</v>
      </c>
      <c r="P786" s="2">
        <v>39207</v>
      </c>
      <c r="Q786" s="2">
        <v>104729</v>
      </c>
      <c r="R786" s="2">
        <v>3.67</v>
      </c>
      <c r="S786" s="2">
        <v>61119</v>
      </c>
      <c r="T786" s="2">
        <v>30.98</v>
      </c>
      <c r="U786" s="2">
        <v>28.57</v>
      </c>
      <c r="V786" s="2">
        <v>2242</v>
      </c>
      <c r="W786" s="2">
        <v>185.8</v>
      </c>
      <c r="X786" s="2">
        <v>1776</v>
      </c>
      <c r="Y786" s="2">
        <v>7915</v>
      </c>
      <c r="Z786" s="2">
        <v>232055</v>
      </c>
      <c r="AA786" s="2">
        <v>270892</v>
      </c>
      <c r="AB786" s="2">
        <v>184703</v>
      </c>
      <c r="AC786" s="2">
        <v>13378</v>
      </c>
      <c r="AD786" s="2">
        <v>-32090</v>
      </c>
      <c r="AE786" s="2">
        <v>72812</v>
      </c>
      <c r="AF786" s="2">
        <v>34214</v>
      </c>
      <c r="AG786" s="2">
        <v>2.13</v>
      </c>
      <c r="AH786" s="2">
        <v>7325</v>
      </c>
    </row>
    <row r="787" spans="1:34" x14ac:dyDescent="0.3">
      <c r="A787" s="2" t="s">
        <v>60</v>
      </c>
      <c r="B787" s="2">
        <v>304445</v>
      </c>
      <c r="C787" s="2">
        <f t="shared" si="12"/>
        <v>304445</v>
      </c>
      <c r="D787" s="2"/>
      <c r="E787" s="2"/>
      <c r="F787" s="2">
        <v>257568</v>
      </c>
      <c r="G787" s="2">
        <v>-14460</v>
      </c>
      <c r="H787" s="2">
        <v>59271</v>
      </c>
      <c r="I787" s="2">
        <v>46877</v>
      </c>
      <c r="J787" s="2">
        <v>76642</v>
      </c>
      <c r="K787" s="2">
        <v>227803</v>
      </c>
      <c r="L787" s="2">
        <v>217582</v>
      </c>
      <c r="M787" s="2">
        <v>222092</v>
      </c>
      <c r="N787" s="2">
        <v>15302</v>
      </c>
      <c r="O787" s="2">
        <v>153684</v>
      </c>
      <c r="P787" s="2">
        <v>57193</v>
      </c>
      <c r="Q787" s="2">
        <v>96491</v>
      </c>
      <c r="R787" s="2">
        <v>2.69</v>
      </c>
      <c r="S787" s="2">
        <v>101050</v>
      </c>
      <c r="T787" s="2">
        <v>79.09</v>
      </c>
      <c r="U787" s="2">
        <v>25.82</v>
      </c>
      <c r="V787" s="2">
        <v>8450</v>
      </c>
      <c r="W787" s="2">
        <v>36.020000000000003</v>
      </c>
      <c r="X787" s="2">
        <v>1084</v>
      </c>
      <c r="Y787" s="2">
        <v>3517</v>
      </c>
      <c r="Z787" s="2">
        <v>419879</v>
      </c>
      <c r="AA787" s="2">
        <v>191735</v>
      </c>
      <c r="AB787" s="2">
        <v>-115434</v>
      </c>
      <c r="AC787" s="2">
        <v>65833</v>
      </c>
      <c r="AD787" s="2">
        <v>-8058</v>
      </c>
      <c r="AE787" s="2">
        <v>215855</v>
      </c>
      <c r="AF787" s="2">
        <v>195388</v>
      </c>
      <c r="AG787" s="2">
        <v>1.1000000000000001</v>
      </c>
      <c r="AH787" s="2">
        <v>7942</v>
      </c>
    </row>
    <row r="788" spans="1:34" x14ac:dyDescent="0.3">
      <c r="A788" s="2" t="s">
        <v>58</v>
      </c>
      <c r="B788" s="2">
        <v>484262</v>
      </c>
      <c r="C788" s="2">
        <f t="shared" si="12"/>
        <v>5499.8523566155591</v>
      </c>
      <c r="D788" s="2"/>
      <c r="E788" s="2"/>
      <c r="F788" s="2">
        <v>156155</v>
      </c>
      <c r="G788" s="2">
        <v>132211</v>
      </c>
      <c r="H788" s="2">
        <v>498780</v>
      </c>
      <c r="I788" s="2">
        <v>328107</v>
      </c>
      <c r="J788" s="2">
        <v>139286</v>
      </c>
      <c r="K788" s="2">
        <v>344976</v>
      </c>
      <c r="L788" s="2">
        <v>304990</v>
      </c>
      <c r="M788" s="2">
        <v>312297</v>
      </c>
      <c r="N788" s="2">
        <v>317057</v>
      </c>
      <c r="O788" s="2">
        <v>276684</v>
      </c>
      <c r="P788" s="2">
        <v>146850</v>
      </c>
      <c r="Q788" s="2">
        <v>129834</v>
      </c>
      <c r="R788" s="2">
        <v>1.88</v>
      </c>
      <c r="S788" s="2">
        <v>6437</v>
      </c>
      <c r="T788" s="2">
        <v>65.78</v>
      </c>
      <c r="U788" s="2">
        <v>63.57</v>
      </c>
      <c r="V788" s="2">
        <v>6599</v>
      </c>
      <c r="W788" s="2">
        <v>73.37</v>
      </c>
      <c r="X788" s="2">
        <v>460</v>
      </c>
      <c r="Y788" s="2">
        <v>9698</v>
      </c>
      <c r="Z788" s="2">
        <v>222587</v>
      </c>
      <c r="AA788" s="2">
        <v>105410</v>
      </c>
      <c r="AB788" s="2">
        <v>261675</v>
      </c>
      <c r="AC788" s="2">
        <v>50745</v>
      </c>
      <c r="AD788" s="2">
        <v>26284</v>
      </c>
      <c r="AE788" s="2">
        <v>85872</v>
      </c>
      <c r="AF788" s="2">
        <v>392431</v>
      </c>
      <c r="AG788" s="2">
        <v>0.22</v>
      </c>
      <c r="AH788" s="2">
        <v>26061</v>
      </c>
    </row>
    <row r="789" spans="1:34" x14ac:dyDescent="0.3">
      <c r="A789" s="2" t="s">
        <v>60</v>
      </c>
      <c r="B789" s="2">
        <v>446513</v>
      </c>
      <c r="C789" s="2">
        <f t="shared" si="12"/>
        <v>446513</v>
      </c>
      <c r="D789" s="2"/>
      <c r="E789" s="2"/>
      <c r="F789" s="2">
        <v>141618</v>
      </c>
      <c r="G789" s="2">
        <v>156185</v>
      </c>
      <c r="H789" s="2">
        <v>379487</v>
      </c>
      <c r="I789" s="2">
        <v>304895</v>
      </c>
      <c r="J789" s="2">
        <v>190020</v>
      </c>
      <c r="K789" s="2">
        <v>256493</v>
      </c>
      <c r="L789" s="2">
        <v>194809</v>
      </c>
      <c r="M789" s="2">
        <v>200239</v>
      </c>
      <c r="N789" s="2">
        <v>274785</v>
      </c>
      <c r="O789" s="2">
        <v>45542</v>
      </c>
      <c r="P789" s="2">
        <v>15434</v>
      </c>
      <c r="Q789" s="2">
        <v>30108</v>
      </c>
      <c r="R789" s="2">
        <v>2.95</v>
      </c>
      <c r="S789" s="2">
        <v>78565</v>
      </c>
      <c r="T789" s="2">
        <v>80.34</v>
      </c>
      <c r="U789" s="2">
        <v>72.41</v>
      </c>
      <c r="V789" s="2">
        <v>5749</v>
      </c>
      <c r="W789" s="2">
        <v>77.650000000000006</v>
      </c>
      <c r="X789" s="2">
        <v>1238</v>
      </c>
      <c r="Y789" s="2">
        <v>11298</v>
      </c>
      <c r="Z789" s="2">
        <v>125627</v>
      </c>
      <c r="AA789" s="2">
        <v>267045</v>
      </c>
      <c r="AB789" s="2">
        <v>320886</v>
      </c>
      <c r="AC789" s="2">
        <v>-125427</v>
      </c>
      <c r="AD789" s="2">
        <v>-6944</v>
      </c>
      <c r="AE789" s="2">
        <v>431759</v>
      </c>
      <c r="AF789" s="2">
        <v>157792</v>
      </c>
      <c r="AG789" s="2">
        <v>2.74</v>
      </c>
      <c r="AH789" s="2">
        <v>11559</v>
      </c>
    </row>
    <row r="790" spans="1:34" x14ac:dyDescent="0.3">
      <c r="A790" s="2" t="s">
        <v>60</v>
      </c>
      <c r="B790" s="2">
        <v>261063</v>
      </c>
      <c r="C790" s="2">
        <f t="shared" si="12"/>
        <v>261063</v>
      </c>
      <c r="D790" s="2"/>
      <c r="E790" s="2"/>
      <c r="F790" s="2">
        <v>36248</v>
      </c>
      <c r="G790" s="2">
        <v>-21781</v>
      </c>
      <c r="H790" s="2">
        <v>584314</v>
      </c>
      <c r="I790" s="2">
        <v>224815</v>
      </c>
      <c r="J790" s="2">
        <v>26109</v>
      </c>
      <c r="K790" s="2">
        <v>234954</v>
      </c>
      <c r="L790" s="2">
        <v>222048</v>
      </c>
      <c r="M790" s="2">
        <v>233701</v>
      </c>
      <c r="N790" s="2">
        <v>219081</v>
      </c>
      <c r="O790" s="2">
        <v>136209</v>
      </c>
      <c r="P790" s="2">
        <v>116527</v>
      </c>
      <c r="Q790" s="2">
        <v>19682</v>
      </c>
      <c r="R790" s="2">
        <v>1.17</v>
      </c>
      <c r="S790" s="2">
        <v>98443</v>
      </c>
      <c r="T790" s="2">
        <v>38.47</v>
      </c>
      <c r="U790" s="2">
        <v>37.49</v>
      </c>
      <c r="V790" s="2">
        <v>4397</v>
      </c>
      <c r="W790" s="2">
        <v>59.36</v>
      </c>
      <c r="X790" s="2">
        <v>189</v>
      </c>
      <c r="Y790" s="2">
        <v>18795</v>
      </c>
      <c r="Z790" s="2">
        <v>347215</v>
      </c>
      <c r="AA790" s="2">
        <v>188006</v>
      </c>
      <c r="AB790" s="2">
        <v>-86152</v>
      </c>
      <c r="AC790" s="2">
        <v>-151758</v>
      </c>
      <c r="AD790" s="2">
        <v>-28134</v>
      </c>
      <c r="AE790" s="2">
        <v>294237</v>
      </c>
      <c r="AF790" s="2">
        <v>147291</v>
      </c>
      <c r="AG790" s="2">
        <v>2</v>
      </c>
      <c r="AH790" s="2">
        <v>21265</v>
      </c>
    </row>
    <row r="791" spans="1:34" x14ac:dyDescent="0.3">
      <c r="A791" s="2" t="s">
        <v>59</v>
      </c>
      <c r="B791" s="2">
        <v>269037</v>
      </c>
      <c r="C791" s="2">
        <f t="shared" si="12"/>
        <v>314773.28999999998</v>
      </c>
      <c r="D791" s="2"/>
      <c r="E791" s="2"/>
      <c r="F791" s="2">
        <v>26609</v>
      </c>
      <c r="G791" s="2">
        <v>165888</v>
      </c>
      <c r="H791" s="2">
        <v>684738</v>
      </c>
      <c r="I791" s="2">
        <v>242428</v>
      </c>
      <c r="J791" s="2">
        <v>159675</v>
      </c>
      <c r="K791" s="2">
        <v>109362</v>
      </c>
      <c r="L791" s="2">
        <v>61343</v>
      </c>
      <c r="M791" s="2">
        <v>62932</v>
      </c>
      <c r="N791" s="2">
        <v>204349</v>
      </c>
      <c r="O791" s="2">
        <v>211186</v>
      </c>
      <c r="P791" s="2">
        <v>197241</v>
      </c>
      <c r="Q791" s="2">
        <v>13945</v>
      </c>
      <c r="R791" s="2">
        <v>1.07</v>
      </c>
      <c r="S791" s="2">
        <v>56477</v>
      </c>
      <c r="T791" s="2">
        <v>35.4</v>
      </c>
      <c r="U791" s="2">
        <v>29.84</v>
      </c>
      <c r="V791" s="2">
        <v>5482</v>
      </c>
      <c r="W791" s="2">
        <v>49.07</v>
      </c>
      <c r="X791" s="2">
        <v>530</v>
      </c>
      <c r="Y791" s="2">
        <v>6065</v>
      </c>
      <c r="Z791" s="2">
        <v>455826</v>
      </c>
      <c r="AA791" s="2">
        <v>270990</v>
      </c>
      <c r="AB791" s="2">
        <v>-186789</v>
      </c>
      <c r="AC791" s="2">
        <v>-244381</v>
      </c>
      <c r="AD791" s="2">
        <v>-41</v>
      </c>
      <c r="AE791" s="2">
        <v>436866</v>
      </c>
      <c r="AF791" s="2">
        <v>532367</v>
      </c>
      <c r="AG791" s="2">
        <v>0.82</v>
      </c>
      <c r="AH791" s="2">
        <v>6156</v>
      </c>
    </row>
    <row r="792" spans="1:34" x14ac:dyDescent="0.3">
      <c r="A792" s="2" t="s">
        <v>60</v>
      </c>
      <c r="B792" s="2">
        <v>389191</v>
      </c>
      <c r="C792" s="2">
        <f t="shared" si="12"/>
        <v>389191</v>
      </c>
      <c r="D792" s="2"/>
      <c r="E792" s="2"/>
      <c r="F792" s="2">
        <v>191518</v>
      </c>
      <c r="G792" s="2">
        <v>-7221</v>
      </c>
      <c r="H792" s="2">
        <v>529153</v>
      </c>
      <c r="I792" s="2">
        <v>197673</v>
      </c>
      <c r="J792" s="2">
        <v>157817</v>
      </c>
      <c r="K792" s="2">
        <v>231374</v>
      </c>
      <c r="L792" s="2">
        <v>151568</v>
      </c>
      <c r="M792" s="2">
        <v>158030</v>
      </c>
      <c r="N792" s="2">
        <v>191953</v>
      </c>
      <c r="O792" s="2">
        <v>33509</v>
      </c>
      <c r="P792" s="2">
        <v>78002</v>
      </c>
      <c r="Q792" s="2">
        <v>-44493</v>
      </c>
      <c r="R792" s="2">
        <v>0.43</v>
      </c>
      <c r="S792" s="2">
        <v>94912</v>
      </c>
      <c r="T792" s="2">
        <v>37.36</v>
      </c>
      <c r="U792" s="2">
        <v>36.28</v>
      </c>
      <c r="V792" s="2">
        <v>3856</v>
      </c>
      <c r="W792" s="2">
        <v>100.91</v>
      </c>
      <c r="X792" s="2">
        <v>1485</v>
      </c>
      <c r="Y792" s="2">
        <v>5763</v>
      </c>
      <c r="Z792" s="2">
        <v>514573</v>
      </c>
      <c r="AA792" s="2">
        <v>238696</v>
      </c>
      <c r="AB792" s="2">
        <v>-125382</v>
      </c>
      <c r="AC792" s="2">
        <v>-47178</v>
      </c>
      <c r="AD792" s="2">
        <v>16245</v>
      </c>
      <c r="AE792" s="2">
        <v>217234</v>
      </c>
      <c r="AF792" s="2">
        <v>676056</v>
      </c>
      <c r="AG792" s="2">
        <v>0.32</v>
      </c>
      <c r="AH792" s="2">
        <v>22614</v>
      </c>
    </row>
    <row r="793" spans="1:34" x14ac:dyDescent="0.3">
      <c r="A793" s="2" t="s">
        <v>60</v>
      </c>
      <c r="B793" s="2">
        <v>110920</v>
      </c>
      <c r="C793" s="2">
        <f t="shared" si="12"/>
        <v>110920</v>
      </c>
      <c r="D793" s="2"/>
      <c r="E793" s="2"/>
      <c r="F793" s="2">
        <v>194574</v>
      </c>
      <c r="G793" s="2">
        <v>22511</v>
      </c>
      <c r="H793" s="2">
        <v>942185</v>
      </c>
      <c r="I793" s="2">
        <v>-83654</v>
      </c>
      <c r="J793" s="2">
        <v>104249</v>
      </c>
      <c r="K793" s="2">
        <v>6671</v>
      </c>
      <c r="L793" s="2">
        <v>-56174</v>
      </c>
      <c r="M793" s="2">
        <v>-36460</v>
      </c>
      <c r="N793" s="2">
        <v>-96666</v>
      </c>
      <c r="O793" s="2">
        <v>273820</v>
      </c>
      <c r="P793" s="2">
        <v>72183</v>
      </c>
      <c r="Q793" s="2">
        <v>201637</v>
      </c>
      <c r="R793" s="2">
        <v>3.79</v>
      </c>
      <c r="S793" s="2">
        <v>100196</v>
      </c>
      <c r="T793" s="2">
        <v>-8.8800000000000008</v>
      </c>
      <c r="U793" s="2">
        <v>-10.26</v>
      </c>
      <c r="V793" s="2">
        <v>3199</v>
      </c>
      <c r="W793" s="2">
        <v>34.659999999999997</v>
      </c>
      <c r="X793" s="2">
        <v>1335</v>
      </c>
      <c r="Y793" s="2">
        <v>4624</v>
      </c>
      <c r="Z793" s="2">
        <v>251175</v>
      </c>
      <c r="AA793" s="2">
        <v>170982</v>
      </c>
      <c r="AB793" s="2">
        <v>-140255</v>
      </c>
      <c r="AC793" s="2">
        <v>23592</v>
      </c>
      <c r="AD793" s="2">
        <v>25679</v>
      </c>
      <c r="AE793" s="2">
        <v>349722</v>
      </c>
      <c r="AF793" s="2">
        <v>349756</v>
      </c>
      <c r="AG793" s="2">
        <v>1</v>
      </c>
      <c r="AH793" s="2">
        <v>15305</v>
      </c>
    </row>
    <row r="794" spans="1:34" x14ac:dyDescent="0.3">
      <c r="A794" s="2" t="s">
        <v>60</v>
      </c>
      <c r="B794" s="2">
        <v>57089</v>
      </c>
      <c r="C794" s="2">
        <f t="shared" si="12"/>
        <v>57089</v>
      </c>
      <c r="D794" s="2"/>
      <c r="E794" s="2"/>
      <c r="F794" s="2">
        <v>128364</v>
      </c>
      <c r="G794" s="2">
        <v>-6386</v>
      </c>
      <c r="H794" s="2">
        <v>70660</v>
      </c>
      <c r="I794" s="2">
        <v>-71275</v>
      </c>
      <c r="J794" s="2">
        <v>52723</v>
      </c>
      <c r="K794" s="2">
        <v>4366</v>
      </c>
      <c r="L794" s="2">
        <v>-6708</v>
      </c>
      <c r="M794" s="2">
        <v>8991</v>
      </c>
      <c r="N794" s="2">
        <v>-94967</v>
      </c>
      <c r="O794" s="2">
        <v>297907</v>
      </c>
      <c r="P794" s="2">
        <v>185233</v>
      </c>
      <c r="Q794" s="2">
        <v>112674</v>
      </c>
      <c r="R794" s="2">
        <v>1.61</v>
      </c>
      <c r="S794" s="2">
        <v>96902</v>
      </c>
      <c r="T794" s="2">
        <v>-100.87</v>
      </c>
      <c r="U794" s="2">
        <v>-134.4</v>
      </c>
      <c r="V794" s="2">
        <v>1141</v>
      </c>
      <c r="W794" s="2">
        <v>49.99</v>
      </c>
      <c r="X794" s="2">
        <v>555</v>
      </c>
      <c r="Y794" s="2">
        <v>8706</v>
      </c>
      <c r="Z794" s="2">
        <v>321276</v>
      </c>
      <c r="AA794" s="2">
        <v>116012</v>
      </c>
      <c r="AB794" s="2">
        <v>-264187</v>
      </c>
      <c r="AC794" s="2">
        <v>12352</v>
      </c>
      <c r="AD794" s="2">
        <v>48021</v>
      </c>
      <c r="AE794" s="2">
        <v>234008</v>
      </c>
      <c r="AF794" s="2">
        <v>372037</v>
      </c>
      <c r="AG794" s="2">
        <v>0.63</v>
      </c>
      <c r="AH794" s="2">
        <v>23254</v>
      </c>
    </row>
    <row r="795" spans="1:34" x14ac:dyDescent="0.3">
      <c r="A795" s="2" t="s">
        <v>59</v>
      </c>
      <c r="B795" s="2">
        <v>72880</v>
      </c>
      <c r="C795" s="2">
        <f t="shared" si="12"/>
        <v>85269.599999999991</v>
      </c>
      <c r="D795" s="2"/>
      <c r="E795" s="2"/>
      <c r="F795" s="2">
        <v>178271</v>
      </c>
      <c r="G795" s="2">
        <v>72862</v>
      </c>
      <c r="H795" s="2">
        <v>488787</v>
      </c>
      <c r="I795" s="2">
        <v>-105391</v>
      </c>
      <c r="J795" s="2">
        <v>73237</v>
      </c>
      <c r="K795" s="2">
        <v>-357</v>
      </c>
      <c r="L795" s="2">
        <v>-90216</v>
      </c>
      <c r="M795" s="2">
        <v>-74627</v>
      </c>
      <c r="N795" s="2">
        <v>-122336</v>
      </c>
      <c r="O795" s="2">
        <v>48365</v>
      </c>
      <c r="P795" s="2">
        <v>47600</v>
      </c>
      <c r="Q795" s="2">
        <v>765</v>
      </c>
      <c r="R795" s="2">
        <v>1.02</v>
      </c>
      <c r="S795" s="2">
        <v>132894</v>
      </c>
      <c r="T795" s="2">
        <v>-21.56</v>
      </c>
      <c r="U795" s="2">
        <v>-25.03</v>
      </c>
      <c r="V795" s="2">
        <v>3161</v>
      </c>
      <c r="W795" s="2">
        <v>23.05</v>
      </c>
      <c r="X795" s="2">
        <v>887</v>
      </c>
      <c r="Y795" s="2">
        <v>10959</v>
      </c>
      <c r="Z795" s="2">
        <v>162034</v>
      </c>
      <c r="AA795" s="2">
        <v>263914</v>
      </c>
      <c r="AB795" s="2">
        <v>-89154</v>
      </c>
      <c r="AC795" s="2">
        <v>-85643</v>
      </c>
      <c r="AD795" s="2">
        <v>-8695</v>
      </c>
      <c r="AE795" s="2">
        <v>470984</v>
      </c>
      <c r="AF795" s="2">
        <v>38663</v>
      </c>
      <c r="AG795" s="2">
        <v>12.18</v>
      </c>
      <c r="AH795" s="2">
        <v>24144</v>
      </c>
    </row>
    <row r="796" spans="1:34" x14ac:dyDescent="0.3">
      <c r="A796" s="2" t="s">
        <v>60</v>
      </c>
      <c r="B796" s="2">
        <v>98271</v>
      </c>
      <c r="C796" s="2">
        <f t="shared" si="12"/>
        <v>98271</v>
      </c>
      <c r="D796" s="2"/>
      <c r="E796" s="2"/>
      <c r="F796" s="2">
        <v>47921</v>
      </c>
      <c r="G796" s="2">
        <v>-6921</v>
      </c>
      <c r="H796" s="2">
        <v>720297</v>
      </c>
      <c r="I796" s="2">
        <v>50350</v>
      </c>
      <c r="J796" s="2">
        <v>153491</v>
      </c>
      <c r="K796" s="2">
        <v>-55220</v>
      </c>
      <c r="L796" s="2">
        <v>-150934</v>
      </c>
      <c r="M796" s="2">
        <v>-133937</v>
      </c>
      <c r="N796" s="2">
        <v>15785</v>
      </c>
      <c r="O796" s="2">
        <v>293601</v>
      </c>
      <c r="P796" s="2">
        <v>53977</v>
      </c>
      <c r="Q796" s="2">
        <v>239624</v>
      </c>
      <c r="R796" s="2">
        <v>5.44</v>
      </c>
      <c r="S796" s="2">
        <v>147788</v>
      </c>
      <c r="T796" s="2">
        <v>6.99</v>
      </c>
      <c r="U796" s="2">
        <v>2.19</v>
      </c>
      <c r="V796" s="2">
        <v>9324</v>
      </c>
      <c r="W796" s="2">
        <v>10.54</v>
      </c>
      <c r="X796" s="2">
        <v>989</v>
      </c>
      <c r="Y796" s="2">
        <v>13094</v>
      </c>
      <c r="Z796" s="2">
        <v>271036</v>
      </c>
      <c r="AA796" s="2">
        <v>102875</v>
      </c>
      <c r="AB796" s="2">
        <v>-172765</v>
      </c>
      <c r="AC796" s="2">
        <v>-54954</v>
      </c>
      <c r="AD796" s="2">
        <v>37507</v>
      </c>
      <c r="AE796" s="2">
        <v>111309</v>
      </c>
      <c r="AF796" s="2">
        <v>205227</v>
      </c>
      <c r="AG796" s="2">
        <v>0.54</v>
      </c>
      <c r="AH796" s="2">
        <v>6957</v>
      </c>
    </row>
    <row r="797" spans="1:34" x14ac:dyDescent="0.3">
      <c r="A797" s="2" t="s">
        <v>59</v>
      </c>
      <c r="B797" s="2">
        <v>236088</v>
      </c>
      <c r="C797" s="2">
        <f t="shared" si="12"/>
        <v>276222.95999999996</v>
      </c>
      <c r="D797" s="2"/>
      <c r="E797" s="2"/>
      <c r="F797" s="2">
        <v>263134</v>
      </c>
      <c r="G797" s="2">
        <v>77597</v>
      </c>
      <c r="H797" s="2">
        <v>511576</v>
      </c>
      <c r="I797" s="2">
        <v>-27046</v>
      </c>
      <c r="J797" s="2">
        <v>99540</v>
      </c>
      <c r="K797" s="2">
        <v>136548</v>
      </c>
      <c r="L797" s="2">
        <v>86168</v>
      </c>
      <c r="M797" s="2">
        <v>90637</v>
      </c>
      <c r="N797" s="2">
        <v>-36244</v>
      </c>
      <c r="O797" s="2">
        <v>227640</v>
      </c>
      <c r="P797" s="2">
        <v>183868</v>
      </c>
      <c r="Q797" s="2">
        <v>43772</v>
      </c>
      <c r="R797" s="2">
        <v>1.24</v>
      </c>
      <c r="S797" s="2">
        <v>64327</v>
      </c>
      <c r="T797" s="2">
        <v>-5.29</v>
      </c>
      <c r="U797" s="2">
        <v>-7.08</v>
      </c>
      <c r="V797" s="2">
        <v>974</v>
      </c>
      <c r="W797" s="2">
        <v>242.14</v>
      </c>
      <c r="X797" s="2">
        <v>262</v>
      </c>
      <c r="Y797" s="2">
        <v>2205</v>
      </c>
      <c r="Z797" s="2">
        <v>187354</v>
      </c>
      <c r="AA797" s="2">
        <v>199416</v>
      </c>
      <c r="AB797" s="2">
        <v>48734</v>
      </c>
      <c r="AC797" s="2">
        <v>63718</v>
      </c>
      <c r="AD797" s="2">
        <v>-22597</v>
      </c>
      <c r="AE797" s="2">
        <v>27591</v>
      </c>
      <c r="AF797" s="2">
        <v>49263</v>
      </c>
      <c r="AG797" s="2">
        <v>0.56000000000000005</v>
      </c>
      <c r="AH797" s="2">
        <v>3915</v>
      </c>
    </row>
    <row r="798" spans="1:34" x14ac:dyDescent="0.3">
      <c r="A798" s="2" t="s">
        <v>58</v>
      </c>
      <c r="B798" s="2">
        <v>302253</v>
      </c>
      <c r="C798" s="2">
        <f t="shared" si="12"/>
        <v>3432.7427597955707</v>
      </c>
      <c r="D798" s="2"/>
      <c r="E798" s="2"/>
      <c r="F798" s="2">
        <v>33617</v>
      </c>
      <c r="G798" s="2">
        <v>-8095</v>
      </c>
      <c r="H798" s="2">
        <v>502840</v>
      </c>
      <c r="I798" s="2">
        <v>268636</v>
      </c>
      <c r="J798" s="2">
        <v>78493</v>
      </c>
      <c r="K798" s="2">
        <v>223760</v>
      </c>
      <c r="L798" s="2">
        <v>143068</v>
      </c>
      <c r="M798" s="2">
        <v>144238</v>
      </c>
      <c r="N798" s="2">
        <v>246434</v>
      </c>
      <c r="O798" s="2">
        <v>80990</v>
      </c>
      <c r="P798" s="2">
        <v>51632</v>
      </c>
      <c r="Q798" s="2">
        <v>29358</v>
      </c>
      <c r="R798" s="2">
        <v>1.57</v>
      </c>
      <c r="S798" s="2">
        <v>9000</v>
      </c>
      <c r="T798" s="2">
        <v>53.42</v>
      </c>
      <c r="U798" s="2">
        <v>49.01</v>
      </c>
      <c r="V798" s="2">
        <v>7795</v>
      </c>
      <c r="W798" s="2">
        <v>38.770000000000003</v>
      </c>
      <c r="X798" s="2">
        <v>394</v>
      </c>
      <c r="Y798" s="2">
        <v>3234</v>
      </c>
      <c r="Z798" s="2">
        <v>120110</v>
      </c>
      <c r="AA798" s="2">
        <v>132488</v>
      </c>
      <c r="AB798" s="2">
        <v>182143</v>
      </c>
      <c r="AC798" s="2">
        <v>-98871</v>
      </c>
      <c r="AD798" s="2">
        <v>27544</v>
      </c>
      <c r="AE798" s="2">
        <v>306829</v>
      </c>
      <c r="AF798" s="2">
        <v>464089</v>
      </c>
      <c r="AG798" s="2">
        <v>0.66</v>
      </c>
      <c r="AH798" s="2">
        <v>17589</v>
      </c>
    </row>
    <row r="799" spans="1:34" x14ac:dyDescent="0.3">
      <c r="A799" s="2" t="s">
        <v>60</v>
      </c>
      <c r="B799" s="2">
        <v>219474</v>
      </c>
      <c r="C799" s="2">
        <f t="shared" si="12"/>
        <v>219474</v>
      </c>
      <c r="D799" s="2"/>
      <c r="E799" s="2"/>
      <c r="F799" s="2">
        <v>176250</v>
      </c>
      <c r="G799" s="2">
        <v>57801</v>
      </c>
      <c r="H799" s="2">
        <v>675290</v>
      </c>
      <c r="I799" s="2">
        <v>43224</v>
      </c>
      <c r="J799" s="2">
        <v>90480</v>
      </c>
      <c r="K799" s="2">
        <v>128994</v>
      </c>
      <c r="L799" s="2">
        <v>52640</v>
      </c>
      <c r="M799" s="2">
        <v>57938</v>
      </c>
      <c r="N799" s="2">
        <v>17375</v>
      </c>
      <c r="O799" s="2">
        <v>77775</v>
      </c>
      <c r="P799" s="2">
        <v>132646</v>
      </c>
      <c r="Q799" s="2">
        <v>-54871</v>
      </c>
      <c r="R799" s="2">
        <v>0.59</v>
      </c>
      <c r="S799" s="2">
        <v>145185</v>
      </c>
      <c r="T799" s="2">
        <v>6.4</v>
      </c>
      <c r="U799" s="2">
        <v>2.57</v>
      </c>
      <c r="V799" s="2">
        <v>9633</v>
      </c>
      <c r="W799" s="2">
        <v>22.78</v>
      </c>
      <c r="X799" s="2">
        <v>608</v>
      </c>
      <c r="Y799" s="2">
        <v>12595</v>
      </c>
      <c r="Z799" s="2">
        <v>443454</v>
      </c>
      <c r="AA799" s="2">
        <v>250874</v>
      </c>
      <c r="AB799" s="2">
        <v>-223980</v>
      </c>
      <c r="AC799" s="2">
        <v>-74624</v>
      </c>
      <c r="AD799" s="2">
        <v>22172</v>
      </c>
      <c r="AE799" s="2">
        <v>171842</v>
      </c>
      <c r="AF799" s="2">
        <v>152941</v>
      </c>
      <c r="AG799" s="2">
        <v>1.1200000000000001</v>
      </c>
      <c r="AH799" s="2">
        <v>6480</v>
      </c>
    </row>
    <row r="800" spans="1:34" x14ac:dyDescent="0.3">
      <c r="A800" s="2" t="s">
        <v>58</v>
      </c>
      <c r="B800" s="2">
        <v>259913</v>
      </c>
      <c r="C800" s="2">
        <f t="shared" si="12"/>
        <v>2951.8796138557641</v>
      </c>
      <c r="D800" s="2"/>
      <c r="E800" s="2"/>
      <c r="F800" s="2">
        <v>99805</v>
      </c>
      <c r="G800" s="2">
        <v>12887</v>
      </c>
      <c r="H800" s="2">
        <v>236948</v>
      </c>
      <c r="I800" s="2">
        <v>160108</v>
      </c>
      <c r="J800" s="2">
        <v>199492</v>
      </c>
      <c r="K800" s="2">
        <v>60421</v>
      </c>
      <c r="L800" s="2">
        <v>39219</v>
      </c>
      <c r="M800" s="2">
        <v>44594</v>
      </c>
      <c r="N800" s="2">
        <v>137675</v>
      </c>
      <c r="O800" s="2">
        <v>239243</v>
      </c>
      <c r="P800" s="2">
        <v>124401</v>
      </c>
      <c r="Q800" s="2">
        <v>114842</v>
      </c>
      <c r="R800" s="2">
        <v>1.92</v>
      </c>
      <c r="S800" s="2">
        <v>104258</v>
      </c>
      <c r="T800" s="2">
        <v>67.569999999999993</v>
      </c>
      <c r="U800" s="2">
        <v>58.1</v>
      </c>
      <c r="V800" s="2">
        <v>2019</v>
      </c>
      <c r="W800" s="2">
        <v>128.66999999999999</v>
      </c>
      <c r="X800" s="2">
        <v>85</v>
      </c>
      <c r="Y800" s="2">
        <v>12392</v>
      </c>
      <c r="Z800" s="2">
        <v>253540</v>
      </c>
      <c r="AA800" s="2">
        <v>51499</v>
      </c>
      <c r="AB800" s="2">
        <v>6373</v>
      </c>
      <c r="AC800" s="2">
        <v>48306</v>
      </c>
      <c r="AD800" s="2">
        <v>-994</v>
      </c>
      <c r="AE800" s="2">
        <v>143851</v>
      </c>
      <c r="AF800" s="2">
        <v>223141</v>
      </c>
      <c r="AG800" s="2">
        <v>0.64</v>
      </c>
      <c r="AH800" s="2">
        <v>18751</v>
      </c>
    </row>
    <row r="801" spans="1:34" x14ac:dyDescent="0.3">
      <c r="A801" s="2" t="s">
        <v>60</v>
      </c>
      <c r="B801" s="2">
        <v>400977</v>
      </c>
      <c r="C801" s="2">
        <f t="shared" si="12"/>
        <v>400977</v>
      </c>
      <c r="D801" s="2"/>
      <c r="E801" s="2"/>
      <c r="F801" s="2">
        <v>89197</v>
      </c>
      <c r="G801" s="2">
        <v>140317</v>
      </c>
      <c r="H801" s="2">
        <v>243396</v>
      </c>
      <c r="I801" s="2">
        <v>311780</v>
      </c>
      <c r="J801" s="2">
        <v>123428</v>
      </c>
      <c r="K801" s="2">
        <v>277549</v>
      </c>
      <c r="L801" s="2">
        <v>212661</v>
      </c>
      <c r="M801" s="2">
        <v>214064</v>
      </c>
      <c r="N801" s="2">
        <v>273085</v>
      </c>
      <c r="O801" s="2">
        <v>40655</v>
      </c>
      <c r="P801" s="2">
        <v>129800</v>
      </c>
      <c r="Q801" s="2">
        <v>-89145</v>
      </c>
      <c r="R801" s="2">
        <v>0.31</v>
      </c>
      <c r="S801" s="2">
        <v>70620</v>
      </c>
      <c r="T801" s="2">
        <v>128.1</v>
      </c>
      <c r="U801" s="2">
        <v>112.2</v>
      </c>
      <c r="V801" s="2">
        <v>4235</v>
      </c>
      <c r="W801" s="2">
        <v>94.66</v>
      </c>
      <c r="X801" s="2">
        <v>1667</v>
      </c>
      <c r="Y801" s="2">
        <v>11088</v>
      </c>
      <c r="Z801" s="2">
        <v>146448</v>
      </c>
      <c r="AA801" s="2">
        <v>103156</v>
      </c>
      <c r="AB801" s="2">
        <v>254529</v>
      </c>
      <c r="AC801" s="2">
        <v>-13959</v>
      </c>
      <c r="AD801" s="2">
        <v>-2658</v>
      </c>
      <c r="AE801" s="2">
        <v>413457</v>
      </c>
      <c r="AF801" s="2">
        <v>64579</v>
      </c>
      <c r="AG801" s="2">
        <v>6.4</v>
      </c>
      <c r="AH801" s="2">
        <v>17736</v>
      </c>
    </row>
    <row r="802" spans="1:34" x14ac:dyDescent="0.3">
      <c r="A802" s="2" t="s">
        <v>59</v>
      </c>
      <c r="B802" s="2">
        <v>280425</v>
      </c>
      <c r="C802" s="2">
        <f t="shared" si="12"/>
        <v>328097.25</v>
      </c>
      <c r="D802" s="2"/>
      <c r="E802" s="2"/>
      <c r="F802" s="2">
        <v>149414</v>
      </c>
      <c r="G802" s="2">
        <v>54886</v>
      </c>
      <c r="H802" s="2">
        <v>625333</v>
      </c>
      <c r="I802" s="2">
        <v>131011</v>
      </c>
      <c r="J802" s="2">
        <v>85148</v>
      </c>
      <c r="K802" s="2">
        <v>195277</v>
      </c>
      <c r="L802" s="2">
        <v>95754</v>
      </c>
      <c r="M802" s="2">
        <v>100281</v>
      </c>
      <c r="N802" s="2">
        <v>94004</v>
      </c>
      <c r="O802" s="2">
        <v>118772</v>
      </c>
      <c r="P802" s="2">
        <v>50553</v>
      </c>
      <c r="Q802" s="2">
        <v>68219</v>
      </c>
      <c r="R802" s="2">
        <v>2.35</v>
      </c>
      <c r="S802" s="2">
        <v>13609</v>
      </c>
      <c r="T802" s="2">
        <v>20.95</v>
      </c>
      <c r="U802" s="2">
        <v>15.03</v>
      </c>
      <c r="V802" s="2">
        <v>5692</v>
      </c>
      <c r="W802" s="2">
        <v>49.26</v>
      </c>
      <c r="X802" s="2">
        <v>1117</v>
      </c>
      <c r="Y802" s="2">
        <v>4597</v>
      </c>
      <c r="Z802" s="2">
        <v>249531</v>
      </c>
      <c r="AA802" s="2">
        <v>264026</v>
      </c>
      <c r="AB802" s="2">
        <v>30894</v>
      </c>
      <c r="AC802" s="2">
        <v>-114612</v>
      </c>
      <c r="AD802" s="2">
        <v>12105</v>
      </c>
      <c r="AE802" s="2">
        <v>416604</v>
      </c>
      <c r="AF802" s="2">
        <v>105847</v>
      </c>
      <c r="AG802" s="2">
        <v>3.94</v>
      </c>
      <c r="AH802" s="2">
        <v>3930</v>
      </c>
    </row>
    <row r="803" spans="1:34" x14ac:dyDescent="0.3">
      <c r="A803" s="2" t="s">
        <v>58</v>
      </c>
      <c r="B803" s="2">
        <v>217441</v>
      </c>
      <c r="C803" s="2">
        <f t="shared" si="12"/>
        <v>2469.5173197047134</v>
      </c>
      <c r="D803" s="2"/>
      <c r="E803" s="2"/>
      <c r="F803" s="2">
        <v>162647</v>
      </c>
      <c r="G803" s="2">
        <v>43807</v>
      </c>
      <c r="H803" s="2">
        <v>930179</v>
      </c>
      <c r="I803" s="2">
        <v>54794</v>
      </c>
      <c r="J803" s="2">
        <v>107678</v>
      </c>
      <c r="K803" s="2">
        <v>109763</v>
      </c>
      <c r="L803" s="2">
        <v>70271</v>
      </c>
      <c r="M803" s="2">
        <v>73336</v>
      </c>
      <c r="N803" s="2">
        <v>38010</v>
      </c>
      <c r="O803" s="2">
        <v>65874</v>
      </c>
      <c r="P803" s="2">
        <v>99053</v>
      </c>
      <c r="Q803" s="2">
        <v>-33179</v>
      </c>
      <c r="R803" s="2">
        <v>0.67</v>
      </c>
      <c r="S803" s="2">
        <v>148513</v>
      </c>
      <c r="T803" s="2">
        <v>5.89</v>
      </c>
      <c r="U803" s="2">
        <v>4.09</v>
      </c>
      <c r="V803" s="2">
        <v>4808</v>
      </c>
      <c r="W803" s="2">
        <v>45.22</v>
      </c>
      <c r="X803" s="2">
        <v>1816</v>
      </c>
      <c r="Y803" s="2">
        <v>15713</v>
      </c>
      <c r="Z803" s="2">
        <v>191382</v>
      </c>
      <c r="AA803" s="2">
        <v>149657</v>
      </c>
      <c r="AB803" s="2">
        <v>26059</v>
      </c>
      <c r="AC803" s="2">
        <v>12990</v>
      </c>
      <c r="AD803" s="2">
        <v>49229</v>
      </c>
      <c r="AE803" s="2">
        <v>406258</v>
      </c>
      <c r="AF803" s="2">
        <v>160658</v>
      </c>
      <c r="AG803" s="2">
        <v>2.5299999999999998</v>
      </c>
      <c r="AH803" s="2">
        <v>23313</v>
      </c>
    </row>
    <row r="804" spans="1:34" x14ac:dyDescent="0.3">
      <c r="A804" s="2" t="s">
        <v>60</v>
      </c>
      <c r="B804" s="2">
        <v>351377</v>
      </c>
      <c r="C804" s="2">
        <f t="shared" si="12"/>
        <v>351377</v>
      </c>
      <c r="D804" s="2"/>
      <c r="E804" s="2"/>
      <c r="F804" s="2">
        <v>148169</v>
      </c>
      <c r="G804" s="2">
        <v>105806</v>
      </c>
      <c r="H804" s="2">
        <v>222959</v>
      </c>
      <c r="I804" s="2">
        <v>203208</v>
      </c>
      <c r="J804" s="2">
        <v>39678</v>
      </c>
      <c r="K804" s="2">
        <v>311699</v>
      </c>
      <c r="L804" s="2">
        <v>224608</v>
      </c>
      <c r="M804" s="2">
        <v>234945</v>
      </c>
      <c r="N804" s="2">
        <v>196363</v>
      </c>
      <c r="O804" s="2">
        <v>155319</v>
      </c>
      <c r="P804" s="2">
        <v>90870</v>
      </c>
      <c r="Q804" s="2">
        <v>64449</v>
      </c>
      <c r="R804" s="2">
        <v>1.71</v>
      </c>
      <c r="S804" s="2">
        <v>147025</v>
      </c>
      <c r="T804" s="2">
        <v>91.14</v>
      </c>
      <c r="U804" s="2">
        <v>88.07</v>
      </c>
      <c r="V804" s="2">
        <v>7361</v>
      </c>
      <c r="W804" s="2">
        <v>47.73</v>
      </c>
      <c r="X804" s="2">
        <v>968</v>
      </c>
      <c r="Y804" s="2">
        <v>1555</v>
      </c>
      <c r="Z804" s="2">
        <v>132846</v>
      </c>
      <c r="AA804" s="2">
        <v>279634</v>
      </c>
      <c r="AB804" s="2">
        <v>218531</v>
      </c>
      <c r="AC804" s="2">
        <v>-131465</v>
      </c>
      <c r="AD804" s="2">
        <v>-30708</v>
      </c>
      <c r="AE804" s="2">
        <v>79086</v>
      </c>
      <c r="AF804" s="2">
        <v>124984</v>
      </c>
      <c r="AG804" s="2">
        <v>0.63</v>
      </c>
      <c r="AH804" s="2">
        <v>10073</v>
      </c>
    </row>
    <row r="805" spans="1:34" x14ac:dyDescent="0.3">
      <c r="A805" s="2" t="s">
        <v>60</v>
      </c>
      <c r="B805" s="2">
        <v>377575</v>
      </c>
      <c r="C805" s="2">
        <f t="shared" si="12"/>
        <v>377575</v>
      </c>
      <c r="D805" s="2"/>
      <c r="E805" s="2"/>
      <c r="F805" s="2">
        <v>279901</v>
      </c>
      <c r="G805" s="2">
        <v>-5246</v>
      </c>
      <c r="H805" s="2">
        <v>759148</v>
      </c>
      <c r="I805" s="2">
        <v>97674</v>
      </c>
      <c r="J805" s="2">
        <v>23484</v>
      </c>
      <c r="K805" s="2">
        <v>354091</v>
      </c>
      <c r="L805" s="2">
        <v>335390</v>
      </c>
      <c r="M805" s="2">
        <v>354676</v>
      </c>
      <c r="N805" s="2">
        <v>65599</v>
      </c>
      <c r="O805" s="2">
        <v>41779</v>
      </c>
      <c r="P805" s="2">
        <v>14676</v>
      </c>
      <c r="Q805" s="2">
        <v>27103</v>
      </c>
      <c r="R805" s="2">
        <v>2.85</v>
      </c>
      <c r="S805" s="2">
        <v>53659</v>
      </c>
      <c r="T805" s="2">
        <v>12.87</v>
      </c>
      <c r="U805" s="2">
        <v>8.64</v>
      </c>
      <c r="V805" s="2">
        <v>8349</v>
      </c>
      <c r="W805" s="2">
        <v>45.22</v>
      </c>
      <c r="X805" s="2">
        <v>456</v>
      </c>
      <c r="Y805" s="2">
        <v>5474</v>
      </c>
      <c r="Z805" s="2">
        <v>221223</v>
      </c>
      <c r="AA805" s="2">
        <v>253022</v>
      </c>
      <c r="AB805" s="2">
        <v>156352</v>
      </c>
      <c r="AC805" s="2">
        <v>26879</v>
      </c>
      <c r="AD805" s="2">
        <v>-18355</v>
      </c>
      <c r="AE805" s="2">
        <v>276638</v>
      </c>
      <c r="AF805" s="2">
        <v>466631</v>
      </c>
      <c r="AG805" s="2">
        <v>0.59</v>
      </c>
      <c r="AH805" s="2">
        <v>9146</v>
      </c>
    </row>
    <row r="806" spans="1:34" x14ac:dyDescent="0.3">
      <c r="A806" s="2" t="s">
        <v>59</v>
      </c>
      <c r="B806" s="2">
        <v>497233</v>
      </c>
      <c r="C806" s="2">
        <f t="shared" si="12"/>
        <v>581762.61</v>
      </c>
      <c r="D806" s="2"/>
      <c r="E806" s="2"/>
      <c r="F806" s="2">
        <v>120394</v>
      </c>
      <c r="G806" s="2">
        <v>37933</v>
      </c>
      <c r="H806" s="2">
        <v>422261</v>
      </c>
      <c r="I806" s="2">
        <v>376839</v>
      </c>
      <c r="J806" s="2">
        <v>181347</v>
      </c>
      <c r="K806" s="2">
        <v>315886</v>
      </c>
      <c r="L806" s="2">
        <v>273442</v>
      </c>
      <c r="M806" s="2">
        <v>284397</v>
      </c>
      <c r="N806" s="2">
        <v>358845</v>
      </c>
      <c r="O806" s="2">
        <v>229719</v>
      </c>
      <c r="P806" s="2">
        <v>128991</v>
      </c>
      <c r="Q806" s="2">
        <v>100728</v>
      </c>
      <c r="R806" s="2">
        <v>1.78</v>
      </c>
      <c r="S806" s="2">
        <v>131221</v>
      </c>
      <c r="T806" s="2">
        <v>89.24</v>
      </c>
      <c r="U806" s="2">
        <v>84.98</v>
      </c>
      <c r="V806" s="2">
        <v>5928</v>
      </c>
      <c r="W806" s="2">
        <v>83.86</v>
      </c>
      <c r="X806" s="2">
        <v>136</v>
      </c>
      <c r="Y806" s="2">
        <v>1833</v>
      </c>
      <c r="Z806" s="2">
        <v>457283</v>
      </c>
      <c r="AA806" s="2">
        <v>103297</v>
      </c>
      <c r="AB806" s="2">
        <v>39950</v>
      </c>
      <c r="AC806" s="2">
        <v>17097</v>
      </c>
      <c r="AD806" s="2">
        <v>-15763</v>
      </c>
      <c r="AE806" s="2">
        <v>251476</v>
      </c>
      <c r="AF806" s="2">
        <v>73020</v>
      </c>
      <c r="AG806" s="2">
        <v>3.44</v>
      </c>
      <c r="AH806" s="2">
        <v>10756</v>
      </c>
    </row>
    <row r="807" spans="1:34" x14ac:dyDescent="0.3">
      <c r="A807" s="2" t="s">
        <v>60</v>
      </c>
      <c r="B807" s="2">
        <v>123285</v>
      </c>
      <c r="C807" s="2">
        <f t="shared" si="12"/>
        <v>123285</v>
      </c>
      <c r="D807" s="2"/>
      <c r="E807" s="2"/>
      <c r="F807" s="2">
        <v>196602</v>
      </c>
      <c r="G807" s="2">
        <v>190890</v>
      </c>
      <c r="H807" s="2">
        <v>72823</v>
      </c>
      <c r="I807" s="2">
        <v>-73317</v>
      </c>
      <c r="J807" s="2">
        <v>86162</v>
      </c>
      <c r="K807" s="2">
        <v>37123</v>
      </c>
      <c r="L807" s="2">
        <v>14438</v>
      </c>
      <c r="M807" s="2">
        <v>20022</v>
      </c>
      <c r="N807" s="2">
        <v>-108949</v>
      </c>
      <c r="O807" s="2">
        <v>185461</v>
      </c>
      <c r="P807" s="2">
        <v>162774</v>
      </c>
      <c r="Q807" s="2">
        <v>22687</v>
      </c>
      <c r="R807" s="2">
        <v>1.1399999999999999</v>
      </c>
      <c r="S807" s="2">
        <v>13564</v>
      </c>
      <c r="T807" s="2">
        <v>-100.68</v>
      </c>
      <c r="U807" s="2">
        <v>-149.61000000000001</v>
      </c>
      <c r="V807" s="2">
        <v>6861</v>
      </c>
      <c r="W807" s="2">
        <v>17.97</v>
      </c>
      <c r="X807" s="2">
        <v>1108</v>
      </c>
      <c r="Y807" s="2">
        <v>6289</v>
      </c>
      <c r="Z807" s="2">
        <v>275263</v>
      </c>
      <c r="AA807" s="2">
        <v>236752</v>
      </c>
      <c r="AB807" s="2">
        <v>-151978</v>
      </c>
      <c r="AC807" s="2">
        <v>-40150</v>
      </c>
      <c r="AD807" s="2">
        <v>-4198</v>
      </c>
      <c r="AE807" s="2">
        <v>11062</v>
      </c>
      <c r="AF807" s="2">
        <v>257918</v>
      </c>
      <c r="AG807" s="2">
        <v>0.04</v>
      </c>
      <c r="AH807" s="2">
        <v>1372</v>
      </c>
    </row>
    <row r="808" spans="1:34" x14ac:dyDescent="0.3">
      <c r="A808" s="2" t="s">
        <v>58</v>
      </c>
      <c r="B808" s="2">
        <v>413431</v>
      </c>
      <c r="C808" s="2">
        <f t="shared" si="12"/>
        <v>4695.4116978989214</v>
      </c>
      <c r="D808" s="2"/>
      <c r="E808" s="2"/>
      <c r="F808" s="2">
        <v>170338</v>
      </c>
      <c r="G808" s="2">
        <v>180726</v>
      </c>
      <c r="H808" s="2">
        <v>52331</v>
      </c>
      <c r="I808" s="2">
        <v>243093</v>
      </c>
      <c r="J808" s="2">
        <v>170400</v>
      </c>
      <c r="K808" s="2">
        <v>243031</v>
      </c>
      <c r="L808" s="2">
        <v>175247</v>
      </c>
      <c r="M808" s="2">
        <v>191014</v>
      </c>
      <c r="N808" s="2">
        <v>224612</v>
      </c>
      <c r="O808" s="2">
        <v>235987</v>
      </c>
      <c r="P808" s="2">
        <v>116120</v>
      </c>
      <c r="Q808" s="2">
        <v>119867</v>
      </c>
      <c r="R808" s="2">
        <v>2.0299999999999998</v>
      </c>
      <c r="S808" s="2">
        <v>55246</v>
      </c>
      <c r="T808" s="2">
        <v>464.52</v>
      </c>
      <c r="U808" s="2">
        <v>429.21</v>
      </c>
      <c r="V808" s="2">
        <v>6593</v>
      </c>
      <c r="W808" s="2">
        <v>62.7</v>
      </c>
      <c r="X808" s="2">
        <v>1934</v>
      </c>
      <c r="Y808" s="2">
        <v>3836</v>
      </c>
      <c r="Z808" s="2">
        <v>197382</v>
      </c>
      <c r="AA808" s="2">
        <v>270406</v>
      </c>
      <c r="AB808" s="2">
        <v>216049</v>
      </c>
      <c r="AC808" s="2">
        <v>-100068</v>
      </c>
      <c r="AD808" s="2">
        <v>-24424</v>
      </c>
      <c r="AE808" s="2">
        <v>375089</v>
      </c>
      <c r="AF808" s="2">
        <v>430252</v>
      </c>
      <c r="AG808" s="2">
        <v>0.87</v>
      </c>
      <c r="AH808" s="2">
        <v>16813</v>
      </c>
    </row>
    <row r="809" spans="1:34" x14ac:dyDescent="0.3">
      <c r="A809" s="2" t="s">
        <v>59</v>
      </c>
      <c r="B809" s="2">
        <v>294633</v>
      </c>
      <c r="C809" s="2">
        <f t="shared" si="12"/>
        <v>344720.61</v>
      </c>
      <c r="D809" s="2"/>
      <c r="E809" s="2"/>
      <c r="F809" s="2">
        <v>82336</v>
      </c>
      <c r="G809" s="2">
        <v>192288</v>
      </c>
      <c r="H809" s="2">
        <v>556228</v>
      </c>
      <c r="I809" s="2">
        <v>212297</v>
      </c>
      <c r="J809" s="2">
        <v>34208</v>
      </c>
      <c r="K809" s="2">
        <v>260425</v>
      </c>
      <c r="L809" s="2">
        <v>238958</v>
      </c>
      <c r="M809" s="2">
        <v>246289</v>
      </c>
      <c r="N809" s="2">
        <v>177207</v>
      </c>
      <c r="O809" s="2">
        <v>71122</v>
      </c>
      <c r="P809" s="2">
        <v>152579</v>
      </c>
      <c r="Q809" s="2">
        <v>-81457</v>
      </c>
      <c r="R809" s="2">
        <v>0.47</v>
      </c>
      <c r="S809" s="2">
        <v>94438</v>
      </c>
      <c r="T809" s="2">
        <v>38.17</v>
      </c>
      <c r="U809" s="2">
        <v>31.86</v>
      </c>
      <c r="V809" s="2">
        <v>9590</v>
      </c>
      <c r="W809" s="2">
        <v>30.72</v>
      </c>
      <c r="X809" s="2">
        <v>1526</v>
      </c>
      <c r="Y809" s="2">
        <v>11014</v>
      </c>
      <c r="Z809" s="2">
        <v>409158</v>
      </c>
      <c r="AA809" s="2">
        <v>165794</v>
      </c>
      <c r="AB809" s="2">
        <v>-114525</v>
      </c>
      <c r="AC809" s="2">
        <v>-83458</v>
      </c>
      <c r="AD809" s="2">
        <v>36288</v>
      </c>
      <c r="AE809" s="2">
        <v>84469</v>
      </c>
      <c r="AF809" s="2">
        <v>232291</v>
      </c>
      <c r="AG809" s="2">
        <v>0.36</v>
      </c>
      <c r="AH809" s="2">
        <v>25194</v>
      </c>
    </row>
    <row r="810" spans="1:34" x14ac:dyDescent="0.3">
      <c r="A810" s="2" t="s">
        <v>58</v>
      </c>
      <c r="B810" s="2">
        <v>367624</v>
      </c>
      <c r="C810" s="2">
        <f t="shared" si="12"/>
        <v>4175.1731970471328</v>
      </c>
      <c r="D810" s="2"/>
      <c r="E810" s="2"/>
      <c r="F810" s="2">
        <v>190063</v>
      </c>
      <c r="G810" s="2">
        <v>39604</v>
      </c>
      <c r="H810" s="2">
        <v>394471</v>
      </c>
      <c r="I810" s="2">
        <v>177561</v>
      </c>
      <c r="J810" s="2">
        <v>115939</v>
      </c>
      <c r="K810" s="2">
        <v>251685</v>
      </c>
      <c r="L810" s="2">
        <v>191302</v>
      </c>
      <c r="M810" s="2">
        <v>192425</v>
      </c>
      <c r="N810" s="2">
        <v>140706</v>
      </c>
      <c r="O810" s="2">
        <v>192462</v>
      </c>
      <c r="P810" s="2">
        <v>38536</v>
      </c>
      <c r="Q810" s="2">
        <v>153926</v>
      </c>
      <c r="R810" s="2">
        <v>4.99</v>
      </c>
      <c r="S810" s="2">
        <v>63247</v>
      </c>
      <c r="T810" s="2">
        <v>45.01</v>
      </c>
      <c r="U810" s="2">
        <v>35.67</v>
      </c>
      <c r="V810" s="2">
        <v>3710</v>
      </c>
      <c r="W810" s="2">
        <v>99.06</v>
      </c>
      <c r="X810" s="2">
        <v>1390</v>
      </c>
      <c r="Y810" s="2">
        <v>1145</v>
      </c>
      <c r="Z810" s="2">
        <v>449525</v>
      </c>
      <c r="AA810" s="2">
        <v>44234</v>
      </c>
      <c r="AB810" s="2">
        <v>-81901</v>
      </c>
      <c r="AC810" s="2">
        <v>145829</v>
      </c>
      <c r="AD810" s="2">
        <v>21574</v>
      </c>
      <c r="AE810" s="2">
        <v>263610</v>
      </c>
      <c r="AF810" s="2">
        <v>202271</v>
      </c>
      <c r="AG810" s="2">
        <v>1.3</v>
      </c>
      <c r="AH810" s="2">
        <v>11385</v>
      </c>
    </row>
    <row r="811" spans="1:34" x14ac:dyDescent="0.3">
      <c r="A811" s="2" t="s">
        <v>58</v>
      </c>
      <c r="B811" s="2">
        <v>61312</v>
      </c>
      <c r="C811" s="2">
        <f t="shared" si="12"/>
        <v>696.33162975582059</v>
      </c>
      <c r="D811" s="2"/>
      <c r="E811" s="2"/>
      <c r="F811" s="2">
        <v>132299</v>
      </c>
      <c r="G811" s="2">
        <v>97084</v>
      </c>
      <c r="H811" s="2">
        <v>581319</v>
      </c>
      <c r="I811" s="2">
        <v>-70987</v>
      </c>
      <c r="J811" s="2">
        <v>24099</v>
      </c>
      <c r="K811" s="2">
        <v>37213</v>
      </c>
      <c r="L811" s="2">
        <v>-9918</v>
      </c>
      <c r="M811" s="2">
        <v>5298</v>
      </c>
      <c r="N811" s="2">
        <v>-107601</v>
      </c>
      <c r="O811" s="2">
        <v>113775</v>
      </c>
      <c r="P811" s="2">
        <v>189560</v>
      </c>
      <c r="Q811" s="2">
        <v>-75785</v>
      </c>
      <c r="R811" s="2">
        <v>0.6</v>
      </c>
      <c r="S811" s="2">
        <v>9864</v>
      </c>
      <c r="T811" s="2">
        <v>-12.21</v>
      </c>
      <c r="U811" s="2">
        <v>-18.510000000000002</v>
      </c>
      <c r="V811" s="2">
        <v>2192</v>
      </c>
      <c r="W811" s="2">
        <v>27.96</v>
      </c>
      <c r="X811" s="2">
        <v>770</v>
      </c>
      <c r="Y811" s="2">
        <v>16827</v>
      </c>
      <c r="Z811" s="2">
        <v>283549</v>
      </c>
      <c r="AA811" s="2">
        <v>136311</v>
      </c>
      <c r="AB811" s="2">
        <v>-222237</v>
      </c>
      <c r="AC811" s="2">
        <v>-4012</v>
      </c>
      <c r="AD811" s="2">
        <v>-48952</v>
      </c>
      <c r="AE811" s="2">
        <v>131082</v>
      </c>
      <c r="AF811" s="2">
        <v>389614</v>
      </c>
      <c r="AG811" s="2">
        <v>0.34</v>
      </c>
      <c r="AH811" s="2">
        <v>21308</v>
      </c>
    </row>
    <row r="812" spans="1:34" x14ac:dyDescent="0.3">
      <c r="A812" s="2" t="s">
        <v>60</v>
      </c>
      <c r="B812" s="2">
        <v>472711</v>
      </c>
      <c r="C812" s="2">
        <f t="shared" si="12"/>
        <v>472711</v>
      </c>
      <c r="D812" s="2"/>
      <c r="E812" s="2"/>
      <c r="F812" s="2">
        <v>151565</v>
      </c>
      <c r="G812" s="2">
        <v>38977</v>
      </c>
      <c r="H812" s="2">
        <v>157730</v>
      </c>
      <c r="I812" s="2">
        <v>321146</v>
      </c>
      <c r="J812" s="2">
        <v>110099</v>
      </c>
      <c r="K812" s="2">
        <v>362612</v>
      </c>
      <c r="L812" s="2">
        <v>309743</v>
      </c>
      <c r="M812" s="2">
        <v>319541</v>
      </c>
      <c r="N812" s="2">
        <v>297835</v>
      </c>
      <c r="O812" s="2">
        <v>218726</v>
      </c>
      <c r="P812" s="2">
        <v>71418</v>
      </c>
      <c r="Q812" s="2">
        <v>147308</v>
      </c>
      <c r="R812" s="2">
        <v>3.06</v>
      </c>
      <c r="S812" s="2">
        <v>58468</v>
      </c>
      <c r="T812" s="2">
        <v>203.6</v>
      </c>
      <c r="U812" s="2">
        <v>188.82</v>
      </c>
      <c r="V812" s="2">
        <v>1073</v>
      </c>
      <c r="W812" s="2">
        <v>440.14</v>
      </c>
      <c r="X812" s="2">
        <v>215</v>
      </c>
      <c r="Y812" s="2">
        <v>13229</v>
      </c>
      <c r="Z812" s="2">
        <v>266020</v>
      </c>
      <c r="AA812" s="2">
        <v>58592</v>
      </c>
      <c r="AB812" s="2">
        <v>206691</v>
      </c>
      <c r="AC812" s="2">
        <v>92973</v>
      </c>
      <c r="AD812" s="2">
        <v>-12380</v>
      </c>
      <c r="AE812" s="2">
        <v>221009</v>
      </c>
      <c r="AF812" s="2">
        <v>94555</v>
      </c>
      <c r="AG812" s="2">
        <v>2.34</v>
      </c>
      <c r="AH812" s="2">
        <v>7044</v>
      </c>
    </row>
    <row r="813" spans="1:34" x14ac:dyDescent="0.3">
      <c r="A813" s="2" t="s">
        <v>60</v>
      </c>
      <c r="B813" s="2">
        <v>410389</v>
      </c>
      <c r="C813" s="2">
        <f t="shared" si="12"/>
        <v>410389</v>
      </c>
      <c r="D813" s="2"/>
      <c r="E813" s="2"/>
      <c r="F813" s="2">
        <v>141335</v>
      </c>
      <c r="G813" s="2">
        <v>93697</v>
      </c>
      <c r="H813" s="2">
        <v>577925</v>
      </c>
      <c r="I813" s="2">
        <v>269054</v>
      </c>
      <c r="J813" s="2">
        <v>138330</v>
      </c>
      <c r="K813" s="2">
        <v>272059</v>
      </c>
      <c r="L813" s="2">
        <v>220165</v>
      </c>
      <c r="M813" s="2">
        <v>233574</v>
      </c>
      <c r="N813" s="2">
        <v>246985</v>
      </c>
      <c r="O813" s="2">
        <v>135799</v>
      </c>
      <c r="P813" s="2">
        <v>68928</v>
      </c>
      <c r="Q813" s="2">
        <v>66871</v>
      </c>
      <c r="R813" s="2">
        <v>1.97</v>
      </c>
      <c r="S813" s="2">
        <v>21007</v>
      </c>
      <c r="T813" s="2">
        <v>46.56</v>
      </c>
      <c r="U813" s="2">
        <v>42.74</v>
      </c>
      <c r="V813" s="2">
        <v>2562</v>
      </c>
      <c r="W813" s="2">
        <v>160.12</v>
      </c>
      <c r="X813" s="2">
        <v>1253</v>
      </c>
      <c r="Y813" s="2">
        <v>3316</v>
      </c>
      <c r="Z813" s="2">
        <v>397737</v>
      </c>
      <c r="AA813" s="2">
        <v>235327</v>
      </c>
      <c r="AB813" s="2">
        <v>12652</v>
      </c>
      <c r="AC813" s="2">
        <v>-93992</v>
      </c>
      <c r="AD813" s="2">
        <v>42997</v>
      </c>
      <c r="AE813" s="2">
        <v>421052</v>
      </c>
      <c r="AF813" s="2">
        <v>679457</v>
      </c>
      <c r="AG813" s="2">
        <v>0.62</v>
      </c>
      <c r="AH813" s="2">
        <v>11803</v>
      </c>
    </row>
    <row r="814" spans="1:34" x14ac:dyDescent="0.3">
      <c r="A814" s="2" t="s">
        <v>59</v>
      </c>
      <c r="B814" s="2">
        <v>310171</v>
      </c>
      <c r="C814" s="2">
        <f t="shared" si="12"/>
        <v>362900.07</v>
      </c>
      <c r="D814" s="2"/>
      <c r="E814" s="2"/>
      <c r="F814" s="2">
        <v>142183</v>
      </c>
      <c r="G814" s="2">
        <v>140070</v>
      </c>
      <c r="H814" s="2">
        <v>619344</v>
      </c>
      <c r="I814" s="2">
        <v>167988</v>
      </c>
      <c r="J814" s="2">
        <v>91422</v>
      </c>
      <c r="K814" s="2">
        <v>218749</v>
      </c>
      <c r="L814" s="2">
        <v>208921</v>
      </c>
      <c r="M814" s="2">
        <v>219207</v>
      </c>
      <c r="N814" s="2">
        <v>136398</v>
      </c>
      <c r="O814" s="2">
        <v>48728</v>
      </c>
      <c r="P814" s="2">
        <v>34601</v>
      </c>
      <c r="Q814" s="2">
        <v>14127</v>
      </c>
      <c r="R814" s="2">
        <v>1.41</v>
      </c>
      <c r="S814" s="2">
        <v>106202</v>
      </c>
      <c r="T814" s="2">
        <v>27.12</v>
      </c>
      <c r="U814" s="2">
        <v>22.02</v>
      </c>
      <c r="V814" s="2">
        <v>5525</v>
      </c>
      <c r="W814" s="2">
        <v>56.13</v>
      </c>
      <c r="X814" s="2">
        <v>1587</v>
      </c>
      <c r="Y814" s="2">
        <v>19705</v>
      </c>
      <c r="Z814" s="2">
        <v>500990</v>
      </c>
      <c r="AA814" s="2">
        <v>223452</v>
      </c>
      <c r="AB814" s="2">
        <v>-190819</v>
      </c>
      <c r="AC814" s="2">
        <v>-81269</v>
      </c>
      <c r="AD814" s="2">
        <v>47525</v>
      </c>
      <c r="AE814" s="2">
        <v>420976</v>
      </c>
      <c r="AF814" s="2">
        <v>281454</v>
      </c>
      <c r="AG814" s="2">
        <v>1.5</v>
      </c>
      <c r="AH814" s="2">
        <v>16732</v>
      </c>
    </row>
    <row r="815" spans="1:34" x14ac:dyDescent="0.3">
      <c r="A815" s="2" t="s">
        <v>59</v>
      </c>
      <c r="B815" s="2">
        <v>227940</v>
      </c>
      <c r="C815" s="2">
        <f t="shared" si="12"/>
        <v>266689.8</v>
      </c>
      <c r="D815" s="2"/>
      <c r="E815" s="2"/>
      <c r="F815" s="2">
        <v>198801</v>
      </c>
      <c r="G815" s="2">
        <v>23521</v>
      </c>
      <c r="H815" s="2">
        <v>730964</v>
      </c>
      <c r="I815" s="2">
        <v>29139</v>
      </c>
      <c r="J815" s="2">
        <v>153160</v>
      </c>
      <c r="K815" s="2">
        <v>74780</v>
      </c>
      <c r="L815" s="2">
        <v>-2435</v>
      </c>
      <c r="M815" s="2">
        <v>17100</v>
      </c>
      <c r="N815" s="2">
        <v>17416</v>
      </c>
      <c r="O815" s="2">
        <v>22214</v>
      </c>
      <c r="P815" s="2">
        <v>113914</v>
      </c>
      <c r="Q815" s="2">
        <v>-91700</v>
      </c>
      <c r="R815" s="2">
        <v>0.2</v>
      </c>
      <c r="S815" s="2">
        <v>48709</v>
      </c>
      <c r="T815" s="2">
        <v>3.99</v>
      </c>
      <c r="U815" s="2">
        <v>2.38</v>
      </c>
      <c r="V815" s="2">
        <v>2386</v>
      </c>
      <c r="W815" s="2">
        <v>95.49</v>
      </c>
      <c r="X815" s="2">
        <v>964</v>
      </c>
      <c r="Y815" s="2">
        <v>9302</v>
      </c>
      <c r="Z815" s="2">
        <v>155140</v>
      </c>
      <c r="AA815" s="2">
        <v>224453</v>
      </c>
      <c r="AB815" s="2">
        <v>72800</v>
      </c>
      <c r="AC815" s="2">
        <v>-25652</v>
      </c>
      <c r="AD815" s="2">
        <v>-4396</v>
      </c>
      <c r="AE815" s="2">
        <v>288910</v>
      </c>
      <c r="AF815" s="2">
        <v>528869</v>
      </c>
      <c r="AG815" s="2">
        <v>0.55000000000000004</v>
      </c>
      <c r="AH815" s="2">
        <v>26641</v>
      </c>
    </row>
    <row r="816" spans="1:34" x14ac:dyDescent="0.3">
      <c r="A816" s="2" t="s">
        <v>59</v>
      </c>
      <c r="B816" s="2">
        <v>271711</v>
      </c>
      <c r="C816" s="2">
        <f t="shared" si="12"/>
        <v>317901.87</v>
      </c>
      <c r="D816" s="2"/>
      <c r="E816" s="2"/>
      <c r="F816" s="2">
        <v>292494</v>
      </c>
      <c r="G816" s="2">
        <v>-1233</v>
      </c>
      <c r="H816" s="2">
        <v>881126</v>
      </c>
      <c r="I816" s="2">
        <v>-20783</v>
      </c>
      <c r="J816" s="2">
        <v>124092</v>
      </c>
      <c r="K816" s="2">
        <v>147619</v>
      </c>
      <c r="L816" s="2">
        <v>124449</v>
      </c>
      <c r="M816" s="2">
        <v>141179</v>
      </c>
      <c r="N816" s="2">
        <v>-52040</v>
      </c>
      <c r="O816" s="2">
        <v>90262</v>
      </c>
      <c r="P816" s="2">
        <v>71950</v>
      </c>
      <c r="Q816" s="2">
        <v>18312</v>
      </c>
      <c r="R816" s="2">
        <v>1.25</v>
      </c>
      <c r="S816" s="2">
        <v>80537</v>
      </c>
      <c r="T816" s="2">
        <v>-2.36</v>
      </c>
      <c r="U816" s="2">
        <v>-5.91</v>
      </c>
      <c r="V816" s="2">
        <v>1582</v>
      </c>
      <c r="W816" s="2">
        <v>171.64</v>
      </c>
      <c r="X816" s="2">
        <v>928</v>
      </c>
      <c r="Y816" s="2">
        <v>18064</v>
      </c>
      <c r="Z816" s="2">
        <v>347382</v>
      </c>
      <c r="AA816" s="2">
        <v>258850</v>
      </c>
      <c r="AB816" s="2">
        <v>-75671</v>
      </c>
      <c r="AC816" s="2">
        <v>33644</v>
      </c>
      <c r="AD816" s="2">
        <v>-13692</v>
      </c>
      <c r="AE816" s="2">
        <v>432938</v>
      </c>
      <c r="AF816" s="2">
        <v>497038</v>
      </c>
      <c r="AG816" s="2">
        <v>0.87</v>
      </c>
      <c r="AH816" s="2">
        <v>8475</v>
      </c>
    </row>
    <row r="817" spans="1:34" x14ac:dyDescent="0.3">
      <c r="A817" s="2" t="s">
        <v>58</v>
      </c>
      <c r="B817" s="2">
        <v>57173</v>
      </c>
      <c r="C817" s="2">
        <f t="shared" si="12"/>
        <v>649.32424758659852</v>
      </c>
      <c r="D817" s="2"/>
      <c r="E817" s="2"/>
      <c r="F817" s="2">
        <v>197973</v>
      </c>
      <c r="G817" s="2">
        <v>-3837</v>
      </c>
      <c r="H817" s="2">
        <v>47172</v>
      </c>
      <c r="I817" s="2">
        <v>-140800</v>
      </c>
      <c r="J817" s="2">
        <v>125482</v>
      </c>
      <c r="K817" s="2">
        <v>-68309</v>
      </c>
      <c r="L817" s="2">
        <v>-153508</v>
      </c>
      <c r="M817" s="2">
        <v>-139548</v>
      </c>
      <c r="N817" s="2">
        <v>-145938</v>
      </c>
      <c r="O817" s="2">
        <v>88843</v>
      </c>
      <c r="P817" s="2">
        <v>81848</v>
      </c>
      <c r="Q817" s="2">
        <v>6995</v>
      </c>
      <c r="R817" s="2">
        <v>1.0900000000000001</v>
      </c>
      <c r="S817" s="2">
        <v>67717</v>
      </c>
      <c r="T817" s="2">
        <v>-298.48</v>
      </c>
      <c r="U817" s="2">
        <v>-309.37</v>
      </c>
      <c r="V817" s="2">
        <v>2314</v>
      </c>
      <c r="W817" s="2">
        <v>24.7</v>
      </c>
      <c r="X817" s="2">
        <v>496</v>
      </c>
      <c r="Y817" s="2">
        <v>4789</v>
      </c>
      <c r="Z817" s="2">
        <v>401727</v>
      </c>
      <c r="AA817" s="2">
        <v>156835</v>
      </c>
      <c r="AB817" s="2">
        <v>-344554</v>
      </c>
      <c r="AC817" s="2">
        <v>41138</v>
      </c>
      <c r="AD817" s="2">
        <v>15349</v>
      </c>
      <c r="AE817" s="2">
        <v>141138</v>
      </c>
      <c r="AF817" s="2">
        <v>687404</v>
      </c>
      <c r="AG817" s="2">
        <v>0.21</v>
      </c>
      <c r="AH817" s="2">
        <v>4491</v>
      </c>
    </row>
    <row r="818" spans="1:34" x14ac:dyDescent="0.3">
      <c r="A818" s="2" t="s">
        <v>58</v>
      </c>
      <c r="B818" s="2">
        <v>459633</v>
      </c>
      <c r="C818" s="2">
        <f t="shared" si="12"/>
        <v>5220.1362862010219</v>
      </c>
      <c r="D818" s="2"/>
      <c r="E818" s="2"/>
      <c r="F818" s="2">
        <v>279585</v>
      </c>
      <c r="G818" s="2">
        <v>103331</v>
      </c>
      <c r="H818" s="2">
        <v>651170</v>
      </c>
      <c r="I818" s="2">
        <v>180048</v>
      </c>
      <c r="J818" s="2">
        <v>144139</v>
      </c>
      <c r="K818" s="2">
        <v>315494</v>
      </c>
      <c r="L818" s="2">
        <v>248957</v>
      </c>
      <c r="M818" s="2">
        <v>263429</v>
      </c>
      <c r="N818" s="2">
        <v>159286</v>
      </c>
      <c r="O818" s="2">
        <v>154041</v>
      </c>
      <c r="P818" s="2">
        <v>121954</v>
      </c>
      <c r="Q818" s="2">
        <v>32087</v>
      </c>
      <c r="R818" s="2">
        <v>1.26</v>
      </c>
      <c r="S818" s="2">
        <v>119369</v>
      </c>
      <c r="T818" s="2">
        <v>27.65</v>
      </c>
      <c r="U818" s="2">
        <v>24.46</v>
      </c>
      <c r="V818" s="2">
        <v>3934</v>
      </c>
      <c r="W818" s="2">
        <v>116.81</v>
      </c>
      <c r="X818" s="2">
        <v>1780</v>
      </c>
      <c r="Y818" s="2">
        <v>8174</v>
      </c>
      <c r="Z818" s="2">
        <v>344375</v>
      </c>
      <c r="AA818" s="2">
        <v>39325</v>
      </c>
      <c r="AB818" s="2">
        <v>115258</v>
      </c>
      <c r="AC818" s="2">
        <v>240260</v>
      </c>
      <c r="AD818" s="2">
        <v>23493</v>
      </c>
      <c r="AE818" s="2">
        <v>262605</v>
      </c>
      <c r="AF818" s="2">
        <v>686146</v>
      </c>
      <c r="AG818" s="2">
        <v>0.38</v>
      </c>
      <c r="AH818" s="2">
        <v>21359</v>
      </c>
    </row>
    <row r="819" spans="1:34" x14ac:dyDescent="0.3">
      <c r="A819" s="2" t="s">
        <v>58</v>
      </c>
      <c r="B819" s="2">
        <v>408458</v>
      </c>
      <c r="C819" s="2">
        <f t="shared" si="12"/>
        <v>4638.9324247586601</v>
      </c>
      <c r="D819" s="2"/>
      <c r="E819" s="2"/>
      <c r="F819" s="2">
        <v>106556</v>
      </c>
      <c r="G819" s="2">
        <v>55584</v>
      </c>
      <c r="H819" s="2">
        <v>149841</v>
      </c>
      <c r="I819" s="2">
        <v>301902</v>
      </c>
      <c r="J819" s="2">
        <v>54247</v>
      </c>
      <c r="K819" s="2">
        <v>354211</v>
      </c>
      <c r="L819" s="2">
        <v>295750</v>
      </c>
      <c r="M819" s="2">
        <v>309926</v>
      </c>
      <c r="N819" s="2">
        <v>263086</v>
      </c>
      <c r="O819" s="2">
        <v>29613</v>
      </c>
      <c r="P819" s="2">
        <v>90839</v>
      </c>
      <c r="Q819" s="2">
        <v>-61226</v>
      </c>
      <c r="R819" s="2">
        <v>0.33</v>
      </c>
      <c r="S819" s="2">
        <v>75628</v>
      </c>
      <c r="T819" s="2">
        <v>201.48</v>
      </c>
      <c r="U819" s="2">
        <v>175.58</v>
      </c>
      <c r="V819" s="2">
        <v>9528</v>
      </c>
      <c r="W819" s="2">
        <v>42.86</v>
      </c>
      <c r="X819" s="2">
        <v>1551</v>
      </c>
      <c r="Y819" s="2">
        <v>16146</v>
      </c>
      <c r="Z819" s="2">
        <v>348643</v>
      </c>
      <c r="AA819" s="2">
        <v>142456</v>
      </c>
      <c r="AB819" s="2">
        <v>59815</v>
      </c>
      <c r="AC819" s="2">
        <v>-35900</v>
      </c>
      <c r="AD819" s="2">
        <v>-44160</v>
      </c>
      <c r="AE819" s="2">
        <v>30287</v>
      </c>
      <c r="AF819" s="2">
        <v>513675</v>
      </c>
      <c r="AG819" s="2">
        <v>0.06</v>
      </c>
      <c r="AH819" s="2">
        <v>19133</v>
      </c>
    </row>
    <row r="820" spans="1:34" x14ac:dyDescent="0.3">
      <c r="A820" s="2" t="s">
        <v>58</v>
      </c>
      <c r="B820" s="2">
        <v>104338</v>
      </c>
      <c r="C820" s="2">
        <f t="shared" si="12"/>
        <v>1184.9858035207269</v>
      </c>
      <c r="D820" s="2"/>
      <c r="E820" s="2"/>
      <c r="F820" s="2">
        <v>84271</v>
      </c>
      <c r="G820" s="2">
        <v>34950</v>
      </c>
      <c r="H820" s="2">
        <v>696587</v>
      </c>
      <c r="I820" s="2">
        <v>20067</v>
      </c>
      <c r="J820" s="2">
        <v>68643</v>
      </c>
      <c r="K820" s="2">
        <v>35695</v>
      </c>
      <c r="L820" s="2">
        <v>5313</v>
      </c>
      <c r="M820" s="2">
        <v>8028</v>
      </c>
      <c r="N820" s="2">
        <v>9696</v>
      </c>
      <c r="O820" s="2">
        <v>25934</v>
      </c>
      <c r="P820" s="2">
        <v>61172</v>
      </c>
      <c r="Q820" s="2">
        <v>-35238</v>
      </c>
      <c r="R820" s="2">
        <v>0.42</v>
      </c>
      <c r="S820" s="2">
        <v>146660</v>
      </c>
      <c r="T820" s="2">
        <v>2.88</v>
      </c>
      <c r="U820" s="2">
        <v>1.39</v>
      </c>
      <c r="V820" s="2">
        <v>4927</v>
      </c>
      <c r="W820" s="2">
        <v>21.17</v>
      </c>
      <c r="X820" s="2">
        <v>1426</v>
      </c>
      <c r="Y820" s="2">
        <v>18714</v>
      </c>
      <c r="Z820" s="2">
        <v>106068</v>
      </c>
      <c r="AA820" s="2">
        <v>96884</v>
      </c>
      <c r="AB820" s="2">
        <v>-1730</v>
      </c>
      <c r="AC820" s="2">
        <v>-12613</v>
      </c>
      <c r="AD820" s="2">
        <v>-3462</v>
      </c>
      <c r="AE820" s="2">
        <v>350467</v>
      </c>
      <c r="AF820" s="2">
        <v>57488</v>
      </c>
      <c r="AG820" s="2">
        <v>6.1</v>
      </c>
      <c r="AH820" s="2">
        <v>12390</v>
      </c>
    </row>
    <row r="821" spans="1:34" x14ac:dyDescent="0.3">
      <c r="A821" s="2" t="s">
        <v>60</v>
      </c>
      <c r="B821" s="2">
        <v>139896</v>
      </c>
      <c r="C821" s="2">
        <f t="shared" si="12"/>
        <v>139896</v>
      </c>
      <c r="D821" s="2"/>
      <c r="E821" s="2"/>
      <c r="F821" s="2">
        <v>128790</v>
      </c>
      <c r="G821" s="2">
        <v>98131</v>
      </c>
      <c r="H821" s="2">
        <v>702399</v>
      </c>
      <c r="I821" s="2">
        <v>11106</v>
      </c>
      <c r="J821" s="2">
        <v>23390</v>
      </c>
      <c r="K821" s="2">
        <v>116506</v>
      </c>
      <c r="L821" s="2">
        <v>86620</v>
      </c>
      <c r="M821" s="2">
        <v>91079</v>
      </c>
      <c r="N821" s="2">
        <v>-12028</v>
      </c>
      <c r="O821" s="2">
        <v>155699</v>
      </c>
      <c r="P821" s="2">
        <v>116706</v>
      </c>
      <c r="Q821" s="2">
        <v>38993</v>
      </c>
      <c r="R821" s="2">
        <v>1.33</v>
      </c>
      <c r="S821" s="2">
        <v>99984</v>
      </c>
      <c r="T821" s="2">
        <v>1.58</v>
      </c>
      <c r="U821" s="2">
        <v>-1.71</v>
      </c>
      <c r="V821" s="2">
        <v>9307</v>
      </c>
      <c r="W821" s="2">
        <v>15.03</v>
      </c>
      <c r="X821" s="2">
        <v>584</v>
      </c>
      <c r="Y821" s="2">
        <v>9516</v>
      </c>
      <c r="Z821" s="2">
        <v>219018</v>
      </c>
      <c r="AA821" s="2">
        <v>160525</v>
      </c>
      <c r="AB821" s="2">
        <v>-79122</v>
      </c>
      <c r="AC821" s="2">
        <v>-31735</v>
      </c>
      <c r="AD821" s="2">
        <v>-31053</v>
      </c>
      <c r="AE821" s="2">
        <v>96770</v>
      </c>
      <c r="AF821" s="2">
        <v>603735</v>
      </c>
      <c r="AG821" s="2">
        <v>0.16</v>
      </c>
      <c r="AH821" s="2">
        <v>19433</v>
      </c>
    </row>
    <row r="822" spans="1:34" x14ac:dyDescent="0.3">
      <c r="A822" s="2" t="s">
        <v>59</v>
      </c>
      <c r="B822" s="2">
        <v>89314</v>
      </c>
      <c r="C822" s="2">
        <f t="shared" si="12"/>
        <v>104497.37999999999</v>
      </c>
      <c r="D822" s="2"/>
      <c r="E822" s="2"/>
      <c r="F822" s="2">
        <v>237833</v>
      </c>
      <c r="G822" s="2">
        <v>146976</v>
      </c>
      <c r="H822" s="2">
        <v>614737</v>
      </c>
      <c r="I822" s="2">
        <v>-148519</v>
      </c>
      <c r="J822" s="2">
        <v>184469</v>
      </c>
      <c r="K822" s="2">
        <v>-95155</v>
      </c>
      <c r="L822" s="2">
        <v>-167451</v>
      </c>
      <c r="M822" s="2">
        <v>-153086</v>
      </c>
      <c r="N822" s="2">
        <v>-160568</v>
      </c>
      <c r="O822" s="2">
        <v>242929</v>
      </c>
      <c r="P822" s="2">
        <v>181928</v>
      </c>
      <c r="Q822" s="2">
        <v>61001</v>
      </c>
      <c r="R822" s="2">
        <v>1.34</v>
      </c>
      <c r="S822" s="2">
        <v>12549</v>
      </c>
      <c r="T822" s="2">
        <v>-24.16</v>
      </c>
      <c r="U822" s="2">
        <v>-26.12</v>
      </c>
      <c r="V822" s="2">
        <v>1786</v>
      </c>
      <c r="W822" s="2">
        <v>49.98</v>
      </c>
      <c r="X822" s="2">
        <v>1099</v>
      </c>
      <c r="Y822" s="2">
        <v>13424</v>
      </c>
      <c r="Z822" s="2">
        <v>306821</v>
      </c>
      <c r="AA822" s="2">
        <v>43680</v>
      </c>
      <c r="AB822" s="2">
        <v>-217507</v>
      </c>
      <c r="AC822" s="2">
        <v>194153</v>
      </c>
      <c r="AD822" s="2">
        <v>-47781</v>
      </c>
      <c r="AE822" s="2">
        <v>404651</v>
      </c>
      <c r="AF822" s="2">
        <v>106988</v>
      </c>
      <c r="AG822" s="2">
        <v>3.78</v>
      </c>
      <c r="AH822" s="2">
        <v>1562</v>
      </c>
    </row>
    <row r="823" spans="1:34" x14ac:dyDescent="0.3">
      <c r="A823" s="2" t="s">
        <v>60</v>
      </c>
      <c r="B823" s="2">
        <v>76655</v>
      </c>
      <c r="C823" s="2">
        <f t="shared" si="12"/>
        <v>76655</v>
      </c>
      <c r="D823" s="2"/>
      <c r="E823" s="2"/>
      <c r="F823" s="2">
        <v>80730</v>
      </c>
      <c r="G823" s="2">
        <v>186146</v>
      </c>
      <c r="H823" s="2">
        <v>348120</v>
      </c>
      <c r="I823" s="2">
        <v>-4075</v>
      </c>
      <c r="J823" s="2">
        <v>140389</v>
      </c>
      <c r="K823" s="2">
        <v>-63734</v>
      </c>
      <c r="L823" s="2">
        <v>-139761</v>
      </c>
      <c r="M823" s="2">
        <v>-128070</v>
      </c>
      <c r="N823" s="2">
        <v>-36518</v>
      </c>
      <c r="O823" s="2">
        <v>278026</v>
      </c>
      <c r="P823" s="2">
        <v>45434</v>
      </c>
      <c r="Q823" s="2">
        <v>232592</v>
      </c>
      <c r="R823" s="2">
        <v>6.12</v>
      </c>
      <c r="S823" s="2">
        <v>126659</v>
      </c>
      <c r="T823" s="2">
        <v>-1.17</v>
      </c>
      <c r="U823" s="2">
        <v>-10.49</v>
      </c>
      <c r="V823" s="2">
        <v>7633</v>
      </c>
      <c r="W823" s="2">
        <v>10.039999999999999</v>
      </c>
      <c r="X823" s="2">
        <v>79</v>
      </c>
      <c r="Y823" s="2">
        <v>12431</v>
      </c>
      <c r="Z823" s="2">
        <v>182510</v>
      </c>
      <c r="AA823" s="2">
        <v>150830</v>
      </c>
      <c r="AB823" s="2">
        <v>-105855</v>
      </c>
      <c r="AC823" s="2">
        <v>-70100</v>
      </c>
      <c r="AD823" s="2">
        <v>14841</v>
      </c>
      <c r="AE823" s="2">
        <v>372101</v>
      </c>
      <c r="AF823" s="2">
        <v>405722</v>
      </c>
      <c r="AG823" s="2">
        <v>0.92</v>
      </c>
      <c r="AH823" s="2">
        <v>18294</v>
      </c>
    </row>
    <row r="824" spans="1:34" x14ac:dyDescent="0.3">
      <c r="A824" s="2" t="s">
        <v>60</v>
      </c>
      <c r="B824" s="2">
        <v>148313</v>
      </c>
      <c r="C824" s="2">
        <f t="shared" si="12"/>
        <v>148313</v>
      </c>
      <c r="D824" s="2"/>
      <c r="E824" s="2"/>
      <c r="F824" s="2">
        <v>295479</v>
      </c>
      <c r="G824" s="2">
        <v>108823</v>
      </c>
      <c r="H824" s="2">
        <v>123681</v>
      </c>
      <c r="I824" s="2">
        <v>-147166</v>
      </c>
      <c r="J824" s="2">
        <v>125412</v>
      </c>
      <c r="K824" s="2">
        <v>22901</v>
      </c>
      <c r="L824" s="2">
        <v>-70360</v>
      </c>
      <c r="M824" s="2">
        <v>-62466</v>
      </c>
      <c r="N824" s="2">
        <v>-169029</v>
      </c>
      <c r="O824" s="2">
        <v>109949</v>
      </c>
      <c r="P824" s="2">
        <v>191309</v>
      </c>
      <c r="Q824" s="2">
        <v>-81360</v>
      </c>
      <c r="R824" s="2">
        <v>0.56999999999999995</v>
      </c>
      <c r="S824" s="2">
        <v>21509</v>
      </c>
      <c r="T824" s="2">
        <v>-118.99</v>
      </c>
      <c r="U824" s="2">
        <v>-136.66</v>
      </c>
      <c r="V824" s="2">
        <v>6564</v>
      </c>
      <c r="W824" s="2">
        <v>22.59</v>
      </c>
      <c r="X824" s="2">
        <v>836</v>
      </c>
      <c r="Y824" s="2">
        <v>19474</v>
      </c>
      <c r="Z824" s="2">
        <v>286314</v>
      </c>
      <c r="AA824" s="2">
        <v>128304</v>
      </c>
      <c r="AB824" s="2">
        <v>-138001</v>
      </c>
      <c r="AC824" s="2">
        <v>167175</v>
      </c>
      <c r="AD824" s="2">
        <v>-19008</v>
      </c>
      <c r="AE824" s="2">
        <v>89837</v>
      </c>
      <c r="AF824" s="2">
        <v>650795</v>
      </c>
      <c r="AG824" s="2">
        <v>0.14000000000000001</v>
      </c>
      <c r="AH824" s="2">
        <v>26959</v>
      </c>
    </row>
    <row r="825" spans="1:34" x14ac:dyDescent="0.3">
      <c r="A825" s="2" t="s">
        <v>58</v>
      </c>
      <c r="B825" s="2">
        <v>182799</v>
      </c>
      <c r="C825" s="2">
        <f t="shared" si="12"/>
        <v>2076.0817717206132</v>
      </c>
      <c r="D825" s="2"/>
      <c r="E825" s="2"/>
      <c r="F825" s="2">
        <v>179570</v>
      </c>
      <c r="G825" s="2">
        <v>90467</v>
      </c>
      <c r="H825" s="2">
        <v>881759</v>
      </c>
      <c r="I825" s="2">
        <v>3229</v>
      </c>
      <c r="J825" s="2">
        <v>122535</v>
      </c>
      <c r="K825" s="2">
        <v>60264</v>
      </c>
      <c r="L825" s="2">
        <v>-12254</v>
      </c>
      <c r="M825" s="2">
        <v>-9365</v>
      </c>
      <c r="N825" s="2">
        <v>-30726</v>
      </c>
      <c r="O825" s="2">
        <v>67999</v>
      </c>
      <c r="P825" s="2">
        <v>121628</v>
      </c>
      <c r="Q825" s="2">
        <v>-53629</v>
      </c>
      <c r="R825" s="2">
        <v>0.56000000000000005</v>
      </c>
      <c r="S825" s="2">
        <v>69042</v>
      </c>
      <c r="T825" s="2">
        <v>0.37</v>
      </c>
      <c r="U825" s="2">
        <v>-3.48</v>
      </c>
      <c r="V825" s="2">
        <v>9248</v>
      </c>
      <c r="W825" s="2">
        <v>19.760000000000002</v>
      </c>
      <c r="X825" s="2">
        <v>728</v>
      </c>
      <c r="Y825" s="2">
        <v>8704</v>
      </c>
      <c r="Z825" s="2">
        <v>513912</v>
      </c>
      <c r="AA825" s="2">
        <v>26172</v>
      </c>
      <c r="AB825" s="2">
        <v>-331113</v>
      </c>
      <c r="AC825" s="2">
        <v>153398</v>
      </c>
      <c r="AD825" s="2">
        <v>37476</v>
      </c>
      <c r="AE825" s="2">
        <v>49592</v>
      </c>
      <c r="AF825" s="2">
        <v>143114</v>
      </c>
      <c r="AG825" s="2">
        <v>0.35</v>
      </c>
      <c r="AH825" s="2">
        <v>10868</v>
      </c>
    </row>
    <row r="826" spans="1:34" x14ac:dyDescent="0.3">
      <c r="A826" s="2" t="s">
        <v>59</v>
      </c>
      <c r="B826" s="2">
        <v>434374</v>
      </c>
      <c r="C826" s="2">
        <f t="shared" si="12"/>
        <v>508217.57999999996</v>
      </c>
      <c r="D826" s="2"/>
      <c r="E826" s="2"/>
      <c r="F826" s="2">
        <v>278741</v>
      </c>
      <c r="G826" s="2">
        <v>51664</v>
      </c>
      <c r="H826" s="2">
        <v>679478</v>
      </c>
      <c r="I826" s="2">
        <v>155633</v>
      </c>
      <c r="J826" s="2">
        <v>27616</v>
      </c>
      <c r="K826" s="2">
        <v>406758</v>
      </c>
      <c r="L826" s="2">
        <v>375826</v>
      </c>
      <c r="M826" s="2">
        <v>395105</v>
      </c>
      <c r="N826" s="2">
        <v>148924</v>
      </c>
      <c r="O826" s="2">
        <v>25233</v>
      </c>
      <c r="P826" s="2">
        <v>99565</v>
      </c>
      <c r="Q826" s="2">
        <v>-74332</v>
      </c>
      <c r="R826" s="2">
        <v>0.25</v>
      </c>
      <c r="S826" s="2">
        <v>86789</v>
      </c>
      <c r="T826" s="2">
        <v>22.9</v>
      </c>
      <c r="U826" s="2">
        <v>21.92</v>
      </c>
      <c r="V826" s="2">
        <v>1305</v>
      </c>
      <c r="W826" s="2">
        <v>332.6</v>
      </c>
      <c r="X826" s="2">
        <v>1675</v>
      </c>
      <c r="Y826" s="2">
        <v>3622</v>
      </c>
      <c r="Z826" s="2">
        <v>479225</v>
      </c>
      <c r="AA826" s="2">
        <v>103493</v>
      </c>
      <c r="AB826" s="2">
        <v>-44851</v>
      </c>
      <c r="AC826" s="2">
        <v>175248</v>
      </c>
      <c r="AD826" s="2">
        <v>-38462</v>
      </c>
      <c r="AE826" s="2">
        <v>31873</v>
      </c>
      <c r="AF826" s="2">
        <v>359571</v>
      </c>
      <c r="AG826" s="2">
        <v>0.09</v>
      </c>
      <c r="AH826" s="2">
        <v>3229</v>
      </c>
    </row>
    <row r="827" spans="1:34" x14ac:dyDescent="0.3">
      <c r="A827" s="2" t="s">
        <v>58</v>
      </c>
      <c r="B827" s="2">
        <v>429610</v>
      </c>
      <c r="C827" s="2">
        <f t="shared" si="12"/>
        <v>4879.1595684270305</v>
      </c>
      <c r="D827" s="2"/>
      <c r="E827" s="2"/>
      <c r="F827" s="2">
        <v>175888</v>
      </c>
      <c r="G827" s="2">
        <v>-32145</v>
      </c>
      <c r="H827" s="2">
        <v>250766</v>
      </c>
      <c r="I827" s="2">
        <v>253722</v>
      </c>
      <c r="J827" s="2">
        <v>101702</v>
      </c>
      <c r="K827" s="2">
        <v>327908</v>
      </c>
      <c r="L827" s="2">
        <v>257777</v>
      </c>
      <c r="M827" s="2">
        <v>261704</v>
      </c>
      <c r="N827" s="2">
        <v>225022</v>
      </c>
      <c r="O827" s="2">
        <v>32779</v>
      </c>
      <c r="P827" s="2">
        <v>66402</v>
      </c>
      <c r="Q827" s="2">
        <v>-33623</v>
      </c>
      <c r="R827" s="2">
        <v>0.49</v>
      </c>
      <c r="S827" s="2">
        <v>126649</v>
      </c>
      <c r="T827" s="2">
        <v>101.18</v>
      </c>
      <c r="U827" s="2">
        <v>89.73</v>
      </c>
      <c r="V827" s="2">
        <v>9968</v>
      </c>
      <c r="W827" s="2">
        <v>43.09</v>
      </c>
      <c r="X827" s="2">
        <v>273</v>
      </c>
      <c r="Y827" s="2">
        <v>5172</v>
      </c>
      <c r="Z827" s="2">
        <v>327765</v>
      </c>
      <c r="AA827" s="2">
        <v>216972</v>
      </c>
      <c r="AB827" s="2">
        <v>101845</v>
      </c>
      <c r="AC827" s="2">
        <v>-41084</v>
      </c>
      <c r="AD827" s="2">
        <v>-28667</v>
      </c>
      <c r="AE827" s="2">
        <v>199014</v>
      </c>
      <c r="AF827" s="2">
        <v>519698</v>
      </c>
      <c r="AG827" s="2">
        <v>0.38</v>
      </c>
      <c r="AH827" s="2">
        <v>9575</v>
      </c>
    </row>
    <row r="828" spans="1:34" x14ac:dyDescent="0.3">
      <c r="A828" s="2" t="s">
        <v>58</v>
      </c>
      <c r="B828" s="2">
        <v>176300</v>
      </c>
      <c r="C828" s="2">
        <f t="shared" si="12"/>
        <v>2002.2714366837024</v>
      </c>
      <c r="D828" s="2"/>
      <c r="E828" s="2"/>
      <c r="F828" s="2">
        <v>147671</v>
      </c>
      <c r="G828" s="2">
        <v>146550</v>
      </c>
      <c r="H828" s="2">
        <v>180696</v>
      </c>
      <c r="I828" s="2">
        <v>28629</v>
      </c>
      <c r="J828" s="2">
        <v>99438</v>
      </c>
      <c r="K828" s="2">
        <v>76862</v>
      </c>
      <c r="L828" s="2">
        <v>10532</v>
      </c>
      <c r="M828" s="2">
        <v>26668</v>
      </c>
      <c r="N828" s="2">
        <v>18367</v>
      </c>
      <c r="O828" s="2">
        <v>236221</v>
      </c>
      <c r="P828" s="2">
        <v>177703</v>
      </c>
      <c r="Q828" s="2">
        <v>58518</v>
      </c>
      <c r="R828" s="2">
        <v>1.33</v>
      </c>
      <c r="S828" s="2">
        <v>25074</v>
      </c>
      <c r="T828" s="2">
        <v>15.84</v>
      </c>
      <c r="U828" s="2">
        <v>10.16</v>
      </c>
      <c r="V828" s="2">
        <v>1067</v>
      </c>
      <c r="W828" s="2">
        <v>165.07</v>
      </c>
      <c r="X828" s="2">
        <v>155</v>
      </c>
      <c r="Y828" s="2">
        <v>5152</v>
      </c>
      <c r="Z828" s="2">
        <v>72838</v>
      </c>
      <c r="AA828" s="2">
        <v>244748</v>
      </c>
      <c r="AB828" s="2">
        <v>103462</v>
      </c>
      <c r="AC828" s="2">
        <v>-97077</v>
      </c>
      <c r="AD828" s="2">
        <v>-44312</v>
      </c>
      <c r="AE828" s="2">
        <v>150896</v>
      </c>
      <c r="AF828" s="2">
        <v>311731</v>
      </c>
      <c r="AG828" s="2">
        <v>0.48</v>
      </c>
      <c r="AH828" s="2">
        <v>8394</v>
      </c>
    </row>
    <row r="829" spans="1:34" x14ac:dyDescent="0.3">
      <c r="A829" s="2" t="s">
        <v>59</v>
      </c>
      <c r="B829" s="2">
        <v>417180</v>
      </c>
      <c r="C829" s="2">
        <f t="shared" si="12"/>
        <v>488100.6</v>
      </c>
      <c r="D829" s="2"/>
      <c r="E829" s="2"/>
      <c r="F829" s="2">
        <v>295807</v>
      </c>
      <c r="G829" s="2">
        <v>102807</v>
      </c>
      <c r="H829" s="2">
        <v>615675</v>
      </c>
      <c r="I829" s="2">
        <v>121373</v>
      </c>
      <c r="J829" s="2">
        <v>141611</v>
      </c>
      <c r="K829" s="2">
        <v>275569</v>
      </c>
      <c r="L829" s="2">
        <v>264016</v>
      </c>
      <c r="M829" s="2">
        <v>270268</v>
      </c>
      <c r="N829" s="2">
        <v>101395</v>
      </c>
      <c r="O829" s="2">
        <v>61964</v>
      </c>
      <c r="P829" s="2">
        <v>132229</v>
      </c>
      <c r="Q829" s="2">
        <v>-70265</v>
      </c>
      <c r="R829" s="2">
        <v>0.47</v>
      </c>
      <c r="S829" s="2">
        <v>57311</v>
      </c>
      <c r="T829" s="2">
        <v>19.71</v>
      </c>
      <c r="U829" s="2">
        <v>16.47</v>
      </c>
      <c r="V829" s="2">
        <v>5302</v>
      </c>
      <c r="W829" s="2">
        <v>78.67</v>
      </c>
      <c r="X829" s="2">
        <v>1613</v>
      </c>
      <c r="Y829" s="2">
        <v>17508</v>
      </c>
      <c r="Z829" s="2">
        <v>529047</v>
      </c>
      <c r="AA829" s="2">
        <v>87229</v>
      </c>
      <c r="AB829" s="2">
        <v>-111867</v>
      </c>
      <c r="AC829" s="2">
        <v>208578</v>
      </c>
      <c r="AD829" s="2">
        <v>-13826</v>
      </c>
      <c r="AE829" s="2">
        <v>462019</v>
      </c>
      <c r="AF829" s="2">
        <v>501703</v>
      </c>
      <c r="AG829" s="2">
        <v>0.92</v>
      </c>
      <c r="AH829" s="2">
        <v>16000</v>
      </c>
    </row>
    <row r="830" spans="1:34" x14ac:dyDescent="0.3">
      <c r="A830" s="2" t="s">
        <v>59</v>
      </c>
      <c r="B830" s="2">
        <v>490851</v>
      </c>
      <c r="C830" s="2">
        <f t="shared" si="12"/>
        <v>574295.66999999993</v>
      </c>
      <c r="D830" s="2"/>
      <c r="E830" s="2"/>
      <c r="F830" s="2">
        <v>96630</v>
      </c>
      <c r="G830" s="2">
        <v>197108</v>
      </c>
      <c r="H830" s="2">
        <v>140098</v>
      </c>
      <c r="I830" s="2">
        <v>394221</v>
      </c>
      <c r="J830" s="2">
        <v>180839</v>
      </c>
      <c r="K830" s="2">
        <v>310012</v>
      </c>
      <c r="L830" s="2">
        <v>298148</v>
      </c>
      <c r="M830" s="2">
        <v>312414</v>
      </c>
      <c r="N830" s="2">
        <v>360453</v>
      </c>
      <c r="O830" s="2">
        <v>224609</v>
      </c>
      <c r="P830" s="2">
        <v>54012</v>
      </c>
      <c r="Q830" s="2">
        <v>170597</v>
      </c>
      <c r="R830" s="2">
        <v>4.16</v>
      </c>
      <c r="S830" s="2">
        <v>8597</v>
      </c>
      <c r="T830" s="2">
        <v>281.39</v>
      </c>
      <c r="U830" s="2">
        <v>257.27999999999997</v>
      </c>
      <c r="V830" s="2">
        <v>4859</v>
      </c>
      <c r="W830" s="2">
        <v>101</v>
      </c>
      <c r="X830" s="2">
        <v>1712</v>
      </c>
      <c r="Y830" s="2">
        <v>2527</v>
      </c>
      <c r="Z830" s="2">
        <v>317970</v>
      </c>
      <c r="AA830" s="2">
        <v>27990</v>
      </c>
      <c r="AB830" s="2">
        <v>172881</v>
      </c>
      <c r="AC830" s="2">
        <v>68640</v>
      </c>
      <c r="AD830" s="2">
        <v>42459</v>
      </c>
      <c r="AE830" s="2">
        <v>101917</v>
      </c>
      <c r="AF830" s="2">
        <v>349276</v>
      </c>
      <c r="AG830" s="2">
        <v>0.28999999999999998</v>
      </c>
      <c r="AH830" s="2">
        <v>12977</v>
      </c>
    </row>
    <row r="831" spans="1:34" x14ac:dyDescent="0.3">
      <c r="A831" s="2" t="s">
        <v>60</v>
      </c>
      <c r="B831" s="2">
        <v>421867</v>
      </c>
      <c r="C831" s="2">
        <f t="shared" si="12"/>
        <v>421867</v>
      </c>
      <c r="D831" s="2"/>
      <c r="E831" s="2"/>
      <c r="F831" s="2">
        <v>284544</v>
      </c>
      <c r="G831" s="2">
        <v>109071</v>
      </c>
      <c r="H831" s="2">
        <v>900494</v>
      </c>
      <c r="I831" s="2">
        <v>137323</v>
      </c>
      <c r="J831" s="2">
        <v>52656</v>
      </c>
      <c r="K831" s="2">
        <v>369211</v>
      </c>
      <c r="L831" s="2">
        <v>352857</v>
      </c>
      <c r="M831" s="2">
        <v>365474</v>
      </c>
      <c r="N831" s="2">
        <v>116700</v>
      </c>
      <c r="O831" s="2">
        <v>37022</v>
      </c>
      <c r="P831" s="2">
        <v>162416</v>
      </c>
      <c r="Q831" s="2">
        <v>-125394</v>
      </c>
      <c r="R831" s="2">
        <v>0.23</v>
      </c>
      <c r="S831" s="2">
        <v>57466</v>
      </c>
      <c r="T831" s="2">
        <v>15.25</v>
      </c>
      <c r="U831" s="2">
        <v>12.96</v>
      </c>
      <c r="V831" s="2">
        <v>2251</v>
      </c>
      <c r="W831" s="2">
        <v>187.33</v>
      </c>
      <c r="X831" s="2">
        <v>1530</v>
      </c>
      <c r="Y831" s="2">
        <v>5160</v>
      </c>
      <c r="Z831" s="2">
        <v>136644</v>
      </c>
      <c r="AA831" s="2">
        <v>220901</v>
      </c>
      <c r="AB831" s="2">
        <v>285223</v>
      </c>
      <c r="AC831" s="2">
        <v>63643</v>
      </c>
      <c r="AD831" s="2">
        <v>47276</v>
      </c>
      <c r="AE831" s="2">
        <v>214860</v>
      </c>
      <c r="AF831" s="2">
        <v>452076</v>
      </c>
      <c r="AG831" s="2">
        <v>0.48</v>
      </c>
      <c r="AH831" s="2">
        <v>23636</v>
      </c>
    </row>
    <row r="832" spans="1:34" x14ac:dyDescent="0.3">
      <c r="A832" s="2" t="s">
        <v>58</v>
      </c>
      <c r="B832" s="2">
        <v>184170</v>
      </c>
      <c r="C832" s="2">
        <f t="shared" si="12"/>
        <v>2091.6524701873936</v>
      </c>
      <c r="D832" s="2"/>
      <c r="E832" s="2"/>
      <c r="F832" s="2">
        <v>240509</v>
      </c>
      <c r="G832" s="2">
        <v>166008</v>
      </c>
      <c r="H832" s="2">
        <v>150438</v>
      </c>
      <c r="I832" s="2">
        <v>-56339</v>
      </c>
      <c r="J832" s="2">
        <v>30978</v>
      </c>
      <c r="K832" s="2">
        <v>153192</v>
      </c>
      <c r="L832" s="2">
        <v>56882</v>
      </c>
      <c r="M832" s="2">
        <v>76827</v>
      </c>
      <c r="N832" s="2">
        <v>-87828</v>
      </c>
      <c r="O832" s="2">
        <v>290047</v>
      </c>
      <c r="P832" s="2">
        <v>112330</v>
      </c>
      <c r="Q832" s="2">
        <v>177717</v>
      </c>
      <c r="R832" s="2">
        <v>2.58</v>
      </c>
      <c r="S832" s="2">
        <v>7577</v>
      </c>
      <c r="T832" s="2">
        <v>-37.450000000000003</v>
      </c>
      <c r="U832" s="2">
        <v>-58.38</v>
      </c>
      <c r="V832" s="2">
        <v>7444</v>
      </c>
      <c r="W832" s="2">
        <v>24.74</v>
      </c>
      <c r="X832" s="2">
        <v>110</v>
      </c>
      <c r="Y832" s="2">
        <v>5036</v>
      </c>
      <c r="Z832" s="2">
        <v>468931</v>
      </c>
      <c r="AA832" s="2">
        <v>31654</v>
      </c>
      <c r="AB832" s="2">
        <v>-284761</v>
      </c>
      <c r="AC832" s="2">
        <v>208855</v>
      </c>
      <c r="AD832" s="2">
        <v>37097</v>
      </c>
      <c r="AE832" s="2">
        <v>480989</v>
      </c>
      <c r="AF832" s="2">
        <v>261185</v>
      </c>
      <c r="AG832" s="2">
        <v>1.84</v>
      </c>
      <c r="AH832" s="2">
        <v>13874</v>
      </c>
    </row>
    <row r="833" spans="1:34" x14ac:dyDescent="0.3">
      <c r="A833" s="2" t="s">
        <v>58</v>
      </c>
      <c r="B833" s="2">
        <v>447260</v>
      </c>
      <c r="C833" s="2">
        <f t="shared" si="12"/>
        <v>5079.6138557637705</v>
      </c>
      <c r="D833" s="2"/>
      <c r="E833" s="2"/>
      <c r="F833" s="2">
        <v>77437</v>
      </c>
      <c r="G833" s="2">
        <v>32589</v>
      </c>
      <c r="H833" s="2">
        <v>633776</v>
      </c>
      <c r="I833" s="2">
        <v>369823</v>
      </c>
      <c r="J833" s="2">
        <v>53997</v>
      </c>
      <c r="K833" s="2">
        <v>393263</v>
      </c>
      <c r="L833" s="2">
        <v>377370</v>
      </c>
      <c r="M833" s="2">
        <v>391746</v>
      </c>
      <c r="N833" s="2">
        <v>363454</v>
      </c>
      <c r="O833" s="2">
        <v>137317</v>
      </c>
      <c r="P833" s="2">
        <v>84316</v>
      </c>
      <c r="Q833" s="2">
        <v>53001</v>
      </c>
      <c r="R833" s="2">
        <v>1.63</v>
      </c>
      <c r="S833" s="2">
        <v>118891</v>
      </c>
      <c r="T833" s="2">
        <v>58.35</v>
      </c>
      <c r="U833" s="2">
        <v>57.35</v>
      </c>
      <c r="V833" s="2">
        <v>9950</v>
      </c>
      <c r="W833" s="2">
        <v>44.95</v>
      </c>
      <c r="X833" s="2">
        <v>225</v>
      </c>
      <c r="Y833" s="2">
        <v>9997</v>
      </c>
      <c r="Z833" s="2">
        <v>377344</v>
      </c>
      <c r="AA833" s="2">
        <v>168646</v>
      </c>
      <c r="AB833" s="2">
        <v>69916</v>
      </c>
      <c r="AC833" s="2">
        <v>-91209</v>
      </c>
      <c r="AD833" s="2">
        <v>-40517</v>
      </c>
      <c r="AE833" s="2">
        <v>48961</v>
      </c>
      <c r="AF833" s="2">
        <v>131788</v>
      </c>
      <c r="AG833" s="2">
        <v>0.37</v>
      </c>
      <c r="AH833" s="2">
        <v>11144</v>
      </c>
    </row>
    <row r="834" spans="1:34" x14ac:dyDescent="0.3">
      <c r="A834" s="2" t="s">
        <v>58</v>
      </c>
      <c r="B834" s="2">
        <v>493544</v>
      </c>
      <c r="C834" s="2">
        <f t="shared" si="12"/>
        <v>5605.26973310619</v>
      </c>
      <c r="D834" s="2"/>
      <c r="E834" s="2"/>
      <c r="F834" s="2">
        <v>252774</v>
      </c>
      <c r="G834" s="2">
        <v>21263</v>
      </c>
      <c r="H834" s="2">
        <v>958411</v>
      </c>
      <c r="I834" s="2">
        <v>240770</v>
      </c>
      <c r="J834" s="2">
        <v>77955</v>
      </c>
      <c r="K834" s="2">
        <v>415589</v>
      </c>
      <c r="L834" s="2">
        <v>381275</v>
      </c>
      <c r="M834" s="2">
        <v>384101</v>
      </c>
      <c r="N834" s="2">
        <v>228207</v>
      </c>
      <c r="O834" s="2">
        <v>68581</v>
      </c>
      <c r="P834" s="2">
        <v>114542</v>
      </c>
      <c r="Q834" s="2">
        <v>-45961</v>
      </c>
      <c r="R834" s="2">
        <v>0.6</v>
      </c>
      <c r="S834" s="2">
        <v>115668</v>
      </c>
      <c r="T834" s="2">
        <v>25.12</v>
      </c>
      <c r="U834" s="2">
        <v>23.81</v>
      </c>
      <c r="V834" s="2">
        <v>1852</v>
      </c>
      <c r="W834" s="2">
        <v>266.35000000000002</v>
      </c>
      <c r="X834" s="2">
        <v>1680</v>
      </c>
      <c r="Y834" s="2">
        <v>16481</v>
      </c>
      <c r="Z834" s="2">
        <v>129743</v>
      </c>
      <c r="AA834" s="2">
        <v>219947</v>
      </c>
      <c r="AB834" s="2">
        <v>363801</v>
      </c>
      <c r="AC834" s="2">
        <v>32827</v>
      </c>
      <c r="AD834" s="2">
        <v>-33585</v>
      </c>
      <c r="AE834" s="2">
        <v>144668</v>
      </c>
      <c r="AF834" s="2">
        <v>663674</v>
      </c>
      <c r="AG834" s="2">
        <v>0.22</v>
      </c>
      <c r="AH834" s="2">
        <v>9781</v>
      </c>
    </row>
    <row r="835" spans="1:34" x14ac:dyDescent="0.3">
      <c r="A835" s="2" t="s">
        <v>59</v>
      </c>
      <c r="B835" s="2">
        <v>229067</v>
      </c>
      <c r="C835" s="2">
        <f t="shared" ref="C835:C898" si="13">IF(A835="INR", B835/88.05, IF(A835="EUR", B835*1.17,B835*1))</f>
        <v>268008.38999999996</v>
      </c>
      <c r="D835" s="2"/>
      <c r="E835" s="2"/>
      <c r="F835" s="2">
        <v>40394</v>
      </c>
      <c r="G835" s="2">
        <v>65942</v>
      </c>
      <c r="H835" s="2">
        <v>714741</v>
      </c>
      <c r="I835" s="2">
        <v>188673</v>
      </c>
      <c r="J835" s="2">
        <v>11188</v>
      </c>
      <c r="K835" s="2">
        <v>217879</v>
      </c>
      <c r="L835" s="2">
        <v>191435</v>
      </c>
      <c r="M835" s="2">
        <v>199637</v>
      </c>
      <c r="N835" s="2">
        <v>150375</v>
      </c>
      <c r="O835" s="2">
        <v>162171</v>
      </c>
      <c r="P835" s="2">
        <v>182709</v>
      </c>
      <c r="Q835" s="2">
        <v>-20538</v>
      </c>
      <c r="R835" s="2">
        <v>0.89</v>
      </c>
      <c r="S835" s="2">
        <v>16090</v>
      </c>
      <c r="T835" s="2">
        <v>26.4</v>
      </c>
      <c r="U835" s="2">
        <v>21.04</v>
      </c>
      <c r="V835" s="2">
        <v>3537</v>
      </c>
      <c r="W835" s="2">
        <v>64.739999999999995</v>
      </c>
      <c r="X835" s="2">
        <v>1536</v>
      </c>
      <c r="Y835" s="2">
        <v>643</v>
      </c>
      <c r="Z835" s="2">
        <v>169931</v>
      </c>
      <c r="AA835" s="2">
        <v>279729</v>
      </c>
      <c r="AB835" s="2">
        <v>59136</v>
      </c>
      <c r="AC835" s="2">
        <v>-239335</v>
      </c>
      <c r="AD835" s="2">
        <v>18014</v>
      </c>
      <c r="AE835" s="2">
        <v>80851</v>
      </c>
      <c r="AF835" s="2">
        <v>223804</v>
      </c>
      <c r="AG835" s="2">
        <v>0.36</v>
      </c>
      <c r="AH835" s="2">
        <v>2633</v>
      </c>
    </row>
    <row r="836" spans="1:34" x14ac:dyDescent="0.3">
      <c r="A836" s="2" t="s">
        <v>58</v>
      </c>
      <c r="B836" s="2">
        <v>276588</v>
      </c>
      <c r="C836" s="2">
        <f t="shared" si="13"/>
        <v>3141.2606473594551</v>
      </c>
      <c r="D836" s="2"/>
      <c r="E836" s="2"/>
      <c r="F836" s="2">
        <v>106068</v>
      </c>
      <c r="G836" s="2">
        <v>159219</v>
      </c>
      <c r="H836" s="2">
        <v>130417</v>
      </c>
      <c r="I836" s="2">
        <v>170520</v>
      </c>
      <c r="J836" s="2">
        <v>49308</v>
      </c>
      <c r="K836" s="2">
        <v>227280</v>
      </c>
      <c r="L836" s="2">
        <v>168394</v>
      </c>
      <c r="M836" s="2">
        <v>182009</v>
      </c>
      <c r="N836" s="2">
        <v>163969</v>
      </c>
      <c r="O836" s="2">
        <v>208344</v>
      </c>
      <c r="P836" s="2">
        <v>93769</v>
      </c>
      <c r="Q836" s="2">
        <v>114575</v>
      </c>
      <c r="R836" s="2">
        <v>2.2200000000000002</v>
      </c>
      <c r="S836" s="2">
        <v>106928</v>
      </c>
      <c r="T836" s="2">
        <v>130.75</v>
      </c>
      <c r="U836" s="2">
        <v>125.73</v>
      </c>
      <c r="V836" s="2">
        <v>6723</v>
      </c>
      <c r="W836" s="2">
        <v>41.13</v>
      </c>
      <c r="X836" s="2">
        <v>657</v>
      </c>
      <c r="Y836" s="2">
        <v>11519</v>
      </c>
      <c r="Z836" s="2">
        <v>252659</v>
      </c>
      <c r="AA836" s="2">
        <v>49349</v>
      </c>
      <c r="AB836" s="2">
        <v>23929</v>
      </c>
      <c r="AC836" s="2">
        <v>56719</v>
      </c>
      <c r="AD836" s="2">
        <v>17497</v>
      </c>
      <c r="AE836" s="2">
        <v>328833</v>
      </c>
      <c r="AF836" s="2">
        <v>518194</v>
      </c>
      <c r="AG836" s="2">
        <v>0.63</v>
      </c>
      <c r="AH836" s="2">
        <v>8317</v>
      </c>
    </row>
    <row r="837" spans="1:34" x14ac:dyDescent="0.3">
      <c r="A837" s="2" t="s">
        <v>58</v>
      </c>
      <c r="B837" s="2">
        <v>264265</v>
      </c>
      <c r="C837" s="2">
        <f t="shared" si="13"/>
        <v>3001.3060760931289</v>
      </c>
      <c r="D837" s="2"/>
      <c r="E837" s="2"/>
      <c r="F837" s="2">
        <v>32657</v>
      </c>
      <c r="G837" s="2">
        <v>-47992</v>
      </c>
      <c r="H837" s="2">
        <v>970409</v>
      </c>
      <c r="I837" s="2">
        <v>231608</v>
      </c>
      <c r="J837" s="2">
        <v>181434</v>
      </c>
      <c r="K837" s="2">
        <v>82831</v>
      </c>
      <c r="L837" s="2">
        <v>31354</v>
      </c>
      <c r="M837" s="2">
        <v>51213</v>
      </c>
      <c r="N837" s="2">
        <v>193223</v>
      </c>
      <c r="O837" s="2">
        <v>221368</v>
      </c>
      <c r="P837" s="2">
        <v>121261</v>
      </c>
      <c r="Q837" s="2">
        <v>100107</v>
      </c>
      <c r="R837" s="2">
        <v>1.83</v>
      </c>
      <c r="S837" s="2">
        <v>6610</v>
      </c>
      <c r="T837" s="2">
        <v>23.87</v>
      </c>
      <c r="U837" s="2">
        <v>19.91</v>
      </c>
      <c r="V837" s="2">
        <v>3407</v>
      </c>
      <c r="W837" s="2">
        <v>77.540000000000006</v>
      </c>
      <c r="X837" s="2">
        <v>190</v>
      </c>
      <c r="Y837" s="2">
        <v>771</v>
      </c>
      <c r="Z837" s="2">
        <v>296017</v>
      </c>
      <c r="AA837" s="2">
        <v>164997</v>
      </c>
      <c r="AB837" s="2">
        <v>-31752</v>
      </c>
      <c r="AC837" s="2">
        <v>-132340</v>
      </c>
      <c r="AD837" s="2">
        <v>3469</v>
      </c>
      <c r="AE837" s="2">
        <v>379938</v>
      </c>
      <c r="AF837" s="2">
        <v>400650</v>
      </c>
      <c r="AG837" s="2">
        <v>0.95</v>
      </c>
      <c r="AH837" s="2">
        <v>20883</v>
      </c>
    </row>
    <row r="838" spans="1:34" x14ac:dyDescent="0.3">
      <c r="A838" s="2" t="s">
        <v>58</v>
      </c>
      <c r="B838" s="2">
        <v>433886</v>
      </c>
      <c r="C838" s="2">
        <f t="shared" si="13"/>
        <v>4927.7228847245888</v>
      </c>
      <c r="D838" s="2"/>
      <c r="E838" s="2"/>
      <c r="F838" s="2">
        <v>56736</v>
      </c>
      <c r="G838" s="2">
        <v>14277</v>
      </c>
      <c r="H838" s="2">
        <v>980640</v>
      </c>
      <c r="I838" s="2">
        <v>377150</v>
      </c>
      <c r="J838" s="2">
        <v>67393</v>
      </c>
      <c r="K838" s="2">
        <v>366493</v>
      </c>
      <c r="L838" s="2">
        <v>339499</v>
      </c>
      <c r="M838" s="2">
        <v>351535</v>
      </c>
      <c r="N838" s="2">
        <v>353702</v>
      </c>
      <c r="O838" s="2">
        <v>183467</v>
      </c>
      <c r="P838" s="2">
        <v>60461</v>
      </c>
      <c r="Q838" s="2">
        <v>123006</v>
      </c>
      <c r="R838" s="2">
        <v>3.03</v>
      </c>
      <c r="S838" s="2">
        <v>113414</v>
      </c>
      <c r="T838" s="2">
        <v>38.46</v>
      </c>
      <c r="U838" s="2">
        <v>36.07</v>
      </c>
      <c r="V838" s="2">
        <v>8038</v>
      </c>
      <c r="W838" s="2">
        <v>53.97</v>
      </c>
      <c r="X838" s="2">
        <v>135</v>
      </c>
      <c r="Y838" s="2">
        <v>14249</v>
      </c>
      <c r="Z838" s="2">
        <v>135059</v>
      </c>
      <c r="AA838" s="2">
        <v>200080</v>
      </c>
      <c r="AB838" s="2">
        <v>298827</v>
      </c>
      <c r="AC838" s="2">
        <v>-143344</v>
      </c>
      <c r="AD838" s="2">
        <v>38114</v>
      </c>
      <c r="AE838" s="2">
        <v>28647</v>
      </c>
      <c r="AF838" s="2">
        <v>604887</v>
      </c>
      <c r="AG838" s="2">
        <v>0.05</v>
      </c>
      <c r="AH838" s="2">
        <v>1643</v>
      </c>
    </row>
    <row r="839" spans="1:34" x14ac:dyDescent="0.3">
      <c r="A839" s="2" t="s">
        <v>58</v>
      </c>
      <c r="B839" s="2">
        <v>265468</v>
      </c>
      <c r="C839" s="2">
        <f t="shared" si="13"/>
        <v>3014.9687677455991</v>
      </c>
      <c r="D839" s="2"/>
      <c r="E839" s="2"/>
      <c r="F839" s="2">
        <v>186517</v>
      </c>
      <c r="G839" s="2">
        <v>163818</v>
      </c>
      <c r="H839" s="2">
        <v>166852</v>
      </c>
      <c r="I839" s="2">
        <v>78951</v>
      </c>
      <c r="J839" s="2">
        <v>185628</v>
      </c>
      <c r="K839" s="2">
        <v>79840</v>
      </c>
      <c r="L839" s="2">
        <v>63872</v>
      </c>
      <c r="M839" s="2">
        <v>77067</v>
      </c>
      <c r="N839" s="2">
        <v>61460</v>
      </c>
      <c r="O839" s="2">
        <v>164303</v>
      </c>
      <c r="P839" s="2">
        <v>27974</v>
      </c>
      <c r="Q839" s="2">
        <v>136329</v>
      </c>
      <c r="R839" s="2">
        <v>5.87</v>
      </c>
      <c r="S839" s="2">
        <v>10296</v>
      </c>
      <c r="T839" s="2">
        <v>47.32</v>
      </c>
      <c r="U839" s="2">
        <v>36.83</v>
      </c>
      <c r="V839" s="2">
        <v>2592</v>
      </c>
      <c r="W839" s="2">
        <v>102.38</v>
      </c>
      <c r="X839" s="2">
        <v>1561</v>
      </c>
      <c r="Y839" s="2">
        <v>5966</v>
      </c>
      <c r="Z839" s="2">
        <v>504961</v>
      </c>
      <c r="AA839" s="2">
        <v>87342</v>
      </c>
      <c r="AB839" s="2">
        <v>-239493</v>
      </c>
      <c r="AC839" s="2">
        <v>99175</v>
      </c>
      <c r="AD839" s="2">
        <v>-28712</v>
      </c>
      <c r="AE839" s="2">
        <v>97331</v>
      </c>
      <c r="AF839" s="2">
        <v>486458</v>
      </c>
      <c r="AG839" s="2">
        <v>0.2</v>
      </c>
      <c r="AH839" s="2">
        <v>13651</v>
      </c>
    </row>
    <row r="840" spans="1:34" x14ac:dyDescent="0.3">
      <c r="A840" s="2" t="s">
        <v>60</v>
      </c>
      <c r="B840" s="2">
        <v>194669</v>
      </c>
      <c r="C840" s="2">
        <f t="shared" si="13"/>
        <v>194669</v>
      </c>
      <c r="D840" s="2"/>
      <c r="E840" s="2"/>
      <c r="F840" s="2">
        <v>80705</v>
      </c>
      <c r="G840" s="2">
        <v>66999</v>
      </c>
      <c r="H840" s="2">
        <v>772701</v>
      </c>
      <c r="I840" s="2">
        <v>113964</v>
      </c>
      <c r="J840" s="2">
        <v>26454</v>
      </c>
      <c r="K840" s="2">
        <v>168215</v>
      </c>
      <c r="L840" s="2">
        <v>138113</v>
      </c>
      <c r="M840" s="2">
        <v>145590</v>
      </c>
      <c r="N840" s="2">
        <v>93598</v>
      </c>
      <c r="O840" s="2">
        <v>30863</v>
      </c>
      <c r="P840" s="2">
        <v>21437</v>
      </c>
      <c r="Q840" s="2">
        <v>9426</v>
      </c>
      <c r="R840" s="2">
        <v>1.44</v>
      </c>
      <c r="S840" s="2">
        <v>128097</v>
      </c>
      <c r="T840" s="2">
        <v>14.75</v>
      </c>
      <c r="U840" s="2">
        <v>12.11</v>
      </c>
      <c r="V840" s="2">
        <v>7596</v>
      </c>
      <c r="W840" s="2">
        <v>25.62</v>
      </c>
      <c r="X840" s="2">
        <v>684</v>
      </c>
      <c r="Y840" s="2">
        <v>3623</v>
      </c>
      <c r="Z840" s="2">
        <v>386243</v>
      </c>
      <c r="AA840" s="2">
        <v>121398</v>
      </c>
      <c r="AB840" s="2">
        <v>-191574</v>
      </c>
      <c r="AC840" s="2">
        <v>-40693</v>
      </c>
      <c r="AD840" s="2">
        <v>20526</v>
      </c>
      <c r="AE840" s="2">
        <v>103509</v>
      </c>
      <c r="AF840" s="2">
        <v>673953</v>
      </c>
      <c r="AG840" s="2">
        <v>0.15</v>
      </c>
      <c r="AH840" s="2">
        <v>26753</v>
      </c>
    </row>
    <row r="841" spans="1:34" x14ac:dyDescent="0.3">
      <c r="A841" s="2" t="s">
        <v>59</v>
      </c>
      <c r="B841" s="2">
        <v>127305</v>
      </c>
      <c r="C841" s="2">
        <f t="shared" si="13"/>
        <v>148946.84999999998</v>
      </c>
      <c r="D841" s="2"/>
      <c r="E841" s="2"/>
      <c r="F841" s="2">
        <v>30300</v>
      </c>
      <c r="G841" s="2">
        <v>106097</v>
      </c>
      <c r="H841" s="2">
        <v>407004</v>
      </c>
      <c r="I841" s="2">
        <v>97005</v>
      </c>
      <c r="J841" s="2">
        <v>51451</v>
      </c>
      <c r="K841" s="2">
        <v>75854</v>
      </c>
      <c r="L841" s="2">
        <v>18458</v>
      </c>
      <c r="M841" s="2">
        <v>24875</v>
      </c>
      <c r="N841" s="2">
        <v>82077</v>
      </c>
      <c r="O841" s="2">
        <v>44201</v>
      </c>
      <c r="P841" s="2">
        <v>38837</v>
      </c>
      <c r="Q841" s="2">
        <v>5364</v>
      </c>
      <c r="R841" s="2">
        <v>1.1399999999999999</v>
      </c>
      <c r="S841" s="2">
        <v>146631</v>
      </c>
      <c r="T841" s="2">
        <v>23.83</v>
      </c>
      <c r="U841" s="2">
        <v>20.170000000000002</v>
      </c>
      <c r="V841" s="2">
        <v>7844</v>
      </c>
      <c r="W841" s="2">
        <v>16.23</v>
      </c>
      <c r="X841" s="2">
        <v>1468</v>
      </c>
      <c r="Y841" s="2">
        <v>8396</v>
      </c>
      <c r="Z841" s="2">
        <v>304483</v>
      </c>
      <c r="AA841" s="2">
        <v>151354</v>
      </c>
      <c r="AB841" s="2">
        <v>-177178</v>
      </c>
      <c r="AC841" s="2">
        <v>-121054</v>
      </c>
      <c r="AD841" s="2">
        <v>-4142</v>
      </c>
      <c r="AE841" s="2">
        <v>468507</v>
      </c>
      <c r="AF841" s="2">
        <v>327648</v>
      </c>
      <c r="AG841" s="2">
        <v>1.43</v>
      </c>
      <c r="AH841" s="2">
        <v>23144</v>
      </c>
    </row>
    <row r="842" spans="1:34" x14ac:dyDescent="0.3">
      <c r="A842" s="2" t="s">
        <v>60</v>
      </c>
      <c r="B842" s="2">
        <v>183413</v>
      </c>
      <c r="C842" s="2">
        <f t="shared" si="13"/>
        <v>183413</v>
      </c>
      <c r="D842" s="2"/>
      <c r="E842" s="2"/>
      <c r="F842" s="2">
        <v>168731</v>
      </c>
      <c r="G842" s="2">
        <v>-8492</v>
      </c>
      <c r="H842" s="2">
        <v>285925</v>
      </c>
      <c r="I842" s="2">
        <v>14682</v>
      </c>
      <c r="J842" s="2">
        <v>190697</v>
      </c>
      <c r="K842" s="2">
        <v>-7284</v>
      </c>
      <c r="L842" s="2">
        <v>-45416</v>
      </c>
      <c r="M842" s="2">
        <v>-39695</v>
      </c>
      <c r="N842" s="2">
        <v>-20571</v>
      </c>
      <c r="O842" s="2">
        <v>120531</v>
      </c>
      <c r="P842" s="2">
        <v>115825</v>
      </c>
      <c r="Q842" s="2">
        <v>4706</v>
      </c>
      <c r="R842" s="2">
        <v>1.04</v>
      </c>
      <c r="S842" s="2">
        <v>35286</v>
      </c>
      <c r="T842" s="2">
        <v>5.13</v>
      </c>
      <c r="U842" s="2">
        <v>-7.19</v>
      </c>
      <c r="V842" s="2">
        <v>3061</v>
      </c>
      <c r="W842" s="2">
        <v>59.9</v>
      </c>
      <c r="X842" s="2">
        <v>402</v>
      </c>
      <c r="Y842" s="2">
        <v>18925</v>
      </c>
      <c r="Z842" s="2">
        <v>228716</v>
      </c>
      <c r="AA842" s="2">
        <v>136177</v>
      </c>
      <c r="AB842" s="2">
        <v>-45303</v>
      </c>
      <c r="AC842" s="2">
        <v>32554</v>
      </c>
      <c r="AD842" s="2">
        <v>22276</v>
      </c>
      <c r="AE842" s="2">
        <v>251480</v>
      </c>
      <c r="AF842" s="2">
        <v>680557</v>
      </c>
      <c r="AG842" s="2">
        <v>0.37</v>
      </c>
      <c r="AH842" s="2">
        <v>8177</v>
      </c>
    </row>
    <row r="843" spans="1:34" x14ac:dyDescent="0.3">
      <c r="A843" s="2" t="s">
        <v>59</v>
      </c>
      <c r="B843" s="2">
        <v>382219</v>
      </c>
      <c r="C843" s="2">
        <f t="shared" si="13"/>
        <v>447196.23</v>
      </c>
      <c r="D843" s="2"/>
      <c r="E843" s="2"/>
      <c r="F843" s="2">
        <v>82005</v>
      </c>
      <c r="G843" s="2">
        <v>17170</v>
      </c>
      <c r="H843" s="2">
        <v>474687</v>
      </c>
      <c r="I843" s="2">
        <v>300214</v>
      </c>
      <c r="J843" s="2">
        <v>130008</v>
      </c>
      <c r="K843" s="2">
        <v>252211</v>
      </c>
      <c r="L843" s="2">
        <v>206881</v>
      </c>
      <c r="M843" s="2">
        <v>219663</v>
      </c>
      <c r="N843" s="2">
        <v>260654</v>
      </c>
      <c r="O843" s="2">
        <v>65697</v>
      </c>
      <c r="P843" s="2">
        <v>173791</v>
      </c>
      <c r="Q843" s="2">
        <v>-108094</v>
      </c>
      <c r="R843" s="2">
        <v>0.38</v>
      </c>
      <c r="S843" s="2">
        <v>123685</v>
      </c>
      <c r="T843" s="2">
        <v>63.24</v>
      </c>
      <c r="U843" s="2">
        <v>54.91</v>
      </c>
      <c r="V843" s="2">
        <v>8358</v>
      </c>
      <c r="W843" s="2">
        <v>45.73</v>
      </c>
      <c r="X843" s="2">
        <v>1801</v>
      </c>
      <c r="Y843" s="2">
        <v>3142</v>
      </c>
      <c r="Z843" s="2">
        <v>215706</v>
      </c>
      <c r="AA843" s="2">
        <v>47362</v>
      </c>
      <c r="AB843" s="2">
        <v>166513</v>
      </c>
      <c r="AC843" s="2">
        <v>34643</v>
      </c>
      <c r="AD843" s="2">
        <v>12741</v>
      </c>
      <c r="AE843" s="2">
        <v>413980</v>
      </c>
      <c r="AF843" s="2">
        <v>596007</v>
      </c>
      <c r="AG843" s="2">
        <v>0.69</v>
      </c>
      <c r="AH843" s="2">
        <v>15947</v>
      </c>
    </row>
    <row r="844" spans="1:34" x14ac:dyDescent="0.3">
      <c r="A844" s="2" t="s">
        <v>58</v>
      </c>
      <c r="B844" s="2">
        <v>226415</v>
      </c>
      <c r="C844" s="2">
        <f t="shared" si="13"/>
        <v>2571.4366837024418</v>
      </c>
      <c r="D844" s="2"/>
      <c r="E844" s="2"/>
      <c r="F844" s="2">
        <v>279252</v>
      </c>
      <c r="G844" s="2">
        <v>23444</v>
      </c>
      <c r="H844" s="2">
        <v>512865</v>
      </c>
      <c r="I844" s="2">
        <v>-52837</v>
      </c>
      <c r="J844" s="2">
        <v>91698</v>
      </c>
      <c r="K844" s="2">
        <v>134717</v>
      </c>
      <c r="L844" s="2">
        <v>126386</v>
      </c>
      <c r="M844" s="2">
        <v>138022</v>
      </c>
      <c r="N844" s="2">
        <v>-86133</v>
      </c>
      <c r="O844" s="2">
        <v>135640</v>
      </c>
      <c r="P844" s="2">
        <v>74381</v>
      </c>
      <c r="Q844" s="2">
        <v>61259</v>
      </c>
      <c r="R844" s="2">
        <v>1.82</v>
      </c>
      <c r="S844" s="2">
        <v>91166</v>
      </c>
      <c r="T844" s="2">
        <v>-10.3</v>
      </c>
      <c r="U844" s="2">
        <v>-16.79</v>
      </c>
      <c r="V844" s="2">
        <v>9969</v>
      </c>
      <c r="W844" s="2">
        <v>22.71</v>
      </c>
      <c r="X844" s="2">
        <v>1497</v>
      </c>
      <c r="Y844" s="2">
        <v>6074</v>
      </c>
      <c r="Z844" s="2">
        <v>229396</v>
      </c>
      <c r="AA844" s="2">
        <v>63658</v>
      </c>
      <c r="AB844" s="2">
        <v>-2981</v>
      </c>
      <c r="AC844" s="2">
        <v>215594</v>
      </c>
      <c r="AD844" s="2">
        <v>-19852</v>
      </c>
      <c r="AE844" s="2">
        <v>360743</v>
      </c>
      <c r="AF844" s="2">
        <v>296192</v>
      </c>
      <c r="AG844" s="2">
        <v>1.22</v>
      </c>
      <c r="AH844" s="2">
        <v>29673</v>
      </c>
    </row>
    <row r="845" spans="1:34" x14ac:dyDescent="0.3">
      <c r="A845" s="2" t="s">
        <v>59</v>
      </c>
      <c r="B845" s="2">
        <v>273537</v>
      </c>
      <c r="C845" s="2">
        <f t="shared" si="13"/>
        <v>320038.28999999998</v>
      </c>
      <c r="D845" s="2"/>
      <c r="E845" s="2"/>
      <c r="F845" s="2">
        <v>256691</v>
      </c>
      <c r="G845" s="2">
        <v>160231</v>
      </c>
      <c r="H845" s="2">
        <v>412835</v>
      </c>
      <c r="I845" s="2">
        <v>16846</v>
      </c>
      <c r="J845" s="2">
        <v>22311</v>
      </c>
      <c r="K845" s="2">
        <v>251226</v>
      </c>
      <c r="L845" s="2">
        <v>168708</v>
      </c>
      <c r="M845" s="2">
        <v>182529</v>
      </c>
      <c r="N845" s="2">
        <v>9610</v>
      </c>
      <c r="O845" s="2">
        <v>160799</v>
      </c>
      <c r="P845" s="2">
        <v>73930</v>
      </c>
      <c r="Q845" s="2">
        <v>86869</v>
      </c>
      <c r="R845" s="2">
        <v>2.17</v>
      </c>
      <c r="S845" s="2">
        <v>52061</v>
      </c>
      <c r="T845" s="2">
        <v>4.08</v>
      </c>
      <c r="U845" s="2">
        <v>2.33</v>
      </c>
      <c r="V845" s="2">
        <v>547</v>
      </c>
      <c r="W845" s="2">
        <v>499.16</v>
      </c>
      <c r="X845" s="2">
        <v>1181</v>
      </c>
      <c r="Y845" s="2">
        <v>18413</v>
      </c>
      <c r="Z845" s="2">
        <v>472152</v>
      </c>
      <c r="AA845" s="2">
        <v>61450</v>
      </c>
      <c r="AB845" s="2">
        <v>-198615</v>
      </c>
      <c r="AC845" s="2">
        <v>195241</v>
      </c>
      <c r="AD845" s="2">
        <v>45797</v>
      </c>
      <c r="AE845" s="2">
        <v>452541</v>
      </c>
      <c r="AF845" s="2">
        <v>591358</v>
      </c>
      <c r="AG845" s="2">
        <v>0.77</v>
      </c>
      <c r="AH845" s="2">
        <v>2564</v>
      </c>
    </row>
    <row r="846" spans="1:34" x14ac:dyDescent="0.3">
      <c r="A846" s="2" t="s">
        <v>60</v>
      </c>
      <c r="B846" s="2">
        <v>380822</v>
      </c>
      <c r="C846" s="2">
        <f t="shared" si="13"/>
        <v>380822</v>
      </c>
      <c r="D846" s="2"/>
      <c r="E846" s="2"/>
      <c r="F846" s="2">
        <v>119445</v>
      </c>
      <c r="G846" s="2">
        <v>31084</v>
      </c>
      <c r="H846" s="2">
        <v>166125</v>
      </c>
      <c r="I846" s="2">
        <v>261377</v>
      </c>
      <c r="J846" s="2">
        <v>172784</v>
      </c>
      <c r="K846" s="2">
        <v>208038</v>
      </c>
      <c r="L846" s="2">
        <v>192324</v>
      </c>
      <c r="M846" s="2">
        <v>210401</v>
      </c>
      <c r="N846" s="2">
        <v>248778</v>
      </c>
      <c r="O846" s="2">
        <v>53260</v>
      </c>
      <c r="P846" s="2">
        <v>135476</v>
      </c>
      <c r="Q846" s="2">
        <v>-82216</v>
      </c>
      <c r="R846" s="2">
        <v>0.39</v>
      </c>
      <c r="S846" s="2">
        <v>92937</v>
      </c>
      <c r="T846" s="2">
        <v>157.34</v>
      </c>
      <c r="U846" s="2">
        <v>149.75</v>
      </c>
      <c r="V846" s="2">
        <v>6531</v>
      </c>
      <c r="W846" s="2">
        <v>58.3</v>
      </c>
      <c r="X846" s="2">
        <v>228</v>
      </c>
      <c r="Y846" s="2">
        <v>3135</v>
      </c>
      <c r="Z846" s="2">
        <v>253936</v>
      </c>
      <c r="AA846" s="2">
        <v>130011</v>
      </c>
      <c r="AB846" s="2">
        <v>126886</v>
      </c>
      <c r="AC846" s="2">
        <v>-10566</v>
      </c>
      <c r="AD846" s="2">
        <v>-46975</v>
      </c>
      <c r="AE846" s="2">
        <v>194078</v>
      </c>
      <c r="AF846" s="2">
        <v>111037</v>
      </c>
      <c r="AG846" s="2">
        <v>1.75</v>
      </c>
      <c r="AH846" s="2">
        <v>12160</v>
      </c>
    </row>
    <row r="847" spans="1:34" x14ac:dyDescent="0.3">
      <c r="A847" s="2" t="s">
        <v>58</v>
      </c>
      <c r="B847" s="2">
        <v>363506</v>
      </c>
      <c r="C847" s="2">
        <f t="shared" si="13"/>
        <v>4128.4043157296992</v>
      </c>
      <c r="D847" s="2"/>
      <c r="E847" s="2"/>
      <c r="F847" s="2">
        <v>51836</v>
      </c>
      <c r="G847" s="2">
        <v>199429</v>
      </c>
      <c r="H847" s="2">
        <v>831154</v>
      </c>
      <c r="I847" s="2">
        <v>311670</v>
      </c>
      <c r="J847" s="2">
        <v>51428</v>
      </c>
      <c r="K847" s="2">
        <v>312078</v>
      </c>
      <c r="L847" s="2">
        <v>253352</v>
      </c>
      <c r="M847" s="2">
        <v>257425</v>
      </c>
      <c r="N847" s="2">
        <v>296145</v>
      </c>
      <c r="O847" s="2">
        <v>191720</v>
      </c>
      <c r="P847" s="2">
        <v>134275</v>
      </c>
      <c r="Q847" s="2">
        <v>57445</v>
      </c>
      <c r="R847" s="2">
        <v>1.43</v>
      </c>
      <c r="S847" s="2">
        <v>145198</v>
      </c>
      <c r="T847" s="2">
        <v>37.5</v>
      </c>
      <c r="U847" s="2">
        <v>35.630000000000003</v>
      </c>
      <c r="V847" s="2">
        <v>3879</v>
      </c>
      <c r="W847" s="2">
        <v>93.69</v>
      </c>
      <c r="X847" s="2">
        <v>631</v>
      </c>
      <c r="Y847" s="2">
        <v>11105</v>
      </c>
      <c r="Z847" s="2">
        <v>343078</v>
      </c>
      <c r="AA847" s="2">
        <v>231203</v>
      </c>
      <c r="AB847" s="2">
        <v>20428</v>
      </c>
      <c r="AC847" s="2">
        <v>-179367</v>
      </c>
      <c r="AD847" s="2">
        <v>-11948</v>
      </c>
      <c r="AE847" s="2">
        <v>126141</v>
      </c>
      <c r="AF847" s="2">
        <v>454840</v>
      </c>
      <c r="AG847" s="2">
        <v>0.28000000000000003</v>
      </c>
      <c r="AH847" s="2">
        <v>12734</v>
      </c>
    </row>
    <row r="848" spans="1:34" x14ac:dyDescent="0.3">
      <c r="A848" s="2" t="s">
        <v>60</v>
      </c>
      <c r="B848" s="2">
        <v>276784</v>
      </c>
      <c r="C848" s="2">
        <f t="shared" si="13"/>
        <v>276784</v>
      </c>
      <c r="D848" s="2"/>
      <c r="E848" s="2"/>
      <c r="F848" s="2">
        <v>54334</v>
      </c>
      <c r="G848" s="2">
        <v>124144</v>
      </c>
      <c r="H848" s="2">
        <v>207664</v>
      </c>
      <c r="I848" s="2">
        <v>222450</v>
      </c>
      <c r="J848" s="2">
        <v>93380</v>
      </c>
      <c r="K848" s="2">
        <v>183404</v>
      </c>
      <c r="L848" s="2">
        <v>132147</v>
      </c>
      <c r="M848" s="2">
        <v>148307</v>
      </c>
      <c r="N848" s="2">
        <v>192547</v>
      </c>
      <c r="O848" s="2">
        <v>39374</v>
      </c>
      <c r="P848" s="2">
        <v>79509</v>
      </c>
      <c r="Q848" s="2">
        <v>-40135</v>
      </c>
      <c r="R848" s="2">
        <v>0.5</v>
      </c>
      <c r="S848" s="2">
        <v>133503</v>
      </c>
      <c r="T848" s="2">
        <v>107.12</v>
      </c>
      <c r="U848" s="2">
        <v>92.72</v>
      </c>
      <c r="V848" s="2">
        <v>5407</v>
      </c>
      <c r="W848" s="2">
        <v>51.18</v>
      </c>
      <c r="X848" s="2">
        <v>1025</v>
      </c>
      <c r="Y848" s="2">
        <v>13925</v>
      </c>
      <c r="Z848" s="2">
        <v>175065</v>
      </c>
      <c r="AA848" s="2">
        <v>97913</v>
      </c>
      <c r="AB848" s="2">
        <v>101719</v>
      </c>
      <c r="AC848" s="2">
        <v>-43579</v>
      </c>
      <c r="AD848" s="2">
        <v>45147</v>
      </c>
      <c r="AE848" s="2">
        <v>414337</v>
      </c>
      <c r="AF848" s="2">
        <v>34068</v>
      </c>
      <c r="AG848" s="2">
        <v>12.16</v>
      </c>
      <c r="AH848" s="2">
        <v>23517</v>
      </c>
    </row>
    <row r="849" spans="1:34" x14ac:dyDescent="0.3">
      <c r="A849" s="2" t="s">
        <v>60</v>
      </c>
      <c r="B849" s="2">
        <v>388507</v>
      </c>
      <c r="C849" s="2">
        <f t="shared" si="13"/>
        <v>388507</v>
      </c>
      <c r="D849" s="2"/>
      <c r="E849" s="2"/>
      <c r="F849" s="2">
        <v>47102</v>
      </c>
      <c r="G849" s="2">
        <v>74518</v>
      </c>
      <c r="H849" s="2">
        <v>121341</v>
      </c>
      <c r="I849" s="2">
        <v>341405</v>
      </c>
      <c r="J849" s="2">
        <v>70844</v>
      </c>
      <c r="K849" s="2">
        <v>317663</v>
      </c>
      <c r="L849" s="2">
        <v>238088</v>
      </c>
      <c r="M849" s="2">
        <v>242628</v>
      </c>
      <c r="N849" s="2">
        <v>302943</v>
      </c>
      <c r="O849" s="2">
        <v>121702</v>
      </c>
      <c r="P849" s="2">
        <v>191060</v>
      </c>
      <c r="Q849" s="2">
        <v>-69358</v>
      </c>
      <c r="R849" s="2">
        <v>0.64</v>
      </c>
      <c r="S849" s="2">
        <v>108172</v>
      </c>
      <c r="T849" s="2">
        <v>281.36</v>
      </c>
      <c r="U849" s="2">
        <v>249.66</v>
      </c>
      <c r="V849" s="2">
        <v>712</v>
      </c>
      <c r="W849" s="2">
        <v>544.89</v>
      </c>
      <c r="X849" s="2">
        <v>1999</v>
      </c>
      <c r="Y849" s="2">
        <v>16538</v>
      </c>
      <c r="Z849" s="2">
        <v>359564</v>
      </c>
      <c r="AA849" s="2">
        <v>98559</v>
      </c>
      <c r="AB849" s="2">
        <v>28943</v>
      </c>
      <c r="AC849" s="2">
        <v>-51457</v>
      </c>
      <c r="AD849" s="2">
        <v>38401</v>
      </c>
      <c r="AE849" s="2">
        <v>217453</v>
      </c>
      <c r="AF849" s="2">
        <v>80983</v>
      </c>
      <c r="AG849" s="2">
        <v>2.69</v>
      </c>
      <c r="AH849" s="2">
        <v>13668</v>
      </c>
    </row>
    <row r="850" spans="1:34" x14ac:dyDescent="0.3">
      <c r="A850" s="2" t="s">
        <v>60</v>
      </c>
      <c r="B850" s="2">
        <v>299174</v>
      </c>
      <c r="C850" s="2">
        <f t="shared" si="13"/>
        <v>299174</v>
      </c>
      <c r="D850" s="2"/>
      <c r="E850" s="2"/>
      <c r="F850" s="2">
        <v>240606</v>
      </c>
      <c r="G850" s="2">
        <v>-12513</v>
      </c>
      <c r="H850" s="2">
        <v>799072</v>
      </c>
      <c r="I850" s="2">
        <v>58568</v>
      </c>
      <c r="J850" s="2">
        <v>43796</v>
      </c>
      <c r="K850" s="2">
        <v>255378</v>
      </c>
      <c r="L850" s="2">
        <v>156459</v>
      </c>
      <c r="M850" s="2">
        <v>175462</v>
      </c>
      <c r="N850" s="2">
        <v>37686</v>
      </c>
      <c r="O850" s="2">
        <v>30636</v>
      </c>
      <c r="P850" s="2">
        <v>19257</v>
      </c>
      <c r="Q850" s="2">
        <v>11379</v>
      </c>
      <c r="R850" s="2">
        <v>1.59</v>
      </c>
      <c r="S850" s="2">
        <v>148025</v>
      </c>
      <c r="T850" s="2">
        <v>7.33</v>
      </c>
      <c r="U850" s="2">
        <v>4.72</v>
      </c>
      <c r="V850" s="2">
        <v>6648</v>
      </c>
      <c r="W850" s="2">
        <v>45</v>
      </c>
      <c r="X850" s="2">
        <v>688</v>
      </c>
      <c r="Y850" s="2">
        <v>17336</v>
      </c>
      <c r="Z850" s="2">
        <v>525198</v>
      </c>
      <c r="AA850" s="2">
        <v>185524</v>
      </c>
      <c r="AB850" s="2">
        <v>-226024</v>
      </c>
      <c r="AC850" s="2">
        <v>55082</v>
      </c>
      <c r="AD850" s="2">
        <v>-39900</v>
      </c>
      <c r="AE850" s="2">
        <v>76143</v>
      </c>
      <c r="AF850" s="2">
        <v>268675</v>
      </c>
      <c r="AG850" s="2">
        <v>0.28000000000000003</v>
      </c>
      <c r="AH850" s="2">
        <v>18373</v>
      </c>
    </row>
    <row r="851" spans="1:34" x14ac:dyDescent="0.3">
      <c r="A851" s="2" t="s">
        <v>59</v>
      </c>
      <c r="B851" s="2">
        <v>303444</v>
      </c>
      <c r="C851" s="2">
        <f t="shared" si="13"/>
        <v>355029.48</v>
      </c>
      <c r="D851" s="2"/>
      <c r="E851" s="2"/>
      <c r="F851" s="2">
        <v>245557</v>
      </c>
      <c r="G851" s="2">
        <v>85520</v>
      </c>
      <c r="H851" s="2">
        <v>504434</v>
      </c>
      <c r="I851" s="2">
        <v>57887</v>
      </c>
      <c r="J851" s="2">
        <v>68187</v>
      </c>
      <c r="K851" s="2">
        <v>235257</v>
      </c>
      <c r="L851" s="2">
        <v>145808</v>
      </c>
      <c r="M851" s="2">
        <v>150681</v>
      </c>
      <c r="N851" s="2">
        <v>42212</v>
      </c>
      <c r="O851" s="2">
        <v>171039</v>
      </c>
      <c r="P851" s="2">
        <v>30544</v>
      </c>
      <c r="Q851" s="2">
        <v>140495</v>
      </c>
      <c r="R851" s="2">
        <v>5.6</v>
      </c>
      <c r="S851" s="2">
        <v>19698</v>
      </c>
      <c r="T851" s="2">
        <v>11.48</v>
      </c>
      <c r="U851" s="2">
        <v>8.3699999999999992</v>
      </c>
      <c r="V851" s="2">
        <v>6605</v>
      </c>
      <c r="W851" s="2">
        <v>45.93</v>
      </c>
      <c r="X851" s="2">
        <v>463</v>
      </c>
      <c r="Y851" s="2">
        <v>7412</v>
      </c>
      <c r="Z851" s="2">
        <v>85805</v>
      </c>
      <c r="AA851" s="2">
        <v>253395</v>
      </c>
      <c r="AB851" s="2">
        <v>217639</v>
      </c>
      <c r="AC851" s="2">
        <v>-7838</v>
      </c>
      <c r="AD851" s="2">
        <v>26299</v>
      </c>
      <c r="AE851" s="2">
        <v>155375</v>
      </c>
      <c r="AF851" s="2">
        <v>542853</v>
      </c>
      <c r="AG851" s="2">
        <v>0.28999999999999998</v>
      </c>
      <c r="AH851" s="2">
        <v>8256</v>
      </c>
    </row>
    <row r="852" spans="1:34" x14ac:dyDescent="0.3">
      <c r="A852" s="2" t="s">
        <v>60</v>
      </c>
      <c r="B852" s="2">
        <v>122810</v>
      </c>
      <c r="C852" s="2">
        <f t="shared" si="13"/>
        <v>122810</v>
      </c>
      <c r="D852" s="2"/>
      <c r="E852" s="2"/>
      <c r="F852" s="2">
        <v>24536</v>
      </c>
      <c r="G852" s="2">
        <v>63584</v>
      </c>
      <c r="H852" s="2">
        <v>62683</v>
      </c>
      <c r="I852" s="2">
        <v>98274</v>
      </c>
      <c r="J852" s="2">
        <v>24725</v>
      </c>
      <c r="K852" s="2">
        <v>98085</v>
      </c>
      <c r="L852" s="2">
        <v>50456</v>
      </c>
      <c r="M852" s="2">
        <v>66347</v>
      </c>
      <c r="N852" s="2">
        <v>79472</v>
      </c>
      <c r="O852" s="2">
        <v>143669</v>
      </c>
      <c r="P852" s="2">
        <v>176885</v>
      </c>
      <c r="Q852" s="2">
        <v>-33216</v>
      </c>
      <c r="R852" s="2">
        <v>0.81</v>
      </c>
      <c r="S852" s="2">
        <v>90985</v>
      </c>
      <c r="T852" s="2">
        <v>156.78</v>
      </c>
      <c r="U852" s="2">
        <v>126.78</v>
      </c>
      <c r="V852" s="2">
        <v>2792</v>
      </c>
      <c r="W852" s="2">
        <v>43.97</v>
      </c>
      <c r="X852" s="2">
        <v>255</v>
      </c>
      <c r="Y852" s="2">
        <v>19427</v>
      </c>
      <c r="Z852" s="2">
        <v>524735</v>
      </c>
      <c r="AA852" s="2">
        <v>263032</v>
      </c>
      <c r="AB852" s="2">
        <v>-401925</v>
      </c>
      <c r="AC852" s="2">
        <v>-238496</v>
      </c>
      <c r="AD852" s="2">
        <v>-32188</v>
      </c>
      <c r="AE852" s="2">
        <v>476913</v>
      </c>
      <c r="AF852" s="2">
        <v>645984</v>
      </c>
      <c r="AG852" s="2">
        <v>0.74</v>
      </c>
      <c r="AH852" s="2">
        <v>26356</v>
      </c>
    </row>
    <row r="853" spans="1:34" x14ac:dyDescent="0.3">
      <c r="A853" s="2" t="s">
        <v>59</v>
      </c>
      <c r="B853" s="2">
        <v>150331</v>
      </c>
      <c r="C853" s="2">
        <f t="shared" si="13"/>
        <v>175887.27</v>
      </c>
      <c r="D853" s="2"/>
      <c r="E853" s="2"/>
      <c r="F853" s="2">
        <v>51335</v>
      </c>
      <c r="G853" s="2">
        <v>112371</v>
      </c>
      <c r="H853" s="2">
        <v>764177</v>
      </c>
      <c r="I853" s="2">
        <v>98996</v>
      </c>
      <c r="J853" s="2">
        <v>127585</v>
      </c>
      <c r="K853" s="2">
        <v>22746</v>
      </c>
      <c r="L853" s="2">
        <v>-37977</v>
      </c>
      <c r="M853" s="2">
        <v>-20029</v>
      </c>
      <c r="N853" s="2">
        <v>68646</v>
      </c>
      <c r="O853" s="2">
        <v>33979</v>
      </c>
      <c r="P853" s="2">
        <v>145503</v>
      </c>
      <c r="Q853" s="2">
        <v>-111524</v>
      </c>
      <c r="R853" s="2">
        <v>0.23</v>
      </c>
      <c r="S853" s="2">
        <v>89829</v>
      </c>
      <c r="T853" s="2">
        <v>12.95</v>
      </c>
      <c r="U853" s="2">
        <v>8.98</v>
      </c>
      <c r="V853" s="2">
        <v>4774</v>
      </c>
      <c r="W853" s="2">
        <v>31.48</v>
      </c>
      <c r="X853" s="2">
        <v>999</v>
      </c>
      <c r="Y853" s="2">
        <v>16205</v>
      </c>
      <c r="Z853" s="2">
        <v>402639</v>
      </c>
      <c r="AA853" s="2">
        <v>246945</v>
      </c>
      <c r="AB853" s="2">
        <v>-252308</v>
      </c>
      <c r="AC853" s="2">
        <v>-195610</v>
      </c>
      <c r="AD853" s="2">
        <v>-24371</v>
      </c>
      <c r="AE853" s="2">
        <v>497458</v>
      </c>
      <c r="AF853" s="2">
        <v>236350</v>
      </c>
      <c r="AG853" s="2">
        <v>2.1</v>
      </c>
      <c r="AH853" s="2">
        <v>21135</v>
      </c>
    </row>
    <row r="854" spans="1:34" x14ac:dyDescent="0.3">
      <c r="A854" s="2" t="s">
        <v>60</v>
      </c>
      <c r="B854" s="2">
        <v>300654</v>
      </c>
      <c r="C854" s="2">
        <f t="shared" si="13"/>
        <v>300654</v>
      </c>
      <c r="D854" s="2"/>
      <c r="E854" s="2"/>
      <c r="F854" s="2">
        <v>122160</v>
      </c>
      <c r="G854" s="2">
        <v>147615</v>
      </c>
      <c r="H854" s="2">
        <v>538715</v>
      </c>
      <c r="I854" s="2">
        <v>178494</v>
      </c>
      <c r="J854" s="2">
        <v>162582</v>
      </c>
      <c r="K854" s="2">
        <v>138072</v>
      </c>
      <c r="L854" s="2">
        <v>125388</v>
      </c>
      <c r="M854" s="2">
        <v>138609</v>
      </c>
      <c r="N854" s="2">
        <v>150017</v>
      </c>
      <c r="O854" s="2">
        <v>222673</v>
      </c>
      <c r="P854" s="2">
        <v>120557</v>
      </c>
      <c r="Q854" s="2">
        <v>102116</v>
      </c>
      <c r="R854" s="2">
        <v>1.85</v>
      </c>
      <c r="S854" s="2">
        <v>40534</v>
      </c>
      <c r="T854" s="2">
        <v>33.130000000000003</v>
      </c>
      <c r="U854" s="2">
        <v>27.85</v>
      </c>
      <c r="V854" s="2">
        <v>9015</v>
      </c>
      <c r="W854" s="2">
        <v>33.35</v>
      </c>
      <c r="X854" s="2">
        <v>824</v>
      </c>
      <c r="Y854" s="2">
        <v>5195</v>
      </c>
      <c r="Z854" s="2">
        <v>224592</v>
      </c>
      <c r="AA854" s="2">
        <v>251832</v>
      </c>
      <c r="AB854" s="2">
        <v>76062</v>
      </c>
      <c r="AC854" s="2">
        <v>-129672</v>
      </c>
      <c r="AD854" s="2">
        <v>36312</v>
      </c>
      <c r="AE854" s="2">
        <v>492193</v>
      </c>
      <c r="AF854" s="2">
        <v>216923</v>
      </c>
      <c r="AG854" s="2">
        <v>2.27</v>
      </c>
      <c r="AH854" s="2">
        <v>24201</v>
      </c>
    </row>
    <row r="855" spans="1:34" x14ac:dyDescent="0.3">
      <c r="A855" s="2" t="s">
        <v>60</v>
      </c>
      <c r="B855" s="2">
        <v>392708</v>
      </c>
      <c r="C855" s="2">
        <f t="shared" si="13"/>
        <v>392708</v>
      </c>
      <c r="D855" s="2"/>
      <c r="E855" s="2"/>
      <c r="F855" s="2">
        <v>279906</v>
      </c>
      <c r="G855" s="2">
        <v>160056</v>
      </c>
      <c r="H855" s="2">
        <v>222569</v>
      </c>
      <c r="I855" s="2">
        <v>112802</v>
      </c>
      <c r="J855" s="2">
        <v>10722</v>
      </c>
      <c r="K855" s="2">
        <v>381986</v>
      </c>
      <c r="L855" s="2">
        <v>329698</v>
      </c>
      <c r="M855" s="2">
        <v>339385</v>
      </c>
      <c r="N855" s="2">
        <v>78020</v>
      </c>
      <c r="O855" s="2">
        <v>218989</v>
      </c>
      <c r="P855" s="2">
        <v>137581</v>
      </c>
      <c r="Q855" s="2">
        <v>81408</v>
      </c>
      <c r="R855" s="2">
        <v>1.59</v>
      </c>
      <c r="S855" s="2">
        <v>121296</v>
      </c>
      <c r="T855" s="2">
        <v>50.68</v>
      </c>
      <c r="U855" s="2">
        <v>35.049999999999997</v>
      </c>
      <c r="V855" s="2">
        <v>6924</v>
      </c>
      <c r="W855" s="2">
        <v>56.71</v>
      </c>
      <c r="X855" s="2">
        <v>1140</v>
      </c>
      <c r="Y855" s="2">
        <v>12323</v>
      </c>
      <c r="Z855" s="2">
        <v>476670</v>
      </c>
      <c r="AA855" s="2">
        <v>218866</v>
      </c>
      <c r="AB855" s="2">
        <v>-83962</v>
      </c>
      <c r="AC855" s="2">
        <v>61040</v>
      </c>
      <c r="AD855" s="2">
        <v>9694</v>
      </c>
      <c r="AE855" s="2">
        <v>198370</v>
      </c>
      <c r="AF855" s="2">
        <v>680692</v>
      </c>
      <c r="AG855" s="2">
        <v>0.28999999999999998</v>
      </c>
      <c r="AH855" s="2">
        <v>29450</v>
      </c>
    </row>
    <row r="856" spans="1:34" x14ac:dyDescent="0.3">
      <c r="A856" s="2" t="s">
        <v>59</v>
      </c>
      <c r="B856" s="2">
        <v>383297</v>
      </c>
      <c r="C856" s="2">
        <f t="shared" si="13"/>
        <v>448457.49</v>
      </c>
      <c r="D856" s="2"/>
      <c r="E856" s="2"/>
      <c r="F856" s="2">
        <v>123960</v>
      </c>
      <c r="G856" s="2">
        <v>76265</v>
      </c>
      <c r="H856" s="2">
        <v>861581</v>
      </c>
      <c r="I856" s="2">
        <v>259337</v>
      </c>
      <c r="J856" s="2">
        <v>189689</v>
      </c>
      <c r="K856" s="2">
        <v>193608</v>
      </c>
      <c r="L856" s="2">
        <v>114921</v>
      </c>
      <c r="M856" s="2">
        <v>125998</v>
      </c>
      <c r="N856" s="2">
        <v>253282</v>
      </c>
      <c r="O856" s="2">
        <v>22499</v>
      </c>
      <c r="P856" s="2">
        <v>56089</v>
      </c>
      <c r="Q856" s="2">
        <v>-33590</v>
      </c>
      <c r="R856" s="2">
        <v>0.4</v>
      </c>
      <c r="S856" s="2">
        <v>46729</v>
      </c>
      <c r="T856" s="2">
        <v>30.1</v>
      </c>
      <c r="U856" s="2">
        <v>29.4</v>
      </c>
      <c r="V856" s="2">
        <v>6245</v>
      </c>
      <c r="W856" s="2">
        <v>61.37</v>
      </c>
      <c r="X856" s="2">
        <v>528</v>
      </c>
      <c r="Y856" s="2">
        <v>6193</v>
      </c>
      <c r="Z856" s="2">
        <v>286159</v>
      </c>
      <c r="AA856" s="2">
        <v>209976</v>
      </c>
      <c r="AB856" s="2">
        <v>97138</v>
      </c>
      <c r="AC856" s="2">
        <v>-86016</v>
      </c>
      <c r="AD856" s="2">
        <v>8627</v>
      </c>
      <c r="AE856" s="2">
        <v>200193</v>
      </c>
      <c r="AF856" s="2">
        <v>224449</v>
      </c>
      <c r="AG856" s="2">
        <v>0.89</v>
      </c>
      <c r="AH856" s="2">
        <v>5605</v>
      </c>
    </row>
    <row r="857" spans="1:34" x14ac:dyDescent="0.3">
      <c r="A857" s="2" t="s">
        <v>59</v>
      </c>
      <c r="B857" s="2">
        <v>255824</v>
      </c>
      <c r="C857" s="2">
        <f t="shared" si="13"/>
        <v>299314.07999999996</v>
      </c>
      <c r="D857" s="2"/>
      <c r="E857" s="2"/>
      <c r="F857" s="2">
        <v>62761</v>
      </c>
      <c r="G857" s="2">
        <v>196770</v>
      </c>
      <c r="H857" s="2">
        <v>756911</v>
      </c>
      <c r="I857" s="2">
        <v>193063</v>
      </c>
      <c r="J857" s="2">
        <v>193624</v>
      </c>
      <c r="K857" s="2">
        <v>62200</v>
      </c>
      <c r="L857" s="2">
        <v>-3810</v>
      </c>
      <c r="M857" s="2">
        <v>12881</v>
      </c>
      <c r="N857" s="2">
        <v>161122</v>
      </c>
      <c r="O857" s="2">
        <v>52653</v>
      </c>
      <c r="P857" s="2">
        <v>175799</v>
      </c>
      <c r="Q857" s="2">
        <v>-123146</v>
      </c>
      <c r="R857" s="2">
        <v>0.3</v>
      </c>
      <c r="S857" s="2">
        <v>5227</v>
      </c>
      <c r="T857" s="2">
        <v>25.51</v>
      </c>
      <c r="U857" s="2">
        <v>21.29</v>
      </c>
      <c r="V857" s="2">
        <v>3423</v>
      </c>
      <c r="W857" s="2">
        <v>74.709999999999994</v>
      </c>
      <c r="X857" s="2">
        <v>1211</v>
      </c>
      <c r="Y857" s="2">
        <v>1731</v>
      </c>
      <c r="Z857" s="2">
        <v>390875</v>
      </c>
      <c r="AA857" s="2">
        <v>48859</v>
      </c>
      <c r="AB857" s="2">
        <v>-135051</v>
      </c>
      <c r="AC857" s="2">
        <v>13902</v>
      </c>
      <c r="AD857" s="2">
        <v>-48053</v>
      </c>
      <c r="AE857" s="2">
        <v>361950</v>
      </c>
      <c r="AF857" s="2">
        <v>275632</v>
      </c>
      <c r="AG857" s="2">
        <v>1.31</v>
      </c>
      <c r="AH857" s="2">
        <v>23094</v>
      </c>
    </row>
    <row r="858" spans="1:34" x14ac:dyDescent="0.3">
      <c r="A858" s="2" t="s">
        <v>60</v>
      </c>
      <c r="B858" s="2">
        <v>362917</v>
      </c>
      <c r="C858" s="2">
        <f t="shared" si="13"/>
        <v>362917</v>
      </c>
      <c r="D858" s="2"/>
      <c r="E858" s="2"/>
      <c r="F858" s="2">
        <v>112963</v>
      </c>
      <c r="G858" s="2">
        <v>157573</v>
      </c>
      <c r="H858" s="2">
        <v>993572</v>
      </c>
      <c r="I858" s="2">
        <v>249954</v>
      </c>
      <c r="J858" s="2">
        <v>193535</v>
      </c>
      <c r="K858" s="2">
        <v>169382</v>
      </c>
      <c r="L858" s="2">
        <v>115521</v>
      </c>
      <c r="M858" s="2">
        <v>128621</v>
      </c>
      <c r="N858" s="2">
        <v>217164</v>
      </c>
      <c r="O858" s="2">
        <v>125151</v>
      </c>
      <c r="P858" s="2">
        <v>191939</v>
      </c>
      <c r="Q858" s="2">
        <v>-66788</v>
      </c>
      <c r="R858" s="2">
        <v>0.65</v>
      </c>
      <c r="S858" s="2">
        <v>15586</v>
      </c>
      <c r="T858" s="2">
        <v>25.16</v>
      </c>
      <c r="U858" s="2">
        <v>21.86</v>
      </c>
      <c r="V858" s="2">
        <v>5314</v>
      </c>
      <c r="W858" s="2">
        <v>68.28</v>
      </c>
      <c r="X858" s="2">
        <v>274</v>
      </c>
      <c r="Y858" s="2">
        <v>5079</v>
      </c>
      <c r="Z858" s="2">
        <v>198910</v>
      </c>
      <c r="AA858" s="2">
        <v>59480</v>
      </c>
      <c r="AB858" s="2">
        <v>164007</v>
      </c>
      <c r="AC858" s="2">
        <v>53483</v>
      </c>
      <c r="AD858" s="2">
        <v>-33011</v>
      </c>
      <c r="AE858" s="2">
        <v>261541</v>
      </c>
      <c r="AF858" s="2">
        <v>542312</v>
      </c>
      <c r="AG858" s="2">
        <v>0.48</v>
      </c>
      <c r="AH858" s="2">
        <v>3598</v>
      </c>
    </row>
    <row r="859" spans="1:34" x14ac:dyDescent="0.3">
      <c r="A859" s="2" t="s">
        <v>60</v>
      </c>
      <c r="B859" s="2">
        <v>349483</v>
      </c>
      <c r="C859" s="2">
        <f t="shared" si="13"/>
        <v>349483</v>
      </c>
      <c r="D859" s="2"/>
      <c r="E859" s="2"/>
      <c r="F859" s="2">
        <v>236785</v>
      </c>
      <c r="G859" s="2">
        <v>88736</v>
      </c>
      <c r="H859" s="2">
        <v>823060</v>
      </c>
      <c r="I859" s="2">
        <v>112698</v>
      </c>
      <c r="J859" s="2">
        <v>160330</v>
      </c>
      <c r="K859" s="2">
        <v>189153</v>
      </c>
      <c r="L859" s="2">
        <v>171150</v>
      </c>
      <c r="M859" s="2">
        <v>189174</v>
      </c>
      <c r="N859" s="2">
        <v>88289</v>
      </c>
      <c r="O859" s="2">
        <v>281604</v>
      </c>
      <c r="P859" s="2">
        <v>23079</v>
      </c>
      <c r="Q859" s="2">
        <v>258525</v>
      </c>
      <c r="R859" s="2">
        <v>12.2</v>
      </c>
      <c r="S859" s="2">
        <v>38575</v>
      </c>
      <c r="T859" s="2">
        <v>13.69</v>
      </c>
      <c r="U859" s="2">
        <v>10.73</v>
      </c>
      <c r="V859" s="2">
        <v>1726</v>
      </c>
      <c r="W859" s="2">
        <v>202.36</v>
      </c>
      <c r="X859" s="2">
        <v>1134</v>
      </c>
      <c r="Y859" s="2">
        <v>7736</v>
      </c>
      <c r="Z859" s="2">
        <v>303151</v>
      </c>
      <c r="AA859" s="2">
        <v>97530</v>
      </c>
      <c r="AB859" s="2">
        <v>46332</v>
      </c>
      <c r="AC859" s="2">
        <v>139255</v>
      </c>
      <c r="AD859" s="2">
        <v>22111</v>
      </c>
      <c r="AE859" s="2">
        <v>389672</v>
      </c>
      <c r="AF859" s="2">
        <v>526983</v>
      </c>
      <c r="AG859" s="2">
        <v>0.74</v>
      </c>
      <c r="AH859" s="2">
        <v>28177</v>
      </c>
    </row>
    <row r="860" spans="1:34" x14ac:dyDescent="0.3">
      <c r="A860" s="2" t="s">
        <v>58</v>
      </c>
      <c r="B860" s="2">
        <v>393492</v>
      </c>
      <c r="C860" s="2">
        <f t="shared" si="13"/>
        <v>4468.9608177172058</v>
      </c>
      <c r="D860" s="2"/>
      <c r="E860" s="2"/>
      <c r="F860" s="2">
        <v>87196</v>
      </c>
      <c r="G860" s="2">
        <v>-19431</v>
      </c>
      <c r="H860" s="2">
        <v>614443</v>
      </c>
      <c r="I860" s="2">
        <v>306296</v>
      </c>
      <c r="J860" s="2">
        <v>134883</v>
      </c>
      <c r="K860" s="2">
        <v>258609</v>
      </c>
      <c r="L860" s="2">
        <v>212069</v>
      </c>
      <c r="M860" s="2">
        <v>229615</v>
      </c>
      <c r="N860" s="2">
        <v>291989</v>
      </c>
      <c r="O860" s="2">
        <v>248950</v>
      </c>
      <c r="P860" s="2">
        <v>141058</v>
      </c>
      <c r="Q860" s="2">
        <v>107892</v>
      </c>
      <c r="R860" s="2">
        <v>1.76</v>
      </c>
      <c r="S860" s="2">
        <v>120235</v>
      </c>
      <c r="T860" s="2">
        <v>49.85</v>
      </c>
      <c r="U860" s="2">
        <v>47.52</v>
      </c>
      <c r="V860" s="2">
        <v>7323</v>
      </c>
      <c r="W860" s="2">
        <v>53.73</v>
      </c>
      <c r="X860" s="2">
        <v>1962</v>
      </c>
      <c r="Y860" s="2">
        <v>15911</v>
      </c>
      <c r="Z860" s="2">
        <v>179099</v>
      </c>
      <c r="AA860" s="2">
        <v>109038</v>
      </c>
      <c r="AB860" s="2">
        <v>214393</v>
      </c>
      <c r="AC860" s="2">
        <v>-21842</v>
      </c>
      <c r="AD860" s="2">
        <v>-14296</v>
      </c>
      <c r="AE860" s="2">
        <v>225831</v>
      </c>
      <c r="AF860" s="2">
        <v>405666</v>
      </c>
      <c r="AG860" s="2">
        <v>0.56000000000000005</v>
      </c>
      <c r="AH860" s="2">
        <v>24507</v>
      </c>
    </row>
    <row r="861" spans="1:34" x14ac:dyDescent="0.3">
      <c r="A861" s="2" t="s">
        <v>60</v>
      </c>
      <c r="B861" s="2">
        <v>69395</v>
      </c>
      <c r="C861" s="2">
        <f t="shared" si="13"/>
        <v>69395</v>
      </c>
      <c r="D861" s="2"/>
      <c r="E861" s="2"/>
      <c r="F861" s="2">
        <v>281749</v>
      </c>
      <c r="G861" s="2">
        <v>34720</v>
      </c>
      <c r="H861" s="2">
        <v>112230</v>
      </c>
      <c r="I861" s="2">
        <v>-212354</v>
      </c>
      <c r="J861" s="2">
        <v>52697</v>
      </c>
      <c r="K861" s="2">
        <v>16698</v>
      </c>
      <c r="L861" s="2">
        <v>-29637</v>
      </c>
      <c r="M861" s="2">
        <v>-24291</v>
      </c>
      <c r="N861" s="2">
        <v>-221638</v>
      </c>
      <c r="O861" s="2">
        <v>278628</v>
      </c>
      <c r="P861" s="2">
        <v>77942</v>
      </c>
      <c r="Q861" s="2">
        <v>200686</v>
      </c>
      <c r="R861" s="2">
        <v>3.57</v>
      </c>
      <c r="S861" s="2">
        <v>17263</v>
      </c>
      <c r="T861" s="2">
        <v>-189.21</v>
      </c>
      <c r="U861" s="2">
        <v>-197.48</v>
      </c>
      <c r="V861" s="2">
        <v>5278</v>
      </c>
      <c r="W861" s="2">
        <v>13.15</v>
      </c>
      <c r="X861" s="2">
        <v>1687</v>
      </c>
      <c r="Y861" s="2">
        <v>11297</v>
      </c>
      <c r="Z861" s="2">
        <v>389216</v>
      </c>
      <c r="AA861" s="2">
        <v>87354</v>
      </c>
      <c r="AB861" s="2">
        <v>-319821</v>
      </c>
      <c r="AC861" s="2">
        <v>194395</v>
      </c>
      <c r="AD861" s="2">
        <v>13729</v>
      </c>
      <c r="AE861" s="2">
        <v>475797</v>
      </c>
      <c r="AF861" s="2">
        <v>559742</v>
      </c>
      <c r="AG861" s="2">
        <v>0.85</v>
      </c>
      <c r="AH861" s="2">
        <v>4306</v>
      </c>
    </row>
    <row r="862" spans="1:34" x14ac:dyDescent="0.3">
      <c r="A862" s="2" t="s">
        <v>60</v>
      </c>
      <c r="B862" s="2">
        <v>465808</v>
      </c>
      <c r="C862" s="2">
        <f t="shared" si="13"/>
        <v>465808</v>
      </c>
      <c r="D862" s="2"/>
      <c r="E862" s="2"/>
      <c r="F862" s="2">
        <v>189933</v>
      </c>
      <c r="G862" s="2">
        <v>73189</v>
      </c>
      <c r="H862" s="2">
        <v>242287</v>
      </c>
      <c r="I862" s="2">
        <v>275875</v>
      </c>
      <c r="J862" s="2">
        <v>163705</v>
      </c>
      <c r="K862" s="2">
        <v>302103</v>
      </c>
      <c r="L862" s="2">
        <v>249321</v>
      </c>
      <c r="M862" s="2">
        <v>258025</v>
      </c>
      <c r="N862" s="2">
        <v>245455</v>
      </c>
      <c r="O862" s="2">
        <v>49589</v>
      </c>
      <c r="P862" s="2">
        <v>42900</v>
      </c>
      <c r="Q862" s="2">
        <v>6689</v>
      </c>
      <c r="R862" s="2">
        <v>1.1599999999999999</v>
      </c>
      <c r="S862" s="2">
        <v>70478</v>
      </c>
      <c r="T862" s="2">
        <v>113.86</v>
      </c>
      <c r="U862" s="2">
        <v>101.31</v>
      </c>
      <c r="V862" s="2">
        <v>3571</v>
      </c>
      <c r="W862" s="2">
        <v>130.41</v>
      </c>
      <c r="X862" s="2">
        <v>1366</v>
      </c>
      <c r="Y862" s="2">
        <v>7240</v>
      </c>
      <c r="Z862" s="2">
        <v>329485</v>
      </c>
      <c r="AA862" s="2">
        <v>141603</v>
      </c>
      <c r="AB862" s="2">
        <v>136323</v>
      </c>
      <c r="AC862" s="2">
        <v>48330</v>
      </c>
      <c r="AD862" s="2">
        <v>37567</v>
      </c>
      <c r="AE862" s="2">
        <v>185267</v>
      </c>
      <c r="AF862" s="2">
        <v>24254</v>
      </c>
      <c r="AG862" s="2">
        <v>7.64</v>
      </c>
      <c r="AH862" s="2">
        <v>22717</v>
      </c>
    </row>
    <row r="863" spans="1:34" x14ac:dyDescent="0.3">
      <c r="A863" s="2" t="s">
        <v>58</v>
      </c>
      <c r="B863" s="2">
        <v>106804</v>
      </c>
      <c r="C863" s="2">
        <f t="shared" si="13"/>
        <v>1212.992617830778</v>
      </c>
      <c r="D863" s="2"/>
      <c r="E863" s="2"/>
      <c r="F863" s="2">
        <v>173913</v>
      </c>
      <c r="G863" s="2">
        <v>160516</v>
      </c>
      <c r="H863" s="2">
        <v>553940</v>
      </c>
      <c r="I863" s="2">
        <v>-67109</v>
      </c>
      <c r="J863" s="2">
        <v>184656</v>
      </c>
      <c r="K863" s="2">
        <v>-77852</v>
      </c>
      <c r="L863" s="2">
        <v>-102213</v>
      </c>
      <c r="M863" s="2">
        <v>-90856</v>
      </c>
      <c r="N863" s="2">
        <v>-104994</v>
      </c>
      <c r="O863" s="2">
        <v>278669</v>
      </c>
      <c r="P863" s="2">
        <v>84403</v>
      </c>
      <c r="Q863" s="2">
        <v>194266</v>
      </c>
      <c r="R863" s="2">
        <v>3.3</v>
      </c>
      <c r="S863" s="2">
        <v>10516</v>
      </c>
      <c r="T863" s="2">
        <v>-12.11</v>
      </c>
      <c r="U863" s="2">
        <v>-18.95</v>
      </c>
      <c r="V863" s="2">
        <v>7357</v>
      </c>
      <c r="W863" s="2">
        <v>14.52</v>
      </c>
      <c r="X863" s="2">
        <v>64</v>
      </c>
      <c r="Y863" s="2">
        <v>13841</v>
      </c>
      <c r="Z863" s="2">
        <v>272769</v>
      </c>
      <c r="AA863" s="2">
        <v>239305</v>
      </c>
      <c r="AB863" s="2">
        <v>-165965</v>
      </c>
      <c r="AC863" s="2">
        <v>-65392</v>
      </c>
      <c r="AD863" s="2">
        <v>4111</v>
      </c>
      <c r="AE863" s="2">
        <v>289945</v>
      </c>
      <c r="AF863" s="2">
        <v>674003</v>
      </c>
      <c r="AG863" s="2">
        <v>0.43</v>
      </c>
      <c r="AH863" s="2">
        <v>19200</v>
      </c>
    </row>
    <row r="864" spans="1:34" x14ac:dyDescent="0.3">
      <c r="A864" s="2" t="s">
        <v>60</v>
      </c>
      <c r="B864" s="2">
        <v>427446</v>
      </c>
      <c r="C864" s="2">
        <f t="shared" si="13"/>
        <v>427446</v>
      </c>
      <c r="D864" s="2"/>
      <c r="E864" s="2"/>
      <c r="F864" s="2">
        <v>218678</v>
      </c>
      <c r="G864" s="2">
        <v>72415</v>
      </c>
      <c r="H864" s="2">
        <v>896013</v>
      </c>
      <c r="I864" s="2">
        <v>208768</v>
      </c>
      <c r="J864" s="2">
        <v>16690</v>
      </c>
      <c r="K864" s="2">
        <v>410756</v>
      </c>
      <c r="L864" s="2">
        <v>327487</v>
      </c>
      <c r="M864" s="2">
        <v>332951</v>
      </c>
      <c r="N864" s="2">
        <v>189409</v>
      </c>
      <c r="O864" s="2">
        <v>230815</v>
      </c>
      <c r="P864" s="2">
        <v>82690</v>
      </c>
      <c r="Q864" s="2">
        <v>148125</v>
      </c>
      <c r="R864" s="2">
        <v>2.79</v>
      </c>
      <c r="S864" s="2">
        <v>47852</v>
      </c>
      <c r="T864" s="2">
        <v>23.3</v>
      </c>
      <c r="U864" s="2">
        <v>21.14</v>
      </c>
      <c r="V864" s="2">
        <v>2201</v>
      </c>
      <c r="W864" s="2">
        <v>194.12</v>
      </c>
      <c r="X864" s="2">
        <v>99</v>
      </c>
      <c r="Y864" s="2">
        <v>6308</v>
      </c>
      <c r="Z864" s="2">
        <v>540473</v>
      </c>
      <c r="AA864" s="2">
        <v>250500</v>
      </c>
      <c r="AB864" s="2">
        <v>-113027</v>
      </c>
      <c r="AC864" s="2">
        <v>-31822</v>
      </c>
      <c r="AD864" s="2">
        <v>27707</v>
      </c>
      <c r="AE864" s="2">
        <v>332827</v>
      </c>
      <c r="AF864" s="2">
        <v>366346</v>
      </c>
      <c r="AG864" s="2">
        <v>0.91</v>
      </c>
      <c r="AH864" s="2">
        <v>13278</v>
      </c>
    </row>
    <row r="865" spans="1:34" x14ac:dyDescent="0.3">
      <c r="A865" s="2" t="s">
        <v>60</v>
      </c>
      <c r="B865" s="2">
        <v>414528</v>
      </c>
      <c r="C865" s="2">
        <f t="shared" si="13"/>
        <v>414528</v>
      </c>
      <c r="D865" s="2"/>
      <c r="E865" s="2"/>
      <c r="F865" s="2">
        <v>118951</v>
      </c>
      <c r="G865" s="2">
        <v>29285</v>
      </c>
      <c r="H865" s="2">
        <v>378377</v>
      </c>
      <c r="I865" s="2">
        <v>295577</v>
      </c>
      <c r="J865" s="2">
        <v>149223</v>
      </c>
      <c r="K865" s="2">
        <v>265305</v>
      </c>
      <c r="L865" s="2">
        <v>214029</v>
      </c>
      <c r="M865" s="2">
        <v>224359</v>
      </c>
      <c r="N865" s="2">
        <v>282870</v>
      </c>
      <c r="O865" s="2">
        <v>194457</v>
      </c>
      <c r="P865" s="2">
        <v>121593</v>
      </c>
      <c r="Q865" s="2">
        <v>72864</v>
      </c>
      <c r="R865" s="2">
        <v>1.6</v>
      </c>
      <c r="S865" s="2">
        <v>54875</v>
      </c>
      <c r="T865" s="2">
        <v>78.12</v>
      </c>
      <c r="U865" s="2">
        <v>74.760000000000005</v>
      </c>
      <c r="V865" s="2">
        <v>7006</v>
      </c>
      <c r="W865" s="2">
        <v>59.16</v>
      </c>
      <c r="X865" s="2">
        <v>1845</v>
      </c>
      <c r="Y865" s="2">
        <v>4006</v>
      </c>
      <c r="Z865" s="2">
        <v>230677</v>
      </c>
      <c r="AA865" s="2">
        <v>133189</v>
      </c>
      <c r="AB865" s="2">
        <v>183851</v>
      </c>
      <c r="AC865" s="2">
        <v>-14238</v>
      </c>
      <c r="AD865" s="2">
        <v>-37221</v>
      </c>
      <c r="AE865" s="2">
        <v>140372</v>
      </c>
      <c r="AF865" s="2">
        <v>126894</v>
      </c>
      <c r="AG865" s="2">
        <v>1.1100000000000001</v>
      </c>
      <c r="AH865" s="2">
        <v>14965</v>
      </c>
    </row>
    <row r="866" spans="1:34" x14ac:dyDescent="0.3">
      <c r="A866" s="2" t="s">
        <v>59</v>
      </c>
      <c r="B866" s="2">
        <v>359171</v>
      </c>
      <c r="C866" s="2">
        <f t="shared" si="13"/>
        <v>420230.06999999995</v>
      </c>
      <c r="D866" s="2"/>
      <c r="E866" s="2"/>
      <c r="F866" s="2">
        <v>152306</v>
      </c>
      <c r="G866" s="2">
        <v>39448</v>
      </c>
      <c r="H866" s="2">
        <v>561749</v>
      </c>
      <c r="I866" s="2">
        <v>206865</v>
      </c>
      <c r="J866" s="2">
        <v>115003</v>
      </c>
      <c r="K866" s="2">
        <v>244168</v>
      </c>
      <c r="L866" s="2">
        <v>203787</v>
      </c>
      <c r="M866" s="2">
        <v>217269</v>
      </c>
      <c r="N866" s="2">
        <v>188799</v>
      </c>
      <c r="O866" s="2">
        <v>30232</v>
      </c>
      <c r="P866" s="2">
        <v>43557</v>
      </c>
      <c r="Q866" s="2">
        <v>-13325</v>
      </c>
      <c r="R866" s="2">
        <v>0.69</v>
      </c>
      <c r="S866" s="2">
        <v>86557</v>
      </c>
      <c r="T866" s="2">
        <v>36.83</v>
      </c>
      <c r="U866" s="2">
        <v>33.61</v>
      </c>
      <c r="V866" s="2">
        <v>5778</v>
      </c>
      <c r="W866" s="2">
        <v>62.15</v>
      </c>
      <c r="X866" s="2">
        <v>1174</v>
      </c>
      <c r="Y866" s="2">
        <v>18733</v>
      </c>
      <c r="Z866" s="2">
        <v>356634</v>
      </c>
      <c r="AA866" s="2">
        <v>257041</v>
      </c>
      <c r="AB866" s="2">
        <v>2537</v>
      </c>
      <c r="AC866" s="2">
        <v>-104735</v>
      </c>
      <c r="AD866" s="2">
        <v>-15298</v>
      </c>
      <c r="AE866" s="2">
        <v>481443</v>
      </c>
      <c r="AF866" s="2">
        <v>456684</v>
      </c>
      <c r="AG866" s="2">
        <v>1.05</v>
      </c>
      <c r="AH866" s="2">
        <v>8506</v>
      </c>
    </row>
    <row r="867" spans="1:34" x14ac:dyDescent="0.3">
      <c r="A867" s="2" t="s">
        <v>59</v>
      </c>
      <c r="B867" s="2">
        <v>357621</v>
      </c>
      <c r="C867" s="2">
        <f t="shared" si="13"/>
        <v>418416.56999999995</v>
      </c>
      <c r="D867" s="2"/>
      <c r="E867" s="2"/>
      <c r="F867" s="2">
        <v>210033</v>
      </c>
      <c r="G867" s="2">
        <v>73035</v>
      </c>
      <c r="H867" s="2">
        <v>64866</v>
      </c>
      <c r="I867" s="2">
        <v>147588</v>
      </c>
      <c r="J867" s="2">
        <v>117782</v>
      </c>
      <c r="K867" s="2">
        <v>239839</v>
      </c>
      <c r="L867" s="2">
        <v>152435</v>
      </c>
      <c r="M867" s="2">
        <v>169956</v>
      </c>
      <c r="N867" s="2">
        <v>131361</v>
      </c>
      <c r="O867" s="2">
        <v>158071</v>
      </c>
      <c r="P867" s="2">
        <v>15511</v>
      </c>
      <c r="Q867" s="2">
        <v>142560</v>
      </c>
      <c r="R867" s="2">
        <v>10.19</v>
      </c>
      <c r="S867" s="2">
        <v>64665</v>
      </c>
      <c r="T867" s="2">
        <v>227.52</v>
      </c>
      <c r="U867" s="2">
        <v>202.51</v>
      </c>
      <c r="V867" s="2">
        <v>3095</v>
      </c>
      <c r="W867" s="2">
        <v>115.51</v>
      </c>
      <c r="X867" s="2">
        <v>1499</v>
      </c>
      <c r="Y867" s="2">
        <v>13149</v>
      </c>
      <c r="Z867" s="2">
        <v>462013</v>
      </c>
      <c r="AA867" s="2">
        <v>51110</v>
      </c>
      <c r="AB867" s="2">
        <v>-104392</v>
      </c>
      <c r="AC867" s="2">
        <v>158923</v>
      </c>
      <c r="AD867" s="2">
        <v>-30910</v>
      </c>
      <c r="AE867" s="2">
        <v>439092</v>
      </c>
      <c r="AF867" s="2">
        <v>681687</v>
      </c>
      <c r="AG867" s="2">
        <v>0.64</v>
      </c>
      <c r="AH867" s="2">
        <v>22101</v>
      </c>
    </row>
    <row r="868" spans="1:34" x14ac:dyDescent="0.3">
      <c r="A868" s="2" t="s">
        <v>59</v>
      </c>
      <c r="B868" s="2">
        <v>231228</v>
      </c>
      <c r="C868" s="2">
        <f t="shared" si="13"/>
        <v>270536.76</v>
      </c>
      <c r="D868" s="2"/>
      <c r="E868" s="2"/>
      <c r="F868" s="2">
        <v>177791</v>
      </c>
      <c r="G868" s="2">
        <v>-44943</v>
      </c>
      <c r="H868" s="2">
        <v>976379</v>
      </c>
      <c r="I868" s="2">
        <v>53437</v>
      </c>
      <c r="J868" s="2">
        <v>66598</v>
      </c>
      <c r="K868" s="2">
        <v>164630</v>
      </c>
      <c r="L868" s="2">
        <v>80454</v>
      </c>
      <c r="M868" s="2">
        <v>91329</v>
      </c>
      <c r="N868" s="2">
        <v>34405</v>
      </c>
      <c r="O868" s="2">
        <v>276929</v>
      </c>
      <c r="P868" s="2">
        <v>43758</v>
      </c>
      <c r="Q868" s="2">
        <v>233171</v>
      </c>
      <c r="R868" s="2">
        <v>6.33</v>
      </c>
      <c r="S868" s="2">
        <v>31826</v>
      </c>
      <c r="T868" s="2">
        <v>5.47</v>
      </c>
      <c r="U868" s="2">
        <v>3.52</v>
      </c>
      <c r="V868" s="2">
        <v>7313</v>
      </c>
      <c r="W868" s="2">
        <v>31.61</v>
      </c>
      <c r="X868" s="2">
        <v>1013</v>
      </c>
      <c r="Y868" s="2">
        <v>2269</v>
      </c>
      <c r="Z868" s="2">
        <v>375432</v>
      </c>
      <c r="AA868" s="2">
        <v>91076</v>
      </c>
      <c r="AB868" s="2">
        <v>-144204</v>
      </c>
      <c r="AC868" s="2">
        <v>86715</v>
      </c>
      <c r="AD868" s="2">
        <v>-49271</v>
      </c>
      <c r="AE868" s="2">
        <v>466175</v>
      </c>
      <c r="AF868" s="2">
        <v>139381</v>
      </c>
      <c r="AG868" s="2">
        <v>3.34</v>
      </c>
      <c r="AH868" s="2">
        <v>22077</v>
      </c>
    </row>
    <row r="869" spans="1:34" x14ac:dyDescent="0.3">
      <c r="A869" s="2" t="s">
        <v>60</v>
      </c>
      <c r="B869" s="2">
        <v>74087</v>
      </c>
      <c r="C869" s="2">
        <f t="shared" si="13"/>
        <v>74087</v>
      </c>
      <c r="D869" s="2"/>
      <c r="E869" s="2"/>
      <c r="F869" s="2">
        <v>107597</v>
      </c>
      <c r="G869" s="2">
        <v>19997</v>
      </c>
      <c r="H869" s="2">
        <v>171959</v>
      </c>
      <c r="I869" s="2">
        <v>-33510</v>
      </c>
      <c r="J869" s="2">
        <v>32871</v>
      </c>
      <c r="K869" s="2">
        <v>41216</v>
      </c>
      <c r="L869" s="2">
        <v>-3432</v>
      </c>
      <c r="M869" s="2">
        <v>4674</v>
      </c>
      <c r="N869" s="2">
        <v>-40110</v>
      </c>
      <c r="O869" s="2">
        <v>70468</v>
      </c>
      <c r="P869" s="2">
        <v>23598</v>
      </c>
      <c r="Q869" s="2">
        <v>46870</v>
      </c>
      <c r="R869" s="2">
        <v>2.99</v>
      </c>
      <c r="S869" s="2">
        <v>51914</v>
      </c>
      <c r="T869" s="2">
        <v>-19.489999999999998</v>
      </c>
      <c r="U869" s="2">
        <v>-23.33</v>
      </c>
      <c r="V869" s="2">
        <v>4412</v>
      </c>
      <c r="W869" s="2">
        <v>16.79</v>
      </c>
      <c r="X869" s="2">
        <v>1083</v>
      </c>
      <c r="Y869" s="2">
        <v>5562</v>
      </c>
      <c r="Z869" s="2">
        <v>214674</v>
      </c>
      <c r="AA869" s="2">
        <v>138125</v>
      </c>
      <c r="AB869" s="2">
        <v>-140587</v>
      </c>
      <c r="AC869" s="2">
        <v>-30528</v>
      </c>
      <c r="AD869" s="2">
        <v>-39814</v>
      </c>
      <c r="AE869" s="2">
        <v>395553</v>
      </c>
      <c r="AF869" s="2">
        <v>527774</v>
      </c>
      <c r="AG869" s="2">
        <v>0.75</v>
      </c>
      <c r="AH869" s="2">
        <v>26814</v>
      </c>
    </row>
    <row r="870" spans="1:34" x14ac:dyDescent="0.3">
      <c r="A870" s="2" t="s">
        <v>59</v>
      </c>
      <c r="B870" s="2">
        <v>364518</v>
      </c>
      <c r="C870" s="2">
        <f t="shared" si="13"/>
        <v>426486.06</v>
      </c>
      <c r="D870" s="2"/>
      <c r="E870" s="2"/>
      <c r="F870" s="2">
        <v>22830</v>
      </c>
      <c r="G870" s="2">
        <v>51456</v>
      </c>
      <c r="H870" s="2">
        <v>659221</v>
      </c>
      <c r="I870" s="2">
        <v>341688</v>
      </c>
      <c r="J870" s="2">
        <v>166435</v>
      </c>
      <c r="K870" s="2">
        <v>198083</v>
      </c>
      <c r="L870" s="2">
        <v>147351</v>
      </c>
      <c r="M870" s="2">
        <v>163725</v>
      </c>
      <c r="N870" s="2">
        <v>308977</v>
      </c>
      <c r="O870" s="2">
        <v>23544</v>
      </c>
      <c r="P870" s="2">
        <v>96167</v>
      </c>
      <c r="Q870" s="2">
        <v>-72623</v>
      </c>
      <c r="R870" s="2">
        <v>0.24</v>
      </c>
      <c r="S870" s="2">
        <v>76987</v>
      </c>
      <c r="T870" s="2">
        <v>51.83</v>
      </c>
      <c r="U870" s="2">
        <v>46.87</v>
      </c>
      <c r="V870" s="2">
        <v>6877</v>
      </c>
      <c r="W870" s="2">
        <v>53</v>
      </c>
      <c r="X870" s="2">
        <v>805</v>
      </c>
      <c r="Y870" s="2">
        <v>3664</v>
      </c>
      <c r="Z870" s="2">
        <v>383076</v>
      </c>
      <c r="AA870" s="2">
        <v>175703</v>
      </c>
      <c r="AB870" s="2">
        <v>-18558</v>
      </c>
      <c r="AC870" s="2">
        <v>-152873</v>
      </c>
      <c r="AD870" s="2">
        <v>-8051</v>
      </c>
      <c r="AE870" s="2">
        <v>254846</v>
      </c>
      <c r="AF870" s="2">
        <v>206508</v>
      </c>
      <c r="AG870" s="2">
        <v>1.23</v>
      </c>
      <c r="AH870" s="2">
        <v>21224</v>
      </c>
    </row>
    <row r="871" spans="1:34" x14ac:dyDescent="0.3">
      <c r="A871" s="2" t="s">
        <v>60</v>
      </c>
      <c r="B871" s="2">
        <v>344702</v>
      </c>
      <c r="C871" s="2">
        <f t="shared" si="13"/>
        <v>344702</v>
      </c>
      <c r="D871" s="2"/>
      <c r="E871" s="2"/>
      <c r="F871" s="2">
        <v>94800</v>
      </c>
      <c r="G871" s="2">
        <v>6959</v>
      </c>
      <c r="H871" s="2">
        <v>563101</v>
      </c>
      <c r="I871" s="2">
        <v>249902</v>
      </c>
      <c r="J871" s="2">
        <v>101679</v>
      </c>
      <c r="K871" s="2">
        <v>243023</v>
      </c>
      <c r="L871" s="2">
        <v>185111</v>
      </c>
      <c r="M871" s="2">
        <v>201842</v>
      </c>
      <c r="N871" s="2">
        <v>215198</v>
      </c>
      <c r="O871" s="2">
        <v>166684</v>
      </c>
      <c r="P871" s="2">
        <v>197645</v>
      </c>
      <c r="Q871" s="2">
        <v>-30961</v>
      </c>
      <c r="R871" s="2">
        <v>0.84</v>
      </c>
      <c r="S871" s="2">
        <v>31318</v>
      </c>
      <c r="T871" s="2">
        <v>44.38</v>
      </c>
      <c r="U871" s="2">
        <v>38.22</v>
      </c>
      <c r="V871" s="2">
        <v>1277</v>
      </c>
      <c r="W871" s="2">
        <v>269.72000000000003</v>
      </c>
      <c r="X871" s="2">
        <v>172</v>
      </c>
      <c r="Y871" s="2">
        <v>3325</v>
      </c>
      <c r="Z871" s="2">
        <v>359351</v>
      </c>
      <c r="AA871" s="2">
        <v>123695</v>
      </c>
      <c r="AB871" s="2">
        <v>-14649</v>
      </c>
      <c r="AC871" s="2">
        <v>-28895</v>
      </c>
      <c r="AD871" s="2">
        <v>-36789</v>
      </c>
      <c r="AE871" s="2">
        <v>182519</v>
      </c>
      <c r="AF871" s="2">
        <v>447189</v>
      </c>
      <c r="AG871" s="2">
        <v>0.41</v>
      </c>
      <c r="AH871" s="2">
        <v>17892</v>
      </c>
    </row>
    <row r="872" spans="1:34" x14ac:dyDescent="0.3">
      <c r="A872" s="2" t="s">
        <v>58</v>
      </c>
      <c r="B872" s="2">
        <v>164054</v>
      </c>
      <c r="C872" s="2">
        <f t="shared" si="13"/>
        <v>1863.1913685406021</v>
      </c>
      <c r="D872" s="2"/>
      <c r="E872" s="2"/>
      <c r="F872" s="2">
        <v>190719</v>
      </c>
      <c r="G872" s="2">
        <v>105294</v>
      </c>
      <c r="H872" s="2">
        <v>841862</v>
      </c>
      <c r="I872" s="2">
        <v>-26665</v>
      </c>
      <c r="J872" s="2">
        <v>165102</v>
      </c>
      <c r="K872" s="2">
        <v>-1048</v>
      </c>
      <c r="L872" s="2">
        <v>-60832</v>
      </c>
      <c r="M872" s="2">
        <v>-55581</v>
      </c>
      <c r="N872" s="2">
        <v>-39888</v>
      </c>
      <c r="O872" s="2">
        <v>277316</v>
      </c>
      <c r="P872" s="2">
        <v>172092</v>
      </c>
      <c r="Q872" s="2">
        <v>105224</v>
      </c>
      <c r="R872" s="2">
        <v>1.61</v>
      </c>
      <c r="S872" s="2">
        <v>148984</v>
      </c>
      <c r="T872" s="2">
        <v>-3.17</v>
      </c>
      <c r="U872" s="2">
        <v>-4.74</v>
      </c>
      <c r="V872" s="2">
        <v>7779</v>
      </c>
      <c r="W872" s="2">
        <v>21.09</v>
      </c>
      <c r="X872" s="2">
        <v>711</v>
      </c>
      <c r="Y872" s="2">
        <v>19719</v>
      </c>
      <c r="Z872" s="2">
        <v>255465</v>
      </c>
      <c r="AA872" s="2">
        <v>138219</v>
      </c>
      <c r="AB872" s="2">
        <v>-91411</v>
      </c>
      <c r="AC872" s="2">
        <v>52500</v>
      </c>
      <c r="AD872" s="2">
        <v>29727</v>
      </c>
      <c r="AE872" s="2">
        <v>172016</v>
      </c>
      <c r="AF872" s="2">
        <v>26920</v>
      </c>
      <c r="AG872" s="2">
        <v>6.39</v>
      </c>
      <c r="AH872" s="2">
        <v>9614</v>
      </c>
    </row>
    <row r="873" spans="1:34" x14ac:dyDescent="0.3">
      <c r="A873" s="2" t="s">
        <v>59</v>
      </c>
      <c r="B873" s="2">
        <v>285518</v>
      </c>
      <c r="C873" s="2">
        <f t="shared" si="13"/>
        <v>334056.06</v>
      </c>
      <c r="D873" s="2"/>
      <c r="E873" s="2"/>
      <c r="F873" s="2">
        <v>92709</v>
      </c>
      <c r="G873" s="2">
        <v>45468</v>
      </c>
      <c r="H873" s="2">
        <v>531340</v>
      </c>
      <c r="I873" s="2">
        <v>192809</v>
      </c>
      <c r="J873" s="2">
        <v>175728</v>
      </c>
      <c r="K873" s="2">
        <v>109790</v>
      </c>
      <c r="L873" s="2">
        <v>103080</v>
      </c>
      <c r="M873" s="2">
        <v>105138</v>
      </c>
      <c r="N873" s="2">
        <v>181860</v>
      </c>
      <c r="O873" s="2">
        <v>107893</v>
      </c>
      <c r="P873" s="2">
        <v>24726</v>
      </c>
      <c r="Q873" s="2">
        <v>83167</v>
      </c>
      <c r="R873" s="2">
        <v>4.3600000000000003</v>
      </c>
      <c r="S873" s="2">
        <v>70674</v>
      </c>
      <c r="T873" s="2">
        <v>36.29</v>
      </c>
      <c r="U873" s="2">
        <v>34.229999999999997</v>
      </c>
      <c r="V873" s="2">
        <v>1428</v>
      </c>
      <c r="W873" s="2">
        <v>199.8</v>
      </c>
      <c r="X873" s="2">
        <v>1968</v>
      </c>
      <c r="Y873" s="2">
        <v>17120</v>
      </c>
      <c r="Z873" s="2">
        <v>384261</v>
      </c>
      <c r="AA873" s="2">
        <v>186075</v>
      </c>
      <c r="AB873" s="2">
        <v>-98743</v>
      </c>
      <c r="AC873" s="2">
        <v>-93366</v>
      </c>
      <c r="AD873" s="2">
        <v>-838</v>
      </c>
      <c r="AE873" s="2">
        <v>191544</v>
      </c>
      <c r="AF873" s="2">
        <v>207650</v>
      </c>
      <c r="AG873" s="2">
        <v>0.92</v>
      </c>
      <c r="AH873" s="2">
        <v>29445</v>
      </c>
    </row>
    <row r="874" spans="1:34" x14ac:dyDescent="0.3">
      <c r="A874" s="2" t="s">
        <v>58</v>
      </c>
      <c r="B874" s="2">
        <v>91975</v>
      </c>
      <c r="C874" s="2">
        <f t="shared" si="13"/>
        <v>1044.5769449176605</v>
      </c>
      <c r="D874" s="2"/>
      <c r="E874" s="2"/>
      <c r="F874" s="2">
        <v>70230</v>
      </c>
      <c r="G874" s="2">
        <v>116970</v>
      </c>
      <c r="H874" s="2">
        <v>812114</v>
      </c>
      <c r="I874" s="2">
        <v>21745</v>
      </c>
      <c r="J874" s="2">
        <v>165811</v>
      </c>
      <c r="K874" s="2">
        <v>-73836</v>
      </c>
      <c r="L874" s="2">
        <v>-111256</v>
      </c>
      <c r="M874" s="2">
        <v>-105642</v>
      </c>
      <c r="N874" s="2">
        <v>-11072</v>
      </c>
      <c r="O874" s="2">
        <v>55564</v>
      </c>
      <c r="P874" s="2">
        <v>49041</v>
      </c>
      <c r="Q874" s="2">
        <v>6523</v>
      </c>
      <c r="R874" s="2">
        <v>1.1299999999999999</v>
      </c>
      <c r="S874" s="2">
        <v>127164</v>
      </c>
      <c r="T874" s="2">
        <v>2.68</v>
      </c>
      <c r="U874" s="2">
        <v>-1.36</v>
      </c>
      <c r="V874" s="2">
        <v>9169</v>
      </c>
      <c r="W874" s="2">
        <v>10.029999999999999</v>
      </c>
      <c r="X874" s="2">
        <v>720</v>
      </c>
      <c r="Y874" s="2">
        <v>8316</v>
      </c>
      <c r="Z874" s="2">
        <v>384514</v>
      </c>
      <c r="AA874" s="2">
        <v>117746</v>
      </c>
      <c r="AB874" s="2">
        <v>-292539</v>
      </c>
      <c r="AC874" s="2">
        <v>-47516</v>
      </c>
      <c r="AD874" s="2">
        <v>22106</v>
      </c>
      <c r="AE874" s="2">
        <v>370203</v>
      </c>
      <c r="AF874" s="2">
        <v>489910</v>
      </c>
      <c r="AG874" s="2">
        <v>0.76</v>
      </c>
      <c r="AH874" s="2">
        <v>23148</v>
      </c>
    </row>
    <row r="875" spans="1:34" x14ac:dyDescent="0.3">
      <c r="A875" s="2" t="s">
        <v>60</v>
      </c>
      <c r="B875" s="2">
        <v>279116</v>
      </c>
      <c r="C875" s="2">
        <f t="shared" si="13"/>
        <v>279116</v>
      </c>
      <c r="D875" s="2"/>
      <c r="E875" s="2"/>
      <c r="F875" s="2">
        <v>51563</v>
      </c>
      <c r="G875" s="2">
        <v>139676</v>
      </c>
      <c r="H875" s="2">
        <v>721050</v>
      </c>
      <c r="I875" s="2">
        <v>227553</v>
      </c>
      <c r="J875" s="2">
        <v>182433</v>
      </c>
      <c r="K875" s="2">
        <v>96683</v>
      </c>
      <c r="L875" s="2">
        <v>74139</v>
      </c>
      <c r="M875" s="2">
        <v>83500</v>
      </c>
      <c r="N875" s="2">
        <v>188884</v>
      </c>
      <c r="O875" s="2">
        <v>191268</v>
      </c>
      <c r="P875" s="2">
        <v>60750</v>
      </c>
      <c r="Q875" s="2">
        <v>130518</v>
      </c>
      <c r="R875" s="2">
        <v>3.15</v>
      </c>
      <c r="S875" s="2">
        <v>97491</v>
      </c>
      <c r="T875" s="2">
        <v>31.56</v>
      </c>
      <c r="U875" s="2">
        <v>26.2</v>
      </c>
      <c r="V875" s="2">
        <v>1281</v>
      </c>
      <c r="W875" s="2">
        <v>217.72</v>
      </c>
      <c r="X875" s="2">
        <v>1045</v>
      </c>
      <c r="Y875" s="2">
        <v>6407</v>
      </c>
      <c r="Z875" s="2">
        <v>88353</v>
      </c>
      <c r="AA875" s="2">
        <v>254713</v>
      </c>
      <c r="AB875" s="2">
        <v>190763</v>
      </c>
      <c r="AC875" s="2">
        <v>-203150</v>
      </c>
      <c r="AD875" s="2">
        <v>-10193</v>
      </c>
      <c r="AE875" s="2">
        <v>124528</v>
      </c>
      <c r="AF875" s="2">
        <v>628808</v>
      </c>
      <c r="AG875" s="2">
        <v>0.2</v>
      </c>
      <c r="AH875" s="2">
        <v>2757</v>
      </c>
    </row>
    <row r="876" spans="1:34" x14ac:dyDescent="0.3">
      <c r="A876" s="2" t="s">
        <v>60</v>
      </c>
      <c r="B876" s="2">
        <v>402262</v>
      </c>
      <c r="C876" s="2">
        <f t="shared" si="13"/>
        <v>402262</v>
      </c>
      <c r="D876" s="2"/>
      <c r="E876" s="2"/>
      <c r="F876" s="2">
        <v>272942</v>
      </c>
      <c r="G876" s="2">
        <v>96941</v>
      </c>
      <c r="H876" s="2">
        <v>105398</v>
      </c>
      <c r="I876" s="2">
        <v>129320</v>
      </c>
      <c r="J876" s="2">
        <v>159988</v>
      </c>
      <c r="K876" s="2">
        <v>242274</v>
      </c>
      <c r="L876" s="2">
        <v>211317</v>
      </c>
      <c r="M876" s="2">
        <v>223053</v>
      </c>
      <c r="N876" s="2">
        <v>97441</v>
      </c>
      <c r="O876" s="2">
        <v>251047</v>
      </c>
      <c r="P876" s="2">
        <v>194146</v>
      </c>
      <c r="Q876" s="2">
        <v>56901</v>
      </c>
      <c r="R876" s="2">
        <v>1.29</v>
      </c>
      <c r="S876" s="2">
        <v>67631</v>
      </c>
      <c r="T876" s="2">
        <v>122.7</v>
      </c>
      <c r="U876" s="2">
        <v>92.45</v>
      </c>
      <c r="V876" s="2">
        <v>5828</v>
      </c>
      <c r="W876" s="2">
        <v>69.010000000000005</v>
      </c>
      <c r="X876" s="2">
        <v>302</v>
      </c>
      <c r="Y876" s="2">
        <v>6195</v>
      </c>
      <c r="Z876" s="2">
        <v>476732</v>
      </c>
      <c r="AA876" s="2">
        <v>186364</v>
      </c>
      <c r="AB876" s="2">
        <v>-74470</v>
      </c>
      <c r="AC876" s="2">
        <v>86578</v>
      </c>
      <c r="AD876" s="2">
        <v>42460</v>
      </c>
      <c r="AE876" s="2">
        <v>227416</v>
      </c>
      <c r="AF876" s="2">
        <v>303051</v>
      </c>
      <c r="AG876" s="2">
        <v>0.75</v>
      </c>
      <c r="AH876" s="2">
        <v>17838</v>
      </c>
    </row>
    <row r="877" spans="1:34" x14ac:dyDescent="0.3">
      <c r="A877" s="2" t="s">
        <v>58</v>
      </c>
      <c r="B877" s="2">
        <v>210716</v>
      </c>
      <c r="C877" s="2">
        <f t="shared" si="13"/>
        <v>2393.1402612152187</v>
      </c>
      <c r="D877" s="2"/>
      <c r="E877" s="2"/>
      <c r="F877" s="2">
        <v>188458</v>
      </c>
      <c r="G877" s="2">
        <v>-37375</v>
      </c>
      <c r="H877" s="2">
        <v>572856</v>
      </c>
      <c r="I877" s="2">
        <v>22258</v>
      </c>
      <c r="J877" s="2">
        <v>125360</v>
      </c>
      <c r="K877" s="2">
        <v>85356</v>
      </c>
      <c r="L877" s="2">
        <v>31376</v>
      </c>
      <c r="M877" s="2">
        <v>39600</v>
      </c>
      <c r="N877" s="2">
        <v>-9468</v>
      </c>
      <c r="O877" s="2">
        <v>71965</v>
      </c>
      <c r="P877" s="2">
        <v>82232</v>
      </c>
      <c r="Q877" s="2">
        <v>-10267</v>
      </c>
      <c r="R877" s="2">
        <v>0.88</v>
      </c>
      <c r="S877" s="2">
        <v>114090</v>
      </c>
      <c r="T877" s="2">
        <v>3.89</v>
      </c>
      <c r="U877" s="2">
        <v>-1.65</v>
      </c>
      <c r="V877" s="2">
        <v>6396</v>
      </c>
      <c r="W877" s="2">
        <v>32.94</v>
      </c>
      <c r="X877" s="2">
        <v>1405</v>
      </c>
      <c r="Y877" s="2">
        <v>12410</v>
      </c>
      <c r="Z877" s="2">
        <v>453874</v>
      </c>
      <c r="AA877" s="2">
        <v>276961</v>
      </c>
      <c r="AB877" s="2">
        <v>-243158</v>
      </c>
      <c r="AC877" s="2">
        <v>-88503</v>
      </c>
      <c r="AD877" s="2">
        <v>-45866</v>
      </c>
      <c r="AE877" s="2">
        <v>239472</v>
      </c>
      <c r="AF877" s="2">
        <v>446506</v>
      </c>
      <c r="AG877" s="2">
        <v>0.54</v>
      </c>
      <c r="AH877" s="2">
        <v>6565</v>
      </c>
    </row>
    <row r="878" spans="1:34" x14ac:dyDescent="0.3">
      <c r="A878" s="2" t="s">
        <v>58</v>
      </c>
      <c r="B878" s="2">
        <v>336211</v>
      </c>
      <c r="C878" s="2">
        <f t="shared" si="13"/>
        <v>3818.4099943214082</v>
      </c>
      <c r="D878" s="2"/>
      <c r="E878" s="2"/>
      <c r="F878" s="2">
        <v>189335</v>
      </c>
      <c r="G878" s="2">
        <v>134791</v>
      </c>
      <c r="H878" s="2">
        <v>277287</v>
      </c>
      <c r="I878" s="2">
        <v>146876</v>
      </c>
      <c r="J878" s="2">
        <v>184916</v>
      </c>
      <c r="K878" s="2">
        <v>151295</v>
      </c>
      <c r="L878" s="2">
        <v>99532</v>
      </c>
      <c r="M878" s="2">
        <v>116527</v>
      </c>
      <c r="N878" s="2">
        <v>130652</v>
      </c>
      <c r="O878" s="2">
        <v>83592</v>
      </c>
      <c r="P878" s="2">
        <v>159488</v>
      </c>
      <c r="Q878" s="2">
        <v>-75896</v>
      </c>
      <c r="R878" s="2">
        <v>0.52</v>
      </c>
      <c r="S878" s="2">
        <v>63410</v>
      </c>
      <c r="T878" s="2">
        <v>52.97</v>
      </c>
      <c r="U878" s="2">
        <v>47.12</v>
      </c>
      <c r="V878" s="2">
        <v>4988</v>
      </c>
      <c r="W878" s="2">
        <v>67.39</v>
      </c>
      <c r="X878" s="2">
        <v>1274</v>
      </c>
      <c r="Y878" s="2">
        <v>12377</v>
      </c>
      <c r="Z878" s="2">
        <v>70917</v>
      </c>
      <c r="AA878" s="2">
        <v>201111</v>
      </c>
      <c r="AB878" s="2">
        <v>265294</v>
      </c>
      <c r="AC878" s="2">
        <v>-11776</v>
      </c>
      <c r="AD878" s="2">
        <v>-34674</v>
      </c>
      <c r="AE878" s="2">
        <v>419023</v>
      </c>
      <c r="AF878" s="2">
        <v>32946</v>
      </c>
      <c r="AG878" s="2">
        <v>12.72</v>
      </c>
      <c r="AH878" s="2">
        <v>3300</v>
      </c>
    </row>
    <row r="879" spans="1:34" x14ac:dyDescent="0.3">
      <c r="A879" s="2" t="s">
        <v>58</v>
      </c>
      <c r="B879" s="2">
        <v>90698</v>
      </c>
      <c r="C879" s="2">
        <f t="shared" si="13"/>
        <v>1030.0738216922205</v>
      </c>
      <c r="D879" s="2"/>
      <c r="E879" s="2"/>
      <c r="F879" s="2">
        <v>24914</v>
      </c>
      <c r="G879" s="2">
        <v>152142</v>
      </c>
      <c r="H879" s="2">
        <v>298426</v>
      </c>
      <c r="I879" s="2">
        <v>65784</v>
      </c>
      <c r="J879" s="2">
        <v>193377</v>
      </c>
      <c r="K879" s="2">
        <v>-102679</v>
      </c>
      <c r="L879" s="2">
        <v>-189036</v>
      </c>
      <c r="M879" s="2">
        <v>-171971</v>
      </c>
      <c r="N879" s="2">
        <v>28900</v>
      </c>
      <c r="O879" s="2">
        <v>24462</v>
      </c>
      <c r="P879" s="2">
        <v>70504</v>
      </c>
      <c r="Q879" s="2">
        <v>-46042</v>
      </c>
      <c r="R879" s="2">
        <v>0.35</v>
      </c>
      <c r="S879" s="2">
        <v>81664</v>
      </c>
      <c r="T879" s="2">
        <v>22.04</v>
      </c>
      <c r="U879" s="2">
        <v>9.68</v>
      </c>
      <c r="V879" s="2">
        <v>5118</v>
      </c>
      <c r="W879" s="2">
        <v>17.72</v>
      </c>
      <c r="X879" s="2">
        <v>1869</v>
      </c>
      <c r="Y879" s="2">
        <v>3635</v>
      </c>
      <c r="Z879" s="2">
        <v>102420</v>
      </c>
      <c r="AA879" s="2">
        <v>231908</v>
      </c>
      <c r="AB879" s="2">
        <v>-11722</v>
      </c>
      <c r="AC879" s="2">
        <v>-206994</v>
      </c>
      <c r="AD879" s="2">
        <v>-41218</v>
      </c>
      <c r="AE879" s="2">
        <v>433069</v>
      </c>
      <c r="AF879" s="2">
        <v>482920</v>
      </c>
      <c r="AG879" s="2">
        <v>0.9</v>
      </c>
      <c r="AH879" s="2">
        <v>21172</v>
      </c>
    </row>
    <row r="880" spans="1:34" x14ac:dyDescent="0.3">
      <c r="A880" s="2" t="s">
        <v>58</v>
      </c>
      <c r="B880" s="2">
        <v>53765</v>
      </c>
      <c r="C880" s="2">
        <f t="shared" si="13"/>
        <v>610.61896649630899</v>
      </c>
      <c r="D880" s="2"/>
      <c r="E880" s="2"/>
      <c r="F880" s="2">
        <v>238788</v>
      </c>
      <c r="G880" s="2">
        <v>77264</v>
      </c>
      <c r="H880" s="2">
        <v>438140</v>
      </c>
      <c r="I880" s="2">
        <v>-185023</v>
      </c>
      <c r="J880" s="2">
        <v>92184</v>
      </c>
      <c r="K880" s="2">
        <v>-38419</v>
      </c>
      <c r="L880" s="2">
        <v>-125569</v>
      </c>
      <c r="M880" s="2">
        <v>-121518</v>
      </c>
      <c r="N880" s="2">
        <v>-206047</v>
      </c>
      <c r="O880" s="2">
        <v>49779</v>
      </c>
      <c r="P880" s="2">
        <v>116262</v>
      </c>
      <c r="Q880" s="2">
        <v>-66483</v>
      </c>
      <c r="R880" s="2">
        <v>0.43</v>
      </c>
      <c r="S880" s="2">
        <v>112176</v>
      </c>
      <c r="T880" s="2">
        <v>-42.23</v>
      </c>
      <c r="U880" s="2">
        <v>-47.03</v>
      </c>
      <c r="V880" s="2">
        <v>8326</v>
      </c>
      <c r="W880" s="2">
        <v>6.46</v>
      </c>
      <c r="X880" s="2">
        <v>1171</v>
      </c>
      <c r="Y880" s="2">
        <v>6947</v>
      </c>
      <c r="Z880" s="2">
        <v>74711</v>
      </c>
      <c r="AA880" s="2">
        <v>117583</v>
      </c>
      <c r="AB880" s="2">
        <v>-20946</v>
      </c>
      <c r="AC880" s="2">
        <v>121205</v>
      </c>
      <c r="AD880" s="2">
        <v>8832</v>
      </c>
      <c r="AE880" s="2">
        <v>331005</v>
      </c>
      <c r="AF880" s="2">
        <v>64169</v>
      </c>
      <c r="AG880" s="2">
        <v>5.16</v>
      </c>
      <c r="AH880" s="2">
        <v>1158</v>
      </c>
    </row>
    <row r="881" spans="1:34" x14ac:dyDescent="0.3">
      <c r="A881" s="2" t="s">
        <v>59</v>
      </c>
      <c r="B881" s="2">
        <v>456523</v>
      </c>
      <c r="C881" s="2">
        <f t="shared" si="13"/>
        <v>534131.90999999992</v>
      </c>
      <c r="D881" s="2"/>
      <c r="E881" s="2"/>
      <c r="F881" s="2">
        <v>37472</v>
      </c>
      <c r="G881" s="2">
        <v>183845</v>
      </c>
      <c r="H881" s="2">
        <v>532846</v>
      </c>
      <c r="I881" s="2">
        <v>419051</v>
      </c>
      <c r="J881" s="2">
        <v>142137</v>
      </c>
      <c r="K881" s="2">
        <v>314386</v>
      </c>
      <c r="L881" s="2">
        <v>221092</v>
      </c>
      <c r="M881" s="2">
        <v>225758</v>
      </c>
      <c r="N881" s="2">
        <v>393545</v>
      </c>
      <c r="O881" s="2">
        <v>258591</v>
      </c>
      <c r="P881" s="2">
        <v>52673</v>
      </c>
      <c r="Q881" s="2">
        <v>205918</v>
      </c>
      <c r="R881" s="2">
        <v>4.91</v>
      </c>
      <c r="S881" s="2">
        <v>81607</v>
      </c>
      <c r="T881" s="2">
        <v>78.64</v>
      </c>
      <c r="U881" s="2">
        <v>73.86</v>
      </c>
      <c r="V881" s="2">
        <v>6513</v>
      </c>
      <c r="W881" s="2">
        <v>70.08</v>
      </c>
      <c r="X881" s="2">
        <v>1295</v>
      </c>
      <c r="Y881" s="2">
        <v>10965</v>
      </c>
      <c r="Z881" s="2">
        <v>320329</v>
      </c>
      <c r="AA881" s="2">
        <v>229383</v>
      </c>
      <c r="AB881" s="2">
        <v>136194</v>
      </c>
      <c r="AC881" s="2">
        <v>-191911</v>
      </c>
      <c r="AD881" s="2">
        <v>37000</v>
      </c>
      <c r="AE881" s="2">
        <v>244512</v>
      </c>
      <c r="AF881" s="2">
        <v>625512</v>
      </c>
      <c r="AG881" s="2">
        <v>0.39</v>
      </c>
      <c r="AH881" s="2">
        <v>28782</v>
      </c>
    </row>
    <row r="882" spans="1:34" x14ac:dyDescent="0.3">
      <c r="A882" s="2" t="s">
        <v>58</v>
      </c>
      <c r="B882" s="2">
        <v>78775</v>
      </c>
      <c r="C882" s="2">
        <f t="shared" si="13"/>
        <v>894.66212379329932</v>
      </c>
      <c r="D882" s="2"/>
      <c r="E882" s="2"/>
      <c r="F882" s="2">
        <v>149005</v>
      </c>
      <c r="G882" s="2">
        <v>182756</v>
      </c>
      <c r="H882" s="2">
        <v>691161</v>
      </c>
      <c r="I882" s="2">
        <v>-70230</v>
      </c>
      <c r="J882" s="2">
        <v>164590</v>
      </c>
      <c r="K882" s="2">
        <v>-85815</v>
      </c>
      <c r="L882" s="2">
        <v>-159537</v>
      </c>
      <c r="M882" s="2">
        <v>-155777</v>
      </c>
      <c r="N882" s="2">
        <v>-87651</v>
      </c>
      <c r="O882" s="2">
        <v>250786</v>
      </c>
      <c r="P882" s="2">
        <v>46310</v>
      </c>
      <c r="Q882" s="2">
        <v>204476</v>
      </c>
      <c r="R882" s="2">
        <v>5.42</v>
      </c>
      <c r="S882" s="2">
        <v>9366</v>
      </c>
      <c r="T882" s="2">
        <v>-10.16</v>
      </c>
      <c r="U882" s="2">
        <v>-12.68</v>
      </c>
      <c r="V882" s="2">
        <v>1798</v>
      </c>
      <c r="W882" s="2">
        <v>43.79</v>
      </c>
      <c r="X882" s="2">
        <v>769</v>
      </c>
      <c r="Y882" s="2">
        <v>19234</v>
      </c>
      <c r="Z882" s="2">
        <v>132241</v>
      </c>
      <c r="AA882" s="2">
        <v>66232</v>
      </c>
      <c r="AB882" s="2">
        <v>-53466</v>
      </c>
      <c r="AC882" s="2">
        <v>82773</v>
      </c>
      <c r="AD882" s="2">
        <v>-46777</v>
      </c>
      <c r="AE882" s="2">
        <v>146738</v>
      </c>
      <c r="AF882" s="2">
        <v>649792</v>
      </c>
      <c r="AG882" s="2">
        <v>0.23</v>
      </c>
      <c r="AH882" s="2">
        <v>28774</v>
      </c>
    </row>
    <row r="883" spans="1:34" x14ac:dyDescent="0.3">
      <c r="A883" s="2" t="s">
        <v>59</v>
      </c>
      <c r="B883" s="2">
        <v>267042</v>
      </c>
      <c r="C883" s="2">
        <f t="shared" si="13"/>
        <v>312439.13999999996</v>
      </c>
      <c r="D883" s="2"/>
      <c r="E883" s="2"/>
      <c r="F883" s="2">
        <v>79582</v>
      </c>
      <c r="G883" s="2">
        <v>148238</v>
      </c>
      <c r="H883" s="2">
        <v>609449</v>
      </c>
      <c r="I883" s="2">
        <v>187460</v>
      </c>
      <c r="J883" s="2">
        <v>21646</v>
      </c>
      <c r="K883" s="2">
        <v>245396</v>
      </c>
      <c r="L883" s="2">
        <v>146382</v>
      </c>
      <c r="M883" s="2">
        <v>148742</v>
      </c>
      <c r="N883" s="2">
        <v>172654</v>
      </c>
      <c r="O883" s="2">
        <v>97815</v>
      </c>
      <c r="P883" s="2">
        <v>53050</v>
      </c>
      <c r="Q883" s="2">
        <v>44765</v>
      </c>
      <c r="R883" s="2">
        <v>1.84</v>
      </c>
      <c r="S883" s="2">
        <v>22449</v>
      </c>
      <c r="T883" s="2">
        <v>30.76</v>
      </c>
      <c r="U883" s="2">
        <v>28.33</v>
      </c>
      <c r="V883" s="2">
        <v>5765</v>
      </c>
      <c r="W883" s="2">
        <v>46.31</v>
      </c>
      <c r="X883" s="2">
        <v>324</v>
      </c>
      <c r="Y883" s="2">
        <v>17075</v>
      </c>
      <c r="Z883" s="2">
        <v>167853</v>
      </c>
      <c r="AA883" s="2">
        <v>105097</v>
      </c>
      <c r="AB883" s="2">
        <v>99189</v>
      </c>
      <c r="AC883" s="2">
        <v>-25515</v>
      </c>
      <c r="AD883" s="2">
        <v>-3926</v>
      </c>
      <c r="AE883" s="2">
        <v>458847</v>
      </c>
      <c r="AF883" s="2">
        <v>515763</v>
      </c>
      <c r="AG883" s="2">
        <v>0.89</v>
      </c>
      <c r="AH883" s="2">
        <v>18141</v>
      </c>
    </row>
    <row r="884" spans="1:34" x14ac:dyDescent="0.3">
      <c r="A884" s="2" t="s">
        <v>58</v>
      </c>
      <c r="B884" s="2">
        <v>429343</v>
      </c>
      <c r="C884" s="2">
        <f t="shared" si="13"/>
        <v>4876.127200454287</v>
      </c>
      <c r="D884" s="2"/>
      <c r="E884" s="2"/>
      <c r="F884" s="2">
        <v>268869</v>
      </c>
      <c r="G884" s="2">
        <v>-40663</v>
      </c>
      <c r="H884" s="2">
        <v>721452</v>
      </c>
      <c r="I884" s="2">
        <v>160474</v>
      </c>
      <c r="J884" s="2">
        <v>92126</v>
      </c>
      <c r="K884" s="2">
        <v>337217</v>
      </c>
      <c r="L884" s="2">
        <v>329655</v>
      </c>
      <c r="M884" s="2">
        <v>339269</v>
      </c>
      <c r="N884" s="2">
        <v>126075</v>
      </c>
      <c r="O884" s="2">
        <v>65871</v>
      </c>
      <c r="P884" s="2">
        <v>183522</v>
      </c>
      <c r="Q884" s="2">
        <v>-117651</v>
      </c>
      <c r="R884" s="2">
        <v>0.36</v>
      </c>
      <c r="S884" s="2">
        <v>132674</v>
      </c>
      <c r="T884" s="2">
        <v>22.24</v>
      </c>
      <c r="U884" s="2">
        <v>17.48</v>
      </c>
      <c r="V884" s="2">
        <v>7154</v>
      </c>
      <c r="W884" s="2">
        <v>60.01</v>
      </c>
      <c r="X884" s="2">
        <v>553</v>
      </c>
      <c r="Y884" s="2">
        <v>1796</v>
      </c>
      <c r="Z884" s="2">
        <v>126395</v>
      </c>
      <c r="AA884" s="2">
        <v>261880</v>
      </c>
      <c r="AB884" s="2">
        <v>302948</v>
      </c>
      <c r="AC884" s="2">
        <v>6989</v>
      </c>
      <c r="AD884" s="2">
        <v>49244</v>
      </c>
      <c r="AE884" s="2">
        <v>411831</v>
      </c>
      <c r="AF884" s="2">
        <v>122730</v>
      </c>
      <c r="AG884" s="2">
        <v>3.36</v>
      </c>
      <c r="AH884" s="2">
        <v>1284</v>
      </c>
    </row>
    <row r="885" spans="1:34" x14ac:dyDescent="0.3">
      <c r="A885" s="2" t="s">
        <v>58</v>
      </c>
      <c r="B885" s="2">
        <v>168323</v>
      </c>
      <c r="C885" s="2">
        <f t="shared" si="13"/>
        <v>1911.6751845542306</v>
      </c>
      <c r="D885" s="2"/>
      <c r="E885" s="2"/>
      <c r="F885" s="2">
        <v>267157</v>
      </c>
      <c r="G885" s="2">
        <v>157194</v>
      </c>
      <c r="H885" s="2">
        <v>667409</v>
      </c>
      <c r="I885" s="2">
        <v>-98834</v>
      </c>
      <c r="J885" s="2">
        <v>104317</v>
      </c>
      <c r="K885" s="2">
        <v>64006</v>
      </c>
      <c r="L885" s="2">
        <v>-24945</v>
      </c>
      <c r="M885" s="2">
        <v>-21116</v>
      </c>
      <c r="N885" s="2">
        <v>-108644</v>
      </c>
      <c r="O885" s="2">
        <v>218856</v>
      </c>
      <c r="P885" s="2">
        <v>176966</v>
      </c>
      <c r="Q885" s="2">
        <v>41890</v>
      </c>
      <c r="R885" s="2">
        <v>1.24</v>
      </c>
      <c r="S885" s="2">
        <v>31196</v>
      </c>
      <c r="T885" s="2">
        <v>-14.81</v>
      </c>
      <c r="U885" s="2">
        <v>-16.28</v>
      </c>
      <c r="V885" s="2">
        <v>3690</v>
      </c>
      <c r="W885" s="2">
        <v>45.6</v>
      </c>
      <c r="X885" s="2">
        <v>895</v>
      </c>
      <c r="Y885" s="2">
        <v>7349</v>
      </c>
      <c r="Z885" s="2">
        <v>308481</v>
      </c>
      <c r="AA885" s="2">
        <v>241590</v>
      </c>
      <c r="AB885" s="2">
        <v>-140158</v>
      </c>
      <c r="AC885" s="2">
        <v>25567</v>
      </c>
      <c r="AD885" s="2">
        <v>-30253</v>
      </c>
      <c r="AE885" s="2">
        <v>24738</v>
      </c>
      <c r="AF885" s="2">
        <v>531720</v>
      </c>
      <c r="AG885" s="2">
        <v>0.05</v>
      </c>
      <c r="AH885" s="2">
        <v>26650</v>
      </c>
    </row>
    <row r="886" spans="1:34" x14ac:dyDescent="0.3">
      <c r="A886" s="2" t="s">
        <v>59</v>
      </c>
      <c r="B886" s="2">
        <v>331423</v>
      </c>
      <c r="C886" s="2">
        <f t="shared" si="13"/>
        <v>387764.91</v>
      </c>
      <c r="D886" s="2"/>
      <c r="E886" s="2"/>
      <c r="F886" s="2">
        <v>120731</v>
      </c>
      <c r="G886" s="2">
        <v>104232</v>
      </c>
      <c r="H886" s="2">
        <v>871981</v>
      </c>
      <c r="I886" s="2">
        <v>210692</v>
      </c>
      <c r="J886" s="2">
        <v>64915</v>
      </c>
      <c r="K886" s="2">
        <v>266508</v>
      </c>
      <c r="L886" s="2">
        <v>228629</v>
      </c>
      <c r="M886" s="2">
        <v>244438</v>
      </c>
      <c r="N886" s="2">
        <v>197024</v>
      </c>
      <c r="O886" s="2">
        <v>112301</v>
      </c>
      <c r="P886" s="2">
        <v>101186</v>
      </c>
      <c r="Q886" s="2">
        <v>11115</v>
      </c>
      <c r="R886" s="2">
        <v>1.1100000000000001</v>
      </c>
      <c r="S886" s="2">
        <v>94603</v>
      </c>
      <c r="T886" s="2">
        <v>24.16</v>
      </c>
      <c r="U886" s="2">
        <v>22.59</v>
      </c>
      <c r="V886" s="2">
        <v>2571</v>
      </c>
      <c r="W886" s="2">
        <v>128.86000000000001</v>
      </c>
      <c r="X886" s="2">
        <v>608</v>
      </c>
      <c r="Y886" s="2">
        <v>6493</v>
      </c>
      <c r="Z886" s="2">
        <v>425443</v>
      </c>
      <c r="AA886" s="2">
        <v>162939</v>
      </c>
      <c r="AB886" s="2">
        <v>-94020</v>
      </c>
      <c r="AC886" s="2">
        <v>-42208</v>
      </c>
      <c r="AD886" s="2">
        <v>9232</v>
      </c>
      <c r="AE886" s="2">
        <v>159307</v>
      </c>
      <c r="AF886" s="2">
        <v>477052</v>
      </c>
      <c r="AG886" s="2">
        <v>0.33</v>
      </c>
      <c r="AH886" s="2">
        <v>15296</v>
      </c>
    </row>
    <row r="887" spans="1:34" x14ac:dyDescent="0.3">
      <c r="A887" s="2" t="s">
        <v>60</v>
      </c>
      <c r="B887" s="2">
        <v>96639</v>
      </c>
      <c r="C887" s="2">
        <f t="shared" si="13"/>
        <v>96639</v>
      </c>
      <c r="D887" s="2"/>
      <c r="E887" s="2"/>
      <c r="F887" s="2">
        <v>185924</v>
      </c>
      <c r="G887" s="2">
        <v>48339</v>
      </c>
      <c r="H887" s="2">
        <v>872950</v>
      </c>
      <c r="I887" s="2">
        <v>-89285</v>
      </c>
      <c r="J887" s="2">
        <v>29885</v>
      </c>
      <c r="K887" s="2">
        <v>66754</v>
      </c>
      <c r="L887" s="2">
        <v>9385</v>
      </c>
      <c r="M887" s="2">
        <v>10530</v>
      </c>
      <c r="N887" s="2">
        <v>-121796</v>
      </c>
      <c r="O887" s="2">
        <v>219954</v>
      </c>
      <c r="P887" s="2">
        <v>46193</v>
      </c>
      <c r="Q887" s="2">
        <v>173761</v>
      </c>
      <c r="R887" s="2">
        <v>4.76</v>
      </c>
      <c r="S887" s="2">
        <v>51406</v>
      </c>
      <c r="T887" s="2">
        <v>-10.23</v>
      </c>
      <c r="U887" s="2">
        <v>-13.95</v>
      </c>
      <c r="V887" s="2">
        <v>7045</v>
      </c>
      <c r="W887" s="2">
        <v>13.72</v>
      </c>
      <c r="X887" s="2">
        <v>676</v>
      </c>
      <c r="Y887" s="2">
        <v>19135</v>
      </c>
      <c r="Z887" s="2">
        <v>382620</v>
      </c>
      <c r="AA887" s="2">
        <v>116494</v>
      </c>
      <c r="AB887" s="2">
        <v>-285981</v>
      </c>
      <c r="AC887" s="2">
        <v>69430</v>
      </c>
      <c r="AD887" s="2">
        <v>-20453</v>
      </c>
      <c r="AE887" s="2">
        <v>274061</v>
      </c>
      <c r="AF887" s="2">
        <v>87182</v>
      </c>
      <c r="AG887" s="2">
        <v>3.14</v>
      </c>
      <c r="AH887" s="2">
        <v>9908</v>
      </c>
    </row>
    <row r="888" spans="1:34" x14ac:dyDescent="0.3">
      <c r="A888" s="2" t="s">
        <v>60</v>
      </c>
      <c r="B888" s="2">
        <v>375982</v>
      </c>
      <c r="C888" s="2">
        <f t="shared" si="13"/>
        <v>375982</v>
      </c>
      <c r="D888" s="2"/>
      <c r="E888" s="2"/>
      <c r="F888" s="2">
        <v>160002</v>
      </c>
      <c r="G888" s="2">
        <v>130948</v>
      </c>
      <c r="H888" s="2">
        <v>455181</v>
      </c>
      <c r="I888" s="2">
        <v>215980</v>
      </c>
      <c r="J888" s="2">
        <v>146934</v>
      </c>
      <c r="K888" s="2">
        <v>229048</v>
      </c>
      <c r="L888" s="2">
        <v>132564</v>
      </c>
      <c r="M888" s="2">
        <v>135937</v>
      </c>
      <c r="N888" s="2">
        <v>187227</v>
      </c>
      <c r="O888" s="2">
        <v>207525</v>
      </c>
      <c r="P888" s="2">
        <v>84404</v>
      </c>
      <c r="Q888" s="2">
        <v>123121</v>
      </c>
      <c r="R888" s="2">
        <v>2.46</v>
      </c>
      <c r="S888" s="2">
        <v>26416</v>
      </c>
      <c r="T888" s="2">
        <v>47.45</v>
      </c>
      <c r="U888" s="2">
        <v>41.13</v>
      </c>
      <c r="V888" s="2">
        <v>2407</v>
      </c>
      <c r="W888" s="2">
        <v>156.13999999999999</v>
      </c>
      <c r="X888" s="2">
        <v>1993</v>
      </c>
      <c r="Y888" s="2">
        <v>8576</v>
      </c>
      <c r="Z888" s="2">
        <v>352718</v>
      </c>
      <c r="AA888" s="2">
        <v>32050</v>
      </c>
      <c r="AB888" s="2">
        <v>23264</v>
      </c>
      <c r="AC888" s="2">
        <v>127952</v>
      </c>
      <c r="AD888" s="2">
        <v>38579</v>
      </c>
      <c r="AE888" s="2">
        <v>318097</v>
      </c>
      <c r="AF888" s="2">
        <v>374939</v>
      </c>
      <c r="AG888" s="2">
        <v>0.85</v>
      </c>
      <c r="AH888" s="2">
        <v>20695</v>
      </c>
    </row>
    <row r="889" spans="1:34" x14ac:dyDescent="0.3">
      <c r="A889" s="2" t="s">
        <v>60</v>
      </c>
      <c r="B889" s="2">
        <v>143912</v>
      </c>
      <c r="C889" s="2">
        <f t="shared" si="13"/>
        <v>143912</v>
      </c>
      <c r="D889" s="2"/>
      <c r="E889" s="2"/>
      <c r="F889" s="2">
        <v>121303</v>
      </c>
      <c r="G889" s="2">
        <v>41588</v>
      </c>
      <c r="H889" s="2">
        <v>453502</v>
      </c>
      <c r="I889" s="2">
        <v>22609</v>
      </c>
      <c r="J889" s="2">
        <v>147287</v>
      </c>
      <c r="K889" s="2">
        <v>-3375</v>
      </c>
      <c r="L889" s="2">
        <v>-70874</v>
      </c>
      <c r="M889" s="2">
        <v>-69645</v>
      </c>
      <c r="N889" s="2">
        <v>6031</v>
      </c>
      <c r="O889" s="2">
        <v>169092</v>
      </c>
      <c r="P889" s="2">
        <v>165458</v>
      </c>
      <c r="Q889" s="2">
        <v>3634</v>
      </c>
      <c r="R889" s="2">
        <v>1.02</v>
      </c>
      <c r="S889" s="2">
        <v>106630</v>
      </c>
      <c r="T889" s="2">
        <v>4.99</v>
      </c>
      <c r="U889" s="2">
        <v>1.33</v>
      </c>
      <c r="V889" s="2">
        <v>5267</v>
      </c>
      <c r="W889" s="2">
        <v>27.32</v>
      </c>
      <c r="X889" s="2">
        <v>745</v>
      </c>
      <c r="Y889" s="2">
        <v>12505</v>
      </c>
      <c r="Z889" s="2">
        <v>299448</v>
      </c>
      <c r="AA889" s="2">
        <v>116474</v>
      </c>
      <c r="AB889" s="2">
        <v>-155536</v>
      </c>
      <c r="AC889" s="2">
        <v>4829</v>
      </c>
      <c r="AD889" s="2">
        <v>36720</v>
      </c>
      <c r="AE889" s="2">
        <v>242133</v>
      </c>
      <c r="AF889" s="2">
        <v>551724</v>
      </c>
      <c r="AG889" s="2">
        <v>0.44</v>
      </c>
      <c r="AH889" s="2">
        <v>27484</v>
      </c>
    </row>
    <row r="890" spans="1:34" x14ac:dyDescent="0.3">
      <c r="A890" s="2" t="s">
        <v>60</v>
      </c>
      <c r="B890" s="2">
        <v>86673</v>
      </c>
      <c r="C890" s="2">
        <f t="shared" si="13"/>
        <v>86673</v>
      </c>
      <c r="D890" s="2"/>
      <c r="E890" s="2"/>
      <c r="F890" s="2">
        <v>179598</v>
      </c>
      <c r="G890" s="2">
        <v>198266</v>
      </c>
      <c r="H890" s="2">
        <v>476505</v>
      </c>
      <c r="I890" s="2">
        <v>-92925</v>
      </c>
      <c r="J890" s="2">
        <v>150923</v>
      </c>
      <c r="K890" s="2">
        <v>-64250</v>
      </c>
      <c r="L890" s="2">
        <v>-126597</v>
      </c>
      <c r="M890" s="2">
        <v>-115536</v>
      </c>
      <c r="N890" s="2">
        <v>-101006</v>
      </c>
      <c r="O890" s="2">
        <v>63788</v>
      </c>
      <c r="P890" s="2">
        <v>42684</v>
      </c>
      <c r="Q890" s="2">
        <v>21104</v>
      </c>
      <c r="R890" s="2">
        <v>1.49</v>
      </c>
      <c r="S890" s="2">
        <v>134217</v>
      </c>
      <c r="T890" s="2">
        <v>-19.5</v>
      </c>
      <c r="U890" s="2">
        <v>-21.2</v>
      </c>
      <c r="V890" s="2">
        <v>207</v>
      </c>
      <c r="W890" s="2">
        <v>416.7</v>
      </c>
      <c r="X890" s="2">
        <v>419</v>
      </c>
      <c r="Y890" s="2">
        <v>11583</v>
      </c>
      <c r="Z890" s="2">
        <v>284756</v>
      </c>
      <c r="AA890" s="2">
        <v>29959</v>
      </c>
      <c r="AB890" s="2">
        <v>-198083</v>
      </c>
      <c r="AC890" s="2">
        <v>149639</v>
      </c>
      <c r="AD890" s="2">
        <v>36922</v>
      </c>
      <c r="AE890" s="2">
        <v>496313</v>
      </c>
      <c r="AF890" s="2">
        <v>236187</v>
      </c>
      <c r="AG890" s="2">
        <v>2.1</v>
      </c>
      <c r="AH890" s="2">
        <v>26592</v>
      </c>
    </row>
    <row r="891" spans="1:34" x14ac:dyDescent="0.3">
      <c r="A891" s="2" t="s">
        <v>59</v>
      </c>
      <c r="B891" s="2">
        <v>388285</v>
      </c>
      <c r="C891" s="2">
        <f t="shared" si="13"/>
        <v>454293.44999999995</v>
      </c>
      <c r="D891" s="2"/>
      <c r="E891" s="2"/>
      <c r="F891" s="2">
        <v>212522</v>
      </c>
      <c r="G891" s="2">
        <v>-46703</v>
      </c>
      <c r="H891" s="2">
        <v>458587</v>
      </c>
      <c r="I891" s="2">
        <v>175763</v>
      </c>
      <c r="J891" s="2">
        <v>176596</v>
      </c>
      <c r="K891" s="2">
        <v>211689</v>
      </c>
      <c r="L891" s="2">
        <v>167669</v>
      </c>
      <c r="M891" s="2">
        <v>174057</v>
      </c>
      <c r="N891" s="2">
        <v>156703</v>
      </c>
      <c r="O891" s="2">
        <v>224589</v>
      </c>
      <c r="P891" s="2">
        <v>76808</v>
      </c>
      <c r="Q891" s="2">
        <v>147781</v>
      </c>
      <c r="R891" s="2">
        <v>2.92</v>
      </c>
      <c r="S891" s="2">
        <v>144121</v>
      </c>
      <c r="T891" s="2">
        <v>38.33</v>
      </c>
      <c r="U891" s="2">
        <v>34.17</v>
      </c>
      <c r="V891" s="2">
        <v>6970</v>
      </c>
      <c r="W891" s="2">
        <v>55.7</v>
      </c>
      <c r="X891" s="2">
        <v>572</v>
      </c>
      <c r="Y891" s="2">
        <v>19470</v>
      </c>
      <c r="Z891" s="2">
        <v>344406</v>
      </c>
      <c r="AA891" s="2">
        <v>123263</v>
      </c>
      <c r="AB891" s="2">
        <v>43879</v>
      </c>
      <c r="AC891" s="2">
        <v>89259</v>
      </c>
      <c r="AD891" s="2">
        <v>-4348</v>
      </c>
      <c r="AE891" s="2">
        <v>401796</v>
      </c>
      <c r="AF891" s="2">
        <v>589032</v>
      </c>
      <c r="AG891" s="2">
        <v>0.68</v>
      </c>
      <c r="AH891" s="2">
        <v>27702</v>
      </c>
    </row>
    <row r="892" spans="1:34" x14ac:dyDescent="0.3">
      <c r="A892" s="2" t="s">
        <v>60</v>
      </c>
      <c r="B892" s="2">
        <v>477900</v>
      </c>
      <c r="C892" s="2">
        <f t="shared" si="13"/>
        <v>477900</v>
      </c>
      <c r="D892" s="2"/>
      <c r="E892" s="2"/>
      <c r="F892" s="2">
        <v>40813</v>
      </c>
      <c r="G892" s="2">
        <v>-16342</v>
      </c>
      <c r="H892" s="2">
        <v>417763</v>
      </c>
      <c r="I892" s="2">
        <v>437087</v>
      </c>
      <c r="J892" s="2">
        <v>84006</v>
      </c>
      <c r="K892" s="2">
        <v>393894</v>
      </c>
      <c r="L892" s="2">
        <v>352977</v>
      </c>
      <c r="M892" s="2">
        <v>369048</v>
      </c>
      <c r="N892" s="2">
        <v>403876</v>
      </c>
      <c r="O892" s="2">
        <v>250944</v>
      </c>
      <c r="P892" s="2">
        <v>68474</v>
      </c>
      <c r="Q892" s="2">
        <v>182470</v>
      </c>
      <c r="R892" s="2">
        <v>3.66</v>
      </c>
      <c r="S892" s="2">
        <v>70012</v>
      </c>
      <c r="T892" s="2">
        <v>104.63</v>
      </c>
      <c r="U892" s="2">
        <v>96.68</v>
      </c>
      <c r="V892" s="2">
        <v>9664</v>
      </c>
      <c r="W892" s="2">
        <v>49.45</v>
      </c>
      <c r="X892" s="2">
        <v>638</v>
      </c>
      <c r="Y892" s="2">
        <v>3661</v>
      </c>
      <c r="Z892" s="2">
        <v>480086</v>
      </c>
      <c r="AA892" s="2">
        <v>93421</v>
      </c>
      <c r="AB892" s="2">
        <v>-2186</v>
      </c>
      <c r="AC892" s="2">
        <v>-52608</v>
      </c>
      <c r="AD892" s="2">
        <v>-5207</v>
      </c>
      <c r="AE892" s="2">
        <v>29948</v>
      </c>
      <c r="AF892" s="2">
        <v>384597</v>
      </c>
      <c r="AG892" s="2">
        <v>0.08</v>
      </c>
      <c r="AH892" s="2">
        <v>16538</v>
      </c>
    </row>
    <row r="893" spans="1:34" x14ac:dyDescent="0.3">
      <c r="A893" s="2" t="s">
        <v>59</v>
      </c>
      <c r="B893" s="2">
        <v>480261</v>
      </c>
      <c r="C893" s="2">
        <f t="shared" si="13"/>
        <v>561905.37</v>
      </c>
      <c r="D893" s="2"/>
      <c r="E893" s="2"/>
      <c r="F893" s="2">
        <v>251842</v>
      </c>
      <c r="G893" s="2">
        <v>190417</v>
      </c>
      <c r="H893" s="2">
        <v>962248</v>
      </c>
      <c r="I893" s="2">
        <v>228419</v>
      </c>
      <c r="J893" s="2">
        <v>99194</v>
      </c>
      <c r="K893" s="2">
        <v>381067</v>
      </c>
      <c r="L893" s="2">
        <v>300577</v>
      </c>
      <c r="M893" s="2">
        <v>313635</v>
      </c>
      <c r="N893" s="2">
        <v>212453</v>
      </c>
      <c r="O893" s="2">
        <v>146048</v>
      </c>
      <c r="P893" s="2">
        <v>100288</v>
      </c>
      <c r="Q893" s="2">
        <v>45760</v>
      </c>
      <c r="R893" s="2">
        <v>1.46</v>
      </c>
      <c r="S893" s="2">
        <v>28654</v>
      </c>
      <c r="T893" s="2">
        <v>23.74</v>
      </c>
      <c r="U893" s="2">
        <v>22.08</v>
      </c>
      <c r="V893" s="2">
        <v>3716</v>
      </c>
      <c r="W893" s="2">
        <v>129.21</v>
      </c>
      <c r="X893" s="2">
        <v>1403</v>
      </c>
      <c r="Y893" s="2">
        <v>12322</v>
      </c>
      <c r="Z893" s="2">
        <v>259621</v>
      </c>
      <c r="AA893" s="2">
        <v>70393</v>
      </c>
      <c r="AB893" s="2">
        <v>220640</v>
      </c>
      <c r="AC893" s="2">
        <v>181449</v>
      </c>
      <c r="AD893" s="2">
        <v>30433</v>
      </c>
      <c r="AE893" s="2">
        <v>392702</v>
      </c>
      <c r="AF893" s="2">
        <v>649161</v>
      </c>
      <c r="AG893" s="2">
        <v>0.6</v>
      </c>
      <c r="AH893" s="2">
        <v>19269</v>
      </c>
    </row>
    <row r="894" spans="1:34" x14ac:dyDescent="0.3">
      <c r="A894" s="2" t="s">
        <v>59</v>
      </c>
      <c r="B894" s="2">
        <v>355394</v>
      </c>
      <c r="C894" s="2">
        <f t="shared" si="13"/>
        <v>415810.98</v>
      </c>
      <c r="D894" s="2"/>
      <c r="E894" s="2"/>
      <c r="F894" s="2">
        <v>116493</v>
      </c>
      <c r="G894" s="2">
        <v>148008</v>
      </c>
      <c r="H894" s="2">
        <v>353669</v>
      </c>
      <c r="I894" s="2">
        <v>238901</v>
      </c>
      <c r="J894" s="2">
        <v>124102</v>
      </c>
      <c r="K894" s="2">
        <v>231292</v>
      </c>
      <c r="L894" s="2">
        <v>224572</v>
      </c>
      <c r="M894" s="2">
        <v>228401</v>
      </c>
      <c r="N894" s="2">
        <v>211228</v>
      </c>
      <c r="O894" s="2">
        <v>162276</v>
      </c>
      <c r="P894" s="2">
        <v>153488</v>
      </c>
      <c r="Q894" s="2">
        <v>8788</v>
      </c>
      <c r="R894" s="2">
        <v>1.06</v>
      </c>
      <c r="S894" s="2">
        <v>89822</v>
      </c>
      <c r="T894" s="2">
        <v>67.55</v>
      </c>
      <c r="U894" s="2">
        <v>59.72</v>
      </c>
      <c r="V894" s="2">
        <v>2682</v>
      </c>
      <c r="W894" s="2">
        <v>132.46</v>
      </c>
      <c r="X894" s="2">
        <v>1294</v>
      </c>
      <c r="Y894" s="2">
        <v>17510</v>
      </c>
      <c r="Z894" s="2">
        <v>519483</v>
      </c>
      <c r="AA894" s="2">
        <v>257936</v>
      </c>
      <c r="AB894" s="2">
        <v>-164089</v>
      </c>
      <c r="AC894" s="2">
        <v>-141443</v>
      </c>
      <c r="AD894" s="2">
        <v>-47389</v>
      </c>
      <c r="AE894" s="2">
        <v>456474</v>
      </c>
      <c r="AF894" s="2">
        <v>589426</v>
      </c>
      <c r="AG894" s="2">
        <v>0.77</v>
      </c>
      <c r="AH894" s="2">
        <v>26542</v>
      </c>
    </row>
    <row r="895" spans="1:34" x14ac:dyDescent="0.3">
      <c r="A895" s="2" t="s">
        <v>59</v>
      </c>
      <c r="B895" s="2">
        <v>455723</v>
      </c>
      <c r="C895" s="2">
        <f t="shared" si="13"/>
        <v>533195.90999999992</v>
      </c>
      <c r="D895" s="2"/>
      <c r="E895" s="2"/>
      <c r="F895" s="2">
        <v>299408</v>
      </c>
      <c r="G895" s="2">
        <v>176876</v>
      </c>
      <c r="H895" s="2">
        <v>773112</v>
      </c>
      <c r="I895" s="2">
        <v>156315</v>
      </c>
      <c r="J895" s="2">
        <v>34206</v>
      </c>
      <c r="K895" s="2">
        <v>421517</v>
      </c>
      <c r="L895" s="2">
        <v>329763</v>
      </c>
      <c r="M895" s="2">
        <v>348388</v>
      </c>
      <c r="N895" s="2">
        <v>135183</v>
      </c>
      <c r="O895" s="2">
        <v>191508</v>
      </c>
      <c r="P895" s="2">
        <v>108229</v>
      </c>
      <c r="Q895" s="2">
        <v>83279</v>
      </c>
      <c r="R895" s="2">
        <v>1.77</v>
      </c>
      <c r="S895" s="2">
        <v>37818</v>
      </c>
      <c r="T895" s="2">
        <v>20.22</v>
      </c>
      <c r="U895" s="2">
        <v>17.489999999999998</v>
      </c>
      <c r="V895" s="2">
        <v>2819</v>
      </c>
      <c r="W895" s="2">
        <v>161.6</v>
      </c>
      <c r="X895" s="2">
        <v>396</v>
      </c>
      <c r="Y895" s="2">
        <v>2587</v>
      </c>
      <c r="Z895" s="2">
        <v>373701</v>
      </c>
      <c r="AA895" s="2">
        <v>64288</v>
      </c>
      <c r="AB895" s="2">
        <v>82022</v>
      </c>
      <c r="AC895" s="2">
        <v>235120</v>
      </c>
      <c r="AD895" s="2">
        <v>46517</v>
      </c>
      <c r="AE895" s="2">
        <v>166488</v>
      </c>
      <c r="AF895" s="2">
        <v>132238</v>
      </c>
      <c r="AG895" s="2">
        <v>1.26</v>
      </c>
      <c r="AH895" s="2">
        <v>17477</v>
      </c>
    </row>
    <row r="896" spans="1:34" x14ac:dyDescent="0.3">
      <c r="A896" s="2" t="s">
        <v>59</v>
      </c>
      <c r="B896" s="2">
        <v>145439</v>
      </c>
      <c r="C896" s="2">
        <f t="shared" si="13"/>
        <v>170163.62999999998</v>
      </c>
      <c r="D896" s="2"/>
      <c r="E896" s="2"/>
      <c r="F896" s="2">
        <v>278217</v>
      </c>
      <c r="G896" s="2">
        <v>-36501</v>
      </c>
      <c r="H896" s="2">
        <v>921546</v>
      </c>
      <c r="I896" s="2">
        <v>-132778</v>
      </c>
      <c r="J896" s="2">
        <v>182082</v>
      </c>
      <c r="K896" s="2">
        <v>-36643</v>
      </c>
      <c r="L896" s="2">
        <v>-100119</v>
      </c>
      <c r="M896" s="2">
        <v>-94071</v>
      </c>
      <c r="N896" s="2">
        <v>-162337</v>
      </c>
      <c r="O896" s="2">
        <v>119700</v>
      </c>
      <c r="P896" s="2">
        <v>79539</v>
      </c>
      <c r="Q896" s="2">
        <v>40161</v>
      </c>
      <c r="R896" s="2">
        <v>1.5</v>
      </c>
      <c r="S896" s="2">
        <v>94325</v>
      </c>
      <c r="T896" s="2">
        <v>-14.41</v>
      </c>
      <c r="U896" s="2">
        <v>-17.62</v>
      </c>
      <c r="V896" s="2">
        <v>3610</v>
      </c>
      <c r="W896" s="2">
        <v>40.28</v>
      </c>
      <c r="X896" s="2">
        <v>1639</v>
      </c>
      <c r="Y896" s="2">
        <v>8851</v>
      </c>
      <c r="Z896" s="2">
        <v>232424</v>
      </c>
      <c r="AA896" s="2">
        <v>112727</v>
      </c>
      <c r="AB896" s="2">
        <v>-86985</v>
      </c>
      <c r="AC896" s="2">
        <v>165490</v>
      </c>
      <c r="AD896" s="2">
        <v>-1571</v>
      </c>
      <c r="AE896" s="2">
        <v>162090</v>
      </c>
      <c r="AF896" s="2">
        <v>308253</v>
      </c>
      <c r="AG896" s="2">
        <v>0.53</v>
      </c>
      <c r="AH896" s="2">
        <v>27967</v>
      </c>
    </row>
    <row r="897" spans="1:34" x14ac:dyDescent="0.3">
      <c r="A897" s="2" t="s">
        <v>59</v>
      </c>
      <c r="B897" s="2">
        <v>459214</v>
      </c>
      <c r="C897" s="2">
        <f t="shared" si="13"/>
        <v>537280.38</v>
      </c>
      <c r="D897" s="2"/>
      <c r="E897" s="2"/>
      <c r="F897" s="2">
        <v>175406</v>
      </c>
      <c r="G897" s="2">
        <v>-42081</v>
      </c>
      <c r="H897" s="2">
        <v>629794</v>
      </c>
      <c r="I897" s="2">
        <v>283808</v>
      </c>
      <c r="J897" s="2">
        <v>97162</v>
      </c>
      <c r="K897" s="2">
        <v>362052</v>
      </c>
      <c r="L897" s="2">
        <v>276701</v>
      </c>
      <c r="M897" s="2">
        <v>280996</v>
      </c>
      <c r="N897" s="2">
        <v>258995</v>
      </c>
      <c r="O897" s="2">
        <v>121126</v>
      </c>
      <c r="P897" s="2">
        <v>111568</v>
      </c>
      <c r="Q897" s="2">
        <v>9558</v>
      </c>
      <c r="R897" s="2">
        <v>1.0900000000000001</v>
      </c>
      <c r="S897" s="2">
        <v>29615</v>
      </c>
      <c r="T897" s="2">
        <v>45.06</v>
      </c>
      <c r="U897" s="2">
        <v>41.12</v>
      </c>
      <c r="V897" s="2">
        <v>8806</v>
      </c>
      <c r="W897" s="2">
        <v>52.14</v>
      </c>
      <c r="X897" s="2">
        <v>108</v>
      </c>
      <c r="Y897" s="2">
        <v>14319</v>
      </c>
      <c r="Z897" s="2">
        <v>421139</v>
      </c>
      <c r="AA897" s="2">
        <v>81588</v>
      </c>
      <c r="AB897" s="2">
        <v>38075</v>
      </c>
      <c r="AC897" s="2">
        <v>93818</v>
      </c>
      <c r="AD897" s="2">
        <v>8053</v>
      </c>
      <c r="AE897" s="2">
        <v>287773</v>
      </c>
      <c r="AF897" s="2">
        <v>26983</v>
      </c>
      <c r="AG897" s="2">
        <v>10.66</v>
      </c>
      <c r="AH897" s="2">
        <v>8722</v>
      </c>
    </row>
    <row r="898" spans="1:34" x14ac:dyDescent="0.3">
      <c r="A898" s="2" t="s">
        <v>58</v>
      </c>
      <c r="B898" s="2">
        <v>409605</v>
      </c>
      <c r="C898" s="2">
        <f t="shared" si="13"/>
        <v>4651.9591141396932</v>
      </c>
      <c r="D898" s="2"/>
      <c r="E898" s="2"/>
      <c r="F898" s="2">
        <v>244404</v>
      </c>
      <c r="G898" s="2">
        <v>106674</v>
      </c>
      <c r="H898" s="2">
        <v>401477</v>
      </c>
      <c r="I898" s="2">
        <v>165201</v>
      </c>
      <c r="J898" s="2">
        <v>156993</v>
      </c>
      <c r="K898" s="2">
        <v>252612</v>
      </c>
      <c r="L898" s="2">
        <v>188552</v>
      </c>
      <c r="M898" s="2">
        <v>199128</v>
      </c>
      <c r="N898" s="2">
        <v>144980</v>
      </c>
      <c r="O898" s="2">
        <v>145022</v>
      </c>
      <c r="P898" s="2">
        <v>107704</v>
      </c>
      <c r="Q898" s="2">
        <v>37318</v>
      </c>
      <c r="R898" s="2">
        <v>1.35</v>
      </c>
      <c r="S898" s="2">
        <v>27406</v>
      </c>
      <c r="T898" s="2">
        <v>41.15</v>
      </c>
      <c r="U898" s="2">
        <v>36.11</v>
      </c>
      <c r="V898" s="2">
        <v>5103</v>
      </c>
      <c r="W898" s="2">
        <v>80.25</v>
      </c>
      <c r="X898" s="2">
        <v>754</v>
      </c>
      <c r="Y898" s="2">
        <v>15705</v>
      </c>
      <c r="Z898" s="2">
        <v>504753</v>
      </c>
      <c r="AA898" s="2">
        <v>36894</v>
      </c>
      <c r="AB898" s="2">
        <v>-95148</v>
      </c>
      <c r="AC898" s="2">
        <v>207510</v>
      </c>
      <c r="AD898" s="2">
        <v>39813</v>
      </c>
      <c r="AE898" s="2">
        <v>355698</v>
      </c>
      <c r="AF898" s="2">
        <v>553329</v>
      </c>
      <c r="AG898" s="2">
        <v>0.64</v>
      </c>
      <c r="AH898" s="2">
        <v>7711</v>
      </c>
    </row>
    <row r="899" spans="1:34" x14ac:dyDescent="0.3">
      <c r="A899" s="2" t="s">
        <v>59</v>
      </c>
      <c r="B899" s="2">
        <v>191155</v>
      </c>
      <c r="C899" s="2">
        <f t="shared" ref="C899:C962" si="14">IF(A899="INR", B899/88.05, IF(A899="EUR", B899*1.17,B899*1))</f>
        <v>223651.34999999998</v>
      </c>
      <c r="D899" s="2"/>
      <c r="E899" s="2"/>
      <c r="F899" s="2">
        <v>75889</v>
      </c>
      <c r="G899" s="2">
        <v>183477</v>
      </c>
      <c r="H899" s="2">
        <v>602837</v>
      </c>
      <c r="I899" s="2">
        <v>115266</v>
      </c>
      <c r="J899" s="2">
        <v>129214</v>
      </c>
      <c r="K899" s="2">
        <v>61941</v>
      </c>
      <c r="L899" s="2">
        <v>-20230</v>
      </c>
      <c r="M899" s="2">
        <v>-3717</v>
      </c>
      <c r="N899" s="2">
        <v>94534</v>
      </c>
      <c r="O899" s="2">
        <v>177706</v>
      </c>
      <c r="P899" s="2">
        <v>35693</v>
      </c>
      <c r="Q899" s="2">
        <v>142013</v>
      </c>
      <c r="R899" s="2">
        <v>4.9800000000000004</v>
      </c>
      <c r="S899" s="2">
        <v>128648</v>
      </c>
      <c r="T899" s="2">
        <v>19.12</v>
      </c>
      <c r="U899" s="2">
        <v>15.68</v>
      </c>
      <c r="V899" s="2">
        <v>7579</v>
      </c>
      <c r="W899" s="2">
        <v>25.22</v>
      </c>
      <c r="X899" s="2">
        <v>81</v>
      </c>
      <c r="Y899" s="2">
        <v>18749</v>
      </c>
      <c r="Z899" s="2">
        <v>383574</v>
      </c>
      <c r="AA899" s="2">
        <v>64065</v>
      </c>
      <c r="AB899" s="2">
        <v>-192419</v>
      </c>
      <c r="AC899" s="2">
        <v>11824</v>
      </c>
      <c r="AD899" s="2">
        <v>-48347</v>
      </c>
      <c r="AE899" s="2">
        <v>10125</v>
      </c>
      <c r="AF899" s="2">
        <v>396033</v>
      </c>
      <c r="AG899" s="2">
        <v>0.03</v>
      </c>
      <c r="AH899" s="2">
        <v>12370</v>
      </c>
    </row>
    <row r="900" spans="1:34" x14ac:dyDescent="0.3">
      <c r="A900" s="2" t="s">
        <v>60</v>
      </c>
      <c r="B900" s="2">
        <v>56572</v>
      </c>
      <c r="C900" s="2">
        <f t="shared" si="14"/>
        <v>56572</v>
      </c>
      <c r="D900" s="2"/>
      <c r="E900" s="2"/>
      <c r="F900" s="2">
        <v>114729</v>
      </c>
      <c r="G900" s="2">
        <v>154179</v>
      </c>
      <c r="H900" s="2">
        <v>899719</v>
      </c>
      <c r="I900" s="2">
        <v>-58157</v>
      </c>
      <c r="J900" s="2">
        <v>168246</v>
      </c>
      <c r="K900" s="2">
        <v>-111674</v>
      </c>
      <c r="L900" s="2">
        <v>-117195</v>
      </c>
      <c r="M900" s="2">
        <v>-98423</v>
      </c>
      <c r="N900" s="2">
        <v>-86811</v>
      </c>
      <c r="O900" s="2">
        <v>25586</v>
      </c>
      <c r="P900" s="2">
        <v>36033</v>
      </c>
      <c r="Q900" s="2">
        <v>-10447</v>
      </c>
      <c r="R900" s="2">
        <v>0.71</v>
      </c>
      <c r="S900" s="2">
        <v>57120</v>
      </c>
      <c r="T900" s="2">
        <v>-6.46</v>
      </c>
      <c r="U900" s="2">
        <v>-9.65</v>
      </c>
      <c r="V900" s="2">
        <v>1319</v>
      </c>
      <c r="W900" s="2">
        <v>42.86</v>
      </c>
      <c r="X900" s="2">
        <v>1731</v>
      </c>
      <c r="Y900" s="2">
        <v>8173</v>
      </c>
      <c r="Z900" s="2">
        <v>411134</v>
      </c>
      <c r="AA900" s="2">
        <v>120239</v>
      </c>
      <c r="AB900" s="2">
        <v>-354562</v>
      </c>
      <c r="AC900" s="2">
        <v>-5510</v>
      </c>
      <c r="AD900" s="2">
        <v>-15764</v>
      </c>
      <c r="AE900" s="2">
        <v>239075</v>
      </c>
      <c r="AF900" s="2">
        <v>548675</v>
      </c>
      <c r="AG900" s="2">
        <v>0.44</v>
      </c>
      <c r="AH900" s="2">
        <v>14213</v>
      </c>
    </row>
    <row r="901" spans="1:34" x14ac:dyDescent="0.3">
      <c r="A901" s="2" t="s">
        <v>59</v>
      </c>
      <c r="B901" s="2">
        <v>450167</v>
      </c>
      <c r="C901" s="2">
        <f t="shared" si="14"/>
        <v>526695.39</v>
      </c>
      <c r="D901" s="2"/>
      <c r="E901" s="2"/>
      <c r="F901" s="2">
        <v>188876</v>
      </c>
      <c r="G901" s="2">
        <v>46003</v>
      </c>
      <c r="H901" s="2">
        <v>927142</v>
      </c>
      <c r="I901" s="2">
        <v>261291</v>
      </c>
      <c r="J901" s="2">
        <v>51283</v>
      </c>
      <c r="K901" s="2">
        <v>398884</v>
      </c>
      <c r="L901" s="2">
        <v>317184</v>
      </c>
      <c r="M901" s="2">
        <v>330026</v>
      </c>
      <c r="N901" s="2">
        <v>235088</v>
      </c>
      <c r="O901" s="2">
        <v>35108</v>
      </c>
      <c r="P901" s="2">
        <v>128879</v>
      </c>
      <c r="Q901" s="2">
        <v>-93771</v>
      </c>
      <c r="R901" s="2">
        <v>0.27</v>
      </c>
      <c r="S901" s="2">
        <v>11366</v>
      </c>
      <c r="T901" s="2">
        <v>28.18</v>
      </c>
      <c r="U901" s="2">
        <v>25.36</v>
      </c>
      <c r="V901" s="2">
        <v>5251</v>
      </c>
      <c r="W901" s="2">
        <v>85.71</v>
      </c>
      <c r="X901" s="2">
        <v>1717</v>
      </c>
      <c r="Y901" s="2">
        <v>18287</v>
      </c>
      <c r="Z901" s="2">
        <v>259509</v>
      </c>
      <c r="AA901" s="2">
        <v>127681</v>
      </c>
      <c r="AB901" s="2">
        <v>190658</v>
      </c>
      <c r="AC901" s="2">
        <v>61195</v>
      </c>
      <c r="AD901" s="2">
        <v>-560</v>
      </c>
      <c r="AE901" s="2">
        <v>72394</v>
      </c>
      <c r="AF901" s="2">
        <v>459304</v>
      </c>
      <c r="AG901" s="2">
        <v>0.16</v>
      </c>
      <c r="AH901" s="2">
        <v>15795</v>
      </c>
    </row>
    <row r="902" spans="1:34" x14ac:dyDescent="0.3">
      <c r="A902" s="2" t="s">
        <v>60</v>
      </c>
      <c r="B902" s="2">
        <v>136050</v>
      </c>
      <c r="C902" s="2">
        <f t="shared" si="14"/>
        <v>136050</v>
      </c>
      <c r="D902" s="2"/>
      <c r="E902" s="2"/>
      <c r="F902" s="2">
        <v>192471</v>
      </c>
      <c r="G902" s="2">
        <v>-30956</v>
      </c>
      <c r="H902" s="2">
        <v>350178</v>
      </c>
      <c r="I902" s="2">
        <v>-56421</v>
      </c>
      <c r="J902" s="2">
        <v>130647</v>
      </c>
      <c r="K902" s="2">
        <v>5403</v>
      </c>
      <c r="L902" s="2">
        <v>-2020</v>
      </c>
      <c r="M902" s="2">
        <v>17185</v>
      </c>
      <c r="N902" s="2">
        <v>-77641</v>
      </c>
      <c r="O902" s="2">
        <v>215030</v>
      </c>
      <c r="P902" s="2">
        <v>141760</v>
      </c>
      <c r="Q902" s="2">
        <v>73270</v>
      </c>
      <c r="R902" s="2">
        <v>1.52</v>
      </c>
      <c r="S902" s="2">
        <v>46477</v>
      </c>
      <c r="T902" s="2">
        <v>-16.11</v>
      </c>
      <c r="U902" s="2">
        <v>-22.17</v>
      </c>
      <c r="V902" s="2">
        <v>1708</v>
      </c>
      <c r="W902" s="2">
        <v>79.61</v>
      </c>
      <c r="X902" s="2">
        <v>257</v>
      </c>
      <c r="Y902" s="2">
        <v>14978</v>
      </c>
      <c r="Z902" s="2">
        <v>196259</v>
      </c>
      <c r="AA902" s="2">
        <v>88344</v>
      </c>
      <c r="AB902" s="2">
        <v>-60209</v>
      </c>
      <c r="AC902" s="2">
        <v>104127</v>
      </c>
      <c r="AD902" s="2">
        <v>16940</v>
      </c>
      <c r="AE902" s="2">
        <v>98185</v>
      </c>
      <c r="AF902" s="2">
        <v>151844</v>
      </c>
      <c r="AG902" s="2">
        <v>0.65</v>
      </c>
      <c r="AH902" s="2">
        <v>11996</v>
      </c>
    </row>
    <row r="903" spans="1:34" x14ac:dyDescent="0.3">
      <c r="A903" s="2" t="s">
        <v>59</v>
      </c>
      <c r="B903" s="2">
        <v>316007</v>
      </c>
      <c r="C903" s="2">
        <f t="shared" si="14"/>
        <v>369728.19</v>
      </c>
      <c r="D903" s="2"/>
      <c r="E903" s="2"/>
      <c r="F903" s="2">
        <v>209301</v>
      </c>
      <c r="G903" s="2">
        <v>93668</v>
      </c>
      <c r="H903" s="2">
        <v>884272</v>
      </c>
      <c r="I903" s="2">
        <v>106706</v>
      </c>
      <c r="J903" s="2">
        <v>110108</v>
      </c>
      <c r="K903" s="2">
        <v>205899</v>
      </c>
      <c r="L903" s="2">
        <v>195657</v>
      </c>
      <c r="M903" s="2">
        <v>205133</v>
      </c>
      <c r="N903" s="2">
        <v>67691</v>
      </c>
      <c r="O903" s="2">
        <v>40816</v>
      </c>
      <c r="P903" s="2">
        <v>64226</v>
      </c>
      <c r="Q903" s="2">
        <v>-23410</v>
      </c>
      <c r="R903" s="2">
        <v>0.64</v>
      </c>
      <c r="S903" s="2">
        <v>78691</v>
      </c>
      <c r="T903" s="2">
        <v>12.07</v>
      </c>
      <c r="U903" s="2">
        <v>7.65</v>
      </c>
      <c r="V903" s="2">
        <v>2656</v>
      </c>
      <c r="W903" s="2">
        <v>118.93</v>
      </c>
      <c r="X903" s="2">
        <v>387</v>
      </c>
      <c r="Y903" s="2">
        <v>999</v>
      </c>
      <c r="Z903" s="2">
        <v>505600</v>
      </c>
      <c r="AA903" s="2">
        <v>34613</v>
      </c>
      <c r="AB903" s="2">
        <v>-189593</v>
      </c>
      <c r="AC903" s="2">
        <v>174688</v>
      </c>
      <c r="AD903" s="2">
        <v>1595</v>
      </c>
      <c r="AE903" s="2">
        <v>338031</v>
      </c>
      <c r="AF903" s="2">
        <v>634130</v>
      </c>
      <c r="AG903" s="2">
        <v>0.53</v>
      </c>
      <c r="AH903" s="2">
        <v>13652</v>
      </c>
    </row>
    <row r="904" spans="1:34" x14ac:dyDescent="0.3">
      <c r="A904" s="2" t="s">
        <v>60</v>
      </c>
      <c r="B904" s="2">
        <v>230898</v>
      </c>
      <c r="C904" s="2">
        <f t="shared" si="14"/>
        <v>230898</v>
      </c>
      <c r="D904" s="2"/>
      <c r="E904" s="2"/>
      <c r="F904" s="2">
        <v>232573</v>
      </c>
      <c r="G904" s="2">
        <v>75286</v>
      </c>
      <c r="H904" s="2">
        <v>190430</v>
      </c>
      <c r="I904" s="2">
        <v>-1675</v>
      </c>
      <c r="J904" s="2">
        <v>148917</v>
      </c>
      <c r="K904" s="2">
        <v>81981</v>
      </c>
      <c r="L904" s="2">
        <v>70250</v>
      </c>
      <c r="M904" s="2">
        <v>71845</v>
      </c>
      <c r="N904" s="2">
        <v>-10881</v>
      </c>
      <c r="O904" s="2">
        <v>262038</v>
      </c>
      <c r="P904" s="2">
        <v>126270</v>
      </c>
      <c r="Q904" s="2">
        <v>135768</v>
      </c>
      <c r="R904" s="2">
        <v>2.08</v>
      </c>
      <c r="S904" s="2">
        <v>83430</v>
      </c>
      <c r="T904" s="2">
        <v>-0.88</v>
      </c>
      <c r="U904" s="2">
        <v>-5.71</v>
      </c>
      <c r="V904" s="2">
        <v>1382</v>
      </c>
      <c r="W904" s="2">
        <v>166.95</v>
      </c>
      <c r="X904" s="2">
        <v>1286</v>
      </c>
      <c r="Y904" s="2">
        <v>11476</v>
      </c>
      <c r="Z904" s="2">
        <v>232643</v>
      </c>
      <c r="AA904" s="2">
        <v>102045</v>
      </c>
      <c r="AB904" s="2">
        <v>-1745</v>
      </c>
      <c r="AC904" s="2">
        <v>130528</v>
      </c>
      <c r="AD904" s="2">
        <v>18129</v>
      </c>
      <c r="AE904" s="2">
        <v>182399</v>
      </c>
      <c r="AF904" s="2">
        <v>84407</v>
      </c>
      <c r="AG904" s="2">
        <v>2.16</v>
      </c>
      <c r="AH904" s="2">
        <v>23951</v>
      </c>
    </row>
    <row r="905" spans="1:34" x14ac:dyDescent="0.3">
      <c r="A905" s="2" t="s">
        <v>59</v>
      </c>
      <c r="B905" s="2">
        <v>309492</v>
      </c>
      <c r="C905" s="2">
        <f t="shared" si="14"/>
        <v>362105.63999999996</v>
      </c>
      <c r="D905" s="2"/>
      <c r="E905" s="2"/>
      <c r="F905" s="2">
        <v>157585</v>
      </c>
      <c r="G905" s="2">
        <v>37878</v>
      </c>
      <c r="H905" s="2">
        <v>792218</v>
      </c>
      <c r="I905" s="2">
        <v>151907</v>
      </c>
      <c r="J905" s="2">
        <v>71987</v>
      </c>
      <c r="K905" s="2">
        <v>237505</v>
      </c>
      <c r="L905" s="2">
        <v>190373</v>
      </c>
      <c r="M905" s="2">
        <v>202448</v>
      </c>
      <c r="N905" s="2">
        <v>142049</v>
      </c>
      <c r="O905" s="2">
        <v>176766</v>
      </c>
      <c r="P905" s="2">
        <v>25998</v>
      </c>
      <c r="Q905" s="2">
        <v>150768</v>
      </c>
      <c r="R905" s="2">
        <v>6.8</v>
      </c>
      <c r="S905" s="2">
        <v>61725</v>
      </c>
      <c r="T905" s="2">
        <v>19.170000000000002</v>
      </c>
      <c r="U905" s="2">
        <v>17.93</v>
      </c>
      <c r="V905" s="2">
        <v>5450</v>
      </c>
      <c r="W905" s="2">
        <v>56.78</v>
      </c>
      <c r="X905" s="2">
        <v>228</v>
      </c>
      <c r="Y905" s="2">
        <v>2346</v>
      </c>
      <c r="Z905" s="2">
        <v>171605</v>
      </c>
      <c r="AA905" s="2">
        <v>100688</v>
      </c>
      <c r="AB905" s="2">
        <v>137887</v>
      </c>
      <c r="AC905" s="2">
        <v>56897</v>
      </c>
      <c r="AD905" s="2">
        <v>-4913</v>
      </c>
      <c r="AE905" s="2">
        <v>198807</v>
      </c>
      <c r="AF905" s="2">
        <v>188446</v>
      </c>
      <c r="AG905" s="2">
        <v>1.05</v>
      </c>
      <c r="AH905" s="2">
        <v>1093</v>
      </c>
    </row>
    <row r="906" spans="1:34" x14ac:dyDescent="0.3">
      <c r="A906" s="2" t="s">
        <v>58</v>
      </c>
      <c r="B906" s="2">
        <v>178202</v>
      </c>
      <c r="C906" s="2">
        <f t="shared" si="14"/>
        <v>2023.8727995457127</v>
      </c>
      <c r="D906" s="2"/>
      <c r="E906" s="2"/>
      <c r="F906" s="2">
        <v>47432</v>
      </c>
      <c r="G906" s="2">
        <v>92269</v>
      </c>
      <c r="H906" s="2">
        <v>854889</v>
      </c>
      <c r="I906" s="2">
        <v>130770</v>
      </c>
      <c r="J906" s="2">
        <v>93364</v>
      </c>
      <c r="K906" s="2">
        <v>84838</v>
      </c>
      <c r="L906" s="2">
        <v>990</v>
      </c>
      <c r="M906" s="2">
        <v>14803</v>
      </c>
      <c r="N906" s="2">
        <v>118617</v>
      </c>
      <c r="O906" s="2">
        <v>125918</v>
      </c>
      <c r="P906" s="2">
        <v>134681</v>
      </c>
      <c r="Q906" s="2">
        <v>-8763</v>
      </c>
      <c r="R906" s="2">
        <v>0.93</v>
      </c>
      <c r="S906" s="2">
        <v>101401</v>
      </c>
      <c r="T906" s="2">
        <v>15.3</v>
      </c>
      <c r="U906" s="2">
        <v>13.88</v>
      </c>
      <c r="V906" s="2">
        <v>4488</v>
      </c>
      <c r="W906" s="2">
        <v>39.700000000000003</v>
      </c>
      <c r="X906" s="2">
        <v>359</v>
      </c>
      <c r="Y906" s="2">
        <v>15996</v>
      </c>
      <c r="Z906" s="2">
        <v>427418</v>
      </c>
      <c r="AA906" s="2">
        <v>224813</v>
      </c>
      <c r="AB906" s="2">
        <v>-249216</v>
      </c>
      <c r="AC906" s="2">
        <v>-177381</v>
      </c>
      <c r="AD906" s="2">
        <v>12998</v>
      </c>
      <c r="AE906" s="2">
        <v>403665</v>
      </c>
      <c r="AF906" s="2">
        <v>553567</v>
      </c>
      <c r="AG906" s="2">
        <v>0.73</v>
      </c>
      <c r="AH906" s="2">
        <v>20557</v>
      </c>
    </row>
    <row r="907" spans="1:34" x14ac:dyDescent="0.3">
      <c r="A907" s="2" t="s">
        <v>60</v>
      </c>
      <c r="B907" s="2">
        <v>68284</v>
      </c>
      <c r="C907" s="2">
        <f t="shared" si="14"/>
        <v>68284</v>
      </c>
      <c r="D907" s="2"/>
      <c r="E907" s="2"/>
      <c r="F907" s="2">
        <v>119197</v>
      </c>
      <c r="G907" s="2">
        <v>112299</v>
      </c>
      <c r="H907" s="2">
        <v>876961</v>
      </c>
      <c r="I907" s="2">
        <v>-50913</v>
      </c>
      <c r="J907" s="2">
        <v>25273</v>
      </c>
      <c r="K907" s="2">
        <v>43011</v>
      </c>
      <c r="L907" s="2">
        <v>8617</v>
      </c>
      <c r="M907" s="2">
        <v>22781</v>
      </c>
      <c r="N907" s="2">
        <v>-83477</v>
      </c>
      <c r="O907" s="2">
        <v>56893</v>
      </c>
      <c r="P907" s="2">
        <v>117819</v>
      </c>
      <c r="Q907" s="2">
        <v>-60926</v>
      </c>
      <c r="R907" s="2">
        <v>0.48</v>
      </c>
      <c r="S907" s="2">
        <v>146193</v>
      </c>
      <c r="T907" s="2">
        <v>-5.81</v>
      </c>
      <c r="U907" s="2">
        <v>-9.52</v>
      </c>
      <c r="V907" s="2">
        <v>6479</v>
      </c>
      <c r="W907" s="2">
        <v>10.54</v>
      </c>
      <c r="X907" s="2">
        <v>458</v>
      </c>
      <c r="Y907" s="2">
        <v>19763</v>
      </c>
      <c r="Z907" s="2">
        <v>61442</v>
      </c>
      <c r="AA907" s="2">
        <v>104503</v>
      </c>
      <c r="AB907" s="2">
        <v>6842</v>
      </c>
      <c r="AC907" s="2">
        <v>14694</v>
      </c>
      <c r="AD907" s="2">
        <v>4885</v>
      </c>
      <c r="AE907" s="2">
        <v>17172</v>
      </c>
      <c r="AF907" s="2">
        <v>403470</v>
      </c>
      <c r="AG907" s="2">
        <v>0.04</v>
      </c>
      <c r="AH907" s="2">
        <v>27133</v>
      </c>
    </row>
    <row r="908" spans="1:34" x14ac:dyDescent="0.3">
      <c r="A908" s="2" t="s">
        <v>60</v>
      </c>
      <c r="B908" s="2">
        <v>466929</v>
      </c>
      <c r="C908" s="2">
        <f t="shared" si="14"/>
        <v>466929</v>
      </c>
      <c r="D908" s="2"/>
      <c r="E908" s="2"/>
      <c r="F908" s="2">
        <v>277434</v>
      </c>
      <c r="G908" s="2">
        <v>128640</v>
      </c>
      <c r="H908" s="2">
        <v>669520</v>
      </c>
      <c r="I908" s="2">
        <v>189495</v>
      </c>
      <c r="J908" s="2">
        <v>88199</v>
      </c>
      <c r="K908" s="2">
        <v>378730</v>
      </c>
      <c r="L908" s="2">
        <v>316893</v>
      </c>
      <c r="M908" s="2">
        <v>327147</v>
      </c>
      <c r="N908" s="2">
        <v>174489</v>
      </c>
      <c r="O908" s="2">
        <v>166519</v>
      </c>
      <c r="P908" s="2">
        <v>134655</v>
      </c>
      <c r="Q908" s="2">
        <v>31864</v>
      </c>
      <c r="R908" s="2">
        <v>1.24</v>
      </c>
      <c r="S908" s="2">
        <v>91244</v>
      </c>
      <c r="T908" s="2">
        <v>28.3</v>
      </c>
      <c r="U908" s="2">
        <v>26.06</v>
      </c>
      <c r="V908" s="2">
        <v>8070</v>
      </c>
      <c r="W908" s="2">
        <v>57.85</v>
      </c>
      <c r="X908" s="2">
        <v>1711</v>
      </c>
      <c r="Y908" s="2">
        <v>13852</v>
      </c>
      <c r="Z908" s="2">
        <v>92012</v>
      </c>
      <c r="AA908" s="2">
        <v>206474</v>
      </c>
      <c r="AB908" s="2">
        <v>374917</v>
      </c>
      <c r="AC908" s="2">
        <v>70960</v>
      </c>
      <c r="AD908" s="2">
        <v>27380</v>
      </c>
      <c r="AE908" s="2">
        <v>78604</v>
      </c>
      <c r="AF908" s="2">
        <v>160267</v>
      </c>
      <c r="AG908" s="2">
        <v>0.49</v>
      </c>
      <c r="AH908" s="2">
        <v>5481</v>
      </c>
    </row>
    <row r="909" spans="1:34" x14ac:dyDescent="0.3">
      <c r="A909" s="2" t="s">
        <v>59</v>
      </c>
      <c r="B909" s="2">
        <v>238133</v>
      </c>
      <c r="C909" s="2">
        <f t="shared" si="14"/>
        <v>278615.61</v>
      </c>
      <c r="D909" s="2"/>
      <c r="E909" s="2"/>
      <c r="F909" s="2">
        <v>46061</v>
      </c>
      <c r="G909" s="2">
        <v>84821</v>
      </c>
      <c r="H909" s="2">
        <v>426159</v>
      </c>
      <c r="I909" s="2">
        <v>192072</v>
      </c>
      <c r="J909" s="2">
        <v>151420</v>
      </c>
      <c r="K909" s="2">
        <v>86713</v>
      </c>
      <c r="L909" s="2">
        <v>75424</v>
      </c>
      <c r="M909" s="2">
        <v>87964</v>
      </c>
      <c r="N909" s="2">
        <v>164568</v>
      </c>
      <c r="O909" s="2">
        <v>143721</v>
      </c>
      <c r="P909" s="2">
        <v>14907</v>
      </c>
      <c r="Q909" s="2">
        <v>128814</v>
      </c>
      <c r="R909" s="2">
        <v>9.64</v>
      </c>
      <c r="S909" s="2">
        <v>67182</v>
      </c>
      <c r="T909" s="2">
        <v>45.07</v>
      </c>
      <c r="U909" s="2">
        <v>38.619999999999997</v>
      </c>
      <c r="V909" s="2">
        <v>644</v>
      </c>
      <c r="W909" s="2">
        <v>369.2</v>
      </c>
      <c r="X909" s="2">
        <v>187</v>
      </c>
      <c r="Y909" s="2">
        <v>18967</v>
      </c>
      <c r="Z909" s="2">
        <v>236718</v>
      </c>
      <c r="AA909" s="2">
        <v>267721</v>
      </c>
      <c r="AB909" s="2">
        <v>1415</v>
      </c>
      <c r="AC909" s="2">
        <v>-221660</v>
      </c>
      <c r="AD909" s="2">
        <v>11991</v>
      </c>
      <c r="AE909" s="2">
        <v>285613</v>
      </c>
      <c r="AF909" s="2">
        <v>453871</v>
      </c>
      <c r="AG909" s="2">
        <v>0.63</v>
      </c>
      <c r="AH909" s="2">
        <v>1918</v>
      </c>
    </row>
    <row r="910" spans="1:34" x14ac:dyDescent="0.3">
      <c r="A910" s="2" t="s">
        <v>60</v>
      </c>
      <c r="B910" s="2">
        <v>307894</v>
      </c>
      <c r="C910" s="2">
        <f t="shared" si="14"/>
        <v>307894</v>
      </c>
      <c r="D910" s="2"/>
      <c r="E910" s="2"/>
      <c r="F910" s="2">
        <v>256479</v>
      </c>
      <c r="G910" s="2">
        <v>139091</v>
      </c>
      <c r="H910" s="2">
        <v>715534</v>
      </c>
      <c r="I910" s="2">
        <v>51415</v>
      </c>
      <c r="J910" s="2">
        <v>142850</v>
      </c>
      <c r="K910" s="2">
        <v>165044</v>
      </c>
      <c r="L910" s="2">
        <v>79560</v>
      </c>
      <c r="M910" s="2">
        <v>87215</v>
      </c>
      <c r="N910" s="2">
        <v>39335</v>
      </c>
      <c r="O910" s="2">
        <v>177915</v>
      </c>
      <c r="P910" s="2">
        <v>128496</v>
      </c>
      <c r="Q910" s="2">
        <v>49419</v>
      </c>
      <c r="R910" s="2">
        <v>1.38</v>
      </c>
      <c r="S910" s="2">
        <v>108984</v>
      </c>
      <c r="T910" s="2">
        <v>7.19</v>
      </c>
      <c r="U910" s="2">
        <v>5.5</v>
      </c>
      <c r="V910" s="2">
        <v>744</v>
      </c>
      <c r="W910" s="2">
        <v>413.28</v>
      </c>
      <c r="X910" s="2">
        <v>440</v>
      </c>
      <c r="Y910" s="2">
        <v>9623</v>
      </c>
      <c r="Z910" s="2">
        <v>246556</v>
      </c>
      <c r="AA910" s="2">
        <v>130767</v>
      </c>
      <c r="AB910" s="2">
        <v>61338</v>
      </c>
      <c r="AC910" s="2">
        <v>125712</v>
      </c>
      <c r="AD910" s="2">
        <v>-26070</v>
      </c>
      <c r="AE910" s="2">
        <v>255995</v>
      </c>
      <c r="AF910" s="2">
        <v>275977</v>
      </c>
      <c r="AG910" s="2">
        <v>0.93</v>
      </c>
      <c r="AH910" s="2">
        <v>27217</v>
      </c>
    </row>
    <row r="911" spans="1:34" x14ac:dyDescent="0.3">
      <c r="A911" s="2" t="s">
        <v>59</v>
      </c>
      <c r="B911" s="2">
        <v>120039</v>
      </c>
      <c r="C911" s="2">
        <f t="shared" si="14"/>
        <v>140445.63</v>
      </c>
      <c r="D911" s="2"/>
      <c r="E911" s="2"/>
      <c r="F911" s="2">
        <v>234121</v>
      </c>
      <c r="G911" s="2">
        <v>42961</v>
      </c>
      <c r="H911" s="2">
        <v>220819</v>
      </c>
      <c r="I911" s="2">
        <v>-114082</v>
      </c>
      <c r="J911" s="2">
        <v>176378</v>
      </c>
      <c r="K911" s="2">
        <v>-56339</v>
      </c>
      <c r="L911" s="2">
        <v>-97890</v>
      </c>
      <c r="M911" s="2">
        <v>-83396</v>
      </c>
      <c r="N911" s="2">
        <v>-141893</v>
      </c>
      <c r="O911" s="2">
        <v>108191</v>
      </c>
      <c r="P911" s="2">
        <v>174204</v>
      </c>
      <c r="Q911" s="2">
        <v>-66013</v>
      </c>
      <c r="R911" s="2">
        <v>0.62</v>
      </c>
      <c r="S911" s="2">
        <v>112770</v>
      </c>
      <c r="T911" s="2">
        <v>-51.66</v>
      </c>
      <c r="U911" s="2">
        <v>-64.260000000000005</v>
      </c>
      <c r="V911" s="2">
        <v>5423</v>
      </c>
      <c r="W911" s="2">
        <v>22.13</v>
      </c>
      <c r="X911" s="2">
        <v>431</v>
      </c>
      <c r="Y911" s="2">
        <v>3124</v>
      </c>
      <c r="Z911" s="2">
        <v>468539</v>
      </c>
      <c r="AA911" s="2">
        <v>72578</v>
      </c>
      <c r="AB911" s="2">
        <v>-348500</v>
      </c>
      <c r="AC911" s="2">
        <v>161543</v>
      </c>
      <c r="AD911" s="2">
        <v>6350</v>
      </c>
      <c r="AE911" s="2">
        <v>115960</v>
      </c>
      <c r="AF911" s="2">
        <v>437137</v>
      </c>
      <c r="AG911" s="2">
        <v>0.27</v>
      </c>
      <c r="AH911" s="2">
        <v>12478</v>
      </c>
    </row>
    <row r="912" spans="1:34" x14ac:dyDescent="0.3">
      <c r="A912" s="2" t="s">
        <v>58</v>
      </c>
      <c r="B912" s="2">
        <v>374956</v>
      </c>
      <c r="C912" s="2">
        <f t="shared" si="14"/>
        <v>4258.444065871664</v>
      </c>
      <c r="D912" s="2"/>
      <c r="E912" s="2"/>
      <c r="F912" s="2">
        <v>111585</v>
      </c>
      <c r="G912" s="2">
        <v>145558</v>
      </c>
      <c r="H912" s="2">
        <v>722277</v>
      </c>
      <c r="I912" s="2">
        <v>263371</v>
      </c>
      <c r="J912" s="2">
        <v>181643</v>
      </c>
      <c r="K912" s="2">
        <v>193313</v>
      </c>
      <c r="L912" s="2">
        <v>182287</v>
      </c>
      <c r="M912" s="2">
        <v>191164</v>
      </c>
      <c r="N912" s="2">
        <v>228924</v>
      </c>
      <c r="O912" s="2">
        <v>208640</v>
      </c>
      <c r="P912" s="2">
        <v>125263</v>
      </c>
      <c r="Q912" s="2">
        <v>83377</v>
      </c>
      <c r="R912" s="2">
        <v>1.67</v>
      </c>
      <c r="S912" s="2">
        <v>25873</v>
      </c>
      <c r="T912" s="2">
        <v>36.46</v>
      </c>
      <c r="U912" s="2">
        <v>31.69</v>
      </c>
      <c r="V912" s="2">
        <v>5747</v>
      </c>
      <c r="W912" s="2">
        <v>65.23</v>
      </c>
      <c r="X912" s="2">
        <v>1830</v>
      </c>
      <c r="Y912" s="2">
        <v>14735</v>
      </c>
      <c r="Z912" s="2">
        <v>190351</v>
      </c>
      <c r="AA912" s="2">
        <v>149899</v>
      </c>
      <c r="AB912" s="2">
        <v>184605</v>
      </c>
      <c r="AC912" s="2">
        <v>-38314</v>
      </c>
      <c r="AD912" s="2">
        <v>45627</v>
      </c>
      <c r="AE912" s="2">
        <v>196570</v>
      </c>
      <c r="AF912" s="2">
        <v>190703</v>
      </c>
      <c r="AG912" s="2">
        <v>1.03</v>
      </c>
      <c r="AH912" s="2">
        <v>3517</v>
      </c>
    </row>
    <row r="913" spans="1:34" x14ac:dyDescent="0.3">
      <c r="A913" s="2" t="s">
        <v>58</v>
      </c>
      <c r="B913" s="2">
        <v>119635</v>
      </c>
      <c r="C913" s="2">
        <f t="shared" si="14"/>
        <v>1358.7166382737082</v>
      </c>
      <c r="D913" s="2"/>
      <c r="E913" s="2"/>
      <c r="F913" s="2">
        <v>55295</v>
      </c>
      <c r="G913" s="2">
        <v>-10127</v>
      </c>
      <c r="H913" s="2">
        <v>924723</v>
      </c>
      <c r="I913" s="2">
        <v>64340</v>
      </c>
      <c r="J913" s="2">
        <v>119790</v>
      </c>
      <c r="K913" s="2">
        <v>-155</v>
      </c>
      <c r="L913" s="2">
        <v>-81767</v>
      </c>
      <c r="M913" s="2">
        <v>-67716</v>
      </c>
      <c r="N913" s="2">
        <v>34028</v>
      </c>
      <c r="O913" s="2">
        <v>252721</v>
      </c>
      <c r="P913" s="2">
        <v>74915</v>
      </c>
      <c r="Q913" s="2">
        <v>177806</v>
      </c>
      <c r="R913" s="2">
        <v>3.37</v>
      </c>
      <c r="S913" s="2">
        <v>28846</v>
      </c>
      <c r="T913" s="2">
        <v>6.96</v>
      </c>
      <c r="U913" s="2">
        <v>3.68</v>
      </c>
      <c r="V913" s="2">
        <v>958</v>
      </c>
      <c r="W913" s="2">
        <v>124.75</v>
      </c>
      <c r="X913" s="2">
        <v>754</v>
      </c>
      <c r="Y913" s="2">
        <v>8244</v>
      </c>
      <c r="Z913" s="2">
        <v>390593</v>
      </c>
      <c r="AA913" s="2">
        <v>173619</v>
      </c>
      <c r="AB913" s="2">
        <v>-270958</v>
      </c>
      <c r="AC913" s="2">
        <v>-118324</v>
      </c>
      <c r="AD913" s="2">
        <v>47261</v>
      </c>
      <c r="AE913" s="2">
        <v>410079</v>
      </c>
      <c r="AF913" s="2">
        <v>592640</v>
      </c>
      <c r="AG913" s="2">
        <v>0.69</v>
      </c>
      <c r="AH913" s="2">
        <v>27813</v>
      </c>
    </row>
    <row r="914" spans="1:34" x14ac:dyDescent="0.3">
      <c r="A914" s="2" t="s">
        <v>59</v>
      </c>
      <c r="B914" s="2">
        <v>70840</v>
      </c>
      <c r="C914" s="2">
        <f t="shared" si="14"/>
        <v>82882.799999999988</v>
      </c>
      <c r="D914" s="2"/>
      <c r="E914" s="2"/>
      <c r="F914" s="2">
        <v>232945</v>
      </c>
      <c r="G914" s="2">
        <v>142401</v>
      </c>
      <c r="H914" s="2">
        <v>405740</v>
      </c>
      <c r="I914" s="2">
        <v>-162105</v>
      </c>
      <c r="J914" s="2">
        <v>39714</v>
      </c>
      <c r="K914" s="2">
        <v>31126</v>
      </c>
      <c r="L914" s="2">
        <v>-37593</v>
      </c>
      <c r="M914" s="2">
        <v>-29709</v>
      </c>
      <c r="N914" s="2">
        <v>-196542</v>
      </c>
      <c r="O914" s="2">
        <v>239812</v>
      </c>
      <c r="P914" s="2">
        <v>113221</v>
      </c>
      <c r="Q914" s="2">
        <v>126591</v>
      </c>
      <c r="R914" s="2">
        <v>2.12</v>
      </c>
      <c r="S914" s="2">
        <v>47284</v>
      </c>
      <c r="T914" s="2">
        <v>-39.950000000000003</v>
      </c>
      <c r="U914" s="2">
        <v>-48.44</v>
      </c>
      <c r="V914" s="2">
        <v>6933</v>
      </c>
      <c r="W914" s="2">
        <v>10.220000000000001</v>
      </c>
      <c r="X914" s="2">
        <v>1938</v>
      </c>
      <c r="Y914" s="2">
        <v>16297</v>
      </c>
      <c r="Z914" s="2">
        <v>154144</v>
      </c>
      <c r="AA914" s="2">
        <v>213414</v>
      </c>
      <c r="AB914" s="2">
        <v>-83304</v>
      </c>
      <c r="AC914" s="2">
        <v>19531</v>
      </c>
      <c r="AD914" s="2">
        <v>41405</v>
      </c>
      <c r="AE914" s="2">
        <v>427560</v>
      </c>
      <c r="AF914" s="2">
        <v>644516</v>
      </c>
      <c r="AG914" s="2">
        <v>0.66</v>
      </c>
      <c r="AH914" s="2">
        <v>13442</v>
      </c>
    </row>
    <row r="915" spans="1:34" x14ac:dyDescent="0.3">
      <c r="A915" s="2" t="s">
        <v>59</v>
      </c>
      <c r="B915" s="2">
        <v>301825</v>
      </c>
      <c r="C915" s="2">
        <f t="shared" si="14"/>
        <v>353135.25</v>
      </c>
      <c r="D915" s="2"/>
      <c r="E915" s="2"/>
      <c r="F915" s="2">
        <v>141713</v>
      </c>
      <c r="G915" s="2">
        <v>169625</v>
      </c>
      <c r="H915" s="2">
        <v>452339</v>
      </c>
      <c r="I915" s="2">
        <v>160112</v>
      </c>
      <c r="J915" s="2">
        <v>86324</v>
      </c>
      <c r="K915" s="2">
        <v>215501</v>
      </c>
      <c r="L915" s="2">
        <v>197595</v>
      </c>
      <c r="M915" s="2">
        <v>213403</v>
      </c>
      <c r="N915" s="2">
        <v>153932</v>
      </c>
      <c r="O915" s="2">
        <v>38589</v>
      </c>
      <c r="P915" s="2">
        <v>140283</v>
      </c>
      <c r="Q915" s="2">
        <v>-101694</v>
      </c>
      <c r="R915" s="2">
        <v>0.28000000000000003</v>
      </c>
      <c r="S915" s="2">
        <v>34723</v>
      </c>
      <c r="T915" s="2">
        <v>35.4</v>
      </c>
      <c r="U915" s="2">
        <v>34.03</v>
      </c>
      <c r="V915" s="2">
        <v>7776</v>
      </c>
      <c r="W915" s="2">
        <v>38.81</v>
      </c>
      <c r="X915" s="2">
        <v>1042</v>
      </c>
      <c r="Y915" s="2">
        <v>9838</v>
      </c>
      <c r="Z915" s="2">
        <v>94357</v>
      </c>
      <c r="AA915" s="2">
        <v>170792</v>
      </c>
      <c r="AB915" s="2">
        <v>207468</v>
      </c>
      <c r="AC915" s="2">
        <v>-29079</v>
      </c>
      <c r="AD915" s="2">
        <v>45050</v>
      </c>
      <c r="AE915" s="2">
        <v>424057</v>
      </c>
      <c r="AF915" s="2">
        <v>495579</v>
      </c>
      <c r="AG915" s="2">
        <v>0.86</v>
      </c>
      <c r="AH915" s="2">
        <v>7113</v>
      </c>
    </row>
    <row r="916" spans="1:34" x14ac:dyDescent="0.3">
      <c r="A916" s="2" t="s">
        <v>58</v>
      </c>
      <c r="B916" s="2">
        <v>331565</v>
      </c>
      <c r="C916" s="2">
        <f t="shared" si="14"/>
        <v>3765.6445201590009</v>
      </c>
      <c r="D916" s="2"/>
      <c r="E916" s="2"/>
      <c r="F916" s="2">
        <v>266228</v>
      </c>
      <c r="G916" s="2">
        <v>38614</v>
      </c>
      <c r="H916" s="2">
        <v>57098</v>
      </c>
      <c r="I916" s="2">
        <v>65337</v>
      </c>
      <c r="J916" s="2">
        <v>146408</v>
      </c>
      <c r="K916" s="2">
        <v>185157</v>
      </c>
      <c r="L916" s="2">
        <v>136681</v>
      </c>
      <c r="M916" s="2">
        <v>150434</v>
      </c>
      <c r="N916" s="2">
        <v>43074</v>
      </c>
      <c r="O916" s="2">
        <v>82148</v>
      </c>
      <c r="P916" s="2">
        <v>185986</v>
      </c>
      <c r="Q916" s="2">
        <v>-103838</v>
      </c>
      <c r="R916" s="2">
        <v>0.44</v>
      </c>
      <c r="S916" s="2">
        <v>21984</v>
      </c>
      <c r="T916" s="2">
        <v>114.43</v>
      </c>
      <c r="U916" s="2">
        <v>75.44</v>
      </c>
      <c r="V916" s="2">
        <v>2332</v>
      </c>
      <c r="W916" s="2">
        <v>142.12</v>
      </c>
      <c r="X916" s="2">
        <v>1584</v>
      </c>
      <c r="Y916" s="2">
        <v>19833</v>
      </c>
      <c r="Z916" s="2">
        <v>150270</v>
      </c>
      <c r="AA916" s="2">
        <v>190879</v>
      </c>
      <c r="AB916" s="2">
        <v>181295</v>
      </c>
      <c r="AC916" s="2">
        <v>75349</v>
      </c>
      <c r="AD916" s="2">
        <v>1899</v>
      </c>
      <c r="AE916" s="2">
        <v>109096</v>
      </c>
      <c r="AF916" s="2">
        <v>435094</v>
      </c>
      <c r="AG916" s="2">
        <v>0.25</v>
      </c>
      <c r="AH916" s="2">
        <v>22962</v>
      </c>
    </row>
    <row r="917" spans="1:34" x14ac:dyDescent="0.3">
      <c r="A917" s="2" t="s">
        <v>60</v>
      </c>
      <c r="B917" s="2">
        <v>279965</v>
      </c>
      <c r="C917" s="2">
        <f t="shared" si="14"/>
        <v>279965</v>
      </c>
      <c r="D917" s="2"/>
      <c r="E917" s="2"/>
      <c r="F917" s="2">
        <v>190349</v>
      </c>
      <c r="G917" s="2">
        <v>-19816</v>
      </c>
      <c r="H917" s="2">
        <v>347336</v>
      </c>
      <c r="I917" s="2">
        <v>89616</v>
      </c>
      <c r="J917" s="2">
        <v>189812</v>
      </c>
      <c r="K917" s="2">
        <v>90153</v>
      </c>
      <c r="L917" s="2">
        <v>64462</v>
      </c>
      <c r="M917" s="2">
        <v>76814</v>
      </c>
      <c r="N917" s="2">
        <v>65380</v>
      </c>
      <c r="O917" s="2">
        <v>255926</v>
      </c>
      <c r="P917" s="2">
        <v>181982</v>
      </c>
      <c r="Q917" s="2">
        <v>73944</v>
      </c>
      <c r="R917" s="2">
        <v>1.41</v>
      </c>
      <c r="S917" s="2">
        <v>39564</v>
      </c>
      <c r="T917" s="2">
        <v>25.8</v>
      </c>
      <c r="U917" s="2">
        <v>18.82</v>
      </c>
      <c r="V917" s="2">
        <v>9884</v>
      </c>
      <c r="W917" s="2">
        <v>28.32</v>
      </c>
      <c r="X917" s="2">
        <v>1348</v>
      </c>
      <c r="Y917" s="2">
        <v>12146</v>
      </c>
      <c r="Z917" s="2">
        <v>61072</v>
      </c>
      <c r="AA917" s="2">
        <v>120516</v>
      </c>
      <c r="AB917" s="2">
        <v>218893</v>
      </c>
      <c r="AC917" s="2">
        <v>69833</v>
      </c>
      <c r="AD917" s="2">
        <v>-11634</v>
      </c>
      <c r="AE917" s="2">
        <v>340058</v>
      </c>
      <c r="AF917" s="2">
        <v>247473</v>
      </c>
      <c r="AG917" s="2">
        <v>1.37</v>
      </c>
      <c r="AH917" s="2">
        <v>5828</v>
      </c>
    </row>
    <row r="918" spans="1:34" x14ac:dyDescent="0.3">
      <c r="A918" s="2" t="s">
        <v>60</v>
      </c>
      <c r="B918" s="2">
        <v>426471</v>
      </c>
      <c r="C918" s="2">
        <f t="shared" si="14"/>
        <v>426471</v>
      </c>
      <c r="D918" s="2"/>
      <c r="E918" s="2"/>
      <c r="F918" s="2">
        <v>194858</v>
      </c>
      <c r="G918" s="2">
        <v>61922</v>
      </c>
      <c r="H918" s="2">
        <v>919681</v>
      </c>
      <c r="I918" s="2">
        <v>231613</v>
      </c>
      <c r="J918" s="2">
        <v>179369</v>
      </c>
      <c r="K918" s="2">
        <v>247102</v>
      </c>
      <c r="L918" s="2">
        <v>164014</v>
      </c>
      <c r="M918" s="2">
        <v>177603</v>
      </c>
      <c r="N918" s="2">
        <v>214334</v>
      </c>
      <c r="O918" s="2">
        <v>228925</v>
      </c>
      <c r="P918" s="2">
        <v>63928</v>
      </c>
      <c r="Q918" s="2">
        <v>164997</v>
      </c>
      <c r="R918" s="2">
        <v>3.58</v>
      </c>
      <c r="S918" s="2">
        <v>144576</v>
      </c>
      <c r="T918" s="2">
        <v>25.18</v>
      </c>
      <c r="U918" s="2">
        <v>23.31</v>
      </c>
      <c r="V918" s="2">
        <v>5028</v>
      </c>
      <c r="W918" s="2">
        <v>84.8</v>
      </c>
      <c r="X918" s="2">
        <v>696</v>
      </c>
      <c r="Y918" s="2">
        <v>5454</v>
      </c>
      <c r="Z918" s="2">
        <v>313392</v>
      </c>
      <c r="AA918" s="2">
        <v>147064</v>
      </c>
      <c r="AB918" s="2">
        <v>113079</v>
      </c>
      <c r="AC918" s="2">
        <v>47794</v>
      </c>
      <c r="AD918" s="2">
        <v>29449</v>
      </c>
      <c r="AE918" s="2">
        <v>328013</v>
      </c>
      <c r="AF918" s="2">
        <v>620837</v>
      </c>
      <c r="AG918" s="2">
        <v>0.53</v>
      </c>
      <c r="AH918" s="2">
        <v>9228</v>
      </c>
    </row>
    <row r="919" spans="1:34" x14ac:dyDescent="0.3">
      <c r="A919" s="2" t="s">
        <v>60</v>
      </c>
      <c r="B919" s="2">
        <v>334005</v>
      </c>
      <c r="C919" s="2">
        <f t="shared" si="14"/>
        <v>334005</v>
      </c>
      <c r="D919" s="2"/>
      <c r="E919" s="2"/>
      <c r="F919" s="2">
        <v>90557</v>
      </c>
      <c r="G919" s="2">
        <v>-28222</v>
      </c>
      <c r="H919" s="2">
        <v>987568</v>
      </c>
      <c r="I919" s="2">
        <v>243448</v>
      </c>
      <c r="J919" s="2">
        <v>32015</v>
      </c>
      <c r="K919" s="2">
        <v>301990</v>
      </c>
      <c r="L919" s="2">
        <v>242461</v>
      </c>
      <c r="M919" s="2">
        <v>250748</v>
      </c>
      <c r="N919" s="2">
        <v>234942</v>
      </c>
      <c r="O919" s="2">
        <v>70344</v>
      </c>
      <c r="P919" s="2">
        <v>196357</v>
      </c>
      <c r="Q919" s="2">
        <v>-126013</v>
      </c>
      <c r="R919" s="2">
        <v>0.36</v>
      </c>
      <c r="S919" s="2">
        <v>83876</v>
      </c>
      <c r="T919" s="2">
        <v>24.65</v>
      </c>
      <c r="U919" s="2">
        <v>23.79</v>
      </c>
      <c r="V919" s="2">
        <v>7068</v>
      </c>
      <c r="W919" s="2">
        <v>47.25</v>
      </c>
      <c r="X919" s="2">
        <v>1568</v>
      </c>
      <c r="Y919" s="2">
        <v>19384</v>
      </c>
      <c r="Z919" s="2">
        <v>242933</v>
      </c>
      <c r="AA919" s="2">
        <v>65017</v>
      </c>
      <c r="AB919" s="2">
        <v>91072</v>
      </c>
      <c r="AC919" s="2">
        <v>25540</v>
      </c>
      <c r="AD919" s="2">
        <v>-16174</v>
      </c>
      <c r="AE919" s="2">
        <v>315472</v>
      </c>
      <c r="AF919" s="2">
        <v>211088</v>
      </c>
      <c r="AG919" s="2">
        <v>1.49</v>
      </c>
      <c r="AH919" s="2">
        <v>11565</v>
      </c>
    </row>
    <row r="920" spans="1:34" x14ac:dyDescent="0.3">
      <c r="A920" s="2" t="s">
        <v>58</v>
      </c>
      <c r="B920" s="2">
        <v>399811</v>
      </c>
      <c r="C920" s="2">
        <f t="shared" si="14"/>
        <v>4540.7268597387847</v>
      </c>
      <c r="D920" s="2"/>
      <c r="E920" s="2"/>
      <c r="F920" s="2">
        <v>280031</v>
      </c>
      <c r="G920" s="2">
        <v>85775</v>
      </c>
      <c r="H920" s="2">
        <v>451062</v>
      </c>
      <c r="I920" s="2">
        <v>119780</v>
      </c>
      <c r="J920" s="2">
        <v>82893</v>
      </c>
      <c r="K920" s="2">
        <v>316918</v>
      </c>
      <c r="L920" s="2">
        <v>286718</v>
      </c>
      <c r="M920" s="2">
        <v>304797</v>
      </c>
      <c r="N920" s="2">
        <v>90888</v>
      </c>
      <c r="O920" s="2">
        <v>149602</v>
      </c>
      <c r="P920" s="2">
        <v>35117</v>
      </c>
      <c r="Q920" s="2">
        <v>114485</v>
      </c>
      <c r="R920" s="2">
        <v>4.26</v>
      </c>
      <c r="S920" s="2">
        <v>102590</v>
      </c>
      <c r="T920" s="2">
        <v>26.56</v>
      </c>
      <c r="U920" s="2">
        <v>20.149999999999999</v>
      </c>
      <c r="V920" s="2">
        <v>505</v>
      </c>
      <c r="W920" s="2">
        <v>790.14</v>
      </c>
      <c r="X920" s="2">
        <v>94</v>
      </c>
      <c r="Y920" s="2">
        <v>6717</v>
      </c>
      <c r="Z920" s="2">
        <v>293695</v>
      </c>
      <c r="AA920" s="2">
        <v>204632</v>
      </c>
      <c r="AB920" s="2">
        <v>106116</v>
      </c>
      <c r="AC920" s="2">
        <v>75399</v>
      </c>
      <c r="AD920" s="2">
        <v>-39734</v>
      </c>
      <c r="AE920" s="2">
        <v>15856</v>
      </c>
      <c r="AF920" s="2">
        <v>446251</v>
      </c>
      <c r="AG920" s="2">
        <v>0.04</v>
      </c>
      <c r="AH920" s="2">
        <v>3575</v>
      </c>
    </row>
    <row r="921" spans="1:34" x14ac:dyDescent="0.3">
      <c r="A921" s="2" t="s">
        <v>59</v>
      </c>
      <c r="B921" s="2">
        <v>445105</v>
      </c>
      <c r="C921" s="2">
        <f t="shared" si="14"/>
        <v>520772.85</v>
      </c>
      <c r="D921" s="2"/>
      <c r="E921" s="2"/>
      <c r="F921" s="2">
        <v>234910</v>
      </c>
      <c r="G921" s="2">
        <v>130055</v>
      </c>
      <c r="H921" s="2">
        <v>96447</v>
      </c>
      <c r="I921" s="2">
        <v>210195</v>
      </c>
      <c r="J921" s="2">
        <v>97860</v>
      </c>
      <c r="K921" s="2">
        <v>347245</v>
      </c>
      <c r="L921" s="2">
        <v>274906</v>
      </c>
      <c r="M921" s="2">
        <v>290959</v>
      </c>
      <c r="N921" s="2">
        <v>196756</v>
      </c>
      <c r="O921" s="2">
        <v>283566</v>
      </c>
      <c r="P921" s="2">
        <v>116213</v>
      </c>
      <c r="Q921" s="2">
        <v>167353</v>
      </c>
      <c r="R921" s="2">
        <v>2.44</v>
      </c>
      <c r="S921" s="2">
        <v>68544</v>
      </c>
      <c r="T921" s="2">
        <v>217.94</v>
      </c>
      <c r="U921" s="2">
        <v>204</v>
      </c>
      <c r="V921" s="2">
        <v>3044</v>
      </c>
      <c r="W921" s="2">
        <v>146.18</v>
      </c>
      <c r="X921" s="2">
        <v>1946</v>
      </c>
      <c r="Y921" s="2">
        <v>13967</v>
      </c>
      <c r="Z921" s="2">
        <v>289276</v>
      </c>
      <c r="AA921" s="2">
        <v>174239</v>
      </c>
      <c r="AB921" s="2">
        <v>155829</v>
      </c>
      <c r="AC921" s="2">
        <v>60671</v>
      </c>
      <c r="AD921" s="2">
        <v>-28876</v>
      </c>
      <c r="AE921" s="2">
        <v>243728</v>
      </c>
      <c r="AF921" s="2">
        <v>445323</v>
      </c>
      <c r="AG921" s="2">
        <v>0.55000000000000004</v>
      </c>
      <c r="AH921" s="2">
        <v>28771</v>
      </c>
    </row>
    <row r="922" spans="1:34" x14ac:dyDescent="0.3">
      <c r="A922" s="2" t="s">
        <v>58</v>
      </c>
      <c r="B922" s="2">
        <v>147315</v>
      </c>
      <c r="C922" s="2">
        <f t="shared" si="14"/>
        <v>1673.0834752981261</v>
      </c>
      <c r="D922" s="2"/>
      <c r="E922" s="2"/>
      <c r="F922" s="2">
        <v>192370</v>
      </c>
      <c r="G922" s="2">
        <v>73041</v>
      </c>
      <c r="H922" s="2">
        <v>790526</v>
      </c>
      <c r="I922" s="2">
        <v>-45055</v>
      </c>
      <c r="J922" s="2">
        <v>117458</v>
      </c>
      <c r="K922" s="2">
        <v>29857</v>
      </c>
      <c r="L922" s="2">
        <v>-9145</v>
      </c>
      <c r="M922" s="2">
        <v>10185</v>
      </c>
      <c r="N922" s="2">
        <v>-69417</v>
      </c>
      <c r="O922" s="2">
        <v>272415</v>
      </c>
      <c r="P922" s="2">
        <v>68280</v>
      </c>
      <c r="Q922" s="2">
        <v>204135</v>
      </c>
      <c r="R922" s="2">
        <v>3.99</v>
      </c>
      <c r="S922" s="2">
        <v>111990</v>
      </c>
      <c r="T922" s="2">
        <v>-5.7</v>
      </c>
      <c r="U922" s="2">
        <v>-8.7799999999999994</v>
      </c>
      <c r="V922" s="2">
        <v>8466</v>
      </c>
      <c r="W922" s="2">
        <v>17.399999999999999</v>
      </c>
      <c r="X922" s="2">
        <v>511</v>
      </c>
      <c r="Y922" s="2">
        <v>12291</v>
      </c>
      <c r="Z922" s="2">
        <v>504608</v>
      </c>
      <c r="AA922" s="2">
        <v>73527</v>
      </c>
      <c r="AB922" s="2">
        <v>-357293</v>
      </c>
      <c r="AC922" s="2">
        <v>118843</v>
      </c>
      <c r="AD922" s="2">
        <v>-38662</v>
      </c>
      <c r="AE922" s="2">
        <v>61575</v>
      </c>
      <c r="AF922" s="2">
        <v>484889</v>
      </c>
      <c r="AG922" s="2">
        <v>0.13</v>
      </c>
      <c r="AH922" s="2">
        <v>23547</v>
      </c>
    </row>
    <row r="923" spans="1:34" x14ac:dyDescent="0.3">
      <c r="A923" s="2" t="s">
        <v>60</v>
      </c>
      <c r="B923" s="2">
        <v>68766</v>
      </c>
      <c r="C923" s="2">
        <f t="shared" si="14"/>
        <v>68766</v>
      </c>
      <c r="D923" s="2"/>
      <c r="E923" s="2"/>
      <c r="F923" s="2">
        <v>263805</v>
      </c>
      <c r="G923" s="2">
        <v>81672</v>
      </c>
      <c r="H923" s="2">
        <v>47156</v>
      </c>
      <c r="I923" s="2">
        <v>-195039</v>
      </c>
      <c r="J923" s="2">
        <v>109633</v>
      </c>
      <c r="K923" s="2">
        <v>-40867</v>
      </c>
      <c r="L923" s="2">
        <v>-124707</v>
      </c>
      <c r="M923" s="2">
        <v>-109256</v>
      </c>
      <c r="N923" s="2">
        <v>-234304</v>
      </c>
      <c r="O923" s="2">
        <v>231904</v>
      </c>
      <c r="P923" s="2">
        <v>128737</v>
      </c>
      <c r="Q923" s="2">
        <v>103167</v>
      </c>
      <c r="R923" s="2">
        <v>1.8</v>
      </c>
      <c r="S923" s="2">
        <v>67596</v>
      </c>
      <c r="T923" s="2">
        <v>-413.6</v>
      </c>
      <c r="U923" s="2">
        <v>-496.86</v>
      </c>
      <c r="V923" s="2">
        <v>6137</v>
      </c>
      <c r="W923" s="2">
        <v>11.2</v>
      </c>
      <c r="X923" s="2">
        <v>1111</v>
      </c>
      <c r="Y923" s="2">
        <v>1549</v>
      </c>
      <c r="Z923" s="2">
        <v>65167</v>
      </c>
      <c r="AA923" s="2">
        <v>231178</v>
      </c>
      <c r="AB923" s="2">
        <v>3599</v>
      </c>
      <c r="AC923" s="2">
        <v>32627</v>
      </c>
      <c r="AD923" s="2">
        <v>32866</v>
      </c>
      <c r="AE923" s="2">
        <v>262531</v>
      </c>
      <c r="AF923" s="2">
        <v>163033</v>
      </c>
      <c r="AG923" s="2">
        <v>1.61</v>
      </c>
      <c r="AH923" s="2">
        <v>3889</v>
      </c>
    </row>
    <row r="924" spans="1:34" x14ac:dyDescent="0.3">
      <c r="A924" s="2" t="s">
        <v>59</v>
      </c>
      <c r="B924" s="2">
        <v>290930</v>
      </c>
      <c r="C924" s="2">
        <f t="shared" si="14"/>
        <v>340388.1</v>
      </c>
      <c r="D924" s="2"/>
      <c r="E924" s="2"/>
      <c r="F924" s="2">
        <v>286594</v>
      </c>
      <c r="G924" s="2">
        <v>192934</v>
      </c>
      <c r="H924" s="2">
        <v>999420</v>
      </c>
      <c r="I924" s="2">
        <v>4336</v>
      </c>
      <c r="J924" s="2">
        <v>156280</v>
      </c>
      <c r="K924" s="2">
        <v>134650</v>
      </c>
      <c r="L924" s="2">
        <v>38432</v>
      </c>
      <c r="M924" s="2">
        <v>54167</v>
      </c>
      <c r="N924" s="2">
        <v>-27405</v>
      </c>
      <c r="O924" s="2">
        <v>213132</v>
      </c>
      <c r="P924" s="2">
        <v>57098</v>
      </c>
      <c r="Q924" s="2">
        <v>156034</v>
      </c>
      <c r="R924" s="2">
        <v>3.73</v>
      </c>
      <c r="S924" s="2">
        <v>123663</v>
      </c>
      <c r="T924" s="2">
        <v>0.43</v>
      </c>
      <c r="U924" s="2">
        <v>-2.74</v>
      </c>
      <c r="V924" s="2">
        <v>4795</v>
      </c>
      <c r="W924" s="2">
        <v>60.66</v>
      </c>
      <c r="X924" s="2">
        <v>1720</v>
      </c>
      <c r="Y924" s="2">
        <v>17573</v>
      </c>
      <c r="Z924" s="2">
        <v>386235</v>
      </c>
      <c r="AA924" s="2">
        <v>242736</v>
      </c>
      <c r="AB924" s="2">
        <v>-95305</v>
      </c>
      <c r="AC924" s="2">
        <v>43858</v>
      </c>
      <c r="AD924" s="2">
        <v>-41066</v>
      </c>
      <c r="AE924" s="2">
        <v>416702</v>
      </c>
      <c r="AF924" s="2">
        <v>395757</v>
      </c>
      <c r="AG924" s="2">
        <v>1.05</v>
      </c>
      <c r="AH924" s="2">
        <v>10133</v>
      </c>
    </row>
    <row r="925" spans="1:34" x14ac:dyDescent="0.3">
      <c r="A925" s="2" t="s">
        <v>59</v>
      </c>
      <c r="B925" s="2">
        <v>396396</v>
      </c>
      <c r="C925" s="2">
        <f t="shared" si="14"/>
        <v>463783.31999999995</v>
      </c>
      <c r="D925" s="2"/>
      <c r="E925" s="2"/>
      <c r="F925" s="2">
        <v>36629</v>
      </c>
      <c r="G925" s="2">
        <v>189127</v>
      </c>
      <c r="H925" s="2">
        <v>491924</v>
      </c>
      <c r="I925" s="2">
        <v>359767</v>
      </c>
      <c r="J925" s="2">
        <v>185556</v>
      </c>
      <c r="K925" s="2">
        <v>210840</v>
      </c>
      <c r="L925" s="2">
        <v>165822</v>
      </c>
      <c r="M925" s="2">
        <v>176697</v>
      </c>
      <c r="N925" s="2">
        <v>334196</v>
      </c>
      <c r="O925" s="2">
        <v>280022</v>
      </c>
      <c r="P925" s="2">
        <v>109677</v>
      </c>
      <c r="Q925" s="2">
        <v>170345</v>
      </c>
      <c r="R925" s="2">
        <v>2.5499999999999998</v>
      </c>
      <c r="S925" s="2">
        <v>105498</v>
      </c>
      <c r="T925" s="2">
        <v>73.13</v>
      </c>
      <c r="U925" s="2">
        <v>67.94</v>
      </c>
      <c r="V925" s="2">
        <v>8067</v>
      </c>
      <c r="W925" s="2">
        <v>49.13</v>
      </c>
      <c r="X925" s="2">
        <v>796</v>
      </c>
      <c r="Y925" s="2">
        <v>3625</v>
      </c>
      <c r="Z925" s="2">
        <v>387784</v>
      </c>
      <c r="AA925" s="2">
        <v>197986</v>
      </c>
      <c r="AB925" s="2">
        <v>8612</v>
      </c>
      <c r="AC925" s="2">
        <v>-161357</v>
      </c>
      <c r="AD925" s="2">
        <v>46859</v>
      </c>
      <c r="AE925" s="2">
        <v>244778</v>
      </c>
      <c r="AF925" s="2">
        <v>64253</v>
      </c>
      <c r="AG925" s="2">
        <v>3.81</v>
      </c>
      <c r="AH925" s="2">
        <v>28876</v>
      </c>
    </row>
    <row r="926" spans="1:34" x14ac:dyDescent="0.3">
      <c r="A926" s="2" t="s">
        <v>60</v>
      </c>
      <c r="B926" s="2">
        <v>477043</v>
      </c>
      <c r="C926" s="2">
        <f t="shared" si="14"/>
        <v>477043</v>
      </c>
      <c r="D926" s="2"/>
      <c r="E926" s="2"/>
      <c r="F926" s="2">
        <v>110758</v>
      </c>
      <c r="G926" s="2">
        <v>-24760</v>
      </c>
      <c r="H926" s="2">
        <v>661964</v>
      </c>
      <c r="I926" s="2">
        <v>366285</v>
      </c>
      <c r="J926" s="2">
        <v>112506</v>
      </c>
      <c r="K926" s="2">
        <v>364537</v>
      </c>
      <c r="L926" s="2">
        <v>276856</v>
      </c>
      <c r="M926" s="2">
        <v>296046</v>
      </c>
      <c r="N926" s="2">
        <v>349040</v>
      </c>
      <c r="O926" s="2">
        <v>51819</v>
      </c>
      <c r="P926" s="2">
        <v>102657</v>
      </c>
      <c r="Q926" s="2">
        <v>-50838</v>
      </c>
      <c r="R926" s="2">
        <v>0.5</v>
      </c>
      <c r="S926" s="2">
        <v>58147</v>
      </c>
      <c r="T926" s="2">
        <v>55.33</v>
      </c>
      <c r="U926" s="2">
        <v>52.73</v>
      </c>
      <c r="V926" s="2">
        <v>8401</v>
      </c>
      <c r="W926" s="2">
        <v>56.78</v>
      </c>
      <c r="X926" s="2">
        <v>1140</v>
      </c>
      <c r="Y926" s="2">
        <v>12623</v>
      </c>
      <c r="Z926" s="2">
        <v>486945</v>
      </c>
      <c r="AA926" s="2">
        <v>51987</v>
      </c>
      <c r="AB926" s="2">
        <v>-9902</v>
      </c>
      <c r="AC926" s="2">
        <v>58771</v>
      </c>
      <c r="AD926" s="2">
        <v>-1473</v>
      </c>
      <c r="AE926" s="2">
        <v>20533</v>
      </c>
      <c r="AF926" s="2">
        <v>132941</v>
      </c>
      <c r="AG926" s="2">
        <v>0.15</v>
      </c>
      <c r="AH926" s="2">
        <v>6449</v>
      </c>
    </row>
    <row r="927" spans="1:34" x14ac:dyDescent="0.3">
      <c r="A927" s="2" t="s">
        <v>59</v>
      </c>
      <c r="B927" s="2">
        <v>86163</v>
      </c>
      <c r="C927" s="2">
        <f t="shared" si="14"/>
        <v>100810.70999999999</v>
      </c>
      <c r="D927" s="2"/>
      <c r="E927" s="2"/>
      <c r="F927" s="2">
        <v>205527</v>
      </c>
      <c r="G927" s="2">
        <v>129019</v>
      </c>
      <c r="H927" s="2">
        <v>966117</v>
      </c>
      <c r="I927" s="2">
        <v>-119364</v>
      </c>
      <c r="J927" s="2">
        <v>81324</v>
      </c>
      <c r="K927" s="2">
        <v>4839</v>
      </c>
      <c r="L927" s="2">
        <v>-41469</v>
      </c>
      <c r="M927" s="2">
        <v>-32168</v>
      </c>
      <c r="N927" s="2">
        <v>-145691</v>
      </c>
      <c r="O927" s="2">
        <v>134186</v>
      </c>
      <c r="P927" s="2">
        <v>131196</v>
      </c>
      <c r="Q927" s="2">
        <v>2990</v>
      </c>
      <c r="R927" s="2">
        <v>1.02</v>
      </c>
      <c r="S927" s="2">
        <v>115129</v>
      </c>
      <c r="T927" s="2">
        <v>-12.36</v>
      </c>
      <c r="U927" s="2">
        <v>-15.08</v>
      </c>
      <c r="V927" s="2">
        <v>7845</v>
      </c>
      <c r="W927" s="2">
        <v>10.98</v>
      </c>
      <c r="X927" s="2">
        <v>636</v>
      </c>
      <c r="Y927" s="2">
        <v>18710</v>
      </c>
      <c r="Z927" s="2">
        <v>60280</v>
      </c>
      <c r="AA927" s="2">
        <v>153294</v>
      </c>
      <c r="AB927" s="2">
        <v>25883</v>
      </c>
      <c r="AC927" s="2">
        <v>52233</v>
      </c>
      <c r="AD927" s="2">
        <v>49699</v>
      </c>
      <c r="AE927" s="2">
        <v>299170</v>
      </c>
      <c r="AF927" s="2">
        <v>86612</v>
      </c>
      <c r="AG927" s="2">
        <v>3.45</v>
      </c>
      <c r="AH927" s="2">
        <v>27347</v>
      </c>
    </row>
    <row r="928" spans="1:34" x14ac:dyDescent="0.3">
      <c r="A928" s="2" t="s">
        <v>60</v>
      </c>
      <c r="B928" s="2">
        <v>336158</v>
      </c>
      <c r="C928" s="2">
        <f t="shared" si="14"/>
        <v>336158</v>
      </c>
      <c r="D928" s="2"/>
      <c r="E928" s="2"/>
      <c r="F928" s="2">
        <v>179955</v>
      </c>
      <c r="G928" s="2">
        <v>53261</v>
      </c>
      <c r="H928" s="2">
        <v>165972</v>
      </c>
      <c r="I928" s="2">
        <v>156203</v>
      </c>
      <c r="J928" s="2">
        <v>101665</v>
      </c>
      <c r="K928" s="2">
        <v>234493</v>
      </c>
      <c r="L928" s="2">
        <v>141242</v>
      </c>
      <c r="M928" s="2">
        <v>152681</v>
      </c>
      <c r="N928" s="2">
        <v>133272</v>
      </c>
      <c r="O928" s="2">
        <v>181576</v>
      </c>
      <c r="P928" s="2">
        <v>82006</v>
      </c>
      <c r="Q928" s="2">
        <v>99570</v>
      </c>
      <c r="R928" s="2">
        <v>2.21</v>
      </c>
      <c r="S928" s="2">
        <v>122589</v>
      </c>
      <c r="T928" s="2">
        <v>94.11</v>
      </c>
      <c r="U928" s="2">
        <v>80.3</v>
      </c>
      <c r="V928" s="2">
        <v>6855</v>
      </c>
      <c r="W928" s="2">
        <v>49.03</v>
      </c>
      <c r="X928" s="2">
        <v>313</v>
      </c>
      <c r="Y928" s="2">
        <v>12482</v>
      </c>
      <c r="Z928" s="2">
        <v>244340</v>
      </c>
      <c r="AA928" s="2">
        <v>274253</v>
      </c>
      <c r="AB928" s="2">
        <v>91818</v>
      </c>
      <c r="AC928" s="2">
        <v>-94298</v>
      </c>
      <c r="AD928" s="2">
        <v>10327</v>
      </c>
      <c r="AE928" s="2">
        <v>47584</v>
      </c>
      <c r="AF928" s="2">
        <v>475741</v>
      </c>
      <c r="AG928" s="2">
        <v>0.1</v>
      </c>
      <c r="AH928" s="2">
        <v>20864</v>
      </c>
    </row>
    <row r="929" spans="1:34" x14ac:dyDescent="0.3">
      <c r="A929" s="2" t="s">
        <v>58</v>
      </c>
      <c r="B929" s="2">
        <v>459994</v>
      </c>
      <c r="C929" s="2">
        <f t="shared" si="14"/>
        <v>5224.2362294151053</v>
      </c>
      <c r="D929" s="2"/>
      <c r="E929" s="2"/>
      <c r="F929" s="2">
        <v>293944</v>
      </c>
      <c r="G929" s="2">
        <v>128418</v>
      </c>
      <c r="H929" s="2">
        <v>902772</v>
      </c>
      <c r="I929" s="2">
        <v>166050</v>
      </c>
      <c r="J929" s="2">
        <v>190283</v>
      </c>
      <c r="K929" s="2">
        <v>269711</v>
      </c>
      <c r="L929" s="2">
        <v>175206</v>
      </c>
      <c r="M929" s="2">
        <v>178845</v>
      </c>
      <c r="N929" s="2">
        <v>130815</v>
      </c>
      <c r="O929" s="2">
        <v>62288</v>
      </c>
      <c r="P929" s="2">
        <v>28923</v>
      </c>
      <c r="Q929" s="2">
        <v>33365</v>
      </c>
      <c r="R929" s="2">
        <v>2.15</v>
      </c>
      <c r="S929" s="2">
        <v>42195</v>
      </c>
      <c r="T929" s="2">
        <v>18.39</v>
      </c>
      <c r="U929" s="2">
        <v>14.49</v>
      </c>
      <c r="V929" s="2">
        <v>7082</v>
      </c>
      <c r="W929" s="2">
        <v>64.94</v>
      </c>
      <c r="X929" s="2">
        <v>1675</v>
      </c>
      <c r="Y929" s="2">
        <v>1592</v>
      </c>
      <c r="Z929" s="2">
        <v>211012</v>
      </c>
      <c r="AA929" s="2">
        <v>113042</v>
      </c>
      <c r="AB929" s="2">
        <v>248982</v>
      </c>
      <c r="AC929" s="2">
        <v>180902</v>
      </c>
      <c r="AD929" s="2">
        <v>-7673</v>
      </c>
      <c r="AE929" s="2">
        <v>58779</v>
      </c>
      <c r="AF929" s="2">
        <v>45484</v>
      </c>
      <c r="AG929" s="2">
        <v>1.29</v>
      </c>
      <c r="AH929" s="2">
        <v>24253</v>
      </c>
    </row>
    <row r="930" spans="1:34" x14ac:dyDescent="0.3">
      <c r="A930" s="2" t="s">
        <v>59</v>
      </c>
      <c r="B930" s="2">
        <v>296326</v>
      </c>
      <c r="C930" s="2">
        <f t="shared" si="14"/>
        <v>346701.42</v>
      </c>
      <c r="D930" s="2"/>
      <c r="E930" s="2"/>
      <c r="F930" s="2">
        <v>265605</v>
      </c>
      <c r="G930" s="2">
        <v>43893</v>
      </c>
      <c r="H930" s="2">
        <v>639157</v>
      </c>
      <c r="I930" s="2">
        <v>30721</v>
      </c>
      <c r="J930" s="2">
        <v>75653</v>
      </c>
      <c r="K930" s="2">
        <v>220673</v>
      </c>
      <c r="L930" s="2">
        <v>192319</v>
      </c>
      <c r="M930" s="2">
        <v>208417</v>
      </c>
      <c r="N930" s="2">
        <v>7347</v>
      </c>
      <c r="O930" s="2">
        <v>276594</v>
      </c>
      <c r="P930" s="2">
        <v>192980</v>
      </c>
      <c r="Q930" s="2">
        <v>83614</v>
      </c>
      <c r="R930" s="2">
        <v>1.43</v>
      </c>
      <c r="S930" s="2">
        <v>26952</v>
      </c>
      <c r="T930" s="2">
        <v>4.8099999999999996</v>
      </c>
      <c r="U930" s="2">
        <v>1.1499999999999999</v>
      </c>
      <c r="V930" s="2">
        <v>4423</v>
      </c>
      <c r="W930" s="2">
        <v>66.98</v>
      </c>
      <c r="X930" s="2">
        <v>1687</v>
      </c>
      <c r="Y930" s="2">
        <v>10771</v>
      </c>
      <c r="Z930" s="2">
        <v>401785</v>
      </c>
      <c r="AA930" s="2">
        <v>216493</v>
      </c>
      <c r="AB930" s="2">
        <v>-105459</v>
      </c>
      <c r="AC930" s="2">
        <v>49112</v>
      </c>
      <c r="AD930" s="2">
        <v>-14989</v>
      </c>
      <c r="AE930" s="2">
        <v>108881</v>
      </c>
      <c r="AF930" s="2">
        <v>533842</v>
      </c>
      <c r="AG930" s="2">
        <v>0.2</v>
      </c>
      <c r="AH930" s="2">
        <v>27271</v>
      </c>
    </row>
    <row r="931" spans="1:34" x14ac:dyDescent="0.3">
      <c r="A931" s="2" t="s">
        <v>60</v>
      </c>
      <c r="B931" s="2">
        <v>165760</v>
      </c>
      <c r="C931" s="2">
        <f t="shared" si="14"/>
        <v>165760</v>
      </c>
      <c r="D931" s="2"/>
      <c r="E931" s="2"/>
      <c r="F931" s="2">
        <v>213531</v>
      </c>
      <c r="G931" s="2">
        <v>103629</v>
      </c>
      <c r="H931" s="2">
        <v>571581</v>
      </c>
      <c r="I931" s="2">
        <v>-47771</v>
      </c>
      <c r="J931" s="2">
        <v>49591</v>
      </c>
      <c r="K931" s="2">
        <v>116169</v>
      </c>
      <c r="L931" s="2">
        <v>77506</v>
      </c>
      <c r="M931" s="2">
        <v>92037</v>
      </c>
      <c r="N931" s="2">
        <v>-84474</v>
      </c>
      <c r="O931" s="2">
        <v>185156</v>
      </c>
      <c r="P931" s="2">
        <v>195503</v>
      </c>
      <c r="Q931" s="2">
        <v>-10347</v>
      </c>
      <c r="R931" s="2">
        <v>0.95</v>
      </c>
      <c r="S931" s="2">
        <v>120463</v>
      </c>
      <c r="T931" s="2">
        <v>-8.36</v>
      </c>
      <c r="U931" s="2">
        <v>-14.78</v>
      </c>
      <c r="V931" s="2">
        <v>4939</v>
      </c>
      <c r="W931" s="2">
        <v>33.549999999999997</v>
      </c>
      <c r="X931" s="2">
        <v>1588</v>
      </c>
      <c r="Y931" s="2">
        <v>8824</v>
      </c>
      <c r="Z931" s="2">
        <v>188871</v>
      </c>
      <c r="AA931" s="2">
        <v>243969</v>
      </c>
      <c r="AB931" s="2">
        <v>-23111</v>
      </c>
      <c r="AC931" s="2">
        <v>-30438</v>
      </c>
      <c r="AD931" s="2">
        <v>-6783</v>
      </c>
      <c r="AE931" s="2">
        <v>15319</v>
      </c>
      <c r="AF931" s="2">
        <v>57348</v>
      </c>
      <c r="AG931" s="2">
        <v>0.27</v>
      </c>
      <c r="AH931" s="2">
        <v>28280</v>
      </c>
    </row>
    <row r="932" spans="1:34" x14ac:dyDescent="0.3">
      <c r="A932" s="2" t="s">
        <v>60</v>
      </c>
      <c r="B932" s="2">
        <v>249118</v>
      </c>
      <c r="C932" s="2">
        <f t="shared" si="14"/>
        <v>249118</v>
      </c>
      <c r="D932" s="2"/>
      <c r="E932" s="2"/>
      <c r="F932" s="2">
        <v>288983</v>
      </c>
      <c r="G932" s="2">
        <v>-39769</v>
      </c>
      <c r="H932" s="2">
        <v>882801</v>
      </c>
      <c r="I932" s="2">
        <v>-39865</v>
      </c>
      <c r="J932" s="2">
        <v>75821</v>
      </c>
      <c r="K932" s="2">
        <v>173297</v>
      </c>
      <c r="L932" s="2">
        <v>125386</v>
      </c>
      <c r="M932" s="2">
        <v>130269</v>
      </c>
      <c r="N932" s="2">
        <v>-48011</v>
      </c>
      <c r="O932" s="2">
        <v>256294</v>
      </c>
      <c r="P932" s="2">
        <v>99295</v>
      </c>
      <c r="Q932" s="2">
        <v>156999</v>
      </c>
      <c r="R932" s="2">
        <v>2.58</v>
      </c>
      <c r="S932" s="2">
        <v>21825</v>
      </c>
      <c r="T932" s="2">
        <v>-4.5199999999999996</v>
      </c>
      <c r="U932" s="2">
        <v>-5.44</v>
      </c>
      <c r="V932" s="2">
        <v>846</v>
      </c>
      <c r="W932" s="2">
        <v>294.12</v>
      </c>
      <c r="X932" s="2">
        <v>654</v>
      </c>
      <c r="Y932" s="2">
        <v>15002</v>
      </c>
      <c r="Z932" s="2">
        <v>111840</v>
      </c>
      <c r="AA932" s="2">
        <v>48120</v>
      </c>
      <c r="AB932" s="2">
        <v>137278</v>
      </c>
      <c r="AC932" s="2">
        <v>240863</v>
      </c>
      <c r="AD932" s="2">
        <v>-15578</v>
      </c>
      <c r="AE932" s="2">
        <v>119600</v>
      </c>
      <c r="AF932" s="2">
        <v>41906</v>
      </c>
      <c r="AG932" s="2">
        <v>2.85</v>
      </c>
      <c r="AH932" s="2">
        <v>22721</v>
      </c>
    </row>
    <row r="933" spans="1:34" x14ac:dyDescent="0.3">
      <c r="A933" s="2" t="s">
        <v>58</v>
      </c>
      <c r="B933" s="2">
        <v>352392</v>
      </c>
      <c r="C933" s="2">
        <f t="shared" si="14"/>
        <v>4002.1805792163545</v>
      </c>
      <c r="D933" s="2"/>
      <c r="E933" s="2"/>
      <c r="F933" s="2">
        <v>192880</v>
      </c>
      <c r="G933" s="2">
        <v>85648</v>
      </c>
      <c r="H933" s="2">
        <v>593310</v>
      </c>
      <c r="I933" s="2">
        <v>159512</v>
      </c>
      <c r="J933" s="2">
        <v>105772</v>
      </c>
      <c r="K933" s="2">
        <v>246620</v>
      </c>
      <c r="L933" s="2">
        <v>234169</v>
      </c>
      <c r="M933" s="2">
        <v>245843</v>
      </c>
      <c r="N933" s="2">
        <v>140098</v>
      </c>
      <c r="O933" s="2">
        <v>94789</v>
      </c>
      <c r="P933" s="2">
        <v>65485</v>
      </c>
      <c r="Q933" s="2">
        <v>29304</v>
      </c>
      <c r="R933" s="2">
        <v>1.45</v>
      </c>
      <c r="S933" s="2">
        <v>40816</v>
      </c>
      <c r="T933" s="2">
        <v>26.89</v>
      </c>
      <c r="U933" s="2">
        <v>23.61</v>
      </c>
      <c r="V933" s="2">
        <v>3719</v>
      </c>
      <c r="W933" s="2">
        <v>94.73</v>
      </c>
      <c r="X933" s="2">
        <v>1085</v>
      </c>
      <c r="Y933" s="2">
        <v>8707</v>
      </c>
      <c r="Z933" s="2">
        <v>487423</v>
      </c>
      <c r="AA933" s="2">
        <v>29951</v>
      </c>
      <c r="AB933" s="2">
        <v>-135031</v>
      </c>
      <c r="AC933" s="2">
        <v>162929</v>
      </c>
      <c r="AD933" s="2">
        <v>10365</v>
      </c>
      <c r="AE933" s="2">
        <v>118027</v>
      </c>
      <c r="AF933" s="2">
        <v>261082</v>
      </c>
      <c r="AG933" s="2">
        <v>0.45</v>
      </c>
      <c r="AH933" s="2">
        <v>26039</v>
      </c>
    </row>
    <row r="934" spans="1:34" x14ac:dyDescent="0.3">
      <c r="A934" s="2" t="s">
        <v>59</v>
      </c>
      <c r="B934" s="2">
        <v>285476</v>
      </c>
      <c r="C934" s="2">
        <f t="shared" si="14"/>
        <v>334006.92</v>
      </c>
      <c r="D934" s="2"/>
      <c r="E934" s="2"/>
      <c r="F934" s="2">
        <v>242692</v>
      </c>
      <c r="G934" s="2">
        <v>-38018</v>
      </c>
      <c r="H934" s="2">
        <v>412927</v>
      </c>
      <c r="I934" s="2">
        <v>42784</v>
      </c>
      <c r="J934" s="2">
        <v>147817</v>
      </c>
      <c r="K934" s="2">
        <v>137659</v>
      </c>
      <c r="L934" s="2">
        <v>66793</v>
      </c>
      <c r="M934" s="2">
        <v>71782</v>
      </c>
      <c r="N934" s="2">
        <v>36038</v>
      </c>
      <c r="O934" s="2">
        <v>69746</v>
      </c>
      <c r="P934" s="2">
        <v>36329</v>
      </c>
      <c r="Q934" s="2">
        <v>33417</v>
      </c>
      <c r="R934" s="2">
        <v>1.92</v>
      </c>
      <c r="S934" s="2">
        <v>5410</v>
      </c>
      <c r="T934" s="2">
        <v>10.36</v>
      </c>
      <c r="U934" s="2">
        <v>8.73</v>
      </c>
      <c r="V934" s="2">
        <v>6734</v>
      </c>
      <c r="W934" s="2">
        <v>42.39</v>
      </c>
      <c r="X934" s="2">
        <v>643</v>
      </c>
      <c r="Y934" s="2">
        <v>11353</v>
      </c>
      <c r="Z934" s="2">
        <v>514216</v>
      </c>
      <c r="AA934" s="2">
        <v>185329</v>
      </c>
      <c r="AB934" s="2">
        <v>-228740</v>
      </c>
      <c r="AC934" s="2">
        <v>57363</v>
      </c>
      <c r="AD934" s="2">
        <v>3072</v>
      </c>
      <c r="AE934" s="2">
        <v>455580</v>
      </c>
      <c r="AF934" s="2">
        <v>88004</v>
      </c>
      <c r="AG934" s="2">
        <v>5.18</v>
      </c>
      <c r="AH934" s="2">
        <v>11633</v>
      </c>
    </row>
    <row r="935" spans="1:34" x14ac:dyDescent="0.3">
      <c r="A935" s="2" t="s">
        <v>59</v>
      </c>
      <c r="B935" s="2">
        <v>412850</v>
      </c>
      <c r="C935" s="2">
        <f t="shared" si="14"/>
        <v>483034.49999999994</v>
      </c>
      <c r="D935" s="2"/>
      <c r="E935" s="2"/>
      <c r="F935" s="2">
        <v>48617</v>
      </c>
      <c r="G935" s="2">
        <v>134540</v>
      </c>
      <c r="H935" s="2">
        <v>571444</v>
      </c>
      <c r="I935" s="2">
        <v>364233</v>
      </c>
      <c r="J935" s="2">
        <v>81225</v>
      </c>
      <c r="K935" s="2">
        <v>331625</v>
      </c>
      <c r="L935" s="2">
        <v>298502</v>
      </c>
      <c r="M935" s="2">
        <v>311499</v>
      </c>
      <c r="N935" s="2">
        <v>327819</v>
      </c>
      <c r="O935" s="2">
        <v>171736</v>
      </c>
      <c r="P935" s="2">
        <v>146314</v>
      </c>
      <c r="Q935" s="2">
        <v>25422</v>
      </c>
      <c r="R935" s="2">
        <v>1.17</v>
      </c>
      <c r="S935" s="2">
        <v>64604</v>
      </c>
      <c r="T935" s="2">
        <v>63.74</v>
      </c>
      <c r="U935" s="2">
        <v>57.37</v>
      </c>
      <c r="V935" s="2">
        <v>9583</v>
      </c>
      <c r="W935" s="2">
        <v>43.08</v>
      </c>
      <c r="X935" s="2">
        <v>220</v>
      </c>
      <c r="Y935" s="2">
        <v>15472</v>
      </c>
      <c r="Z935" s="2">
        <v>453389</v>
      </c>
      <c r="AA935" s="2">
        <v>98183</v>
      </c>
      <c r="AB935" s="2">
        <v>-40539</v>
      </c>
      <c r="AC935" s="2">
        <v>-49566</v>
      </c>
      <c r="AD935" s="2">
        <v>-37800</v>
      </c>
      <c r="AE935" s="2">
        <v>325434</v>
      </c>
      <c r="AF935" s="2">
        <v>453550</v>
      </c>
      <c r="AG935" s="2">
        <v>0.72</v>
      </c>
      <c r="AH935" s="2">
        <v>6264</v>
      </c>
    </row>
    <row r="936" spans="1:34" x14ac:dyDescent="0.3">
      <c r="A936" s="2" t="s">
        <v>59</v>
      </c>
      <c r="B936" s="2">
        <v>134022</v>
      </c>
      <c r="C936" s="2">
        <f t="shared" si="14"/>
        <v>156805.74</v>
      </c>
      <c r="D936" s="2"/>
      <c r="E936" s="2"/>
      <c r="F936" s="2">
        <v>270027</v>
      </c>
      <c r="G936" s="2">
        <v>6885</v>
      </c>
      <c r="H936" s="2">
        <v>995882</v>
      </c>
      <c r="I936" s="2">
        <v>-136005</v>
      </c>
      <c r="J936" s="2">
        <v>47877</v>
      </c>
      <c r="K936" s="2">
        <v>86145</v>
      </c>
      <c r="L936" s="2">
        <v>12058</v>
      </c>
      <c r="M936" s="2">
        <v>13649</v>
      </c>
      <c r="N936" s="2">
        <v>-160149</v>
      </c>
      <c r="O936" s="2">
        <v>198245</v>
      </c>
      <c r="P936" s="2">
        <v>182763</v>
      </c>
      <c r="Q936" s="2">
        <v>15482</v>
      </c>
      <c r="R936" s="2">
        <v>1.08</v>
      </c>
      <c r="S936" s="2">
        <v>13300</v>
      </c>
      <c r="T936" s="2">
        <v>-13.66</v>
      </c>
      <c r="U936" s="2">
        <v>-16.079999999999998</v>
      </c>
      <c r="V936" s="2">
        <v>6911</v>
      </c>
      <c r="W936" s="2">
        <v>19.39</v>
      </c>
      <c r="X936" s="2">
        <v>952</v>
      </c>
      <c r="Y936" s="2">
        <v>4805</v>
      </c>
      <c r="Z936" s="2">
        <v>433488</v>
      </c>
      <c r="AA936" s="2">
        <v>209122</v>
      </c>
      <c r="AB936" s="2">
        <v>-299466</v>
      </c>
      <c r="AC936" s="2">
        <v>60905</v>
      </c>
      <c r="AD936" s="2">
        <v>-14556</v>
      </c>
      <c r="AE936" s="2">
        <v>390564</v>
      </c>
      <c r="AF936" s="2">
        <v>555641</v>
      </c>
      <c r="AG936" s="2">
        <v>0.7</v>
      </c>
      <c r="AH936" s="2">
        <v>28521</v>
      </c>
    </row>
    <row r="937" spans="1:34" x14ac:dyDescent="0.3">
      <c r="A937" s="2" t="s">
        <v>59</v>
      </c>
      <c r="B937" s="2">
        <v>177817</v>
      </c>
      <c r="C937" s="2">
        <f t="shared" si="14"/>
        <v>208045.88999999998</v>
      </c>
      <c r="D937" s="2"/>
      <c r="E937" s="2"/>
      <c r="F937" s="2">
        <v>168330</v>
      </c>
      <c r="G937" s="2">
        <v>144930</v>
      </c>
      <c r="H937" s="2">
        <v>889215</v>
      </c>
      <c r="I937" s="2">
        <v>9487</v>
      </c>
      <c r="J937" s="2">
        <v>161667</v>
      </c>
      <c r="K937" s="2">
        <v>16150</v>
      </c>
      <c r="L937" s="2">
        <v>-68762</v>
      </c>
      <c r="M937" s="2">
        <v>-55360</v>
      </c>
      <c r="N937" s="2">
        <v>-24389</v>
      </c>
      <c r="O937" s="2">
        <v>248046</v>
      </c>
      <c r="P937" s="2">
        <v>89648</v>
      </c>
      <c r="Q937" s="2">
        <v>158398</v>
      </c>
      <c r="R937" s="2">
        <v>2.77</v>
      </c>
      <c r="S937" s="2">
        <v>143741</v>
      </c>
      <c r="T937" s="2">
        <v>1.07</v>
      </c>
      <c r="U937" s="2">
        <v>-2.74</v>
      </c>
      <c r="V937" s="2">
        <v>8950</v>
      </c>
      <c r="W937" s="2">
        <v>19.87</v>
      </c>
      <c r="X937" s="2">
        <v>1423</v>
      </c>
      <c r="Y937" s="2">
        <v>13313</v>
      </c>
      <c r="Z937" s="2">
        <v>220004</v>
      </c>
      <c r="AA937" s="2">
        <v>104362</v>
      </c>
      <c r="AB937" s="2">
        <v>-42187</v>
      </c>
      <c r="AC937" s="2">
        <v>63968</v>
      </c>
      <c r="AD937" s="2">
        <v>-36391</v>
      </c>
      <c r="AE937" s="2">
        <v>45538</v>
      </c>
      <c r="AF937" s="2">
        <v>444517</v>
      </c>
      <c r="AG937" s="2">
        <v>0.1</v>
      </c>
      <c r="AH937" s="2">
        <v>15913</v>
      </c>
    </row>
    <row r="938" spans="1:34" x14ac:dyDescent="0.3">
      <c r="A938" s="2" t="s">
        <v>58</v>
      </c>
      <c r="B938" s="2">
        <v>79548</v>
      </c>
      <c r="C938" s="2">
        <f t="shared" si="14"/>
        <v>903.4412265758092</v>
      </c>
      <c r="D938" s="2"/>
      <c r="E938" s="2"/>
      <c r="F938" s="2">
        <v>31878</v>
      </c>
      <c r="G938" s="2">
        <v>80125</v>
      </c>
      <c r="H938" s="2">
        <v>510992</v>
      </c>
      <c r="I938" s="2">
        <v>47670</v>
      </c>
      <c r="J938" s="2">
        <v>49975</v>
      </c>
      <c r="K938" s="2">
        <v>29573</v>
      </c>
      <c r="L938" s="2">
        <v>-68682</v>
      </c>
      <c r="M938" s="2">
        <v>-59466</v>
      </c>
      <c r="N938" s="2">
        <v>35709</v>
      </c>
      <c r="O938" s="2">
        <v>167672</v>
      </c>
      <c r="P938" s="2">
        <v>27217</v>
      </c>
      <c r="Q938" s="2">
        <v>140455</v>
      </c>
      <c r="R938" s="2">
        <v>6.16</v>
      </c>
      <c r="S938" s="2">
        <v>132661</v>
      </c>
      <c r="T938" s="2">
        <v>9.33</v>
      </c>
      <c r="U938" s="2">
        <v>6.99</v>
      </c>
      <c r="V938" s="2">
        <v>9656</v>
      </c>
      <c r="W938" s="2">
        <v>8.24</v>
      </c>
      <c r="X938" s="2">
        <v>1307</v>
      </c>
      <c r="Y938" s="2">
        <v>5181</v>
      </c>
      <c r="Z938" s="2">
        <v>264967</v>
      </c>
      <c r="AA938" s="2">
        <v>178490</v>
      </c>
      <c r="AB938" s="2">
        <v>-185419</v>
      </c>
      <c r="AC938" s="2">
        <v>-146612</v>
      </c>
      <c r="AD938" s="2">
        <v>34371</v>
      </c>
      <c r="AE938" s="2">
        <v>98481</v>
      </c>
      <c r="AF938" s="2">
        <v>317739</v>
      </c>
      <c r="AG938" s="2">
        <v>0.31</v>
      </c>
      <c r="AH938" s="2">
        <v>4100</v>
      </c>
    </row>
    <row r="939" spans="1:34" x14ac:dyDescent="0.3">
      <c r="A939" s="2" t="s">
        <v>58</v>
      </c>
      <c r="B939" s="2">
        <v>106216</v>
      </c>
      <c r="C939" s="2">
        <f t="shared" si="14"/>
        <v>1206.3145939806927</v>
      </c>
      <c r="D939" s="2"/>
      <c r="E939" s="2"/>
      <c r="F939" s="2">
        <v>119634</v>
      </c>
      <c r="G939" s="2">
        <v>38183</v>
      </c>
      <c r="H939" s="2">
        <v>965804</v>
      </c>
      <c r="I939" s="2">
        <v>-13418</v>
      </c>
      <c r="J939" s="2">
        <v>185368</v>
      </c>
      <c r="K939" s="2">
        <v>-79152</v>
      </c>
      <c r="L939" s="2">
        <v>-130831</v>
      </c>
      <c r="M939" s="2">
        <v>-124433</v>
      </c>
      <c r="N939" s="2">
        <v>-43819</v>
      </c>
      <c r="O939" s="2">
        <v>26007</v>
      </c>
      <c r="P939" s="2">
        <v>31070</v>
      </c>
      <c r="Q939" s="2">
        <v>-5063</v>
      </c>
      <c r="R939" s="2">
        <v>0.84</v>
      </c>
      <c r="S939" s="2">
        <v>141940</v>
      </c>
      <c r="T939" s="2">
        <v>-1.39</v>
      </c>
      <c r="U939" s="2">
        <v>-4.54</v>
      </c>
      <c r="V939" s="2">
        <v>2452</v>
      </c>
      <c r="W939" s="2">
        <v>43.3</v>
      </c>
      <c r="X939" s="2">
        <v>1377</v>
      </c>
      <c r="Y939" s="2">
        <v>17356</v>
      </c>
      <c r="Z939" s="2">
        <v>325360</v>
      </c>
      <c r="AA939" s="2">
        <v>89738</v>
      </c>
      <c r="AB939" s="2">
        <v>-219144</v>
      </c>
      <c r="AC939" s="2">
        <v>29896</v>
      </c>
      <c r="AD939" s="2">
        <v>-21139</v>
      </c>
      <c r="AE939" s="2">
        <v>293421</v>
      </c>
      <c r="AF939" s="2">
        <v>339832</v>
      </c>
      <c r="AG939" s="2">
        <v>0.86</v>
      </c>
      <c r="AH939" s="2">
        <v>11477</v>
      </c>
    </row>
    <row r="940" spans="1:34" x14ac:dyDescent="0.3">
      <c r="A940" s="2" t="s">
        <v>59</v>
      </c>
      <c r="B940" s="2">
        <v>499509</v>
      </c>
      <c r="C940" s="2">
        <f t="shared" si="14"/>
        <v>584425.52999999991</v>
      </c>
      <c r="D940" s="2"/>
      <c r="E940" s="2"/>
      <c r="F940" s="2">
        <v>87309</v>
      </c>
      <c r="G940" s="2">
        <v>-19512</v>
      </c>
      <c r="H940" s="2">
        <v>145548</v>
      </c>
      <c r="I940" s="2">
        <v>412200</v>
      </c>
      <c r="J940" s="2">
        <v>53629</v>
      </c>
      <c r="K940" s="2">
        <v>445880</v>
      </c>
      <c r="L940" s="2">
        <v>423574</v>
      </c>
      <c r="M940" s="2">
        <v>435106</v>
      </c>
      <c r="N940" s="2">
        <v>377223</v>
      </c>
      <c r="O940" s="2">
        <v>123007</v>
      </c>
      <c r="P940" s="2">
        <v>23510</v>
      </c>
      <c r="Q940" s="2">
        <v>99497</v>
      </c>
      <c r="R940" s="2">
        <v>5.23</v>
      </c>
      <c r="S940" s="2">
        <v>144150</v>
      </c>
      <c r="T940" s="2">
        <v>283.2</v>
      </c>
      <c r="U940" s="2">
        <v>259.17</v>
      </c>
      <c r="V940" s="2">
        <v>467</v>
      </c>
      <c r="W940" s="2">
        <v>1067.33</v>
      </c>
      <c r="X940" s="2">
        <v>1579</v>
      </c>
      <c r="Y940" s="2">
        <v>6815</v>
      </c>
      <c r="Z940" s="2">
        <v>388244</v>
      </c>
      <c r="AA940" s="2">
        <v>277570</v>
      </c>
      <c r="AB940" s="2">
        <v>111265</v>
      </c>
      <c r="AC940" s="2">
        <v>-190261</v>
      </c>
      <c r="AD940" s="2">
        <v>-28125</v>
      </c>
      <c r="AE940" s="2">
        <v>482339</v>
      </c>
      <c r="AF940" s="2">
        <v>167889</v>
      </c>
      <c r="AG940" s="2">
        <v>2.87</v>
      </c>
      <c r="AH940" s="2">
        <v>2914</v>
      </c>
    </row>
    <row r="941" spans="1:34" x14ac:dyDescent="0.3">
      <c r="A941" s="2" t="s">
        <v>60</v>
      </c>
      <c r="B941" s="2">
        <v>75490</v>
      </c>
      <c r="C941" s="2">
        <f t="shared" si="14"/>
        <v>75490</v>
      </c>
      <c r="D941" s="2"/>
      <c r="E941" s="2"/>
      <c r="F941" s="2">
        <v>144907</v>
      </c>
      <c r="G941" s="2">
        <v>9116</v>
      </c>
      <c r="H941" s="2">
        <v>419824</v>
      </c>
      <c r="I941" s="2">
        <v>-69417</v>
      </c>
      <c r="J941" s="2">
        <v>90076</v>
      </c>
      <c r="K941" s="2">
        <v>-14586</v>
      </c>
      <c r="L941" s="2">
        <v>-103024</v>
      </c>
      <c r="M941" s="2">
        <v>-96685</v>
      </c>
      <c r="N941" s="2">
        <v>-103221</v>
      </c>
      <c r="O941" s="2">
        <v>144152</v>
      </c>
      <c r="P941" s="2">
        <v>199651</v>
      </c>
      <c r="Q941" s="2">
        <v>-55499</v>
      </c>
      <c r="R941" s="2">
        <v>0.72</v>
      </c>
      <c r="S941" s="2">
        <v>125514</v>
      </c>
      <c r="T941" s="2">
        <v>-16.53</v>
      </c>
      <c r="U941" s="2">
        <v>-24.59</v>
      </c>
      <c r="V941" s="2">
        <v>7959</v>
      </c>
      <c r="W941" s="2">
        <v>9.48</v>
      </c>
      <c r="X941" s="2">
        <v>1025</v>
      </c>
      <c r="Y941" s="2">
        <v>17724</v>
      </c>
      <c r="Z941" s="2">
        <v>334652</v>
      </c>
      <c r="AA941" s="2">
        <v>63168</v>
      </c>
      <c r="AB941" s="2">
        <v>-259162</v>
      </c>
      <c r="AC941" s="2">
        <v>81739</v>
      </c>
      <c r="AD941" s="2">
        <v>-742</v>
      </c>
      <c r="AE941" s="2">
        <v>373601</v>
      </c>
      <c r="AF941" s="2">
        <v>671791</v>
      </c>
      <c r="AG941" s="2">
        <v>0.56000000000000005</v>
      </c>
      <c r="AH941" s="2">
        <v>22123</v>
      </c>
    </row>
    <row r="942" spans="1:34" x14ac:dyDescent="0.3">
      <c r="A942" s="2" t="s">
        <v>59</v>
      </c>
      <c r="B942" s="2">
        <v>370599</v>
      </c>
      <c r="C942" s="2">
        <f t="shared" si="14"/>
        <v>433600.82999999996</v>
      </c>
      <c r="D942" s="2"/>
      <c r="E942" s="2"/>
      <c r="F942" s="2">
        <v>241083</v>
      </c>
      <c r="G942" s="2">
        <v>119852</v>
      </c>
      <c r="H942" s="2">
        <v>166550</v>
      </c>
      <c r="I942" s="2">
        <v>129516</v>
      </c>
      <c r="J942" s="2">
        <v>37109</v>
      </c>
      <c r="K942" s="2">
        <v>333490</v>
      </c>
      <c r="L942" s="2">
        <v>241142</v>
      </c>
      <c r="M942" s="2">
        <v>246041</v>
      </c>
      <c r="N942" s="2">
        <v>99882</v>
      </c>
      <c r="O942" s="2">
        <v>75908</v>
      </c>
      <c r="P942" s="2">
        <v>155932</v>
      </c>
      <c r="Q942" s="2">
        <v>-80024</v>
      </c>
      <c r="R942" s="2">
        <v>0.49</v>
      </c>
      <c r="S942" s="2">
        <v>81187</v>
      </c>
      <c r="T942" s="2">
        <v>77.760000000000005</v>
      </c>
      <c r="U942" s="2">
        <v>59.97</v>
      </c>
      <c r="V942" s="2">
        <v>3640</v>
      </c>
      <c r="W942" s="2">
        <v>101.78</v>
      </c>
      <c r="X942" s="2">
        <v>1568</v>
      </c>
      <c r="Y942" s="2">
        <v>1649</v>
      </c>
      <c r="Z942" s="2">
        <v>226507</v>
      </c>
      <c r="AA942" s="2">
        <v>159868</v>
      </c>
      <c r="AB942" s="2">
        <v>144092</v>
      </c>
      <c r="AC942" s="2">
        <v>81215</v>
      </c>
      <c r="AD942" s="2">
        <v>22123</v>
      </c>
      <c r="AE942" s="2">
        <v>138212</v>
      </c>
      <c r="AF942" s="2">
        <v>415629</v>
      </c>
      <c r="AG942" s="2">
        <v>0.33</v>
      </c>
      <c r="AH942" s="2">
        <v>28933</v>
      </c>
    </row>
    <row r="943" spans="1:34" x14ac:dyDescent="0.3">
      <c r="A943" s="2" t="s">
        <v>59</v>
      </c>
      <c r="B943" s="2">
        <v>95959</v>
      </c>
      <c r="C943" s="2">
        <f t="shared" si="14"/>
        <v>112272.03</v>
      </c>
      <c r="D943" s="2"/>
      <c r="E943" s="2"/>
      <c r="F943" s="2">
        <v>285897</v>
      </c>
      <c r="G943" s="2">
        <v>187316</v>
      </c>
      <c r="H943" s="2">
        <v>581164</v>
      </c>
      <c r="I943" s="2">
        <v>-189938</v>
      </c>
      <c r="J943" s="2">
        <v>156253</v>
      </c>
      <c r="K943" s="2">
        <v>-60294</v>
      </c>
      <c r="L943" s="2">
        <v>-85128</v>
      </c>
      <c r="M943" s="2">
        <v>-74506</v>
      </c>
      <c r="N943" s="2">
        <v>-229385</v>
      </c>
      <c r="O943" s="2">
        <v>99852</v>
      </c>
      <c r="P943" s="2">
        <v>23151</v>
      </c>
      <c r="Q943" s="2">
        <v>76701</v>
      </c>
      <c r="R943" s="2">
        <v>4.3099999999999996</v>
      </c>
      <c r="S943" s="2">
        <v>137798</v>
      </c>
      <c r="T943" s="2">
        <v>-32.68</v>
      </c>
      <c r="U943" s="2">
        <v>-39.47</v>
      </c>
      <c r="V943" s="2">
        <v>671</v>
      </c>
      <c r="W943" s="2">
        <v>142.80000000000001</v>
      </c>
      <c r="X943" s="2">
        <v>606</v>
      </c>
      <c r="Y943" s="2">
        <v>14691</v>
      </c>
      <c r="Z943" s="2">
        <v>118706</v>
      </c>
      <c r="AA943" s="2">
        <v>167017</v>
      </c>
      <c r="AB943" s="2">
        <v>-22747</v>
      </c>
      <c r="AC943" s="2">
        <v>118880</v>
      </c>
      <c r="AD943" s="2">
        <v>33240</v>
      </c>
      <c r="AE943" s="2">
        <v>245127</v>
      </c>
      <c r="AF943" s="2">
        <v>59106</v>
      </c>
      <c r="AG943" s="2">
        <v>4.1500000000000004</v>
      </c>
      <c r="AH943" s="2">
        <v>10404</v>
      </c>
    </row>
    <row r="944" spans="1:34" x14ac:dyDescent="0.3">
      <c r="A944" s="2" t="s">
        <v>60</v>
      </c>
      <c r="B944" s="2">
        <v>219279</v>
      </c>
      <c r="C944" s="2">
        <f t="shared" si="14"/>
        <v>219279</v>
      </c>
      <c r="D944" s="2"/>
      <c r="E944" s="2"/>
      <c r="F944" s="2">
        <v>21444</v>
      </c>
      <c r="G944" s="2">
        <v>38577</v>
      </c>
      <c r="H944" s="2">
        <v>260526</v>
      </c>
      <c r="I944" s="2">
        <v>197835</v>
      </c>
      <c r="J944" s="2">
        <v>160926</v>
      </c>
      <c r="K944" s="2">
        <v>58353</v>
      </c>
      <c r="L944" s="2">
        <v>-17296</v>
      </c>
      <c r="M944" s="2">
        <v>-6536</v>
      </c>
      <c r="N944" s="2">
        <v>158438</v>
      </c>
      <c r="O944" s="2">
        <v>77940</v>
      </c>
      <c r="P944" s="2">
        <v>157740</v>
      </c>
      <c r="Q944" s="2">
        <v>-79800</v>
      </c>
      <c r="R944" s="2">
        <v>0.49</v>
      </c>
      <c r="S944" s="2">
        <v>24549</v>
      </c>
      <c r="T944" s="2">
        <v>75.94</v>
      </c>
      <c r="U944" s="2">
        <v>60.81</v>
      </c>
      <c r="V944" s="2">
        <v>7492</v>
      </c>
      <c r="W944" s="2">
        <v>29.26</v>
      </c>
      <c r="X944" s="2">
        <v>586</v>
      </c>
      <c r="Y944" s="2">
        <v>7179</v>
      </c>
      <c r="Z944" s="2">
        <v>511431</v>
      </c>
      <c r="AA944" s="2">
        <v>206587</v>
      </c>
      <c r="AB944" s="2">
        <v>-292152</v>
      </c>
      <c r="AC944" s="2">
        <v>-185143</v>
      </c>
      <c r="AD944" s="2">
        <v>-48592</v>
      </c>
      <c r="AE944" s="2">
        <v>395955</v>
      </c>
      <c r="AF944" s="2">
        <v>92693</v>
      </c>
      <c r="AG944" s="2">
        <v>4.2699999999999996</v>
      </c>
      <c r="AH944" s="2">
        <v>20385</v>
      </c>
    </row>
    <row r="945" spans="1:34" x14ac:dyDescent="0.3">
      <c r="A945" s="2" t="s">
        <v>59</v>
      </c>
      <c r="B945" s="2">
        <v>168611</v>
      </c>
      <c r="C945" s="2">
        <f t="shared" si="14"/>
        <v>197274.87</v>
      </c>
      <c r="D945" s="2"/>
      <c r="E945" s="2"/>
      <c r="F945" s="2">
        <v>26630</v>
      </c>
      <c r="G945" s="2">
        <v>131614</v>
      </c>
      <c r="H945" s="2">
        <v>48181</v>
      </c>
      <c r="I945" s="2">
        <v>141981</v>
      </c>
      <c r="J945" s="2">
        <v>110897</v>
      </c>
      <c r="K945" s="2">
        <v>57714</v>
      </c>
      <c r="L945" s="2">
        <v>16608</v>
      </c>
      <c r="M945" s="2">
        <v>24445</v>
      </c>
      <c r="N945" s="2">
        <v>107537</v>
      </c>
      <c r="O945" s="2">
        <v>57551</v>
      </c>
      <c r="P945" s="2">
        <v>181331</v>
      </c>
      <c r="Q945" s="2">
        <v>-123780</v>
      </c>
      <c r="R945" s="2">
        <v>0.32</v>
      </c>
      <c r="S945" s="2">
        <v>136555</v>
      </c>
      <c r="T945" s="2">
        <v>294.68</v>
      </c>
      <c r="U945" s="2">
        <v>223.19</v>
      </c>
      <c r="V945" s="2">
        <v>7053</v>
      </c>
      <c r="W945" s="2">
        <v>23.9</v>
      </c>
      <c r="X945" s="2">
        <v>53</v>
      </c>
      <c r="Y945" s="2">
        <v>13292</v>
      </c>
      <c r="Z945" s="2">
        <v>400764</v>
      </c>
      <c r="AA945" s="2">
        <v>130878</v>
      </c>
      <c r="AB945" s="2">
        <v>-232153</v>
      </c>
      <c r="AC945" s="2">
        <v>-104248</v>
      </c>
      <c r="AD945" s="2">
        <v>-18753</v>
      </c>
      <c r="AE945" s="2">
        <v>375318</v>
      </c>
      <c r="AF945" s="2">
        <v>389623</v>
      </c>
      <c r="AG945" s="2">
        <v>0.96</v>
      </c>
      <c r="AH945" s="2">
        <v>19635</v>
      </c>
    </row>
    <row r="946" spans="1:34" x14ac:dyDescent="0.3">
      <c r="A946" s="2" t="s">
        <v>60</v>
      </c>
      <c r="B946" s="2">
        <v>199773</v>
      </c>
      <c r="C946" s="2">
        <f t="shared" si="14"/>
        <v>199773</v>
      </c>
      <c r="D946" s="2"/>
      <c r="E946" s="2"/>
      <c r="F946" s="2">
        <v>77125</v>
      </c>
      <c r="G946" s="2">
        <v>-26369</v>
      </c>
      <c r="H946" s="2">
        <v>712983</v>
      </c>
      <c r="I946" s="2">
        <v>122648</v>
      </c>
      <c r="J946" s="2">
        <v>172545</v>
      </c>
      <c r="K946" s="2">
        <v>27228</v>
      </c>
      <c r="L946" s="2">
        <v>-4634</v>
      </c>
      <c r="M946" s="2">
        <v>11252</v>
      </c>
      <c r="N946" s="2">
        <v>103457</v>
      </c>
      <c r="O946" s="2">
        <v>281924</v>
      </c>
      <c r="P946" s="2">
        <v>144610</v>
      </c>
      <c r="Q946" s="2">
        <v>137314</v>
      </c>
      <c r="R946" s="2">
        <v>1.95</v>
      </c>
      <c r="S946" s="2">
        <v>126602</v>
      </c>
      <c r="T946" s="2">
        <v>17.2</v>
      </c>
      <c r="U946" s="2">
        <v>14.51</v>
      </c>
      <c r="V946" s="2">
        <v>9066</v>
      </c>
      <c r="W946" s="2">
        <v>22.03</v>
      </c>
      <c r="X946" s="2">
        <v>1461</v>
      </c>
      <c r="Y946" s="2">
        <v>16746</v>
      </c>
      <c r="Z946" s="2">
        <v>124370</v>
      </c>
      <c r="AA946" s="2">
        <v>199971</v>
      </c>
      <c r="AB946" s="2">
        <v>75403</v>
      </c>
      <c r="AC946" s="2">
        <v>-122846</v>
      </c>
      <c r="AD946" s="2">
        <v>37349</v>
      </c>
      <c r="AE946" s="2">
        <v>336852</v>
      </c>
      <c r="AF946" s="2">
        <v>623949</v>
      </c>
      <c r="AG946" s="2">
        <v>0.54</v>
      </c>
      <c r="AH946" s="2">
        <v>17545</v>
      </c>
    </row>
    <row r="947" spans="1:34" x14ac:dyDescent="0.3">
      <c r="A947" s="2" t="s">
        <v>58</v>
      </c>
      <c r="B947" s="2">
        <v>121527</v>
      </c>
      <c r="C947" s="2">
        <f t="shared" si="14"/>
        <v>1380.2044293015333</v>
      </c>
      <c r="D947" s="2"/>
      <c r="E947" s="2"/>
      <c r="F947" s="2">
        <v>57532</v>
      </c>
      <c r="G947" s="2">
        <v>23062</v>
      </c>
      <c r="H947" s="2">
        <v>313710</v>
      </c>
      <c r="I947" s="2">
        <v>63995</v>
      </c>
      <c r="J947" s="2">
        <v>114777</v>
      </c>
      <c r="K947" s="2">
        <v>6750</v>
      </c>
      <c r="L947" s="2">
        <v>-78783</v>
      </c>
      <c r="M947" s="2">
        <v>-68479</v>
      </c>
      <c r="N947" s="2">
        <v>31222</v>
      </c>
      <c r="O947" s="2">
        <v>180356</v>
      </c>
      <c r="P947" s="2">
        <v>14233</v>
      </c>
      <c r="Q947" s="2">
        <v>166123</v>
      </c>
      <c r="R947" s="2">
        <v>12.67</v>
      </c>
      <c r="S947" s="2">
        <v>55491</v>
      </c>
      <c r="T947" s="2">
        <v>20.399999999999999</v>
      </c>
      <c r="U947" s="2">
        <v>9.9499999999999993</v>
      </c>
      <c r="V947" s="2">
        <v>5005</v>
      </c>
      <c r="W947" s="2">
        <v>24.28</v>
      </c>
      <c r="X947" s="2">
        <v>279</v>
      </c>
      <c r="Y947" s="2">
        <v>17365</v>
      </c>
      <c r="Z947" s="2">
        <v>342187</v>
      </c>
      <c r="AA947" s="2">
        <v>81894</v>
      </c>
      <c r="AB947" s="2">
        <v>-220660</v>
      </c>
      <c r="AC947" s="2">
        <v>-24362</v>
      </c>
      <c r="AD947" s="2">
        <v>-9073</v>
      </c>
      <c r="AE947" s="2">
        <v>53784</v>
      </c>
      <c r="AF947" s="2">
        <v>481398</v>
      </c>
      <c r="AG947" s="2">
        <v>0.11</v>
      </c>
      <c r="AH947" s="2">
        <v>18741</v>
      </c>
    </row>
    <row r="948" spans="1:34" x14ac:dyDescent="0.3">
      <c r="A948" s="2" t="s">
        <v>60</v>
      </c>
      <c r="B948" s="2">
        <v>345877</v>
      </c>
      <c r="C948" s="2">
        <f t="shared" si="14"/>
        <v>345877</v>
      </c>
      <c r="D948" s="2"/>
      <c r="E948" s="2"/>
      <c r="F948" s="2">
        <v>113255</v>
      </c>
      <c r="G948" s="2">
        <v>118126</v>
      </c>
      <c r="H948" s="2">
        <v>582068</v>
      </c>
      <c r="I948" s="2">
        <v>232622</v>
      </c>
      <c r="J948" s="2">
        <v>104822</v>
      </c>
      <c r="K948" s="2">
        <v>241055</v>
      </c>
      <c r="L948" s="2">
        <v>220584</v>
      </c>
      <c r="M948" s="2">
        <v>233974</v>
      </c>
      <c r="N948" s="2">
        <v>212332</v>
      </c>
      <c r="O948" s="2">
        <v>58327</v>
      </c>
      <c r="P948" s="2">
        <v>59227</v>
      </c>
      <c r="Q948" s="2">
        <v>-900</v>
      </c>
      <c r="R948" s="2">
        <v>0.98</v>
      </c>
      <c r="S948" s="2">
        <v>27585</v>
      </c>
      <c r="T948" s="2">
        <v>39.96</v>
      </c>
      <c r="U948" s="2">
        <v>36.479999999999997</v>
      </c>
      <c r="V948" s="2">
        <v>1750</v>
      </c>
      <c r="W948" s="2">
        <v>197.53</v>
      </c>
      <c r="X948" s="2">
        <v>995</v>
      </c>
      <c r="Y948" s="2">
        <v>13722</v>
      </c>
      <c r="Z948" s="2">
        <v>312551</v>
      </c>
      <c r="AA948" s="2">
        <v>267105</v>
      </c>
      <c r="AB948" s="2">
        <v>33326</v>
      </c>
      <c r="AC948" s="2">
        <v>-153850</v>
      </c>
      <c r="AD948" s="2">
        <v>30924</v>
      </c>
      <c r="AE948" s="2">
        <v>467726</v>
      </c>
      <c r="AF948" s="2">
        <v>450143</v>
      </c>
      <c r="AG948" s="2">
        <v>1.04</v>
      </c>
      <c r="AH948" s="2">
        <v>2175</v>
      </c>
    </row>
    <row r="949" spans="1:34" x14ac:dyDescent="0.3">
      <c r="A949" s="2" t="s">
        <v>58</v>
      </c>
      <c r="B949" s="2">
        <v>487707</v>
      </c>
      <c r="C949" s="2">
        <f t="shared" si="14"/>
        <v>5538.9778534923344</v>
      </c>
      <c r="D949" s="2"/>
      <c r="E949" s="2"/>
      <c r="F949" s="2">
        <v>194884</v>
      </c>
      <c r="G949" s="2">
        <v>127787</v>
      </c>
      <c r="H949" s="2">
        <v>55498</v>
      </c>
      <c r="I949" s="2">
        <v>292823</v>
      </c>
      <c r="J949" s="2">
        <v>104517</v>
      </c>
      <c r="K949" s="2">
        <v>383190</v>
      </c>
      <c r="L949" s="2">
        <v>337325</v>
      </c>
      <c r="M949" s="2">
        <v>356585</v>
      </c>
      <c r="N949" s="2">
        <v>268282</v>
      </c>
      <c r="O949" s="2">
        <v>184192</v>
      </c>
      <c r="P949" s="2">
        <v>25033</v>
      </c>
      <c r="Q949" s="2">
        <v>159159</v>
      </c>
      <c r="R949" s="2">
        <v>7.36</v>
      </c>
      <c r="S949" s="2">
        <v>136678</v>
      </c>
      <c r="T949" s="2">
        <v>527.62</v>
      </c>
      <c r="U949" s="2">
        <v>483.4</v>
      </c>
      <c r="V949" s="2">
        <v>3580</v>
      </c>
      <c r="W949" s="2">
        <v>136.19</v>
      </c>
      <c r="X949" s="2">
        <v>1515</v>
      </c>
      <c r="Y949" s="2">
        <v>16698</v>
      </c>
      <c r="Z949" s="2">
        <v>466058</v>
      </c>
      <c r="AA949" s="2">
        <v>117896</v>
      </c>
      <c r="AB949" s="2">
        <v>21649</v>
      </c>
      <c r="AC949" s="2">
        <v>76988</v>
      </c>
      <c r="AD949" s="2">
        <v>38775</v>
      </c>
      <c r="AE949" s="2">
        <v>356156</v>
      </c>
      <c r="AF949" s="2">
        <v>385021</v>
      </c>
      <c r="AG949" s="2">
        <v>0.93</v>
      </c>
      <c r="AH949" s="2">
        <v>26431</v>
      </c>
    </row>
    <row r="950" spans="1:34" x14ac:dyDescent="0.3">
      <c r="A950" s="2" t="s">
        <v>59</v>
      </c>
      <c r="B950" s="2">
        <v>213176</v>
      </c>
      <c r="C950" s="2">
        <f t="shared" si="14"/>
        <v>249415.91999999998</v>
      </c>
      <c r="D950" s="2"/>
      <c r="E950" s="2"/>
      <c r="F950" s="2">
        <v>95266</v>
      </c>
      <c r="G950" s="2">
        <v>9061</v>
      </c>
      <c r="H950" s="2">
        <v>500190</v>
      </c>
      <c r="I950" s="2">
        <v>117910</v>
      </c>
      <c r="J950" s="2">
        <v>128951</v>
      </c>
      <c r="K950" s="2">
        <v>84225</v>
      </c>
      <c r="L950" s="2">
        <v>7228</v>
      </c>
      <c r="M950" s="2">
        <v>22238</v>
      </c>
      <c r="N950" s="2">
        <v>107093</v>
      </c>
      <c r="O950" s="2">
        <v>95569</v>
      </c>
      <c r="P950" s="2">
        <v>122341</v>
      </c>
      <c r="Q950" s="2">
        <v>-26772</v>
      </c>
      <c r="R950" s="2">
        <v>0.78</v>
      </c>
      <c r="S950" s="2">
        <v>148094</v>
      </c>
      <c r="T950" s="2">
        <v>23.57</v>
      </c>
      <c r="U950" s="2">
        <v>21.41</v>
      </c>
      <c r="V950" s="2">
        <v>8591</v>
      </c>
      <c r="W950" s="2">
        <v>24.81</v>
      </c>
      <c r="X950" s="2">
        <v>1522</v>
      </c>
      <c r="Y950" s="2">
        <v>3734</v>
      </c>
      <c r="Z950" s="2">
        <v>293182</v>
      </c>
      <c r="AA950" s="2">
        <v>168153</v>
      </c>
      <c r="AB950" s="2">
        <v>-80006</v>
      </c>
      <c r="AC950" s="2">
        <v>-72887</v>
      </c>
      <c r="AD950" s="2">
        <v>-48783</v>
      </c>
      <c r="AE950" s="2">
        <v>203838</v>
      </c>
      <c r="AF950" s="2">
        <v>408500</v>
      </c>
      <c r="AG950" s="2">
        <v>0.5</v>
      </c>
      <c r="AH950" s="2">
        <v>8418</v>
      </c>
    </row>
    <row r="951" spans="1:34" x14ac:dyDescent="0.3">
      <c r="A951" s="2" t="s">
        <v>60</v>
      </c>
      <c r="B951" s="2">
        <v>204438</v>
      </c>
      <c r="C951" s="2">
        <f t="shared" si="14"/>
        <v>204438</v>
      </c>
      <c r="D951" s="2"/>
      <c r="E951" s="2"/>
      <c r="F951" s="2">
        <v>213869</v>
      </c>
      <c r="G951" s="2">
        <v>33877</v>
      </c>
      <c r="H951" s="2">
        <v>268229</v>
      </c>
      <c r="I951" s="2">
        <v>-9431</v>
      </c>
      <c r="J951" s="2">
        <v>124886</v>
      </c>
      <c r="K951" s="2">
        <v>79552</v>
      </c>
      <c r="L951" s="2">
        <v>33546</v>
      </c>
      <c r="M951" s="2">
        <v>51088</v>
      </c>
      <c r="N951" s="2">
        <v>-31435</v>
      </c>
      <c r="O951" s="2">
        <v>83456</v>
      </c>
      <c r="P951" s="2">
        <v>19087</v>
      </c>
      <c r="Q951" s="2">
        <v>64369</v>
      </c>
      <c r="R951" s="2">
        <v>4.37</v>
      </c>
      <c r="S951" s="2">
        <v>133432</v>
      </c>
      <c r="T951" s="2">
        <v>-3.52</v>
      </c>
      <c r="U951" s="2">
        <v>-11.72</v>
      </c>
      <c r="V951" s="2">
        <v>3721</v>
      </c>
      <c r="W951" s="2">
        <v>54.93</v>
      </c>
      <c r="X951" s="2">
        <v>943</v>
      </c>
      <c r="Y951" s="2">
        <v>3501</v>
      </c>
      <c r="Z951" s="2">
        <v>238318</v>
      </c>
      <c r="AA951" s="2">
        <v>172847</v>
      </c>
      <c r="AB951" s="2">
        <v>-33880</v>
      </c>
      <c r="AC951" s="2">
        <v>41022</v>
      </c>
      <c r="AD951" s="2">
        <v>-43193</v>
      </c>
      <c r="AE951" s="2">
        <v>149889</v>
      </c>
      <c r="AF951" s="2">
        <v>171504</v>
      </c>
      <c r="AG951" s="2">
        <v>0.87</v>
      </c>
      <c r="AH951" s="2">
        <v>23097</v>
      </c>
    </row>
    <row r="952" spans="1:34" x14ac:dyDescent="0.3">
      <c r="A952" s="2" t="s">
        <v>60</v>
      </c>
      <c r="B952" s="2">
        <v>330760</v>
      </c>
      <c r="C952" s="2">
        <f t="shared" si="14"/>
        <v>330760</v>
      </c>
      <c r="D952" s="2"/>
      <c r="E952" s="2"/>
      <c r="F952" s="2">
        <v>39167</v>
      </c>
      <c r="G952" s="2">
        <v>140075</v>
      </c>
      <c r="H952" s="2">
        <v>922883</v>
      </c>
      <c r="I952" s="2">
        <v>291593</v>
      </c>
      <c r="J952" s="2">
        <v>108705</v>
      </c>
      <c r="K952" s="2">
        <v>222055</v>
      </c>
      <c r="L952" s="2">
        <v>137915</v>
      </c>
      <c r="M952" s="2">
        <v>139648</v>
      </c>
      <c r="N952" s="2">
        <v>281942</v>
      </c>
      <c r="O952" s="2">
        <v>40474</v>
      </c>
      <c r="P952" s="2">
        <v>154057</v>
      </c>
      <c r="Q952" s="2">
        <v>-113583</v>
      </c>
      <c r="R952" s="2">
        <v>0.26</v>
      </c>
      <c r="S952" s="2">
        <v>111930</v>
      </c>
      <c r="T952" s="2">
        <v>31.6</v>
      </c>
      <c r="U952" s="2">
        <v>30.55</v>
      </c>
      <c r="V952" s="2">
        <v>8269</v>
      </c>
      <c r="W952" s="2">
        <v>40</v>
      </c>
      <c r="X952" s="2">
        <v>1947</v>
      </c>
      <c r="Y952" s="2">
        <v>11005</v>
      </c>
      <c r="Z952" s="2">
        <v>378625</v>
      </c>
      <c r="AA952" s="2">
        <v>67871</v>
      </c>
      <c r="AB952" s="2">
        <v>-47865</v>
      </c>
      <c r="AC952" s="2">
        <v>-28704</v>
      </c>
      <c r="AD952" s="2">
        <v>-25362</v>
      </c>
      <c r="AE952" s="2">
        <v>382224</v>
      </c>
      <c r="AF952" s="2">
        <v>541809</v>
      </c>
      <c r="AG952" s="2">
        <v>0.71</v>
      </c>
      <c r="AH952" s="2">
        <v>23040</v>
      </c>
    </row>
    <row r="953" spans="1:34" x14ac:dyDescent="0.3">
      <c r="A953" s="2" t="s">
        <v>59</v>
      </c>
      <c r="B953" s="2">
        <v>156860</v>
      </c>
      <c r="C953" s="2">
        <f t="shared" si="14"/>
        <v>183526.19999999998</v>
      </c>
      <c r="D953" s="2"/>
      <c r="E953" s="2"/>
      <c r="F953" s="2">
        <v>124524</v>
      </c>
      <c r="G953" s="2">
        <v>100544</v>
      </c>
      <c r="H953" s="2">
        <v>952521</v>
      </c>
      <c r="I953" s="2">
        <v>32336</v>
      </c>
      <c r="J953" s="2">
        <v>22471</v>
      </c>
      <c r="K953" s="2">
        <v>134389</v>
      </c>
      <c r="L953" s="2">
        <v>42135</v>
      </c>
      <c r="M953" s="2">
        <v>45163</v>
      </c>
      <c r="N953" s="2">
        <v>26621</v>
      </c>
      <c r="O953" s="2">
        <v>108054</v>
      </c>
      <c r="P953" s="2">
        <v>33399</v>
      </c>
      <c r="Q953" s="2">
        <v>74655</v>
      </c>
      <c r="R953" s="2">
        <v>3.24</v>
      </c>
      <c r="S953" s="2">
        <v>58370</v>
      </c>
      <c r="T953" s="2">
        <v>3.39</v>
      </c>
      <c r="U953" s="2">
        <v>2.79</v>
      </c>
      <c r="V953" s="2">
        <v>6486</v>
      </c>
      <c r="W953" s="2">
        <v>24.18</v>
      </c>
      <c r="X953" s="2">
        <v>244</v>
      </c>
      <c r="Y953" s="2">
        <v>2865</v>
      </c>
      <c r="Z953" s="2">
        <v>196793</v>
      </c>
      <c r="AA953" s="2">
        <v>39770</v>
      </c>
      <c r="AB953" s="2">
        <v>-39933</v>
      </c>
      <c r="AC953" s="2">
        <v>84754</v>
      </c>
      <c r="AD953" s="2">
        <v>-21529</v>
      </c>
      <c r="AE953" s="2">
        <v>118515</v>
      </c>
      <c r="AF953" s="2">
        <v>450318</v>
      </c>
      <c r="AG953" s="2">
        <v>0.26</v>
      </c>
      <c r="AH953" s="2">
        <v>5440</v>
      </c>
    </row>
    <row r="954" spans="1:34" x14ac:dyDescent="0.3">
      <c r="A954" s="2" t="s">
        <v>58</v>
      </c>
      <c r="B954" s="2">
        <v>348525</v>
      </c>
      <c r="C954" s="2">
        <f t="shared" si="14"/>
        <v>3958.2623509369678</v>
      </c>
      <c r="D954" s="2"/>
      <c r="E954" s="2"/>
      <c r="F954" s="2">
        <v>267272</v>
      </c>
      <c r="G954" s="2">
        <v>173262</v>
      </c>
      <c r="H954" s="2">
        <v>438639</v>
      </c>
      <c r="I954" s="2">
        <v>81253</v>
      </c>
      <c r="J954" s="2">
        <v>128489</v>
      </c>
      <c r="K954" s="2">
        <v>220036</v>
      </c>
      <c r="L954" s="2">
        <v>157394</v>
      </c>
      <c r="M954" s="2">
        <v>175542</v>
      </c>
      <c r="N954" s="2">
        <v>67956</v>
      </c>
      <c r="O954" s="2">
        <v>119373</v>
      </c>
      <c r="P954" s="2">
        <v>110048</v>
      </c>
      <c r="Q954" s="2">
        <v>9325</v>
      </c>
      <c r="R954" s="2">
        <v>1.08</v>
      </c>
      <c r="S954" s="2">
        <v>24445</v>
      </c>
      <c r="T954" s="2">
        <v>18.52</v>
      </c>
      <c r="U954" s="2">
        <v>15.49</v>
      </c>
      <c r="V954" s="2">
        <v>4865</v>
      </c>
      <c r="W954" s="2">
        <v>71.62</v>
      </c>
      <c r="X954" s="2">
        <v>205</v>
      </c>
      <c r="Y954" s="2">
        <v>3669</v>
      </c>
      <c r="Z954" s="2">
        <v>121309</v>
      </c>
      <c r="AA954" s="2">
        <v>274956</v>
      </c>
      <c r="AB954" s="2">
        <v>227216</v>
      </c>
      <c r="AC954" s="2">
        <v>-7684</v>
      </c>
      <c r="AD954" s="2">
        <v>42653</v>
      </c>
      <c r="AE954" s="2">
        <v>122364</v>
      </c>
      <c r="AF954" s="2">
        <v>597675</v>
      </c>
      <c r="AG954" s="2">
        <v>0.2</v>
      </c>
      <c r="AH954" s="2">
        <v>9296</v>
      </c>
    </row>
    <row r="955" spans="1:34" x14ac:dyDescent="0.3">
      <c r="A955" s="2" t="s">
        <v>60</v>
      </c>
      <c r="B955" s="2">
        <v>63007</v>
      </c>
      <c r="C955" s="2">
        <f t="shared" si="14"/>
        <v>63007</v>
      </c>
      <c r="D955" s="2"/>
      <c r="E955" s="2"/>
      <c r="F955" s="2">
        <v>132689</v>
      </c>
      <c r="G955" s="2">
        <v>141360</v>
      </c>
      <c r="H955" s="2">
        <v>441385</v>
      </c>
      <c r="I955" s="2">
        <v>-69682</v>
      </c>
      <c r="J955" s="2">
        <v>108320</v>
      </c>
      <c r="K955" s="2">
        <v>-45313</v>
      </c>
      <c r="L955" s="2">
        <v>-74949</v>
      </c>
      <c r="M955" s="2">
        <v>-58737</v>
      </c>
      <c r="N955" s="2">
        <v>-98854</v>
      </c>
      <c r="O955" s="2">
        <v>86397</v>
      </c>
      <c r="P955" s="2">
        <v>181077</v>
      </c>
      <c r="Q955" s="2">
        <v>-94680</v>
      </c>
      <c r="R955" s="2">
        <v>0.48</v>
      </c>
      <c r="S955" s="2">
        <v>42489</v>
      </c>
      <c r="T955" s="2">
        <v>-15.79</v>
      </c>
      <c r="U955" s="2">
        <v>-22.4</v>
      </c>
      <c r="V955" s="2">
        <v>4083</v>
      </c>
      <c r="W955" s="2">
        <v>15.43</v>
      </c>
      <c r="X955" s="2">
        <v>159</v>
      </c>
      <c r="Y955" s="2">
        <v>15599</v>
      </c>
      <c r="Z955" s="2">
        <v>272898</v>
      </c>
      <c r="AA955" s="2">
        <v>40607</v>
      </c>
      <c r="AB955" s="2">
        <v>-209891</v>
      </c>
      <c r="AC955" s="2">
        <v>92082</v>
      </c>
      <c r="AD955" s="2">
        <v>-13212</v>
      </c>
      <c r="AE955" s="2">
        <v>28253</v>
      </c>
      <c r="AF955" s="2">
        <v>505466</v>
      </c>
      <c r="AG955" s="2">
        <v>0.06</v>
      </c>
      <c r="AH955" s="2">
        <v>7424</v>
      </c>
    </row>
    <row r="956" spans="1:34" x14ac:dyDescent="0.3">
      <c r="A956" s="2" t="s">
        <v>60</v>
      </c>
      <c r="B956" s="2">
        <v>116567</v>
      </c>
      <c r="C956" s="2">
        <f t="shared" si="14"/>
        <v>116567</v>
      </c>
      <c r="D956" s="2"/>
      <c r="E956" s="2"/>
      <c r="F956" s="2">
        <v>224574</v>
      </c>
      <c r="G956" s="2">
        <v>143669</v>
      </c>
      <c r="H956" s="2">
        <v>55999</v>
      </c>
      <c r="I956" s="2">
        <v>-108007</v>
      </c>
      <c r="J956" s="2">
        <v>94934</v>
      </c>
      <c r="K956" s="2">
        <v>21633</v>
      </c>
      <c r="L956" s="2">
        <v>-11436</v>
      </c>
      <c r="M956" s="2">
        <v>-10245</v>
      </c>
      <c r="N956" s="2">
        <v>-130119</v>
      </c>
      <c r="O956" s="2">
        <v>151157</v>
      </c>
      <c r="P956" s="2">
        <v>33084</v>
      </c>
      <c r="Q956" s="2">
        <v>118073</v>
      </c>
      <c r="R956" s="2">
        <v>4.57</v>
      </c>
      <c r="S956" s="2">
        <v>22335</v>
      </c>
      <c r="T956" s="2">
        <v>-192.87</v>
      </c>
      <c r="U956" s="2">
        <v>-232.36</v>
      </c>
      <c r="V956" s="2">
        <v>3383</v>
      </c>
      <c r="W956" s="2">
        <v>34.450000000000003</v>
      </c>
      <c r="X956" s="2">
        <v>1532</v>
      </c>
      <c r="Y956" s="2">
        <v>5195</v>
      </c>
      <c r="Z956" s="2">
        <v>509500</v>
      </c>
      <c r="AA956" s="2">
        <v>136913</v>
      </c>
      <c r="AB956" s="2">
        <v>-392933</v>
      </c>
      <c r="AC956" s="2">
        <v>87661</v>
      </c>
      <c r="AD956" s="2">
        <v>-1235</v>
      </c>
      <c r="AE956" s="2">
        <v>173143</v>
      </c>
      <c r="AF956" s="2">
        <v>146097</v>
      </c>
      <c r="AG956" s="2">
        <v>1.19</v>
      </c>
      <c r="AH956" s="2">
        <v>12995</v>
      </c>
    </row>
    <row r="957" spans="1:34" x14ac:dyDescent="0.3">
      <c r="A957" s="2" t="s">
        <v>59</v>
      </c>
      <c r="B957" s="2">
        <v>239069</v>
      </c>
      <c r="C957" s="2">
        <f t="shared" si="14"/>
        <v>279710.73</v>
      </c>
      <c r="D957" s="2"/>
      <c r="E957" s="2"/>
      <c r="F957" s="2">
        <v>34833</v>
      </c>
      <c r="G957" s="2">
        <v>61838</v>
      </c>
      <c r="H957" s="2">
        <v>418688</v>
      </c>
      <c r="I957" s="2">
        <v>204236</v>
      </c>
      <c r="J957" s="2">
        <v>155563</v>
      </c>
      <c r="K957" s="2">
        <v>83506</v>
      </c>
      <c r="L957" s="2">
        <v>38597</v>
      </c>
      <c r="M957" s="2">
        <v>46734</v>
      </c>
      <c r="N957" s="2">
        <v>186644</v>
      </c>
      <c r="O957" s="2">
        <v>48035</v>
      </c>
      <c r="P957" s="2">
        <v>99265</v>
      </c>
      <c r="Q957" s="2">
        <v>-51230</v>
      </c>
      <c r="R957" s="2">
        <v>0.48</v>
      </c>
      <c r="S957" s="2">
        <v>138878</v>
      </c>
      <c r="T957" s="2">
        <v>48.78</v>
      </c>
      <c r="U957" s="2">
        <v>44.58</v>
      </c>
      <c r="V957" s="2">
        <v>6816</v>
      </c>
      <c r="W957" s="2">
        <v>35.07</v>
      </c>
      <c r="X957" s="2">
        <v>1750</v>
      </c>
      <c r="Y957" s="2">
        <v>13931</v>
      </c>
      <c r="Z957" s="2">
        <v>526848</v>
      </c>
      <c r="AA957" s="2">
        <v>228741</v>
      </c>
      <c r="AB957" s="2">
        <v>-287779</v>
      </c>
      <c r="AC957" s="2">
        <v>-193908</v>
      </c>
      <c r="AD957" s="2">
        <v>-31910</v>
      </c>
      <c r="AE957" s="2">
        <v>482884</v>
      </c>
      <c r="AF957" s="2">
        <v>275571</v>
      </c>
      <c r="AG957" s="2">
        <v>1.75</v>
      </c>
      <c r="AH957" s="2">
        <v>13445</v>
      </c>
    </row>
    <row r="958" spans="1:34" x14ac:dyDescent="0.3">
      <c r="A958" s="2" t="s">
        <v>58</v>
      </c>
      <c r="B958" s="2">
        <v>293503</v>
      </c>
      <c r="C958" s="2">
        <f t="shared" si="14"/>
        <v>3333.3674048835892</v>
      </c>
      <c r="D958" s="2"/>
      <c r="E958" s="2"/>
      <c r="F958" s="2">
        <v>225830</v>
      </c>
      <c r="G958" s="2">
        <v>151797</v>
      </c>
      <c r="H958" s="2">
        <v>317466</v>
      </c>
      <c r="I958" s="2">
        <v>67673</v>
      </c>
      <c r="J958" s="2">
        <v>142116</v>
      </c>
      <c r="K958" s="2">
        <v>151387</v>
      </c>
      <c r="L958" s="2">
        <v>102996</v>
      </c>
      <c r="M958" s="2">
        <v>121480</v>
      </c>
      <c r="N958" s="2">
        <v>60130</v>
      </c>
      <c r="O958" s="2">
        <v>231836</v>
      </c>
      <c r="P958" s="2">
        <v>31167</v>
      </c>
      <c r="Q958" s="2">
        <v>200669</v>
      </c>
      <c r="R958" s="2">
        <v>7.44</v>
      </c>
      <c r="S958" s="2">
        <v>46835</v>
      </c>
      <c r="T958" s="2">
        <v>21.32</v>
      </c>
      <c r="U958" s="2">
        <v>18.940000000000001</v>
      </c>
      <c r="V958" s="2">
        <v>5726</v>
      </c>
      <c r="W958" s="2">
        <v>51.25</v>
      </c>
      <c r="X958" s="2">
        <v>1971</v>
      </c>
      <c r="Y958" s="2">
        <v>10599</v>
      </c>
      <c r="Z958" s="2">
        <v>254912</v>
      </c>
      <c r="AA958" s="2">
        <v>223462</v>
      </c>
      <c r="AB958" s="2">
        <v>38591</v>
      </c>
      <c r="AC958" s="2">
        <v>2368</v>
      </c>
      <c r="AD958" s="2">
        <v>33072</v>
      </c>
      <c r="AE958" s="2">
        <v>155444</v>
      </c>
      <c r="AF958" s="2">
        <v>134640</v>
      </c>
      <c r="AG958" s="2">
        <v>1.1499999999999999</v>
      </c>
      <c r="AH958" s="2">
        <v>1950</v>
      </c>
    </row>
    <row r="959" spans="1:34" x14ac:dyDescent="0.3">
      <c r="A959" s="2" t="s">
        <v>59</v>
      </c>
      <c r="B959" s="2">
        <v>266787</v>
      </c>
      <c r="C959" s="2">
        <f t="shared" si="14"/>
        <v>312140.78999999998</v>
      </c>
      <c r="D959" s="2"/>
      <c r="E959" s="2"/>
      <c r="F959" s="2">
        <v>299352</v>
      </c>
      <c r="G959" s="2">
        <v>17363</v>
      </c>
      <c r="H959" s="2">
        <v>480550</v>
      </c>
      <c r="I959" s="2">
        <v>-32565</v>
      </c>
      <c r="J959" s="2">
        <v>97460</v>
      </c>
      <c r="K959" s="2">
        <v>169327</v>
      </c>
      <c r="L959" s="2">
        <v>144456</v>
      </c>
      <c r="M959" s="2">
        <v>161670</v>
      </c>
      <c r="N959" s="2">
        <v>-40717</v>
      </c>
      <c r="O959" s="2">
        <v>81617</v>
      </c>
      <c r="P959" s="2">
        <v>68282</v>
      </c>
      <c r="Q959" s="2">
        <v>13335</v>
      </c>
      <c r="R959" s="2">
        <v>1.2</v>
      </c>
      <c r="S959" s="2">
        <v>52121</v>
      </c>
      <c r="T959" s="2">
        <v>-6.78</v>
      </c>
      <c r="U959" s="2">
        <v>-8.4700000000000006</v>
      </c>
      <c r="V959" s="2">
        <v>1768</v>
      </c>
      <c r="W959" s="2">
        <v>150.81</v>
      </c>
      <c r="X959" s="2">
        <v>1402</v>
      </c>
      <c r="Y959" s="2">
        <v>13349</v>
      </c>
      <c r="Z959" s="2">
        <v>367427</v>
      </c>
      <c r="AA959" s="2">
        <v>274246</v>
      </c>
      <c r="AB959" s="2">
        <v>-100640</v>
      </c>
      <c r="AC959" s="2">
        <v>25106</v>
      </c>
      <c r="AD959" s="2">
        <v>-28635</v>
      </c>
      <c r="AE959" s="2">
        <v>381731</v>
      </c>
      <c r="AF959" s="2">
        <v>253811</v>
      </c>
      <c r="AG959" s="2">
        <v>1.5</v>
      </c>
      <c r="AH959" s="2">
        <v>13888</v>
      </c>
    </row>
    <row r="960" spans="1:34" x14ac:dyDescent="0.3">
      <c r="A960" s="2" t="s">
        <v>60</v>
      </c>
      <c r="B960" s="2">
        <v>184939</v>
      </c>
      <c r="C960" s="2">
        <f t="shared" si="14"/>
        <v>184939</v>
      </c>
      <c r="D960" s="2"/>
      <c r="E960" s="2"/>
      <c r="F960" s="2">
        <v>145219</v>
      </c>
      <c r="G960" s="2">
        <v>124471</v>
      </c>
      <c r="H960" s="2">
        <v>701105</v>
      </c>
      <c r="I960" s="2">
        <v>39720</v>
      </c>
      <c r="J960" s="2">
        <v>179070</v>
      </c>
      <c r="K960" s="2">
        <v>5869</v>
      </c>
      <c r="L960" s="2">
        <v>-29663</v>
      </c>
      <c r="M960" s="2">
        <v>-19691</v>
      </c>
      <c r="N960" s="2">
        <v>14107</v>
      </c>
      <c r="O960" s="2">
        <v>91556</v>
      </c>
      <c r="P960" s="2">
        <v>46109</v>
      </c>
      <c r="Q960" s="2">
        <v>45447</v>
      </c>
      <c r="R960" s="2">
        <v>1.99</v>
      </c>
      <c r="S960" s="2">
        <v>108084</v>
      </c>
      <c r="T960" s="2">
        <v>5.67</v>
      </c>
      <c r="U960" s="2">
        <v>2.0099999999999998</v>
      </c>
      <c r="V960" s="2">
        <v>3792</v>
      </c>
      <c r="W960" s="2">
        <v>48.76</v>
      </c>
      <c r="X960" s="2">
        <v>1070</v>
      </c>
      <c r="Y960" s="2">
        <v>11228</v>
      </c>
      <c r="Z960" s="2">
        <v>264765</v>
      </c>
      <c r="AA960" s="2">
        <v>64016</v>
      </c>
      <c r="AB960" s="2">
        <v>-79826</v>
      </c>
      <c r="AC960" s="2">
        <v>81203</v>
      </c>
      <c r="AD960" s="2">
        <v>24367</v>
      </c>
      <c r="AE960" s="2">
        <v>185454</v>
      </c>
      <c r="AF960" s="2">
        <v>506597</v>
      </c>
      <c r="AG960" s="2">
        <v>0.37</v>
      </c>
      <c r="AH960" s="2">
        <v>18303</v>
      </c>
    </row>
    <row r="961" spans="1:34" x14ac:dyDescent="0.3">
      <c r="A961" s="2" t="s">
        <v>59</v>
      </c>
      <c r="B961" s="2">
        <v>450797</v>
      </c>
      <c r="C961" s="2">
        <f t="shared" si="14"/>
        <v>527432.49</v>
      </c>
      <c r="D961" s="2"/>
      <c r="E961" s="2"/>
      <c r="F961" s="2">
        <v>254837</v>
      </c>
      <c r="G961" s="2">
        <v>-24308</v>
      </c>
      <c r="H961" s="2">
        <v>109104</v>
      </c>
      <c r="I961" s="2">
        <v>195960</v>
      </c>
      <c r="J961" s="2">
        <v>100751</v>
      </c>
      <c r="K961" s="2">
        <v>350046</v>
      </c>
      <c r="L961" s="2">
        <v>267289</v>
      </c>
      <c r="M961" s="2">
        <v>285466</v>
      </c>
      <c r="N961" s="2">
        <v>182362</v>
      </c>
      <c r="O961" s="2">
        <v>179429</v>
      </c>
      <c r="P961" s="2">
        <v>126395</v>
      </c>
      <c r="Q961" s="2">
        <v>53034</v>
      </c>
      <c r="R961" s="2">
        <v>1.42</v>
      </c>
      <c r="S961" s="2">
        <v>70251</v>
      </c>
      <c r="T961" s="2">
        <v>179.61</v>
      </c>
      <c r="U961" s="2">
        <v>167.14</v>
      </c>
      <c r="V961" s="2">
        <v>1457</v>
      </c>
      <c r="W961" s="2">
        <v>309.19</v>
      </c>
      <c r="X961" s="2">
        <v>110</v>
      </c>
      <c r="Y961" s="2">
        <v>8437</v>
      </c>
      <c r="Z961" s="2">
        <v>134847</v>
      </c>
      <c r="AA961" s="2">
        <v>119266</v>
      </c>
      <c r="AB961" s="2">
        <v>315950</v>
      </c>
      <c r="AC961" s="2">
        <v>135571</v>
      </c>
      <c r="AD961" s="2">
        <v>-10438</v>
      </c>
      <c r="AE961" s="2">
        <v>372438</v>
      </c>
      <c r="AF961" s="2">
        <v>179193</v>
      </c>
      <c r="AG961" s="2">
        <v>2.08</v>
      </c>
      <c r="AH961" s="2">
        <v>24545</v>
      </c>
    </row>
    <row r="962" spans="1:34" x14ac:dyDescent="0.3">
      <c r="A962" s="2" t="s">
        <v>59</v>
      </c>
      <c r="B962" s="2">
        <v>463686</v>
      </c>
      <c r="C962" s="2">
        <f t="shared" si="14"/>
        <v>542512.62</v>
      </c>
      <c r="D962" s="2"/>
      <c r="E962" s="2"/>
      <c r="F962" s="2">
        <v>163060</v>
      </c>
      <c r="G962" s="2">
        <v>78072</v>
      </c>
      <c r="H962" s="2">
        <v>258272</v>
      </c>
      <c r="I962" s="2">
        <v>300626</v>
      </c>
      <c r="J962" s="2">
        <v>67801</v>
      </c>
      <c r="K962" s="2">
        <v>395885</v>
      </c>
      <c r="L962" s="2">
        <v>358248</v>
      </c>
      <c r="M962" s="2">
        <v>370220</v>
      </c>
      <c r="N962" s="2">
        <v>264569</v>
      </c>
      <c r="O962" s="2">
        <v>297665</v>
      </c>
      <c r="P962" s="2">
        <v>169987</v>
      </c>
      <c r="Q962" s="2">
        <v>127678</v>
      </c>
      <c r="R962" s="2">
        <v>1.75</v>
      </c>
      <c r="S962" s="2">
        <v>52347</v>
      </c>
      <c r="T962" s="2">
        <v>116.4</v>
      </c>
      <c r="U962" s="2">
        <v>102.44</v>
      </c>
      <c r="V962" s="2">
        <v>3043</v>
      </c>
      <c r="W962" s="2">
        <v>152.33000000000001</v>
      </c>
      <c r="X962" s="2">
        <v>1794</v>
      </c>
      <c r="Y962" s="2">
        <v>7325</v>
      </c>
      <c r="Z962" s="2">
        <v>306257</v>
      </c>
      <c r="AA962" s="2">
        <v>180857</v>
      </c>
      <c r="AB962" s="2">
        <v>157429</v>
      </c>
      <c r="AC962" s="2">
        <v>-17797</v>
      </c>
      <c r="AD962" s="2">
        <v>-39613</v>
      </c>
      <c r="AE962" s="2">
        <v>161737</v>
      </c>
      <c r="AF962" s="2">
        <v>217062</v>
      </c>
      <c r="AG962" s="2">
        <v>0.75</v>
      </c>
      <c r="AH962" s="2">
        <v>27855</v>
      </c>
    </row>
    <row r="963" spans="1:34" x14ac:dyDescent="0.3">
      <c r="A963" s="2" t="s">
        <v>58</v>
      </c>
      <c r="B963" s="2">
        <v>380883</v>
      </c>
      <c r="C963" s="2">
        <f t="shared" ref="C963:C1026" si="15">IF(A963="INR", B963/88.05, IF(A963="EUR", B963*1.17,B963*1))</f>
        <v>4325.7580919931861</v>
      </c>
      <c r="D963" s="2"/>
      <c r="E963" s="2"/>
      <c r="F963" s="2">
        <v>218332</v>
      </c>
      <c r="G963" s="2">
        <v>148613</v>
      </c>
      <c r="H963" s="2">
        <v>502512</v>
      </c>
      <c r="I963" s="2">
        <v>162551</v>
      </c>
      <c r="J963" s="2">
        <v>133885</v>
      </c>
      <c r="K963" s="2">
        <v>246998</v>
      </c>
      <c r="L963" s="2">
        <v>162230</v>
      </c>
      <c r="M963" s="2">
        <v>171512</v>
      </c>
      <c r="N963" s="2">
        <v>124997</v>
      </c>
      <c r="O963" s="2">
        <v>34528</v>
      </c>
      <c r="P963" s="2">
        <v>145323</v>
      </c>
      <c r="Q963" s="2">
        <v>-110795</v>
      </c>
      <c r="R963" s="2">
        <v>0.24</v>
      </c>
      <c r="S963" s="2">
        <v>33680</v>
      </c>
      <c r="T963" s="2">
        <v>32.35</v>
      </c>
      <c r="U963" s="2">
        <v>24.87</v>
      </c>
      <c r="V963" s="2">
        <v>5644</v>
      </c>
      <c r="W963" s="2">
        <v>67.47</v>
      </c>
      <c r="X963" s="2">
        <v>686</v>
      </c>
      <c r="Y963" s="2">
        <v>14327</v>
      </c>
      <c r="Z963" s="2">
        <v>126560</v>
      </c>
      <c r="AA963" s="2">
        <v>252422</v>
      </c>
      <c r="AB963" s="2">
        <v>254323</v>
      </c>
      <c r="AC963" s="2">
        <v>-34090</v>
      </c>
      <c r="AD963" s="2">
        <v>39166</v>
      </c>
      <c r="AE963" s="2">
        <v>110983</v>
      </c>
      <c r="AF963" s="2">
        <v>250757</v>
      </c>
      <c r="AG963" s="2">
        <v>0.44</v>
      </c>
      <c r="AH963" s="2">
        <v>25446</v>
      </c>
    </row>
    <row r="964" spans="1:34" x14ac:dyDescent="0.3">
      <c r="A964" s="2" t="s">
        <v>58</v>
      </c>
      <c r="B964" s="2">
        <v>491337</v>
      </c>
      <c r="C964" s="2">
        <f t="shared" si="15"/>
        <v>5580.2044293015333</v>
      </c>
      <c r="D964" s="2"/>
      <c r="E964" s="2"/>
      <c r="F964" s="2">
        <v>210954</v>
      </c>
      <c r="G964" s="2">
        <v>65849</v>
      </c>
      <c r="H964" s="2">
        <v>924817</v>
      </c>
      <c r="I964" s="2">
        <v>280383</v>
      </c>
      <c r="J964" s="2">
        <v>84803</v>
      </c>
      <c r="K964" s="2">
        <v>406534</v>
      </c>
      <c r="L964" s="2">
        <v>317790</v>
      </c>
      <c r="M964" s="2">
        <v>325501</v>
      </c>
      <c r="N964" s="2">
        <v>251834</v>
      </c>
      <c r="O964" s="2">
        <v>287409</v>
      </c>
      <c r="P964" s="2">
        <v>56268</v>
      </c>
      <c r="Q964" s="2">
        <v>231141</v>
      </c>
      <c r="R964" s="2">
        <v>5.1100000000000003</v>
      </c>
      <c r="S964" s="2">
        <v>16609</v>
      </c>
      <c r="T964" s="2">
        <v>30.32</v>
      </c>
      <c r="U964" s="2">
        <v>27.23</v>
      </c>
      <c r="V964" s="2">
        <v>1919</v>
      </c>
      <c r="W964" s="2">
        <v>255.9</v>
      </c>
      <c r="X964" s="2">
        <v>1892</v>
      </c>
      <c r="Y964" s="2">
        <v>12276</v>
      </c>
      <c r="Z964" s="2">
        <v>389906</v>
      </c>
      <c r="AA964" s="2">
        <v>66561</v>
      </c>
      <c r="AB964" s="2">
        <v>101431</v>
      </c>
      <c r="AC964" s="2">
        <v>144393</v>
      </c>
      <c r="AD964" s="2">
        <v>-15989</v>
      </c>
      <c r="AE964" s="2">
        <v>285496</v>
      </c>
      <c r="AF964" s="2">
        <v>307563</v>
      </c>
      <c r="AG964" s="2">
        <v>0.93</v>
      </c>
      <c r="AH964" s="2">
        <v>1422</v>
      </c>
    </row>
    <row r="965" spans="1:34" x14ac:dyDescent="0.3">
      <c r="A965" s="2" t="s">
        <v>59</v>
      </c>
      <c r="B965" s="2">
        <v>234642</v>
      </c>
      <c r="C965" s="2">
        <f t="shared" si="15"/>
        <v>274531.13999999996</v>
      </c>
      <c r="D965" s="2"/>
      <c r="E965" s="2"/>
      <c r="F965" s="2">
        <v>91756</v>
      </c>
      <c r="G965" s="2">
        <v>175303</v>
      </c>
      <c r="H965" s="2">
        <v>581899</v>
      </c>
      <c r="I965" s="2">
        <v>142886</v>
      </c>
      <c r="J965" s="2">
        <v>148512</v>
      </c>
      <c r="K965" s="2">
        <v>86130</v>
      </c>
      <c r="L965" s="2">
        <v>31223</v>
      </c>
      <c r="M965" s="2">
        <v>33864</v>
      </c>
      <c r="N965" s="2">
        <v>104603</v>
      </c>
      <c r="O965" s="2">
        <v>231738</v>
      </c>
      <c r="P965" s="2">
        <v>23221</v>
      </c>
      <c r="Q965" s="2">
        <v>208517</v>
      </c>
      <c r="R965" s="2">
        <v>9.98</v>
      </c>
      <c r="S965" s="2">
        <v>41985</v>
      </c>
      <c r="T965" s="2">
        <v>24.56</v>
      </c>
      <c r="U965" s="2">
        <v>17.98</v>
      </c>
      <c r="V965" s="2">
        <v>4333</v>
      </c>
      <c r="W965" s="2">
        <v>54.14</v>
      </c>
      <c r="X965" s="2">
        <v>1872</v>
      </c>
      <c r="Y965" s="2">
        <v>766</v>
      </c>
      <c r="Z965" s="2">
        <v>340736</v>
      </c>
      <c r="AA965" s="2">
        <v>194303</v>
      </c>
      <c r="AB965" s="2">
        <v>-106094</v>
      </c>
      <c r="AC965" s="2">
        <v>-102547</v>
      </c>
      <c r="AD965" s="2">
        <v>-26632</v>
      </c>
      <c r="AE965" s="2">
        <v>287413</v>
      </c>
      <c r="AF965" s="2">
        <v>381744</v>
      </c>
      <c r="AG965" s="2">
        <v>0.75</v>
      </c>
      <c r="AH965" s="2">
        <v>21684</v>
      </c>
    </row>
    <row r="966" spans="1:34" x14ac:dyDescent="0.3">
      <c r="A966" s="2" t="s">
        <v>59</v>
      </c>
      <c r="B966" s="2">
        <v>415449</v>
      </c>
      <c r="C966" s="2">
        <f t="shared" si="15"/>
        <v>486075.32999999996</v>
      </c>
      <c r="D966" s="2"/>
      <c r="E966" s="2"/>
      <c r="F966" s="2">
        <v>98789</v>
      </c>
      <c r="G966" s="2">
        <v>-43410</v>
      </c>
      <c r="H966" s="2">
        <v>607308</v>
      </c>
      <c r="I966" s="2">
        <v>316660</v>
      </c>
      <c r="J966" s="2">
        <v>92725</v>
      </c>
      <c r="K966" s="2">
        <v>322724</v>
      </c>
      <c r="L966" s="2">
        <v>227037</v>
      </c>
      <c r="M966" s="2">
        <v>231395</v>
      </c>
      <c r="N966" s="2">
        <v>288013</v>
      </c>
      <c r="O966" s="2">
        <v>207913</v>
      </c>
      <c r="P966" s="2">
        <v>56154</v>
      </c>
      <c r="Q966" s="2">
        <v>151759</v>
      </c>
      <c r="R966" s="2">
        <v>3.7</v>
      </c>
      <c r="S966" s="2">
        <v>78068</v>
      </c>
      <c r="T966" s="2">
        <v>52.14</v>
      </c>
      <c r="U966" s="2">
        <v>47.42</v>
      </c>
      <c r="V966" s="2">
        <v>8928</v>
      </c>
      <c r="W966" s="2">
        <v>46.53</v>
      </c>
      <c r="X966" s="2">
        <v>646</v>
      </c>
      <c r="Y966" s="2">
        <v>10750</v>
      </c>
      <c r="Z966" s="2">
        <v>417913</v>
      </c>
      <c r="AA966" s="2">
        <v>68058</v>
      </c>
      <c r="AB966" s="2">
        <v>-2464</v>
      </c>
      <c r="AC966" s="2">
        <v>30731</v>
      </c>
      <c r="AD966" s="2">
        <v>-31165</v>
      </c>
      <c r="AE966" s="2">
        <v>18491</v>
      </c>
      <c r="AF966" s="2">
        <v>491109</v>
      </c>
      <c r="AG966" s="2">
        <v>0.04</v>
      </c>
      <c r="AH966" s="2">
        <v>26345</v>
      </c>
    </row>
    <row r="967" spans="1:34" x14ac:dyDescent="0.3">
      <c r="A967" s="2" t="s">
        <v>59</v>
      </c>
      <c r="B967" s="2">
        <v>297909</v>
      </c>
      <c r="C967" s="2">
        <f t="shared" si="15"/>
        <v>348553.52999999997</v>
      </c>
      <c r="D967" s="2"/>
      <c r="E967" s="2"/>
      <c r="F967" s="2">
        <v>87867</v>
      </c>
      <c r="G967" s="2">
        <v>48471</v>
      </c>
      <c r="H967" s="2">
        <v>255259</v>
      </c>
      <c r="I967" s="2">
        <v>210042</v>
      </c>
      <c r="J967" s="2">
        <v>104794</v>
      </c>
      <c r="K967" s="2">
        <v>193115</v>
      </c>
      <c r="L967" s="2">
        <v>131853</v>
      </c>
      <c r="M967" s="2">
        <v>136709</v>
      </c>
      <c r="N967" s="2">
        <v>203297</v>
      </c>
      <c r="O967" s="2">
        <v>32754</v>
      </c>
      <c r="P967" s="2">
        <v>58672</v>
      </c>
      <c r="Q967" s="2">
        <v>-25918</v>
      </c>
      <c r="R967" s="2">
        <v>0.56000000000000005</v>
      </c>
      <c r="S967" s="2">
        <v>78029</v>
      </c>
      <c r="T967" s="2">
        <v>82.29</v>
      </c>
      <c r="U967" s="2">
        <v>79.64</v>
      </c>
      <c r="V967" s="2">
        <v>1303</v>
      </c>
      <c r="W967" s="2">
        <v>228.46</v>
      </c>
      <c r="X967" s="2">
        <v>770</v>
      </c>
      <c r="Y967" s="2">
        <v>14688</v>
      </c>
      <c r="Z967" s="2">
        <v>381449</v>
      </c>
      <c r="AA967" s="2">
        <v>215392</v>
      </c>
      <c r="AB967" s="2">
        <v>-83540</v>
      </c>
      <c r="AC967" s="2">
        <v>-127525</v>
      </c>
      <c r="AD967" s="2">
        <v>3364</v>
      </c>
      <c r="AE967" s="2">
        <v>354298</v>
      </c>
      <c r="AF967" s="2">
        <v>245070</v>
      </c>
      <c r="AG967" s="2">
        <v>1.45</v>
      </c>
      <c r="AH967" s="2">
        <v>25225</v>
      </c>
    </row>
    <row r="968" spans="1:34" x14ac:dyDescent="0.3">
      <c r="A968" s="2" t="s">
        <v>60</v>
      </c>
      <c r="B968" s="2">
        <v>76065</v>
      </c>
      <c r="C968" s="2">
        <f t="shared" si="15"/>
        <v>76065</v>
      </c>
      <c r="D968" s="2"/>
      <c r="E968" s="2"/>
      <c r="F968" s="2">
        <v>167103</v>
      </c>
      <c r="G968" s="2">
        <v>161713</v>
      </c>
      <c r="H968" s="2">
        <v>428716</v>
      </c>
      <c r="I968" s="2">
        <v>-91038</v>
      </c>
      <c r="J968" s="2">
        <v>189104</v>
      </c>
      <c r="K968" s="2">
        <v>-113039</v>
      </c>
      <c r="L968" s="2">
        <v>-166566</v>
      </c>
      <c r="M968" s="2">
        <v>-156939</v>
      </c>
      <c r="N968" s="2">
        <v>-130990</v>
      </c>
      <c r="O968" s="2">
        <v>258453</v>
      </c>
      <c r="P968" s="2">
        <v>144850</v>
      </c>
      <c r="Q968" s="2">
        <v>113603</v>
      </c>
      <c r="R968" s="2">
        <v>1.78</v>
      </c>
      <c r="S968" s="2">
        <v>36571</v>
      </c>
      <c r="T968" s="2">
        <v>-21.23</v>
      </c>
      <c r="U968" s="2">
        <v>-30.55</v>
      </c>
      <c r="V968" s="2">
        <v>4417</v>
      </c>
      <c r="W968" s="2">
        <v>17.22</v>
      </c>
      <c r="X968" s="2">
        <v>1819</v>
      </c>
      <c r="Y968" s="2">
        <v>5327</v>
      </c>
      <c r="Z968" s="2">
        <v>152204</v>
      </c>
      <c r="AA968" s="2">
        <v>240940</v>
      </c>
      <c r="AB968" s="2">
        <v>-76139</v>
      </c>
      <c r="AC968" s="2">
        <v>-73837</v>
      </c>
      <c r="AD968" s="2">
        <v>-41874</v>
      </c>
      <c r="AE968" s="2">
        <v>149150</v>
      </c>
      <c r="AF968" s="2">
        <v>195012</v>
      </c>
      <c r="AG968" s="2">
        <v>0.76</v>
      </c>
      <c r="AH968" s="2">
        <v>11767</v>
      </c>
    </row>
    <row r="969" spans="1:34" x14ac:dyDescent="0.3">
      <c r="A969" s="2" t="s">
        <v>58</v>
      </c>
      <c r="B969" s="2">
        <v>63740</v>
      </c>
      <c r="C969" s="2">
        <f t="shared" si="15"/>
        <v>723.9068710959682</v>
      </c>
      <c r="D969" s="2"/>
      <c r="E969" s="2"/>
      <c r="F969" s="2">
        <v>296961</v>
      </c>
      <c r="G969" s="2">
        <v>29123</v>
      </c>
      <c r="H969" s="2">
        <v>747001</v>
      </c>
      <c r="I969" s="2">
        <v>-233221</v>
      </c>
      <c r="J969" s="2">
        <v>51822</v>
      </c>
      <c r="K969" s="2">
        <v>11918</v>
      </c>
      <c r="L969" s="2">
        <v>-60842</v>
      </c>
      <c r="M969" s="2">
        <v>-57926</v>
      </c>
      <c r="N969" s="2">
        <v>-239292</v>
      </c>
      <c r="O969" s="2">
        <v>107445</v>
      </c>
      <c r="P969" s="2">
        <v>113317</v>
      </c>
      <c r="Q969" s="2">
        <v>-5872</v>
      </c>
      <c r="R969" s="2">
        <v>0.95</v>
      </c>
      <c r="S969" s="2">
        <v>40655</v>
      </c>
      <c r="T969" s="2">
        <v>-31.22</v>
      </c>
      <c r="U969" s="2">
        <v>-32.03</v>
      </c>
      <c r="V969" s="2">
        <v>1493</v>
      </c>
      <c r="W969" s="2">
        <v>42.66</v>
      </c>
      <c r="X969" s="2">
        <v>1538</v>
      </c>
      <c r="Y969" s="2">
        <v>9034</v>
      </c>
      <c r="Z969" s="2">
        <v>454906</v>
      </c>
      <c r="AA969" s="2">
        <v>258972</v>
      </c>
      <c r="AB969" s="2">
        <v>-391166</v>
      </c>
      <c r="AC969" s="2">
        <v>37989</v>
      </c>
      <c r="AD969" s="2">
        <v>-40194</v>
      </c>
      <c r="AE969" s="2">
        <v>172686</v>
      </c>
      <c r="AF969" s="2">
        <v>386389</v>
      </c>
      <c r="AG969" s="2">
        <v>0.45</v>
      </c>
      <c r="AH969" s="2">
        <v>8343</v>
      </c>
    </row>
    <row r="970" spans="1:34" x14ac:dyDescent="0.3">
      <c r="A970" s="2" t="s">
        <v>60</v>
      </c>
      <c r="B970" s="2">
        <v>367514</v>
      </c>
      <c r="C970" s="2">
        <f t="shared" si="15"/>
        <v>367514</v>
      </c>
      <c r="D970" s="2"/>
      <c r="E970" s="2"/>
      <c r="F970" s="2">
        <v>148223</v>
      </c>
      <c r="G970" s="2">
        <v>25728</v>
      </c>
      <c r="H970" s="2">
        <v>77561</v>
      </c>
      <c r="I970" s="2">
        <v>219291</v>
      </c>
      <c r="J970" s="2">
        <v>63035</v>
      </c>
      <c r="K970" s="2">
        <v>304479</v>
      </c>
      <c r="L970" s="2">
        <v>287099</v>
      </c>
      <c r="M970" s="2">
        <v>303350</v>
      </c>
      <c r="N970" s="2">
        <v>213104</v>
      </c>
      <c r="O970" s="2">
        <v>89513</v>
      </c>
      <c r="P970" s="2">
        <v>37532</v>
      </c>
      <c r="Q970" s="2">
        <v>51981</v>
      </c>
      <c r="R970" s="2">
        <v>2.38</v>
      </c>
      <c r="S970" s="2">
        <v>14324</v>
      </c>
      <c r="T970" s="2">
        <v>282.73</v>
      </c>
      <c r="U970" s="2">
        <v>274.75</v>
      </c>
      <c r="V970" s="2">
        <v>4355</v>
      </c>
      <c r="W970" s="2">
        <v>84.37</v>
      </c>
      <c r="X970" s="2">
        <v>1116</v>
      </c>
      <c r="Y970" s="2">
        <v>3308</v>
      </c>
      <c r="Z970" s="2">
        <v>148882</v>
      </c>
      <c r="AA970" s="2">
        <v>277618</v>
      </c>
      <c r="AB970" s="2">
        <v>218632</v>
      </c>
      <c r="AC970" s="2">
        <v>-129395</v>
      </c>
      <c r="AD970" s="2">
        <v>22809</v>
      </c>
      <c r="AE970" s="2">
        <v>484530</v>
      </c>
      <c r="AF970" s="2">
        <v>184108</v>
      </c>
      <c r="AG970" s="2">
        <v>2.63</v>
      </c>
      <c r="AH970" s="2">
        <v>11391</v>
      </c>
    </row>
    <row r="971" spans="1:34" x14ac:dyDescent="0.3">
      <c r="A971" s="2" t="s">
        <v>58</v>
      </c>
      <c r="B971" s="2">
        <v>194483</v>
      </c>
      <c r="C971" s="2">
        <f t="shared" si="15"/>
        <v>2208.7791027825101</v>
      </c>
      <c r="D971" s="2"/>
      <c r="E971" s="2"/>
      <c r="F971" s="2">
        <v>256127</v>
      </c>
      <c r="G971" s="2">
        <v>155088</v>
      </c>
      <c r="H971" s="2">
        <v>170618</v>
      </c>
      <c r="I971" s="2">
        <v>-61644</v>
      </c>
      <c r="J971" s="2">
        <v>21351</v>
      </c>
      <c r="K971" s="2">
        <v>173132</v>
      </c>
      <c r="L971" s="2">
        <v>105161</v>
      </c>
      <c r="M971" s="2">
        <v>122591</v>
      </c>
      <c r="N971" s="2">
        <v>-83527</v>
      </c>
      <c r="O971" s="2">
        <v>32302</v>
      </c>
      <c r="P971" s="2">
        <v>76181</v>
      </c>
      <c r="Q971" s="2">
        <v>-43879</v>
      </c>
      <c r="R971" s="2">
        <v>0.42</v>
      </c>
      <c r="S971" s="2">
        <v>24267</v>
      </c>
      <c r="T971" s="2">
        <v>-36.130000000000003</v>
      </c>
      <c r="U971" s="2">
        <v>-48.96</v>
      </c>
      <c r="V971" s="2">
        <v>1327</v>
      </c>
      <c r="W971" s="2">
        <v>146.44999999999999</v>
      </c>
      <c r="X971" s="2">
        <v>1036</v>
      </c>
      <c r="Y971" s="2">
        <v>14638</v>
      </c>
      <c r="Z971" s="2">
        <v>439931</v>
      </c>
      <c r="AA971" s="2">
        <v>195547</v>
      </c>
      <c r="AB971" s="2">
        <v>-245448</v>
      </c>
      <c r="AC971" s="2">
        <v>60580</v>
      </c>
      <c r="AD971" s="2">
        <v>24848</v>
      </c>
      <c r="AE971" s="2">
        <v>125792</v>
      </c>
      <c r="AF971" s="2">
        <v>244261</v>
      </c>
      <c r="AG971" s="2">
        <v>0.51</v>
      </c>
      <c r="AH971" s="2">
        <v>9113</v>
      </c>
    </row>
    <row r="972" spans="1:34" x14ac:dyDescent="0.3">
      <c r="A972" s="2" t="s">
        <v>58</v>
      </c>
      <c r="B972" s="2">
        <v>54839</v>
      </c>
      <c r="C972" s="2">
        <f t="shared" si="15"/>
        <v>622.81658148779104</v>
      </c>
      <c r="D972" s="2"/>
      <c r="E972" s="2"/>
      <c r="F972" s="2">
        <v>241740</v>
      </c>
      <c r="G972" s="2">
        <v>164029</v>
      </c>
      <c r="H972" s="2">
        <v>495478</v>
      </c>
      <c r="I972" s="2">
        <v>-186901</v>
      </c>
      <c r="J972" s="2">
        <v>150718</v>
      </c>
      <c r="K972" s="2">
        <v>-95879</v>
      </c>
      <c r="L972" s="2">
        <v>-127005</v>
      </c>
      <c r="M972" s="2">
        <v>-123651</v>
      </c>
      <c r="N972" s="2">
        <v>-204462</v>
      </c>
      <c r="O972" s="2">
        <v>54545</v>
      </c>
      <c r="P972" s="2">
        <v>45007</v>
      </c>
      <c r="Q972" s="2">
        <v>9538</v>
      </c>
      <c r="R972" s="2">
        <v>1.21</v>
      </c>
      <c r="S972" s="2">
        <v>120833</v>
      </c>
      <c r="T972" s="2">
        <v>-37.72</v>
      </c>
      <c r="U972" s="2">
        <v>-41.27</v>
      </c>
      <c r="V972" s="2">
        <v>627</v>
      </c>
      <c r="W972" s="2">
        <v>87.32</v>
      </c>
      <c r="X972" s="2">
        <v>333</v>
      </c>
      <c r="Y972" s="2">
        <v>4229</v>
      </c>
      <c r="Z972" s="2">
        <v>478003</v>
      </c>
      <c r="AA972" s="2">
        <v>90495</v>
      </c>
      <c r="AB972" s="2">
        <v>-423164</v>
      </c>
      <c r="AC972" s="2">
        <v>151245</v>
      </c>
      <c r="AD972" s="2">
        <v>-10611</v>
      </c>
      <c r="AE972" s="2">
        <v>85802</v>
      </c>
      <c r="AF972" s="2">
        <v>561056</v>
      </c>
      <c r="AG972" s="2">
        <v>0.15</v>
      </c>
      <c r="AH972" s="2">
        <v>24681</v>
      </c>
    </row>
    <row r="973" spans="1:34" x14ac:dyDescent="0.3">
      <c r="A973" s="2" t="s">
        <v>60</v>
      </c>
      <c r="B973" s="2">
        <v>307826</v>
      </c>
      <c r="C973" s="2">
        <f t="shared" si="15"/>
        <v>307826</v>
      </c>
      <c r="D973" s="2"/>
      <c r="E973" s="2"/>
      <c r="F973" s="2">
        <v>116324</v>
      </c>
      <c r="G973" s="2">
        <v>12943</v>
      </c>
      <c r="H973" s="2">
        <v>80313</v>
      </c>
      <c r="I973" s="2">
        <v>191502</v>
      </c>
      <c r="J973" s="2">
        <v>12628</v>
      </c>
      <c r="K973" s="2">
        <v>295198</v>
      </c>
      <c r="L973" s="2">
        <v>218243</v>
      </c>
      <c r="M973" s="2">
        <v>235740</v>
      </c>
      <c r="N973" s="2">
        <v>155999</v>
      </c>
      <c r="O973" s="2">
        <v>64022</v>
      </c>
      <c r="P973" s="2">
        <v>101241</v>
      </c>
      <c r="Q973" s="2">
        <v>-37219</v>
      </c>
      <c r="R973" s="2">
        <v>0.63</v>
      </c>
      <c r="S973" s="2">
        <v>115042</v>
      </c>
      <c r="T973" s="2">
        <v>238.44</v>
      </c>
      <c r="U973" s="2">
        <v>194.24</v>
      </c>
      <c r="V973" s="2">
        <v>6845</v>
      </c>
      <c r="W973" s="2">
        <v>44.96</v>
      </c>
      <c r="X973" s="2">
        <v>812</v>
      </c>
      <c r="Y973" s="2">
        <v>17886</v>
      </c>
      <c r="Z973" s="2">
        <v>311399</v>
      </c>
      <c r="AA973" s="2">
        <v>67688</v>
      </c>
      <c r="AB973" s="2">
        <v>-3573</v>
      </c>
      <c r="AC973" s="2">
        <v>48636</v>
      </c>
      <c r="AD973" s="2">
        <v>35839</v>
      </c>
      <c r="AE973" s="2">
        <v>252708</v>
      </c>
      <c r="AF973" s="2">
        <v>615177</v>
      </c>
      <c r="AG973" s="2">
        <v>0.41</v>
      </c>
      <c r="AH973" s="2">
        <v>5572</v>
      </c>
    </row>
    <row r="974" spans="1:34" x14ac:dyDescent="0.3">
      <c r="A974" s="2" t="s">
        <v>60</v>
      </c>
      <c r="B974" s="2">
        <v>187451</v>
      </c>
      <c r="C974" s="2">
        <f t="shared" si="15"/>
        <v>187451</v>
      </c>
      <c r="D974" s="2"/>
      <c r="E974" s="2"/>
      <c r="F974" s="2">
        <v>251501</v>
      </c>
      <c r="G974" s="2">
        <v>173669</v>
      </c>
      <c r="H974" s="2">
        <v>21218</v>
      </c>
      <c r="I974" s="2">
        <v>-64050</v>
      </c>
      <c r="J974" s="2">
        <v>117689</v>
      </c>
      <c r="K974" s="2">
        <v>69762</v>
      </c>
      <c r="L974" s="2">
        <v>-1307</v>
      </c>
      <c r="M974" s="2">
        <v>774</v>
      </c>
      <c r="N974" s="2">
        <v>-71599</v>
      </c>
      <c r="O974" s="2">
        <v>281824</v>
      </c>
      <c r="P974" s="2">
        <v>183493</v>
      </c>
      <c r="Q974" s="2">
        <v>98331</v>
      </c>
      <c r="R974" s="2">
        <v>1.54</v>
      </c>
      <c r="S974" s="2">
        <v>47719</v>
      </c>
      <c r="T974" s="2">
        <v>-301.85000000000002</v>
      </c>
      <c r="U974" s="2">
        <v>-337.43</v>
      </c>
      <c r="V974" s="2">
        <v>8227</v>
      </c>
      <c r="W974" s="2">
        <v>22.78</v>
      </c>
      <c r="X974" s="2">
        <v>1240</v>
      </c>
      <c r="Y974" s="2">
        <v>779</v>
      </c>
      <c r="Z974" s="2">
        <v>291257</v>
      </c>
      <c r="AA974" s="2">
        <v>175667</v>
      </c>
      <c r="AB974" s="2">
        <v>-103806</v>
      </c>
      <c r="AC974" s="2">
        <v>75834</v>
      </c>
      <c r="AD974" s="2">
        <v>18144</v>
      </c>
      <c r="AE974" s="2">
        <v>442423</v>
      </c>
      <c r="AF974" s="2">
        <v>489087</v>
      </c>
      <c r="AG974" s="2">
        <v>0.9</v>
      </c>
      <c r="AH974" s="2">
        <v>24590</v>
      </c>
    </row>
    <row r="975" spans="1:34" x14ac:dyDescent="0.3">
      <c r="A975" s="2" t="s">
        <v>59</v>
      </c>
      <c r="B975" s="2">
        <v>399047</v>
      </c>
      <c r="C975" s="2">
        <f t="shared" si="15"/>
        <v>466884.99</v>
      </c>
      <c r="D975" s="2"/>
      <c r="E975" s="2"/>
      <c r="F975" s="2">
        <v>285361</v>
      </c>
      <c r="G975" s="2">
        <v>21734</v>
      </c>
      <c r="H975" s="2">
        <v>504776</v>
      </c>
      <c r="I975" s="2">
        <v>113686</v>
      </c>
      <c r="J975" s="2">
        <v>135744</v>
      </c>
      <c r="K975" s="2">
        <v>263303</v>
      </c>
      <c r="L975" s="2">
        <v>207160</v>
      </c>
      <c r="M975" s="2">
        <v>219654</v>
      </c>
      <c r="N975" s="2">
        <v>102605</v>
      </c>
      <c r="O975" s="2">
        <v>164599</v>
      </c>
      <c r="P975" s="2">
        <v>135226</v>
      </c>
      <c r="Q975" s="2">
        <v>29373</v>
      </c>
      <c r="R975" s="2">
        <v>1.22</v>
      </c>
      <c r="S975" s="2">
        <v>96864</v>
      </c>
      <c r="T975" s="2">
        <v>22.52</v>
      </c>
      <c r="U975" s="2">
        <v>20.329999999999998</v>
      </c>
      <c r="V975" s="2">
        <v>7046</v>
      </c>
      <c r="W975" s="2">
        <v>56.63</v>
      </c>
      <c r="X975" s="2">
        <v>1778</v>
      </c>
      <c r="Y975" s="2">
        <v>13838</v>
      </c>
      <c r="Z975" s="2">
        <v>435710</v>
      </c>
      <c r="AA975" s="2">
        <v>218637</v>
      </c>
      <c r="AB975" s="2">
        <v>-36663</v>
      </c>
      <c r="AC975" s="2">
        <v>66724</v>
      </c>
      <c r="AD975" s="2">
        <v>33365</v>
      </c>
      <c r="AE975" s="2">
        <v>109061</v>
      </c>
      <c r="AF975" s="2">
        <v>533522</v>
      </c>
      <c r="AG975" s="2">
        <v>0.2</v>
      </c>
      <c r="AH975" s="2">
        <v>21838</v>
      </c>
    </row>
    <row r="976" spans="1:34" x14ac:dyDescent="0.3">
      <c r="A976" s="2" t="s">
        <v>58</v>
      </c>
      <c r="B976" s="2">
        <v>299398</v>
      </c>
      <c r="C976" s="2">
        <f t="shared" si="15"/>
        <v>3400.3180011357185</v>
      </c>
      <c r="D976" s="2"/>
      <c r="E976" s="2"/>
      <c r="F976" s="2">
        <v>61034</v>
      </c>
      <c r="G976" s="2">
        <v>27092</v>
      </c>
      <c r="H976" s="2">
        <v>532161</v>
      </c>
      <c r="I976" s="2">
        <v>238364</v>
      </c>
      <c r="J976" s="2">
        <v>151417</v>
      </c>
      <c r="K976" s="2">
        <v>147981</v>
      </c>
      <c r="L976" s="2">
        <v>62927</v>
      </c>
      <c r="M976" s="2">
        <v>78017</v>
      </c>
      <c r="N976" s="2">
        <v>226217</v>
      </c>
      <c r="O976" s="2">
        <v>132389</v>
      </c>
      <c r="P976" s="2">
        <v>49862</v>
      </c>
      <c r="Q976" s="2">
        <v>82527</v>
      </c>
      <c r="R976" s="2">
        <v>2.66</v>
      </c>
      <c r="S976" s="2">
        <v>147428</v>
      </c>
      <c r="T976" s="2">
        <v>44.79</v>
      </c>
      <c r="U976" s="2">
        <v>42.51</v>
      </c>
      <c r="V976" s="2">
        <v>4812</v>
      </c>
      <c r="W976" s="2">
        <v>62.21</v>
      </c>
      <c r="X976" s="2">
        <v>1473</v>
      </c>
      <c r="Y976" s="2">
        <v>5608</v>
      </c>
      <c r="Z976" s="2">
        <v>423524</v>
      </c>
      <c r="AA976" s="2">
        <v>193854</v>
      </c>
      <c r="AB976" s="2">
        <v>-124126</v>
      </c>
      <c r="AC976" s="2">
        <v>-132820</v>
      </c>
      <c r="AD976" s="2">
        <v>19335</v>
      </c>
      <c r="AE976" s="2">
        <v>415035</v>
      </c>
      <c r="AF976" s="2">
        <v>280719</v>
      </c>
      <c r="AG976" s="2">
        <v>1.48</v>
      </c>
      <c r="AH976" s="2">
        <v>2232</v>
      </c>
    </row>
    <row r="977" spans="1:34" x14ac:dyDescent="0.3">
      <c r="A977" s="2" t="s">
        <v>58</v>
      </c>
      <c r="B977" s="2">
        <v>370765</v>
      </c>
      <c r="C977" s="2">
        <f t="shared" si="15"/>
        <v>4210.846110164679</v>
      </c>
      <c r="D977" s="2"/>
      <c r="E977" s="2"/>
      <c r="F977" s="2">
        <v>140706</v>
      </c>
      <c r="G977" s="2">
        <v>167815</v>
      </c>
      <c r="H977" s="2">
        <v>921425</v>
      </c>
      <c r="I977" s="2">
        <v>230059</v>
      </c>
      <c r="J977" s="2">
        <v>67670</v>
      </c>
      <c r="K977" s="2">
        <v>303095</v>
      </c>
      <c r="L977" s="2">
        <v>297232</v>
      </c>
      <c r="M977" s="2">
        <v>311555</v>
      </c>
      <c r="N977" s="2">
        <v>210403</v>
      </c>
      <c r="O977" s="2">
        <v>112892</v>
      </c>
      <c r="P977" s="2">
        <v>166699</v>
      </c>
      <c r="Q977" s="2">
        <v>-53807</v>
      </c>
      <c r="R977" s="2">
        <v>0.68</v>
      </c>
      <c r="S977" s="2">
        <v>114976</v>
      </c>
      <c r="T977" s="2">
        <v>24.97</v>
      </c>
      <c r="U977" s="2">
        <v>22.83</v>
      </c>
      <c r="V977" s="2">
        <v>9972</v>
      </c>
      <c r="W977" s="2">
        <v>37.18</v>
      </c>
      <c r="X977" s="2">
        <v>628</v>
      </c>
      <c r="Y977" s="2">
        <v>2569</v>
      </c>
      <c r="Z977" s="2">
        <v>266346</v>
      </c>
      <c r="AA977" s="2">
        <v>73247</v>
      </c>
      <c r="AB977" s="2">
        <v>104419</v>
      </c>
      <c r="AC977" s="2">
        <v>67459</v>
      </c>
      <c r="AD977" s="2">
        <v>-34230</v>
      </c>
      <c r="AE977" s="2">
        <v>37481</v>
      </c>
      <c r="AF977" s="2">
        <v>137104</v>
      </c>
      <c r="AG977" s="2">
        <v>0.27</v>
      </c>
      <c r="AH977" s="2">
        <v>16802</v>
      </c>
    </row>
    <row r="978" spans="1:34" x14ac:dyDescent="0.3">
      <c r="A978" s="2" t="s">
        <v>58</v>
      </c>
      <c r="B978" s="2">
        <v>267814</v>
      </c>
      <c r="C978" s="2">
        <f t="shared" si="15"/>
        <v>3041.6127200454289</v>
      </c>
      <c r="D978" s="2"/>
      <c r="E978" s="2"/>
      <c r="F978" s="2">
        <v>126140</v>
      </c>
      <c r="G978" s="2">
        <v>72216</v>
      </c>
      <c r="H978" s="2">
        <v>814998</v>
      </c>
      <c r="I978" s="2">
        <v>141674</v>
      </c>
      <c r="J978" s="2">
        <v>197153</v>
      </c>
      <c r="K978" s="2">
        <v>70661</v>
      </c>
      <c r="L978" s="2">
        <v>40031</v>
      </c>
      <c r="M978" s="2">
        <v>56083</v>
      </c>
      <c r="N978" s="2">
        <v>107083</v>
      </c>
      <c r="O978" s="2">
        <v>51013</v>
      </c>
      <c r="P978" s="2">
        <v>51486</v>
      </c>
      <c r="Q978" s="2">
        <v>-473</v>
      </c>
      <c r="R978" s="2">
        <v>0.99</v>
      </c>
      <c r="S978" s="2">
        <v>120679</v>
      </c>
      <c r="T978" s="2">
        <v>17.38</v>
      </c>
      <c r="U978" s="2">
        <v>13.14</v>
      </c>
      <c r="V978" s="2">
        <v>7379</v>
      </c>
      <c r="W978" s="2">
        <v>36.29</v>
      </c>
      <c r="X978" s="2">
        <v>768</v>
      </c>
      <c r="Y978" s="2">
        <v>3070</v>
      </c>
      <c r="Z978" s="2">
        <v>308148</v>
      </c>
      <c r="AA978" s="2">
        <v>172763</v>
      </c>
      <c r="AB978" s="2">
        <v>-40334</v>
      </c>
      <c r="AC978" s="2">
        <v>-46623</v>
      </c>
      <c r="AD978" s="2">
        <v>25076</v>
      </c>
      <c r="AE978" s="2">
        <v>308155</v>
      </c>
      <c r="AF978" s="2">
        <v>667059</v>
      </c>
      <c r="AG978" s="2">
        <v>0.46</v>
      </c>
      <c r="AH978" s="2">
        <v>25214</v>
      </c>
    </row>
    <row r="979" spans="1:34" x14ac:dyDescent="0.3">
      <c r="A979" s="2" t="s">
        <v>59</v>
      </c>
      <c r="B979" s="2">
        <v>103576</v>
      </c>
      <c r="C979" s="2">
        <f t="shared" si="15"/>
        <v>121183.92</v>
      </c>
      <c r="D979" s="2"/>
      <c r="E979" s="2"/>
      <c r="F979" s="2">
        <v>238873</v>
      </c>
      <c r="G979" s="2">
        <v>25859</v>
      </c>
      <c r="H979" s="2">
        <v>336780</v>
      </c>
      <c r="I979" s="2">
        <v>-135297</v>
      </c>
      <c r="J979" s="2">
        <v>61045</v>
      </c>
      <c r="K979" s="2">
        <v>42531</v>
      </c>
      <c r="L979" s="2">
        <v>-26171</v>
      </c>
      <c r="M979" s="2">
        <v>-23582</v>
      </c>
      <c r="N979" s="2">
        <v>-154813</v>
      </c>
      <c r="O979" s="2">
        <v>128046</v>
      </c>
      <c r="P979" s="2">
        <v>14458</v>
      </c>
      <c r="Q979" s="2">
        <v>113588</v>
      </c>
      <c r="R979" s="2">
        <v>8.86</v>
      </c>
      <c r="S979" s="2">
        <v>102764</v>
      </c>
      <c r="T979" s="2">
        <v>-40.17</v>
      </c>
      <c r="U979" s="2">
        <v>-45.97</v>
      </c>
      <c r="V979" s="2">
        <v>314</v>
      </c>
      <c r="W979" s="2">
        <v>328.81</v>
      </c>
      <c r="X979" s="2">
        <v>885</v>
      </c>
      <c r="Y979" s="2">
        <v>6255</v>
      </c>
      <c r="Z979" s="2">
        <v>330535</v>
      </c>
      <c r="AA979" s="2">
        <v>158995</v>
      </c>
      <c r="AB979" s="2">
        <v>-226959</v>
      </c>
      <c r="AC979" s="2">
        <v>79878</v>
      </c>
      <c r="AD979" s="2">
        <v>-5023</v>
      </c>
      <c r="AE979" s="2">
        <v>461332</v>
      </c>
      <c r="AF979" s="2">
        <v>480959</v>
      </c>
      <c r="AG979" s="2">
        <v>0.96</v>
      </c>
      <c r="AH979" s="2">
        <v>12340</v>
      </c>
    </row>
    <row r="980" spans="1:34" x14ac:dyDescent="0.3">
      <c r="A980" s="2" t="s">
        <v>58</v>
      </c>
      <c r="B980" s="2">
        <v>196243</v>
      </c>
      <c r="C980" s="2">
        <f t="shared" si="15"/>
        <v>2228.7677455990915</v>
      </c>
      <c r="D980" s="2"/>
      <c r="E980" s="2"/>
      <c r="F980" s="2">
        <v>33888</v>
      </c>
      <c r="G980" s="2">
        <v>192032</v>
      </c>
      <c r="H980" s="2">
        <v>292680</v>
      </c>
      <c r="I980" s="2">
        <v>162355</v>
      </c>
      <c r="J980" s="2">
        <v>105838</v>
      </c>
      <c r="K980" s="2">
        <v>90405</v>
      </c>
      <c r="L980" s="2">
        <v>16843</v>
      </c>
      <c r="M980" s="2">
        <v>22698</v>
      </c>
      <c r="N980" s="2">
        <v>151610</v>
      </c>
      <c r="O980" s="2">
        <v>212028</v>
      </c>
      <c r="P980" s="2">
        <v>94057</v>
      </c>
      <c r="Q980" s="2">
        <v>117971</v>
      </c>
      <c r="R980" s="2">
        <v>2.25</v>
      </c>
      <c r="S980" s="2">
        <v>74022</v>
      </c>
      <c r="T980" s="2">
        <v>55.47</v>
      </c>
      <c r="U980" s="2">
        <v>51.8</v>
      </c>
      <c r="V980" s="2">
        <v>2041</v>
      </c>
      <c r="W980" s="2">
        <v>96.1</v>
      </c>
      <c r="X980" s="2">
        <v>597</v>
      </c>
      <c r="Y980" s="2">
        <v>7853</v>
      </c>
      <c r="Z980" s="2">
        <v>185593</v>
      </c>
      <c r="AA980" s="2">
        <v>213888</v>
      </c>
      <c r="AB980" s="2">
        <v>10650</v>
      </c>
      <c r="AC980" s="2">
        <v>-180000</v>
      </c>
      <c r="AD980" s="2">
        <v>4128</v>
      </c>
      <c r="AE980" s="2">
        <v>245360</v>
      </c>
      <c r="AF980" s="2">
        <v>258055</v>
      </c>
      <c r="AG980" s="2">
        <v>0.95</v>
      </c>
      <c r="AH980" s="2">
        <v>24108</v>
      </c>
    </row>
    <row r="981" spans="1:34" x14ac:dyDescent="0.3">
      <c r="A981" s="2" t="s">
        <v>58</v>
      </c>
      <c r="B981" s="2">
        <v>110714</v>
      </c>
      <c r="C981" s="2">
        <f t="shared" si="15"/>
        <v>1257.3992049971607</v>
      </c>
      <c r="D981" s="2"/>
      <c r="E981" s="2"/>
      <c r="F981" s="2">
        <v>164425</v>
      </c>
      <c r="G981" s="2">
        <v>-46027</v>
      </c>
      <c r="H981" s="2">
        <v>334909</v>
      </c>
      <c r="I981" s="2">
        <v>-53711</v>
      </c>
      <c r="J981" s="2">
        <v>157777</v>
      </c>
      <c r="K981" s="2">
        <v>-47063</v>
      </c>
      <c r="L981" s="2">
        <v>-79038</v>
      </c>
      <c r="M981" s="2">
        <v>-68409</v>
      </c>
      <c r="N981" s="2">
        <v>-85760</v>
      </c>
      <c r="O981" s="2">
        <v>296737</v>
      </c>
      <c r="P981" s="2">
        <v>85453</v>
      </c>
      <c r="Q981" s="2">
        <v>211284</v>
      </c>
      <c r="R981" s="2">
        <v>3.47</v>
      </c>
      <c r="S981" s="2">
        <v>128521</v>
      </c>
      <c r="T981" s="2">
        <v>-16.04</v>
      </c>
      <c r="U981" s="2">
        <v>-25.61</v>
      </c>
      <c r="V981" s="2">
        <v>4885</v>
      </c>
      <c r="W981" s="2">
        <v>22.66</v>
      </c>
      <c r="X981" s="2">
        <v>432</v>
      </c>
      <c r="Y981" s="2">
        <v>17493</v>
      </c>
      <c r="Z981" s="2">
        <v>229593</v>
      </c>
      <c r="AA981" s="2">
        <v>124774</v>
      </c>
      <c r="AB981" s="2">
        <v>-118879</v>
      </c>
      <c r="AC981" s="2">
        <v>39651</v>
      </c>
      <c r="AD981" s="2">
        <v>-23932</v>
      </c>
      <c r="AE981" s="2">
        <v>434880</v>
      </c>
      <c r="AF981" s="2">
        <v>318591</v>
      </c>
      <c r="AG981" s="2">
        <v>1.37</v>
      </c>
      <c r="AH981" s="2">
        <v>23670</v>
      </c>
    </row>
    <row r="982" spans="1:34" x14ac:dyDescent="0.3">
      <c r="A982" s="2" t="s">
        <v>60</v>
      </c>
      <c r="B982" s="2">
        <v>449143</v>
      </c>
      <c r="C982" s="2">
        <f t="shared" si="15"/>
        <v>449143</v>
      </c>
      <c r="D982" s="2"/>
      <c r="E982" s="2"/>
      <c r="F982" s="2">
        <v>89765</v>
      </c>
      <c r="G982" s="2">
        <v>-7856</v>
      </c>
      <c r="H982" s="2">
        <v>330277</v>
      </c>
      <c r="I982" s="2">
        <v>359378</v>
      </c>
      <c r="J982" s="2">
        <v>140805</v>
      </c>
      <c r="K982" s="2">
        <v>308338</v>
      </c>
      <c r="L982" s="2">
        <v>280993</v>
      </c>
      <c r="M982" s="2">
        <v>288023</v>
      </c>
      <c r="N982" s="2">
        <v>337174</v>
      </c>
      <c r="O982" s="2">
        <v>239023</v>
      </c>
      <c r="P982" s="2">
        <v>183760</v>
      </c>
      <c r="Q982" s="2">
        <v>55263</v>
      </c>
      <c r="R982" s="2">
        <v>1.3</v>
      </c>
      <c r="S982" s="2">
        <v>42542</v>
      </c>
      <c r="T982" s="2">
        <v>108.81</v>
      </c>
      <c r="U982" s="2">
        <v>102.09</v>
      </c>
      <c r="V982" s="2">
        <v>5752</v>
      </c>
      <c r="W982" s="2">
        <v>78.069999999999993</v>
      </c>
      <c r="X982" s="2">
        <v>847</v>
      </c>
      <c r="Y982" s="2">
        <v>10815</v>
      </c>
      <c r="Z982" s="2">
        <v>325403</v>
      </c>
      <c r="AA982" s="2">
        <v>221683</v>
      </c>
      <c r="AB982" s="2">
        <v>123740</v>
      </c>
      <c r="AC982" s="2">
        <v>-131918</v>
      </c>
      <c r="AD982" s="2">
        <v>27226</v>
      </c>
      <c r="AE982" s="2">
        <v>493012</v>
      </c>
      <c r="AF982" s="2">
        <v>276979</v>
      </c>
      <c r="AG982" s="2">
        <v>1.78</v>
      </c>
      <c r="AH982" s="2">
        <v>10716</v>
      </c>
    </row>
    <row r="983" spans="1:34" x14ac:dyDescent="0.3">
      <c r="A983" s="2" t="s">
        <v>60</v>
      </c>
      <c r="B983" s="2">
        <v>216257</v>
      </c>
      <c r="C983" s="2">
        <f t="shared" si="15"/>
        <v>216257</v>
      </c>
      <c r="D983" s="2"/>
      <c r="E983" s="2"/>
      <c r="F983" s="2">
        <v>264304</v>
      </c>
      <c r="G983" s="2">
        <v>159791</v>
      </c>
      <c r="H983" s="2">
        <v>719514</v>
      </c>
      <c r="I983" s="2">
        <v>-48047</v>
      </c>
      <c r="J983" s="2">
        <v>159819</v>
      </c>
      <c r="K983" s="2">
        <v>56438</v>
      </c>
      <c r="L983" s="2">
        <v>-25573</v>
      </c>
      <c r="M983" s="2">
        <v>-23048</v>
      </c>
      <c r="N983" s="2">
        <v>-62238</v>
      </c>
      <c r="O983" s="2">
        <v>162777</v>
      </c>
      <c r="P983" s="2">
        <v>41257</v>
      </c>
      <c r="Q983" s="2">
        <v>121520</v>
      </c>
      <c r="R983" s="2">
        <v>3.95</v>
      </c>
      <c r="S983" s="2">
        <v>100474</v>
      </c>
      <c r="T983" s="2">
        <v>-6.68</v>
      </c>
      <c r="U983" s="2">
        <v>-8.65</v>
      </c>
      <c r="V983" s="2">
        <v>4933</v>
      </c>
      <c r="W983" s="2">
        <v>43.83</v>
      </c>
      <c r="X983" s="2">
        <v>398</v>
      </c>
      <c r="Y983" s="2">
        <v>2741</v>
      </c>
      <c r="Z983" s="2">
        <v>424845</v>
      </c>
      <c r="AA983" s="2">
        <v>173098</v>
      </c>
      <c r="AB983" s="2">
        <v>-208588</v>
      </c>
      <c r="AC983" s="2">
        <v>91206</v>
      </c>
      <c r="AD983" s="2">
        <v>39442</v>
      </c>
      <c r="AE983" s="2">
        <v>252395</v>
      </c>
      <c r="AF983" s="2">
        <v>450085</v>
      </c>
      <c r="AG983" s="2">
        <v>0.56000000000000005</v>
      </c>
      <c r="AH983" s="2">
        <v>9251</v>
      </c>
    </row>
    <row r="984" spans="1:34" x14ac:dyDescent="0.3">
      <c r="A984" s="2" t="s">
        <v>59</v>
      </c>
      <c r="B984" s="2">
        <v>430574</v>
      </c>
      <c r="C984" s="2">
        <f t="shared" si="15"/>
        <v>503771.57999999996</v>
      </c>
      <c r="D984" s="2"/>
      <c r="E984" s="2"/>
      <c r="F984" s="2">
        <v>165259</v>
      </c>
      <c r="G984" s="2">
        <v>124385</v>
      </c>
      <c r="H984" s="2">
        <v>436677</v>
      </c>
      <c r="I984" s="2">
        <v>265315</v>
      </c>
      <c r="J984" s="2">
        <v>79739</v>
      </c>
      <c r="K984" s="2">
        <v>350835</v>
      </c>
      <c r="L984" s="2">
        <v>315401</v>
      </c>
      <c r="M984" s="2">
        <v>330360</v>
      </c>
      <c r="N984" s="2">
        <v>251550</v>
      </c>
      <c r="O984" s="2">
        <v>38593</v>
      </c>
      <c r="P984" s="2">
        <v>180605</v>
      </c>
      <c r="Q984" s="2">
        <v>-142012</v>
      </c>
      <c r="R984" s="2">
        <v>0.21</v>
      </c>
      <c r="S984" s="2">
        <v>53864</v>
      </c>
      <c r="T984" s="2">
        <v>60.76</v>
      </c>
      <c r="U984" s="2">
        <v>57.61</v>
      </c>
      <c r="V984" s="2">
        <v>7313</v>
      </c>
      <c r="W984" s="2">
        <v>58.87</v>
      </c>
      <c r="X984" s="2">
        <v>840</v>
      </c>
      <c r="Y984" s="2">
        <v>5986</v>
      </c>
      <c r="Z984" s="2">
        <v>220490</v>
      </c>
      <c r="AA984" s="2">
        <v>35391</v>
      </c>
      <c r="AB984" s="2">
        <v>210084</v>
      </c>
      <c r="AC984" s="2">
        <v>129868</v>
      </c>
      <c r="AD984" s="2">
        <v>44533</v>
      </c>
      <c r="AE984" s="2">
        <v>234404</v>
      </c>
      <c r="AF984" s="2">
        <v>413768</v>
      </c>
      <c r="AG984" s="2">
        <v>0.56999999999999995</v>
      </c>
      <c r="AH984" s="2">
        <v>7463</v>
      </c>
    </row>
    <row r="985" spans="1:34" x14ac:dyDescent="0.3">
      <c r="A985" s="2" t="s">
        <v>58</v>
      </c>
      <c r="B985" s="2">
        <v>300232</v>
      </c>
      <c r="C985" s="2">
        <f t="shared" si="15"/>
        <v>3409.7898921067576</v>
      </c>
      <c r="D985" s="2"/>
      <c r="E985" s="2"/>
      <c r="F985" s="2">
        <v>162140</v>
      </c>
      <c r="G985" s="2">
        <v>111243</v>
      </c>
      <c r="H985" s="2">
        <v>445859</v>
      </c>
      <c r="I985" s="2">
        <v>138092</v>
      </c>
      <c r="J985" s="2">
        <v>160044</v>
      </c>
      <c r="K985" s="2">
        <v>140188</v>
      </c>
      <c r="L985" s="2">
        <v>52060</v>
      </c>
      <c r="M985" s="2">
        <v>65703</v>
      </c>
      <c r="N985" s="2">
        <v>131394</v>
      </c>
      <c r="O985" s="2">
        <v>219677</v>
      </c>
      <c r="P985" s="2">
        <v>161996</v>
      </c>
      <c r="Q985" s="2">
        <v>57681</v>
      </c>
      <c r="R985" s="2">
        <v>1.36</v>
      </c>
      <c r="S985" s="2">
        <v>74419</v>
      </c>
      <c r="T985" s="2">
        <v>30.97</v>
      </c>
      <c r="U985" s="2">
        <v>29.47</v>
      </c>
      <c r="V985" s="2">
        <v>9801</v>
      </c>
      <c r="W985" s="2">
        <v>30.63</v>
      </c>
      <c r="X985" s="2">
        <v>496</v>
      </c>
      <c r="Y985" s="2">
        <v>16180</v>
      </c>
      <c r="Z985" s="2">
        <v>186988</v>
      </c>
      <c r="AA985" s="2">
        <v>145537</v>
      </c>
      <c r="AB985" s="2">
        <v>113244</v>
      </c>
      <c r="AC985" s="2">
        <v>16603</v>
      </c>
      <c r="AD985" s="2">
        <v>-31560</v>
      </c>
      <c r="AE985" s="2">
        <v>57623</v>
      </c>
      <c r="AF985" s="2">
        <v>27113</v>
      </c>
      <c r="AG985" s="2">
        <v>2.13</v>
      </c>
      <c r="AH985" s="2">
        <v>22377</v>
      </c>
    </row>
    <row r="986" spans="1:34" x14ac:dyDescent="0.3">
      <c r="A986" s="2" t="s">
        <v>59</v>
      </c>
      <c r="B986" s="2">
        <v>230368</v>
      </c>
      <c r="C986" s="2">
        <f t="shared" si="15"/>
        <v>269530.56</v>
      </c>
      <c r="D986" s="2"/>
      <c r="E986" s="2"/>
      <c r="F986" s="2">
        <v>202255</v>
      </c>
      <c r="G986" s="2">
        <v>139898</v>
      </c>
      <c r="H986" s="2">
        <v>230932</v>
      </c>
      <c r="I986" s="2">
        <v>28113</v>
      </c>
      <c r="J986" s="2">
        <v>185073</v>
      </c>
      <c r="K986" s="2">
        <v>45295</v>
      </c>
      <c r="L986" s="2">
        <v>-10467</v>
      </c>
      <c r="M986" s="2">
        <v>-4872</v>
      </c>
      <c r="N986" s="2">
        <v>3687</v>
      </c>
      <c r="O986" s="2">
        <v>66320</v>
      </c>
      <c r="P986" s="2">
        <v>21243</v>
      </c>
      <c r="Q986" s="2">
        <v>45077</v>
      </c>
      <c r="R986" s="2">
        <v>3.12</v>
      </c>
      <c r="S986" s="2">
        <v>41954</v>
      </c>
      <c r="T986" s="2">
        <v>12.17</v>
      </c>
      <c r="U986" s="2">
        <v>1.6</v>
      </c>
      <c r="V986" s="2">
        <v>1538</v>
      </c>
      <c r="W986" s="2">
        <v>149.69</v>
      </c>
      <c r="X986" s="2">
        <v>1760</v>
      </c>
      <c r="Y986" s="2">
        <v>16005</v>
      </c>
      <c r="Z986" s="2">
        <v>387369</v>
      </c>
      <c r="AA986" s="2">
        <v>207862</v>
      </c>
      <c r="AB986" s="2">
        <v>-157001</v>
      </c>
      <c r="AC986" s="2">
        <v>-5607</v>
      </c>
      <c r="AD986" s="2">
        <v>-30564</v>
      </c>
      <c r="AE986" s="2">
        <v>407121</v>
      </c>
      <c r="AF986" s="2">
        <v>279736</v>
      </c>
      <c r="AG986" s="2">
        <v>1.46</v>
      </c>
      <c r="AH986" s="2">
        <v>14253</v>
      </c>
    </row>
    <row r="987" spans="1:34" x14ac:dyDescent="0.3">
      <c r="A987" s="2" t="s">
        <v>60</v>
      </c>
      <c r="B987" s="2">
        <v>135030</v>
      </c>
      <c r="C987" s="2">
        <f t="shared" si="15"/>
        <v>135030</v>
      </c>
      <c r="D987" s="2"/>
      <c r="E987" s="2"/>
      <c r="F987" s="2">
        <v>195223</v>
      </c>
      <c r="G987" s="2">
        <v>27395</v>
      </c>
      <c r="H987" s="2">
        <v>480851</v>
      </c>
      <c r="I987" s="2">
        <v>-60193</v>
      </c>
      <c r="J987" s="2">
        <v>115022</v>
      </c>
      <c r="K987" s="2">
        <v>20008</v>
      </c>
      <c r="L987" s="2">
        <v>3574</v>
      </c>
      <c r="M987" s="2">
        <v>10173</v>
      </c>
      <c r="N987" s="2">
        <v>-68449</v>
      </c>
      <c r="O987" s="2">
        <v>254469</v>
      </c>
      <c r="P987" s="2">
        <v>108432</v>
      </c>
      <c r="Q987" s="2">
        <v>146037</v>
      </c>
      <c r="R987" s="2">
        <v>2.35</v>
      </c>
      <c r="S987" s="2">
        <v>133345</v>
      </c>
      <c r="T987" s="2">
        <v>-12.52</v>
      </c>
      <c r="U987" s="2">
        <v>-14.23</v>
      </c>
      <c r="V987" s="2">
        <v>8196</v>
      </c>
      <c r="W987" s="2">
        <v>16.47</v>
      </c>
      <c r="X987" s="2">
        <v>1596</v>
      </c>
      <c r="Y987" s="2">
        <v>12590</v>
      </c>
      <c r="Z987" s="2">
        <v>453587</v>
      </c>
      <c r="AA987" s="2">
        <v>32006</v>
      </c>
      <c r="AB987" s="2">
        <v>-318557</v>
      </c>
      <c r="AC987" s="2">
        <v>163217</v>
      </c>
      <c r="AD987" s="2">
        <v>45322</v>
      </c>
      <c r="AE987" s="2">
        <v>150150</v>
      </c>
      <c r="AF987" s="2">
        <v>271868</v>
      </c>
      <c r="AG987" s="2">
        <v>0.55000000000000004</v>
      </c>
      <c r="AH987" s="2">
        <v>7307</v>
      </c>
    </row>
    <row r="988" spans="1:34" x14ac:dyDescent="0.3">
      <c r="A988" s="2" t="s">
        <v>58</v>
      </c>
      <c r="B988" s="2">
        <v>298513</v>
      </c>
      <c r="C988" s="2">
        <f t="shared" si="15"/>
        <v>3390.2668938103352</v>
      </c>
      <c r="D988" s="2"/>
      <c r="E988" s="2"/>
      <c r="F988" s="2">
        <v>298401</v>
      </c>
      <c r="G988" s="2">
        <v>126837</v>
      </c>
      <c r="H988" s="2">
        <v>99101</v>
      </c>
      <c r="I988" s="2">
        <v>112</v>
      </c>
      <c r="J988" s="2">
        <v>159006</v>
      </c>
      <c r="K988" s="2">
        <v>139507</v>
      </c>
      <c r="L988" s="2">
        <v>51490</v>
      </c>
      <c r="M988" s="2">
        <v>61425</v>
      </c>
      <c r="N988" s="2">
        <v>-7075</v>
      </c>
      <c r="O988" s="2">
        <v>287365</v>
      </c>
      <c r="P988" s="2">
        <v>127841</v>
      </c>
      <c r="Q988" s="2">
        <v>159524</v>
      </c>
      <c r="R988" s="2">
        <v>2.25</v>
      </c>
      <c r="S988" s="2">
        <v>62128</v>
      </c>
      <c r="T988" s="2">
        <v>0.11</v>
      </c>
      <c r="U988" s="2">
        <v>-7.14</v>
      </c>
      <c r="V988" s="2">
        <v>9746</v>
      </c>
      <c r="W988" s="2">
        <v>30.63</v>
      </c>
      <c r="X988" s="2">
        <v>937</v>
      </c>
      <c r="Y988" s="2">
        <v>11495</v>
      </c>
      <c r="Z988" s="2">
        <v>374716</v>
      </c>
      <c r="AA988" s="2">
        <v>207762</v>
      </c>
      <c r="AB988" s="2">
        <v>-76203</v>
      </c>
      <c r="AC988" s="2">
        <v>90639</v>
      </c>
      <c r="AD988" s="2">
        <v>34253</v>
      </c>
      <c r="AE988" s="2">
        <v>58292</v>
      </c>
      <c r="AF988" s="2">
        <v>64939</v>
      </c>
      <c r="AG988" s="2">
        <v>0.9</v>
      </c>
      <c r="AH988" s="2">
        <v>14526</v>
      </c>
    </row>
    <row r="989" spans="1:34" x14ac:dyDescent="0.3">
      <c r="A989" s="2" t="s">
        <v>58</v>
      </c>
      <c r="B989" s="2">
        <v>99860</v>
      </c>
      <c r="C989" s="2">
        <f t="shared" si="15"/>
        <v>1134.1283361726291</v>
      </c>
      <c r="D989" s="2"/>
      <c r="E989" s="2"/>
      <c r="F989" s="2">
        <v>77874</v>
      </c>
      <c r="G989" s="2">
        <v>48503</v>
      </c>
      <c r="H989" s="2">
        <v>619154</v>
      </c>
      <c r="I989" s="2">
        <v>21986</v>
      </c>
      <c r="J989" s="2">
        <v>117528</v>
      </c>
      <c r="K989" s="2">
        <v>-17668</v>
      </c>
      <c r="L989" s="2">
        <v>-83381</v>
      </c>
      <c r="M989" s="2">
        <v>-71648</v>
      </c>
      <c r="N989" s="2">
        <v>15208</v>
      </c>
      <c r="O989" s="2">
        <v>228296</v>
      </c>
      <c r="P989" s="2">
        <v>116704</v>
      </c>
      <c r="Q989" s="2">
        <v>111592</v>
      </c>
      <c r="R989" s="2">
        <v>1.96</v>
      </c>
      <c r="S989" s="2">
        <v>106497</v>
      </c>
      <c r="T989" s="2">
        <v>3.55</v>
      </c>
      <c r="U989" s="2">
        <v>2.46</v>
      </c>
      <c r="V989" s="2">
        <v>3302</v>
      </c>
      <c r="W989" s="2">
        <v>30.23</v>
      </c>
      <c r="X989" s="2">
        <v>1604</v>
      </c>
      <c r="Y989" s="2">
        <v>7008</v>
      </c>
      <c r="Z989" s="2">
        <v>370535</v>
      </c>
      <c r="AA989" s="2">
        <v>100689</v>
      </c>
      <c r="AB989" s="2">
        <v>-270675</v>
      </c>
      <c r="AC989" s="2">
        <v>-22815</v>
      </c>
      <c r="AD989" s="2">
        <v>-36546</v>
      </c>
      <c r="AE989" s="2">
        <v>479901</v>
      </c>
      <c r="AF989" s="2">
        <v>576964</v>
      </c>
      <c r="AG989" s="2">
        <v>0.83</v>
      </c>
      <c r="AH989" s="2">
        <v>23796</v>
      </c>
    </row>
    <row r="990" spans="1:34" x14ac:dyDescent="0.3">
      <c r="A990" s="2" t="s">
        <v>59</v>
      </c>
      <c r="B990" s="2">
        <v>310192</v>
      </c>
      <c r="C990" s="2">
        <f t="shared" si="15"/>
        <v>362924.63999999996</v>
      </c>
      <c r="D990" s="2"/>
      <c r="E990" s="2"/>
      <c r="F990" s="2">
        <v>175488</v>
      </c>
      <c r="G990" s="2">
        <v>-33662</v>
      </c>
      <c r="H990" s="2">
        <v>303489</v>
      </c>
      <c r="I990" s="2">
        <v>134704</v>
      </c>
      <c r="J990" s="2">
        <v>20575</v>
      </c>
      <c r="K990" s="2">
        <v>289617</v>
      </c>
      <c r="L990" s="2">
        <v>284184</v>
      </c>
      <c r="M990" s="2">
        <v>287349</v>
      </c>
      <c r="N990" s="2">
        <v>96888</v>
      </c>
      <c r="O990" s="2">
        <v>30868</v>
      </c>
      <c r="P990" s="2">
        <v>49403</v>
      </c>
      <c r="Q990" s="2">
        <v>-18535</v>
      </c>
      <c r="R990" s="2">
        <v>0.62</v>
      </c>
      <c r="S990" s="2">
        <v>81134</v>
      </c>
      <c r="T990" s="2">
        <v>44.38</v>
      </c>
      <c r="U990" s="2">
        <v>31.92</v>
      </c>
      <c r="V990" s="2">
        <v>2075</v>
      </c>
      <c r="W990" s="2">
        <v>149.41999999999999</v>
      </c>
      <c r="X990" s="2">
        <v>1263</v>
      </c>
      <c r="Y990" s="2">
        <v>13510</v>
      </c>
      <c r="Z990" s="2">
        <v>409609</v>
      </c>
      <c r="AA990" s="2">
        <v>269116</v>
      </c>
      <c r="AB990" s="2">
        <v>-99417</v>
      </c>
      <c r="AC990" s="2">
        <v>-93628</v>
      </c>
      <c r="AD990" s="2">
        <v>-6577</v>
      </c>
      <c r="AE990" s="2">
        <v>446641</v>
      </c>
      <c r="AF990" s="2">
        <v>689801</v>
      </c>
      <c r="AG990" s="2">
        <v>0.65</v>
      </c>
      <c r="AH990" s="2">
        <v>28393</v>
      </c>
    </row>
    <row r="991" spans="1:34" x14ac:dyDescent="0.3">
      <c r="A991" s="2" t="s">
        <v>58</v>
      </c>
      <c r="B991" s="2">
        <v>255045</v>
      </c>
      <c r="C991" s="2">
        <f t="shared" si="15"/>
        <v>2896.5928449744465</v>
      </c>
      <c r="D991" s="2"/>
      <c r="E991" s="2"/>
      <c r="F991" s="2">
        <v>196197</v>
      </c>
      <c r="G991" s="2">
        <v>105982</v>
      </c>
      <c r="H991" s="2">
        <v>514273</v>
      </c>
      <c r="I991" s="2">
        <v>58848</v>
      </c>
      <c r="J991" s="2">
        <v>103505</v>
      </c>
      <c r="K991" s="2">
        <v>151540</v>
      </c>
      <c r="L991" s="2">
        <v>62664</v>
      </c>
      <c r="M991" s="2">
        <v>73510</v>
      </c>
      <c r="N991" s="2">
        <v>19586</v>
      </c>
      <c r="O991" s="2">
        <v>197168</v>
      </c>
      <c r="P991" s="2">
        <v>120555</v>
      </c>
      <c r="Q991" s="2">
        <v>76613</v>
      </c>
      <c r="R991" s="2">
        <v>1.64</v>
      </c>
      <c r="S991" s="2">
        <v>43752</v>
      </c>
      <c r="T991" s="2">
        <v>11.44</v>
      </c>
      <c r="U991" s="2">
        <v>3.81</v>
      </c>
      <c r="V991" s="2">
        <v>3189</v>
      </c>
      <c r="W991" s="2">
        <v>79.95</v>
      </c>
      <c r="X991" s="2">
        <v>121</v>
      </c>
      <c r="Y991" s="2">
        <v>12059</v>
      </c>
      <c r="Z991" s="2">
        <v>85588</v>
      </c>
      <c r="AA991" s="2">
        <v>213667</v>
      </c>
      <c r="AB991" s="2">
        <v>169457</v>
      </c>
      <c r="AC991" s="2">
        <v>-17470</v>
      </c>
      <c r="AD991" s="2">
        <v>-20605</v>
      </c>
      <c r="AE991" s="2">
        <v>422020</v>
      </c>
      <c r="AF991" s="2">
        <v>238632</v>
      </c>
      <c r="AG991" s="2">
        <v>1.77</v>
      </c>
      <c r="AH991" s="2">
        <v>26463</v>
      </c>
    </row>
    <row r="992" spans="1:34" x14ac:dyDescent="0.3">
      <c r="A992" s="2" t="s">
        <v>58</v>
      </c>
      <c r="B992" s="2">
        <v>365724</v>
      </c>
      <c r="C992" s="2">
        <f t="shared" si="15"/>
        <v>4153.5945485519596</v>
      </c>
      <c r="D992" s="2"/>
      <c r="E992" s="2"/>
      <c r="F992" s="2">
        <v>290769</v>
      </c>
      <c r="G992" s="2">
        <v>-30203</v>
      </c>
      <c r="H992" s="2">
        <v>584463</v>
      </c>
      <c r="I992" s="2">
        <v>74955</v>
      </c>
      <c r="J992" s="2">
        <v>167696</v>
      </c>
      <c r="K992" s="2">
        <v>198028</v>
      </c>
      <c r="L992" s="2">
        <v>108320</v>
      </c>
      <c r="M992" s="2">
        <v>121019</v>
      </c>
      <c r="N992" s="2">
        <v>56042</v>
      </c>
      <c r="O992" s="2">
        <v>128814</v>
      </c>
      <c r="P992" s="2">
        <v>42768</v>
      </c>
      <c r="Q992" s="2">
        <v>86046</v>
      </c>
      <c r="R992" s="2">
        <v>3.01</v>
      </c>
      <c r="S992" s="2">
        <v>25261</v>
      </c>
      <c r="T992" s="2">
        <v>12.82</v>
      </c>
      <c r="U992" s="2">
        <v>9.59</v>
      </c>
      <c r="V992" s="2">
        <v>6655</v>
      </c>
      <c r="W992" s="2">
        <v>54.95</v>
      </c>
      <c r="X992" s="2">
        <v>348</v>
      </c>
      <c r="Y992" s="2">
        <v>19110</v>
      </c>
      <c r="Z992" s="2">
        <v>127685</v>
      </c>
      <c r="AA992" s="2">
        <v>100476</v>
      </c>
      <c r="AB992" s="2">
        <v>238039</v>
      </c>
      <c r="AC992" s="2">
        <v>190293</v>
      </c>
      <c r="AD992" s="2">
        <v>-1941</v>
      </c>
      <c r="AE992" s="2">
        <v>148347</v>
      </c>
      <c r="AF992" s="2">
        <v>388220</v>
      </c>
      <c r="AG992" s="2">
        <v>0.38</v>
      </c>
      <c r="AH992" s="2">
        <v>23276</v>
      </c>
    </row>
    <row r="993" spans="1:34" x14ac:dyDescent="0.3">
      <c r="A993" s="2" t="s">
        <v>60</v>
      </c>
      <c r="B993" s="2">
        <v>450786</v>
      </c>
      <c r="C993" s="2">
        <f t="shared" si="15"/>
        <v>450786</v>
      </c>
      <c r="D993" s="2"/>
      <c r="E993" s="2"/>
      <c r="F993" s="2">
        <v>68530</v>
      </c>
      <c r="G993" s="2">
        <v>97634</v>
      </c>
      <c r="H993" s="2">
        <v>740553</v>
      </c>
      <c r="I993" s="2">
        <v>382256</v>
      </c>
      <c r="J993" s="2">
        <v>75656</v>
      </c>
      <c r="K993" s="2">
        <v>375130</v>
      </c>
      <c r="L993" s="2">
        <v>360716</v>
      </c>
      <c r="M993" s="2">
        <v>367494</v>
      </c>
      <c r="N993" s="2">
        <v>351330</v>
      </c>
      <c r="O993" s="2">
        <v>161381</v>
      </c>
      <c r="P993" s="2">
        <v>160691</v>
      </c>
      <c r="Q993" s="2">
        <v>690</v>
      </c>
      <c r="R993" s="2">
        <v>1</v>
      </c>
      <c r="S993" s="2">
        <v>91538</v>
      </c>
      <c r="T993" s="2">
        <v>51.62</v>
      </c>
      <c r="U993" s="2">
        <v>47.44</v>
      </c>
      <c r="V993" s="2">
        <v>4338</v>
      </c>
      <c r="W993" s="2">
        <v>103.89</v>
      </c>
      <c r="X993" s="2">
        <v>1148</v>
      </c>
      <c r="Y993" s="2">
        <v>11996</v>
      </c>
      <c r="Z993" s="2">
        <v>223520</v>
      </c>
      <c r="AA993" s="2">
        <v>82718</v>
      </c>
      <c r="AB993" s="2">
        <v>227266</v>
      </c>
      <c r="AC993" s="2">
        <v>-14188</v>
      </c>
      <c r="AD993" s="2">
        <v>-40858</v>
      </c>
      <c r="AE993" s="2">
        <v>207624</v>
      </c>
      <c r="AF993" s="2">
        <v>483938</v>
      </c>
      <c r="AG993" s="2">
        <v>0.43</v>
      </c>
      <c r="AH993" s="2">
        <v>24591</v>
      </c>
    </row>
    <row r="994" spans="1:34" x14ac:dyDescent="0.3">
      <c r="A994" s="2" t="s">
        <v>59</v>
      </c>
      <c r="B994" s="2">
        <v>101964</v>
      </c>
      <c r="C994" s="2">
        <f t="shared" si="15"/>
        <v>119297.87999999999</v>
      </c>
      <c r="D994" s="2"/>
      <c r="E994" s="2"/>
      <c r="F994" s="2">
        <v>97461</v>
      </c>
      <c r="G994" s="2">
        <v>106097</v>
      </c>
      <c r="H994" s="2">
        <v>444202</v>
      </c>
      <c r="I994" s="2">
        <v>4503</v>
      </c>
      <c r="J994" s="2">
        <v>129096</v>
      </c>
      <c r="K994" s="2">
        <v>-27132</v>
      </c>
      <c r="L994" s="2">
        <v>-92247</v>
      </c>
      <c r="M994" s="2">
        <v>-79254</v>
      </c>
      <c r="N994" s="2">
        <v>-847</v>
      </c>
      <c r="O994" s="2">
        <v>256689</v>
      </c>
      <c r="P994" s="2">
        <v>96852</v>
      </c>
      <c r="Q994" s="2">
        <v>159837</v>
      </c>
      <c r="R994" s="2">
        <v>2.65</v>
      </c>
      <c r="S994" s="2">
        <v>149461</v>
      </c>
      <c r="T994" s="2">
        <v>1.01</v>
      </c>
      <c r="U994" s="2">
        <v>-0.19</v>
      </c>
      <c r="V994" s="2">
        <v>9621</v>
      </c>
      <c r="W994" s="2">
        <v>10.6</v>
      </c>
      <c r="X994" s="2">
        <v>1966</v>
      </c>
      <c r="Y994" s="2">
        <v>19324</v>
      </c>
      <c r="Z994" s="2">
        <v>430056</v>
      </c>
      <c r="AA994" s="2">
        <v>93948</v>
      </c>
      <c r="AB994" s="2">
        <v>-328092</v>
      </c>
      <c r="AC994" s="2">
        <v>3513</v>
      </c>
      <c r="AD994" s="2">
        <v>-31791</v>
      </c>
      <c r="AE994" s="2">
        <v>11339</v>
      </c>
      <c r="AF994" s="2">
        <v>109428</v>
      </c>
      <c r="AG994" s="2">
        <v>0.1</v>
      </c>
      <c r="AH994" s="2">
        <v>29623</v>
      </c>
    </row>
    <row r="995" spans="1:34" x14ac:dyDescent="0.3">
      <c r="A995" s="2" t="s">
        <v>60</v>
      </c>
      <c r="B995" s="2">
        <v>291941</v>
      </c>
      <c r="C995" s="2">
        <f t="shared" si="15"/>
        <v>291941</v>
      </c>
      <c r="D995" s="2"/>
      <c r="E995" s="2"/>
      <c r="F995" s="2">
        <v>122011</v>
      </c>
      <c r="G995" s="2">
        <v>148332</v>
      </c>
      <c r="H995" s="2">
        <v>305683</v>
      </c>
      <c r="I995" s="2">
        <v>169930</v>
      </c>
      <c r="J995" s="2">
        <v>92103</v>
      </c>
      <c r="K995" s="2">
        <v>199838</v>
      </c>
      <c r="L995" s="2">
        <v>194755</v>
      </c>
      <c r="M995" s="2">
        <v>212401</v>
      </c>
      <c r="N995" s="2">
        <v>130236</v>
      </c>
      <c r="O995" s="2">
        <v>115470</v>
      </c>
      <c r="P995" s="2">
        <v>50772</v>
      </c>
      <c r="Q995" s="2">
        <v>64698</v>
      </c>
      <c r="R995" s="2">
        <v>2.27</v>
      </c>
      <c r="S995" s="2">
        <v>120498</v>
      </c>
      <c r="T995" s="2">
        <v>55.59</v>
      </c>
      <c r="U995" s="2">
        <v>42.6</v>
      </c>
      <c r="V995" s="2">
        <v>1663</v>
      </c>
      <c r="W995" s="2">
        <v>175.45</v>
      </c>
      <c r="X995" s="2">
        <v>698</v>
      </c>
      <c r="Y995" s="2">
        <v>1152</v>
      </c>
      <c r="Z995" s="2">
        <v>422115</v>
      </c>
      <c r="AA995" s="2">
        <v>275998</v>
      </c>
      <c r="AB995" s="2">
        <v>-130174</v>
      </c>
      <c r="AC995" s="2">
        <v>-153987</v>
      </c>
      <c r="AD995" s="2">
        <v>13095</v>
      </c>
      <c r="AE995" s="2">
        <v>62653</v>
      </c>
      <c r="AF995" s="2">
        <v>58021</v>
      </c>
      <c r="AG995" s="2">
        <v>1.08</v>
      </c>
      <c r="AH995" s="2">
        <v>22951</v>
      </c>
    </row>
    <row r="996" spans="1:34" x14ac:dyDescent="0.3">
      <c r="A996" s="2" t="s">
        <v>59</v>
      </c>
      <c r="B996" s="2">
        <v>105271</v>
      </c>
      <c r="C996" s="2">
        <f t="shared" si="15"/>
        <v>123167.06999999999</v>
      </c>
      <c r="D996" s="2"/>
      <c r="E996" s="2"/>
      <c r="F996" s="2">
        <v>173732</v>
      </c>
      <c r="G996" s="2">
        <v>49483</v>
      </c>
      <c r="H996" s="2">
        <v>162959</v>
      </c>
      <c r="I996" s="2">
        <v>-68461</v>
      </c>
      <c r="J996" s="2">
        <v>152995</v>
      </c>
      <c r="K996" s="2">
        <v>-47724</v>
      </c>
      <c r="L996" s="2">
        <v>-143547</v>
      </c>
      <c r="M996" s="2">
        <v>-128283</v>
      </c>
      <c r="N996" s="2">
        <v>-108146</v>
      </c>
      <c r="O996" s="2">
        <v>87027</v>
      </c>
      <c r="P996" s="2">
        <v>196239</v>
      </c>
      <c r="Q996" s="2">
        <v>-109212</v>
      </c>
      <c r="R996" s="2">
        <v>0.44</v>
      </c>
      <c r="S996" s="2">
        <v>122592</v>
      </c>
      <c r="T996" s="2">
        <v>-42.01</v>
      </c>
      <c r="U996" s="2">
        <v>-66.36</v>
      </c>
      <c r="V996" s="2">
        <v>5009</v>
      </c>
      <c r="W996" s="2">
        <v>21.01</v>
      </c>
      <c r="X996" s="2">
        <v>799</v>
      </c>
      <c r="Y996" s="2">
        <v>18131</v>
      </c>
      <c r="Z996" s="2">
        <v>141248</v>
      </c>
      <c r="AA996" s="2">
        <v>279959</v>
      </c>
      <c r="AB996" s="2">
        <v>-35977</v>
      </c>
      <c r="AC996" s="2">
        <v>-106227</v>
      </c>
      <c r="AD996" s="2">
        <v>-3860</v>
      </c>
      <c r="AE996" s="2">
        <v>20724</v>
      </c>
      <c r="AF996" s="2">
        <v>327108</v>
      </c>
      <c r="AG996" s="2">
        <v>0.06</v>
      </c>
      <c r="AH996" s="2">
        <v>14350</v>
      </c>
    </row>
    <row r="997" spans="1:34" x14ac:dyDescent="0.3">
      <c r="A997" s="2" t="s">
        <v>60</v>
      </c>
      <c r="B997" s="2">
        <v>223419</v>
      </c>
      <c r="C997" s="2">
        <f t="shared" si="15"/>
        <v>223419</v>
      </c>
      <c r="D997" s="2"/>
      <c r="E997" s="2"/>
      <c r="F997" s="2">
        <v>80637</v>
      </c>
      <c r="G997" s="2">
        <v>102291</v>
      </c>
      <c r="H997" s="2">
        <v>919250</v>
      </c>
      <c r="I997" s="2">
        <v>142782</v>
      </c>
      <c r="J997" s="2">
        <v>130045</v>
      </c>
      <c r="K997" s="2">
        <v>93374</v>
      </c>
      <c r="L997" s="2">
        <v>17062</v>
      </c>
      <c r="M997" s="2">
        <v>22493</v>
      </c>
      <c r="N997" s="2">
        <v>108833</v>
      </c>
      <c r="O997" s="2">
        <v>130034</v>
      </c>
      <c r="P997" s="2">
        <v>107089</v>
      </c>
      <c r="Q997" s="2">
        <v>22945</v>
      </c>
      <c r="R997" s="2">
        <v>1.21</v>
      </c>
      <c r="S997" s="2">
        <v>91020</v>
      </c>
      <c r="T997" s="2">
        <v>15.53</v>
      </c>
      <c r="U997" s="2">
        <v>11.84</v>
      </c>
      <c r="V997" s="2">
        <v>3547</v>
      </c>
      <c r="W997" s="2">
        <v>62.97</v>
      </c>
      <c r="X997" s="2">
        <v>330</v>
      </c>
      <c r="Y997" s="2">
        <v>18508</v>
      </c>
      <c r="Z997" s="2">
        <v>436118</v>
      </c>
      <c r="AA997" s="2">
        <v>254528</v>
      </c>
      <c r="AB997" s="2">
        <v>-212699</v>
      </c>
      <c r="AC997" s="2">
        <v>-173891</v>
      </c>
      <c r="AD997" s="2">
        <v>-14845</v>
      </c>
      <c r="AE997" s="2">
        <v>118180</v>
      </c>
      <c r="AF997" s="2">
        <v>303603</v>
      </c>
      <c r="AG997" s="2">
        <v>0.39</v>
      </c>
      <c r="AH997" s="2">
        <v>9866</v>
      </c>
    </row>
    <row r="998" spans="1:34" x14ac:dyDescent="0.3">
      <c r="A998" s="2" t="s">
        <v>59</v>
      </c>
      <c r="B998" s="2">
        <v>354838</v>
      </c>
      <c r="C998" s="2">
        <f t="shared" si="15"/>
        <v>415160.45999999996</v>
      </c>
      <c r="D998" s="2"/>
      <c r="E998" s="2"/>
      <c r="F998" s="2">
        <v>94395</v>
      </c>
      <c r="G998" s="2">
        <v>98323</v>
      </c>
      <c r="H998" s="2">
        <v>606287</v>
      </c>
      <c r="I998" s="2">
        <v>260443</v>
      </c>
      <c r="J998" s="2">
        <v>55944</v>
      </c>
      <c r="K998" s="2">
        <v>298894</v>
      </c>
      <c r="L998" s="2">
        <v>225313</v>
      </c>
      <c r="M998" s="2">
        <v>241523</v>
      </c>
      <c r="N998" s="2">
        <v>243002</v>
      </c>
      <c r="O998" s="2">
        <v>64347</v>
      </c>
      <c r="P998" s="2">
        <v>142706</v>
      </c>
      <c r="Q998" s="2">
        <v>-78359</v>
      </c>
      <c r="R998" s="2">
        <v>0.45</v>
      </c>
      <c r="S998" s="2">
        <v>141857</v>
      </c>
      <c r="T998" s="2">
        <v>42.96</v>
      </c>
      <c r="U998" s="2">
        <v>40.08</v>
      </c>
      <c r="V998" s="2">
        <v>5707</v>
      </c>
      <c r="W998" s="2">
        <v>62.17</v>
      </c>
      <c r="X998" s="2">
        <v>1034</v>
      </c>
      <c r="Y998" s="2">
        <v>4350</v>
      </c>
      <c r="Z998" s="2">
        <v>105929</v>
      </c>
      <c r="AA998" s="2">
        <v>247731</v>
      </c>
      <c r="AB998" s="2">
        <v>248909</v>
      </c>
      <c r="AC998" s="2">
        <v>-153336</v>
      </c>
      <c r="AD998" s="2">
        <v>4126</v>
      </c>
      <c r="AE998" s="2">
        <v>411626</v>
      </c>
      <c r="AF998" s="2">
        <v>372300</v>
      </c>
      <c r="AG998" s="2">
        <v>1.1100000000000001</v>
      </c>
      <c r="AH998" s="2">
        <v>2976</v>
      </c>
    </row>
    <row r="999" spans="1:34" x14ac:dyDescent="0.3">
      <c r="A999" s="2" t="s">
        <v>58</v>
      </c>
      <c r="B999" s="2">
        <v>50251</v>
      </c>
      <c r="C999" s="2">
        <f t="shared" si="15"/>
        <v>570.70982396365707</v>
      </c>
      <c r="D999" s="2"/>
      <c r="E999" s="2"/>
      <c r="F999" s="2">
        <v>167605</v>
      </c>
      <c r="G999" s="2">
        <v>194907</v>
      </c>
      <c r="H999" s="2">
        <v>325610</v>
      </c>
      <c r="I999" s="2">
        <v>-117354</v>
      </c>
      <c r="J999" s="2">
        <v>123659</v>
      </c>
      <c r="K999" s="2">
        <v>-73408</v>
      </c>
      <c r="L999" s="2">
        <v>-168736</v>
      </c>
      <c r="M999" s="2">
        <v>-158528</v>
      </c>
      <c r="N999" s="2">
        <v>-135066</v>
      </c>
      <c r="O999" s="2">
        <v>61755</v>
      </c>
      <c r="P999" s="2">
        <v>35373</v>
      </c>
      <c r="Q999" s="2">
        <v>26382</v>
      </c>
      <c r="R999" s="2">
        <v>1.75</v>
      </c>
      <c r="S999" s="2">
        <v>9398</v>
      </c>
      <c r="T999" s="2">
        <v>-36.04</v>
      </c>
      <c r="U999" s="2">
        <v>-41.48</v>
      </c>
      <c r="V999" s="2">
        <v>9940</v>
      </c>
      <c r="W999" s="2">
        <v>5.05</v>
      </c>
      <c r="X999" s="2">
        <v>511</v>
      </c>
      <c r="Y999" s="2">
        <v>16446</v>
      </c>
      <c r="Z999" s="2">
        <v>434259</v>
      </c>
      <c r="AA999" s="2">
        <v>153612</v>
      </c>
      <c r="AB999" s="2">
        <v>-384008</v>
      </c>
      <c r="AC999" s="2">
        <v>13993</v>
      </c>
      <c r="AD999" s="2">
        <v>22498</v>
      </c>
      <c r="AE999" s="2">
        <v>281857</v>
      </c>
      <c r="AF999" s="2">
        <v>180992</v>
      </c>
      <c r="AG999" s="2">
        <v>1.56</v>
      </c>
      <c r="AH999" s="2">
        <v>23056</v>
      </c>
    </row>
    <row r="1000" spans="1:34" x14ac:dyDescent="0.3">
      <c r="A1000" s="2" t="s">
        <v>58</v>
      </c>
      <c r="B1000" s="2">
        <v>277311</v>
      </c>
      <c r="C1000" s="2">
        <f t="shared" si="15"/>
        <v>3149.4718909710391</v>
      </c>
      <c r="D1000" s="2"/>
      <c r="E1000" s="2"/>
      <c r="F1000" s="2">
        <v>273422</v>
      </c>
      <c r="G1000" s="2">
        <v>180353</v>
      </c>
      <c r="H1000" s="2">
        <v>847461</v>
      </c>
      <c r="I1000" s="2">
        <v>3889</v>
      </c>
      <c r="J1000" s="2">
        <v>14917</v>
      </c>
      <c r="K1000" s="2">
        <v>262394</v>
      </c>
      <c r="L1000" s="2">
        <v>216998</v>
      </c>
      <c r="M1000" s="2">
        <v>232537</v>
      </c>
      <c r="N1000" s="2">
        <v>-21454</v>
      </c>
      <c r="O1000" s="2">
        <v>210805</v>
      </c>
      <c r="P1000" s="2">
        <v>84631</v>
      </c>
      <c r="Q1000" s="2">
        <v>126174</v>
      </c>
      <c r="R1000" s="2">
        <v>2.4900000000000002</v>
      </c>
      <c r="S1000" s="2">
        <v>72511</v>
      </c>
      <c r="T1000" s="2">
        <v>0.46</v>
      </c>
      <c r="U1000" s="2">
        <v>-2.5299999999999998</v>
      </c>
      <c r="V1000" s="2">
        <v>1217</v>
      </c>
      <c r="W1000" s="2">
        <v>227.68</v>
      </c>
      <c r="X1000" s="2">
        <v>336</v>
      </c>
      <c r="Y1000" s="2">
        <v>16461</v>
      </c>
      <c r="Z1000" s="2">
        <v>251866</v>
      </c>
      <c r="AA1000" s="2">
        <v>114809</v>
      </c>
      <c r="AB1000" s="2">
        <v>25445</v>
      </c>
      <c r="AC1000" s="2">
        <v>158613</v>
      </c>
      <c r="AD1000" s="2">
        <v>-663</v>
      </c>
      <c r="AE1000" s="2">
        <v>393224</v>
      </c>
      <c r="AF1000" s="2">
        <v>498035</v>
      </c>
      <c r="AG1000" s="2">
        <v>0.79</v>
      </c>
      <c r="AH1000" s="2">
        <v>23700</v>
      </c>
    </row>
    <row r="1001" spans="1:34" x14ac:dyDescent="0.3">
      <c r="A1001" s="2" t="s">
        <v>59</v>
      </c>
      <c r="B1001" s="2">
        <v>200399</v>
      </c>
      <c r="C1001" s="2">
        <f t="shared" si="15"/>
        <v>234466.83</v>
      </c>
      <c r="D1001" s="2"/>
      <c r="E1001" s="2"/>
      <c r="F1001" s="2">
        <v>57478</v>
      </c>
      <c r="G1001" s="2">
        <v>193083</v>
      </c>
      <c r="H1001" s="2">
        <v>715705</v>
      </c>
      <c r="I1001" s="2">
        <v>142921</v>
      </c>
      <c r="J1001" s="2">
        <v>125991</v>
      </c>
      <c r="K1001" s="2">
        <v>74408</v>
      </c>
      <c r="L1001" s="2">
        <v>47668</v>
      </c>
      <c r="M1001" s="2">
        <v>66035</v>
      </c>
      <c r="N1001" s="2">
        <v>132652</v>
      </c>
      <c r="O1001" s="2">
        <v>117232</v>
      </c>
      <c r="P1001" s="2">
        <v>194577</v>
      </c>
      <c r="Q1001" s="2">
        <v>-77345</v>
      </c>
      <c r="R1001" s="2">
        <v>0.6</v>
      </c>
      <c r="S1001" s="2">
        <v>81337</v>
      </c>
      <c r="T1001" s="2">
        <v>19.97</v>
      </c>
      <c r="U1001" s="2">
        <v>18.53</v>
      </c>
      <c r="V1001" s="2">
        <v>7268</v>
      </c>
      <c r="W1001" s="2">
        <v>27.57</v>
      </c>
      <c r="X1001" s="2">
        <v>702</v>
      </c>
      <c r="Y1001" s="2">
        <v>13059</v>
      </c>
      <c r="Z1001" s="2">
        <v>107942</v>
      </c>
      <c r="AA1001" s="2">
        <v>191985</v>
      </c>
      <c r="AB1001" s="2">
        <v>92457</v>
      </c>
      <c r="AC1001" s="2">
        <v>-134507</v>
      </c>
      <c r="AD1001" s="2">
        <v>-34549</v>
      </c>
      <c r="AE1001" s="2">
        <v>233505</v>
      </c>
      <c r="AF1001" s="2">
        <v>227018</v>
      </c>
      <c r="AG1001" s="2">
        <v>1.03</v>
      </c>
      <c r="AH1001" s="2">
        <v>9353</v>
      </c>
    </row>
    <row r="1002" spans="1:34" x14ac:dyDescent="0.3">
      <c r="A1002" s="2" t="s">
        <v>59</v>
      </c>
      <c r="B1002" s="2">
        <v>150309</v>
      </c>
      <c r="C1002" s="2">
        <f t="shared" si="15"/>
        <v>175861.53</v>
      </c>
      <c r="D1002" s="2"/>
      <c r="E1002" s="2"/>
      <c r="F1002" s="2">
        <v>41584</v>
      </c>
      <c r="G1002" s="2">
        <v>48298</v>
      </c>
      <c r="H1002" s="2">
        <v>461996</v>
      </c>
      <c r="I1002" s="2">
        <v>108725</v>
      </c>
      <c r="J1002" s="2">
        <v>137102</v>
      </c>
      <c r="K1002" s="2">
        <v>13207</v>
      </c>
      <c r="L1002" s="2">
        <v>-28576</v>
      </c>
      <c r="M1002" s="2">
        <v>-19905</v>
      </c>
      <c r="N1002" s="2">
        <v>80101</v>
      </c>
      <c r="O1002" s="2">
        <v>121511</v>
      </c>
      <c r="P1002" s="2">
        <v>185203</v>
      </c>
      <c r="Q1002" s="2">
        <v>-63692</v>
      </c>
      <c r="R1002" s="2">
        <v>0.66</v>
      </c>
      <c r="S1002" s="2">
        <v>27882</v>
      </c>
      <c r="T1002" s="2">
        <v>23.53</v>
      </c>
      <c r="U1002" s="2">
        <v>17.34</v>
      </c>
      <c r="V1002" s="2">
        <v>8746</v>
      </c>
      <c r="W1002" s="2">
        <v>17.18</v>
      </c>
      <c r="X1002" s="2">
        <v>882</v>
      </c>
      <c r="Y1002" s="2">
        <v>19600</v>
      </c>
      <c r="Z1002" s="2">
        <v>396950</v>
      </c>
      <c r="AA1002" s="2">
        <v>132205</v>
      </c>
      <c r="AB1002" s="2">
        <v>-246641</v>
      </c>
      <c r="AC1002" s="2">
        <v>-90621</v>
      </c>
      <c r="AD1002" s="2">
        <v>49558</v>
      </c>
      <c r="AE1002" s="2">
        <v>41087</v>
      </c>
      <c r="AF1002" s="2">
        <v>380897</v>
      </c>
      <c r="AG1002" s="2">
        <v>0.11</v>
      </c>
      <c r="AH1002" s="2">
        <v>6849</v>
      </c>
    </row>
    <row r="1003" spans="1:34" x14ac:dyDescent="0.3">
      <c r="A1003" s="2" t="s">
        <v>59</v>
      </c>
      <c r="B1003" s="2">
        <v>220001</v>
      </c>
      <c r="C1003" s="2">
        <f t="shared" si="15"/>
        <v>257401.16999999998</v>
      </c>
      <c r="D1003" s="2"/>
      <c r="E1003" s="2"/>
      <c r="F1003" s="2">
        <v>296274</v>
      </c>
      <c r="G1003" s="2">
        <v>94594</v>
      </c>
      <c r="H1003" s="2">
        <v>372063</v>
      </c>
      <c r="I1003" s="2">
        <v>-76273</v>
      </c>
      <c r="J1003" s="2">
        <v>132163</v>
      </c>
      <c r="K1003" s="2">
        <v>87838</v>
      </c>
      <c r="L1003" s="2">
        <v>80280</v>
      </c>
      <c r="M1003" s="2">
        <v>99223</v>
      </c>
      <c r="N1003" s="2">
        <v>-91814</v>
      </c>
      <c r="O1003" s="2">
        <v>153575</v>
      </c>
      <c r="P1003" s="2">
        <v>142966</v>
      </c>
      <c r="Q1003" s="2">
        <v>10609</v>
      </c>
      <c r="R1003" s="2">
        <v>1.07</v>
      </c>
      <c r="S1003" s="2">
        <v>26433</v>
      </c>
      <c r="T1003" s="2">
        <v>-20.5</v>
      </c>
      <c r="U1003" s="2">
        <v>-24.68</v>
      </c>
      <c r="V1003" s="2">
        <v>8093</v>
      </c>
      <c r="W1003" s="2">
        <v>27.18</v>
      </c>
      <c r="X1003" s="2">
        <v>719</v>
      </c>
      <c r="Y1003" s="2">
        <v>16017</v>
      </c>
      <c r="Z1003" s="2">
        <v>143256</v>
      </c>
      <c r="AA1003" s="2">
        <v>213088</v>
      </c>
      <c r="AB1003" s="2">
        <v>76745</v>
      </c>
      <c r="AC1003" s="2">
        <v>83186</v>
      </c>
      <c r="AD1003" s="2">
        <v>-11974</v>
      </c>
      <c r="AE1003" s="2">
        <v>141900</v>
      </c>
      <c r="AF1003" s="2">
        <v>653734</v>
      </c>
      <c r="AG1003" s="2">
        <v>0.22</v>
      </c>
      <c r="AH1003" s="2">
        <v>11090</v>
      </c>
    </row>
    <row r="1004" spans="1:34" x14ac:dyDescent="0.3">
      <c r="A1004" s="2" t="s">
        <v>59</v>
      </c>
      <c r="B1004" s="2">
        <v>97493</v>
      </c>
      <c r="C1004" s="2">
        <f t="shared" si="15"/>
        <v>114066.81</v>
      </c>
      <c r="D1004" s="2"/>
      <c r="E1004" s="2"/>
      <c r="F1004" s="2">
        <v>116241</v>
      </c>
      <c r="G1004" s="2">
        <v>-29976</v>
      </c>
      <c r="H1004" s="2">
        <v>700594</v>
      </c>
      <c r="I1004" s="2">
        <v>-18748</v>
      </c>
      <c r="J1004" s="2">
        <v>82917</v>
      </c>
      <c r="K1004" s="2">
        <v>14576</v>
      </c>
      <c r="L1004" s="2">
        <v>-33689</v>
      </c>
      <c r="M1004" s="2">
        <v>-29987</v>
      </c>
      <c r="N1004" s="2">
        <v>-45309</v>
      </c>
      <c r="O1004" s="2">
        <v>271935</v>
      </c>
      <c r="P1004" s="2">
        <v>113960</v>
      </c>
      <c r="Q1004" s="2">
        <v>157975</v>
      </c>
      <c r="R1004" s="2">
        <v>2.39</v>
      </c>
      <c r="S1004" s="2">
        <v>145955</v>
      </c>
      <c r="T1004" s="2">
        <v>-2.68</v>
      </c>
      <c r="U1004" s="2">
        <v>-6.47</v>
      </c>
      <c r="V1004" s="2">
        <v>7729</v>
      </c>
      <c r="W1004" s="2">
        <v>12.61</v>
      </c>
      <c r="X1004" s="2">
        <v>250</v>
      </c>
      <c r="Y1004" s="2">
        <v>1324</v>
      </c>
      <c r="Z1004" s="2">
        <v>186136</v>
      </c>
      <c r="AA1004" s="2">
        <v>39108</v>
      </c>
      <c r="AB1004" s="2">
        <v>-88643</v>
      </c>
      <c r="AC1004" s="2">
        <v>77133</v>
      </c>
      <c r="AD1004" s="2">
        <v>-49119</v>
      </c>
      <c r="AE1004" s="2">
        <v>317396</v>
      </c>
      <c r="AF1004" s="2">
        <v>20310</v>
      </c>
      <c r="AG1004" s="2">
        <v>15.63</v>
      </c>
      <c r="AH1004" s="2">
        <v>11256</v>
      </c>
    </row>
    <row r="1005" spans="1:34" x14ac:dyDescent="0.3">
      <c r="A1005" s="2" t="s">
        <v>58</v>
      </c>
      <c r="B1005" s="2">
        <v>135233</v>
      </c>
      <c r="C1005" s="2">
        <f t="shared" si="15"/>
        <v>1535.8659852356616</v>
      </c>
      <c r="D1005" s="2"/>
      <c r="E1005" s="2"/>
      <c r="F1005" s="2">
        <v>61434</v>
      </c>
      <c r="G1005" s="2">
        <v>-8375</v>
      </c>
      <c r="H1005" s="2">
        <v>398882</v>
      </c>
      <c r="I1005" s="2">
        <v>73799</v>
      </c>
      <c r="J1005" s="2">
        <v>189475</v>
      </c>
      <c r="K1005" s="2">
        <v>-54242</v>
      </c>
      <c r="L1005" s="2">
        <v>-96403</v>
      </c>
      <c r="M1005" s="2">
        <v>-80212</v>
      </c>
      <c r="N1005" s="2">
        <v>37539</v>
      </c>
      <c r="O1005" s="2">
        <v>95130</v>
      </c>
      <c r="P1005" s="2">
        <v>48034</v>
      </c>
      <c r="Q1005" s="2">
        <v>47096</v>
      </c>
      <c r="R1005" s="2">
        <v>1.98</v>
      </c>
      <c r="S1005" s="2">
        <v>75750</v>
      </c>
      <c r="T1005" s="2">
        <v>18.5</v>
      </c>
      <c r="U1005" s="2">
        <v>9.41</v>
      </c>
      <c r="V1005" s="2">
        <v>3739</v>
      </c>
      <c r="W1005" s="2">
        <v>36.159999999999997</v>
      </c>
      <c r="X1005" s="2">
        <v>1561</v>
      </c>
      <c r="Y1005" s="2">
        <v>7673</v>
      </c>
      <c r="Z1005" s="2">
        <v>455686</v>
      </c>
      <c r="AA1005" s="2">
        <v>173636</v>
      </c>
      <c r="AB1005" s="2">
        <v>-320453</v>
      </c>
      <c r="AC1005" s="2">
        <v>-112202</v>
      </c>
      <c r="AD1005" s="2">
        <v>-73</v>
      </c>
      <c r="AE1005" s="2">
        <v>171441</v>
      </c>
      <c r="AF1005" s="2">
        <v>165611</v>
      </c>
      <c r="AG1005" s="2">
        <v>1.04</v>
      </c>
      <c r="AH1005" s="2">
        <v>3082</v>
      </c>
    </row>
    <row r="1006" spans="1:34" x14ac:dyDescent="0.3">
      <c r="A1006" s="2" t="s">
        <v>59</v>
      </c>
      <c r="B1006" s="2">
        <v>116812</v>
      </c>
      <c r="C1006" s="2">
        <f t="shared" si="15"/>
        <v>136670.03999999998</v>
      </c>
      <c r="D1006" s="2"/>
      <c r="E1006" s="2"/>
      <c r="F1006" s="2">
        <v>186458</v>
      </c>
      <c r="G1006" s="2">
        <v>-6968</v>
      </c>
      <c r="H1006" s="2">
        <v>668547</v>
      </c>
      <c r="I1006" s="2">
        <v>-69646</v>
      </c>
      <c r="J1006" s="2">
        <v>56076</v>
      </c>
      <c r="K1006" s="2">
        <v>60736</v>
      </c>
      <c r="L1006" s="2">
        <v>36687</v>
      </c>
      <c r="M1006" s="2">
        <v>48142</v>
      </c>
      <c r="N1006" s="2">
        <v>-98933</v>
      </c>
      <c r="O1006" s="2">
        <v>251363</v>
      </c>
      <c r="P1006" s="2">
        <v>145922</v>
      </c>
      <c r="Q1006" s="2">
        <v>105441</v>
      </c>
      <c r="R1006" s="2">
        <v>1.72</v>
      </c>
      <c r="S1006" s="2">
        <v>111062</v>
      </c>
      <c r="T1006" s="2">
        <v>-10.42</v>
      </c>
      <c r="U1006" s="2">
        <v>-14.8</v>
      </c>
      <c r="V1006" s="2">
        <v>5876</v>
      </c>
      <c r="W1006" s="2">
        <v>19.88</v>
      </c>
      <c r="X1006" s="2">
        <v>590</v>
      </c>
      <c r="Y1006" s="2">
        <v>16974</v>
      </c>
      <c r="Z1006" s="2">
        <v>163067</v>
      </c>
      <c r="AA1006" s="2">
        <v>206468</v>
      </c>
      <c r="AB1006" s="2">
        <v>-46255</v>
      </c>
      <c r="AC1006" s="2">
        <v>-20010</v>
      </c>
      <c r="AD1006" s="2">
        <v>39882</v>
      </c>
      <c r="AE1006" s="2">
        <v>476769</v>
      </c>
      <c r="AF1006" s="2">
        <v>461840</v>
      </c>
      <c r="AG1006" s="2">
        <v>1.03</v>
      </c>
      <c r="AH1006" s="2">
        <v>26803</v>
      </c>
    </row>
    <row r="1007" spans="1:34" x14ac:dyDescent="0.3">
      <c r="A1007" s="2" t="s">
        <v>58</v>
      </c>
      <c r="B1007" s="2">
        <v>419667</v>
      </c>
      <c r="C1007" s="2">
        <f t="shared" si="15"/>
        <v>4766.2350936967632</v>
      </c>
      <c r="D1007" s="2"/>
      <c r="E1007" s="2"/>
      <c r="F1007" s="2">
        <v>125676</v>
      </c>
      <c r="G1007" s="2">
        <v>157323</v>
      </c>
      <c r="H1007" s="2">
        <v>131437</v>
      </c>
      <c r="I1007" s="2">
        <v>293991</v>
      </c>
      <c r="J1007" s="2">
        <v>111051</v>
      </c>
      <c r="K1007" s="2">
        <v>308616</v>
      </c>
      <c r="L1007" s="2">
        <v>216950</v>
      </c>
      <c r="M1007" s="2">
        <v>234231</v>
      </c>
      <c r="N1007" s="2">
        <v>273067</v>
      </c>
      <c r="O1007" s="2">
        <v>175743</v>
      </c>
      <c r="P1007" s="2">
        <v>66902</v>
      </c>
      <c r="Q1007" s="2">
        <v>108841</v>
      </c>
      <c r="R1007" s="2">
        <v>2.63</v>
      </c>
      <c r="S1007" s="2">
        <v>26174</v>
      </c>
      <c r="T1007" s="2">
        <v>223.67</v>
      </c>
      <c r="U1007" s="2">
        <v>207.75</v>
      </c>
      <c r="V1007" s="2">
        <v>177</v>
      </c>
      <c r="W1007" s="2">
        <v>2357.6799999999998</v>
      </c>
      <c r="X1007" s="2">
        <v>144</v>
      </c>
      <c r="Y1007" s="2">
        <v>12254</v>
      </c>
      <c r="Z1007" s="2">
        <v>335097</v>
      </c>
      <c r="AA1007" s="2">
        <v>270933</v>
      </c>
      <c r="AB1007" s="2">
        <v>84570</v>
      </c>
      <c r="AC1007" s="2">
        <v>-145257</v>
      </c>
      <c r="AD1007" s="2">
        <v>-20667</v>
      </c>
      <c r="AE1007" s="2">
        <v>188101</v>
      </c>
      <c r="AF1007" s="2">
        <v>70654</v>
      </c>
      <c r="AG1007" s="2">
        <v>2.66</v>
      </c>
      <c r="AH1007" s="2">
        <v>6282</v>
      </c>
    </row>
    <row r="1008" spans="1:34" x14ac:dyDescent="0.3">
      <c r="A1008" s="2" t="s">
        <v>58</v>
      </c>
      <c r="B1008" s="2">
        <v>174276</v>
      </c>
      <c r="C1008" s="2">
        <f t="shared" si="15"/>
        <v>1979.2844974446339</v>
      </c>
      <c r="D1008" s="2"/>
      <c r="E1008" s="2"/>
      <c r="F1008" s="2">
        <v>232294</v>
      </c>
      <c r="G1008" s="2">
        <v>65470</v>
      </c>
      <c r="H1008" s="2">
        <v>863966</v>
      </c>
      <c r="I1008" s="2">
        <v>-58018</v>
      </c>
      <c r="J1008" s="2">
        <v>102812</v>
      </c>
      <c r="K1008" s="2">
        <v>71464</v>
      </c>
      <c r="L1008" s="2">
        <v>7373</v>
      </c>
      <c r="M1008" s="2">
        <v>14059</v>
      </c>
      <c r="N1008" s="2">
        <v>-74171</v>
      </c>
      <c r="O1008" s="2">
        <v>201038</v>
      </c>
      <c r="P1008" s="2">
        <v>12061</v>
      </c>
      <c r="Q1008" s="2">
        <v>188977</v>
      </c>
      <c r="R1008" s="2">
        <v>16.670000000000002</v>
      </c>
      <c r="S1008" s="2">
        <v>70351</v>
      </c>
      <c r="T1008" s="2">
        <v>-6.72</v>
      </c>
      <c r="U1008" s="2">
        <v>-8.58</v>
      </c>
      <c r="V1008" s="2">
        <v>8938</v>
      </c>
      <c r="W1008" s="2">
        <v>19.5</v>
      </c>
      <c r="X1008" s="2">
        <v>1347</v>
      </c>
      <c r="Y1008" s="2">
        <v>6934</v>
      </c>
      <c r="Z1008" s="2">
        <v>363608</v>
      </c>
      <c r="AA1008" s="2">
        <v>119445</v>
      </c>
      <c r="AB1008" s="2">
        <v>-189332</v>
      </c>
      <c r="AC1008" s="2">
        <v>112849</v>
      </c>
      <c r="AD1008" s="2">
        <v>759</v>
      </c>
      <c r="AE1008" s="2">
        <v>472329</v>
      </c>
      <c r="AF1008" s="2">
        <v>601882</v>
      </c>
      <c r="AG1008" s="2">
        <v>0.78</v>
      </c>
      <c r="AH1008" s="2">
        <v>5452</v>
      </c>
    </row>
    <row r="1009" spans="1:34" x14ac:dyDescent="0.3">
      <c r="A1009" s="2" t="s">
        <v>59</v>
      </c>
      <c r="B1009" s="2">
        <v>346360</v>
      </c>
      <c r="C1009" s="2">
        <f t="shared" si="15"/>
        <v>405241.19999999995</v>
      </c>
      <c r="D1009" s="2"/>
      <c r="E1009" s="2"/>
      <c r="F1009" s="2">
        <v>35219</v>
      </c>
      <c r="G1009" s="2">
        <v>-12935</v>
      </c>
      <c r="H1009" s="2">
        <v>778068</v>
      </c>
      <c r="I1009" s="2">
        <v>311141</v>
      </c>
      <c r="J1009" s="2">
        <v>114884</v>
      </c>
      <c r="K1009" s="2">
        <v>231476</v>
      </c>
      <c r="L1009" s="2">
        <v>163374</v>
      </c>
      <c r="M1009" s="2">
        <v>168871</v>
      </c>
      <c r="N1009" s="2">
        <v>282302</v>
      </c>
      <c r="O1009" s="2">
        <v>176789</v>
      </c>
      <c r="P1009" s="2">
        <v>34451</v>
      </c>
      <c r="Q1009" s="2">
        <v>142338</v>
      </c>
      <c r="R1009" s="2">
        <v>5.13</v>
      </c>
      <c r="S1009" s="2">
        <v>82820</v>
      </c>
      <c r="T1009" s="2">
        <v>39.99</v>
      </c>
      <c r="U1009" s="2">
        <v>36.28</v>
      </c>
      <c r="V1009" s="2">
        <v>1202</v>
      </c>
      <c r="W1009" s="2">
        <v>287.91000000000003</v>
      </c>
      <c r="X1009" s="2">
        <v>180</v>
      </c>
      <c r="Y1009" s="2">
        <v>8307</v>
      </c>
      <c r="Z1009" s="2">
        <v>282820</v>
      </c>
      <c r="AA1009" s="2">
        <v>229296</v>
      </c>
      <c r="AB1009" s="2">
        <v>63540</v>
      </c>
      <c r="AC1009" s="2">
        <v>-194077</v>
      </c>
      <c r="AD1009" s="2">
        <v>40464</v>
      </c>
      <c r="AE1009" s="2">
        <v>291186</v>
      </c>
      <c r="AF1009" s="2">
        <v>277094</v>
      </c>
      <c r="AG1009" s="2">
        <v>1.05</v>
      </c>
      <c r="AH1009" s="2">
        <v>29933</v>
      </c>
    </row>
    <row r="1010" spans="1:34" x14ac:dyDescent="0.3">
      <c r="A1010" s="2" t="s">
        <v>58</v>
      </c>
      <c r="B1010" s="2">
        <v>286268</v>
      </c>
      <c r="C1010" s="2">
        <f t="shared" si="15"/>
        <v>3251.1981828506532</v>
      </c>
      <c r="D1010" s="2"/>
      <c r="E1010" s="2"/>
      <c r="F1010" s="2">
        <v>27893</v>
      </c>
      <c r="G1010" s="2">
        <v>-41962</v>
      </c>
      <c r="H1010" s="2">
        <v>90554</v>
      </c>
      <c r="I1010" s="2">
        <v>258375</v>
      </c>
      <c r="J1010" s="2">
        <v>157461</v>
      </c>
      <c r="K1010" s="2">
        <v>128807</v>
      </c>
      <c r="L1010" s="2">
        <v>84456</v>
      </c>
      <c r="M1010" s="2">
        <v>91258</v>
      </c>
      <c r="N1010" s="2">
        <v>249271</v>
      </c>
      <c r="O1010" s="2">
        <v>137257</v>
      </c>
      <c r="P1010" s="2">
        <v>194749</v>
      </c>
      <c r="Q1010" s="2">
        <v>-57492</v>
      </c>
      <c r="R1010" s="2">
        <v>0.7</v>
      </c>
      <c r="S1010" s="2">
        <v>21813</v>
      </c>
      <c r="T1010" s="2">
        <v>285.32</v>
      </c>
      <c r="U1010" s="2">
        <v>275.27</v>
      </c>
      <c r="V1010" s="2">
        <v>7199</v>
      </c>
      <c r="W1010" s="2">
        <v>39.76</v>
      </c>
      <c r="X1010" s="2">
        <v>1832</v>
      </c>
      <c r="Y1010" s="2">
        <v>814</v>
      </c>
      <c r="Z1010" s="2">
        <v>220097</v>
      </c>
      <c r="AA1010" s="2">
        <v>144547</v>
      </c>
      <c r="AB1010" s="2">
        <v>66171</v>
      </c>
      <c r="AC1010" s="2">
        <v>-116654</v>
      </c>
      <c r="AD1010" s="2">
        <v>-39722</v>
      </c>
      <c r="AE1010" s="2">
        <v>467305</v>
      </c>
      <c r="AF1010" s="2">
        <v>610078</v>
      </c>
      <c r="AG1010" s="2">
        <v>0.77</v>
      </c>
      <c r="AH1010" s="2">
        <v>10651</v>
      </c>
    </row>
    <row r="1011" spans="1:34" x14ac:dyDescent="0.3">
      <c r="A1011" s="2" t="s">
        <v>59</v>
      </c>
      <c r="B1011" s="2">
        <v>296962</v>
      </c>
      <c r="C1011" s="2">
        <f t="shared" si="15"/>
        <v>347445.54</v>
      </c>
      <c r="D1011" s="2"/>
      <c r="E1011" s="2"/>
      <c r="F1011" s="2">
        <v>238336</v>
      </c>
      <c r="G1011" s="2">
        <v>12049</v>
      </c>
      <c r="H1011" s="2">
        <v>705902</v>
      </c>
      <c r="I1011" s="2">
        <v>58626</v>
      </c>
      <c r="J1011" s="2">
        <v>131112</v>
      </c>
      <c r="K1011" s="2">
        <v>165850</v>
      </c>
      <c r="L1011" s="2">
        <v>134054</v>
      </c>
      <c r="M1011" s="2">
        <v>139322</v>
      </c>
      <c r="N1011" s="2">
        <v>19357</v>
      </c>
      <c r="O1011" s="2">
        <v>165335</v>
      </c>
      <c r="P1011" s="2">
        <v>90672</v>
      </c>
      <c r="Q1011" s="2">
        <v>74663</v>
      </c>
      <c r="R1011" s="2">
        <v>1.82</v>
      </c>
      <c r="S1011" s="2">
        <v>41681</v>
      </c>
      <c r="T1011" s="2">
        <v>8.31</v>
      </c>
      <c r="U1011" s="2">
        <v>2.74</v>
      </c>
      <c r="V1011" s="2">
        <v>347</v>
      </c>
      <c r="W1011" s="2">
        <v>853.34</v>
      </c>
      <c r="X1011" s="2">
        <v>1620</v>
      </c>
      <c r="Y1011" s="2">
        <v>15219</v>
      </c>
      <c r="Z1011" s="2">
        <v>284328</v>
      </c>
      <c r="AA1011" s="2">
        <v>113607</v>
      </c>
      <c r="AB1011" s="2">
        <v>12634</v>
      </c>
      <c r="AC1011" s="2">
        <v>124729</v>
      </c>
      <c r="AD1011" s="2">
        <v>-16136</v>
      </c>
      <c r="AE1011" s="2">
        <v>190892</v>
      </c>
      <c r="AF1011" s="2">
        <v>200737</v>
      </c>
      <c r="AG1011" s="2">
        <v>0.95</v>
      </c>
      <c r="AH1011" s="2">
        <v>3121</v>
      </c>
    </row>
    <row r="1012" spans="1:34" x14ac:dyDescent="0.3">
      <c r="A1012" s="2" t="s">
        <v>58</v>
      </c>
      <c r="B1012" s="2">
        <v>205659</v>
      </c>
      <c r="C1012" s="2">
        <f t="shared" si="15"/>
        <v>2335.7069846678023</v>
      </c>
      <c r="D1012" s="2"/>
      <c r="E1012" s="2"/>
      <c r="F1012" s="2">
        <v>206797</v>
      </c>
      <c r="G1012" s="2">
        <v>87804</v>
      </c>
      <c r="H1012" s="2">
        <v>185048</v>
      </c>
      <c r="I1012" s="2">
        <v>-1138</v>
      </c>
      <c r="J1012" s="2">
        <v>62910</v>
      </c>
      <c r="K1012" s="2">
        <v>142749</v>
      </c>
      <c r="L1012" s="2">
        <v>133492</v>
      </c>
      <c r="M1012" s="2">
        <v>149620</v>
      </c>
      <c r="N1012" s="2">
        <v>-37337</v>
      </c>
      <c r="O1012" s="2">
        <v>47764</v>
      </c>
      <c r="P1012" s="2">
        <v>78900</v>
      </c>
      <c r="Q1012" s="2">
        <v>-31136</v>
      </c>
      <c r="R1012" s="2">
        <v>0.61</v>
      </c>
      <c r="S1012" s="2">
        <v>27188</v>
      </c>
      <c r="T1012" s="2">
        <v>-0.61</v>
      </c>
      <c r="U1012" s="2">
        <v>-20.18</v>
      </c>
      <c r="V1012" s="2">
        <v>3392</v>
      </c>
      <c r="W1012" s="2">
        <v>60.61</v>
      </c>
      <c r="X1012" s="2">
        <v>1011</v>
      </c>
      <c r="Y1012" s="2">
        <v>6305</v>
      </c>
      <c r="Z1012" s="2">
        <v>305573</v>
      </c>
      <c r="AA1012" s="2">
        <v>60311</v>
      </c>
      <c r="AB1012" s="2">
        <v>-99914</v>
      </c>
      <c r="AC1012" s="2">
        <v>146486</v>
      </c>
      <c r="AD1012" s="2">
        <v>-42971</v>
      </c>
      <c r="AE1012" s="2">
        <v>270008</v>
      </c>
      <c r="AF1012" s="2">
        <v>561022</v>
      </c>
      <c r="AG1012" s="2">
        <v>0.48</v>
      </c>
      <c r="AH1012" s="2">
        <v>24338</v>
      </c>
    </row>
    <row r="1013" spans="1:34" x14ac:dyDescent="0.3">
      <c r="A1013" s="2" t="s">
        <v>59</v>
      </c>
      <c r="B1013" s="2">
        <v>121535</v>
      </c>
      <c r="C1013" s="2">
        <f t="shared" si="15"/>
        <v>142195.94999999998</v>
      </c>
      <c r="D1013" s="2"/>
      <c r="E1013" s="2"/>
      <c r="F1013" s="2">
        <v>156670</v>
      </c>
      <c r="G1013" s="2">
        <v>74367</v>
      </c>
      <c r="H1013" s="2">
        <v>995548</v>
      </c>
      <c r="I1013" s="2">
        <v>-35135</v>
      </c>
      <c r="J1013" s="2">
        <v>102174</v>
      </c>
      <c r="K1013" s="2">
        <v>19361</v>
      </c>
      <c r="L1013" s="2">
        <v>-8160</v>
      </c>
      <c r="M1013" s="2">
        <v>-3112</v>
      </c>
      <c r="N1013" s="2">
        <v>-42958</v>
      </c>
      <c r="O1013" s="2">
        <v>146299</v>
      </c>
      <c r="P1013" s="2">
        <v>19066</v>
      </c>
      <c r="Q1013" s="2">
        <v>127233</v>
      </c>
      <c r="R1013" s="2">
        <v>7.67</v>
      </c>
      <c r="S1013" s="2">
        <v>41489</v>
      </c>
      <c r="T1013" s="2">
        <v>-3.53</v>
      </c>
      <c r="U1013" s="2">
        <v>-4.32</v>
      </c>
      <c r="V1013" s="2">
        <v>1250</v>
      </c>
      <c r="W1013" s="2">
        <v>97.15</v>
      </c>
      <c r="X1013" s="2">
        <v>1205</v>
      </c>
      <c r="Y1013" s="2">
        <v>19818</v>
      </c>
      <c r="Z1013" s="2">
        <v>492149</v>
      </c>
      <c r="AA1013" s="2">
        <v>224820</v>
      </c>
      <c r="AB1013" s="2">
        <v>-370614</v>
      </c>
      <c r="AC1013" s="2">
        <v>-68150</v>
      </c>
      <c r="AD1013" s="2">
        <v>19653</v>
      </c>
      <c r="AE1013" s="2">
        <v>34411</v>
      </c>
      <c r="AF1013" s="2">
        <v>329331</v>
      </c>
      <c r="AG1013" s="2">
        <v>0.1</v>
      </c>
      <c r="AH1013" s="2">
        <v>21886</v>
      </c>
    </row>
    <row r="1014" spans="1:34" x14ac:dyDescent="0.3">
      <c r="A1014" s="2" t="s">
        <v>59</v>
      </c>
      <c r="B1014" s="2">
        <v>174196</v>
      </c>
      <c r="C1014" s="2">
        <f t="shared" si="15"/>
        <v>203809.31999999998</v>
      </c>
      <c r="D1014" s="2"/>
      <c r="E1014" s="2"/>
      <c r="F1014" s="2">
        <v>177804</v>
      </c>
      <c r="G1014" s="2">
        <v>142948</v>
      </c>
      <c r="H1014" s="2">
        <v>371450</v>
      </c>
      <c r="I1014" s="2">
        <v>-3608</v>
      </c>
      <c r="J1014" s="2">
        <v>42053</v>
      </c>
      <c r="K1014" s="2">
        <v>132143</v>
      </c>
      <c r="L1014" s="2">
        <v>62179</v>
      </c>
      <c r="M1014" s="2">
        <v>63685</v>
      </c>
      <c r="N1014" s="2">
        <v>-8675</v>
      </c>
      <c r="O1014" s="2">
        <v>294655</v>
      </c>
      <c r="P1014" s="2">
        <v>61997</v>
      </c>
      <c r="Q1014" s="2">
        <v>232658</v>
      </c>
      <c r="R1014" s="2">
        <v>4.75</v>
      </c>
      <c r="S1014" s="2">
        <v>39149</v>
      </c>
      <c r="T1014" s="2">
        <v>-0.97</v>
      </c>
      <c r="U1014" s="2">
        <v>-2.34</v>
      </c>
      <c r="V1014" s="2">
        <v>5099</v>
      </c>
      <c r="W1014" s="2">
        <v>34.159999999999997</v>
      </c>
      <c r="X1014" s="2">
        <v>1370</v>
      </c>
      <c r="Y1014" s="2">
        <v>6831</v>
      </c>
      <c r="Z1014" s="2">
        <v>296744</v>
      </c>
      <c r="AA1014" s="2">
        <v>211221</v>
      </c>
      <c r="AB1014" s="2">
        <v>-122548</v>
      </c>
      <c r="AC1014" s="2">
        <v>-33417</v>
      </c>
      <c r="AD1014" s="2">
        <v>35281</v>
      </c>
      <c r="AE1014" s="2">
        <v>473557</v>
      </c>
      <c r="AF1014" s="2">
        <v>293530</v>
      </c>
      <c r="AG1014" s="2">
        <v>1.61</v>
      </c>
      <c r="AH1014" s="2">
        <v>29370</v>
      </c>
    </row>
    <row r="1015" spans="1:34" x14ac:dyDescent="0.3">
      <c r="A1015" s="2" t="s">
        <v>60</v>
      </c>
      <c r="B1015" s="2">
        <v>321105</v>
      </c>
      <c r="C1015" s="2">
        <f t="shared" si="15"/>
        <v>321105</v>
      </c>
      <c r="D1015" s="2"/>
      <c r="E1015" s="2"/>
      <c r="F1015" s="2">
        <v>236480</v>
      </c>
      <c r="G1015" s="2">
        <v>61463</v>
      </c>
      <c r="H1015" s="2">
        <v>796580</v>
      </c>
      <c r="I1015" s="2">
        <v>84625</v>
      </c>
      <c r="J1015" s="2">
        <v>163002</v>
      </c>
      <c r="K1015" s="2">
        <v>158103</v>
      </c>
      <c r="L1015" s="2">
        <v>115633</v>
      </c>
      <c r="M1015" s="2">
        <v>122920</v>
      </c>
      <c r="N1015" s="2">
        <v>53718</v>
      </c>
      <c r="O1015" s="2">
        <v>271103</v>
      </c>
      <c r="P1015" s="2">
        <v>100094</v>
      </c>
      <c r="Q1015" s="2">
        <v>171009</v>
      </c>
      <c r="R1015" s="2">
        <v>2.71</v>
      </c>
      <c r="S1015" s="2">
        <v>137827</v>
      </c>
      <c r="T1015" s="2">
        <v>10.62</v>
      </c>
      <c r="U1015" s="2">
        <v>6.74</v>
      </c>
      <c r="V1015" s="2">
        <v>8705</v>
      </c>
      <c r="W1015" s="2">
        <v>36.880000000000003</v>
      </c>
      <c r="X1015" s="2">
        <v>1408</v>
      </c>
      <c r="Y1015" s="2">
        <v>19421</v>
      </c>
      <c r="Z1015" s="2">
        <v>353518</v>
      </c>
      <c r="AA1015" s="2">
        <v>123484</v>
      </c>
      <c r="AB1015" s="2">
        <v>-32413</v>
      </c>
      <c r="AC1015" s="2">
        <v>112996</v>
      </c>
      <c r="AD1015" s="2">
        <v>-30733</v>
      </c>
      <c r="AE1015" s="2">
        <v>481129</v>
      </c>
      <c r="AF1015" s="2">
        <v>605612</v>
      </c>
      <c r="AG1015" s="2">
        <v>0.79</v>
      </c>
      <c r="AH1015" s="2">
        <v>23643</v>
      </c>
    </row>
    <row r="1016" spans="1:34" x14ac:dyDescent="0.3">
      <c r="A1016" s="2" t="s">
        <v>60</v>
      </c>
      <c r="B1016" s="2">
        <v>388178</v>
      </c>
      <c r="C1016" s="2">
        <f t="shared" si="15"/>
        <v>388178</v>
      </c>
      <c r="D1016" s="2"/>
      <c r="E1016" s="2"/>
      <c r="F1016" s="2">
        <v>32565</v>
      </c>
      <c r="G1016" s="2">
        <v>150158</v>
      </c>
      <c r="H1016" s="2">
        <v>847485</v>
      </c>
      <c r="I1016" s="2">
        <v>355613</v>
      </c>
      <c r="J1016" s="2">
        <v>11663</v>
      </c>
      <c r="K1016" s="2">
        <v>376515</v>
      </c>
      <c r="L1016" s="2">
        <v>369603</v>
      </c>
      <c r="M1016" s="2">
        <v>382817</v>
      </c>
      <c r="N1016" s="2">
        <v>338024</v>
      </c>
      <c r="O1016" s="2">
        <v>227095</v>
      </c>
      <c r="P1016" s="2">
        <v>69347</v>
      </c>
      <c r="Q1016" s="2">
        <v>157748</v>
      </c>
      <c r="R1016" s="2">
        <v>3.27</v>
      </c>
      <c r="S1016" s="2">
        <v>101027</v>
      </c>
      <c r="T1016" s="2">
        <v>41.96</v>
      </c>
      <c r="U1016" s="2">
        <v>39.89</v>
      </c>
      <c r="V1016" s="2">
        <v>8967</v>
      </c>
      <c r="W1016" s="2">
        <v>43.28</v>
      </c>
      <c r="X1016" s="2">
        <v>163</v>
      </c>
      <c r="Y1016" s="2">
        <v>19016</v>
      </c>
      <c r="Z1016" s="2">
        <v>508960</v>
      </c>
      <c r="AA1016" s="2">
        <v>244978</v>
      </c>
      <c r="AB1016" s="2">
        <v>-120782</v>
      </c>
      <c r="AC1016" s="2">
        <v>-212413</v>
      </c>
      <c r="AD1016" s="2">
        <v>11293</v>
      </c>
      <c r="AE1016" s="2">
        <v>402505</v>
      </c>
      <c r="AF1016" s="2">
        <v>383826</v>
      </c>
      <c r="AG1016" s="2">
        <v>1.05</v>
      </c>
      <c r="AH1016" s="2">
        <v>18578</v>
      </c>
    </row>
    <row r="1017" spans="1:34" x14ac:dyDescent="0.3">
      <c r="A1017" s="2" t="s">
        <v>59</v>
      </c>
      <c r="B1017" s="2">
        <v>210172</v>
      </c>
      <c r="C1017" s="2">
        <f t="shared" si="15"/>
        <v>245901.24</v>
      </c>
      <c r="D1017" s="2"/>
      <c r="E1017" s="2"/>
      <c r="F1017" s="2">
        <v>269242</v>
      </c>
      <c r="G1017" s="2">
        <v>72688</v>
      </c>
      <c r="H1017" s="2">
        <v>720366</v>
      </c>
      <c r="I1017" s="2">
        <v>-59070</v>
      </c>
      <c r="J1017" s="2">
        <v>58653</v>
      </c>
      <c r="K1017" s="2">
        <v>151519</v>
      </c>
      <c r="L1017" s="2">
        <v>130163</v>
      </c>
      <c r="M1017" s="2">
        <v>131409</v>
      </c>
      <c r="N1017" s="2">
        <v>-87130</v>
      </c>
      <c r="O1017" s="2">
        <v>27421</v>
      </c>
      <c r="P1017" s="2">
        <v>101853</v>
      </c>
      <c r="Q1017" s="2">
        <v>-74432</v>
      </c>
      <c r="R1017" s="2">
        <v>0.27</v>
      </c>
      <c r="S1017" s="2">
        <v>25984</v>
      </c>
      <c r="T1017" s="2">
        <v>-8.1999999999999993</v>
      </c>
      <c r="U1017" s="2">
        <v>-12.1</v>
      </c>
      <c r="V1017" s="2">
        <v>1509</v>
      </c>
      <c r="W1017" s="2">
        <v>139.19</v>
      </c>
      <c r="X1017" s="2">
        <v>514</v>
      </c>
      <c r="Y1017" s="2">
        <v>1909</v>
      </c>
      <c r="Z1017" s="2">
        <v>294990</v>
      </c>
      <c r="AA1017" s="2">
        <v>252425</v>
      </c>
      <c r="AB1017" s="2">
        <v>-84818</v>
      </c>
      <c r="AC1017" s="2">
        <v>16817</v>
      </c>
      <c r="AD1017" s="2">
        <v>10493</v>
      </c>
      <c r="AE1017" s="2">
        <v>481761</v>
      </c>
      <c r="AF1017" s="2">
        <v>637632</v>
      </c>
      <c r="AG1017" s="2">
        <v>0.76</v>
      </c>
      <c r="AH1017" s="2">
        <v>6556</v>
      </c>
    </row>
    <row r="1018" spans="1:34" x14ac:dyDescent="0.3">
      <c r="A1018" s="2" t="s">
        <v>60</v>
      </c>
      <c r="B1018" s="2">
        <v>384420</v>
      </c>
      <c r="C1018" s="2">
        <f t="shared" si="15"/>
        <v>384420</v>
      </c>
      <c r="D1018" s="2"/>
      <c r="E1018" s="2"/>
      <c r="F1018" s="2">
        <v>63674</v>
      </c>
      <c r="G1018" s="2">
        <v>170528</v>
      </c>
      <c r="H1018" s="2">
        <v>544720</v>
      </c>
      <c r="I1018" s="2">
        <v>320746</v>
      </c>
      <c r="J1018" s="2">
        <v>43153</v>
      </c>
      <c r="K1018" s="2">
        <v>341267</v>
      </c>
      <c r="L1018" s="2">
        <v>323960</v>
      </c>
      <c r="M1018" s="2">
        <v>331644</v>
      </c>
      <c r="N1018" s="2">
        <v>291418</v>
      </c>
      <c r="O1018" s="2">
        <v>35678</v>
      </c>
      <c r="P1018" s="2">
        <v>178858</v>
      </c>
      <c r="Q1018" s="2">
        <v>-143180</v>
      </c>
      <c r="R1018" s="2">
        <v>0.2</v>
      </c>
      <c r="S1018" s="2">
        <v>118989</v>
      </c>
      <c r="T1018" s="2">
        <v>58.88</v>
      </c>
      <c r="U1018" s="2">
        <v>53.5</v>
      </c>
      <c r="V1018" s="2">
        <v>7784</v>
      </c>
      <c r="W1018" s="2">
        <v>49.38</v>
      </c>
      <c r="X1018" s="2">
        <v>1163</v>
      </c>
      <c r="Y1018" s="2">
        <v>14117</v>
      </c>
      <c r="Z1018" s="2">
        <v>118513</v>
      </c>
      <c r="AA1018" s="2">
        <v>35549</v>
      </c>
      <c r="AB1018" s="2">
        <v>265907</v>
      </c>
      <c r="AC1018" s="2">
        <v>28125</v>
      </c>
      <c r="AD1018" s="2">
        <v>27242</v>
      </c>
      <c r="AE1018" s="2">
        <v>480941</v>
      </c>
      <c r="AF1018" s="2">
        <v>292898</v>
      </c>
      <c r="AG1018" s="2">
        <v>1.64</v>
      </c>
      <c r="AH1018" s="2">
        <v>29231</v>
      </c>
    </row>
    <row r="1019" spans="1:34" x14ac:dyDescent="0.3">
      <c r="A1019" s="2" t="s">
        <v>58</v>
      </c>
      <c r="B1019" s="2">
        <v>89206</v>
      </c>
      <c r="C1019" s="2">
        <f t="shared" si="15"/>
        <v>1013.1289040318002</v>
      </c>
      <c r="D1019" s="2"/>
      <c r="E1019" s="2"/>
      <c r="F1019" s="2">
        <v>164404</v>
      </c>
      <c r="G1019" s="2">
        <v>100906</v>
      </c>
      <c r="H1019" s="2">
        <v>447480</v>
      </c>
      <c r="I1019" s="2">
        <v>-75198</v>
      </c>
      <c r="J1019" s="2">
        <v>96777</v>
      </c>
      <c r="K1019" s="2">
        <v>-7571</v>
      </c>
      <c r="L1019" s="2">
        <v>-35680</v>
      </c>
      <c r="M1019" s="2">
        <v>-20025</v>
      </c>
      <c r="N1019" s="2">
        <v>-85770</v>
      </c>
      <c r="O1019" s="2">
        <v>89554</v>
      </c>
      <c r="P1019" s="2">
        <v>35463</v>
      </c>
      <c r="Q1019" s="2">
        <v>54091</v>
      </c>
      <c r="R1019" s="2">
        <v>2.5299999999999998</v>
      </c>
      <c r="S1019" s="2">
        <v>116912</v>
      </c>
      <c r="T1019" s="2">
        <v>-16.8</v>
      </c>
      <c r="U1019" s="2">
        <v>-19.170000000000002</v>
      </c>
      <c r="V1019" s="2">
        <v>8624</v>
      </c>
      <c r="W1019" s="2">
        <v>10.34</v>
      </c>
      <c r="X1019" s="2">
        <v>1296</v>
      </c>
      <c r="Y1019" s="2">
        <v>3299</v>
      </c>
      <c r="Z1019" s="2">
        <v>188266</v>
      </c>
      <c r="AA1019" s="2">
        <v>43811</v>
      </c>
      <c r="AB1019" s="2">
        <v>-99060</v>
      </c>
      <c r="AC1019" s="2">
        <v>120593</v>
      </c>
      <c r="AD1019" s="2">
        <v>33380</v>
      </c>
      <c r="AE1019" s="2">
        <v>459184</v>
      </c>
      <c r="AF1019" s="2">
        <v>591108</v>
      </c>
      <c r="AG1019" s="2">
        <v>0.78</v>
      </c>
      <c r="AH1019" s="2">
        <v>18992</v>
      </c>
    </row>
    <row r="1020" spans="1:34" x14ac:dyDescent="0.3">
      <c r="A1020" s="2" t="s">
        <v>59</v>
      </c>
      <c r="B1020" s="2">
        <v>92316</v>
      </c>
      <c r="C1020" s="2">
        <f t="shared" si="15"/>
        <v>108009.71999999999</v>
      </c>
      <c r="D1020" s="2"/>
      <c r="E1020" s="2"/>
      <c r="F1020" s="2">
        <v>51668</v>
      </c>
      <c r="G1020" s="2">
        <v>9502</v>
      </c>
      <c r="H1020" s="2">
        <v>880092</v>
      </c>
      <c r="I1020" s="2">
        <v>40648</v>
      </c>
      <c r="J1020" s="2">
        <v>184953</v>
      </c>
      <c r="K1020" s="2">
        <v>-92637</v>
      </c>
      <c r="L1020" s="2">
        <v>-130806</v>
      </c>
      <c r="M1020" s="2">
        <v>-122254</v>
      </c>
      <c r="N1020" s="2">
        <v>8283</v>
      </c>
      <c r="O1020" s="2">
        <v>120165</v>
      </c>
      <c r="P1020" s="2">
        <v>108572</v>
      </c>
      <c r="Q1020" s="2">
        <v>11593</v>
      </c>
      <c r="R1020" s="2">
        <v>1.1100000000000001</v>
      </c>
      <c r="S1020" s="2">
        <v>104722</v>
      </c>
      <c r="T1020" s="2">
        <v>4.62</v>
      </c>
      <c r="U1020" s="2">
        <v>0.94</v>
      </c>
      <c r="V1020" s="2">
        <v>2443</v>
      </c>
      <c r="W1020" s="2">
        <v>37.770000000000003</v>
      </c>
      <c r="X1020" s="2">
        <v>847</v>
      </c>
      <c r="Y1020" s="2">
        <v>16555</v>
      </c>
      <c r="Z1020" s="2">
        <v>462402</v>
      </c>
      <c r="AA1020" s="2">
        <v>113051</v>
      </c>
      <c r="AB1020" s="2">
        <v>-370086</v>
      </c>
      <c r="AC1020" s="2">
        <v>-61383</v>
      </c>
      <c r="AD1020" s="2">
        <v>45592</v>
      </c>
      <c r="AE1020" s="2">
        <v>101070</v>
      </c>
      <c r="AF1020" s="2">
        <v>362482</v>
      </c>
      <c r="AG1020" s="2">
        <v>0.28000000000000003</v>
      </c>
      <c r="AH1020" s="2">
        <v>10409</v>
      </c>
    </row>
    <row r="1021" spans="1:34" x14ac:dyDescent="0.3">
      <c r="A1021" s="2" t="s">
        <v>59</v>
      </c>
      <c r="B1021" s="2">
        <v>167871</v>
      </c>
      <c r="C1021" s="2">
        <f t="shared" si="15"/>
        <v>196409.06999999998</v>
      </c>
      <c r="D1021" s="2"/>
      <c r="E1021" s="2"/>
      <c r="F1021" s="2">
        <v>77593</v>
      </c>
      <c r="G1021" s="2">
        <v>53894</v>
      </c>
      <c r="H1021" s="2">
        <v>800689</v>
      </c>
      <c r="I1021" s="2">
        <v>90278</v>
      </c>
      <c r="J1021" s="2">
        <v>82975</v>
      </c>
      <c r="K1021" s="2">
        <v>84896</v>
      </c>
      <c r="L1021" s="2">
        <v>17745</v>
      </c>
      <c r="M1021" s="2">
        <v>33314</v>
      </c>
      <c r="N1021" s="2">
        <v>72023</v>
      </c>
      <c r="O1021" s="2">
        <v>199037</v>
      </c>
      <c r="P1021" s="2">
        <v>83158</v>
      </c>
      <c r="Q1021" s="2">
        <v>115879</v>
      </c>
      <c r="R1021" s="2">
        <v>2.39</v>
      </c>
      <c r="S1021" s="2">
        <v>69541</v>
      </c>
      <c r="T1021" s="2">
        <v>11.28</v>
      </c>
      <c r="U1021" s="2">
        <v>9</v>
      </c>
      <c r="V1021" s="2">
        <v>8732</v>
      </c>
      <c r="W1021" s="2">
        <v>19.22</v>
      </c>
      <c r="X1021" s="2">
        <v>648</v>
      </c>
      <c r="Y1021" s="2">
        <v>10699</v>
      </c>
      <c r="Z1021" s="2">
        <v>510400</v>
      </c>
      <c r="AA1021" s="2">
        <v>194331</v>
      </c>
      <c r="AB1021" s="2">
        <v>-342529</v>
      </c>
      <c r="AC1021" s="2">
        <v>-116738</v>
      </c>
      <c r="AD1021" s="2">
        <v>25746</v>
      </c>
      <c r="AE1021" s="2">
        <v>105327</v>
      </c>
      <c r="AF1021" s="2">
        <v>373963</v>
      </c>
      <c r="AG1021" s="2">
        <v>0.28000000000000003</v>
      </c>
      <c r="AH1021" s="2">
        <v>13705</v>
      </c>
    </row>
    <row r="1022" spans="1:34" x14ac:dyDescent="0.3">
      <c r="A1022" s="2" t="s">
        <v>59</v>
      </c>
      <c r="B1022" s="2">
        <v>281349</v>
      </c>
      <c r="C1022" s="2">
        <f t="shared" si="15"/>
        <v>329178.32999999996</v>
      </c>
      <c r="D1022" s="2"/>
      <c r="E1022" s="2"/>
      <c r="F1022" s="2">
        <v>25769</v>
      </c>
      <c r="G1022" s="2">
        <v>6525</v>
      </c>
      <c r="H1022" s="2">
        <v>917196</v>
      </c>
      <c r="I1022" s="2">
        <v>255580</v>
      </c>
      <c r="J1022" s="2">
        <v>36861</v>
      </c>
      <c r="K1022" s="2">
        <v>244488</v>
      </c>
      <c r="L1022" s="2">
        <v>160197</v>
      </c>
      <c r="M1022" s="2">
        <v>172998</v>
      </c>
      <c r="N1022" s="2">
        <v>238247</v>
      </c>
      <c r="O1022" s="2">
        <v>123183</v>
      </c>
      <c r="P1022" s="2">
        <v>46177</v>
      </c>
      <c r="Q1022" s="2">
        <v>77006</v>
      </c>
      <c r="R1022" s="2">
        <v>2.67</v>
      </c>
      <c r="S1022" s="2">
        <v>88872</v>
      </c>
      <c r="T1022" s="2">
        <v>27.87</v>
      </c>
      <c r="U1022" s="2">
        <v>25.98</v>
      </c>
      <c r="V1022" s="2">
        <v>7022</v>
      </c>
      <c r="W1022" s="2">
        <v>40.06</v>
      </c>
      <c r="X1022" s="2">
        <v>1295</v>
      </c>
      <c r="Y1022" s="2">
        <v>5526</v>
      </c>
      <c r="Z1022" s="2">
        <v>404451</v>
      </c>
      <c r="AA1022" s="2">
        <v>257860</v>
      </c>
      <c r="AB1022" s="2">
        <v>-123102</v>
      </c>
      <c r="AC1022" s="2">
        <v>-232091</v>
      </c>
      <c r="AD1022" s="2">
        <v>-39035</v>
      </c>
      <c r="AE1022" s="2">
        <v>45825</v>
      </c>
      <c r="AF1022" s="2">
        <v>274055</v>
      </c>
      <c r="AG1022" s="2">
        <v>0.17</v>
      </c>
      <c r="AH1022" s="2">
        <v>25482</v>
      </c>
    </row>
    <row r="1023" spans="1:34" x14ac:dyDescent="0.3">
      <c r="A1023" s="2" t="s">
        <v>60</v>
      </c>
      <c r="B1023" s="2">
        <v>453661</v>
      </c>
      <c r="C1023" s="2">
        <f t="shared" si="15"/>
        <v>453661</v>
      </c>
      <c r="D1023" s="2"/>
      <c r="E1023" s="2"/>
      <c r="F1023" s="2">
        <v>81038</v>
      </c>
      <c r="G1023" s="2">
        <v>5462</v>
      </c>
      <c r="H1023" s="2">
        <v>73011</v>
      </c>
      <c r="I1023" s="2">
        <v>372623</v>
      </c>
      <c r="J1023" s="2">
        <v>78509</v>
      </c>
      <c r="K1023" s="2">
        <v>375152</v>
      </c>
      <c r="L1023" s="2">
        <v>317556</v>
      </c>
      <c r="M1023" s="2">
        <v>331405</v>
      </c>
      <c r="N1023" s="2">
        <v>350216</v>
      </c>
      <c r="O1023" s="2">
        <v>118441</v>
      </c>
      <c r="P1023" s="2">
        <v>194101</v>
      </c>
      <c r="Q1023" s="2">
        <v>-75660</v>
      </c>
      <c r="R1023" s="2">
        <v>0.61</v>
      </c>
      <c r="S1023" s="2">
        <v>138102</v>
      </c>
      <c r="T1023" s="2">
        <v>510.36</v>
      </c>
      <c r="U1023" s="2">
        <v>479.67</v>
      </c>
      <c r="V1023" s="2">
        <v>8820</v>
      </c>
      <c r="W1023" s="2">
        <v>51.43</v>
      </c>
      <c r="X1023" s="2">
        <v>1340</v>
      </c>
      <c r="Y1023" s="2">
        <v>5613</v>
      </c>
      <c r="Z1023" s="2">
        <v>285313</v>
      </c>
      <c r="AA1023" s="2">
        <v>130138</v>
      </c>
      <c r="AB1023" s="2">
        <v>168348</v>
      </c>
      <c r="AC1023" s="2">
        <v>-49100</v>
      </c>
      <c r="AD1023" s="2">
        <v>19685</v>
      </c>
      <c r="AE1023" s="2">
        <v>101865</v>
      </c>
      <c r="AF1023" s="2">
        <v>443391</v>
      </c>
      <c r="AG1023" s="2">
        <v>0.23</v>
      </c>
      <c r="AH1023" s="2">
        <v>2489</v>
      </c>
    </row>
    <row r="1024" spans="1:34" x14ac:dyDescent="0.3">
      <c r="A1024" s="2" t="s">
        <v>60</v>
      </c>
      <c r="B1024" s="2">
        <v>101421</v>
      </c>
      <c r="C1024" s="2">
        <f t="shared" si="15"/>
        <v>101421</v>
      </c>
      <c r="D1024" s="2"/>
      <c r="E1024" s="2"/>
      <c r="F1024" s="2">
        <v>98567</v>
      </c>
      <c r="G1024" s="2">
        <v>184461</v>
      </c>
      <c r="H1024" s="2">
        <v>62175</v>
      </c>
      <c r="I1024" s="2">
        <v>2854</v>
      </c>
      <c r="J1024" s="2">
        <v>147686</v>
      </c>
      <c r="K1024" s="2">
        <v>-46265</v>
      </c>
      <c r="L1024" s="2">
        <v>-78196</v>
      </c>
      <c r="M1024" s="2">
        <v>-67562</v>
      </c>
      <c r="N1024" s="2">
        <v>-17105</v>
      </c>
      <c r="O1024" s="2">
        <v>120360</v>
      </c>
      <c r="P1024" s="2">
        <v>89283</v>
      </c>
      <c r="Q1024" s="2">
        <v>31077</v>
      </c>
      <c r="R1024" s="2">
        <v>1.35</v>
      </c>
      <c r="S1024" s="2">
        <v>60305</v>
      </c>
      <c r="T1024" s="2">
        <v>4.59</v>
      </c>
      <c r="U1024" s="2">
        <v>-27.51</v>
      </c>
      <c r="V1024" s="2">
        <v>5806</v>
      </c>
      <c r="W1024" s="2">
        <v>17.47</v>
      </c>
      <c r="X1024" s="2">
        <v>1618</v>
      </c>
      <c r="Y1024" s="2">
        <v>1355</v>
      </c>
      <c r="Z1024" s="2">
        <v>101263</v>
      </c>
      <c r="AA1024" s="2">
        <v>64371</v>
      </c>
      <c r="AB1024" s="2">
        <v>158</v>
      </c>
      <c r="AC1024" s="2">
        <v>34196</v>
      </c>
      <c r="AD1024" s="2">
        <v>3618</v>
      </c>
      <c r="AE1024" s="2">
        <v>318949</v>
      </c>
      <c r="AF1024" s="2">
        <v>475812</v>
      </c>
      <c r="AG1024" s="2">
        <v>0.67</v>
      </c>
      <c r="AH1024" s="2">
        <v>2690</v>
      </c>
    </row>
    <row r="1025" spans="1:34" x14ac:dyDescent="0.3">
      <c r="A1025" s="2" t="s">
        <v>58</v>
      </c>
      <c r="B1025" s="2">
        <v>293217</v>
      </c>
      <c r="C1025" s="2">
        <f t="shared" si="15"/>
        <v>3330.1192504258943</v>
      </c>
      <c r="D1025" s="2"/>
      <c r="E1025" s="2"/>
      <c r="F1025" s="2">
        <v>249156</v>
      </c>
      <c r="G1025" s="2">
        <v>124514</v>
      </c>
      <c r="H1025" s="2">
        <v>802009</v>
      </c>
      <c r="I1025" s="2">
        <v>44061</v>
      </c>
      <c r="J1025" s="2">
        <v>90998</v>
      </c>
      <c r="K1025" s="2">
        <v>202219</v>
      </c>
      <c r="L1025" s="2">
        <v>167179</v>
      </c>
      <c r="M1025" s="2">
        <v>170818</v>
      </c>
      <c r="N1025" s="2">
        <v>28977</v>
      </c>
      <c r="O1025" s="2">
        <v>274520</v>
      </c>
      <c r="P1025" s="2">
        <v>98038</v>
      </c>
      <c r="Q1025" s="2">
        <v>176482</v>
      </c>
      <c r="R1025" s="2">
        <v>2.8</v>
      </c>
      <c r="S1025" s="2">
        <v>43674</v>
      </c>
      <c r="T1025" s="2">
        <v>5.49</v>
      </c>
      <c r="U1025" s="2">
        <v>3.61</v>
      </c>
      <c r="V1025" s="2">
        <v>7388</v>
      </c>
      <c r="W1025" s="2">
        <v>39.68</v>
      </c>
      <c r="X1025" s="2">
        <v>1367</v>
      </c>
      <c r="Y1025" s="2">
        <v>14684</v>
      </c>
      <c r="Z1025" s="2">
        <v>412338</v>
      </c>
      <c r="AA1025" s="2">
        <v>79448</v>
      </c>
      <c r="AB1025" s="2">
        <v>-119121</v>
      </c>
      <c r="AC1025" s="2">
        <v>169708</v>
      </c>
      <c r="AD1025" s="2">
        <v>19189</v>
      </c>
      <c r="AE1025" s="2">
        <v>49201</v>
      </c>
      <c r="AF1025" s="2">
        <v>94670</v>
      </c>
      <c r="AG1025" s="2">
        <v>0.52</v>
      </c>
      <c r="AH1025" s="2">
        <v>12760</v>
      </c>
    </row>
    <row r="1026" spans="1:34" x14ac:dyDescent="0.3">
      <c r="A1026" s="2" t="s">
        <v>60</v>
      </c>
      <c r="B1026" s="2">
        <v>350301</v>
      </c>
      <c r="C1026" s="2">
        <f t="shared" si="15"/>
        <v>350301</v>
      </c>
      <c r="D1026" s="2"/>
      <c r="E1026" s="2"/>
      <c r="F1026" s="2">
        <v>201948</v>
      </c>
      <c r="G1026" s="2">
        <v>-4967</v>
      </c>
      <c r="H1026" s="2">
        <v>270837</v>
      </c>
      <c r="I1026" s="2">
        <v>148353</v>
      </c>
      <c r="J1026" s="2">
        <v>71234</v>
      </c>
      <c r="K1026" s="2">
        <v>279067</v>
      </c>
      <c r="L1026" s="2">
        <v>270720</v>
      </c>
      <c r="M1026" s="2">
        <v>275877</v>
      </c>
      <c r="N1026" s="2">
        <v>121393</v>
      </c>
      <c r="O1026" s="2">
        <v>247629</v>
      </c>
      <c r="P1026" s="2">
        <v>129368</v>
      </c>
      <c r="Q1026" s="2">
        <v>118261</v>
      </c>
      <c r="R1026" s="2">
        <v>1.91</v>
      </c>
      <c r="S1026" s="2">
        <v>40341</v>
      </c>
      <c r="T1026" s="2">
        <v>54.78</v>
      </c>
      <c r="U1026" s="2">
        <v>44.82</v>
      </c>
      <c r="V1026" s="2">
        <v>1917</v>
      </c>
      <c r="W1026" s="2">
        <v>182.64</v>
      </c>
      <c r="X1026" s="2">
        <v>1311</v>
      </c>
      <c r="Y1026" s="2">
        <v>7280</v>
      </c>
      <c r="Z1026" s="2">
        <v>98447</v>
      </c>
      <c r="AA1026" s="2">
        <v>197894</v>
      </c>
      <c r="AB1026" s="2">
        <v>251854</v>
      </c>
      <c r="AC1026" s="2">
        <v>4054</v>
      </c>
      <c r="AD1026" s="2">
        <v>-33520</v>
      </c>
      <c r="AE1026" s="2">
        <v>404358</v>
      </c>
      <c r="AF1026" s="2">
        <v>41034</v>
      </c>
      <c r="AG1026" s="2">
        <v>9.85</v>
      </c>
      <c r="AH1026" s="2">
        <v>5843</v>
      </c>
    </row>
    <row r="1027" spans="1:34" x14ac:dyDescent="0.3">
      <c r="A1027" s="2" t="s">
        <v>60</v>
      </c>
      <c r="B1027" s="2">
        <v>278904</v>
      </c>
      <c r="C1027" s="2">
        <f t="shared" ref="C1027:C1090" si="16">IF(A1027="INR", B1027/88.05, IF(A1027="EUR", B1027*1.17,B1027*1))</f>
        <v>278904</v>
      </c>
      <c r="D1027" s="2"/>
      <c r="E1027" s="2"/>
      <c r="F1027" s="2">
        <v>70738</v>
      </c>
      <c r="G1027" s="2">
        <v>64451</v>
      </c>
      <c r="H1027" s="2">
        <v>416056</v>
      </c>
      <c r="I1027" s="2">
        <v>208166</v>
      </c>
      <c r="J1027" s="2">
        <v>35842</v>
      </c>
      <c r="K1027" s="2">
        <v>243062</v>
      </c>
      <c r="L1027" s="2">
        <v>154793</v>
      </c>
      <c r="M1027" s="2">
        <v>169175</v>
      </c>
      <c r="N1027" s="2">
        <v>174048</v>
      </c>
      <c r="O1027" s="2">
        <v>106646</v>
      </c>
      <c r="P1027" s="2">
        <v>153446</v>
      </c>
      <c r="Q1027" s="2">
        <v>-46800</v>
      </c>
      <c r="R1027" s="2">
        <v>0.7</v>
      </c>
      <c r="S1027" s="2">
        <v>121993</v>
      </c>
      <c r="T1027" s="2">
        <v>50.03</v>
      </c>
      <c r="U1027" s="2">
        <v>41.83</v>
      </c>
      <c r="V1027" s="2">
        <v>7109</v>
      </c>
      <c r="W1027" s="2">
        <v>39.229999999999997</v>
      </c>
      <c r="X1027" s="2">
        <v>1590</v>
      </c>
      <c r="Y1027" s="2">
        <v>7909</v>
      </c>
      <c r="Z1027" s="2">
        <v>477611</v>
      </c>
      <c r="AA1027" s="2">
        <v>169296</v>
      </c>
      <c r="AB1027" s="2">
        <v>-198707</v>
      </c>
      <c r="AC1027" s="2">
        <v>-98558</v>
      </c>
      <c r="AD1027" s="2">
        <v>-40924</v>
      </c>
      <c r="AE1027" s="2">
        <v>447878</v>
      </c>
      <c r="AF1027" s="2">
        <v>551246</v>
      </c>
      <c r="AG1027" s="2">
        <v>0.81</v>
      </c>
      <c r="AH1027" s="2">
        <v>4738</v>
      </c>
    </row>
    <row r="1028" spans="1:34" x14ac:dyDescent="0.3">
      <c r="A1028" s="2" t="s">
        <v>58</v>
      </c>
      <c r="B1028" s="2">
        <v>285559</v>
      </c>
      <c r="C1028" s="2">
        <f t="shared" si="16"/>
        <v>3243.1459398069278</v>
      </c>
      <c r="D1028" s="2"/>
      <c r="E1028" s="2"/>
      <c r="F1028" s="2">
        <v>259473</v>
      </c>
      <c r="G1028" s="2">
        <v>131183</v>
      </c>
      <c r="H1028" s="2">
        <v>745384</v>
      </c>
      <c r="I1028" s="2">
        <v>26086</v>
      </c>
      <c r="J1028" s="2">
        <v>115464</v>
      </c>
      <c r="K1028" s="2">
        <v>170095</v>
      </c>
      <c r="L1028" s="2">
        <v>150211</v>
      </c>
      <c r="M1028" s="2">
        <v>153129</v>
      </c>
      <c r="N1028" s="2">
        <v>14272</v>
      </c>
      <c r="O1028" s="2">
        <v>156966</v>
      </c>
      <c r="P1028" s="2">
        <v>104558</v>
      </c>
      <c r="Q1028" s="2">
        <v>52408</v>
      </c>
      <c r="R1028" s="2">
        <v>1.5</v>
      </c>
      <c r="S1028" s="2">
        <v>84253</v>
      </c>
      <c r="T1028" s="2">
        <v>3.5</v>
      </c>
      <c r="U1028" s="2">
        <v>1.91</v>
      </c>
      <c r="V1028" s="2">
        <v>2645</v>
      </c>
      <c r="W1028" s="2">
        <v>107.92</v>
      </c>
      <c r="X1028" s="2">
        <v>748</v>
      </c>
      <c r="Y1028" s="2">
        <v>12105</v>
      </c>
      <c r="Z1028" s="2">
        <v>493850</v>
      </c>
      <c r="AA1028" s="2">
        <v>115581</v>
      </c>
      <c r="AB1028" s="2">
        <v>-208291</v>
      </c>
      <c r="AC1028" s="2">
        <v>143892</v>
      </c>
      <c r="AD1028" s="2">
        <v>-13513</v>
      </c>
      <c r="AE1028" s="2">
        <v>247616</v>
      </c>
      <c r="AF1028" s="2">
        <v>509989</v>
      </c>
      <c r="AG1028" s="2">
        <v>0.49</v>
      </c>
      <c r="AH1028" s="2">
        <v>13261</v>
      </c>
    </row>
    <row r="1029" spans="1:34" x14ac:dyDescent="0.3">
      <c r="A1029" s="2" t="s">
        <v>59</v>
      </c>
      <c r="B1029" s="2">
        <v>245172</v>
      </c>
      <c r="C1029" s="2">
        <f t="shared" si="16"/>
        <v>286851.24</v>
      </c>
      <c r="D1029" s="2"/>
      <c r="E1029" s="2"/>
      <c r="F1029" s="2">
        <v>166873</v>
      </c>
      <c r="G1029" s="2">
        <v>145160</v>
      </c>
      <c r="H1029" s="2">
        <v>730312</v>
      </c>
      <c r="I1029" s="2">
        <v>78299</v>
      </c>
      <c r="J1029" s="2">
        <v>190438</v>
      </c>
      <c r="K1029" s="2">
        <v>54734</v>
      </c>
      <c r="L1029" s="2">
        <v>-35273</v>
      </c>
      <c r="M1029" s="2">
        <v>-33330</v>
      </c>
      <c r="N1029" s="2">
        <v>52173</v>
      </c>
      <c r="O1029" s="2">
        <v>172063</v>
      </c>
      <c r="P1029" s="2">
        <v>177335</v>
      </c>
      <c r="Q1029" s="2">
        <v>-5272</v>
      </c>
      <c r="R1029" s="2">
        <v>0.97</v>
      </c>
      <c r="S1029" s="2">
        <v>94875</v>
      </c>
      <c r="T1029" s="2">
        <v>10.72</v>
      </c>
      <c r="U1029" s="2">
        <v>7.14</v>
      </c>
      <c r="V1029" s="2">
        <v>4348</v>
      </c>
      <c r="W1029" s="2">
        <v>56.37</v>
      </c>
      <c r="X1029" s="2">
        <v>297</v>
      </c>
      <c r="Y1029" s="2">
        <v>2318</v>
      </c>
      <c r="Z1029" s="2">
        <v>166979</v>
      </c>
      <c r="AA1029" s="2">
        <v>38017</v>
      </c>
      <c r="AB1029" s="2">
        <v>78193</v>
      </c>
      <c r="AC1029" s="2">
        <v>128856</v>
      </c>
      <c r="AD1029" s="2">
        <v>-5322</v>
      </c>
      <c r="AE1029" s="2">
        <v>57627</v>
      </c>
      <c r="AF1029" s="2">
        <v>303835</v>
      </c>
      <c r="AG1029" s="2">
        <v>0.19</v>
      </c>
      <c r="AH1029" s="2">
        <v>9639</v>
      </c>
    </row>
    <row r="1030" spans="1:34" x14ac:dyDescent="0.3">
      <c r="A1030" s="2" t="s">
        <v>59</v>
      </c>
      <c r="B1030" s="2">
        <v>387626</v>
      </c>
      <c r="C1030" s="2">
        <f t="shared" si="16"/>
        <v>453522.42</v>
      </c>
      <c r="D1030" s="2"/>
      <c r="E1030" s="2"/>
      <c r="F1030" s="2">
        <v>55560</v>
      </c>
      <c r="G1030" s="2">
        <v>102586</v>
      </c>
      <c r="H1030" s="2">
        <v>369499</v>
      </c>
      <c r="I1030" s="2">
        <v>332066</v>
      </c>
      <c r="J1030" s="2">
        <v>172690</v>
      </c>
      <c r="K1030" s="2">
        <v>214936</v>
      </c>
      <c r="L1030" s="2">
        <v>155821</v>
      </c>
      <c r="M1030" s="2">
        <v>175762</v>
      </c>
      <c r="N1030" s="2">
        <v>292767</v>
      </c>
      <c r="O1030" s="2">
        <v>163279</v>
      </c>
      <c r="P1030" s="2">
        <v>97717</v>
      </c>
      <c r="Q1030" s="2">
        <v>65562</v>
      </c>
      <c r="R1030" s="2">
        <v>1.67</v>
      </c>
      <c r="S1030" s="2">
        <v>59297</v>
      </c>
      <c r="T1030" s="2">
        <v>89.87</v>
      </c>
      <c r="U1030" s="2">
        <v>79.23</v>
      </c>
      <c r="V1030" s="2">
        <v>4539</v>
      </c>
      <c r="W1030" s="2">
        <v>85.38</v>
      </c>
      <c r="X1030" s="2">
        <v>660</v>
      </c>
      <c r="Y1030" s="2">
        <v>8966</v>
      </c>
      <c r="Z1030" s="2">
        <v>141839</v>
      </c>
      <c r="AA1030" s="2">
        <v>97682</v>
      </c>
      <c r="AB1030" s="2">
        <v>245787</v>
      </c>
      <c r="AC1030" s="2">
        <v>-42122</v>
      </c>
      <c r="AD1030" s="2">
        <v>-33738</v>
      </c>
      <c r="AE1030" s="2">
        <v>270349</v>
      </c>
      <c r="AF1030" s="2">
        <v>402371</v>
      </c>
      <c r="AG1030" s="2">
        <v>0.67</v>
      </c>
      <c r="AH1030" s="2">
        <v>7950</v>
      </c>
    </row>
    <row r="1031" spans="1:34" x14ac:dyDescent="0.3">
      <c r="A1031" s="2" t="s">
        <v>58</v>
      </c>
      <c r="B1031" s="2">
        <v>208934</v>
      </c>
      <c r="C1031" s="2">
        <f t="shared" si="16"/>
        <v>2372.9017603634297</v>
      </c>
      <c r="D1031" s="2"/>
      <c r="E1031" s="2"/>
      <c r="F1031" s="2">
        <v>249792</v>
      </c>
      <c r="G1031" s="2">
        <v>139822</v>
      </c>
      <c r="H1031" s="2">
        <v>215179</v>
      </c>
      <c r="I1031" s="2">
        <v>-40858</v>
      </c>
      <c r="J1031" s="2">
        <v>135874</v>
      </c>
      <c r="K1031" s="2">
        <v>73060</v>
      </c>
      <c r="L1031" s="2">
        <v>33501</v>
      </c>
      <c r="M1031" s="2">
        <v>35489</v>
      </c>
      <c r="N1031" s="2">
        <v>-66941</v>
      </c>
      <c r="O1031" s="2">
        <v>27678</v>
      </c>
      <c r="P1031" s="2">
        <v>36408</v>
      </c>
      <c r="Q1031" s="2">
        <v>-8730</v>
      </c>
      <c r="R1031" s="2">
        <v>0.76</v>
      </c>
      <c r="S1031" s="2">
        <v>85934</v>
      </c>
      <c r="T1031" s="2">
        <v>-18.989999999999998</v>
      </c>
      <c r="U1031" s="2">
        <v>-31.11</v>
      </c>
      <c r="V1031" s="2">
        <v>4311</v>
      </c>
      <c r="W1031" s="2">
        <v>48.45</v>
      </c>
      <c r="X1031" s="2">
        <v>612</v>
      </c>
      <c r="Y1031" s="2">
        <v>4120</v>
      </c>
      <c r="Z1031" s="2">
        <v>522120</v>
      </c>
      <c r="AA1031" s="2">
        <v>141491</v>
      </c>
      <c r="AB1031" s="2">
        <v>-313186</v>
      </c>
      <c r="AC1031" s="2">
        <v>108301</v>
      </c>
      <c r="AD1031" s="2">
        <v>12499</v>
      </c>
      <c r="AE1031" s="2">
        <v>475045</v>
      </c>
      <c r="AF1031" s="2">
        <v>56772</v>
      </c>
      <c r="AG1031" s="2">
        <v>8.3699999999999992</v>
      </c>
      <c r="AH1031" s="2">
        <v>10403</v>
      </c>
    </row>
    <row r="1032" spans="1:34" x14ac:dyDescent="0.3">
      <c r="A1032" s="2" t="s">
        <v>60</v>
      </c>
      <c r="B1032" s="2">
        <v>226070</v>
      </c>
      <c r="C1032" s="2">
        <f t="shared" si="16"/>
        <v>226070</v>
      </c>
      <c r="D1032" s="2"/>
      <c r="E1032" s="2"/>
      <c r="F1032" s="2">
        <v>112690</v>
      </c>
      <c r="G1032" s="2">
        <v>76425</v>
      </c>
      <c r="H1032" s="2">
        <v>791050</v>
      </c>
      <c r="I1032" s="2">
        <v>113380</v>
      </c>
      <c r="J1032" s="2">
        <v>73608</v>
      </c>
      <c r="K1032" s="2">
        <v>152462</v>
      </c>
      <c r="L1032" s="2">
        <v>86201</v>
      </c>
      <c r="M1032" s="2">
        <v>95137</v>
      </c>
      <c r="N1032" s="2">
        <v>102522</v>
      </c>
      <c r="O1032" s="2">
        <v>270230</v>
      </c>
      <c r="P1032" s="2">
        <v>93174</v>
      </c>
      <c r="Q1032" s="2">
        <v>177056</v>
      </c>
      <c r="R1032" s="2">
        <v>2.9</v>
      </c>
      <c r="S1032" s="2">
        <v>129566</v>
      </c>
      <c r="T1032" s="2">
        <v>14.33</v>
      </c>
      <c r="U1032" s="2">
        <v>12.96</v>
      </c>
      <c r="V1032" s="2">
        <v>4097</v>
      </c>
      <c r="W1032" s="2">
        <v>55.17</v>
      </c>
      <c r="X1032" s="2">
        <v>1650</v>
      </c>
      <c r="Y1032" s="2">
        <v>9627</v>
      </c>
      <c r="Z1032" s="2">
        <v>371662</v>
      </c>
      <c r="AA1032" s="2">
        <v>223434</v>
      </c>
      <c r="AB1032" s="2">
        <v>-145592</v>
      </c>
      <c r="AC1032" s="2">
        <v>-110744</v>
      </c>
      <c r="AD1032" s="2">
        <v>-43539</v>
      </c>
      <c r="AE1032" s="2">
        <v>185572</v>
      </c>
      <c r="AF1032" s="2">
        <v>179692</v>
      </c>
      <c r="AG1032" s="2">
        <v>1.03</v>
      </c>
      <c r="AH1032" s="2">
        <v>21688</v>
      </c>
    </row>
    <row r="1033" spans="1:34" x14ac:dyDescent="0.3">
      <c r="A1033" s="2" t="s">
        <v>58</v>
      </c>
      <c r="B1033" s="2">
        <v>54617</v>
      </c>
      <c r="C1033" s="2">
        <f t="shared" si="16"/>
        <v>620.29528676888128</v>
      </c>
      <c r="D1033" s="2"/>
      <c r="E1033" s="2"/>
      <c r="F1033" s="2">
        <v>174061</v>
      </c>
      <c r="G1033" s="2">
        <v>134828</v>
      </c>
      <c r="H1033" s="2">
        <v>631333</v>
      </c>
      <c r="I1033" s="2">
        <v>-119444</v>
      </c>
      <c r="J1033" s="2">
        <v>73004</v>
      </c>
      <c r="K1033" s="2">
        <v>-18387</v>
      </c>
      <c r="L1033" s="2">
        <v>-112488</v>
      </c>
      <c r="M1033" s="2">
        <v>-104795</v>
      </c>
      <c r="N1033" s="2">
        <v>-139134</v>
      </c>
      <c r="O1033" s="2">
        <v>71047</v>
      </c>
      <c r="P1033" s="2">
        <v>179663</v>
      </c>
      <c r="Q1033" s="2">
        <v>-108616</v>
      </c>
      <c r="R1033" s="2">
        <v>0.4</v>
      </c>
      <c r="S1033" s="2">
        <v>28759</v>
      </c>
      <c r="T1033" s="2">
        <v>-18.920000000000002</v>
      </c>
      <c r="U1033" s="2">
        <v>-22.04</v>
      </c>
      <c r="V1033" s="2">
        <v>8395</v>
      </c>
      <c r="W1033" s="2">
        <v>6.51</v>
      </c>
      <c r="X1033" s="2">
        <v>1269</v>
      </c>
      <c r="Y1033" s="2">
        <v>15666</v>
      </c>
      <c r="Z1033" s="2">
        <v>299935</v>
      </c>
      <c r="AA1033" s="2">
        <v>195352</v>
      </c>
      <c r="AB1033" s="2">
        <v>-245318</v>
      </c>
      <c r="AC1033" s="2">
        <v>-21291</v>
      </c>
      <c r="AD1033" s="2">
        <v>-36319</v>
      </c>
      <c r="AE1033" s="2">
        <v>259495</v>
      </c>
      <c r="AF1033" s="2">
        <v>330731</v>
      </c>
      <c r="AG1033" s="2">
        <v>0.78</v>
      </c>
      <c r="AH1033" s="2">
        <v>10288</v>
      </c>
    </row>
    <row r="1034" spans="1:34" x14ac:dyDescent="0.3">
      <c r="A1034" s="2" t="s">
        <v>58</v>
      </c>
      <c r="B1034" s="2">
        <v>78376</v>
      </c>
      <c r="C1034" s="2">
        <f t="shared" si="16"/>
        <v>890.13060760931296</v>
      </c>
      <c r="D1034" s="2"/>
      <c r="E1034" s="2"/>
      <c r="F1034" s="2">
        <v>33453</v>
      </c>
      <c r="G1034" s="2">
        <v>-8477</v>
      </c>
      <c r="H1034" s="2">
        <v>556491</v>
      </c>
      <c r="I1034" s="2">
        <v>44923</v>
      </c>
      <c r="J1034" s="2">
        <v>102903</v>
      </c>
      <c r="K1034" s="2">
        <v>-24527</v>
      </c>
      <c r="L1034" s="2">
        <v>-33646</v>
      </c>
      <c r="M1034" s="2">
        <v>-17974</v>
      </c>
      <c r="N1034" s="2">
        <v>11652</v>
      </c>
      <c r="O1034" s="2">
        <v>168112</v>
      </c>
      <c r="P1034" s="2">
        <v>35143</v>
      </c>
      <c r="Q1034" s="2">
        <v>132969</v>
      </c>
      <c r="R1034" s="2">
        <v>4.78</v>
      </c>
      <c r="S1034" s="2">
        <v>31264</v>
      </c>
      <c r="T1034" s="2">
        <v>8.07</v>
      </c>
      <c r="U1034" s="2">
        <v>2.09</v>
      </c>
      <c r="V1034" s="2">
        <v>2395</v>
      </c>
      <c r="W1034" s="2">
        <v>32.71</v>
      </c>
      <c r="X1034" s="2">
        <v>619</v>
      </c>
      <c r="Y1034" s="2">
        <v>12522</v>
      </c>
      <c r="Z1034" s="2">
        <v>537232</v>
      </c>
      <c r="AA1034" s="2">
        <v>146317</v>
      </c>
      <c r="AB1034" s="2">
        <v>-458856</v>
      </c>
      <c r="AC1034" s="2">
        <v>-112864</v>
      </c>
      <c r="AD1034" s="2">
        <v>-10014</v>
      </c>
      <c r="AE1034" s="2">
        <v>141383</v>
      </c>
      <c r="AF1034" s="2">
        <v>649253</v>
      </c>
      <c r="AG1034" s="2">
        <v>0.22</v>
      </c>
      <c r="AH1034" s="2">
        <v>1095</v>
      </c>
    </row>
    <row r="1035" spans="1:34" x14ac:dyDescent="0.3">
      <c r="A1035" s="2" t="s">
        <v>59</v>
      </c>
      <c r="B1035" s="2">
        <v>174024</v>
      </c>
      <c r="C1035" s="2">
        <f t="shared" si="16"/>
        <v>203608.08</v>
      </c>
      <c r="D1035" s="2"/>
      <c r="E1035" s="2"/>
      <c r="F1035" s="2">
        <v>39334</v>
      </c>
      <c r="G1035" s="2">
        <v>196484</v>
      </c>
      <c r="H1035" s="2">
        <v>869573</v>
      </c>
      <c r="I1035" s="2">
        <v>134690</v>
      </c>
      <c r="J1035" s="2">
        <v>165792</v>
      </c>
      <c r="K1035" s="2">
        <v>8232</v>
      </c>
      <c r="L1035" s="2">
        <v>-85637</v>
      </c>
      <c r="M1035" s="2">
        <v>-80358</v>
      </c>
      <c r="N1035" s="2">
        <v>123068</v>
      </c>
      <c r="O1035" s="2">
        <v>116402</v>
      </c>
      <c r="P1035" s="2">
        <v>30694</v>
      </c>
      <c r="Q1035" s="2">
        <v>85708</v>
      </c>
      <c r="R1035" s="2">
        <v>3.79</v>
      </c>
      <c r="S1035" s="2">
        <v>58875</v>
      </c>
      <c r="T1035" s="2">
        <v>15.49</v>
      </c>
      <c r="U1035" s="2">
        <v>14.15</v>
      </c>
      <c r="V1035" s="2">
        <v>9278</v>
      </c>
      <c r="W1035" s="2">
        <v>18.75</v>
      </c>
      <c r="X1035" s="2">
        <v>225</v>
      </c>
      <c r="Y1035" s="2">
        <v>3699</v>
      </c>
      <c r="Z1035" s="2">
        <v>165077</v>
      </c>
      <c r="AA1035" s="2">
        <v>90283</v>
      </c>
      <c r="AB1035" s="2">
        <v>8947</v>
      </c>
      <c r="AC1035" s="2">
        <v>-50949</v>
      </c>
      <c r="AD1035" s="2">
        <v>-43570</v>
      </c>
      <c r="AE1035" s="2">
        <v>285096</v>
      </c>
      <c r="AF1035" s="2">
        <v>302397</v>
      </c>
      <c r="AG1035" s="2">
        <v>0.94</v>
      </c>
      <c r="AH1035" s="2">
        <v>17278</v>
      </c>
    </row>
    <row r="1036" spans="1:34" x14ac:dyDescent="0.3">
      <c r="A1036" s="2" t="s">
        <v>60</v>
      </c>
      <c r="B1036" s="2">
        <v>434309</v>
      </c>
      <c r="C1036" s="2">
        <f t="shared" si="16"/>
        <v>434309</v>
      </c>
      <c r="D1036" s="2"/>
      <c r="E1036" s="2"/>
      <c r="F1036" s="2">
        <v>152641</v>
      </c>
      <c r="G1036" s="2">
        <v>186597</v>
      </c>
      <c r="H1036" s="2">
        <v>18056</v>
      </c>
      <c r="I1036" s="2">
        <v>281668</v>
      </c>
      <c r="J1036" s="2">
        <v>102644</v>
      </c>
      <c r="K1036" s="2">
        <v>331665</v>
      </c>
      <c r="L1036" s="2">
        <v>299192</v>
      </c>
      <c r="M1036" s="2">
        <v>314807</v>
      </c>
      <c r="N1036" s="2">
        <v>271157</v>
      </c>
      <c r="O1036" s="2">
        <v>35446</v>
      </c>
      <c r="P1036" s="2">
        <v>133696</v>
      </c>
      <c r="Q1036" s="2">
        <v>-98250</v>
      </c>
      <c r="R1036" s="2">
        <v>0.27</v>
      </c>
      <c r="S1036" s="2">
        <v>120068</v>
      </c>
      <c r="T1036" s="2">
        <v>1559.88</v>
      </c>
      <c r="U1036" s="2">
        <v>1501.67</v>
      </c>
      <c r="V1036" s="2">
        <v>5141</v>
      </c>
      <c r="W1036" s="2">
        <v>84.46</v>
      </c>
      <c r="X1036" s="2">
        <v>1259</v>
      </c>
      <c r="Y1036" s="2">
        <v>19550</v>
      </c>
      <c r="Z1036" s="2">
        <v>98582</v>
      </c>
      <c r="AA1036" s="2">
        <v>209876</v>
      </c>
      <c r="AB1036" s="2">
        <v>335727</v>
      </c>
      <c r="AC1036" s="2">
        <v>-57235</v>
      </c>
      <c r="AD1036" s="2">
        <v>-21086</v>
      </c>
      <c r="AE1036" s="2">
        <v>218321</v>
      </c>
      <c r="AF1036" s="2">
        <v>193949</v>
      </c>
      <c r="AG1036" s="2">
        <v>1.1299999999999999</v>
      </c>
      <c r="AH1036" s="2">
        <v>24531</v>
      </c>
    </row>
    <row r="1037" spans="1:34" x14ac:dyDescent="0.3">
      <c r="A1037" s="2" t="s">
        <v>59</v>
      </c>
      <c r="B1037" s="2">
        <v>248306</v>
      </c>
      <c r="C1037" s="2">
        <f t="shared" si="16"/>
        <v>290518.01999999996</v>
      </c>
      <c r="D1037" s="2"/>
      <c r="E1037" s="2"/>
      <c r="F1037" s="2">
        <v>192329</v>
      </c>
      <c r="G1037" s="2">
        <v>-8794</v>
      </c>
      <c r="H1037" s="2">
        <v>970277</v>
      </c>
      <c r="I1037" s="2">
        <v>55977</v>
      </c>
      <c r="J1037" s="2">
        <v>10836</v>
      </c>
      <c r="K1037" s="2">
        <v>237470</v>
      </c>
      <c r="L1037" s="2">
        <v>156942</v>
      </c>
      <c r="M1037" s="2">
        <v>167870</v>
      </c>
      <c r="N1037" s="2">
        <v>39530</v>
      </c>
      <c r="O1037" s="2">
        <v>253119</v>
      </c>
      <c r="P1037" s="2">
        <v>54730</v>
      </c>
      <c r="Q1037" s="2">
        <v>198389</v>
      </c>
      <c r="R1037" s="2">
        <v>4.62</v>
      </c>
      <c r="S1037" s="2">
        <v>18485</v>
      </c>
      <c r="T1037" s="2">
        <v>5.77</v>
      </c>
      <c r="U1037" s="2">
        <v>4.07</v>
      </c>
      <c r="V1037" s="2">
        <v>463</v>
      </c>
      <c r="W1037" s="2">
        <v>535.14</v>
      </c>
      <c r="X1037" s="2">
        <v>535</v>
      </c>
      <c r="Y1037" s="2">
        <v>9599</v>
      </c>
      <c r="Z1037" s="2">
        <v>213179</v>
      </c>
      <c r="AA1037" s="2">
        <v>250072</v>
      </c>
      <c r="AB1037" s="2">
        <v>35127</v>
      </c>
      <c r="AC1037" s="2">
        <v>-57743</v>
      </c>
      <c r="AD1037" s="2">
        <v>-11822</v>
      </c>
      <c r="AE1037" s="2">
        <v>149258</v>
      </c>
      <c r="AF1037" s="2">
        <v>251643</v>
      </c>
      <c r="AG1037" s="2">
        <v>0.59</v>
      </c>
      <c r="AH1037" s="2">
        <v>12085</v>
      </c>
    </row>
    <row r="1038" spans="1:34" x14ac:dyDescent="0.3">
      <c r="A1038" s="2" t="s">
        <v>59</v>
      </c>
      <c r="B1038" s="2">
        <v>195047</v>
      </c>
      <c r="C1038" s="2">
        <f t="shared" si="16"/>
        <v>228204.99</v>
      </c>
      <c r="D1038" s="2"/>
      <c r="E1038" s="2"/>
      <c r="F1038" s="2">
        <v>88768</v>
      </c>
      <c r="G1038" s="2">
        <v>132852</v>
      </c>
      <c r="H1038" s="2">
        <v>879052</v>
      </c>
      <c r="I1038" s="2">
        <v>106279</v>
      </c>
      <c r="J1038" s="2">
        <v>112904</v>
      </c>
      <c r="K1038" s="2">
        <v>82143</v>
      </c>
      <c r="L1038" s="2">
        <v>28260</v>
      </c>
      <c r="M1038" s="2">
        <v>32373</v>
      </c>
      <c r="N1038" s="2">
        <v>92478</v>
      </c>
      <c r="O1038" s="2">
        <v>276921</v>
      </c>
      <c r="P1038" s="2">
        <v>54639</v>
      </c>
      <c r="Q1038" s="2">
        <v>222282</v>
      </c>
      <c r="R1038" s="2">
        <v>5.07</v>
      </c>
      <c r="S1038" s="2">
        <v>132642</v>
      </c>
      <c r="T1038" s="2">
        <v>12.09</v>
      </c>
      <c r="U1038" s="2">
        <v>10.52</v>
      </c>
      <c r="V1038" s="2">
        <v>1509</v>
      </c>
      <c r="W1038" s="2">
        <v>129.16999999999999</v>
      </c>
      <c r="X1038" s="2">
        <v>726</v>
      </c>
      <c r="Y1038" s="2">
        <v>13219</v>
      </c>
      <c r="Z1038" s="2">
        <v>465123</v>
      </c>
      <c r="AA1038" s="2">
        <v>140657</v>
      </c>
      <c r="AB1038" s="2">
        <v>-270076</v>
      </c>
      <c r="AC1038" s="2">
        <v>-51889</v>
      </c>
      <c r="AD1038" s="2">
        <v>48716</v>
      </c>
      <c r="AE1038" s="2">
        <v>101776</v>
      </c>
      <c r="AF1038" s="2">
        <v>300713</v>
      </c>
      <c r="AG1038" s="2">
        <v>0.34</v>
      </c>
      <c r="AH1038" s="2">
        <v>14834</v>
      </c>
    </row>
    <row r="1039" spans="1:34" x14ac:dyDescent="0.3">
      <c r="A1039" s="2" t="s">
        <v>58</v>
      </c>
      <c r="B1039" s="2">
        <v>183424</v>
      </c>
      <c r="C1039" s="2">
        <f t="shared" si="16"/>
        <v>2083.1800113571835</v>
      </c>
      <c r="D1039" s="2"/>
      <c r="E1039" s="2"/>
      <c r="F1039" s="2">
        <v>247190</v>
      </c>
      <c r="G1039" s="2">
        <v>-3402</v>
      </c>
      <c r="H1039" s="2">
        <v>52109</v>
      </c>
      <c r="I1039" s="2">
        <v>-63766</v>
      </c>
      <c r="J1039" s="2">
        <v>169316</v>
      </c>
      <c r="K1039" s="2">
        <v>14108</v>
      </c>
      <c r="L1039" s="2">
        <v>-83554</v>
      </c>
      <c r="M1039" s="2">
        <v>-73039</v>
      </c>
      <c r="N1039" s="2">
        <v>-82849</v>
      </c>
      <c r="O1039" s="2">
        <v>36455</v>
      </c>
      <c r="P1039" s="2">
        <v>23044</v>
      </c>
      <c r="Q1039" s="2">
        <v>13411</v>
      </c>
      <c r="R1039" s="2">
        <v>1.58</v>
      </c>
      <c r="S1039" s="2">
        <v>69355</v>
      </c>
      <c r="T1039" s="2">
        <v>-122.37</v>
      </c>
      <c r="U1039" s="2">
        <v>-158.99</v>
      </c>
      <c r="V1039" s="2">
        <v>5083</v>
      </c>
      <c r="W1039" s="2">
        <v>36.08</v>
      </c>
      <c r="X1039" s="2">
        <v>184</v>
      </c>
      <c r="Y1039" s="2">
        <v>12498</v>
      </c>
      <c r="Z1039" s="2">
        <v>293095</v>
      </c>
      <c r="AA1039" s="2">
        <v>83611</v>
      </c>
      <c r="AB1039" s="2">
        <v>-109671</v>
      </c>
      <c r="AC1039" s="2">
        <v>163579</v>
      </c>
      <c r="AD1039" s="2">
        <v>25997</v>
      </c>
      <c r="AE1039" s="2">
        <v>30681</v>
      </c>
      <c r="AF1039" s="2">
        <v>106683</v>
      </c>
      <c r="AG1039" s="2">
        <v>0.28999999999999998</v>
      </c>
      <c r="AH1039" s="2">
        <v>16363</v>
      </c>
    </row>
    <row r="1040" spans="1:34" x14ac:dyDescent="0.3">
      <c r="A1040" s="2" t="s">
        <v>59</v>
      </c>
      <c r="B1040" s="2">
        <v>393465</v>
      </c>
      <c r="C1040" s="2">
        <f t="shared" si="16"/>
        <v>460354.05</v>
      </c>
      <c r="D1040" s="2"/>
      <c r="E1040" s="2"/>
      <c r="F1040" s="2">
        <v>121336</v>
      </c>
      <c r="G1040" s="2">
        <v>-33743</v>
      </c>
      <c r="H1040" s="2">
        <v>33279</v>
      </c>
      <c r="I1040" s="2">
        <v>272129</v>
      </c>
      <c r="J1040" s="2">
        <v>35921</v>
      </c>
      <c r="K1040" s="2">
        <v>357544</v>
      </c>
      <c r="L1040" s="2">
        <v>331810</v>
      </c>
      <c r="M1040" s="2">
        <v>344437</v>
      </c>
      <c r="N1040" s="2">
        <v>266938</v>
      </c>
      <c r="O1040" s="2">
        <v>91189</v>
      </c>
      <c r="P1040" s="2">
        <v>31158</v>
      </c>
      <c r="Q1040" s="2">
        <v>60031</v>
      </c>
      <c r="R1040" s="2">
        <v>2.93</v>
      </c>
      <c r="S1040" s="2">
        <v>147654</v>
      </c>
      <c r="T1040" s="2">
        <v>817.7</v>
      </c>
      <c r="U1040" s="2">
        <v>802.1</v>
      </c>
      <c r="V1040" s="2">
        <v>9464</v>
      </c>
      <c r="W1040" s="2">
        <v>41.57</v>
      </c>
      <c r="X1040" s="2">
        <v>1072</v>
      </c>
      <c r="Y1040" s="2">
        <v>10562</v>
      </c>
      <c r="Z1040" s="2">
        <v>142398</v>
      </c>
      <c r="AA1040" s="2">
        <v>111142</v>
      </c>
      <c r="AB1040" s="2">
        <v>251067</v>
      </c>
      <c r="AC1040" s="2">
        <v>10194</v>
      </c>
      <c r="AD1040" s="2">
        <v>7264</v>
      </c>
      <c r="AE1040" s="2">
        <v>312453</v>
      </c>
      <c r="AF1040" s="2">
        <v>349989</v>
      </c>
      <c r="AG1040" s="2">
        <v>0.89</v>
      </c>
      <c r="AH1040" s="2">
        <v>21530</v>
      </c>
    </row>
    <row r="1041" spans="1:34" x14ac:dyDescent="0.3">
      <c r="A1041" s="2" t="s">
        <v>59</v>
      </c>
      <c r="B1041" s="2">
        <v>170266</v>
      </c>
      <c r="C1041" s="2">
        <f t="shared" si="16"/>
        <v>199211.22</v>
      </c>
      <c r="D1041" s="2"/>
      <c r="E1041" s="2"/>
      <c r="F1041" s="2">
        <v>57275</v>
      </c>
      <c r="G1041" s="2">
        <v>12310</v>
      </c>
      <c r="H1041" s="2">
        <v>411089</v>
      </c>
      <c r="I1041" s="2">
        <v>112991</v>
      </c>
      <c r="J1041" s="2">
        <v>126469</v>
      </c>
      <c r="K1041" s="2">
        <v>43797</v>
      </c>
      <c r="L1041" s="2">
        <v>-6635</v>
      </c>
      <c r="M1041" s="2">
        <v>8690</v>
      </c>
      <c r="N1041" s="2">
        <v>101206</v>
      </c>
      <c r="O1041" s="2">
        <v>119256</v>
      </c>
      <c r="P1041" s="2">
        <v>22239</v>
      </c>
      <c r="Q1041" s="2">
        <v>97017</v>
      </c>
      <c r="R1041" s="2">
        <v>5.36</v>
      </c>
      <c r="S1041" s="2">
        <v>27830</v>
      </c>
      <c r="T1041" s="2">
        <v>27.49</v>
      </c>
      <c r="U1041" s="2">
        <v>24.62</v>
      </c>
      <c r="V1041" s="2">
        <v>1326</v>
      </c>
      <c r="W1041" s="2">
        <v>128.31</v>
      </c>
      <c r="X1041" s="2">
        <v>621</v>
      </c>
      <c r="Y1041" s="2">
        <v>3010</v>
      </c>
      <c r="Z1041" s="2">
        <v>297438</v>
      </c>
      <c r="AA1041" s="2">
        <v>204857</v>
      </c>
      <c r="AB1041" s="2">
        <v>-127172</v>
      </c>
      <c r="AC1041" s="2">
        <v>-147582</v>
      </c>
      <c r="AD1041" s="2">
        <v>-23536</v>
      </c>
      <c r="AE1041" s="2">
        <v>56753</v>
      </c>
      <c r="AF1041" s="2">
        <v>139368</v>
      </c>
      <c r="AG1041" s="2">
        <v>0.41</v>
      </c>
      <c r="AH1041" s="2">
        <v>24845</v>
      </c>
    </row>
    <row r="1042" spans="1:34" x14ac:dyDescent="0.3">
      <c r="A1042" s="2" t="s">
        <v>59</v>
      </c>
      <c r="B1042" s="2">
        <v>499107</v>
      </c>
      <c r="C1042" s="2">
        <f t="shared" si="16"/>
        <v>583955.18999999994</v>
      </c>
      <c r="D1042" s="2"/>
      <c r="E1042" s="2"/>
      <c r="F1042" s="2">
        <v>192454</v>
      </c>
      <c r="G1042" s="2">
        <v>-25020</v>
      </c>
      <c r="H1042" s="2">
        <v>90812</v>
      </c>
      <c r="I1042" s="2">
        <v>306653</v>
      </c>
      <c r="J1042" s="2">
        <v>153254</v>
      </c>
      <c r="K1042" s="2">
        <v>345853</v>
      </c>
      <c r="L1042" s="2">
        <v>280123</v>
      </c>
      <c r="M1042" s="2">
        <v>285337</v>
      </c>
      <c r="N1042" s="2">
        <v>285814</v>
      </c>
      <c r="O1042" s="2">
        <v>222887</v>
      </c>
      <c r="P1042" s="2">
        <v>84550</v>
      </c>
      <c r="Q1042" s="2">
        <v>138337</v>
      </c>
      <c r="R1042" s="2">
        <v>2.64</v>
      </c>
      <c r="S1042" s="2">
        <v>54293</v>
      </c>
      <c r="T1042" s="2">
        <v>337.68</v>
      </c>
      <c r="U1042" s="2">
        <v>314.73</v>
      </c>
      <c r="V1042" s="2">
        <v>3545</v>
      </c>
      <c r="W1042" s="2">
        <v>140.75</v>
      </c>
      <c r="X1042" s="2">
        <v>1388</v>
      </c>
      <c r="Y1042" s="2">
        <v>2323</v>
      </c>
      <c r="Z1042" s="2">
        <v>231835</v>
      </c>
      <c r="AA1042" s="2">
        <v>249045</v>
      </c>
      <c r="AB1042" s="2">
        <v>267272</v>
      </c>
      <c r="AC1042" s="2">
        <v>-56591</v>
      </c>
      <c r="AD1042" s="2">
        <v>11047</v>
      </c>
      <c r="AE1042" s="2">
        <v>480404</v>
      </c>
      <c r="AF1042" s="2">
        <v>78931</v>
      </c>
      <c r="AG1042" s="2">
        <v>6.09</v>
      </c>
      <c r="AH1042" s="2">
        <v>5658</v>
      </c>
    </row>
    <row r="1043" spans="1:34" x14ac:dyDescent="0.3">
      <c r="A1043" s="2" t="s">
        <v>60</v>
      </c>
      <c r="B1043" s="2">
        <v>130073</v>
      </c>
      <c r="C1043" s="2">
        <f t="shared" si="16"/>
        <v>130073</v>
      </c>
      <c r="D1043" s="2"/>
      <c r="E1043" s="2"/>
      <c r="F1043" s="2">
        <v>83639</v>
      </c>
      <c r="G1043" s="2">
        <v>75433</v>
      </c>
      <c r="H1043" s="2">
        <v>179159</v>
      </c>
      <c r="I1043" s="2">
        <v>46434</v>
      </c>
      <c r="J1043" s="2">
        <v>112862</v>
      </c>
      <c r="K1043" s="2">
        <v>17211</v>
      </c>
      <c r="L1043" s="2">
        <v>4737</v>
      </c>
      <c r="M1043" s="2">
        <v>8885</v>
      </c>
      <c r="N1043" s="2">
        <v>29224</v>
      </c>
      <c r="O1043" s="2">
        <v>188452</v>
      </c>
      <c r="P1043" s="2">
        <v>187098</v>
      </c>
      <c r="Q1043" s="2">
        <v>1354</v>
      </c>
      <c r="R1043" s="2">
        <v>1.01</v>
      </c>
      <c r="S1043" s="2">
        <v>101022</v>
      </c>
      <c r="T1043" s="2">
        <v>25.92</v>
      </c>
      <c r="U1043" s="2">
        <v>16.309999999999999</v>
      </c>
      <c r="V1043" s="2">
        <v>6219</v>
      </c>
      <c r="W1043" s="2">
        <v>20.91</v>
      </c>
      <c r="X1043" s="2">
        <v>1467</v>
      </c>
      <c r="Y1043" s="2">
        <v>3420</v>
      </c>
      <c r="Z1043" s="2">
        <v>319710</v>
      </c>
      <c r="AA1043" s="2">
        <v>161303</v>
      </c>
      <c r="AB1043" s="2">
        <v>-189637</v>
      </c>
      <c r="AC1043" s="2">
        <v>-77664</v>
      </c>
      <c r="AD1043" s="2">
        <v>24599</v>
      </c>
      <c r="AE1043" s="2">
        <v>281120</v>
      </c>
      <c r="AF1043" s="2">
        <v>340593</v>
      </c>
      <c r="AG1043" s="2">
        <v>0.83</v>
      </c>
      <c r="AH1043" s="2">
        <v>18967</v>
      </c>
    </row>
    <row r="1044" spans="1:34" x14ac:dyDescent="0.3">
      <c r="A1044" s="2" t="s">
        <v>60</v>
      </c>
      <c r="B1044" s="2">
        <v>442852</v>
      </c>
      <c r="C1044" s="2">
        <f t="shared" si="16"/>
        <v>442852</v>
      </c>
      <c r="D1044" s="2"/>
      <c r="E1044" s="2"/>
      <c r="F1044" s="2">
        <v>278802</v>
      </c>
      <c r="G1044" s="2">
        <v>197007</v>
      </c>
      <c r="H1044" s="2">
        <v>80880</v>
      </c>
      <c r="I1044" s="2">
        <v>164050</v>
      </c>
      <c r="J1044" s="2">
        <v>192422</v>
      </c>
      <c r="K1044" s="2">
        <v>250430</v>
      </c>
      <c r="L1044" s="2">
        <v>154186</v>
      </c>
      <c r="M1044" s="2">
        <v>158072</v>
      </c>
      <c r="N1044" s="2">
        <v>139281</v>
      </c>
      <c r="O1044" s="2">
        <v>122426</v>
      </c>
      <c r="P1044" s="2">
        <v>22237</v>
      </c>
      <c r="Q1044" s="2">
        <v>100189</v>
      </c>
      <c r="R1044" s="2">
        <v>5.51</v>
      </c>
      <c r="S1044" s="2">
        <v>42391</v>
      </c>
      <c r="T1044" s="2">
        <v>202.83</v>
      </c>
      <c r="U1044" s="2">
        <v>172.2</v>
      </c>
      <c r="V1044" s="2">
        <v>1064</v>
      </c>
      <c r="W1044" s="2">
        <v>415.82</v>
      </c>
      <c r="X1044" s="2">
        <v>850</v>
      </c>
      <c r="Y1044" s="2">
        <v>14445</v>
      </c>
      <c r="Z1044" s="2">
        <v>181177</v>
      </c>
      <c r="AA1044" s="2">
        <v>272225</v>
      </c>
      <c r="AB1044" s="2">
        <v>261675</v>
      </c>
      <c r="AC1044" s="2">
        <v>6577</v>
      </c>
      <c r="AD1044" s="2">
        <v>45984</v>
      </c>
      <c r="AE1044" s="2">
        <v>317840</v>
      </c>
      <c r="AF1044" s="2">
        <v>280419</v>
      </c>
      <c r="AG1044" s="2">
        <v>1.1299999999999999</v>
      </c>
      <c r="AH1044" s="2">
        <v>25527</v>
      </c>
    </row>
    <row r="1045" spans="1:34" x14ac:dyDescent="0.3">
      <c r="A1045" s="2" t="s">
        <v>59</v>
      </c>
      <c r="B1045" s="2">
        <v>204011</v>
      </c>
      <c r="C1045" s="2">
        <f t="shared" si="16"/>
        <v>238692.87</v>
      </c>
      <c r="D1045" s="2"/>
      <c r="E1045" s="2"/>
      <c r="F1045" s="2">
        <v>73123</v>
      </c>
      <c r="G1045" s="2">
        <v>128756</v>
      </c>
      <c r="H1045" s="2">
        <v>518484</v>
      </c>
      <c r="I1045" s="2">
        <v>130888</v>
      </c>
      <c r="J1045" s="2">
        <v>45754</v>
      </c>
      <c r="K1045" s="2">
        <v>158257</v>
      </c>
      <c r="L1045" s="2">
        <v>122743</v>
      </c>
      <c r="M1045" s="2">
        <v>135921</v>
      </c>
      <c r="N1045" s="2">
        <v>111645</v>
      </c>
      <c r="O1045" s="2">
        <v>40563</v>
      </c>
      <c r="P1045" s="2">
        <v>118991</v>
      </c>
      <c r="Q1045" s="2">
        <v>-78428</v>
      </c>
      <c r="R1045" s="2">
        <v>0.34</v>
      </c>
      <c r="S1045" s="2">
        <v>141339</v>
      </c>
      <c r="T1045" s="2">
        <v>25.24</v>
      </c>
      <c r="U1045" s="2">
        <v>21.53</v>
      </c>
      <c r="V1045" s="2">
        <v>1913</v>
      </c>
      <c r="W1045" s="2">
        <v>106.59</v>
      </c>
      <c r="X1045" s="2">
        <v>740</v>
      </c>
      <c r="Y1045" s="2">
        <v>11243</v>
      </c>
      <c r="Z1045" s="2">
        <v>225762</v>
      </c>
      <c r="AA1045" s="2">
        <v>228022</v>
      </c>
      <c r="AB1045" s="2">
        <v>-21751</v>
      </c>
      <c r="AC1045" s="2">
        <v>-154899</v>
      </c>
      <c r="AD1045" s="2">
        <v>-26479</v>
      </c>
      <c r="AE1045" s="2">
        <v>403677</v>
      </c>
      <c r="AF1045" s="2">
        <v>442316</v>
      </c>
      <c r="AG1045" s="2">
        <v>0.91</v>
      </c>
      <c r="AH1045" s="2">
        <v>29451</v>
      </c>
    </row>
    <row r="1046" spans="1:34" x14ac:dyDescent="0.3">
      <c r="A1046" s="2" t="s">
        <v>58</v>
      </c>
      <c r="B1046" s="2">
        <v>255019</v>
      </c>
      <c r="C1046" s="2">
        <f t="shared" si="16"/>
        <v>2896.2975582055651</v>
      </c>
      <c r="D1046" s="2"/>
      <c r="E1046" s="2"/>
      <c r="F1046" s="2">
        <v>207747</v>
      </c>
      <c r="G1046" s="2">
        <v>1546</v>
      </c>
      <c r="H1046" s="2">
        <v>910287</v>
      </c>
      <c r="I1046" s="2">
        <v>47272</v>
      </c>
      <c r="J1046" s="2">
        <v>109517</v>
      </c>
      <c r="K1046" s="2">
        <v>145502</v>
      </c>
      <c r="L1046" s="2">
        <v>79812</v>
      </c>
      <c r="M1046" s="2">
        <v>83293</v>
      </c>
      <c r="N1046" s="2">
        <v>23879</v>
      </c>
      <c r="O1046" s="2">
        <v>288170</v>
      </c>
      <c r="P1046" s="2">
        <v>192018</v>
      </c>
      <c r="Q1046" s="2">
        <v>96152</v>
      </c>
      <c r="R1046" s="2">
        <v>1.5</v>
      </c>
      <c r="S1046" s="2">
        <v>84234</v>
      </c>
      <c r="T1046" s="2">
        <v>5.19</v>
      </c>
      <c r="U1046" s="2">
        <v>2.62</v>
      </c>
      <c r="V1046" s="2">
        <v>1384</v>
      </c>
      <c r="W1046" s="2">
        <v>184.13</v>
      </c>
      <c r="X1046" s="2">
        <v>172</v>
      </c>
      <c r="Y1046" s="2">
        <v>6111</v>
      </c>
      <c r="Z1046" s="2">
        <v>103750</v>
      </c>
      <c r="AA1046" s="2">
        <v>134881</v>
      </c>
      <c r="AB1046" s="2">
        <v>151269</v>
      </c>
      <c r="AC1046" s="2">
        <v>72866</v>
      </c>
      <c r="AD1046" s="2">
        <v>-6208</v>
      </c>
      <c r="AE1046" s="2">
        <v>389284</v>
      </c>
      <c r="AF1046" s="2">
        <v>272409</v>
      </c>
      <c r="AG1046" s="2">
        <v>1.43</v>
      </c>
      <c r="AH1046" s="2">
        <v>28928</v>
      </c>
    </row>
    <row r="1047" spans="1:34" x14ac:dyDescent="0.3">
      <c r="A1047" s="2" t="s">
        <v>58</v>
      </c>
      <c r="B1047" s="2">
        <v>294890</v>
      </c>
      <c r="C1047" s="2">
        <f t="shared" si="16"/>
        <v>3349.1198182850653</v>
      </c>
      <c r="D1047" s="2"/>
      <c r="E1047" s="2"/>
      <c r="F1047" s="2">
        <v>63845</v>
      </c>
      <c r="G1047" s="2">
        <v>4110</v>
      </c>
      <c r="H1047" s="2">
        <v>494873</v>
      </c>
      <c r="I1047" s="2">
        <v>231045</v>
      </c>
      <c r="J1047" s="2">
        <v>135985</v>
      </c>
      <c r="K1047" s="2">
        <v>158905</v>
      </c>
      <c r="L1047" s="2">
        <v>87028</v>
      </c>
      <c r="M1047" s="2">
        <v>106422</v>
      </c>
      <c r="N1047" s="2">
        <v>195058</v>
      </c>
      <c r="O1047" s="2">
        <v>178243</v>
      </c>
      <c r="P1047" s="2">
        <v>169732</v>
      </c>
      <c r="Q1047" s="2">
        <v>8511</v>
      </c>
      <c r="R1047" s="2">
        <v>1.05</v>
      </c>
      <c r="S1047" s="2">
        <v>30628</v>
      </c>
      <c r="T1047" s="2">
        <v>46.69</v>
      </c>
      <c r="U1047" s="2">
        <v>39.42</v>
      </c>
      <c r="V1047" s="2">
        <v>6761</v>
      </c>
      <c r="W1047" s="2">
        <v>43.61</v>
      </c>
      <c r="X1047" s="2">
        <v>1919</v>
      </c>
      <c r="Y1047" s="2">
        <v>12898</v>
      </c>
      <c r="Z1047" s="2">
        <v>422374</v>
      </c>
      <c r="AA1047" s="2">
        <v>74814</v>
      </c>
      <c r="AB1047" s="2">
        <v>-127484</v>
      </c>
      <c r="AC1047" s="2">
        <v>-10969</v>
      </c>
      <c r="AD1047" s="2">
        <v>-32111</v>
      </c>
      <c r="AE1047" s="2">
        <v>224021</v>
      </c>
      <c r="AF1047" s="2">
        <v>565238</v>
      </c>
      <c r="AG1047" s="2">
        <v>0.4</v>
      </c>
      <c r="AH1047" s="2">
        <v>13420</v>
      </c>
    </row>
    <row r="1048" spans="1:34" x14ac:dyDescent="0.3">
      <c r="A1048" s="2" t="s">
        <v>59</v>
      </c>
      <c r="B1048" s="2">
        <v>494000</v>
      </c>
      <c r="C1048" s="2">
        <f t="shared" si="16"/>
        <v>577980</v>
      </c>
      <c r="D1048" s="2"/>
      <c r="E1048" s="2"/>
      <c r="F1048" s="2">
        <v>153337</v>
      </c>
      <c r="G1048" s="2">
        <v>103973</v>
      </c>
      <c r="H1048" s="2">
        <v>284370</v>
      </c>
      <c r="I1048" s="2">
        <v>340663</v>
      </c>
      <c r="J1048" s="2">
        <v>111733</v>
      </c>
      <c r="K1048" s="2">
        <v>382267</v>
      </c>
      <c r="L1048" s="2">
        <v>325301</v>
      </c>
      <c r="M1048" s="2">
        <v>327726</v>
      </c>
      <c r="N1048" s="2">
        <v>316557</v>
      </c>
      <c r="O1048" s="2">
        <v>221779</v>
      </c>
      <c r="P1048" s="2">
        <v>12183</v>
      </c>
      <c r="Q1048" s="2">
        <v>209596</v>
      </c>
      <c r="R1048" s="2">
        <v>18.2</v>
      </c>
      <c r="S1048" s="2">
        <v>142475</v>
      </c>
      <c r="T1048" s="2">
        <v>119.8</v>
      </c>
      <c r="U1048" s="2">
        <v>111.32</v>
      </c>
      <c r="V1048" s="2">
        <v>5491</v>
      </c>
      <c r="W1048" s="2">
        <v>89.95</v>
      </c>
      <c r="X1048" s="2">
        <v>981</v>
      </c>
      <c r="Y1048" s="2">
        <v>11502</v>
      </c>
      <c r="Z1048" s="2">
        <v>542126</v>
      </c>
      <c r="AA1048" s="2">
        <v>227134</v>
      </c>
      <c r="AB1048" s="2">
        <v>-48126</v>
      </c>
      <c r="AC1048" s="2">
        <v>-73797</v>
      </c>
      <c r="AD1048" s="2">
        <v>15631</v>
      </c>
      <c r="AE1048" s="2">
        <v>49754</v>
      </c>
      <c r="AF1048" s="2">
        <v>598316</v>
      </c>
      <c r="AG1048" s="2">
        <v>0.08</v>
      </c>
      <c r="AH1048" s="2">
        <v>18225</v>
      </c>
    </row>
    <row r="1049" spans="1:34" x14ac:dyDescent="0.3">
      <c r="A1049" s="2" t="s">
        <v>60</v>
      </c>
      <c r="B1049" s="2">
        <v>220307</v>
      </c>
      <c r="C1049" s="2">
        <f t="shared" si="16"/>
        <v>220307</v>
      </c>
      <c r="D1049" s="2"/>
      <c r="E1049" s="2"/>
      <c r="F1049" s="2">
        <v>242561</v>
      </c>
      <c r="G1049" s="2">
        <v>164219</v>
      </c>
      <c r="H1049" s="2">
        <v>720410</v>
      </c>
      <c r="I1049" s="2">
        <v>-22254</v>
      </c>
      <c r="J1049" s="2">
        <v>99192</v>
      </c>
      <c r="K1049" s="2">
        <v>121115</v>
      </c>
      <c r="L1049" s="2">
        <v>104607</v>
      </c>
      <c r="M1049" s="2">
        <v>106274</v>
      </c>
      <c r="N1049" s="2">
        <v>-50577</v>
      </c>
      <c r="O1049" s="2">
        <v>118377</v>
      </c>
      <c r="P1049" s="2">
        <v>32222</v>
      </c>
      <c r="Q1049" s="2">
        <v>86155</v>
      </c>
      <c r="R1049" s="2">
        <v>3.67</v>
      </c>
      <c r="S1049" s="2">
        <v>149320</v>
      </c>
      <c r="T1049" s="2">
        <v>-3.09</v>
      </c>
      <c r="U1049" s="2">
        <v>-7.02</v>
      </c>
      <c r="V1049" s="2">
        <v>2907</v>
      </c>
      <c r="W1049" s="2">
        <v>75.760000000000005</v>
      </c>
      <c r="X1049" s="2">
        <v>1440</v>
      </c>
      <c r="Y1049" s="2">
        <v>18175</v>
      </c>
      <c r="Z1049" s="2">
        <v>166707</v>
      </c>
      <c r="AA1049" s="2">
        <v>145660</v>
      </c>
      <c r="AB1049" s="2">
        <v>53600</v>
      </c>
      <c r="AC1049" s="2">
        <v>96901</v>
      </c>
      <c r="AD1049" s="2">
        <v>-33392</v>
      </c>
      <c r="AE1049" s="2">
        <v>442166</v>
      </c>
      <c r="AF1049" s="2">
        <v>61930</v>
      </c>
      <c r="AG1049" s="2">
        <v>7.14</v>
      </c>
      <c r="AH1049" s="2">
        <v>25132</v>
      </c>
    </row>
    <row r="1050" spans="1:34" x14ac:dyDescent="0.3">
      <c r="A1050" s="2" t="s">
        <v>58</v>
      </c>
      <c r="B1050" s="2">
        <v>58802</v>
      </c>
      <c r="C1050" s="2">
        <f t="shared" si="16"/>
        <v>667.82509937535497</v>
      </c>
      <c r="D1050" s="2"/>
      <c r="E1050" s="2"/>
      <c r="F1050" s="2">
        <v>273654</v>
      </c>
      <c r="G1050" s="2">
        <v>24360</v>
      </c>
      <c r="H1050" s="2">
        <v>44037</v>
      </c>
      <c r="I1050" s="2">
        <v>-214852</v>
      </c>
      <c r="J1050" s="2">
        <v>141440</v>
      </c>
      <c r="K1050" s="2">
        <v>-82638</v>
      </c>
      <c r="L1050" s="2">
        <v>-125950</v>
      </c>
      <c r="M1050" s="2">
        <v>-119418</v>
      </c>
      <c r="N1050" s="2">
        <v>-250032</v>
      </c>
      <c r="O1050" s="2">
        <v>262153</v>
      </c>
      <c r="P1050" s="2">
        <v>14856</v>
      </c>
      <c r="Q1050" s="2">
        <v>247297</v>
      </c>
      <c r="R1050" s="2">
        <v>17.649999999999999</v>
      </c>
      <c r="S1050" s="2">
        <v>72591</v>
      </c>
      <c r="T1050" s="2">
        <v>-487.88</v>
      </c>
      <c r="U1050" s="2">
        <v>-567.76</v>
      </c>
      <c r="V1050" s="2">
        <v>8699</v>
      </c>
      <c r="W1050" s="2">
        <v>6.76</v>
      </c>
      <c r="X1050" s="2">
        <v>855</v>
      </c>
      <c r="Y1050" s="2">
        <v>3424</v>
      </c>
      <c r="Z1050" s="2">
        <v>146928</v>
      </c>
      <c r="AA1050" s="2">
        <v>258369</v>
      </c>
      <c r="AB1050" s="2">
        <v>-88126</v>
      </c>
      <c r="AC1050" s="2">
        <v>15285</v>
      </c>
      <c r="AD1050" s="2">
        <v>3982</v>
      </c>
      <c r="AE1050" s="2">
        <v>41674</v>
      </c>
      <c r="AF1050" s="2">
        <v>468672</v>
      </c>
      <c r="AG1050" s="2">
        <v>0.09</v>
      </c>
      <c r="AH1050" s="2">
        <v>26937</v>
      </c>
    </row>
    <row r="1051" spans="1:34" x14ac:dyDescent="0.3">
      <c r="A1051" s="2" t="s">
        <v>58</v>
      </c>
      <c r="B1051" s="2">
        <v>261283</v>
      </c>
      <c r="C1051" s="2">
        <f t="shared" si="16"/>
        <v>2967.4389551391255</v>
      </c>
      <c r="D1051" s="2"/>
      <c r="E1051" s="2"/>
      <c r="F1051" s="2">
        <v>209539</v>
      </c>
      <c r="G1051" s="2">
        <v>87507</v>
      </c>
      <c r="H1051" s="2">
        <v>630509</v>
      </c>
      <c r="I1051" s="2">
        <v>51744</v>
      </c>
      <c r="J1051" s="2">
        <v>107842</v>
      </c>
      <c r="K1051" s="2">
        <v>153441</v>
      </c>
      <c r="L1051" s="2">
        <v>124745</v>
      </c>
      <c r="M1051" s="2">
        <v>142231</v>
      </c>
      <c r="N1051" s="2">
        <v>33103</v>
      </c>
      <c r="O1051" s="2">
        <v>293862</v>
      </c>
      <c r="P1051" s="2">
        <v>184333</v>
      </c>
      <c r="Q1051" s="2">
        <v>109529</v>
      </c>
      <c r="R1051" s="2">
        <v>1.59</v>
      </c>
      <c r="S1051" s="2">
        <v>73911</v>
      </c>
      <c r="T1051" s="2">
        <v>8.2100000000000009</v>
      </c>
      <c r="U1051" s="2">
        <v>5.25</v>
      </c>
      <c r="V1051" s="2">
        <v>8305</v>
      </c>
      <c r="W1051" s="2">
        <v>31.46</v>
      </c>
      <c r="X1051" s="2">
        <v>1317</v>
      </c>
      <c r="Y1051" s="2">
        <v>8063</v>
      </c>
      <c r="Z1051" s="2">
        <v>386523</v>
      </c>
      <c r="AA1051" s="2">
        <v>222868</v>
      </c>
      <c r="AB1051" s="2">
        <v>-125240</v>
      </c>
      <c r="AC1051" s="2">
        <v>-13329</v>
      </c>
      <c r="AD1051" s="2">
        <v>-38391</v>
      </c>
      <c r="AE1051" s="2">
        <v>223651</v>
      </c>
      <c r="AF1051" s="2">
        <v>54060</v>
      </c>
      <c r="AG1051" s="2">
        <v>4.1399999999999997</v>
      </c>
      <c r="AH1051" s="2">
        <v>22526</v>
      </c>
    </row>
    <row r="1052" spans="1:34" x14ac:dyDescent="0.3">
      <c r="A1052" s="2" t="s">
        <v>60</v>
      </c>
      <c r="B1052" s="2">
        <v>352469</v>
      </c>
      <c r="C1052" s="2">
        <f t="shared" si="16"/>
        <v>352469</v>
      </c>
      <c r="D1052" s="2"/>
      <c r="E1052" s="2"/>
      <c r="F1052" s="2">
        <v>118724</v>
      </c>
      <c r="G1052" s="2">
        <v>38340</v>
      </c>
      <c r="H1052" s="2">
        <v>379051</v>
      </c>
      <c r="I1052" s="2">
        <v>233745</v>
      </c>
      <c r="J1052" s="2">
        <v>182203</v>
      </c>
      <c r="K1052" s="2">
        <v>170266</v>
      </c>
      <c r="L1052" s="2">
        <v>128184</v>
      </c>
      <c r="M1052" s="2">
        <v>132869</v>
      </c>
      <c r="N1052" s="2">
        <v>219324</v>
      </c>
      <c r="O1052" s="2">
        <v>258927</v>
      </c>
      <c r="P1052" s="2">
        <v>20009</v>
      </c>
      <c r="Q1052" s="2">
        <v>238918</v>
      </c>
      <c r="R1052" s="2">
        <v>12.94</v>
      </c>
      <c r="S1052" s="2">
        <v>85126</v>
      </c>
      <c r="T1052" s="2">
        <v>61.67</v>
      </c>
      <c r="U1052" s="2">
        <v>57.86</v>
      </c>
      <c r="V1052" s="2">
        <v>635</v>
      </c>
      <c r="W1052" s="2">
        <v>554.20000000000005</v>
      </c>
      <c r="X1052" s="2">
        <v>1896</v>
      </c>
      <c r="Y1052" s="2">
        <v>4134</v>
      </c>
      <c r="Z1052" s="2">
        <v>292969</v>
      </c>
      <c r="AA1052" s="2">
        <v>176713</v>
      </c>
      <c r="AB1052" s="2">
        <v>59500</v>
      </c>
      <c r="AC1052" s="2">
        <v>-57989</v>
      </c>
      <c r="AD1052" s="2">
        <v>11662</v>
      </c>
      <c r="AE1052" s="2">
        <v>377443</v>
      </c>
      <c r="AF1052" s="2">
        <v>557862</v>
      </c>
      <c r="AG1052" s="2">
        <v>0.68</v>
      </c>
      <c r="AH1052" s="2">
        <v>5581</v>
      </c>
    </row>
    <row r="1053" spans="1:34" x14ac:dyDescent="0.3">
      <c r="A1053" s="2" t="s">
        <v>60</v>
      </c>
      <c r="B1053" s="2">
        <v>213001</v>
      </c>
      <c r="C1053" s="2">
        <f t="shared" si="16"/>
        <v>213001</v>
      </c>
      <c r="D1053" s="2"/>
      <c r="E1053" s="2"/>
      <c r="F1053" s="2">
        <v>125777</v>
      </c>
      <c r="G1053" s="2">
        <v>76260</v>
      </c>
      <c r="H1053" s="2">
        <v>577044</v>
      </c>
      <c r="I1053" s="2">
        <v>87224</v>
      </c>
      <c r="J1053" s="2">
        <v>51679</v>
      </c>
      <c r="K1053" s="2">
        <v>161322</v>
      </c>
      <c r="L1053" s="2">
        <v>113754</v>
      </c>
      <c r="M1053" s="2">
        <v>114802</v>
      </c>
      <c r="N1053" s="2">
        <v>70808</v>
      </c>
      <c r="O1053" s="2">
        <v>70429</v>
      </c>
      <c r="P1053" s="2">
        <v>107951</v>
      </c>
      <c r="Q1053" s="2">
        <v>-37522</v>
      </c>
      <c r="R1053" s="2">
        <v>0.65</v>
      </c>
      <c r="S1053" s="2">
        <v>101339</v>
      </c>
      <c r="T1053" s="2">
        <v>15.12</v>
      </c>
      <c r="U1053" s="2">
        <v>12.27</v>
      </c>
      <c r="V1053" s="2">
        <v>353</v>
      </c>
      <c r="W1053" s="2">
        <v>601.70000000000005</v>
      </c>
      <c r="X1053" s="2">
        <v>1487</v>
      </c>
      <c r="Y1053" s="2">
        <v>8739</v>
      </c>
      <c r="Z1053" s="2">
        <v>217775</v>
      </c>
      <c r="AA1053" s="2">
        <v>272164</v>
      </c>
      <c r="AB1053" s="2">
        <v>-4774</v>
      </c>
      <c r="AC1053" s="2">
        <v>-146387</v>
      </c>
      <c r="AD1053" s="2">
        <v>28814</v>
      </c>
      <c r="AE1053" s="2">
        <v>488932</v>
      </c>
      <c r="AF1053" s="2">
        <v>338623</v>
      </c>
      <c r="AG1053" s="2">
        <v>1.44</v>
      </c>
      <c r="AH1053" s="2">
        <v>4763</v>
      </c>
    </row>
    <row r="1054" spans="1:34" x14ac:dyDescent="0.3">
      <c r="A1054" s="2" t="s">
        <v>58</v>
      </c>
      <c r="B1054" s="2">
        <v>398293</v>
      </c>
      <c r="C1054" s="2">
        <f t="shared" si="16"/>
        <v>4523.4866553094835</v>
      </c>
      <c r="D1054" s="2"/>
      <c r="E1054" s="2"/>
      <c r="F1054" s="2">
        <v>26572</v>
      </c>
      <c r="G1054" s="2">
        <v>-4691</v>
      </c>
      <c r="H1054" s="2">
        <v>48411</v>
      </c>
      <c r="I1054" s="2">
        <v>371721</v>
      </c>
      <c r="J1054" s="2">
        <v>132177</v>
      </c>
      <c r="K1054" s="2">
        <v>266116</v>
      </c>
      <c r="L1054" s="2">
        <v>205226</v>
      </c>
      <c r="M1054" s="2">
        <v>211173</v>
      </c>
      <c r="N1054" s="2">
        <v>332505</v>
      </c>
      <c r="O1054" s="2">
        <v>182463</v>
      </c>
      <c r="P1054" s="2">
        <v>135777</v>
      </c>
      <c r="Q1054" s="2">
        <v>46686</v>
      </c>
      <c r="R1054" s="2">
        <v>1.34</v>
      </c>
      <c r="S1054" s="2">
        <v>132995</v>
      </c>
      <c r="T1054" s="2">
        <v>767.83</v>
      </c>
      <c r="U1054" s="2">
        <v>686.82</v>
      </c>
      <c r="V1054" s="2">
        <v>2991</v>
      </c>
      <c r="W1054" s="2">
        <v>133.12</v>
      </c>
      <c r="X1054" s="2">
        <v>1867</v>
      </c>
      <c r="Y1054" s="2">
        <v>18397</v>
      </c>
      <c r="Z1054" s="2">
        <v>281295</v>
      </c>
      <c r="AA1054" s="2">
        <v>66768</v>
      </c>
      <c r="AB1054" s="2">
        <v>116998</v>
      </c>
      <c r="AC1054" s="2">
        <v>-40196</v>
      </c>
      <c r="AD1054" s="2">
        <v>-26165</v>
      </c>
      <c r="AE1054" s="2">
        <v>42703</v>
      </c>
      <c r="AF1054" s="2">
        <v>304983</v>
      </c>
      <c r="AG1054" s="2">
        <v>0.14000000000000001</v>
      </c>
      <c r="AH1054" s="2">
        <v>25662</v>
      </c>
    </row>
    <row r="1055" spans="1:34" x14ac:dyDescent="0.3">
      <c r="A1055" s="2" t="s">
        <v>59</v>
      </c>
      <c r="B1055" s="2">
        <v>358027</v>
      </c>
      <c r="C1055" s="2">
        <f t="shared" si="16"/>
        <v>418891.58999999997</v>
      </c>
      <c r="D1055" s="2"/>
      <c r="E1055" s="2"/>
      <c r="F1055" s="2">
        <v>85850</v>
      </c>
      <c r="G1055" s="2">
        <v>-11090</v>
      </c>
      <c r="H1055" s="2">
        <v>348475</v>
      </c>
      <c r="I1055" s="2">
        <v>272177</v>
      </c>
      <c r="J1055" s="2">
        <v>66927</v>
      </c>
      <c r="K1055" s="2">
        <v>291100</v>
      </c>
      <c r="L1055" s="2">
        <v>215851</v>
      </c>
      <c r="M1055" s="2">
        <v>233018</v>
      </c>
      <c r="N1055" s="2">
        <v>233405</v>
      </c>
      <c r="O1055" s="2">
        <v>82271</v>
      </c>
      <c r="P1055" s="2">
        <v>16407</v>
      </c>
      <c r="Q1055" s="2">
        <v>65864</v>
      </c>
      <c r="R1055" s="2">
        <v>5.01</v>
      </c>
      <c r="S1055" s="2">
        <v>41142</v>
      </c>
      <c r="T1055" s="2">
        <v>78.099999999999994</v>
      </c>
      <c r="U1055" s="2">
        <v>66.98</v>
      </c>
      <c r="V1055" s="2">
        <v>7178</v>
      </c>
      <c r="W1055" s="2">
        <v>49.87</v>
      </c>
      <c r="X1055" s="2">
        <v>400</v>
      </c>
      <c r="Y1055" s="2">
        <v>5724</v>
      </c>
      <c r="Z1055" s="2">
        <v>407929</v>
      </c>
      <c r="AA1055" s="2">
        <v>77684</v>
      </c>
      <c r="AB1055" s="2">
        <v>-49902</v>
      </c>
      <c r="AC1055" s="2">
        <v>8166</v>
      </c>
      <c r="AD1055" s="2">
        <v>-1619</v>
      </c>
      <c r="AE1055" s="2">
        <v>345477</v>
      </c>
      <c r="AF1055" s="2">
        <v>48615</v>
      </c>
      <c r="AG1055" s="2">
        <v>7.11</v>
      </c>
      <c r="AH1055" s="2">
        <v>10263</v>
      </c>
    </row>
    <row r="1056" spans="1:34" x14ac:dyDescent="0.3">
      <c r="A1056" s="2" t="s">
        <v>58</v>
      </c>
      <c r="B1056" s="2">
        <v>497312</v>
      </c>
      <c r="C1056" s="2">
        <f t="shared" si="16"/>
        <v>5648.063600227144</v>
      </c>
      <c r="D1056" s="2"/>
      <c r="E1056" s="2"/>
      <c r="F1056" s="2">
        <v>38870</v>
      </c>
      <c r="G1056" s="2">
        <v>24386</v>
      </c>
      <c r="H1056" s="2">
        <v>360828</v>
      </c>
      <c r="I1056" s="2">
        <v>458442</v>
      </c>
      <c r="J1056" s="2">
        <v>82249</v>
      </c>
      <c r="K1056" s="2">
        <v>415063</v>
      </c>
      <c r="L1056" s="2">
        <v>326508</v>
      </c>
      <c r="M1056" s="2">
        <v>339796</v>
      </c>
      <c r="N1056" s="2">
        <v>443472</v>
      </c>
      <c r="O1056" s="2">
        <v>135815</v>
      </c>
      <c r="P1056" s="2">
        <v>46710</v>
      </c>
      <c r="Q1056" s="2">
        <v>89105</v>
      </c>
      <c r="R1056" s="2">
        <v>2.91</v>
      </c>
      <c r="S1056" s="2">
        <v>82598</v>
      </c>
      <c r="T1056" s="2">
        <v>127.05</v>
      </c>
      <c r="U1056" s="2">
        <v>122.9</v>
      </c>
      <c r="V1056" s="2">
        <v>5978</v>
      </c>
      <c r="W1056" s="2">
        <v>83.18</v>
      </c>
      <c r="X1056" s="2">
        <v>1883</v>
      </c>
      <c r="Y1056" s="2">
        <v>16953</v>
      </c>
      <c r="Z1056" s="2">
        <v>142197</v>
      </c>
      <c r="AA1056" s="2">
        <v>40672</v>
      </c>
      <c r="AB1056" s="2">
        <v>355115</v>
      </c>
      <c r="AC1056" s="2">
        <v>-1802</v>
      </c>
      <c r="AD1056" s="2">
        <v>-15531</v>
      </c>
      <c r="AE1056" s="2">
        <v>179000</v>
      </c>
      <c r="AF1056" s="2">
        <v>337153</v>
      </c>
      <c r="AG1056" s="2">
        <v>0.53</v>
      </c>
      <c r="AH1056" s="2">
        <v>19274</v>
      </c>
    </row>
    <row r="1057" spans="1:34" x14ac:dyDescent="0.3">
      <c r="A1057" s="2" t="s">
        <v>60</v>
      </c>
      <c r="B1057" s="2">
        <v>217024</v>
      </c>
      <c r="C1057" s="2">
        <f t="shared" si="16"/>
        <v>217024</v>
      </c>
      <c r="D1057" s="2"/>
      <c r="E1057" s="2"/>
      <c r="F1057" s="2">
        <v>265587</v>
      </c>
      <c r="G1057" s="2">
        <v>9394</v>
      </c>
      <c r="H1057" s="2">
        <v>268396</v>
      </c>
      <c r="I1057" s="2">
        <v>-48563</v>
      </c>
      <c r="J1057" s="2">
        <v>88506</v>
      </c>
      <c r="K1057" s="2">
        <v>128518</v>
      </c>
      <c r="L1057" s="2">
        <v>47047</v>
      </c>
      <c r="M1057" s="2">
        <v>60495</v>
      </c>
      <c r="N1057" s="2">
        <v>-70158</v>
      </c>
      <c r="O1057" s="2">
        <v>217210</v>
      </c>
      <c r="P1057" s="2">
        <v>117507</v>
      </c>
      <c r="Q1057" s="2">
        <v>99703</v>
      </c>
      <c r="R1057" s="2">
        <v>1.85</v>
      </c>
      <c r="S1057" s="2">
        <v>11239</v>
      </c>
      <c r="T1057" s="2">
        <v>-18.09</v>
      </c>
      <c r="U1057" s="2">
        <v>-26.14</v>
      </c>
      <c r="V1057" s="2">
        <v>4684</v>
      </c>
      <c r="W1057" s="2">
        <v>46.32</v>
      </c>
      <c r="X1057" s="2">
        <v>480</v>
      </c>
      <c r="Y1057" s="2">
        <v>12394</v>
      </c>
      <c r="Z1057" s="2">
        <v>459758</v>
      </c>
      <c r="AA1057" s="2">
        <v>181952</v>
      </c>
      <c r="AB1057" s="2">
        <v>-242734</v>
      </c>
      <c r="AC1057" s="2">
        <v>83635</v>
      </c>
      <c r="AD1057" s="2">
        <v>35739</v>
      </c>
      <c r="AE1057" s="2">
        <v>119686</v>
      </c>
      <c r="AF1057" s="2">
        <v>56626</v>
      </c>
      <c r="AG1057" s="2">
        <v>2.11</v>
      </c>
      <c r="AH1057" s="2">
        <v>23328</v>
      </c>
    </row>
    <row r="1058" spans="1:34" x14ac:dyDescent="0.3">
      <c r="A1058" s="2" t="s">
        <v>60</v>
      </c>
      <c r="B1058" s="2">
        <v>219916</v>
      </c>
      <c r="C1058" s="2">
        <f t="shared" si="16"/>
        <v>219916</v>
      </c>
      <c r="D1058" s="2"/>
      <c r="E1058" s="2"/>
      <c r="F1058" s="2">
        <v>41754</v>
      </c>
      <c r="G1058" s="2">
        <v>45419</v>
      </c>
      <c r="H1058" s="2">
        <v>50025</v>
      </c>
      <c r="I1058" s="2">
        <v>178162</v>
      </c>
      <c r="J1058" s="2">
        <v>78863</v>
      </c>
      <c r="K1058" s="2">
        <v>141053</v>
      </c>
      <c r="L1058" s="2">
        <v>57386</v>
      </c>
      <c r="M1058" s="2">
        <v>63105</v>
      </c>
      <c r="N1058" s="2">
        <v>150831</v>
      </c>
      <c r="O1058" s="2">
        <v>239450</v>
      </c>
      <c r="P1058" s="2">
        <v>71812</v>
      </c>
      <c r="Q1058" s="2">
        <v>167638</v>
      </c>
      <c r="R1058" s="2">
        <v>3.33</v>
      </c>
      <c r="S1058" s="2">
        <v>148481</v>
      </c>
      <c r="T1058" s="2">
        <v>356.14</v>
      </c>
      <c r="U1058" s="2">
        <v>301.51</v>
      </c>
      <c r="V1058" s="2">
        <v>3283</v>
      </c>
      <c r="W1058" s="2">
        <v>66.97</v>
      </c>
      <c r="X1058" s="2">
        <v>1988</v>
      </c>
      <c r="Y1058" s="2">
        <v>7004</v>
      </c>
      <c r="Z1058" s="2">
        <v>398431</v>
      </c>
      <c r="AA1058" s="2">
        <v>81245</v>
      </c>
      <c r="AB1058" s="2">
        <v>-178515</v>
      </c>
      <c r="AC1058" s="2">
        <v>-39491</v>
      </c>
      <c r="AD1058" s="2">
        <v>23865</v>
      </c>
      <c r="AE1058" s="2">
        <v>273769</v>
      </c>
      <c r="AF1058" s="2">
        <v>114625</v>
      </c>
      <c r="AG1058" s="2">
        <v>2.39</v>
      </c>
      <c r="AH1058" s="2">
        <v>22152</v>
      </c>
    </row>
    <row r="1059" spans="1:34" x14ac:dyDescent="0.3">
      <c r="A1059" s="2" t="s">
        <v>60</v>
      </c>
      <c r="B1059" s="2">
        <v>360800</v>
      </c>
      <c r="C1059" s="2">
        <f t="shared" si="16"/>
        <v>360800</v>
      </c>
      <c r="D1059" s="2"/>
      <c r="E1059" s="2"/>
      <c r="F1059" s="2">
        <v>267360</v>
      </c>
      <c r="G1059" s="2">
        <v>170496</v>
      </c>
      <c r="H1059" s="2">
        <v>981740</v>
      </c>
      <c r="I1059" s="2">
        <v>93440</v>
      </c>
      <c r="J1059" s="2">
        <v>27829</v>
      </c>
      <c r="K1059" s="2">
        <v>332971</v>
      </c>
      <c r="L1059" s="2">
        <v>249046</v>
      </c>
      <c r="M1059" s="2">
        <v>267723</v>
      </c>
      <c r="N1059" s="2">
        <v>60504</v>
      </c>
      <c r="O1059" s="2">
        <v>180536</v>
      </c>
      <c r="P1059" s="2">
        <v>47947</v>
      </c>
      <c r="Q1059" s="2">
        <v>132589</v>
      </c>
      <c r="R1059" s="2">
        <v>3.77</v>
      </c>
      <c r="S1059" s="2">
        <v>82852</v>
      </c>
      <c r="T1059" s="2">
        <v>9.52</v>
      </c>
      <c r="U1059" s="2">
        <v>6.16</v>
      </c>
      <c r="V1059" s="2">
        <v>7569</v>
      </c>
      <c r="W1059" s="2">
        <v>47.66</v>
      </c>
      <c r="X1059" s="2">
        <v>1945</v>
      </c>
      <c r="Y1059" s="2">
        <v>5453</v>
      </c>
      <c r="Z1059" s="2">
        <v>159897</v>
      </c>
      <c r="AA1059" s="2">
        <v>218067</v>
      </c>
      <c r="AB1059" s="2">
        <v>200903</v>
      </c>
      <c r="AC1059" s="2">
        <v>49293</v>
      </c>
      <c r="AD1059" s="2">
        <v>26653</v>
      </c>
      <c r="AE1059" s="2">
        <v>88146</v>
      </c>
      <c r="AF1059" s="2">
        <v>296549</v>
      </c>
      <c r="AG1059" s="2">
        <v>0.3</v>
      </c>
      <c r="AH1059" s="2">
        <v>4877</v>
      </c>
    </row>
    <row r="1060" spans="1:34" x14ac:dyDescent="0.3">
      <c r="A1060" s="2" t="s">
        <v>60</v>
      </c>
      <c r="B1060" s="2">
        <v>75008</v>
      </c>
      <c r="C1060" s="2">
        <f t="shared" si="16"/>
        <v>75008</v>
      </c>
      <c r="D1060" s="2"/>
      <c r="E1060" s="2"/>
      <c r="F1060" s="2">
        <v>277100</v>
      </c>
      <c r="G1060" s="2">
        <v>-22003</v>
      </c>
      <c r="H1060" s="2">
        <v>560684</v>
      </c>
      <c r="I1060" s="2">
        <v>-202092</v>
      </c>
      <c r="J1060" s="2">
        <v>182187</v>
      </c>
      <c r="K1060" s="2">
        <v>-107179</v>
      </c>
      <c r="L1060" s="2">
        <v>-113573</v>
      </c>
      <c r="M1060" s="2">
        <v>-97762</v>
      </c>
      <c r="N1060" s="2">
        <v>-237436</v>
      </c>
      <c r="O1060" s="2">
        <v>95623</v>
      </c>
      <c r="P1060" s="2">
        <v>44783</v>
      </c>
      <c r="Q1060" s="2">
        <v>50840</v>
      </c>
      <c r="R1060" s="2">
        <v>2.14</v>
      </c>
      <c r="S1060" s="2">
        <v>129227</v>
      </c>
      <c r="T1060" s="2">
        <v>-36.04</v>
      </c>
      <c r="U1060" s="2">
        <v>-42.35</v>
      </c>
      <c r="V1060" s="2">
        <v>204</v>
      </c>
      <c r="W1060" s="2">
        <v>365.89</v>
      </c>
      <c r="X1060" s="2">
        <v>638</v>
      </c>
      <c r="Y1060" s="2">
        <v>3361</v>
      </c>
      <c r="Z1060" s="2">
        <v>509275</v>
      </c>
      <c r="AA1060" s="2">
        <v>180616</v>
      </c>
      <c r="AB1060" s="2">
        <v>-434267</v>
      </c>
      <c r="AC1060" s="2">
        <v>96484</v>
      </c>
      <c r="AD1060" s="2">
        <v>-34925</v>
      </c>
      <c r="AE1060" s="2">
        <v>156213</v>
      </c>
      <c r="AF1060" s="2">
        <v>186650</v>
      </c>
      <c r="AG1060" s="2">
        <v>0.84</v>
      </c>
      <c r="AH1060" s="2">
        <v>3496</v>
      </c>
    </row>
    <row r="1061" spans="1:34" x14ac:dyDescent="0.3">
      <c r="A1061" s="2" t="s">
        <v>59</v>
      </c>
      <c r="B1061" s="2">
        <v>318674</v>
      </c>
      <c r="C1061" s="2">
        <f t="shared" si="16"/>
        <v>372848.57999999996</v>
      </c>
      <c r="D1061" s="2"/>
      <c r="E1061" s="2"/>
      <c r="F1061" s="2">
        <v>200323</v>
      </c>
      <c r="G1061" s="2">
        <v>275</v>
      </c>
      <c r="H1061" s="2">
        <v>240861</v>
      </c>
      <c r="I1061" s="2">
        <v>118351</v>
      </c>
      <c r="J1061" s="2">
        <v>119752</v>
      </c>
      <c r="K1061" s="2">
        <v>198922</v>
      </c>
      <c r="L1061" s="2">
        <v>168228</v>
      </c>
      <c r="M1061" s="2">
        <v>176136</v>
      </c>
      <c r="N1061" s="2">
        <v>104982</v>
      </c>
      <c r="O1061" s="2">
        <v>212579</v>
      </c>
      <c r="P1061" s="2">
        <v>110809</v>
      </c>
      <c r="Q1061" s="2">
        <v>101770</v>
      </c>
      <c r="R1061" s="2">
        <v>1.92</v>
      </c>
      <c r="S1061" s="2">
        <v>86083</v>
      </c>
      <c r="T1061" s="2">
        <v>49.14</v>
      </c>
      <c r="U1061" s="2">
        <v>43.59</v>
      </c>
      <c r="V1061" s="2">
        <v>327</v>
      </c>
      <c r="W1061" s="2">
        <v>971.57</v>
      </c>
      <c r="X1061" s="2">
        <v>1160</v>
      </c>
      <c r="Y1061" s="2">
        <v>5595</v>
      </c>
      <c r="Z1061" s="2">
        <v>307611</v>
      </c>
      <c r="AA1061" s="2">
        <v>171139</v>
      </c>
      <c r="AB1061" s="2">
        <v>11063</v>
      </c>
      <c r="AC1061" s="2">
        <v>29184</v>
      </c>
      <c r="AD1061" s="2">
        <v>-45310</v>
      </c>
      <c r="AE1061" s="2">
        <v>160760</v>
      </c>
      <c r="AF1061" s="2">
        <v>293919</v>
      </c>
      <c r="AG1061" s="2">
        <v>0.55000000000000004</v>
      </c>
      <c r="AH1061" s="2">
        <v>21997</v>
      </c>
    </row>
    <row r="1062" spans="1:34" x14ac:dyDescent="0.3">
      <c r="A1062" s="2" t="s">
        <v>58</v>
      </c>
      <c r="B1062" s="2">
        <v>151741</v>
      </c>
      <c r="C1062" s="2">
        <f t="shared" si="16"/>
        <v>1723.3503691084611</v>
      </c>
      <c r="D1062" s="2"/>
      <c r="E1062" s="2"/>
      <c r="F1062" s="2">
        <v>258379</v>
      </c>
      <c r="G1062" s="2">
        <v>93816</v>
      </c>
      <c r="H1062" s="2">
        <v>330803</v>
      </c>
      <c r="I1062" s="2">
        <v>-106638</v>
      </c>
      <c r="J1062" s="2">
        <v>74040</v>
      </c>
      <c r="K1062" s="2">
        <v>77701</v>
      </c>
      <c r="L1062" s="2">
        <v>-3589</v>
      </c>
      <c r="M1062" s="2">
        <v>7566</v>
      </c>
      <c r="N1062" s="2">
        <v>-142234</v>
      </c>
      <c r="O1062" s="2">
        <v>168980</v>
      </c>
      <c r="P1062" s="2">
        <v>35355</v>
      </c>
      <c r="Q1062" s="2">
        <v>133625</v>
      </c>
      <c r="R1062" s="2">
        <v>4.78</v>
      </c>
      <c r="S1062" s="2">
        <v>30650</v>
      </c>
      <c r="T1062" s="2">
        <v>-32.24</v>
      </c>
      <c r="U1062" s="2">
        <v>-43</v>
      </c>
      <c r="V1062" s="2">
        <v>7692</v>
      </c>
      <c r="W1062" s="2">
        <v>19.72</v>
      </c>
      <c r="X1062" s="2">
        <v>1028</v>
      </c>
      <c r="Y1062" s="2">
        <v>5410</v>
      </c>
      <c r="Z1062" s="2">
        <v>66475</v>
      </c>
      <c r="AA1062" s="2">
        <v>243252</v>
      </c>
      <c r="AB1062" s="2">
        <v>85266</v>
      </c>
      <c r="AC1062" s="2">
        <v>15127</v>
      </c>
      <c r="AD1062" s="2">
        <v>-28981</v>
      </c>
      <c r="AE1062" s="2">
        <v>78645</v>
      </c>
      <c r="AF1062" s="2">
        <v>81308</v>
      </c>
      <c r="AG1062" s="2">
        <v>0.97</v>
      </c>
      <c r="AH1062" s="2">
        <v>27260</v>
      </c>
    </row>
    <row r="1063" spans="1:34" x14ac:dyDescent="0.3">
      <c r="A1063" s="2" t="s">
        <v>60</v>
      </c>
      <c r="B1063" s="2">
        <v>364401</v>
      </c>
      <c r="C1063" s="2">
        <f t="shared" si="16"/>
        <v>364401</v>
      </c>
      <c r="D1063" s="2"/>
      <c r="E1063" s="2"/>
      <c r="F1063" s="2">
        <v>31724</v>
      </c>
      <c r="G1063" s="2">
        <v>-18863</v>
      </c>
      <c r="H1063" s="2">
        <v>193586</v>
      </c>
      <c r="I1063" s="2">
        <v>332677</v>
      </c>
      <c r="J1063" s="2">
        <v>25320</v>
      </c>
      <c r="K1063" s="2">
        <v>339081</v>
      </c>
      <c r="L1063" s="2">
        <v>325843</v>
      </c>
      <c r="M1063" s="2">
        <v>344543</v>
      </c>
      <c r="N1063" s="2">
        <v>305185</v>
      </c>
      <c r="O1063" s="2">
        <v>185006</v>
      </c>
      <c r="P1063" s="2">
        <v>54491</v>
      </c>
      <c r="Q1063" s="2">
        <v>130515</v>
      </c>
      <c r="R1063" s="2">
        <v>3.4</v>
      </c>
      <c r="S1063" s="2">
        <v>39312</v>
      </c>
      <c r="T1063" s="2">
        <v>171.85</v>
      </c>
      <c r="U1063" s="2">
        <v>157.65</v>
      </c>
      <c r="V1063" s="2">
        <v>6731</v>
      </c>
      <c r="W1063" s="2">
        <v>54.13</v>
      </c>
      <c r="X1063" s="2">
        <v>1665</v>
      </c>
      <c r="Y1063" s="2">
        <v>5665</v>
      </c>
      <c r="Z1063" s="2">
        <v>412422</v>
      </c>
      <c r="AA1063" s="2">
        <v>91613</v>
      </c>
      <c r="AB1063" s="2">
        <v>-48021</v>
      </c>
      <c r="AC1063" s="2">
        <v>-59889</v>
      </c>
      <c r="AD1063" s="2">
        <v>-29836</v>
      </c>
      <c r="AE1063" s="2">
        <v>375851</v>
      </c>
      <c r="AF1063" s="2">
        <v>234833</v>
      </c>
      <c r="AG1063" s="2">
        <v>1.6</v>
      </c>
      <c r="AH1063" s="2">
        <v>4098</v>
      </c>
    </row>
    <row r="1064" spans="1:34" x14ac:dyDescent="0.3">
      <c r="A1064" s="2" t="s">
        <v>60</v>
      </c>
      <c r="B1064" s="2">
        <v>484237</v>
      </c>
      <c r="C1064" s="2">
        <f t="shared" si="16"/>
        <v>484237</v>
      </c>
      <c r="D1064" s="2"/>
      <c r="E1064" s="2"/>
      <c r="F1064" s="2">
        <v>62381</v>
      </c>
      <c r="G1064" s="2">
        <v>54604</v>
      </c>
      <c r="H1064" s="2">
        <v>612480</v>
      </c>
      <c r="I1064" s="2">
        <v>421856</v>
      </c>
      <c r="J1064" s="2">
        <v>42305</v>
      </c>
      <c r="K1064" s="2">
        <v>441932</v>
      </c>
      <c r="L1064" s="2">
        <v>407510</v>
      </c>
      <c r="M1064" s="2">
        <v>422409</v>
      </c>
      <c r="N1064" s="2">
        <v>416826</v>
      </c>
      <c r="O1064" s="2">
        <v>202156</v>
      </c>
      <c r="P1064" s="2">
        <v>51658</v>
      </c>
      <c r="Q1064" s="2">
        <v>150498</v>
      </c>
      <c r="R1064" s="2">
        <v>3.91</v>
      </c>
      <c r="S1064" s="2">
        <v>113676</v>
      </c>
      <c r="T1064" s="2">
        <v>68.88</v>
      </c>
      <c r="U1064" s="2">
        <v>68.06</v>
      </c>
      <c r="V1064" s="2">
        <v>2129</v>
      </c>
      <c r="W1064" s="2">
        <v>227.34</v>
      </c>
      <c r="X1064" s="2">
        <v>1482</v>
      </c>
      <c r="Y1064" s="2">
        <v>2970</v>
      </c>
      <c r="Z1064" s="2">
        <v>64994</v>
      </c>
      <c r="AA1064" s="2">
        <v>34754</v>
      </c>
      <c r="AB1064" s="2">
        <v>419243</v>
      </c>
      <c r="AC1064" s="2">
        <v>27627</v>
      </c>
      <c r="AD1064" s="2">
        <v>-18169</v>
      </c>
      <c r="AE1064" s="2">
        <v>257034</v>
      </c>
      <c r="AF1064" s="2">
        <v>586080</v>
      </c>
      <c r="AG1064" s="2">
        <v>0.44</v>
      </c>
      <c r="AH1064" s="2">
        <v>14636</v>
      </c>
    </row>
    <row r="1065" spans="1:34" x14ac:dyDescent="0.3">
      <c r="A1065" s="2" t="s">
        <v>60</v>
      </c>
      <c r="B1065" s="2">
        <v>81163</v>
      </c>
      <c r="C1065" s="2">
        <f t="shared" si="16"/>
        <v>81163</v>
      </c>
      <c r="D1065" s="2"/>
      <c r="E1065" s="2"/>
      <c r="F1065" s="2">
        <v>187883</v>
      </c>
      <c r="G1065" s="2">
        <v>90147</v>
      </c>
      <c r="H1065" s="2">
        <v>564247</v>
      </c>
      <c r="I1065" s="2">
        <v>-106720</v>
      </c>
      <c r="J1065" s="2">
        <v>46441</v>
      </c>
      <c r="K1065" s="2">
        <v>34722</v>
      </c>
      <c r="L1065" s="2">
        <v>-10993</v>
      </c>
      <c r="M1065" s="2">
        <v>-9495</v>
      </c>
      <c r="N1065" s="2">
        <v>-119915</v>
      </c>
      <c r="O1065" s="2">
        <v>29952</v>
      </c>
      <c r="P1065" s="2">
        <v>199385</v>
      </c>
      <c r="Q1065" s="2">
        <v>-169433</v>
      </c>
      <c r="R1065" s="2">
        <v>0.15</v>
      </c>
      <c r="S1065" s="2">
        <v>106562</v>
      </c>
      <c r="T1065" s="2">
        <v>-18.91</v>
      </c>
      <c r="U1065" s="2">
        <v>-21.25</v>
      </c>
      <c r="V1065" s="2">
        <v>552</v>
      </c>
      <c r="W1065" s="2">
        <v>146.77000000000001</v>
      </c>
      <c r="X1065" s="2">
        <v>1454</v>
      </c>
      <c r="Y1065" s="2">
        <v>2085</v>
      </c>
      <c r="Z1065" s="2">
        <v>91163</v>
      </c>
      <c r="AA1065" s="2">
        <v>70575</v>
      </c>
      <c r="AB1065" s="2">
        <v>-10000</v>
      </c>
      <c r="AC1065" s="2">
        <v>117308</v>
      </c>
      <c r="AD1065" s="2">
        <v>-17884</v>
      </c>
      <c r="AE1065" s="2">
        <v>168871</v>
      </c>
      <c r="AF1065" s="2">
        <v>550732</v>
      </c>
      <c r="AG1065" s="2">
        <v>0.31</v>
      </c>
      <c r="AH1065" s="2">
        <v>13762</v>
      </c>
    </row>
    <row r="1066" spans="1:34" x14ac:dyDescent="0.3">
      <c r="A1066" s="2" t="s">
        <v>58</v>
      </c>
      <c r="B1066" s="2">
        <v>267174</v>
      </c>
      <c r="C1066" s="2">
        <f t="shared" si="16"/>
        <v>3034.344122657581</v>
      </c>
      <c r="D1066" s="2"/>
      <c r="E1066" s="2"/>
      <c r="F1066" s="2">
        <v>44820</v>
      </c>
      <c r="G1066" s="2">
        <v>122728</v>
      </c>
      <c r="H1066" s="2">
        <v>519199</v>
      </c>
      <c r="I1066" s="2">
        <v>222354</v>
      </c>
      <c r="J1066" s="2">
        <v>91132</v>
      </c>
      <c r="K1066" s="2">
        <v>176042</v>
      </c>
      <c r="L1066" s="2">
        <v>148093</v>
      </c>
      <c r="M1066" s="2">
        <v>165963</v>
      </c>
      <c r="N1066" s="2">
        <v>204176</v>
      </c>
      <c r="O1066" s="2">
        <v>220900</v>
      </c>
      <c r="P1066" s="2">
        <v>21640</v>
      </c>
      <c r="Q1066" s="2">
        <v>199260</v>
      </c>
      <c r="R1066" s="2">
        <v>10.210000000000001</v>
      </c>
      <c r="S1066" s="2">
        <v>94280</v>
      </c>
      <c r="T1066" s="2">
        <v>42.83</v>
      </c>
      <c r="U1066" s="2">
        <v>39.33</v>
      </c>
      <c r="V1066" s="2">
        <v>9997</v>
      </c>
      <c r="W1066" s="2">
        <v>26.72</v>
      </c>
      <c r="X1066" s="2">
        <v>1547</v>
      </c>
      <c r="Y1066" s="2">
        <v>1933</v>
      </c>
      <c r="Z1066" s="2">
        <v>461076</v>
      </c>
      <c r="AA1066" s="2">
        <v>99211</v>
      </c>
      <c r="AB1066" s="2">
        <v>-193902</v>
      </c>
      <c r="AC1066" s="2">
        <v>-54391</v>
      </c>
      <c r="AD1066" s="2">
        <v>-30935</v>
      </c>
      <c r="AE1066" s="2">
        <v>106061</v>
      </c>
      <c r="AF1066" s="2">
        <v>557678</v>
      </c>
      <c r="AG1066" s="2">
        <v>0.19</v>
      </c>
      <c r="AH1066" s="2">
        <v>23009</v>
      </c>
    </row>
    <row r="1067" spans="1:34" x14ac:dyDescent="0.3">
      <c r="A1067" s="2" t="s">
        <v>60</v>
      </c>
      <c r="B1067" s="2">
        <v>313034</v>
      </c>
      <c r="C1067" s="2">
        <f t="shared" si="16"/>
        <v>313034</v>
      </c>
      <c r="D1067" s="2"/>
      <c r="E1067" s="2"/>
      <c r="F1067" s="2">
        <v>293598</v>
      </c>
      <c r="G1067" s="2">
        <v>159224</v>
      </c>
      <c r="H1067" s="2">
        <v>648762</v>
      </c>
      <c r="I1067" s="2">
        <v>19436</v>
      </c>
      <c r="J1067" s="2">
        <v>115916</v>
      </c>
      <c r="K1067" s="2">
        <v>197118</v>
      </c>
      <c r="L1067" s="2">
        <v>141915</v>
      </c>
      <c r="M1067" s="2">
        <v>150494</v>
      </c>
      <c r="N1067" s="2">
        <v>14419</v>
      </c>
      <c r="O1067" s="2">
        <v>50405</v>
      </c>
      <c r="P1067" s="2">
        <v>152749</v>
      </c>
      <c r="Q1067" s="2">
        <v>-102344</v>
      </c>
      <c r="R1067" s="2">
        <v>0.33</v>
      </c>
      <c r="S1067" s="2">
        <v>57307</v>
      </c>
      <c r="T1067" s="2">
        <v>3</v>
      </c>
      <c r="U1067" s="2">
        <v>2.2200000000000002</v>
      </c>
      <c r="V1067" s="2">
        <v>1310</v>
      </c>
      <c r="W1067" s="2">
        <v>238.77</v>
      </c>
      <c r="X1067" s="2">
        <v>1966</v>
      </c>
      <c r="Y1067" s="2">
        <v>18897</v>
      </c>
      <c r="Z1067" s="2">
        <v>298999</v>
      </c>
      <c r="AA1067" s="2">
        <v>40861</v>
      </c>
      <c r="AB1067" s="2">
        <v>14035</v>
      </c>
      <c r="AC1067" s="2">
        <v>252737</v>
      </c>
      <c r="AD1067" s="2">
        <v>45622</v>
      </c>
      <c r="AE1067" s="2">
        <v>253303</v>
      </c>
      <c r="AF1067" s="2">
        <v>289128</v>
      </c>
      <c r="AG1067" s="2">
        <v>0.88</v>
      </c>
      <c r="AH1067" s="2">
        <v>13779</v>
      </c>
    </row>
    <row r="1068" spans="1:34" x14ac:dyDescent="0.3">
      <c r="A1068" s="2" t="s">
        <v>58</v>
      </c>
      <c r="B1068" s="2">
        <v>78282</v>
      </c>
      <c r="C1068" s="2">
        <f t="shared" si="16"/>
        <v>889.06303236797282</v>
      </c>
      <c r="D1068" s="2"/>
      <c r="E1068" s="2"/>
      <c r="F1068" s="2">
        <v>286533</v>
      </c>
      <c r="G1068" s="2">
        <v>79063</v>
      </c>
      <c r="H1068" s="2">
        <v>991060</v>
      </c>
      <c r="I1068" s="2">
        <v>-208251</v>
      </c>
      <c r="J1068" s="2">
        <v>142598</v>
      </c>
      <c r="K1068" s="2">
        <v>-64316</v>
      </c>
      <c r="L1068" s="2">
        <v>-110962</v>
      </c>
      <c r="M1068" s="2">
        <v>-104222</v>
      </c>
      <c r="N1068" s="2">
        <v>-239188</v>
      </c>
      <c r="O1068" s="2">
        <v>84684</v>
      </c>
      <c r="P1068" s="2">
        <v>58606</v>
      </c>
      <c r="Q1068" s="2">
        <v>26078</v>
      </c>
      <c r="R1068" s="2">
        <v>1.44</v>
      </c>
      <c r="S1068" s="2">
        <v>120583</v>
      </c>
      <c r="T1068" s="2">
        <v>-21.01</v>
      </c>
      <c r="U1068" s="2">
        <v>-24.13</v>
      </c>
      <c r="V1068" s="2">
        <v>2054</v>
      </c>
      <c r="W1068" s="2">
        <v>38.090000000000003</v>
      </c>
      <c r="X1068" s="2">
        <v>134</v>
      </c>
      <c r="Y1068" s="2">
        <v>10132</v>
      </c>
      <c r="Z1068" s="2">
        <v>364566</v>
      </c>
      <c r="AA1068" s="2">
        <v>238162</v>
      </c>
      <c r="AB1068" s="2">
        <v>-286284</v>
      </c>
      <c r="AC1068" s="2">
        <v>48371</v>
      </c>
      <c r="AD1068" s="2">
        <v>-40271</v>
      </c>
      <c r="AE1068" s="2">
        <v>32195</v>
      </c>
      <c r="AF1068" s="2">
        <v>239452</v>
      </c>
      <c r="AG1068" s="2">
        <v>0.13</v>
      </c>
      <c r="AH1068" s="2">
        <v>18029</v>
      </c>
    </row>
    <row r="1069" spans="1:34" x14ac:dyDescent="0.3">
      <c r="A1069" s="2" t="s">
        <v>59</v>
      </c>
      <c r="B1069" s="2">
        <v>227405</v>
      </c>
      <c r="C1069" s="2">
        <f t="shared" si="16"/>
        <v>266063.84999999998</v>
      </c>
      <c r="D1069" s="2"/>
      <c r="E1069" s="2"/>
      <c r="F1069" s="2">
        <v>20245</v>
      </c>
      <c r="G1069" s="2">
        <v>-36383</v>
      </c>
      <c r="H1069" s="2">
        <v>733087</v>
      </c>
      <c r="I1069" s="2">
        <v>207160</v>
      </c>
      <c r="J1069" s="2">
        <v>14030</v>
      </c>
      <c r="K1069" s="2">
        <v>213375</v>
      </c>
      <c r="L1069" s="2">
        <v>198573</v>
      </c>
      <c r="M1069" s="2">
        <v>200461</v>
      </c>
      <c r="N1069" s="2">
        <v>200335</v>
      </c>
      <c r="O1069" s="2">
        <v>110776</v>
      </c>
      <c r="P1069" s="2">
        <v>198581</v>
      </c>
      <c r="Q1069" s="2">
        <v>-87805</v>
      </c>
      <c r="R1069" s="2">
        <v>0.56000000000000005</v>
      </c>
      <c r="S1069" s="2">
        <v>108817</v>
      </c>
      <c r="T1069" s="2">
        <v>28.26</v>
      </c>
      <c r="U1069" s="2">
        <v>27.33</v>
      </c>
      <c r="V1069" s="2">
        <v>7590</v>
      </c>
      <c r="W1069" s="2">
        <v>29.96</v>
      </c>
      <c r="X1069" s="2">
        <v>835</v>
      </c>
      <c r="Y1069" s="2">
        <v>9054</v>
      </c>
      <c r="Z1069" s="2">
        <v>85089</v>
      </c>
      <c r="AA1069" s="2">
        <v>146207</v>
      </c>
      <c r="AB1069" s="2">
        <v>142316</v>
      </c>
      <c r="AC1069" s="2">
        <v>-125962</v>
      </c>
      <c r="AD1069" s="2">
        <v>14312</v>
      </c>
      <c r="AE1069" s="2">
        <v>86143</v>
      </c>
      <c r="AF1069" s="2">
        <v>143100</v>
      </c>
      <c r="AG1069" s="2">
        <v>0.6</v>
      </c>
      <c r="AH1069" s="2">
        <v>9999</v>
      </c>
    </row>
    <row r="1070" spans="1:34" x14ac:dyDescent="0.3">
      <c r="A1070" s="2" t="s">
        <v>60</v>
      </c>
      <c r="B1070" s="2">
        <v>284622</v>
      </c>
      <c r="C1070" s="2">
        <f t="shared" si="16"/>
        <v>284622</v>
      </c>
      <c r="D1070" s="2"/>
      <c r="E1070" s="2"/>
      <c r="F1070" s="2">
        <v>65027</v>
      </c>
      <c r="G1070" s="2">
        <v>24442</v>
      </c>
      <c r="H1070" s="2">
        <v>204615</v>
      </c>
      <c r="I1070" s="2">
        <v>219595</v>
      </c>
      <c r="J1070" s="2">
        <v>38024</v>
      </c>
      <c r="K1070" s="2">
        <v>246598</v>
      </c>
      <c r="L1070" s="2">
        <v>205921</v>
      </c>
      <c r="M1070" s="2">
        <v>218841</v>
      </c>
      <c r="N1070" s="2">
        <v>189972</v>
      </c>
      <c r="O1070" s="2">
        <v>67625</v>
      </c>
      <c r="P1070" s="2">
        <v>41896</v>
      </c>
      <c r="Q1070" s="2">
        <v>25729</v>
      </c>
      <c r="R1070" s="2">
        <v>1.61</v>
      </c>
      <c r="S1070" s="2">
        <v>42848</v>
      </c>
      <c r="T1070" s="2">
        <v>107.32</v>
      </c>
      <c r="U1070" s="2">
        <v>92.84</v>
      </c>
      <c r="V1070" s="2">
        <v>3510</v>
      </c>
      <c r="W1070" s="2">
        <v>81.069999999999993</v>
      </c>
      <c r="X1070" s="2">
        <v>1850</v>
      </c>
      <c r="Y1070" s="2">
        <v>1799</v>
      </c>
      <c r="Z1070" s="2">
        <v>432419</v>
      </c>
      <c r="AA1070" s="2">
        <v>119917</v>
      </c>
      <c r="AB1070" s="2">
        <v>-147797</v>
      </c>
      <c r="AC1070" s="2">
        <v>-54890</v>
      </c>
      <c r="AD1070" s="2">
        <v>-33894</v>
      </c>
      <c r="AE1070" s="2">
        <v>410454</v>
      </c>
      <c r="AF1070" s="2">
        <v>458401</v>
      </c>
      <c r="AG1070" s="2">
        <v>0.9</v>
      </c>
      <c r="AH1070" s="2">
        <v>5248</v>
      </c>
    </row>
    <row r="1071" spans="1:34" x14ac:dyDescent="0.3">
      <c r="A1071" s="2" t="s">
        <v>59</v>
      </c>
      <c r="B1071" s="2">
        <v>381601</v>
      </c>
      <c r="C1071" s="2">
        <f t="shared" si="16"/>
        <v>446473.17</v>
      </c>
      <c r="D1071" s="2"/>
      <c r="E1071" s="2"/>
      <c r="F1071" s="2">
        <v>78551</v>
      </c>
      <c r="G1071" s="2">
        <v>136514</v>
      </c>
      <c r="H1071" s="2">
        <v>199992</v>
      </c>
      <c r="I1071" s="2">
        <v>303050</v>
      </c>
      <c r="J1071" s="2">
        <v>180832</v>
      </c>
      <c r="K1071" s="2">
        <v>200769</v>
      </c>
      <c r="L1071" s="2">
        <v>171950</v>
      </c>
      <c r="M1071" s="2">
        <v>183433</v>
      </c>
      <c r="N1071" s="2">
        <v>291844</v>
      </c>
      <c r="O1071" s="2">
        <v>108253</v>
      </c>
      <c r="P1071" s="2">
        <v>190924</v>
      </c>
      <c r="Q1071" s="2">
        <v>-82671</v>
      </c>
      <c r="R1071" s="2">
        <v>0.56999999999999995</v>
      </c>
      <c r="S1071" s="2">
        <v>137598</v>
      </c>
      <c r="T1071" s="2">
        <v>151.53</v>
      </c>
      <c r="U1071" s="2">
        <v>145.93</v>
      </c>
      <c r="V1071" s="2">
        <v>8374</v>
      </c>
      <c r="W1071" s="2">
        <v>45.56</v>
      </c>
      <c r="X1071" s="2">
        <v>1545</v>
      </c>
      <c r="Y1071" s="2">
        <v>18136</v>
      </c>
      <c r="Z1071" s="2">
        <v>232438</v>
      </c>
      <c r="AA1071" s="2">
        <v>38388</v>
      </c>
      <c r="AB1071" s="2">
        <v>149163</v>
      </c>
      <c r="AC1071" s="2">
        <v>40163</v>
      </c>
      <c r="AD1071" s="2">
        <v>27065</v>
      </c>
      <c r="AE1071" s="2">
        <v>267238</v>
      </c>
      <c r="AF1071" s="2">
        <v>646685</v>
      </c>
      <c r="AG1071" s="2">
        <v>0.41</v>
      </c>
      <c r="AH1071" s="2">
        <v>3546</v>
      </c>
    </row>
    <row r="1072" spans="1:34" x14ac:dyDescent="0.3">
      <c r="A1072" s="2" t="s">
        <v>58</v>
      </c>
      <c r="B1072" s="2">
        <v>243697</v>
      </c>
      <c r="C1072" s="2">
        <f t="shared" si="16"/>
        <v>2767.7115275411697</v>
      </c>
      <c r="D1072" s="2"/>
      <c r="E1072" s="2"/>
      <c r="F1072" s="2">
        <v>89056</v>
      </c>
      <c r="G1072" s="2">
        <v>183365</v>
      </c>
      <c r="H1072" s="2">
        <v>639836</v>
      </c>
      <c r="I1072" s="2">
        <v>154641</v>
      </c>
      <c r="J1072" s="2">
        <v>142889</v>
      </c>
      <c r="K1072" s="2">
        <v>100808</v>
      </c>
      <c r="L1072" s="2">
        <v>52718</v>
      </c>
      <c r="M1072" s="2">
        <v>61454</v>
      </c>
      <c r="N1072" s="2">
        <v>130096</v>
      </c>
      <c r="O1072" s="2">
        <v>250338</v>
      </c>
      <c r="P1072" s="2">
        <v>32867</v>
      </c>
      <c r="Q1072" s="2">
        <v>217471</v>
      </c>
      <c r="R1072" s="2">
        <v>7.62</v>
      </c>
      <c r="S1072" s="2">
        <v>103907</v>
      </c>
      <c r="T1072" s="2">
        <v>24.17</v>
      </c>
      <c r="U1072" s="2">
        <v>20.329999999999998</v>
      </c>
      <c r="V1072" s="2">
        <v>932</v>
      </c>
      <c r="W1072" s="2">
        <v>261.2</v>
      </c>
      <c r="X1072" s="2">
        <v>1696</v>
      </c>
      <c r="Y1072" s="2">
        <v>8042</v>
      </c>
      <c r="Z1072" s="2">
        <v>141277</v>
      </c>
      <c r="AA1072" s="2">
        <v>72955</v>
      </c>
      <c r="AB1072" s="2">
        <v>102420</v>
      </c>
      <c r="AC1072" s="2">
        <v>16101</v>
      </c>
      <c r="AD1072" s="2">
        <v>-27391</v>
      </c>
      <c r="AE1072" s="2">
        <v>75750</v>
      </c>
      <c r="AF1072" s="2">
        <v>685604</v>
      </c>
      <c r="AG1072" s="2">
        <v>0.11</v>
      </c>
      <c r="AH1072" s="2">
        <v>28460</v>
      </c>
    </row>
    <row r="1073" spans="1:34" x14ac:dyDescent="0.3">
      <c r="A1073" s="2" t="s">
        <v>59</v>
      </c>
      <c r="B1073" s="2">
        <v>157835</v>
      </c>
      <c r="C1073" s="2">
        <f t="shared" si="16"/>
        <v>184666.94999999998</v>
      </c>
      <c r="D1073" s="2"/>
      <c r="E1073" s="2"/>
      <c r="F1073" s="2">
        <v>178041</v>
      </c>
      <c r="G1073" s="2">
        <v>64929</v>
      </c>
      <c r="H1073" s="2">
        <v>481559</v>
      </c>
      <c r="I1073" s="2">
        <v>-20206</v>
      </c>
      <c r="J1073" s="2">
        <v>67332</v>
      </c>
      <c r="K1073" s="2">
        <v>90503</v>
      </c>
      <c r="L1073" s="2">
        <v>9840</v>
      </c>
      <c r="M1073" s="2">
        <v>11944</v>
      </c>
      <c r="N1073" s="2">
        <v>-60021</v>
      </c>
      <c r="O1073" s="2">
        <v>225852</v>
      </c>
      <c r="P1073" s="2">
        <v>116287</v>
      </c>
      <c r="Q1073" s="2">
        <v>109565</v>
      </c>
      <c r="R1073" s="2">
        <v>1.94</v>
      </c>
      <c r="S1073" s="2">
        <v>38853</v>
      </c>
      <c r="T1073" s="2">
        <v>-4.2</v>
      </c>
      <c r="U1073" s="2">
        <v>-12.46</v>
      </c>
      <c r="V1073" s="2">
        <v>246</v>
      </c>
      <c r="W1073" s="2">
        <v>639.01</v>
      </c>
      <c r="X1073" s="2">
        <v>409</v>
      </c>
      <c r="Y1073" s="2">
        <v>11744</v>
      </c>
      <c r="Z1073" s="2">
        <v>216630</v>
      </c>
      <c r="AA1073" s="2">
        <v>56926</v>
      </c>
      <c r="AB1073" s="2">
        <v>-58795</v>
      </c>
      <c r="AC1073" s="2">
        <v>121115</v>
      </c>
      <c r="AD1073" s="2">
        <v>-8175</v>
      </c>
      <c r="AE1073" s="2">
        <v>402087</v>
      </c>
      <c r="AF1073" s="2">
        <v>49256</v>
      </c>
      <c r="AG1073" s="2">
        <v>8.16</v>
      </c>
      <c r="AH1073" s="2">
        <v>13989</v>
      </c>
    </row>
    <row r="1074" spans="1:34" x14ac:dyDescent="0.3">
      <c r="A1074" s="2" t="s">
        <v>60</v>
      </c>
      <c r="B1074" s="2">
        <v>343035</v>
      </c>
      <c r="C1074" s="2">
        <f t="shared" si="16"/>
        <v>343035</v>
      </c>
      <c r="D1074" s="2"/>
      <c r="E1074" s="2"/>
      <c r="F1074" s="2">
        <v>95367</v>
      </c>
      <c r="G1074" s="2">
        <v>68962</v>
      </c>
      <c r="H1074" s="2">
        <v>330821</v>
      </c>
      <c r="I1074" s="2">
        <v>247668</v>
      </c>
      <c r="J1074" s="2">
        <v>52858</v>
      </c>
      <c r="K1074" s="2">
        <v>290177</v>
      </c>
      <c r="L1074" s="2">
        <v>278811</v>
      </c>
      <c r="M1074" s="2">
        <v>296375</v>
      </c>
      <c r="N1074" s="2">
        <v>234902</v>
      </c>
      <c r="O1074" s="2">
        <v>190538</v>
      </c>
      <c r="P1074" s="2">
        <v>198624</v>
      </c>
      <c r="Q1074" s="2">
        <v>-8086</v>
      </c>
      <c r="R1074" s="2">
        <v>0.96</v>
      </c>
      <c r="S1074" s="2">
        <v>87062</v>
      </c>
      <c r="T1074" s="2">
        <v>74.86</v>
      </c>
      <c r="U1074" s="2">
        <v>71.010000000000005</v>
      </c>
      <c r="V1074" s="2">
        <v>9277</v>
      </c>
      <c r="W1074" s="2">
        <v>36.97</v>
      </c>
      <c r="X1074" s="2">
        <v>1858</v>
      </c>
      <c r="Y1074" s="2">
        <v>9372</v>
      </c>
      <c r="Z1074" s="2">
        <v>494887</v>
      </c>
      <c r="AA1074" s="2">
        <v>73831</v>
      </c>
      <c r="AB1074" s="2">
        <v>-151852</v>
      </c>
      <c r="AC1074" s="2">
        <v>21536</v>
      </c>
      <c r="AD1074" s="2">
        <v>7741</v>
      </c>
      <c r="AE1074" s="2">
        <v>183918</v>
      </c>
      <c r="AF1074" s="2">
        <v>646899</v>
      </c>
      <c r="AG1074" s="2">
        <v>0.28000000000000003</v>
      </c>
      <c r="AH1074" s="2">
        <v>1078</v>
      </c>
    </row>
    <row r="1075" spans="1:34" x14ac:dyDescent="0.3">
      <c r="A1075" s="2" t="s">
        <v>59</v>
      </c>
      <c r="B1075" s="2">
        <v>390366</v>
      </c>
      <c r="C1075" s="2">
        <f t="shared" si="16"/>
        <v>456728.22</v>
      </c>
      <c r="D1075" s="2"/>
      <c r="E1075" s="2"/>
      <c r="F1075" s="2">
        <v>259651</v>
      </c>
      <c r="G1075" s="2">
        <v>45280</v>
      </c>
      <c r="H1075" s="2">
        <v>376681</v>
      </c>
      <c r="I1075" s="2">
        <v>130715</v>
      </c>
      <c r="J1075" s="2">
        <v>80323</v>
      </c>
      <c r="K1075" s="2">
        <v>310043</v>
      </c>
      <c r="L1075" s="2">
        <v>229427</v>
      </c>
      <c r="M1075" s="2">
        <v>235194</v>
      </c>
      <c r="N1075" s="2">
        <v>100851</v>
      </c>
      <c r="O1075" s="2">
        <v>159736</v>
      </c>
      <c r="P1075" s="2">
        <v>13269</v>
      </c>
      <c r="Q1075" s="2">
        <v>146467</v>
      </c>
      <c r="R1075" s="2">
        <v>12.04</v>
      </c>
      <c r="S1075" s="2">
        <v>131292</v>
      </c>
      <c r="T1075" s="2">
        <v>34.700000000000003</v>
      </c>
      <c r="U1075" s="2">
        <v>26.77</v>
      </c>
      <c r="V1075" s="2">
        <v>2482</v>
      </c>
      <c r="W1075" s="2">
        <v>157.22</v>
      </c>
      <c r="X1075" s="2">
        <v>1935</v>
      </c>
      <c r="Y1075" s="2">
        <v>6001</v>
      </c>
      <c r="Z1075" s="2">
        <v>370697</v>
      </c>
      <c r="AA1075" s="2">
        <v>235948</v>
      </c>
      <c r="AB1075" s="2">
        <v>19669</v>
      </c>
      <c r="AC1075" s="2">
        <v>23703</v>
      </c>
      <c r="AD1075" s="2">
        <v>-28807</v>
      </c>
      <c r="AE1075" s="2">
        <v>326273</v>
      </c>
      <c r="AF1075" s="2">
        <v>662611</v>
      </c>
      <c r="AG1075" s="2">
        <v>0.49</v>
      </c>
      <c r="AH1075" s="2">
        <v>12309</v>
      </c>
    </row>
    <row r="1076" spans="1:34" x14ac:dyDescent="0.3">
      <c r="A1076" s="2" t="s">
        <v>59</v>
      </c>
      <c r="B1076" s="2">
        <v>364156</v>
      </c>
      <c r="C1076" s="2">
        <f t="shared" si="16"/>
        <v>426062.51999999996</v>
      </c>
      <c r="D1076" s="2"/>
      <c r="E1076" s="2"/>
      <c r="F1076" s="2">
        <v>59117</v>
      </c>
      <c r="G1076" s="2">
        <v>66915</v>
      </c>
      <c r="H1076" s="2">
        <v>184455</v>
      </c>
      <c r="I1076" s="2">
        <v>305039</v>
      </c>
      <c r="J1076" s="2">
        <v>74599</v>
      </c>
      <c r="K1076" s="2">
        <v>289557</v>
      </c>
      <c r="L1076" s="2">
        <v>264535</v>
      </c>
      <c r="M1076" s="2">
        <v>282788</v>
      </c>
      <c r="N1076" s="2">
        <v>292791</v>
      </c>
      <c r="O1076" s="2">
        <v>196238</v>
      </c>
      <c r="P1076" s="2">
        <v>115919</v>
      </c>
      <c r="Q1076" s="2">
        <v>80319</v>
      </c>
      <c r="R1076" s="2">
        <v>1.69</v>
      </c>
      <c r="S1076" s="2">
        <v>47345</v>
      </c>
      <c r="T1076" s="2">
        <v>165.37</v>
      </c>
      <c r="U1076" s="2">
        <v>158.72999999999999</v>
      </c>
      <c r="V1076" s="2">
        <v>7036</v>
      </c>
      <c r="W1076" s="2">
        <v>51.75</v>
      </c>
      <c r="X1076" s="2">
        <v>1073</v>
      </c>
      <c r="Y1076" s="2">
        <v>2814</v>
      </c>
      <c r="Z1076" s="2">
        <v>467147</v>
      </c>
      <c r="AA1076" s="2">
        <v>248802</v>
      </c>
      <c r="AB1076" s="2">
        <v>-102991</v>
      </c>
      <c r="AC1076" s="2">
        <v>-189685</v>
      </c>
      <c r="AD1076" s="2">
        <v>-14827</v>
      </c>
      <c r="AE1076" s="2">
        <v>311307</v>
      </c>
      <c r="AF1076" s="2">
        <v>30608</v>
      </c>
      <c r="AG1076" s="2">
        <v>10.17</v>
      </c>
      <c r="AH1076" s="2">
        <v>18839</v>
      </c>
    </row>
    <row r="1077" spans="1:34" x14ac:dyDescent="0.3">
      <c r="A1077" s="2" t="s">
        <v>59</v>
      </c>
      <c r="B1077" s="2">
        <v>114870</v>
      </c>
      <c r="C1077" s="2">
        <f t="shared" si="16"/>
        <v>134397.9</v>
      </c>
      <c r="D1077" s="2"/>
      <c r="E1077" s="2"/>
      <c r="F1077" s="2">
        <v>293057</v>
      </c>
      <c r="G1077" s="2">
        <v>144426</v>
      </c>
      <c r="H1077" s="2">
        <v>378516</v>
      </c>
      <c r="I1077" s="2">
        <v>-178187</v>
      </c>
      <c r="J1077" s="2">
        <v>129912</v>
      </c>
      <c r="K1077" s="2">
        <v>-15042</v>
      </c>
      <c r="L1077" s="2">
        <v>-93677</v>
      </c>
      <c r="M1077" s="2">
        <v>-81037</v>
      </c>
      <c r="N1077" s="2">
        <v>-207932</v>
      </c>
      <c r="O1077" s="2">
        <v>34192</v>
      </c>
      <c r="P1077" s="2">
        <v>89395</v>
      </c>
      <c r="Q1077" s="2">
        <v>-55203</v>
      </c>
      <c r="R1077" s="2">
        <v>0.38</v>
      </c>
      <c r="S1077" s="2">
        <v>148482</v>
      </c>
      <c r="T1077" s="2">
        <v>-47.08</v>
      </c>
      <c r="U1077" s="2">
        <v>-54.93</v>
      </c>
      <c r="V1077" s="2">
        <v>2826</v>
      </c>
      <c r="W1077" s="2">
        <v>40.630000000000003</v>
      </c>
      <c r="X1077" s="2">
        <v>1973</v>
      </c>
      <c r="Y1077" s="2">
        <v>10282</v>
      </c>
      <c r="Z1077" s="2">
        <v>392939</v>
      </c>
      <c r="AA1077" s="2">
        <v>259732</v>
      </c>
      <c r="AB1077" s="2">
        <v>-278069</v>
      </c>
      <c r="AC1077" s="2">
        <v>33325</v>
      </c>
      <c r="AD1077" s="2">
        <v>-6193</v>
      </c>
      <c r="AE1077" s="2">
        <v>62273</v>
      </c>
      <c r="AF1077" s="2">
        <v>282266</v>
      </c>
      <c r="AG1077" s="2">
        <v>0.22</v>
      </c>
      <c r="AH1077" s="2">
        <v>19853</v>
      </c>
    </row>
    <row r="1078" spans="1:34" x14ac:dyDescent="0.3">
      <c r="A1078" s="2" t="s">
        <v>59</v>
      </c>
      <c r="B1078" s="2">
        <v>433227</v>
      </c>
      <c r="C1078" s="2">
        <f t="shared" si="16"/>
        <v>506875.58999999997</v>
      </c>
      <c r="D1078" s="2"/>
      <c r="E1078" s="2"/>
      <c r="F1078" s="2">
        <v>182672</v>
      </c>
      <c r="G1078" s="2">
        <v>46917</v>
      </c>
      <c r="H1078" s="2">
        <v>987672</v>
      </c>
      <c r="I1078" s="2">
        <v>250555</v>
      </c>
      <c r="J1078" s="2">
        <v>136409</v>
      </c>
      <c r="K1078" s="2">
        <v>296818</v>
      </c>
      <c r="L1078" s="2">
        <v>240333</v>
      </c>
      <c r="M1078" s="2">
        <v>249741</v>
      </c>
      <c r="N1078" s="2">
        <v>229524</v>
      </c>
      <c r="O1078" s="2">
        <v>22878</v>
      </c>
      <c r="P1078" s="2">
        <v>62328</v>
      </c>
      <c r="Q1078" s="2">
        <v>-39450</v>
      </c>
      <c r="R1078" s="2">
        <v>0.37</v>
      </c>
      <c r="S1078" s="2">
        <v>80249</v>
      </c>
      <c r="T1078" s="2">
        <v>25.37</v>
      </c>
      <c r="U1078" s="2">
        <v>23.24</v>
      </c>
      <c r="V1078" s="2">
        <v>2370</v>
      </c>
      <c r="W1078" s="2">
        <v>182.72</v>
      </c>
      <c r="X1078" s="2">
        <v>360</v>
      </c>
      <c r="Y1078" s="2">
        <v>11993</v>
      </c>
      <c r="Z1078" s="2">
        <v>105256</v>
      </c>
      <c r="AA1078" s="2">
        <v>124994</v>
      </c>
      <c r="AB1078" s="2">
        <v>327971</v>
      </c>
      <c r="AC1078" s="2">
        <v>57678</v>
      </c>
      <c r="AD1078" s="2">
        <v>-17052</v>
      </c>
      <c r="AE1078" s="2">
        <v>441854</v>
      </c>
      <c r="AF1078" s="2">
        <v>84079</v>
      </c>
      <c r="AG1078" s="2">
        <v>5.26</v>
      </c>
      <c r="AH1078" s="2">
        <v>16932</v>
      </c>
    </row>
    <row r="1079" spans="1:34" x14ac:dyDescent="0.3">
      <c r="A1079" s="2" t="s">
        <v>59</v>
      </c>
      <c r="B1079" s="2">
        <v>243544</v>
      </c>
      <c r="C1079" s="2">
        <f t="shared" si="16"/>
        <v>284946.48</v>
      </c>
      <c r="D1079" s="2"/>
      <c r="E1079" s="2"/>
      <c r="F1079" s="2">
        <v>175543</v>
      </c>
      <c r="G1079" s="2">
        <v>137248</v>
      </c>
      <c r="H1079" s="2">
        <v>78581</v>
      </c>
      <c r="I1079" s="2">
        <v>68001</v>
      </c>
      <c r="J1079" s="2">
        <v>150229</v>
      </c>
      <c r="K1079" s="2">
        <v>93315</v>
      </c>
      <c r="L1079" s="2">
        <v>-3818</v>
      </c>
      <c r="M1079" s="2">
        <v>-8</v>
      </c>
      <c r="N1079" s="2">
        <v>34231</v>
      </c>
      <c r="O1079" s="2">
        <v>144949</v>
      </c>
      <c r="P1079" s="2">
        <v>68259</v>
      </c>
      <c r="Q1079" s="2">
        <v>76690</v>
      </c>
      <c r="R1079" s="2">
        <v>2.12</v>
      </c>
      <c r="S1079" s="2">
        <v>141306</v>
      </c>
      <c r="T1079" s="2">
        <v>86.54</v>
      </c>
      <c r="U1079" s="2">
        <v>43.56</v>
      </c>
      <c r="V1079" s="2">
        <v>4801</v>
      </c>
      <c r="W1079" s="2">
        <v>50.72</v>
      </c>
      <c r="X1079" s="2">
        <v>359</v>
      </c>
      <c r="Y1079" s="2">
        <v>9694</v>
      </c>
      <c r="Z1079" s="2">
        <v>170154</v>
      </c>
      <c r="AA1079" s="2">
        <v>188824</v>
      </c>
      <c r="AB1079" s="2">
        <v>73390</v>
      </c>
      <c r="AC1079" s="2">
        <v>-13281</v>
      </c>
      <c r="AD1079" s="2">
        <v>-11598</v>
      </c>
      <c r="AE1079" s="2">
        <v>202469</v>
      </c>
      <c r="AF1079" s="2">
        <v>696218</v>
      </c>
      <c r="AG1079" s="2">
        <v>0.28999999999999998</v>
      </c>
      <c r="AH1079" s="2">
        <v>4664</v>
      </c>
    </row>
    <row r="1080" spans="1:34" x14ac:dyDescent="0.3">
      <c r="A1080" s="2" t="s">
        <v>58</v>
      </c>
      <c r="B1080" s="2">
        <v>144970</v>
      </c>
      <c r="C1080" s="2">
        <f t="shared" si="16"/>
        <v>1646.4508801817151</v>
      </c>
      <c r="D1080" s="2"/>
      <c r="E1080" s="2"/>
      <c r="F1080" s="2">
        <v>291322</v>
      </c>
      <c r="G1080" s="2">
        <v>59501</v>
      </c>
      <c r="H1080" s="2">
        <v>537553</v>
      </c>
      <c r="I1080" s="2">
        <v>-146352</v>
      </c>
      <c r="J1080" s="2">
        <v>56979</v>
      </c>
      <c r="K1080" s="2">
        <v>87991</v>
      </c>
      <c r="L1080" s="2">
        <v>65004</v>
      </c>
      <c r="M1080" s="2">
        <v>80341</v>
      </c>
      <c r="N1080" s="2">
        <v>-174762</v>
      </c>
      <c r="O1080" s="2">
        <v>26131</v>
      </c>
      <c r="P1080" s="2">
        <v>155369</v>
      </c>
      <c r="Q1080" s="2">
        <v>-129238</v>
      </c>
      <c r="R1080" s="2">
        <v>0.17</v>
      </c>
      <c r="S1080" s="2">
        <v>59628</v>
      </c>
      <c r="T1080" s="2">
        <v>-27.23</v>
      </c>
      <c r="U1080" s="2">
        <v>-32.51</v>
      </c>
      <c r="V1080" s="2">
        <v>5055</v>
      </c>
      <c r="W1080" s="2">
        <v>28.67</v>
      </c>
      <c r="X1080" s="2">
        <v>1997</v>
      </c>
      <c r="Y1080" s="2">
        <v>13346</v>
      </c>
      <c r="Z1080" s="2">
        <v>332620</v>
      </c>
      <c r="AA1080" s="2">
        <v>149402</v>
      </c>
      <c r="AB1080" s="2">
        <v>-187650</v>
      </c>
      <c r="AC1080" s="2">
        <v>141920</v>
      </c>
      <c r="AD1080" s="2">
        <v>45222</v>
      </c>
      <c r="AE1080" s="2">
        <v>325098</v>
      </c>
      <c r="AF1080" s="2">
        <v>58640</v>
      </c>
      <c r="AG1080" s="2">
        <v>5.54</v>
      </c>
      <c r="AH1080" s="2">
        <v>8440</v>
      </c>
    </row>
    <row r="1081" spans="1:34" x14ac:dyDescent="0.3">
      <c r="A1081" s="2" t="s">
        <v>58</v>
      </c>
      <c r="B1081" s="2">
        <v>251966</v>
      </c>
      <c r="C1081" s="2">
        <f t="shared" si="16"/>
        <v>2861.6240772288475</v>
      </c>
      <c r="D1081" s="2"/>
      <c r="E1081" s="2"/>
      <c r="F1081" s="2">
        <v>260038</v>
      </c>
      <c r="G1081" s="2">
        <v>143262</v>
      </c>
      <c r="H1081" s="2">
        <v>195926</v>
      </c>
      <c r="I1081" s="2">
        <v>-8072</v>
      </c>
      <c r="J1081" s="2">
        <v>116752</v>
      </c>
      <c r="K1081" s="2">
        <v>135214</v>
      </c>
      <c r="L1081" s="2">
        <v>90479</v>
      </c>
      <c r="M1081" s="2">
        <v>105365</v>
      </c>
      <c r="N1081" s="2">
        <v>-31646</v>
      </c>
      <c r="O1081" s="2">
        <v>40360</v>
      </c>
      <c r="P1081" s="2">
        <v>156791</v>
      </c>
      <c r="Q1081" s="2">
        <v>-116431</v>
      </c>
      <c r="R1081" s="2">
        <v>0.26</v>
      </c>
      <c r="S1081" s="2">
        <v>29158</v>
      </c>
      <c r="T1081" s="2">
        <v>-4.12</v>
      </c>
      <c r="U1081" s="2">
        <v>-16.149999999999999</v>
      </c>
      <c r="V1081" s="2">
        <v>9897</v>
      </c>
      <c r="W1081" s="2">
        <v>25.46</v>
      </c>
      <c r="X1081" s="2">
        <v>1178</v>
      </c>
      <c r="Y1081" s="2">
        <v>4673</v>
      </c>
      <c r="Z1081" s="2">
        <v>480318</v>
      </c>
      <c r="AA1081" s="2">
        <v>175546</v>
      </c>
      <c r="AB1081" s="2">
        <v>-228352</v>
      </c>
      <c r="AC1081" s="2">
        <v>84492</v>
      </c>
      <c r="AD1081" s="2">
        <v>-35105</v>
      </c>
      <c r="AE1081" s="2">
        <v>411317</v>
      </c>
      <c r="AF1081" s="2">
        <v>128435</v>
      </c>
      <c r="AG1081" s="2">
        <v>3.2</v>
      </c>
      <c r="AH1081" s="2">
        <v>15895</v>
      </c>
    </row>
    <row r="1082" spans="1:34" x14ac:dyDescent="0.3">
      <c r="A1082" s="2" t="s">
        <v>60</v>
      </c>
      <c r="B1082" s="2">
        <v>84850</v>
      </c>
      <c r="C1082" s="2">
        <f t="shared" si="16"/>
        <v>84850</v>
      </c>
      <c r="D1082" s="2"/>
      <c r="E1082" s="2"/>
      <c r="F1082" s="2">
        <v>188092</v>
      </c>
      <c r="G1082" s="2">
        <v>188907</v>
      </c>
      <c r="H1082" s="2">
        <v>835117</v>
      </c>
      <c r="I1082" s="2">
        <v>-103242</v>
      </c>
      <c r="J1082" s="2">
        <v>191175</v>
      </c>
      <c r="K1082" s="2">
        <v>-106325</v>
      </c>
      <c r="L1082" s="2">
        <v>-201880</v>
      </c>
      <c r="M1082" s="2">
        <v>-185046</v>
      </c>
      <c r="N1082" s="2">
        <v>-122136</v>
      </c>
      <c r="O1082" s="2">
        <v>78865</v>
      </c>
      <c r="P1082" s="2">
        <v>22811</v>
      </c>
      <c r="Q1082" s="2">
        <v>56054</v>
      </c>
      <c r="R1082" s="2">
        <v>3.46</v>
      </c>
      <c r="S1082" s="2">
        <v>36884</v>
      </c>
      <c r="T1082" s="2">
        <v>-12.36</v>
      </c>
      <c r="U1082" s="2">
        <v>-14.62</v>
      </c>
      <c r="V1082" s="2">
        <v>8973</v>
      </c>
      <c r="W1082" s="2">
        <v>9.4600000000000009</v>
      </c>
      <c r="X1082" s="2">
        <v>1072</v>
      </c>
      <c r="Y1082" s="2">
        <v>17701</v>
      </c>
      <c r="Z1082" s="2">
        <v>192608</v>
      </c>
      <c r="AA1082" s="2">
        <v>193000</v>
      </c>
      <c r="AB1082" s="2">
        <v>-107758</v>
      </c>
      <c r="AC1082" s="2">
        <v>-4908</v>
      </c>
      <c r="AD1082" s="2">
        <v>41271</v>
      </c>
      <c r="AE1082" s="2">
        <v>74324</v>
      </c>
      <c r="AF1082" s="2">
        <v>624121</v>
      </c>
      <c r="AG1082" s="2">
        <v>0.12</v>
      </c>
      <c r="AH1082" s="2">
        <v>5625</v>
      </c>
    </row>
    <row r="1083" spans="1:34" x14ac:dyDescent="0.3">
      <c r="A1083" s="2" t="s">
        <v>58</v>
      </c>
      <c r="B1083" s="2">
        <v>206425</v>
      </c>
      <c r="C1083" s="2">
        <f t="shared" si="16"/>
        <v>2344.4065871663829</v>
      </c>
      <c r="D1083" s="2"/>
      <c r="E1083" s="2"/>
      <c r="F1083" s="2">
        <v>41918</v>
      </c>
      <c r="G1083" s="2">
        <v>25471</v>
      </c>
      <c r="H1083" s="2">
        <v>172128</v>
      </c>
      <c r="I1083" s="2">
        <v>164507</v>
      </c>
      <c r="J1083" s="2">
        <v>173301</v>
      </c>
      <c r="K1083" s="2">
        <v>33124</v>
      </c>
      <c r="L1083" s="2">
        <v>16251</v>
      </c>
      <c r="M1083" s="2">
        <v>29998</v>
      </c>
      <c r="N1083" s="2">
        <v>127111</v>
      </c>
      <c r="O1083" s="2">
        <v>85861</v>
      </c>
      <c r="P1083" s="2">
        <v>113302</v>
      </c>
      <c r="Q1083" s="2">
        <v>-27441</v>
      </c>
      <c r="R1083" s="2">
        <v>0.76</v>
      </c>
      <c r="S1083" s="2">
        <v>132063</v>
      </c>
      <c r="T1083" s="2">
        <v>95.57</v>
      </c>
      <c r="U1083" s="2">
        <v>73.849999999999994</v>
      </c>
      <c r="V1083" s="2">
        <v>497</v>
      </c>
      <c r="W1083" s="2">
        <v>414.51</v>
      </c>
      <c r="X1083" s="2">
        <v>1497</v>
      </c>
      <c r="Y1083" s="2">
        <v>18792</v>
      </c>
      <c r="Z1083" s="2">
        <v>61890</v>
      </c>
      <c r="AA1083" s="2">
        <v>186603</v>
      </c>
      <c r="AB1083" s="2">
        <v>144535</v>
      </c>
      <c r="AC1083" s="2">
        <v>-144685</v>
      </c>
      <c r="AD1083" s="2">
        <v>-44616</v>
      </c>
      <c r="AE1083" s="2">
        <v>444065</v>
      </c>
      <c r="AF1083" s="2">
        <v>342208</v>
      </c>
      <c r="AG1083" s="2">
        <v>1.3</v>
      </c>
      <c r="AH1083" s="2">
        <v>8203</v>
      </c>
    </row>
    <row r="1084" spans="1:34" x14ac:dyDescent="0.3">
      <c r="A1084" s="2" t="s">
        <v>58</v>
      </c>
      <c r="B1084" s="2">
        <v>172471</v>
      </c>
      <c r="C1084" s="2">
        <f t="shared" si="16"/>
        <v>1958.7847813742192</v>
      </c>
      <c r="D1084" s="2"/>
      <c r="E1084" s="2"/>
      <c r="F1084" s="2">
        <v>41310</v>
      </c>
      <c r="G1084" s="2">
        <v>72343</v>
      </c>
      <c r="H1084" s="2">
        <v>385289</v>
      </c>
      <c r="I1084" s="2">
        <v>131161</v>
      </c>
      <c r="J1084" s="2">
        <v>33836</v>
      </c>
      <c r="K1084" s="2">
        <v>138635</v>
      </c>
      <c r="L1084" s="2">
        <v>74739</v>
      </c>
      <c r="M1084" s="2">
        <v>92754</v>
      </c>
      <c r="N1084" s="2">
        <v>104554</v>
      </c>
      <c r="O1084" s="2">
        <v>143481</v>
      </c>
      <c r="P1084" s="2">
        <v>128439</v>
      </c>
      <c r="Q1084" s="2">
        <v>15042</v>
      </c>
      <c r="R1084" s="2">
        <v>1.1200000000000001</v>
      </c>
      <c r="S1084" s="2">
        <v>104837</v>
      </c>
      <c r="T1084" s="2">
        <v>34.04</v>
      </c>
      <c r="U1084" s="2">
        <v>27.14</v>
      </c>
      <c r="V1084" s="2">
        <v>1566</v>
      </c>
      <c r="W1084" s="2">
        <v>110.06</v>
      </c>
      <c r="X1084" s="2">
        <v>826</v>
      </c>
      <c r="Y1084" s="2">
        <v>860</v>
      </c>
      <c r="Z1084" s="2">
        <v>385173</v>
      </c>
      <c r="AA1084" s="2">
        <v>106217</v>
      </c>
      <c r="AB1084" s="2">
        <v>-212702</v>
      </c>
      <c r="AC1084" s="2">
        <v>-64907</v>
      </c>
      <c r="AD1084" s="2">
        <v>-49798</v>
      </c>
      <c r="AE1084" s="2">
        <v>36567</v>
      </c>
      <c r="AF1084" s="2">
        <v>428468</v>
      </c>
      <c r="AG1084" s="2">
        <v>0.09</v>
      </c>
      <c r="AH1084" s="2">
        <v>8989</v>
      </c>
    </row>
    <row r="1085" spans="1:34" x14ac:dyDescent="0.3">
      <c r="A1085" s="2" t="s">
        <v>60</v>
      </c>
      <c r="B1085" s="2">
        <v>104181</v>
      </c>
      <c r="C1085" s="2">
        <f t="shared" si="16"/>
        <v>104181</v>
      </c>
      <c r="D1085" s="2"/>
      <c r="E1085" s="2"/>
      <c r="F1085" s="2">
        <v>233010</v>
      </c>
      <c r="G1085" s="2">
        <v>55718</v>
      </c>
      <c r="H1085" s="2">
        <v>65403</v>
      </c>
      <c r="I1085" s="2">
        <v>-128829</v>
      </c>
      <c r="J1085" s="2">
        <v>183803</v>
      </c>
      <c r="K1085" s="2">
        <v>-79622</v>
      </c>
      <c r="L1085" s="2">
        <v>-91532</v>
      </c>
      <c r="M1085" s="2">
        <v>-77488</v>
      </c>
      <c r="N1085" s="2">
        <v>-145767</v>
      </c>
      <c r="O1085" s="2">
        <v>262015</v>
      </c>
      <c r="P1085" s="2">
        <v>72941</v>
      </c>
      <c r="Q1085" s="2">
        <v>189074</v>
      </c>
      <c r="R1085" s="2">
        <v>3.59</v>
      </c>
      <c r="S1085" s="2">
        <v>39362</v>
      </c>
      <c r="T1085" s="2">
        <v>-196.97</v>
      </c>
      <c r="U1085" s="2">
        <v>-222.87</v>
      </c>
      <c r="V1085" s="2">
        <v>540</v>
      </c>
      <c r="W1085" s="2">
        <v>192.57</v>
      </c>
      <c r="X1085" s="2">
        <v>725</v>
      </c>
      <c r="Y1085" s="2">
        <v>14602</v>
      </c>
      <c r="Z1085" s="2">
        <v>288087</v>
      </c>
      <c r="AA1085" s="2">
        <v>60051</v>
      </c>
      <c r="AB1085" s="2">
        <v>-183906</v>
      </c>
      <c r="AC1085" s="2">
        <v>172959</v>
      </c>
      <c r="AD1085" s="2">
        <v>37521</v>
      </c>
      <c r="AE1085" s="2">
        <v>227442</v>
      </c>
      <c r="AF1085" s="2">
        <v>402263</v>
      </c>
      <c r="AG1085" s="2">
        <v>0.56999999999999995</v>
      </c>
      <c r="AH1085" s="2">
        <v>2922</v>
      </c>
    </row>
    <row r="1086" spans="1:34" x14ac:dyDescent="0.3">
      <c r="A1086" s="2" t="s">
        <v>58</v>
      </c>
      <c r="B1086" s="2">
        <v>297166</v>
      </c>
      <c r="C1086" s="2">
        <f t="shared" si="16"/>
        <v>3374.9687677455991</v>
      </c>
      <c r="D1086" s="2"/>
      <c r="E1086" s="2"/>
      <c r="F1086" s="2">
        <v>259090</v>
      </c>
      <c r="G1086" s="2">
        <v>-34122</v>
      </c>
      <c r="H1086" s="2">
        <v>370958</v>
      </c>
      <c r="I1086" s="2">
        <v>38076</v>
      </c>
      <c r="J1086" s="2">
        <v>170130</v>
      </c>
      <c r="K1086" s="2">
        <v>127036</v>
      </c>
      <c r="L1086" s="2">
        <v>117672</v>
      </c>
      <c r="M1086" s="2">
        <v>133791</v>
      </c>
      <c r="N1086" s="2">
        <v>308</v>
      </c>
      <c r="O1086" s="2">
        <v>159667</v>
      </c>
      <c r="P1086" s="2">
        <v>169957</v>
      </c>
      <c r="Q1086" s="2">
        <v>-10290</v>
      </c>
      <c r="R1086" s="2">
        <v>0.94</v>
      </c>
      <c r="S1086" s="2">
        <v>8920</v>
      </c>
      <c r="T1086" s="2">
        <v>10.26</v>
      </c>
      <c r="U1086" s="2">
        <v>0.08</v>
      </c>
      <c r="V1086" s="2">
        <v>7994</v>
      </c>
      <c r="W1086" s="2">
        <v>37.17</v>
      </c>
      <c r="X1086" s="2">
        <v>697</v>
      </c>
      <c r="Y1086" s="2">
        <v>18178</v>
      </c>
      <c r="Z1086" s="2">
        <v>501130</v>
      </c>
      <c r="AA1086" s="2">
        <v>255041</v>
      </c>
      <c r="AB1086" s="2">
        <v>-203964</v>
      </c>
      <c r="AC1086" s="2">
        <v>4049</v>
      </c>
      <c r="AD1086" s="2">
        <v>-7161</v>
      </c>
      <c r="AE1086" s="2">
        <v>16127</v>
      </c>
      <c r="AF1086" s="2">
        <v>339351</v>
      </c>
      <c r="AG1086" s="2">
        <v>0.05</v>
      </c>
      <c r="AH1086" s="2">
        <v>6208</v>
      </c>
    </row>
    <row r="1087" spans="1:34" x14ac:dyDescent="0.3">
      <c r="A1087" s="2" t="s">
        <v>60</v>
      </c>
      <c r="B1087" s="2">
        <v>324093</v>
      </c>
      <c r="C1087" s="2">
        <f t="shared" si="16"/>
        <v>324093</v>
      </c>
      <c r="D1087" s="2"/>
      <c r="E1087" s="2"/>
      <c r="F1087" s="2">
        <v>216151</v>
      </c>
      <c r="G1087" s="2">
        <v>157478</v>
      </c>
      <c r="H1087" s="2">
        <v>208976</v>
      </c>
      <c r="I1087" s="2">
        <v>107942</v>
      </c>
      <c r="J1087" s="2">
        <v>189071</v>
      </c>
      <c r="K1087" s="2">
        <v>135022</v>
      </c>
      <c r="L1087" s="2">
        <v>112731</v>
      </c>
      <c r="M1087" s="2">
        <v>130245</v>
      </c>
      <c r="N1087" s="2">
        <v>97698</v>
      </c>
      <c r="O1087" s="2">
        <v>238538</v>
      </c>
      <c r="P1087" s="2">
        <v>140601</v>
      </c>
      <c r="Q1087" s="2">
        <v>97937</v>
      </c>
      <c r="R1087" s="2">
        <v>1.7</v>
      </c>
      <c r="S1087" s="2">
        <v>73782</v>
      </c>
      <c r="T1087" s="2">
        <v>51.65</v>
      </c>
      <c r="U1087" s="2">
        <v>46.75</v>
      </c>
      <c r="V1087" s="2">
        <v>5186</v>
      </c>
      <c r="W1087" s="2">
        <v>62.48</v>
      </c>
      <c r="X1087" s="2">
        <v>1263</v>
      </c>
      <c r="Y1087" s="2">
        <v>712</v>
      </c>
      <c r="Z1087" s="2">
        <v>449006</v>
      </c>
      <c r="AA1087" s="2">
        <v>74440</v>
      </c>
      <c r="AB1087" s="2">
        <v>-124913</v>
      </c>
      <c r="AC1087" s="2">
        <v>141711</v>
      </c>
      <c r="AD1087" s="2">
        <v>5582</v>
      </c>
      <c r="AE1087" s="2">
        <v>125376</v>
      </c>
      <c r="AF1087" s="2">
        <v>43190</v>
      </c>
      <c r="AG1087" s="2">
        <v>2.9</v>
      </c>
      <c r="AH1087" s="2">
        <v>27466</v>
      </c>
    </row>
    <row r="1088" spans="1:34" x14ac:dyDescent="0.3">
      <c r="A1088" s="2" t="s">
        <v>60</v>
      </c>
      <c r="B1088" s="2">
        <v>298517</v>
      </c>
      <c r="C1088" s="2">
        <f t="shared" si="16"/>
        <v>298517</v>
      </c>
      <c r="D1088" s="2"/>
      <c r="E1088" s="2"/>
      <c r="F1088" s="2">
        <v>52109</v>
      </c>
      <c r="G1088" s="2">
        <v>8804</v>
      </c>
      <c r="H1088" s="2">
        <v>732395</v>
      </c>
      <c r="I1088" s="2">
        <v>246408</v>
      </c>
      <c r="J1088" s="2">
        <v>67964</v>
      </c>
      <c r="K1088" s="2">
        <v>230553</v>
      </c>
      <c r="L1088" s="2">
        <v>156566</v>
      </c>
      <c r="M1088" s="2">
        <v>169046</v>
      </c>
      <c r="N1088" s="2">
        <v>212367</v>
      </c>
      <c r="O1088" s="2">
        <v>34658</v>
      </c>
      <c r="P1088" s="2">
        <v>130156</v>
      </c>
      <c r="Q1088" s="2">
        <v>-95498</v>
      </c>
      <c r="R1088" s="2">
        <v>0.27</v>
      </c>
      <c r="S1088" s="2">
        <v>94335</v>
      </c>
      <c r="T1088" s="2">
        <v>33.64</v>
      </c>
      <c r="U1088" s="2">
        <v>29</v>
      </c>
      <c r="V1088" s="2">
        <v>4785</v>
      </c>
      <c r="W1088" s="2">
        <v>62.37</v>
      </c>
      <c r="X1088" s="2">
        <v>301</v>
      </c>
      <c r="Y1088" s="2">
        <v>9880</v>
      </c>
      <c r="Z1088" s="2">
        <v>400486</v>
      </c>
      <c r="AA1088" s="2">
        <v>218260</v>
      </c>
      <c r="AB1088" s="2">
        <v>-101969</v>
      </c>
      <c r="AC1088" s="2">
        <v>-166151</v>
      </c>
      <c r="AD1088" s="2">
        <v>16656</v>
      </c>
      <c r="AE1088" s="2">
        <v>475936</v>
      </c>
      <c r="AF1088" s="2">
        <v>688208</v>
      </c>
      <c r="AG1088" s="2">
        <v>0.69</v>
      </c>
      <c r="AH1088" s="2">
        <v>5972</v>
      </c>
    </row>
    <row r="1089" spans="1:34" x14ac:dyDescent="0.3">
      <c r="A1089" s="2" t="s">
        <v>58</v>
      </c>
      <c r="B1089" s="2">
        <v>289314</v>
      </c>
      <c r="C1089" s="2">
        <f t="shared" si="16"/>
        <v>3285.7921635434413</v>
      </c>
      <c r="D1089" s="2"/>
      <c r="E1089" s="2"/>
      <c r="F1089" s="2">
        <v>137104</v>
      </c>
      <c r="G1089" s="2">
        <v>169678</v>
      </c>
      <c r="H1089" s="2">
        <v>753709</v>
      </c>
      <c r="I1089" s="2">
        <v>152210</v>
      </c>
      <c r="J1089" s="2">
        <v>57447</v>
      </c>
      <c r="K1089" s="2">
        <v>231867</v>
      </c>
      <c r="L1089" s="2">
        <v>152084</v>
      </c>
      <c r="M1089" s="2">
        <v>161805</v>
      </c>
      <c r="N1089" s="2">
        <v>140007</v>
      </c>
      <c r="O1089" s="2">
        <v>136962</v>
      </c>
      <c r="P1089" s="2">
        <v>175335</v>
      </c>
      <c r="Q1089" s="2">
        <v>-38373</v>
      </c>
      <c r="R1089" s="2">
        <v>0.78</v>
      </c>
      <c r="S1089" s="2">
        <v>7935</v>
      </c>
      <c r="T1089" s="2">
        <v>20.190000000000001</v>
      </c>
      <c r="U1089" s="2">
        <v>18.579999999999998</v>
      </c>
      <c r="V1089" s="2">
        <v>1091</v>
      </c>
      <c r="W1089" s="2">
        <v>264.94</v>
      </c>
      <c r="X1089" s="2">
        <v>1287</v>
      </c>
      <c r="Y1089" s="2">
        <v>8922</v>
      </c>
      <c r="Z1089" s="2">
        <v>521211</v>
      </c>
      <c r="AA1089" s="2">
        <v>172877</v>
      </c>
      <c r="AB1089" s="2">
        <v>-231897</v>
      </c>
      <c r="AC1089" s="2">
        <v>-35773</v>
      </c>
      <c r="AD1089" s="2">
        <v>19494</v>
      </c>
      <c r="AE1089" s="2">
        <v>168667</v>
      </c>
      <c r="AF1089" s="2">
        <v>559310</v>
      </c>
      <c r="AG1089" s="2">
        <v>0.3</v>
      </c>
      <c r="AH1089" s="2">
        <v>8827</v>
      </c>
    </row>
    <row r="1090" spans="1:34" x14ac:dyDescent="0.3">
      <c r="A1090" s="2" t="s">
        <v>59</v>
      </c>
      <c r="B1090" s="2">
        <v>474665</v>
      </c>
      <c r="C1090" s="2">
        <f t="shared" si="16"/>
        <v>555358.04999999993</v>
      </c>
      <c r="D1090" s="2"/>
      <c r="E1090" s="2"/>
      <c r="F1090" s="2">
        <v>86834</v>
      </c>
      <c r="G1090" s="2">
        <v>130099</v>
      </c>
      <c r="H1090" s="2">
        <v>967230</v>
      </c>
      <c r="I1090" s="2">
        <v>387831</v>
      </c>
      <c r="J1090" s="2">
        <v>14521</v>
      </c>
      <c r="K1090" s="2">
        <v>460144</v>
      </c>
      <c r="L1090" s="2">
        <v>391570</v>
      </c>
      <c r="M1090" s="2">
        <v>406112</v>
      </c>
      <c r="N1090" s="2">
        <v>350368</v>
      </c>
      <c r="O1090" s="2">
        <v>38611</v>
      </c>
      <c r="P1090" s="2">
        <v>123585</v>
      </c>
      <c r="Q1090" s="2">
        <v>-84974</v>
      </c>
      <c r="R1090" s="2">
        <v>0.31</v>
      </c>
      <c r="S1090" s="2">
        <v>34731</v>
      </c>
      <c r="T1090" s="2">
        <v>40.1</v>
      </c>
      <c r="U1090" s="2">
        <v>36.22</v>
      </c>
      <c r="V1090" s="2">
        <v>7714</v>
      </c>
      <c r="W1090" s="2">
        <v>61.52</v>
      </c>
      <c r="X1090" s="2">
        <v>1546</v>
      </c>
      <c r="Y1090" s="2">
        <v>7470</v>
      </c>
      <c r="Z1090" s="2">
        <v>339279</v>
      </c>
      <c r="AA1090" s="2">
        <v>119598</v>
      </c>
      <c r="AB1090" s="2">
        <v>135386</v>
      </c>
      <c r="AC1090" s="2">
        <v>-32764</v>
      </c>
      <c r="AD1090" s="2">
        <v>-17139</v>
      </c>
      <c r="AE1090" s="2">
        <v>93318</v>
      </c>
      <c r="AF1090" s="2">
        <v>70678</v>
      </c>
      <c r="AG1090" s="2">
        <v>1.32</v>
      </c>
      <c r="AH1090" s="2">
        <v>26450</v>
      </c>
    </row>
    <row r="1091" spans="1:34" x14ac:dyDescent="0.3">
      <c r="A1091" s="2" t="s">
        <v>60</v>
      </c>
      <c r="B1091" s="2">
        <v>483352</v>
      </c>
      <c r="C1091" s="2">
        <f t="shared" ref="C1091:C1154" si="17">IF(A1091="INR", B1091/88.05, IF(A1091="EUR", B1091*1.17,B1091*1))</f>
        <v>483352</v>
      </c>
      <c r="D1091" s="2"/>
      <c r="E1091" s="2"/>
      <c r="F1091" s="2">
        <v>183072</v>
      </c>
      <c r="G1091" s="2">
        <v>44556</v>
      </c>
      <c r="H1091" s="2">
        <v>902254</v>
      </c>
      <c r="I1091" s="2">
        <v>300280</v>
      </c>
      <c r="J1091" s="2">
        <v>54168</v>
      </c>
      <c r="K1091" s="2">
        <v>429184</v>
      </c>
      <c r="L1091" s="2">
        <v>389276</v>
      </c>
      <c r="M1091" s="2">
        <v>400301</v>
      </c>
      <c r="N1091" s="2">
        <v>273823</v>
      </c>
      <c r="O1091" s="2">
        <v>52611</v>
      </c>
      <c r="P1091" s="2">
        <v>198584</v>
      </c>
      <c r="Q1091" s="2">
        <v>-145973</v>
      </c>
      <c r="R1091" s="2">
        <v>0.26</v>
      </c>
      <c r="S1091" s="2">
        <v>45268</v>
      </c>
      <c r="T1091" s="2">
        <v>33.28</v>
      </c>
      <c r="U1091" s="2">
        <v>30.35</v>
      </c>
      <c r="V1091" s="2">
        <v>7124</v>
      </c>
      <c r="W1091" s="2">
        <v>67.84</v>
      </c>
      <c r="X1091" s="2">
        <v>1195</v>
      </c>
      <c r="Y1091" s="2">
        <v>14713</v>
      </c>
      <c r="Z1091" s="2">
        <v>196965</v>
      </c>
      <c r="AA1091" s="2">
        <v>117892</v>
      </c>
      <c r="AB1091" s="2">
        <v>286387</v>
      </c>
      <c r="AC1091" s="2">
        <v>65180</v>
      </c>
      <c r="AD1091" s="2">
        <v>15230</v>
      </c>
      <c r="AE1091" s="2">
        <v>418806</v>
      </c>
      <c r="AF1091" s="2">
        <v>230123</v>
      </c>
      <c r="AG1091" s="2">
        <v>1.82</v>
      </c>
      <c r="AH1091" s="2">
        <v>15366</v>
      </c>
    </row>
    <row r="1092" spans="1:34" x14ac:dyDescent="0.3">
      <c r="A1092" s="2" t="s">
        <v>59</v>
      </c>
      <c r="B1092" s="2">
        <v>139320</v>
      </c>
      <c r="C1092" s="2">
        <f t="shared" si="17"/>
        <v>163004.4</v>
      </c>
      <c r="D1092" s="2"/>
      <c r="E1092" s="2"/>
      <c r="F1092" s="2">
        <v>269752</v>
      </c>
      <c r="G1092" s="2">
        <v>77494</v>
      </c>
      <c r="H1092" s="2">
        <v>436839</v>
      </c>
      <c r="I1092" s="2">
        <v>-130432</v>
      </c>
      <c r="J1092" s="2">
        <v>109152</v>
      </c>
      <c r="K1092" s="2">
        <v>30168</v>
      </c>
      <c r="L1092" s="2">
        <v>-56237</v>
      </c>
      <c r="M1092" s="2">
        <v>-54090</v>
      </c>
      <c r="N1092" s="2">
        <v>-146634</v>
      </c>
      <c r="O1092" s="2">
        <v>60857</v>
      </c>
      <c r="P1092" s="2">
        <v>126887</v>
      </c>
      <c r="Q1092" s="2">
        <v>-66030</v>
      </c>
      <c r="R1092" s="2">
        <v>0.48</v>
      </c>
      <c r="S1092" s="2">
        <v>5098</v>
      </c>
      <c r="T1092" s="2">
        <v>-29.86</v>
      </c>
      <c r="U1092" s="2">
        <v>-33.57</v>
      </c>
      <c r="V1092" s="2">
        <v>8599</v>
      </c>
      <c r="W1092" s="2">
        <v>16.2</v>
      </c>
      <c r="X1092" s="2">
        <v>866</v>
      </c>
      <c r="Y1092" s="2">
        <v>10754</v>
      </c>
      <c r="Z1092" s="2">
        <v>386419</v>
      </c>
      <c r="AA1092" s="2">
        <v>201883</v>
      </c>
      <c r="AB1092" s="2">
        <v>-247099</v>
      </c>
      <c r="AC1092" s="2">
        <v>67869</v>
      </c>
      <c r="AD1092" s="2">
        <v>4566</v>
      </c>
      <c r="AE1092" s="2">
        <v>232805</v>
      </c>
      <c r="AF1092" s="2">
        <v>172738</v>
      </c>
      <c r="AG1092" s="2">
        <v>1.35</v>
      </c>
      <c r="AH1092" s="2">
        <v>16380</v>
      </c>
    </row>
    <row r="1093" spans="1:34" x14ac:dyDescent="0.3">
      <c r="A1093" s="2" t="s">
        <v>60</v>
      </c>
      <c r="B1093" s="2">
        <v>163267</v>
      </c>
      <c r="C1093" s="2">
        <f t="shared" si="17"/>
        <v>163267</v>
      </c>
      <c r="D1093" s="2"/>
      <c r="E1093" s="2"/>
      <c r="F1093" s="2">
        <v>108279</v>
      </c>
      <c r="G1093" s="2">
        <v>64410</v>
      </c>
      <c r="H1093" s="2">
        <v>93870</v>
      </c>
      <c r="I1093" s="2">
        <v>54988</v>
      </c>
      <c r="J1093" s="2">
        <v>197114</v>
      </c>
      <c r="K1093" s="2">
        <v>-33847</v>
      </c>
      <c r="L1093" s="2">
        <v>-115424</v>
      </c>
      <c r="M1093" s="2">
        <v>-113863</v>
      </c>
      <c r="N1093" s="2">
        <v>28744</v>
      </c>
      <c r="O1093" s="2">
        <v>152510</v>
      </c>
      <c r="P1093" s="2">
        <v>68084</v>
      </c>
      <c r="Q1093" s="2">
        <v>84426</v>
      </c>
      <c r="R1093" s="2">
        <v>2.2400000000000002</v>
      </c>
      <c r="S1093" s="2">
        <v>20428</v>
      </c>
      <c r="T1093" s="2">
        <v>58.58</v>
      </c>
      <c r="U1093" s="2">
        <v>30.62</v>
      </c>
      <c r="V1093" s="2">
        <v>2796</v>
      </c>
      <c r="W1093" s="2">
        <v>58.37</v>
      </c>
      <c r="X1093" s="2">
        <v>1399</v>
      </c>
      <c r="Y1093" s="2">
        <v>4683</v>
      </c>
      <c r="Z1093" s="2">
        <v>170423</v>
      </c>
      <c r="AA1093" s="2">
        <v>255404</v>
      </c>
      <c r="AB1093" s="2">
        <v>-7156</v>
      </c>
      <c r="AC1093" s="2">
        <v>-147125</v>
      </c>
      <c r="AD1093" s="2">
        <v>-24385</v>
      </c>
      <c r="AE1093" s="2">
        <v>44677</v>
      </c>
      <c r="AF1093" s="2">
        <v>322919</v>
      </c>
      <c r="AG1093" s="2">
        <v>0.14000000000000001</v>
      </c>
      <c r="AH1093" s="2">
        <v>19047</v>
      </c>
    </row>
    <row r="1094" spans="1:34" x14ac:dyDescent="0.3">
      <c r="A1094" s="2" t="s">
        <v>58</v>
      </c>
      <c r="B1094" s="2">
        <v>250175</v>
      </c>
      <c r="C1094" s="2">
        <f t="shared" si="17"/>
        <v>2841.2833617262918</v>
      </c>
      <c r="D1094" s="2"/>
      <c r="E1094" s="2"/>
      <c r="F1094" s="2">
        <v>266611</v>
      </c>
      <c r="G1094" s="2">
        <v>146573</v>
      </c>
      <c r="H1094" s="2">
        <v>472779</v>
      </c>
      <c r="I1094" s="2">
        <v>-16436</v>
      </c>
      <c r="J1094" s="2">
        <v>103754</v>
      </c>
      <c r="K1094" s="2">
        <v>146421</v>
      </c>
      <c r="L1094" s="2">
        <v>109589</v>
      </c>
      <c r="M1094" s="2">
        <v>128068</v>
      </c>
      <c r="N1094" s="2">
        <v>-43104</v>
      </c>
      <c r="O1094" s="2">
        <v>96611</v>
      </c>
      <c r="P1094" s="2">
        <v>71397</v>
      </c>
      <c r="Q1094" s="2">
        <v>25214</v>
      </c>
      <c r="R1094" s="2">
        <v>1.35</v>
      </c>
      <c r="S1094" s="2">
        <v>66580</v>
      </c>
      <c r="T1094" s="2">
        <v>-3.48</v>
      </c>
      <c r="U1094" s="2">
        <v>-9.1199999999999992</v>
      </c>
      <c r="V1094" s="2">
        <v>243</v>
      </c>
      <c r="W1094" s="2">
        <v>1025.31</v>
      </c>
      <c r="X1094" s="2">
        <v>267</v>
      </c>
      <c r="Y1094" s="2">
        <v>17634</v>
      </c>
      <c r="Z1094" s="2">
        <v>383555</v>
      </c>
      <c r="AA1094" s="2">
        <v>194096</v>
      </c>
      <c r="AB1094" s="2">
        <v>-133380</v>
      </c>
      <c r="AC1094" s="2">
        <v>72515</v>
      </c>
      <c r="AD1094" s="2">
        <v>6255</v>
      </c>
      <c r="AE1094" s="2">
        <v>93764</v>
      </c>
      <c r="AF1094" s="2">
        <v>113047</v>
      </c>
      <c r="AG1094" s="2">
        <v>0.83</v>
      </c>
      <c r="AH1094" s="2">
        <v>19788</v>
      </c>
    </row>
    <row r="1095" spans="1:34" x14ac:dyDescent="0.3">
      <c r="A1095" s="2" t="s">
        <v>59</v>
      </c>
      <c r="B1095" s="2">
        <v>268924</v>
      </c>
      <c r="C1095" s="2">
        <f t="shared" si="17"/>
        <v>314641.07999999996</v>
      </c>
      <c r="D1095" s="2"/>
      <c r="E1095" s="2"/>
      <c r="F1095" s="2">
        <v>226107</v>
      </c>
      <c r="G1095" s="2">
        <v>20936</v>
      </c>
      <c r="H1095" s="2">
        <v>157817</v>
      </c>
      <c r="I1095" s="2">
        <v>42817</v>
      </c>
      <c r="J1095" s="2">
        <v>170037</v>
      </c>
      <c r="K1095" s="2">
        <v>98887</v>
      </c>
      <c r="L1095" s="2">
        <v>20006</v>
      </c>
      <c r="M1095" s="2">
        <v>36737</v>
      </c>
      <c r="N1095" s="2">
        <v>25532</v>
      </c>
      <c r="O1095" s="2">
        <v>277840</v>
      </c>
      <c r="P1095" s="2">
        <v>34737</v>
      </c>
      <c r="Q1095" s="2">
        <v>243103</v>
      </c>
      <c r="R1095" s="2">
        <v>8</v>
      </c>
      <c r="S1095" s="2">
        <v>31311</v>
      </c>
      <c r="T1095" s="2">
        <v>27.13</v>
      </c>
      <c r="U1095" s="2">
        <v>16.18</v>
      </c>
      <c r="V1095" s="2">
        <v>8621</v>
      </c>
      <c r="W1095" s="2">
        <v>31.19</v>
      </c>
      <c r="X1095" s="2">
        <v>219</v>
      </c>
      <c r="Y1095" s="2">
        <v>15973</v>
      </c>
      <c r="Z1095" s="2">
        <v>96389</v>
      </c>
      <c r="AA1095" s="2">
        <v>28468</v>
      </c>
      <c r="AB1095" s="2">
        <v>172535</v>
      </c>
      <c r="AC1095" s="2">
        <v>197639</v>
      </c>
      <c r="AD1095" s="2">
        <v>37499</v>
      </c>
      <c r="AE1095" s="2">
        <v>421643</v>
      </c>
      <c r="AF1095" s="2">
        <v>562071</v>
      </c>
      <c r="AG1095" s="2">
        <v>0.75</v>
      </c>
      <c r="AH1095" s="2">
        <v>24841</v>
      </c>
    </row>
    <row r="1096" spans="1:34" x14ac:dyDescent="0.3">
      <c r="A1096" s="2" t="s">
        <v>60</v>
      </c>
      <c r="B1096" s="2">
        <v>428956</v>
      </c>
      <c r="C1096" s="2">
        <f t="shared" si="17"/>
        <v>428956</v>
      </c>
      <c r="D1096" s="2"/>
      <c r="E1096" s="2"/>
      <c r="F1096" s="2">
        <v>129674</v>
      </c>
      <c r="G1096" s="2">
        <v>197201</v>
      </c>
      <c r="H1096" s="2">
        <v>654431</v>
      </c>
      <c r="I1096" s="2">
        <v>299282</v>
      </c>
      <c r="J1096" s="2">
        <v>29497</v>
      </c>
      <c r="K1096" s="2">
        <v>399459</v>
      </c>
      <c r="L1096" s="2">
        <v>353820</v>
      </c>
      <c r="M1096" s="2">
        <v>356992</v>
      </c>
      <c r="N1096" s="2">
        <v>266662</v>
      </c>
      <c r="O1096" s="2">
        <v>53500</v>
      </c>
      <c r="P1096" s="2">
        <v>90486</v>
      </c>
      <c r="Q1096" s="2">
        <v>-36986</v>
      </c>
      <c r="R1096" s="2">
        <v>0.59</v>
      </c>
      <c r="S1096" s="2">
        <v>143230</v>
      </c>
      <c r="T1096" s="2">
        <v>45.73</v>
      </c>
      <c r="U1096" s="2">
        <v>40.75</v>
      </c>
      <c r="V1096" s="2">
        <v>883</v>
      </c>
      <c r="W1096" s="2">
        <v>485.24</v>
      </c>
      <c r="X1096" s="2">
        <v>1331</v>
      </c>
      <c r="Y1096" s="2">
        <v>2774</v>
      </c>
      <c r="Z1096" s="2">
        <v>400669</v>
      </c>
      <c r="AA1096" s="2">
        <v>279701</v>
      </c>
      <c r="AB1096" s="2">
        <v>28287</v>
      </c>
      <c r="AC1096" s="2">
        <v>-150027</v>
      </c>
      <c r="AD1096" s="2">
        <v>15746</v>
      </c>
      <c r="AE1096" s="2">
        <v>286357</v>
      </c>
      <c r="AF1096" s="2">
        <v>337594</v>
      </c>
      <c r="AG1096" s="2">
        <v>0.85</v>
      </c>
      <c r="AH1096" s="2">
        <v>3789</v>
      </c>
    </row>
    <row r="1097" spans="1:34" x14ac:dyDescent="0.3">
      <c r="A1097" s="2" t="s">
        <v>58</v>
      </c>
      <c r="B1097" s="2">
        <v>481321</v>
      </c>
      <c r="C1097" s="2">
        <f t="shared" si="17"/>
        <v>5466.4508801817155</v>
      </c>
      <c r="D1097" s="2"/>
      <c r="E1097" s="2"/>
      <c r="F1097" s="2">
        <v>192514</v>
      </c>
      <c r="G1097" s="2">
        <v>106448</v>
      </c>
      <c r="H1097" s="2">
        <v>298392</v>
      </c>
      <c r="I1097" s="2">
        <v>288807</v>
      </c>
      <c r="J1097" s="2">
        <v>15987</v>
      </c>
      <c r="K1097" s="2">
        <v>465334</v>
      </c>
      <c r="L1097" s="2">
        <v>428433</v>
      </c>
      <c r="M1097" s="2">
        <v>440055</v>
      </c>
      <c r="N1097" s="2">
        <v>265588</v>
      </c>
      <c r="O1097" s="2">
        <v>20805</v>
      </c>
      <c r="P1097" s="2">
        <v>51567</v>
      </c>
      <c r="Q1097" s="2">
        <v>-30762</v>
      </c>
      <c r="R1097" s="2">
        <v>0.4</v>
      </c>
      <c r="S1097" s="2">
        <v>108690</v>
      </c>
      <c r="T1097" s="2">
        <v>96.79</v>
      </c>
      <c r="U1097" s="2">
        <v>89.01</v>
      </c>
      <c r="V1097" s="2">
        <v>9281</v>
      </c>
      <c r="W1097" s="2">
        <v>51.86</v>
      </c>
      <c r="X1097" s="2">
        <v>720</v>
      </c>
      <c r="Y1097" s="2">
        <v>12418</v>
      </c>
      <c r="Z1097" s="2">
        <v>296363</v>
      </c>
      <c r="AA1097" s="2">
        <v>273743</v>
      </c>
      <c r="AB1097" s="2">
        <v>184958</v>
      </c>
      <c r="AC1097" s="2">
        <v>-81229</v>
      </c>
      <c r="AD1097" s="2">
        <v>5854</v>
      </c>
      <c r="AE1097" s="2">
        <v>64109</v>
      </c>
      <c r="AF1097" s="2">
        <v>76783</v>
      </c>
      <c r="AG1097" s="2">
        <v>0.83</v>
      </c>
      <c r="AH1097" s="2">
        <v>18592</v>
      </c>
    </row>
    <row r="1098" spans="1:34" x14ac:dyDescent="0.3">
      <c r="A1098" s="2" t="s">
        <v>59</v>
      </c>
      <c r="B1098" s="2">
        <v>400187</v>
      </c>
      <c r="C1098" s="2">
        <f t="shared" si="17"/>
        <v>468218.79</v>
      </c>
      <c r="D1098" s="2"/>
      <c r="E1098" s="2"/>
      <c r="F1098" s="2">
        <v>111159</v>
      </c>
      <c r="G1098" s="2">
        <v>179982</v>
      </c>
      <c r="H1098" s="2">
        <v>466925</v>
      </c>
      <c r="I1098" s="2">
        <v>289028</v>
      </c>
      <c r="J1098" s="2">
        <v>174128</v>
      </c>
      <c r="K1098" s="2">
        <v>226059</v>
      </c>
      <c r="L1098" s="2">
        <v>164874</v>
      </c>
      <c r="M1098" s="2">
        <v>180394</v>
      </c>
      <c r="N1098" s="2">
        <v>267833</v>
      </c>
      <c r="O1098" s="2">
        <v>211523</v>
      </c>
      <c r="P1098" s="2">
        <v>59879</v>
      </c>
      <c r="Q1098" s="2">
        <v>151644</v>
      </c>
      <c r="R1098" s="2">
        <v>3.53</v>
      </c>
      <c r="S1098" s="2">
        <v>60303</v>
      </c>
      <c r="T1098" s="2">
        <v>61.9</v>
      </c>
      <c r="U1098" s="2">
        <v>57.36</v>
      </c>
      <c r="V1098" s="2">
        <v>3332</v>
      </c>
      <c r="W1098" s="2">
        <v>120.07</v>
      </c>
      <c r="X1098" s="2">
        <v>125</v>
      </c>
      <c r="Y1098" s="2">
        <v>18151</v>
      </c>
      <c r="Z1098" s="2">
        <v>170338</v>
      </c>
      <c r="AA1098" s="2">
        <v>103895</v>
      </c>
      <c r="AB1098" s="2">
        <v>229849</v>
      </c>
      <c r="AC1098" s="2">
        <v>7264</v>
      </c>
      <c r="AD1098" s="2">
        <v>1642</v>
      </c>
      <c r="AE1098" s="2">
        <v>243153</v>
      </c>
      <c r="AF1098" s="2">
        <v>636750</v>
      </c>
      <c r="AG1098" s="2">
        <v>0.38</v>
      </c>
      <c r="AH1098" s="2">
        <v>24204</v>
      </c>
    </row>
    <row r="1099" spans="1:34" x14ac:dyDescent="0.3">
      <c r="A1099" s="2" t="s">
        <v>58</v>
      </c>
      <c r="B1099" s="2">
        <v>298181</v>
      </c>
      <c r="C1099" s="2">
        <f t="shared" si="17"/>
        <v>3386.4963089153889</v>
      </c>
      <c r="D1099" s="2"/>
      <c r="E1099" s="2"/>
      <c r="F1099" s="2">
        <v>101127</v>
      </c>
      <c r="G1099" s="2">
        <v>44551</v>
      </c>
      <c r="H1099" s="2">
        <v>367067</v>
      </c>
      <c r="I1099" s="2">
        <v>197054</v>
      </c>
      <c r="J1099" s="2">
        <v>61091</v>
      </c>
      <c r="K1099" s="2">
        <v>237090</v>
      </c>
      <c r="L1099" s="2">
        <v>166137</v>
      </c>
      <c r="M1099" s="2">
        <v>167220</v>
      </c>
      <c r="N1099" s="2">
        <v>186859</v>
      </c>
      <c r="O1099" s="2">
        <v>126376</v>
      </c>
      <c r="P1099" s="2">
        <v>185816</v>
      </c>
      <c r="Q1099" s="2">
        <v>-59440</v>
      </c>
      <c r="R1099" s="2">
        <v>0.68</v>
      </c>
      <c r="S1099" s="2">
        <v>121285</v>
      </c>
      <c r="T1099" s="2">
        <v>53.68</v>
      </c>
      <c r="U1099" s="2">
        <v>50.91</v>
      </c>
      <c r="V1099" s="2">
        <v>6550</v>
      </c>
      <c r="W1099" s="2">
        <v>45.52</v>
      </c>
      <c r="X1099" s="2">
        <v>1860</v>
      </c>
      <c r="Y1099" s="2">
        <v>17304</v>
      </c>
      <c r="Z1099" s="2">
        <v>526075</v>
      </c>
      <c r="AA1099" s="2">
        <v>234453</v>
      </c>
      <c r="AB1099" s="2">
        <v>-227894</v>
      </c>
      <c r="AC1099" s="2">
        <v>-133326</v>
      </c>
      <c r="AD1099" s="2">
        <v>44227</v>
      </c>
      <c r="AE1099" s="2">
        <v>14740</v>
      </c>
      <c r="AF1099" s="2">
        <v>89876</v>
      </c>
      <c r="AG1099" s="2">
        <v>0.16</v>
      </c>
      <c r="AH1099" s="2">
        <v>12008</v>
      </c>
    </row>
    <row r="1100" spans="1:34" x14ac:dyDescent="0.3">
      <c r="A1100" s="2" t="s">
        <v>58</v>
      </c>
      <c r="B1100" s="2">
        <v>426884</v>
      </c>
      <c r="C1100" s="2">
        <f t="shared" si="17"/>
        <v>4848.1998864281659</v>
      </c>
      <c r="D1100" s="2"/>
      <c r="E1100" s="2"/>
      <c r="F1100" s="2">
        <v>268288</v>
      </c>
      <c r="G1100" s="2">
        <v>123949</v>
      </c>
      <c r="H1100" s="2">
        <v>90309</v>
      </c>
      <c r="I1100" s="2">
        <v>158596</v>
      </c>
      <c r="J1100" s="2">
        <v>56241</v>
      </c>
      <c r="K1100" s="2">
        <v>370643</v>
      </c>
      <c r="L1100" s="2">
        <v>295759</v>
      </c>
      <c r="M1100" s="2">
        <v>299746</v>
      </c>
      <c r="N1100" s="2">
        <v>133295</v>
      </c>
      <c r="O1100" s="2">
        <v>230345</v>
      </c>
      <c r="P1100" s="2">
        <v>125330</v>
      </c>
      <c r="Q1100" s="2">
        <v>105015</v>
      </c>
      <c r="R1100" s="2">
        <v>1.84</v>
      </c>
      <c r="S1100" s="2">
        <v>118803</v>
      </c>
      <c r="T1100" s="2">
        <v>175.61</v>
      </c>
      <c r="U1100" s="2">
        <v>147.6</v>
      </c>
      <c r="V1100" s="2">
        <v>2974</v>
      </c>
      <c r="W1100" s="2">
        <v>143.49</v>
      </c>
      <c r="X1100" s="2">
        <v>1706</v>
      </c>
      <c r="Y1100" s="2">
        <v>12789</v>
      </c>
      <c r="Z1100" s="2">
        <v>354923</v>
      </c>
      <c r="AA1100" s="2">
        <v>30183</v>
      </c>
      <c r="AB1100" s="2">
        <v>71961</v>
      </c>
      <c r="AC1100" s="2">
        <v>238105</v>
      </c>
      <c r="AD1100" s="2">
        <v>40132</v>
      </c>
      <c r="AE1100" s="2">
        <v>211601</v>
      </c>
      <c r="AF1100" s="2">
        <v>653119</v>
      </c>
      <c r="AG1100" s="2">
        <v>0.32</v>
      </c>
      <c r="AH1100" s="2">
        <v>25120</v>
      </c>
    </row>
    <row r="1101" spans="1:34" x14ac:dyDescent="0.3">
      <c r="A1101" s="2" t="s">
        <v>59</v>
      </c>
      <c r="B1101" s="2">
        <v>465315</v>
      </c>
      <c r="C1101" s="2">
        <f t="shared" si="17"/>
        <v>544418.54999999993</v>
      </c>
      <c r="D1101" s="2"/>
      <c r="E1101" s="2"/>
      <c r="F1101" s="2">
        <v>30382</v>
      </c>
      <c r="G1101" s="2">
        <v>18645</v>
      </c>
      <c r="H1101" s="2">
        <v>133886</v>
      </c>
      <c r="I1101" s="2">
        <v>434933</v>
      </c>
      <c r="J1101" s="2">
        <v>125010</v>
      </c>
      <c r="K1101" s="2">
        <v>340305</v>
      </c>
      <c r="L1101" s="2">
        <v>254121</v>
      </c>
      <c r="M1101" s="2">
        <v>268073</v>
      </c>
      <c r="N1101" s="2">
        <v>426171</v>
      </c>
      <c r="O1101" s="2">
        <v>175985</v>
      </c>
      <c r="P1101" s="2">
        <v>138981</v>
      </c>
      <c r="Q1101" s="2">
        <v>37004</v>
      </c>
      <c r="R1101" s="2">
        <v>1.27</v>
      </c>
      <c r="S1101" s="2">
        <v>119074</v>
      </c>
      <c r="T1101" s="2">
        <v>324.85000000000002</v>
      </c>
      <c r="U1101" s="2">
        <v>318.31</v>
      </c>
      <c r="V1101" s="2">
        <v>2151</v>
      </c>
      <c r="W1101" s="2">
        <v>216.22</v>
      </c>
      <c r="X1101" s="2">
        <v>406</v>
      </c>
      <c r="Y1101" s="2">
        <v>1883</v>
      </c>
      <c r="Z1101" s="2">
        <v>514390</v>
      </c>
      <c r="AA1101" s="2">
        <v>275559</v>
      </c>
      <c r="AB1101" s="2">
        <v>-49075</v>
      </c>
      <c r="AC1101" s="2">
        <v>-245177</v>
      </c>
      <c r="AD1101" s="2">
        <v>14996</v>
      </c>
      <c r="AE1101" s="2">
        <v>227789</v>
      </c>
      <c r="AF1101" s="2">
        <v>684604</v>
      </c>
      <c r="AG1101" s="2">
        <v>0.33</v>
      </c>
      <c r="AH1101" s="2">
        <v>9502</v>
      </c>
    </row>
    <row r="1102" spans="1:34" x14ac:dyDescent="0.3">
      <c r="A1102" s="2" t="s">
        <v>60</v>
      </c>
      <c r="B1102" s="2">
        <v>201809</v>
      </c>
      <c r="C1102" s="2">
        <f t="shared" si="17"/>
        <v>201809</v>
      </c>
      <c r="D1102" s="2"/>
      <c r="E1102" s="2"/>
      <c r="F1102" s="2">
        <v>191935</v>
      </c>
      <c r="G1102" s="2">
        <v>32285</v>
      </c>
      <c r="H1102" s="2">
        <v>719180</v>
      </c>
      <c r="I1102" s="2">
        <v>9874</v>
      </c>
      <c r="J1102" s="2">
        <v>36949</v>
      </c>
      <c r="K1102" s="2">
        <v>164860</v>
      </c>
      <c r="L1102" s="2">
        <v>87413</v>
      </c>
      <c r="M1102" s="2">
        <v>103458</v>
      </c>
      <c r="N1102" s="2">
        <v>-10175</v>
      </c>
      <c r="O1102" s="2">
        <v>98054</v>
      </c>
      <c r="P1102" s="2">
        <v>54745</v>
      </c>
      <c r="Q1102" s="2">
        <v>43309</v>
      </c>
      <c r="R1102" s="2">
        <v>1.79</v>
      </c>
      <c r="S1102" s="2">
        <v>27412</v>
      </c>
      <c r="T1102" s="2">
        <v>1.37</v>
      </c>
      <c r="U1102" s="2">
        <v>-1.41</v>
      </c>
      <c r="V1102" s="2">
        <v>3663</v>
      </c>
      <c r="W1102" s="2">
        <v>55.08</v>
      </c>
      <c r="X1102" s="2">
        <v>1313</v>
      </c>
      <c r="Y1102" s="2">
        <v>12600</v>
      </c>
      <c r="Z1102" s="2">
        <v>320943</v>
      </c>
      <c r="AA1102" s="2">
        <v>175044</v>
      </c>
      <c r="AB1102" s="2">
        <v>-119134</v>
      </c>
      <c r="AC1102" s="2">
        <v>16891</v>
      </c>
      <c r="AD1102" s="2">
        <v>5118</v>
      </c>
      <c r="AE1102" s="2">
        <v>350066</v>
      </c>
      <c r="AF1102" s="2">
        <v>417510</v>
      </c>
      <c r="AG1102" s="2">
        <v>0.84</v>
      </c>
      <c r="AH1102" s="2">
        <v>8838</v>
      </c>
    </row>
    <row r="1103" spans="1:34" x14ac:dyDescent="0.3">
      <c r="A1103" s="2" t="s">
        <v>60</v>
      </c>
      <c r="B1103" s="2">
        <v>240595</v>
      </c>
      <c r="C1103" s="2">
        <f t="shared" si="17"/>
        <v>240595</v>
      </c>
      <c r="D1103" s="2"/>
      <c r="E1103" s="2"/>
      <c r="F1103" s="2">
        <v>131827</v>
      </c>
      <c r="G1103" s="2">
        <v>126508</v>
      </c>
      <c r="H1103" s="2">
        <v>139471</v>
      </c>
      <c r="I1103" s="2">
        <v>108768</v>
      </c>
      <c r="J1103" s="2">
        <v>172982</v>
      </c>
      <c r="K1103" s="2">
        <v>67613</v>
      </c>
      <c r="L1103" s="2">
        <v>9054</v>
      </c>
      <c r="M1103" s="2">
        <v>16929</v>
      </c>
      <c r="N1103" s="2">
        <v>77697</v>
      </c>
      <c r="O1103" s="2">
        <v>75922</v>
      </c>
      <c r="P1103" s="2">
        <v>55858</v>
      </c>
      <c r="Q1103" s="2">
        <v>20064</v>
      </c>
      <c r="R1103" s="2">
        <v>1.36</v>
      </c>
      <c r="S1103" s="2">
        <v>70384</v>
      </c>
      <c r="T1103" s="2">
        <v>77.989999999999995</v>
      </c>
      <c r="U1103" s="2">
        <v>55.71</v>
      </c>
      <c r="V1103" s="2">
        <v>9701</v>
      </c>
      <c r="W1103" s="2">
        <v>24.8</v>
      </c>
      <c r="X1103" s="2">
        <v>406</v>
      </c>
      <c r="Y1103" s="2">
        <v>6090</v>
      </c>
      <c r="Z1103" s="2">
        <v>195339</v>
      </c>
      <c r="AA1103" s="2">
        <v>253881</v>
      </c>
      <c r="AB1103" s="2">
        <v>45256</v>
      </c>
      <c r="AC1103" s="2">
        <v>-122054</v>
      </c>
      <c r="AD1103" s="2">
        <v>-288</v>
      </c>
      <c r="AE1103" s="2">
        <v>254126</v>
      </c>
      <c r="AF1103" s="2">
        <v>140783</v>
      </c>
      <c r="AG1103" s="2">
        <v>1.81</v>
      </c>
      <c r="AH1103" s="2">
        <v>7678</v>
      </c>
    </row>
    <row r="1104" spans="1:34" x14ac:dyDescent="0.3">
      <c r="A1104" s="2" t="s">
        <v>58</v>
      </c>
      <c r="B1104" s="2">
        <v>379414</v>
      </c>
      <c r="C1104" s="2">
        <f t="shared" si="17"/>
        <v>4309.0743895513915</v>
      </c>
      <c r="D1104" s="2"/>
      <c r="E1104" s="2"/>
      <c r="F1104" s="2">
        <v>75165</v>
      </c>
      <c r="G1104" s="2">
        <v>178477</v>
      </c>
      <c r="H1104" s="2">
        <v>693983</v>
      </c>
      <c r="I1104" s="2">
        <v>304249</v>
      </c>
      <c r="J1104" s="2">
        <v>17850</v>
      </c>
      <c r="K1104" s="2">
        <v>361564</v>
      </c>
      <c r="L1104" s="2">
        <v>293527</v>
      </c>
      <c r="M1104" s="2">
        <v>299606</v>
      </c>
      <c r="N1104" s="2">
        <v>276385</v>
      </c>
      <c r="O1104" s="2">
        <v>285442</v>
      </c>
      <c r="P1104" s="2">
        <v>136824</v>
      </c>
      <c r="Q1104" s="2">
        <v>148618</v>
      </c>
      <c r="R1104" s="2">
        <v>2.09</v>
      </c>
      <c r="S1104" s="2">
        <v>128733</v>
      </c>
      <c r="T1104" s="2">
        <v>43.84</v>
      </c>
      <c r="U1104" s="2">
        <v>39.83</v>
      </c>
      <c r="V1104" s="2">
        <v>4700</v>
      </c>
      <c r="W1104" s="2">
        <v>80.709999999999994</v>
      </c>
      <c r="X1104" s="2">
        <v>1650</v>
      </c>
      <c r="Y1104" s="2">
        <v>4154</v>
      </c>
      <c r="Z1104" s="2">
        <v>358510</v>
      </c>
      <c r="AA1104" s="2">
        <v>104517</v>
      </c>
      <c r="AB1104" s="2">
        <v>20904</v>
      </c>
      <c r="AC1104" s="2">
        <v>-29352</v>
      </c>
      <c r="AD1104" s="2">
        <v>-9665</v>
      </c>
      <c r="AE1104" s="2">
        <v>480096</v>
      </c>
      <c r="AF1104" s="2">
        <v>373372</v>
      </c>
      <c r="AG1104" s="2">
        <v>1.29</v>
      </c>
      <c r="AH1104" s="2">
        <v>21069</v>
      </c>
    </row>
    <row r="1105" spans="1:34" x14ac:dyDescent="0.3">
      <c r="A1105" s="2" t="s">
        <v>60</v>
      </c>
      <c r="B1105" s="2">
        <v>484018</v>
      </c>
      <c r="C1105" s="2">
        <f t="shared" si="17"/>
        <v>484018</v>
      </c>
      <c r="D1105" s="2"/>
      <c r="E1105" s="2"/>
      <c r="F1105" s="2">
        <v>156990</v>
      </c>
      <c r="G1105" s="2">
        <v>13235</v>
      </c>
      <c r="H1105" s="2">
        <v>384624</v>
      </c>
      <c r="I1105" s="2">
        <v>327028</v>
      </c>
      <c r="J1105" s="2">
        <v>87908</v>
      </c>
      <c r="K1105" s="2">
        <v>396110</v>
      </c>
      <c r="L1105" s="2">
        <v>367784</v>
      </c>
      <c r="M1105" s="2">
        <v>369689</v>
      </c>
      <c r="N1105" s="2">
        <v>290379</v>
      </c>
      <c r="O1105" s="2">
        <v>102647</v>
      </c>
      <c r="P1105" s="2">
        <v>136891</v>
      </c>
      <c r="Q1105" s="2">
        <v>-34244</v>
      </c>
      <c r="R1105" s="2">
        <v>0.75</v>
      </c>
      <c r="S1105" s="2">
        <v>133171</v>
      </c>
      <c r="T1105" s="2">
        <v>85.03</v>
      </c>
      <c r="U1105" s="2">
        <v>75.5</v>
      </c>
      <c r="V1105" s="2">
        <v>285</v>
      </c>
      <c r="W1105" s="2">
        <v>1692.37</v>
      </c>
      <c r="X1105" s="2">
        <v>1005</v>
      </c>
      <c r="Y1105" s="2">
        <v>646</v>
      </c>
      <c r="Z1105" s="2">
        <v>473045</v>
      </c>
      <c r="AA1105" s="2">
        <v>57457</v>
      </c>
      <c r="AB1105" s="2">
        <v>10973</v>
      </c>
      <c r="AC1105" s="2">
        <v>99533</v>
      </c>
      <c r="AD1105" s="2">
        <v>-13889</v>
      </c>
      <c r="AE1105" s="2">
        <v>142798</v>
      </c>
      <c r="AF1105" s="2">
        <v>367352</v>
      </c>
      <c r="AG1105" s="2">
        <v>0.39</v>
      </c>
      <c r="AH1105" s="2">
        <v>11608</v>
      </c>
    </row>
    <row r="1106" spans="1:34" x14ac:dyDescent="0.3">
      <c r="A1106" s="2" t="s">
        <v>59</v>
      </c>
      <c r="B1106" s="2">
        <v>184538</v>
      </c>
      <c r="C1106" s="2">
        <f t="shared" si="17"/>
        <v>215909.46</v>
      </c>
      <c r="D1106" s="2"/>
      <c r="E1106" s="2"/>
      <c r="F1106" s="2">
        <v>87270</v>
      </c>
      <c r="G1106" s="2">
        <v>55647</v>
      </c>
      <c r="H1106" s="2">
        <v>717845</v>
      </c>
      <c r="I1106" s="2">
        <v>97268</v>
      </c>
      <c r="J1106" s="2">
        <v>137090</v>
      </c>
      <c r="K1106" s="2">
        <v>47448</v>
      </c>
      <c r="L1106" s="2">
        <v>5817</v>
      </c>
      <c r="M1106" s="2">
        <v>13610</v>
      </c>
      <c r="N1106" s="2">
        <v>78892</v>
      </c>
      <c r="O1106" s="2">
        <v>31763</v>
      </c>
      <c r="P1106" s="2">
        <v>170815</v>
      </c>
      <c r="Q1106" s="2">
        <v>-139052</v>
      </c>
      <c r="R1106" s="2">
        <v>0.19</v>
      </c>
      <c r="S1106" s="2">
        <v>145119</v>
      </c>
      <c r="T1106" s="2">
        <v>13.55</v>
      </c>
      <c r="U1106" s="2">
        <v>10.99</v>
      </c>
      <c r="V1106" s="2">
        <v>7113</v>
      </c>
      <c r="W1106" s="2">
        <v>25.94</v>
      </c>
      <c r="X1106" s="2">
        <v>367</v>
      </c>
      <c r="Y1106" s="2">
        <v>15634</v>
      </c>
      <c r="Z1106" s="2">
        <v>293782</v>
      </c>
      <c r="AA1106" s="2">
        <v>69050</v>
      </c>
      <c r="AB1106" s="2">
        <v>-109244</v>
      </c>
      <c r="AC1106" s="2">
        <v>18220</v>
      </c>
      <c r="AD1106" s="2">
        <v>-36666</v>
      </c>
      <c r="AE1106" s="2">
        <v>339690</v>
      </c>
      <c r="AF1106" s="2">
        <v>196426</v>
      </c>
      <c r="AG1106" s="2">
        <v>1.73</v>
      </c>
      <c r="AH1106" s="2">
        <v>13618</v>
      </c>
    </row>
    <row r="1107" spans="1:34" x14ac:dyDescent="0.3">
      <c r="A1107" s="2" t="s">
        <v>59</v>
      </c>
      <c r="B1107" s="2">
        <v>357794</v>
      </c>
      <c r="C1107" s="2">
        <f t="shared" si="17"/>
        <v>418618.98</v>
      </c>
      <c r="D1107" s="2"/>
      <c r="E1107" s="2"/>
      <c r="F1107" s="2">
        <v>86781</v>
      </c>
      <c r="G1107" s="2">
        <v>-45959</v>
      </c>
      <c r="H1107" s="2">
        <v>63548</v>
      </c>
      <c r="I1107" s="2">
        <v>271013</v>
      </c>
      <c r="J1107" s="2">
        <v>89744</v>
      </c>
      <c r="K1107" s="2">
        <v>268050</v>
      </c>
      <c r="L1107" s="2">
        <v>201030</v>
      </c>
      <c r="M1107" s="2">
        <v>216048</v>
      </c>
      <c r="N1107" s="2">
        <v>231683</v>
      </c>
      <c r="O1107" s="2">
        <v>181278</v>
      </c>
      <c r="P1107" s="2">
        <v>172346</v>
      </c>
      <c r="Q1107" s="2">
        <v>8932</v>
      </c>
      <c r="R1107" s="2">
        <v>1.05</v>
      </c>
      <c r="S1107" s="2">
        <v>89999</v>
      </c>
      <c r="T1107" s="2">
        <v>426.46</v>
      </c>
      <c r="U1107" s="2">
        <v>364.57</v>
      </c>
      <c r="V1107" s="2">
        <v>8133</v>
      </c>
      <c r="W1107" s="2">
        <v>43.99</v>
      </c>
      <c r="X1107" s="2">
        <v>1773</v>
      </c>
      <c r="Y1107" s="2">
        <v>12545</v>
      </c>
      <c r="Z1107" s="2">
        <v>421566</v>
      </c>
      <c r="AA1107" s="2">
        <v>171607</v>
      </c>
      <c r="AB1107" s="2">
        <v>-63772</v>
      </c>
      <c r="AC1107" s="2">
        <v>-84826</v>
      </c>
      <c r="AD1107" s="2">
        <v>-49893</v>
      </c>
      <c r="AE1107" s="2">
        <v>323566</v>
      </c>
      <c r="AF1107" s="2">
        <v>44163</v>
      </c>
      <c r="AG1107" s="2">
        <v>7.33</v>
      </c>
      <c r="AH1107" s="2">
        <v>22478</v>
      </c>
    </row>
    <row r="1108" spans="1:34" x14ac:dyDescent="0.3">
      <c r="A1108" s="2" t="s">
        <v>58</v>
      </c>
      <c r="B1108" s="2">
        <v>149231</v>
      </c>
      <c r="C1108" s="2">
        <f t="shared" si="17"/>
        <v>1694.8438387279955</v>
      </c>
      <c r="D1108" s="2"/>
      <c r="E1108" s="2"/>
      <c r="F1108" s="2">
        <v>70966</v>
      </c>
      <c r="G1108" s="2">
        <v>-40824</v>
      </c>
      <c r="H1108" s="2">
        <v>484688</v>
      </c>
      <c r="I1108" s="2">
        <v>78265</v>
      </c>
      <c r="J1108" s="2">
        <v>43632</v>
      </c>
      <c r="K1108" s="2">
        <v>105599</v>
      </c>
      <c r="L1108" s="2">
        <v>96069</v>
      </c>
      <c r="M1108" s="2">
        <v>105799</v>
      </c>
      <c r="N1108" s="2">
        <v>60042</v>
      </c>
      <c r="O1108" s="2">
        <v>71165</v>
      </c>
      <c r="P1108" s="2">
        <v>112347</v>
      </c>
      <c r="Q1108" s="2">
        <v>-41182</v>
      </c>
      <c r="R1108" s="2">
        <v>0.63</v>
      </c>
      <c r="S1108" s="2">
        <v>32588</v>
      </c>
      <c r="T1108" s="2">
        <v>16.149999999999999</v>
      </c>
      <c r="U1108" s="2">
        <v>12.39</v>
      </c>
      <c r="V1108" s="2">
        <v>9596</v>
      </c>
      <c r="W1108" s="2">
        <v>15.55</v>
      </c>
      <c r="X1108" s="2">
        <v>1171</v>
      </c>
      <c r="Y1108" s="2">
        <v>15888</v>
      </c>
      <c r="Z1108" s="2">
        <v>172884</v>
      </c>
      <c r="AA1108" s="2">
        <v>223408</v>
      </c>
      <c r="AB1108" s="2">
        <v>-23653</v>
      </c>
      <c r="AC1108" s="2">
        <v>-152442</v>
      </c>
      <c r="AD1108" s="2">
        <v>-28685</v>
      </c>
      <c r="AE1108" s="2">
        <v>156162</v>
      </c>
      <c r="AF1108" s="2">
        <v>188918</v>
      </c>
      <c r="AG1108" s="2">
        <v>0.83</v>
      </c>
      <c r="AH1108" s="2">
        <v>20247</v>
      </c>
    </row>
    <row r="1109" spans="1:34" x14ac:dyDescent="0.3">
      <c r="A1109" s="2" t="s">
        <v>58</v>
      </c>
      <c r="B1109" s="2">
        <v>283720</v>
      </c>
      <c r="C1109" s="2">
        <f t="shared" si="17"/>
        <v>3222.2600795002841</v>
      </c>
      <c r="D1109" s="2"/>
      <c r="E1109" s="2"/>
      <c r="F1109" s="2">
        <v>187366</v>
      </c>
      <c r="G1109" s="2">
        <v>276</v>
      </c>
      <c r="H1109" s="2">
        <v>539356</v>
      </c>
      <c r="I1109" s="2">
        <v>96354</v>
      </c>
      <c r="J1109" s="2">
        <v>140097</v>
      </c>
      <c r="K1109" s="2">
        <v>143623</v>
      </c>
      <c r="L1109" s="2">
        <v>118207</v>
      </c>
      <c r="M1109" s="2">
        <v>133705</v>
      </c>
      <c r="N1109" s="2">
        <v>56533</v>
      </c>
      <c r="O1109" s="2">
        <v>87369</v>
      </c>
      <c r="P1109" s="2">
        <v>84819</v>
      </c>
      <c r="Q1109" s="2">
        <v>2550</v>
      </c>
      <c r="R1109" s="2">
        <v>1.03</v>
      </c>
      <c r="S1109" s="2">
        <v>97522</v>
      </c>
      <c r="T1109" s="2">
        <v>17.86</v>
      </c>
      <c r="U1109" s="2">
        <v>10.48</v>
      </c>
      <c r="V1109" s="2">
        <v>9950</v>
      </c>
      <c r="W1109" s="2">
        <v>28.51</v>
      </c>
      <c r="X1109" s="2">
        <v>833</v>
      </c>
      <c r="Y1109" s="2">
        <v>16472</v>
      </c>
      <c r="Z1109" s="2">
        <v>62004</v>
      </c>
      <c r="AA1109" s="2">
        <v>149628</v>
      </c>
      <c r="AB1109" s="2">
        <v>221716</v>
      </c>
      <c r="AC1109" s="2">
        <v>37738</v>
      </c>
      <c r="AD1109" s="2">
        <v>14092</v>
      </c>
      <c r="AE1109" s="2">
        <v>160857</v>
      </c>
      <c r="AF1109" s="2">
        <v>621750</v>
      </c>
      <c r="AG1109" s="2">
        <v>0.26</v>
      </c>
      <c r="AH1109" s="2">
        <v>29051</v>
      </c>
    </row>
    <row r="1110" spans="1:34" x14ac:dyDescent="0.3">
      <c r="A1110" s="2" t="s">
        <v>59</v>
      </c>
      <c r="B1110" s="2">
        <v>340736</v>
      </c>
      <c r="C1110" s="2">
        <f t="shared" si="17"/>
        <v>398661.12</v>
      </c>
      <c r="D1110" s="2"/>
      <c r="E1110" s="2"/>
      <c r="F1110" s="2">
        <v>225931</v>
      </c>
      <c r="G1110" s="2">
        <v>-9236</v>
      </c>
      <c r="H1110" s="2">
        <v>815412</v>
      </c>
      <c r="I1110" s="2">
        <v>114805</v>
      </c>
      <c r="J1110" s="2">
        <v>14553</v>
      </c>
      <c r="K1110" s="2">
        <v>326183</v>
      </c>
      <c r="L1110" s="2">
        <v>317758</v>
      </c>
      <c r="M1110" s="2">
        <v>324963</v>
      </c>
      <c r="N1110" s="2">
        <v>101176</v>
      </c>
      <c r="O1110" s="2">
        <v>65058</v>
      </c>
      <c r="P1110" s="2">
        <v>65529</v>
      </c>
      <c r="Q1110" s="2">
        <v>-471</v>
      </c>
      <c r="R1110" s="2">
        <v>0.99</v>
      </c>
      <c r="S1110" s="2">
        <v>97535</v>
      </c>
      <c r="T1110" s="2">
        <v>14.08</v>
      </c>
      <c r="U1110" s="2">
        <v>12.41</v>
      </c>
      <c r="V1110" s="2">
        <v>3965</v>
      </c>
      <c r="W1110" s="2">
        <v>85.91</v>
      </c>
      <c r="X1110" s="2">
        <v>154</v>
      </c>
      <c r="Y1110" s="2">
        <v>11577</v>
      </c>
      <c r="Z1110" s="2">
        <v>117681</v>
      </c>
      <c r="AA1110" s="2">
        <v>233384</v>
      </c>
      <c r="AB1110" s="2">
        <v>223055</v>
      </c>
      <c r="AC1110" s="2">
        <v>-7453</v>
      </c>
      <c r="AD1110" s="2">
        <v>21332</v>
      </c>
      <c r="AE1110" s="2">
        <v>449627</v>
      </c>
      <c r="AF1110" s="2">
        <v>578365</v>
      </c>
      <c r="AG1110" s="2">
        <v>0.78</v>
      </c>
      <c r="AH1110" s="2">
        <v>4974</v>
      </c>
    </row>
    <row r="1111" spans="1:34" x14ac:dyDescent="0.3">
      <c r="A1111" s="2" t="s">
        <v>59</v>
      </c>
      <c r="B1111" s="2">
        <v>203668</v>
      </c>
      <c r="C1111" s="2">
        <f t="shared" si="17"/>
        <v>238291.56</v>
      </c>
      <c r="D1111" s="2"/>
      <c r="E1111" s="2"/>
      <c r="F1111" s="2">
        <v>100501</v>
      </c>
      <c r="G1111" s="2">
        <v>188058</v>
      </c>
      <c r="H1111" s="2">
        <v>310002</v>
      </c>
      <c r="I1111" s="2">
        <v>103167</v>
      </c>
      <c r="J1111" s="2">
        <v>116359</v>
      </c>
      <c r="K1111" s="2">
        <v>87309</v>
      </c>
      <c r="L1111" s="2">
        <v>-3971</v>
      </c>
      <c r="M1111" s="2">
        <v>9579</v>
      </c>
      <c r="N1111" s="2">
        <v>63409</v>
      </c>
      <c r="O1111" s="2">
        <v>97129</v>
      </c>
      <c r="P1111" s="2">
        <v>128215</v>
      </c>
      <c r="Q1111" s="2">
        <v>-31086</v>
      </c>
      <c r="R1111" s="2">
        <v>0.76</v>
      </c>
      <c r="S1111" s="2">
        <v>140045</v>
      </c>
      <c r="T1111" s="2">
        <v>33.28</v>
      </c>
      <c r="U1111" s="2">
        <v>20.45</v>
      </c>
      <c r="V1111" s="2">
        <v>2887</v>
      </c>
      <c r="W1111" s="2">
        <v>70.52</v>
      </c>
      <c r="X1111" s="2">
        <v>696</v>
      </c>
      <c r="Y1111" s="2">
        <v>13533</v>
      </c>
      <c r="Z1111" s="2">
        <v>219663</v>
      </c>
      <c r="AA1111" s="2">
        <v>269456</v>
      </c>
      <c r="AB1111" s="2">
        <v>-15995</v>
      </c>
      <c r="AC1111" s="2">
        <v>-168955</v>
      </c>
      <c r="AD1111" s="2">
        <v>33991</v>
      </c>
      <c r="AE1111" s="2">
        <v>107397</v>
      </c>
      <c r="AF1111" s="2">
        <v>369399</v>
      </c>
      <c r="AG1111" s="2">
        <v>0.28999999999999998</v>
      </c>
      <c r="AH1111" s="2">
        <v>23626</v>
      </c>
    </row>
    <row r="1112" spans="1:34" x14ac:dyDescent="0.3">
      <c r="A1112" s="2" t="s">
        <v>58</v>
      </c>
      <c r="B1112" s="2">
        <v>335592</v>
      </c>
      <c r="C1112" s="2">
        <f t="shared" si="17"/>
        <v>3811.3798977853494</v>
      </c>
      <c r="D1112" s="2"/>
      <c r="E1112" s="2"/>
      <c r="F1112" s="2">
        <v>204712</v>
      </c>
      <c r="G1112" s="2">
        <v>30064</v>
      </c>
      <c r="H1112" s="2">
        <v>219899</v>
      </c>
      <c r="I1112" s="2">
        <v>130880</v>
      </c>
      <c r="J1112" s="2">
        <v>48105</v>
      </c>
      <c r="K1112" s="2">
        <v>287487</v>
      </c>
      <c r="L1112" s="2">
        <v>240496</v>
      </c>
      <c r="M1112" s="2">
        <v>241694</v>
      </c>
      <c r="N1112" s="2">
        <v>118425</v>
      </c>
      <c r="O1112" s="2">
        <v>212353</v>
      </c>
      <c r="P1112" s="2">
        <v>101134</v>
      </c>
      <c r="Q1112" s="2">
        <v>111219</v>
      </c>
      <c r="R1112" s="2">
        <v>2.1</v>
      </c>
      <c r="S1112" s="2">
        <v>138045</v>
      </c>
      <c r="T1112" s="2">
        <v>59.52</v>
      </c>
      <c r="U1112" s="2">
        <v>53.85</v>
      </c>
      <c r="V1112" s="2">
        <v>3155</v>
      </c>
      <c r="W1112" s="2">
        <v>106.33</v>
      </c>
      <c r="X1112" s="2">
        <v>894</v>
      </c>
      <c r="Y1112" s="2">
        <v>4384</v>
      </c>
      <c r="Z1112" s="2">
        <v>240287</v>
      </c>
      <c r="AA1112" s="2">
        <v>214175</v>
      </c>
      <c r="AB1112" s="2">
        <v>95305</v>
      </c>
      <c r="AC1112" s="2">
        <v>-9463</v>
      </c>
      <c r="AD1112" s="2">
        <v>-17428</v>
      </c>
      <c r="AE1112" s="2">
        <v>433441</v>
      </c>
      <c r="AF1112" s="2">
        <v>294153</v>
      </c>
      <c r="AG1112" s="2">
        <v>1.47</v>
      </c>
      <c r="AH1112" s="2">
        <v>28265</v>
      </c>
    </row>
    <row r="1113" spans="1:34" x14ac:dyDescent="0.3">
      <c r="A1113" s="2" t="s">
        <v>58</v>
      </c>
      <c r="B1113" s="2">
        <v>92406</v>
      </c>
      <c r="C1113" s="2">
        <f t="shared" si="17"/>
        <v>1049.4718909710393</v>
      </c>
      <c r="D1113" s="2"/>
      <c r="E1113" s="2"/>
      <c r="F1113" s="2">
        <v>85510</v>
      </c>
      <c r="G1113" s="2">
        <v>61469</v>
      </c>
      <c r="H1113" s="2">
        <v>134761</v>
      </c>
      <c r="I1113" s="2">
        <v>6896</v>
      </c>
      <c r="J1113" s="2">
        <v>120850</v>
      </c>
      <c r="K1113" s="2">
        <v>-28444</v>
      </c>
      <c r="L1113" s="2">
        <v>-124573</v>
      </c>
      <c r="M1113" s="2">
        <v>-113850</v>
      </c>
      <c r="N1113" s="2">
        <v>-14296</v>
      </c>
      <c r="O1113" s="2">
        <v>82784</v>
      </c>
      <c r="P1113" s="2">
        <v>52694</v>
      </c>
      <c r="Q1113" s="2">
        <v>30090</v>
      </c>
      <c r="R1113" s="2">
        <v>1.57</v>
      </c>
      <c r="S1113" s="2">
        <v>95615</v>
      </c>
      <c r="T1113" s="2">
        <v>5.12</v>
      </c>
      <c r="U1113" s="2">
        <v>-10.61</v>
      </c>
      <c r="V1113" s="2">
        <v>9297</v>
      </c>
      <c r="W1113" s="2">
        <v>9.94</v>
      </c>
      <c r="X1113" s="2">
        <v>245</v>
      </c>
      <c r="Y1113" s="2">
        <v>1853</v>
      </c>
      <c r="Z1113" s="2">
        <v>511280</v>
      </c>
      <c r="AA1113" s="2">
        <v>57985</v>
      </c>
      <c r="AB1113" s="2">
        <v>-418874</v>
      </c>
      <c r="AC1113" s="2">
        <v>27525</v>
      </c>
      <c r="AD1113" s="2">
        <v>-30793</v>
      </c>
      <c r="AE1113" s="2">
        <v>126850</v>
      </c>
      <c r="AF1113" s="2">
        <v>357938</v>
      </c>
      <c r="AG1113" s="2">
        <v>0.35</v>
      </c>
      <c r="AH1113" s="2">
        <v>21730</v>
      </c>
    </row>
    <row r="1114" spans="1:34" x14ac:dyDescent="0.3">
      <c r="A1114" s="2" t="s">
        <v>59</v>
      </c>
      <c r="B1114" s="2">
        <v>314843</v>
      </c>
      <c r="C1114" s="2">
        <f t="shared" si="17"/>
        <v>368366.31</v>
      </c>
      <c r="D1114" s="2"/>
      <c r="E1114" s="2"/>
      <c r="F1114" s="2">
        <v>73366</v>
      </c>
      <c r="G1114" s="2">
        <v>78454</v>
      </c>
      <c r="H1114" s="2">
        <v>967673</v>
      </c>
      <c r="I1114" s="2">
        <v>241477</v>
      </c>
      <c r="J1114" s="2">
        <v>143069</v>
      </c>
      <c r="K1114" s="2">
        <v>171774</v>
      </c>
      <c r="L1114" s="2">
        <v>98259</v>
      </c>
      <c r="M1114" s="2">
        <v>116614</v>
      </c>
      <c r="N1114" s="2">
        <v>214208</v>
      </c>
      <c r="O1114" s="2">
        <v>78251</v>
      </c>
      <c r="P1114" s="2">
        <v>13766</v>
      </c>
      <c r="Q1114" s="2">
        <v>64485</v>
      </c>
      <c r="R1114" s="2">
        <v>5.68</v>
      </c>
      <c r="S1114" s="2">
        <v>31333</v>
      </c>
      <c r="T1114" s="2">
        <v>24.95</v>
      </c>
      <c r="U1114" s="2">
        <v>22.14</v>
      </c>
      <c r="V1114" s="2">
        <v>2065</v>
      </c>
      <c r="W1114" s="2">
        <v>152.38999999999999</v>
      </c>
      <c r="X1114" s="2">
        <v>1816</v>
      </c>
      <c r="Y1114" s="2">
        <v>4384</v>
      </c>
      <c r="Z1114" s="2">
        <v>156982</v>
      </c>
      <c r="AA1114" s="2">
        <v>207221</v>
      </c>
      <c r="AB1114" s="2">
        <v>157861</v>
      </c>
      <c r="AC1114" s="2">
        <v>-133855</v>
      </c>
      <c r="AD1114" s="2">
        <v>923</v>
      </c>
      <c r="AE1114" s="2">
        <v>425948</v>
      </c>
      <c r="AF1114" s="2">
        <v>319059</v>
      </c>
      <c r="AG1114" s="2">
        <v>1.34</v>
      </c>
      <c r="AH1114" s="2">
        <v>17096</v>
      </c>
    </row>
    <row r="1115" spans="1:34" x14ac:dyDescent="0.3">
      <c r="A1115" s="2" t="s">
        <v>58</v>
      </c>
      <c r="B1115" s="2">
        <v>66251</v>
      </c>
      <c r="C1115" s="2">
        <f t="shared" si="17"/>
        <v>752.42475865985239</v>
      </c>
      <c r="D1115" s="2"/>
      <c r="E1115" s="2"/>
      <c r="F1115" s="2">
        <v>298012</v>
      </c>
      <c r="G1115" s="2">
        <v>-19971</v>
      </c>
      <c r="H1115" s="2">
        <v>119768</v>
      </c>
      <c r="I1115" s="2">
        <v>-231761</v>
      </c>
      <c r="J1115" s="2">
        <v>50583</v>
      </c>
      <c r="K1115" s="2">
        <v>15668</v>
      </c>
      <c r="L1115" s="2">
        <v>-1200</v>
      </c>
      <c r="M1115" s="2">
        <v>5114</v>
      </c>
      <c r="N1115" s="2">
        <v>-260653</v>
      </c>
      <c r="O1115" s="2">
        <v>58435</v>
      </c>
      <c r="P1115" s="2">
        <v>26537</v>
      </c>
      <c r="Q1115" s="2">
        <v>31898</v>
      </c>
      <c r="R1115" s="2">
        <v>2.2000000000000002</v>
      </c>
      <c r="S1115" s="2">
        <v>82902</v>
      </c>
      <c r="T1115" s="2">
        <v>-193.51</v>
      </c>
      <c r="U1115" s="2">
        <v>-217.63</v>
      </c>
      <c r="V1115" s="2">
        <v>6429</v>
      </c>
      <c r="W1115" s="2">
        <v>10.3</v>
      </c>
      <c r="X1115" s="2">
        <v>1040</v>
      </c>
      <c r="Y1115" s="2">
        <v>9462</v>
      </c>
      <c r="Z1115" s="2">
        <v>426114</v>
      </c>
      <c r="AA1115" s="2">
        <v>182222</v>
      </c>
      <c r="AB1115" s="2">
        <v>-359863</v>
      </c>
      <c r="AC1115" s="2">
        <v>115790</v>
      </c>
      <c r="AD1115" s="2">
        <v>1652</v>
      </c>
      <c r="AE1115" s="2">
        <v>45256</v>
      </c>
      <c r="AF1115" s="2">
        <v>619545</v>
      </c>
      <c r="AG1115" s="2">
        <v>7.0000000000000007E-2</v>
      </c>
      <c r="AH1115" s="2">
        <v>17679</v>
      </c>
    </row>
    <row r="1116" spans="1:34" x14ac:dyDescent="0.3">
      <c r="A1116" s="2" t="s">
        <v>60</v>
      </c>
      <c r="B1116" s="2">
        <v>292608</v>
      </c>
      <c r="C1116" s="2">
        <f t="shared" si="17"/>
        <v>292608</v>
      </c>
      <c r="D1116" s="2"/>
      <c r="E1116" s="2"/>
      <c r="F1116" s="2">
        <v>140734</v>
      </c>
      <c r="G1116" s="2">
        <v>19180</v>
      </c>
      <c r="H1116" s="2">
        <v>533664</v>
      </c>
      <c r="I1116" s="2">
        <v>151874</v>
      </c>
      <c r="J1116" s="2">
        <v>127551</v>
      </c>
      <c r="K1116" s="2">
        <v>165057</v>
      </c>
      <c r="L1116" s="2">
        <v>114263</v>
      </c>
      <c r="M1116" s="2">
        <v>126318</v>
      </c>
      <c r="N1116" s="2">
        <v>133038</v>
      </c>
      <c r="O1116" s="2">
        <v>33495</v>
      </c>
      <c r="P1116" s="2">
        <v>63429</v>
      </c>
      <c r="Q1116" s="2">
        <v>-29934</v>
      </c>
      <c r="R1116" s="2">
        <v>0.53</v>
      </c>
      <c r="S1116" s="2">
        <v>37292</v>
      </c>
      <c r="T1116" s="2">
        <v>28.46</v>
      </c>
      <c r="U1116" s="2">
        <v>24.93</v>
      </c>
      <c r="V1116" s="2">
        <v>3566</v>
      </c>
      <c r="W1116" s="2">
        <v>82.03</v>
      </c>
      <c r="X1116" s="2">
        <v>763</v>
      </c>
      <c r="Y1116" s="2">
        <v>2623</v>
      </c>
      <c r="Z1116" s="2">
        <v>394289</v>
      </c>
      <c r="AA1116" s="2">
        <v>223364</v>
      </c>
      <c r="AB1116" s="2">
        <v>-101681</v>
      </c>
      <c r="AC1116" s="2">
        <v>-82630</v>
      </c>
      <c r="AD1116" s="2">
        <v>-19764</v>
      </c>
      <c r="AE1116" s="2">
        <v>152023</v>
      </c>
      <c r="AF1116" s="2">
        <v>628760</v>
      </c>
      <c r="AG1116" s="2">
        <v>0.24</v>
      </c>
      <c r="AH1116" s="2">
        <v>15743</v>
      </c>
    </row>
    <row r="1117" spans="1:34" x14ac:dyDescent="0.3">
      <c r="A1117" s="2" t="s">
        <v>59</v>
      </c>
      <c r="B1117" s="2">
        <v>298181</v>
      </c>
      <c r="C1117" s="2">
        <f t="shared" si="17"/>
        <v>348871.76999999996</v>
      </c>
      <c r="D1117" s="2"/>
      <c r="E1117" s="2"/>
      <c r="F1117" s="2">
        <v>195036</v>
      </c>
      <c r="G1117" s="2">
        <v>150832</v>
      </c>
      <c r="H1117" s="2">
        <v>981365</v>
      </c>
      <c r="I1117" s="2">
        <v>103145</v>
      </c>
      <c r="J1117" s="2">
        <v>50305</v>
      </c>
      <c r="K1117" s="2">
        <v>247876</v>
      </c>
      <c r="L1117" s="2">
        <v>180344</v>
      </c>
      <c r="M1117" s="2">
        <v>183714</v>
      </c>
      <c r="N1117" s="2">
        <v>71108</v>
      </c>
      <c r="O1117" s="2">
        <v>194259</v>
      </c>
      <c r="P1117" s="2">
        <v>191431</v>
      </c>
      <c r="Q1117" s="2">
        <v>2828</v>
      </c>
      <c r="R1117" s="2">
        <v>1.01</v>
      </c>
      <c r="S1117" s="2">
        <v>119600</v>
      </c>
      <c r="T1117" s="2">
        <v>10.51</v>
      </c>
      <c r="U1117" s="2">
        <v>7.25</v>
      </c>
      <c r="V1117" s="2">
        <v>3832</v>
      </c>
      <c r="W1117" s="2">
        <v>77.790000000000006</v>
      </c>
      <c r="X1117" s="2">
        <v>957</v>
      </c>
      <c r="Y1117" s="2">
        <v>11031</v>
      </c>
      <c r="Z1117" s="2">
        <v>184938</v>
      </c>
      <c r="AA1117" s="2">
        <v>63454</v>
      </c>
      <c r="AB1117" s="2">
        <v>113243</v>
      </c>
      <c r="AC1117" s="2">
        <v>131582</v>
      </c>
      <c r="AD1117" s="2">
        <v>17698</v>
      </c>
      <c r="AE1117" s="2">
        <v>179826</v>
      </c>
      <c r="AF1117" s="2">
        <v>244389</v>
      </c>
      <c r="AG1117" s="2">
        <v>0.74</v>
      </c>
      <c r="AH1117" s="2">
        <v>7502</v>
      </c>
    </row>
    <row r="1118" spans="1:34" x14ac:dyDescent="0.3">
      <c r="A1118" s="2" t="s">
        <v>59</v>
      </c>
      <c r="B1118" s="2">
        <v>349892</v>
      </c>
      <c r="C1118" s="2">
        <f t="shared" si="17"/>
        <v>409373.63999999996</v>
      </c>
      <c r="D1118" s="2"/>
      <c r="E1118" s="2"/>
      <c r="F1118" s="2">
        <v>234572</v>
      </c>
      <c r="G1118" s="2">
        <v>178357</v>
      </c>
      <c r="H1118" s="2">
        <v>596861</v>
      </c>
      <c r="I1118" s="2">
        <v>115320</v>
      </c>
      <c r="J1118" s="2">
        <v>107375</v>
      </c>
      <c r="K1118" s="2">
        <v>242517</v>
      </c>
      <c r="L1118" s="2">
        <v>186528</v>
      </c>
      <c r="M1118" s="2">
        <v>200160</v>
      </c>
      <c r="N1118" s="2">
        <v>104937</v>
      </c>
      <c r="O1118" s="2">
        <v>181439</v>
      </c>
      <c r="P1118" s="2">
        <v>12615</v>
      </c>
      <c r="Q1118" s="2">
        <v>168824</v>
      </c>
      <c r="R1118" s="2">
        <v>14.38</v>
      </c>
      <c r="S1118" s="2">
        <v>128539</v>
      </c>
      <c r="T1118" s="2">
        <v>19.32</v>
      </c>
      <c r="U1118" s="2">
        <v>17.579999999999998</v>
      </c>
      <c r="V1118" s="2">
        <v>3175</v>
      </c>
      <c r="W1118" s="2">
        <v>110.17</v>
      </c>
      <c r="X1118" s="2">
        <v>1043</v>
      </c>
      <c r="Y1118" s="2">
        <v>16316</v>
      </c>
      <c r="Z1118" s="2">
        <v>220534</v>
      </c>
      <c r="AA1118" s="2">
        <v>141471</v>
      </c>
      <c r="AB1118" s="2">
        <v>129358</v>
      </c>
      <c r="AC1118" s="2">
        <v>93101</v>
      </c>
      <c r="AD1118" s="2">
        <v>-27079</v>
      </c>
      <c r="AE1118" s="2">
        <v>86150</v>
      </c>
      <c r="AF1118" s="2">
        <v>175387</v>
      </c>
      <c r="AG1118" s="2">
        <v>0.49</v>
      </c>
      <c r="AH1118" s="2">
        <v>17329</v>
      </c>
    </row>
    <row r="1119" spans="1:34" x14ac:dyDescent="0.3">
      <c r="A1119" s="2" t="s">
        <v>58</v>
      </c>
      <c r="B1119" s="2">
        <v>327777</v>
      </c>
      <c r="C1119" s="2">
        <f t="shared" si="17"/>
        <v>3722.6235093696764</v>
      </c>
      <c r="D1119" s="2"/>
      <c r="E1119" s="2"/>
      <c r="F1119" s="2">
        <v>128157</v>
      </c>
      <c r="G1119" s="2">
        <v>-21354</v>
      </c>
      <c r="H1119" s="2">
        <v>849650</v>
      </c>
      <c r="I1119" s="2">
        <v>199620</v>
      </c>
      <c r="J1119" s="2">
        <v>157112</v>
      </c>
      <c r="K1119" s="2">
        <v>170665</v>
      </c>
      <c r="L1119" s="2">
        <v>162456</v>
      </c>
      <c r="M1119" s="2">
        <v>175655</v>
      </c>
      <c r="N1119" s="2">
        <v>177345</v>
      </c>
      <c r="O1119" s="2">
        <v>33751</v>
      </c>
      <c r="P1119" s="2">
        <v>140686</v>
      </c>
      <c r="Q1119" s="2">
        <v>-106935</v>
      </c>
      <c r="R1119" s="2">
        <v>0.24</v>
      </c>
      <c r="S1119" s="2">
        <v>91110</v>
      </c>
      <c r="T1119" s="2">
        <v>23.49</v>
      </c>
      <c r="U1119" s="2">
        <v>20.87</v>
      </c>
      <c r="V1119" s="2">
        <v>3496</v>
      </c>
      <c r="W1119" s="2">
        <v>93.73</v>
      </c>
      <c r="X1119" s="2">
        <v>653</v>
      </c>
      <c r="Y1119" s="2">
        <v>3961</v>
      </c>
      <c r="Z1119" s="2">
        <v>298904</v>
      </c>
      <c r="AA1119" s="2">
        <v>135058</v>
      </c>
      <c r="AB1119" s="2">
        <v>28873</v>
      </c>
      <c r="AC1119" s="2">
        <v>-6901</v>
      </c>
      <c r="AD1119" s="2">
        <v>-16281</v>
      </c>
      <c r="AE1119" s="2">
        <v>388859</v>
      </c>
      <c r="AF1119" s="2">
        <v>221593</v>
      </c>
      <c r="AG1119" s="2">
        <v>1.75</v>
      </c>
      <c r="AH1119" s="2">
        <v>28245</v>
      </c>
    </row>
    <row r="1120" spans="1:34" x14ac:dyDescent="0.3">
      <c r="A1120" s="2" t="s">
        <v>58</v>
      </c>
      <c r="B1120" s="2">
        <v>121936</v>
      </c>
      <c r="C1120" s="2">
        <f t="shared" si="17"/>
        <v>1384.8495173197048</v>
      </c>
      <c r="D1120" s="2"/>
      <c r="E1120" s="2"/>
      <c r="F1120" s="2">
        <v>160934</v>
      </c>
      <c r="G1120" s="2">
        <v>148634</v>
      </c>
      <c r="H1120" s="2">
        <v>603816</v>
      </c>
      <c r="I1120" s="2">
        <v>-38998</v>
      </c>
      <c r="J1120" s="2">
        <v>75443</v>
      </c>
      <c r="K1120" s="2">
        <v>46493</v>
      </c>
      <c r="L1120" s="2">
        <v>25776</v>
      </c>
      <c r="M1120" s="2">
        <v>36601</v>
      </c>
      <c r="N1120" s="2">
        <v>-72004</v>
      </c>
      <c r="O1120" s="2">
        <v>161308</v>
      </c>
      <c r="P1120" s="2">
        <v>80855</v>
      </c>
      <c r="Q1120" s="2">
        <v>80453</v>
      </c>
      <c r="R1120" s="2">
        <v>2</v>
      </c>
      <c r="S1120" s="2">
        <v>143924</v>
      </c>
      <c r="T1120" s="2">
        <v>-6.46</v>
      </c>
      <c r="U1120" s="2">
        <v>-11.92</v>
      </c>
      <c r="V1120" s="2">
        <v>7465</v>
      </c>
      <c r="W1120" s="2">
        <v>16.329999999999998</v>
      </c>
      <c r="X1120" s="2">
        <v>1974</v>
      </c>
      <c r="Y1120" s="2">
        <v>18657</v>
      </c>
      <c r="Z1120" s="2">
        <v>450224</v>
      </c>
      <c r="AA1120" s="2">
        <v>82651</v>
      </c>
      <c r="AB1120" s="2">
        <v>-328288</v>
      </c>
      <c r="AC1120" s="2">
        <v>78283</v>
      </c>
      <c r="AD1120" s="2">
        <v>-47333</v>
      </c>
      <c r="AE1120" s="2">
        <v>244238</v>
      </c>
      <c r="AF1120" s="2">
        <v>146162</v>
      </c>
      <c r="AG1120" s="2">
        <v>1.67</v>
      </c>
      <c r="AH1120" s="2">
        <v>26608</v>
      </c>
    </row>
    <row r="1121" spans="1:34" x14ac:dyDescent="0.3">
      <c r="A1121" s="2" t="s">
        <v>59</v>
      </c>
      <c r="B1121" s="2">
        <v>144058</v>
      </c>
      <c r="C1121" s="2">
        <f t="shared" si="17"/>
        <v>168547.86</v>
      </c>
      <c r="D1121" s="2"/>
      <c r="E1121" s="2"/>
      <c r="F1121" s="2">
        <v>290322</v>
      </c>
      <c r="G1121" s="2">
        <v>-17799</v>
      </c>
      <c r="H1121" s="2">
        <v>774465</v>
      </c>
      <c r="I1121" s="2">
        <v>-146264</v>
      </c>
      <c r="J1121" s="2">
        <v>195818</v>
      </c>
      <c r="K1121" s="2">
        <v>-51760</v>
      </c>
      <c r="L1121" s="2">
        <v>-69889</v>
      </c>
      <c r="M1121" s="2">
        <v>-63568</v>
      </c>
      <c r="N1121" s="2">
        <v>-183862</v>
      </c>
      <c r="O1121" s="2">
        <v>218618</v>
      </c>
      <c r="P1121" s="2">
        <v>110284</v>
      </c>
      <c r="Q1121" s="2">
        <v>108334</v>
      </c>
      <c r="R1121" s="2">
        <v>1.98</v>
      </c>
      <c r="S1121" s="2">
        <v>149130</v>
      </c>
      <c r="T1121" s="2">
        <v>-18.89</v>
      </c>
      <c r="U1121" s="2">
        <v>-23.74</v>
      </c>
      <c r="V1121" s="2">
        <v>9081</v>
      </c>
      <c r="W1121" s="2">
        <v>15.86</v>
      </c>
      <c r="X1121" s="2">
        <v>1421</v>
      </c>
      <c r="Y1121" s="2">
        <v>11368</v>
      </c>
      <c r="Z1121" s="2">
        <v>333989</v>
      </c>
      <c r="AA1121" s="2">
        <v>266094</v>
      </c>
      <c r="AB1121" s="2">
        <v>-189931</v>
      </c>
      <c r="AC1121" s="2">
        <v>24228</v>
      </c>
      <c r="AD1121" s="2">
        <v>-7432</v>
      </c>
      <c r="AE1121" s="2">
        <v>174797</v>
      </c>
      <c r="AF1121" s="2">
        <v>477178</v>
      </c>
      <c r="AG1121" s="2">
        <v>0.37</v>
      </c>
      <c r="AH1121" s="2">
        <v>13921</v>
      </c>
    </row>
    <row r="1122" spans="1:34" x14ac:dyDescent="0.3">
      <c r="A1122" s="2" t="s">
        <v>58</v>
      </c>
      <c r="B1122" s="2">
        <v>200019</v>
      </c>
      <c r="C1122" s="2">
        <f t="shared" si="17"/>
        <v>2271.6524701873936</v>
      </c>
      <c r="D1122" s="2"/>
      <c r="E1122" s="2"/>
      <c r="F1122" s="2">
        <v>21087</v>
      </c>
      <c r="G1122" s="2">
        <v>146628</v>
      </c>
      <c r="H1122" s="2">
        <v>907531</v>
      </c>
      <c r="I1122" s="2">
        <v>178932</v>
      </c>
      <c r="J1122" s="2">
        <v>122440</v>
      </c>
      <c r="K1122" s="2">
        <v>77579</v>
      </c>
      <c r="L1122" s="2">
        <v>22533</v>
      </c>
      <c r="M1122" s="2">
        <v>24904</v>
      </c>
      <c r="N1122" s="2">
        <v>160485</v>
      </c>
      <c r="O1122" s="2">
        <v>264119</v>
      </c>
      <c r="P1122" s="2">
        <v>99133</v>
      </c>
      <c r="Q1122" s="2">
        <v>164986</v>
      </c>
      <c r="R1122" s="2">
        <v>2.66</v>
      </c>
      <c r="S1122" s="2">
        <v>102868</v>
      </c>
      <c r="T1122" s="2">
        <v>19.72</v>
      </c>
      <c r="U1122" s="2">
        <v>17.68</v>
      </c>
      <c r="V1122" s="2">
        <v>3025</v>
      </c>
      <c r="W1122" s="2">
        <v>66.099999999999994</v>
      </c>
      <c r="X1122" s="2">
        <v>96</v>
      </c>
      <c r="Y1122" s="2">
        <v>14651</v>
      </c>
      <c r="Z1122" s="2">
        <v>165431</v>
      </c>
      <c r="AA1122" s="2">
        <v>71911</v>
      </c>
      <c r="AB1122" s="2">
        <v>34588</v>
      </c>
      <c r="AC1122" s="2">
        <v>-50824</v>
      </c>
      <c r="AD1122" s="2">
        <v>-21691</v>
      </c>
      <c r="AE1122" s="2">
        <v>69693</v>
      </c>
      <c r="AF1122" s="2">
        <v>211987</v>
      </c>
      <c r="AG1122" s="2">
        <v>0.33</v>
      </c>
      <c r="AH1122" s="2">
        <v>27922</v>
      </c>
    </row>
    <row r="1123" spans="1:34" x14ac:dyDescent="0.3">
      <c r="A1123" s="2" t="s">
        <v>60</v>
      </c>
      <c r="B1123" s="2">
        <v>282715</v>
      </c>
      <c r="C1123" s="2">
        <f t="shared" si="17"/>
        <v>282715</v>
      </c>
      <c r="D1123" s="2"/>
      <c r="E1123" s="2"/>
      <c r="F1123" s="2">
        <v>165665</v>
      </c>
      <c r="G1123" s="2">
        <v>96626</v>
      </c>
      <c r="H1123" s="2">
        <v>805514</v>
      </c>
      <c r="I1123" s="2">
        <v>117050</v>
      </c>
      <c r="J1123" s="2">
        <v>63472</v>
      </c>
      <c r="K1123" s="2">
        <v>219243</v>
      </c>
      <c r="L1123" s="2">
        <v>197209</v>
      </c>
      <c r="M1123" s="2">
        <v>216651</v>
      </c>
      <c r="N1123" s="2">
        <v>78966</v>
      </c>
      <c r="O1123" s="2">
        <v>225064</v>
      </c>
      <c r="P1123" s="2">
        <v>107999</v>
      </c>
      <c r="Q1123" s="2">
        <v>117065</v>
      </c>
      <c r="R1123" s="2">
        <v>2.08</v>
      </c>
      <c r="S1123" s="2">
        <v>44498</v>
      </c>
      <c r="T1123" s="2">
        <v>14.53</v>
      </c>
      <c r="U1123" s="2">
        <v>9.8000000000000007</v>
      </c>
      <c r="V1123" s="2">
        <v>3530</v>
      </c>
      <c r="W1123" s="2">
        <v>80.069999999999993</v>
      </c>
      <c r="X1123" s="2">
        <v>1596</v>
      </c>
      <c r="Y1123" s="2">
        <v>16796</v>
      </c>
      <c r="Z1123" s="2">
        <v>144337</v>
      </c>
      <c r="AA1123" s="2">
        <v>142783</v>
      </c>
      <c r="AB1123" s="2">
        <v>138378</v>
      </c>
      <c r="AC1123" s="2">
        <v>22882</v>
      </c>
      <c r="AD1123" s="2">
        <v>44985</v>
      </c>
      <c r="AE1123" s="2">
        <v>195158</v>
      </c>
      <c r="AF1123" s="2">
        <v>214677</v>
      </c>
      <c r="AG1123" s="2">
        <v>0.91</v>
      </c>
      <c r="AH1123" s="2">
        <v>2888</v>
      </c>
    </row>
    <row r="1124" spans="1:34" x14ac:dyDescent="0.3">
      <c r="A1124" s="2" t="s">
        <v>58</v>
      </c>
      <c r="B1124" s="2">
        <v>162537</v>
      </c>
      <c r="C1124" s="2">
        <f t="shared" si="17"/>
        <v>1845.962521294719</v>
      </c>
      <c r="D1124" s="2"/>
      <c r="E1124" s="2"/>
      <c r="F1124" s="2">
        <v>146827</v>
      </c>
      <c r="G1124" s="2">
        <v>129026</v>
      </c>
      <c r="H1124" s="2">
        <v>524886</v>
      </c>
      <c r="I1124" s="2">
        <v>15710</v>
      </c>
      <c r="J1124" s="2">
        <v>54889</v>
      </c>
      <c r="K1124" s="2">
        <v>107648</v>
      </c>
      <c r="L1124" s="2">
        <v>12933</v>
      </c>
      <c r="M1124" s="2">
        <v>22559</v>
      </c>
      <c r="N1124" s="2">
        <v>-4088</v>
      </c>
      <c r="O1124" s="2">
        <v>168922</v>
      </c>
      <c r="P1124" s="2">
        <v>106595</v>
      </c>
      <c r="Q1124" s="2">
        <v>62327</v>
      </c>
      <c r="R1124" s="2">
        <v>1.58</v>
      </c>
      <c r="S1124" s="2">
        <v>42597</v>
      </c>
      <c r="T1124" s="2">
        <v>2.99</v>
      </c>
      <c r="U1124" s="2">
        <v>-0.78</v>
      </c>
      <c r="V1124" s="2">
        <v>7273</v>
      </c>
      <c r="W1124" s="2">
        <v>22.34</v>
      </c>
      <c r="X1124" s="2">
        <v>1235</v>
      </c>
      <c r="Y1124" s="2">
        <v>18624</v>
      </c>
      <c r="Z1124" s="2">
        <v>515844</v>
      </c>
      <c r="AA1124" s="2">
        <v>182978</v>
      </c>
      <c r="AB1124" s="2">
        <v>-353307</v>
      </c>
      <c r="AC1124" s="2">
        <v>-36151</v>
      </c>
      <c r="AD1124" s="2">
        <v>34563</v>
      </c>
      <c r="AE1124" s="2">
        <v>248484</v>
      </c>
      <c r="AF1124" s="2">
        <v>255685</v>
      </c>
      <c r="AG1124" s="2">
        <v>0.97</v>
      </c>
      <c r="AH1124" s="2">
        <v>25114</v>
      </c>
    </row>
    <row r="1125" spans="1:34" x14ac:dyDescent="0.3">
      <c r="A1125" s="2" t="s">
        <v>59</v>
      </c>
      <c r="B1125" s="2">
        <v>452788</v>
      </c>
      <c r="C1125" s="2">
        <f t="shared" si="17"/>
        <v>529761.96</v>
      </c>
      <c r="D1125" s="2"/>
      <c r="E1125" s="2"/>
      <c r="F1125" s="2">
        <v>23489</v>
      </c>
      <c r="G1125" s="2">
        <v>138443</v>
      </c>
      <c r="H1125" s="2">
        <v>777976</v>
      </c>
      <c r="I1125" s="2">
        <v>429299</v>
      </c>
      <c r="J1125" s="2">
        <v>34438</v>
      </c>
      <c r="K1125" s="2">
        <v>418350</v>
      </c>
      <c r="L1125" s="2">
        <v>386207</v>
      </c>
      <c r="M1125" s="2">
        <v>388046</v>
      </c>
      <c r="N1125" s="2">
        <v>406816</v>
      </c>
      <c r="O1125" s="2">
        <v>94821</v>
      </c>
      <c r="P1125" s="2">
        <v>176729</v>
      </c>
      <c r="Q1125" s="2">
        <v>-81908</v>
      </c>
      <c r="R1125" s="2">
        <v>0.54</v>
      </c>
      <c r="S1125" s="2">
        <v>135248</v>
      </c>
      <c r="T1125" s="2">
        <v>55.18</v>
      </c>
      <c r="U1125" s="2">
        <v>52.29</v>
      </c>
      <c r="V1125" s="2">
        <v>2097</v>
      </c>
      <c r="W1125" s="2">
        <v>215.82</v>
      </c>
      <c r="X1125" s="2">
        <v>1536</v>
      </c>
      <c r="Y1125" s="2">
        <v>17276</v>
      </c>
      <c r="Z1125" s="2">
        <v>305839</v>
      </c>
      <c r="AA1125" s="2">
        <v>151697</v>
      </c>
      <c r="AB1125" s="2">
        <v>146949</v>
      </c>
      <c r="AC1125" s="2">
        <v>-128208</v>
      </c>
      <c r="AD1125" s="2">
        <v>-19901</v>
      </c>
      <c r="AE1125" s="2">
        <v>195004</v>
      </c>
      <c r="AF1125" s="2">
        <v>579244</v>
      </c>
      <c r="AG1125" s="2">
        <v>0.34</v>
      </c>
      <c r="AH1125" s="2">
        <v>14012</v>
      </c>
    </row>
    <row r="1126" spans="1:34" x14ac:dyDescent="0.3">
      <c r="A1126" s="2" t="s">
        <v>58</v>
      </c>
      <c r="B1126" s="2">
        <v>251550</v>
      </c>
      <c r="C1126" s="2">
        <f t="shared" si="17"/>
        <v>2856.8994889267465</v>
      </c>
      <c r="D1126" s="2"/>
      <c r="E1126" s="2"/>
      <c r="F1126" s="2">
        <v>229177</v>
      </c>
      <c r="G1126" s="2">
        <v>26225</v>
      </c>
      <c r="H1126" s="2">
        <v>99966</v>
      </c>
      <c r="I1126" s="2">
        <v>22373</v>
      </c>
      <c r="J1126" s="2">
        <v>12531</v>
      </c>
      <c r="K1126" s="2">
        <v>239019</v>
      </c>
      <c r="L1126" s="2">
        <v>141871</v>
      </c>
      <c r="M1126" s="2">
        <v>149162</v>
      </c>
      <c r="N1126" s="2">
        <v>-1478</v>
      </c>
      <c r="O1126" s="2">
        <v>146940</v>
      </c>
      <c r="P1126" s="2">
        <v>119105</v>
      </c>
      <c r="Q1126" s="2">
        <v>27835</v>
      </c>
      <c r="R1126" s="2">
        <v>1.23</v>
      </c>
      <c r="S1126" s="2">
        <v>108645</v>
      </c>
      <c r="T1126" s="2">
        <v>22.38</v>
      </c>
      <c r="U1126" s="2">
        <v>-1.48</v>
      </c>
      <c r="V1126" s="2">
        <v>5881</v>
      </c>
      <c r="W1126" s="2">
        <v>42.77</v>
      </c>
      <c r="X1126" s="2">
        <v>612</v>
      </c>
      <c r="Y1126" s="2">
        <v>15963</v>
      </c>
      <c r="Z1126" s="2">
        <v>211516</v>
      </c>
      <c r="AA1126" s="2">
        <v>274202</v>
      </c>
      <c r="AB1126" s="2">
        <v>40034</v>
      </c>
      <c r="AC1126" s="2">
        <v>-45025</v>
      </c>
      <c r="AD1126" s="2">
        <v>-1054</v>
      </c>
      <c r="AE1126" s="2">
        <v>439931</v>
      </c>
      <c r="AF1126" s="2">
        <v>245787</v>
      </c>
      <c r="AG1126" s="2">
        <v>1.79</v>
      </c>
      <c r="AH1126" s="2">
        <v>26549</v>
      </c>
    </row>
    <row r="1127" spans="1:34" x14ac:dyDescent="0.3">
      <c r="A1127" s="2" t="s">
        <v>59</v>
      </c>
      <c r="B1127" s="2">
        <v>248963</v>
      </c>
      <c r="C1127" s="2">
        <f t="shared" si="17"/>
        <v>291286.70999999996</v>
      </c>
      <c r="D1127" s="2"/>
      <c r="E1127" s="2"/>
      <c r="F1127" s="2">
        <v>22489</v>
      </c>
      <c r="G1127" s="2">
        <v>151626</v>
      </c>
      <c r="H1127" s="2">
        <v>535983</v>
      </c>
      <c r="I1127" s="2">
        <v>226474</v>
      </c>
      <c r="J1127" s="2">
        <v>54315</v>
      </c>
      <c r="K1127" s="2">
        <v>194648</v>
      </c>
      <c r="L1127" s="2">
        <v>177215</v>
      </c>
      <c r="M1127" s="2">
        <v>190123</v>
      </c>
      <c r="N1127" s="2">
        <v>197560</v>
      </c>
      <c r="O1127" s="2">
        <v>283380</v>
      </c>
      <c r="P1127" s="2">
        <v>18900</v>
      </c>
      <c r="Q1127" s="2">
        <v>264480</v>
      </c>
      <c r="R1127" s="2">
        <v>14.99</v>
      </c>
      <c r="S1127" s="2">
        <v>114148</v>
      </c>
      <c r="T1127" s="2">
        <v>42.25</v>
      </c>
      <c r="U1127" s="2">
        <v>36.86</v>
      </c>
      <c r="V1127" s="2">
        <v>7027</v>
      </c>
      <c r="W1127" s="2">
        <v>35.42</v>
      </c>
      <c r="X1127" s="2">
        <v>566</v>
      </c>
      <c r="Y1127" s="2">
        <v>16924</v>
      </c>
      <c r="Z1127" s="2">
        <v>374363</v>
      </c>
      <c r="AA1127" s="2">
        <v>276457</v>
      </c>
      <c r="AB1127" s="2">
        <v>-125400</v>
      </c>
      <c r="AC1127" s="2">
        <v>-253968</v>
      </c>
      <c r="AD1127" s="2">
        <v>29450</v>
      </c>
      <c r="AE1127" s="2">
        <v>188254</v>
      </c>
      <c r="AF1127" s="2">
        <v>491067</v>
      </c>
      <c r="AG1127" s="2">
        <v>0.38</v>
      </c>
      <c r="AH1127" s="2">
        <v>5657</v>
      </c>
    </row>
    <row r="1128" spans="1:34" x14ac:dyDescent="0.3">
      <c r="A1128" s="2" t="s">
        <v>60</v>
      </c>
      <c r="B1128" s="2">
        <v>455346</v>
      </c>
      <c r="C1128" s="2">
        <f t="shared" si="17"/>
        <v>455346</v>
      </c>
      <c r="D1128" s="2"/>
      <c r="E1128" s="2"/>
      <c r="F1128" s="2">
        <v>273282</v>
      </c>
      <c r="G1128" s="2">
        <v>191131</v>
      </c>
      <c r="H1128" s="2">
        <v>105090</v>
      </c>
      <c r="I1128" s="2">
        <v>182064</v>
      </c>
      <c r="J1128" s="2">
        <v>79979</v>
      </c>
      <c r="K1128" s="2">
        <v>375367</v>
      </c>
      <c r="L1128" s="2">
        <v>338374</v>
      </c>
      <c r="M1128" s="2">
        <v>355670</v>
      </c>
      <c r="N1128" s="2">
        <v>165355</v>
      </c>
      <c r="O1128" s="2">
        <v>128304</v>
      </c>
      <c r="P1128" s="2">
        <v>156927</v>
      </c>
      <c r="Q1128" s="2">
        <v>-28623</v>
      </c>
      <c r="R1128" s="2">
        <v>0.82</v>
      </c>
      <c r="S1128" s="2">
        <v>100781</v>
      </c>
      <c r="T1128" s="2">
        <v>173.24</v>
      </c>
      <c r="U1128" s="2">
        <v>157.34</v>
      </c>
      <c r="V1128" s="2">
        <v>2115</v>
      </c>
      <c r="W1128" s="2">
        <v>215.19</v>
      </c>
      <c r="X1128" s="2">
        <v>353</v>
      </c>
      <c r="Y1128" s="2">
        <v>19854</v>
      </c>
      <c r="Z1128" s="2">
        <v>174163</v>
      </c>
      <c r="AA1128" s="2">
        <v>67689</v>
      </c>
      <c r="AB1128" s="2">
        <v>281183</v>
      </c>
      <c r="AC1128" s="2">
        <v>205593</v>
      </c>
      <c r="AD1128" s="2">
        <v>35093</v>
      </c>
      <c r="AE1128" s="2">
        <v>18673</v>
      </c>
      <c r="AF1128" s="2">
        <v>31268</v>
      </c>
      <c r="AG1128" s="2">
        <v>0.6</v>
      </c>
      <c r="AH1128" s="2">
        <v>14654</v>
      </c>
    </row>
    <row r="1129" spans="1:34" x14ac:dyDescent="0.3">
      <c r="A1129" s="2" t="s">
        <v>59</v>
      </c>
      <c r="B1129" s="2">
        <v>304553</v>
      </c>
      <c r="C1129" s="2">
        <f t="shared" si="17"/>
        <v>356327.00999999995</v>
      </c>
      <c r="D1129" s="2"/>
      <c r="E1129" s="2"/>
      <c r="F1129" s="2">
        <v>195413</v>
      </c>
      <c r="G1129" s="2">
        <v>170063</v>
      </c>
      <c r="H1129" s="2">
        <v>117311</v>
      </c>
      <c r="I1129" s="2">
        <v>109140</v>
      </c>
      <c r="J1129" s="2">
        <v>24676</v>
      </c>
      <c r="K1129" s="2">
        <v>279877</v>
      </c>
      <c r="L1129" s="2">
        <v>198634</v>
      </c>
      <c r="M1129" s="2">
        <v>206046</v>
      </c>
      <c r="N1129" s="2">
        <v>93532</v>
      </c>
      <c r="O1129" s="2">
        <v>136721</v>
      </c>
      <c r="P1129" s="2">
        <v>22810</v>
      </c>
      <c r="Q1129" s="2">
        <v>113911</v>
      </c>
      <c r="R1129" s="2">
        <v>5.99</v>
      </c>
      <c r="S1129" s="2">
        <v>93493</v>
      </c>
      <c r="T1129" s="2">
        <v>93.03</v>
      </c>
      <c r="U1129" s="2">
        <v>79.73</v>
      </c>
      <c r="V1129" s="2">
        <v>6407</v>
      </c>
      <c r="W1129" s="2">
        <v>47.53</v>
      </c>
      <c r="X1129" s="2">
        <v>1030</v>
      </c>
      <c r="Y1129" s="2">
        <v>8360</v>
      </c>
      <c r="Z1129" s="2">
        <v>530697</v>
      </c>
      <c r="AA1129" s="2">
        <v>165406</v>
      </c>
      <c r="AB1129" s="2">
        <v>-226144</v>
      </c>
      <c r="AC1129" s="2">
        <v>30007</v>
      </c>
      <c r="AD1129" s="2">
        <v>-21063</v>
      </c>
      <c r="AE1129" s="2">
        <v>180645</v>
      </c>
      <c r="AF1129" s="2">
        <v>479949</v>
      </c>
      <c r="AG1129" s="2">
        <v>0.38</v>
      </c>
      <c r="AH1129" s="2">
        <v>16563</v>
      </c>
    </row>
    <row r="1130" spans="1:34" x14ac:dyDescent="0.3">
      <c r="A1130" s="2" t="s">
        <v>60</v>
      </c>
      <c r="B1130" s="2">
        <v>112990</v>
      </c>
      <c r="C1130" s="2">
        <f t="shared" si="17"/>
        <v>112990</v>
      </c>
      <c r="D1130" s="2"/>
      <c r="E1130" s="2"/>
      <c r="F1130" s="2">
        <v>209852</v>
      </c>
      <c r="G1130" s="2">
        <v>-4293</v>
      </c>
      <c r="H1130" s="2">
        <v>148450</v>
      </c>
      <c r="I1130" s="2">
        <v>-96862</v>
      </c>
      <c r="J1130" s="2">
        <v>31178</v>
      </c>
      <c r="K1130" s="2">
        <v>81812</v>
      </c>
      <c r="L1130" s="2">
        <v>28174</v>
      </c>
      <c r="M1130" s="2">
        <v>44224</v>
      </c>
      <c r="N1130" s="2">
        <v>-101891</v>
      </c>
      <c r="O1130" s="2">
        <v>108600</v>
      </c>
      <c r="P1130" s="2">
        <v>179842</v>
      </c>
      <c r="Q1130" s="2">
        <v>-71242</v>
      </c>
      <c r="R1130" s="2">
        <v>0.6</v>
      </c>
      <c r="S1130" s="2">
        <v>24689</v>
      </c>
      <c r="T1130" s="2">
        <v>-65.25</v>
      </c>
      <c r="U1130" s="2">
        <v>-68.64</v>
      </c>
      <c r="V1130" s="2">
        <v>2837</v>
      </c>
      <c r="W1130" s="2">
        <v>39.81</v>
      </c>
      <c r="X1130" s="2">
        <v>848</v>
      </c>
      <c r="Y1130" s="2">
        <v>2557</v>
      </c>
      <c r="Z1130" s="2">
        <v>61691</v>
      </c>
      <c r="AA1130" s="2">
        <v>268960</v>
      </c>
      <c r="AB1130" s="2">
        <v>51299</v>
      </c>
      <c r="AC1130" s="2">
        <v>-59108</v>
      </c>
      <c r="AD1130" s="2">
        <v>12376</v>
      </c>
      <c r="AE1130" s="2">
        <v>321557</v>
      </c>
      <c r="AF1130" s="2">
        <v>553293</v>
      </c>
      <c r="AG1130" s="2">
        <v>0.57999999999999996</v>
      </c>
      <c r="AH1130" s="2">
        <v>14461</v>
      </c>
    </row>
    <row r="1131" spans="1:34" x14ac:dyDescent="0.3">
      <c r="A1131" s="2" t="s">
        <v>60</v>
      </c>
      <c r="B1131" s="2">
        <v>223703</v>
      </c>
      <c r="C1131" s="2">
        <f t="shared" si="17"/>
        <v>223703</v>
      </c>
      <c r="D1131" s="2"/>
      <c r="E1131" s="2"/>
      <c r="F1131" s="2">
        <v>159102</v>
      </c>
      <c r="G1131" s="2">
        <v>12272</v>
      </c>
      <c r="H1131" s="2">
        <v>502018</v>
      </c>
      <c r="I1131" s="2">
        <v>64601</v>
      </c>
      <c r="J1131" s="2">
        <v>154365</v>
      </c>
      <c r="K1131" s="2">
        <v>69338</v>
      </c>
      <c r="L1131" s="2">
        <v>89</v>
      </c>
      <c r="M1131" s="2">
        <v>13612</v>
      </c>
      <c r="N1131" s="2">
        <v>59167</v>
      </c>
      <c r="O1131" s="2">
        <v>85282</v>
      </c>
      <c r="P1131" s="2">
        <v>50933</v>
      </c>
      <c r="Q1131" s="2">
        <v>34349</v>
      </c>
      <c r="R1131" s="2">
        <v>1.67</v>
      </c>
      <c r="S1131" s="2">
        <v>136192</v>
      </c>
      <c r="T1131" s="2">
        <v>12.87</v>
      </c>
      <c r="U1131" s="2">
        <v>11.79</v>
      </c>
      <c r="V1131" s="2">
        <v>7837</v>
      </c>
      <c r="W1131" s="2">
        <v>28.54</v>
      </c>
      <c r="X1131" s="2">
        <v>473</v>
      </c>
      <c r="Y1131" s="2">
        <v>17444</v>
      </c>
      <c r="Z1131" s="2">
        <v>338415</v>
      </c>
      <c r="AA1131" s="2">
        <v>90597</v>
      </c>
      <c r="AB1131" s="2">
        <v>-114712</v>
      </c>
      <c r="AC1131" s="2">
        <v>68505</v>
      </c>
      <c r="AD1131" s="2">
        <v>15245</v>
      </c>
      <c r="AE1131" s="2">
        <v>377186</v>
      </c>
      <c r="AF1131" s="2">
        <v>255344</v>
      </c>
      <c r="AG1131" s="2">
        <v>1.48</v>
      </c>
      <c r="AH1131" s="2">
        <v>24131</v>
      </c>
    </row>
    <row r="1132" spans="1:34" x14ac:dyDescent="0.3">
      <c r="A1132" s="2" t="s">
        <v>60</v>
      </c>
      <c r="B1132" s="2">
        <v>134699</v>
      </c>
      <c r="C1132" s="2">
        <f t="shared" si="17"/>
        <v>134699</v>
      </c>
      <c r="D1132" s="2"/>
      <c r="E1132" s="2"/>
      <c r="F1132" s="2">
        <v>191097</v>
      </c>
      <c r="G1132" s="2">
        <v>115293</v>
      </c>
      <c r="H1132" s="2">
        <v>765344</v>
      </c>
      <c r="I1132" s="2">
        <v>-56398</v>
      </c>
      <c r="J1132" s="2">
        <v>190005</v>
      </c>
      <c r="K1132" s="2">
        <v>-55306</v>
      </c>
      <c r="L1132" s="2">
        <v>-117119</v>
      </c>
      <c r="M1132" s="2">
        <v>-111381</v>
      </c>
      <c r="N1132" s="2">
        <v>-87169</v>
      </c>
      <c r="O1132" s="2">
        <v>243501</v>
      </c>
      <c r="P1132" s="2">
        <v>62309</v>
      </c>
      <c r="Q1132" s="2">
        <v>181192</v>
      </c>
      <c r="R1132" s="2">
        <v>3.91</v>
      </c>
      <c r="S1132" s="2">
        <v>21025</v>
      </c>
      <c r="T1132" s="2">
        <v>-7.37</v>
      </c>
      <c r="U1132" s="2">
        <v>-11.39</v>
      </c>
      <c r="V1132" s="2">
        <v>810</v>
      </c>
      <c r="W1132" s="2">
        <v>166.09</v>
      </c>
      <c r="X1132" s="2">
        <v>440</v>
      </c>
      <c r="Y1132" s="2">
        <v>13885</v>
      </c>
      <c r="Z1132" s="2">
        <v>395298</v>
      </c>
      <c r="AA1132" s="2">
        <v>99748</v>
      </c>
      <c r="AB1132" s="2">
        <v>-260599</v>
      </c>
      <c r="AC1132" s="2">
        <v>91349</v>
      </c>
      <c r="AD1132" s="2">
        <v>4991</v>
      </c>
      <c r="AE1132" s="2">
        <v>177807</v>
      </c>
      <c r="AF1132" s="2">
        <v>599993</v>
      </c>
      <c r="AG1132" s="2">
        <v>0.3</v>
      </c>
      <c r="AH1132" s="2">
        <v>22082</v>
      </c>
    </row>
    <row r="1133" spans="1:34" x14ac:dyDescent="0.3">
      <c r="A1133" s="2" t="s">
        <v>60</v>
      </c>
      <c r="B1133" s="2">
        <v>203373</v>
      </c>
      <c r="C1133" s="2">
        <f t="shared" si="17"/>
        <v>203373</v>
      </c>
      <c r="D1133" s="2"/>
      <c r="E1133" s="2"/>
      <c r="F1133" s="2">
        <v>109237</v>
      </c>
      <c r="G1133" s="2">
        <v>75162</v>
      </c>
      <c r="H1133" s="2">
        <v>447436</v>
      </c>
      <c r="I1133" s="2">
        <v>94136</v>
      </c>
      <c r="J1133" s="2">
        <v>191665</v>
      </c>
      <c r="K1133" s="2">
        <v>11708</v>
      </c>
      <c r="L1133" s="2">
        <v>1723</v>
      </c>
      <c r="M1133" s="2">
        <v>21406</v>
      </c>
      <c r="N1133" s="2">
        <v>75334</v>
      </c>
      <c r="O1133" s="2">
        <v>275465</v>
      </c>
      <c r="P1133" s="2">
        <v>106074</v>
      </c>
      <c r="Q1133" s="2">
        <v>169391</v>
      </c>
      <c r="R1133" s="2">
        <v>2.6</v>
      </c>
      <c r="S1133" s="2">
        <v>8450</v>
      </c>
      <c r="T1133" s="2">
        <v>21.04</v>
      </c>
      <c r="U1133" s="2">
        <v>16.84</v>
      </c>
      <c r="V1133" s="2">
        <v>4794</v>
      </c>
      <c r="W1133" s="2">
        <v>42.41</v>
      </c>
      <c r="X1133" s="2">
        <v>916</v>
      </c>
      <c r="Y1133" s="2">
        <v>10787</v>
      </c>
      <c r="Z1133" s="2">
        <v>278729</v>
      </c>
      <c r="AA1133" s="2">
        <v>116535</v>
      </c>
      <c r="AB1133" s="2">
        <v>-75356</v>
      </c>
      <c r="AC1133" s="2">
        <v>-7298</v>
      </c>
      <c r="AD1133" s="2">
        <v>-17961</v>
      </c>
      <c r="AE1133" s="2">
        <v>64170</v>
      </c>
      <c r="AF1133" s="2">
        <v>258653</v>
      </c>
      <c r="AG1133" s="2">
        <v>0.25</v>
      </c>
      <c r="AH1133" s="2">
        <v>26609</v>
      </c>
    </row>
    <row r="1134" spans="1:34" x14ac:dyDescent="0.3">
      <c r="A1134" s="2" t="s">
        <v>60</v>
      </c>
      <c r="B1134" s="2">
        <v>363834</v>
      </c>
      <c r="C1134" s="2">
        <f t="shared" si="17"/>
        <v>363834</v>
      </c>
      <c r="D1134" s="2"/>
      <c r="E1134" s="2"/>
      <c r="F1134" s="2">
        <v>195687</v>
      </c>
      <c r="G1134" s="2">
        <v>91735</v>
      </c>
      <c r="H1134" s="2">
        <v>623560</v>
      </c>
      <c r="I1134" s="2">
        <v>168147</v>
      </c>
      <c r="J1134" s="2">
        <v>197283</v>
      </c>
      <c r="K1134" s="2">
        <v>166551</v>
      </c>
      <c r="L1134" s="2">
        <v>93453</v>
      </c>
      <c r="M1134" s="2">
        <v>110677</v>
      </c>
      <c r="N1134" s="2">
        <v>143222</v>
      </c>
      <c r="O1134" s="2">
        <v>131369</v>
      </c>
      <c r="P1134" s="2">
        <v>103329</v>
      </c>
      <c r="Q1134" s="2">
        <v>28040</v>
      </c>
      <c r="R1134" s="2">
        <v>1.27</v>
      </c>
      <c r="S1134" s="2">
        <v>134635</v>
      </c>
      <c r="T1134" s="2">
        <v>26.97</v>
      </c>
      <c r="U1134" s="2">
        <v>22.97</v>
      </c>
      <c r="V1134" s="2">
        <v>1302</v>
      </c>
      <c r="W1134" s="2">
        <v>279.23</v>
      </c>
      <c r="X1134" s="2">
        <v>1158</v>
      </c>
      <c r="Y1134" s="2">
        <v>9866</v>
      </c>
      <c r="Z1134" s="2">
        <v>294455</v>
      </c>
      <c r="AA1134" s="2">
        <v>218675</v>
      </c>
      <c r="AB1134" s="2">
        <v>69379</v>
      </c>
      <c r="AC1134" s="2">
        <v>-22988</v>
      </c>
      <c r="AD1134" s="2">
        <v>19877</v>
      </c>
      <c r="AE1134" s="2">
        <v>192153</v>
      </c>
      <c r="AF1134" s="2">
        <v>446179</v>
      </c>
      <c r="AG1134" s="2">
        <v>0.43</v>
      </c>
      <c r="AH1134" s="2">
        <v>26809</v>
      </c>
    </row>
    <row r="1135" spans="1:34" x14ac:dyDescent="0.3">
      <c r="A1135" s="2" t="s">
        <v>58</v>
      </c>
      <c r="B1135" s="2">
        <v>452046</v>
      </c>
      <c r="C1135" s="2">
        <f t="shared" si="17"/>
        <v>5133.9693356047701</v>
      </c>
      <c r="D1135" s="2"/>
      <c r="E1135" s="2"/>
      <c r="F1135" s="2">
        <v>188324</v>
      </c>
      <c r="G1135" s="2">
        <v>79628</v>
      </c>
      <c r="H1135" s="2">
        <v>805960</v>
      </c>
      <c r="I1135" s="2">
        <v>263722</v>
      </c>
      <c r="J1135" s="2">
        <v>47145</v>
      </c>
      <c r="K1135" s="2">
        <v>404901</v>
      </c>
      <c r="L1135" s="2">
        <v>335026</v>
      </c>
      <c r="M1135" s="2">
        <v>355025</v>
      </c>
      <c r="N1135" s="2">
        <v>232697</v>
      </c>
      <c r="O1135" s="2">
        <v>248417</v>
      </c>
      <c r="P1135" s="2">
        <v>22241</v>
      </c>
      <c r="Q1135" s="2">
        <v>226176</v>
      </c>
      <c r="R1135" s="2">
        <v>11.17</v>
      </c>
      <c r="S1135" s="2">
        <v>49166</v>
      </c>
      <c r="T1135" s="2">
        <v>32.72</v>
      </c>
      <c r="U1135" s="2">
        <v>28.87</v>
      </c>
      <c r="V1135" s="2">
        <v>3149</v>
      </c>
      <c r="W1135" s="2">
        <v>143.51</v>
      </c>
      <c r="X1135" s="2">
        <v>345</v>
      </c>
      <c r="Y1135" s="2">
        <v>8060</v>
      </c>
      <c r="Z1135" s="2">
        <v>521073</v>
      </c>
      <c r="AA1135" s="2">
        <v>197583</v>
      </c>
      <c r="AB1135" s="2">
        <v>-69027</v>
      </c>
      <c r="AC1135" s="2">
        <v>-9259</v>
      </c>
      <c r="AD1135" s="2">
        <v>12724</v>
      </c>
      <c r="AE1135" s="2">
        <v>270222</v>
      </c>
      <c r="AF1135" s="2">
        <v>114297</v>
      </c>
      <c r="AG1135" s="2">
        <v>2.36</v>
      </c>
      <c r="AH1135" s="2">
        <v>7103</v>
      </c>
    </row>
    <row r="1136" spans="1:34" x14ac:dyDescent="0.3">
      <c r="A1136" s="2" t="s">
        <v>60</v>
      </c>
      <c r="B1136" s="2">
        <v>69069</v>
      </c>
      <c r="C1136" s="2">
        <f t="shared" si="17"/>
        <v>69069</v>
      </c>
      <c r="D1136" s="2"/>
      <c r="E1136" s="2"/>
      <c r="F1136" s="2">
        <v>185120</v>
      </c>
      <c r="G1136" s="2">
        <v>-28360</v>
      </c>
      <c r="H1136" s="2">
        <v>776405</v>
      </c>
      <c r="I1136" s="2">
        <v>-116051</v>
      </c>
      <c r="J1136" s="2">
        <v>194518</v>
      </c>
      <c r="K1136" s="2">
        <v>-125449</v>
      </c>
      <c r="L1136" s="2">
        <v>-221983</v>
      </c>
      <c r="M1136" s="2">
        <v>-220092</v>
      </c>
      <c r="N1136" s="2">
        <v>-141917</v>
      </c>
      <c r="O1136" s="2">
        <v>24294</v>
      </c>
      <c r="P1136" s="2">
        <v>34531</v>
      </c>
      <c r="Q1136" s="2">
        <v>-10237</v>
      </c>
      <c r="R1136" s="2">
        <v>0.7</v>
      </c>
      <c r="S1136" s="2">
        <v>16123</v>
      </c>
      <c r="T1136" s="2">
        <v>-14.95</v>
      </c>
      <c r="U1136" s="2">
        <v>-18.28</v>
      </c>
      <c r="V1136" s="2">
        <v>7654</v>
      </c>
      <c r="W1136" s="2">
        <v>9.02</v>
      </c>
      <c r="X1136" s="2">
        <v>1471</v>
      </c>
      <c r="Y1136" s="2">
        <v>13237</v>
      </c>
      <c r="Z1136" s="2">
        <v>542704</v>
      </c>
      <c r="AA1136" s="2">
        <v>48769</v>
      </c>
      <c r="AB1136" s="2">
        <v>-473635</v>
      </c>
      <c r="AC1136" s="2">
        <v>136351</v>
      </c>
      <c r="AD1136" s="2">
        <v>-49190</v>
      </c>
      <c r="AE1136" s="2">
        <v>68550</v>
      </c>
      <c r="AF1136" s="2">
        <v>523392</v>
      </c>
      <c r="AG1136" s="2">
        <v>0.13</v>
      </c>
      <c r="AH1136" s="2">
        <v>28330</v>
      </c>
    </row>
    <row r="1137" spans="1:34" x14ac:dyDescent="0.3">
      <c r="A1137" s="2" t="s">
        <v>58</v>
      </c>
      <c r="B1137" s="2">
        <v>54075</v>
      </c>
      <c r="C1137" s="2">
        <f t="shared" si="17"/>
        <v>614.1396933560477</v>
      </c>
      <c r="D1137" s="2"/>
      <c r="E1137" s="2"/>
      <c r="F1137" s="2">
        <v>117836</v>
      </c>
      <c r="G1137" s="2">
        <v>-39679</v>
      </c>
      <c r="H1137" s="2">
        <v>858856</v>
      </c>
      <c r="I1137" s="2">
        <v>-63761</v>
      </c>
      <c r="J1137" s="2">
        <v>12837</v>
      </c>
      <c r="K1137" s="2">
        <v>41238</v>
      </c>
      <c r="L1137" s="2">
        <v>-51757</v>
      </c>
      <c r="M1137" s="2">
        <v>-41805</v>
      </c>
      <c r="N1137" s="2">
        <v>-82588</v>
      </c>
      <c r="O1137" s="2">
        <v>136877</v>
      </c>
      <c r="P1137" s="2">
        <v>37158</v>
      </c>
      <c r="Q1137" s="2">
        <v>99719</v>
      </c>
      <c r="R1137" s="2">
        <v>3.68</v>
      </c>
      <c r="S1137" s="2">
        <v>69547</v>
      </c>
      <c r="T1137" s="2">
        <v>-7.42</v>
      </c>
      <c r="U1137" s="2">
        <v>-9.6199999999999992</v>
      </c>
      <c r="V1137" s="2">
        <v>8344</v>
      </c>
      <c r="W1137" s="2">
        <v>6.48</v>
      </c>
      <c r="X1137" s="2">
        <v>531</v>
      </c>
      <c r="Y1137" s="2">
        <v>19569</v>
      </c>
      <c r="Z1137" s="2">
        <v>489385</v>
      </c>
      <c r="AA1137" s="2">
        <v>218545</v>
      </c>
      <c r="AB1137" s="2">
        <v>-435310</v>
      </c>
      <c r="AC1137" s="2">
        <v>-100709</v>
      </c>
      <c r="AD1137" s="2">
        <v>16546</v>
      </c>
      <c r="AE1137" s="2">
        <v>152797</v>
      </c>
      <c r="AF1137" s="2">
        <v>195572</v>
      </c>
      <c r="AG1137" s="2">
        <v>0.78</v>
      </c>
      <c r="AH1137" s="2">
        <v>12651</v>
      </c>
    </row>
    <row r="1138" spans="1:34" x14ac:dyDescent="0.3">
      <c r="A1138" s="2" t="s">
        <v>58</v>
      </c>
      <c r="B1138" s="2">
        <v>267794</v>
      </c>
      <c r="C1138" s="2">
        <f t="shared" si="17"/>
        <v>3041.3855763770584</v>
      </c>
      <c r="D1138" s="2"/>
      <c r="E1138" s="2"/>
      <c r="F1138" s="2">
        <v>251615</v>
      </c>
      <c r="G1138" s="2">
        <v>103917</v>
      </c>
      <c r="H1138" s="2">
        <v>141320</v>
      </c>
      <c r="I1138" s="2">
        <v>16179</v>
      </c>
      <c r="J1138" s="2">
        <v>117950</v>
      </c>
      <c r="K1138" s="2">
        <v>149844</v>
      </c>
      <c r="L1138" s="2">
        <v>81741</v>
      </c>
      <c r="M1138" s="2">
        <v>83966</v>
      </c>
      <c r="N1138" s="2">
        <v>7625</v>
      </c>
      <c r="O1138" s="2">
        <v>242473</v>
      </c>
      <c r="P1138" s="2">
        <v>144717</v>
      </c>
      <c r="Q1138" s="2">
        <v>97756</v>
      </c>
      <c r="R1138" s="2">
        <v>1.68</v>
      </c>
      <c r="S1138" s="2">
        <v>33122</v>
      </c>
      <c r="T1138" s="2">
        <v>11.45</v>
      </c>
      <c r="U1138" s="2">
        <v>5.4</v>
      </c>
      <c r="V1138" s="2">
        <v>1410</v>
      </c>
      <c r="W1138" s="2">
        <v>189.79</v>
      </c>
      <c r="X1138" s="2">
        <v>1851</v>
      </c>
      <c r="Y1138" s="2">
        <v>6871</v>
      </c>
      <c r="Z1138" s="2">
        <v>548676</v>
      </c>
      <c r="AA1138" s="2">
        <v>60775</v>
      </c>
      <c r="AB1138" s="2">
        <v>-280882</v>
      </c>
      <c r="AC1138" s="2">
        <v>190840</v>
      </c>
      <c r="AD1138" s="2">
        <v>4978</v>
      </c>
      <c r="AE1138" s="2">
        <v>133553</v>
      </c>
      <c r="AF1138" s="2">
        <v>321235</v>
      </c>
      <c r="AG1138" s="2">
        <v>0.42</v>
      </c>
      <c r="AH1138" s="2">
        <v>14341</v>
      </c>
    </row>
    <row r="1139" spans="1:34" x14ac:dyDescent="0.3">
      <c r="A1139" s="2" t="s">
        <v>58</v>
      </c>
      <c r="B1139" s="2">
        <v>130069</v>
      </c>
      <c r="C1139" s="2">
        <f t="shared" si="17"/>
        <v>1477.2174900624645</v>
      </c>
      <c r="D1139" s="2"/>
      <c r="E1139" s="2"/>
      <c r="F1139" s="2">
        <v>76755</v>
      </c>
      <c r="G1139" s="2">
        <v>42524</v>
      </c>
      <c r="H1139" s="2">
        <v>806320</v>
      </c>
      <c r="I1139" s="2">
        <v>53314</v>
      </c>
      <c r="J1139" s="2">
        <v>107764</v>
      </c>
      <c r="K1139" s="2">
        <v>22305</v>
      </c>
      <c r="L1139" s="2">
        <v>-19246</v>
      </c>
      <c r="M1139" s="2">
        <v>-15950</v>
      </c>
      <c r="N1139" s="2">
        <v>24908</v>
      </c>
      <c r="O1139" s="2">
        <v>135042</v>
      </c>
      <c r="P1139" s="2">
        <v>175961</v>
      </c>
      <c r="Q1139" s="2">
        <v>-40919</v>
      </c>
      <c r="R1139" s="2">
        <v>0.77</v>
      </c>
      <c r="S1139" s="2">
        <v>30369</v>
      </c>
      <c r="T1139" s="2">
        <v>6.61</v>
      </c>
      <c r="U1139" s="2">
        <v>3.09</v>
      </c>
      <c r="V1139" s="2">
        <v>1506</v>
      </c>
      <c r="W1139" s="2">
        <v>86.31</v>
      </c>
      <c r="X1139" s="2">
        <v>899</v>
      </c>
      <c r="Y1139" s="2">
        <v>2814</v>
      </c>
      <c r="Z1139" s="2">
        <v>396536</v>
      </c>
      <c r="AA1139" s="2">
        <v>99294</v>
      </c>
      <c r="AB1139" s="2">
        <v>-266467</v>
      </c>
      <c r="AC1139" s="2">
        <v>-22539</v>
      </c>
      <c r="AD1139" s="2">
        <v>-20153</v>
      </c>
      <c r="AE1139" s="2">
        <v>222520</v>
      </c>
      <c r="AF1139" s="2">
        <v>60868</v>
      </c>
      <c r="AG1139" s="2">
        <v>3.66</v>
      </c>
      <c r="AH1139" s="2">
        <v>27068</v>
      </c>
    </row>
    <row r="1140" spans="1:34" x14ac:dyDescent="0.3">
      <c r="A1140" s="2" t="s">
        <v>59</v>
      </c>
      <c r="B1140" s="2">
        <v>264366</v>
      </c>
      <c r="C1140" s="2">
        <f t="shared" si="17"/>
        <v>309308.21999999997</v>
      </c>
      <c r="D1140" s="2"/>
      <c r="E1140" s="2"/>
      <c r="F1140" s="2">
        <v>193919</v>
      </c>
      <c r="G1140" s="2">
        <v>192428</v>
      </c>
      <c r="H1140" s="2">
        <v>911778</v>
      </c>
      <c r="I1140" s="2">
        <v>70447</v>
      </c>
      <c r="J1140" s="2">
        <v>84734</v>
      </c>
      <c r="K1140" s="2">
        <v>179632</v>
      </c>
      <c r="L1140" s="2">
        <v>92658</v>
      </c>
      <c r="M1140" s="2">
        <v>109991</v>
      </c>
      <c r="N1140" s="2">
        <v>54495</v>
      </c>
      <c r="O1140" s="2">
        <v>104784</v>
      </c>
      <c r="P1140" s="2">
        <v>106784</v>
      </c>
      <c r="Q1140" s="2">
        <v>-2000</v>
      </c>
      <c r="R1140" s="2">
        <v>0.98</v>
      </c>
      <c r="S1140" s="2">
        <v>61915</v>
      </c>
      <c r="T1140" s="2">
        <v>7.73</v>
      </c>
      <c r="U1140" s="2">
        <v>5.98</v>
      </c>
      <c r="V1140" s="2">
        <v>4185</v>
      </c>
      <c r="W1140" s="2">
        <v>63.15</v>
      </c>
      <c r="X1140" s="2">
        <v>514</v>
      </c>
      <c r="Y1140" s="2">
        <v>3830</v>
      </c>
      <c r="Z1140" s="2">
        <v>500675</v>
      </c>
      <c r="AA1140" s="2">
        <v>128246</v>
      </c>
      <c r="AB1140" s="2">
        <v>-236309</v>
      </c>
      <c r="AC1140" s="2">
        <v>65673</v>
      </c>
      <c r="AD1140" s="2">
        <v>-36315</v>
      </c>
      <c r="AE1140" s="2">
        <v>283567</v>
      </c>
      <c r="AF1140" s="2">
        <v>280760</v>
      </c>
      <c r="AG1140" s="2">
        <v>1.01</v>
      </c>
      <c r="AH1140" s="2">
        <v>27773</v>
      </c>
    </row>
    <row r="1141" spans="1:34" x14ac:dyDescent="0.3">
      <c r="A1141" s="2" t="s">
        <v>59</v>
      </c>
      <c r="B1141" s="2">
        <v>178217</v>
      </c>
      <c r="C1141" s="2">
        <f t="shared" si="17"/>
        <v>208513.88999999998</v>
      </c>
      <c r="D1141" s="2"/>
      <c r="E1141" s="2"/>
      <c r="F1141" s="2">
        <v>79526</v>
      </c>
      <c r="G1141" s="2">
        <v>69523</v>
      </c>
      <c r="H1141" s="2">
        <v>549406</v>
      </c>
      <c r="I1141" s="2">
        <v>98691</v>
      </c>
      <c r="J1141" s="2">
        <v>166867</v>
      </c>
      <c r="K1141" s="2">
        <v>11350</v>
      </c>
      <c r="L1141" s="2">
        <v>-3754</v>
      </c>
      <c r="M1141" s="2">
        <v>8754</v>
      </c>
      <c r="N1141" s="2">
        <v>82996</v>
      </c>
      <c r="O1141" s="2">
        <v>146909</v>
      </c>
      <c r="P1141" s="2">
        <v>176781</v>
      </c>
      <c r="Q1141" s="2">
        <v>-29872</v>
      </c>
      <c r="R1141" s="2">
        <v>0.83</v>
      </c>
      <c r="S1141" s="2">
        <v>21354</v>
      </c>
      <c r="T1141" s="2">
        <v>17.96</v>
      </c>
      <c r="U1141" s="2">
        <v>15.11</v>
      </c>
      <c r="V1141" s="2">
        <v>4774</v>
      </c>
      <c r="W1141" s="2">
        <v>37.32</v>
      </c>
      <c r="X1141" s="2">
        <v>1303</v>
      </c>
      <c r="Y1141" s="2">
        <v>4335</v>
      </c>
      <c r="Z1141" s="2">
        <v>487502</v>
      </c>
      <c r="AA1141" s="2">
        <v>157079</v>
      </c>
      <c r="AB1141" s="2">
        <v>-309285</v>
      </c>
      <c r="AC1141" s="2">
        <v>-77553</v>
      </c>
      <c r="AD1141" s="2">
        <v>-9719</v>
      </c>
      <c r="AE1141" s="2">
        <v>241874</v>
      </c>
      <c r="AF1141" s="2">
        <v>53830</v>
      </c>
      <c r="AG1141" s="2">
        <v>4.49</v>
      </c>
      <c r="AH1141" s="2">
        <v>23619</v>
      </c>
    </row>
    <row r="1142" spans="1:34" x14ac:dyDescent="0.3">
      <c r="A1142" s="2" t="s">
        <v>60</v>
      </c>
      <c r="B1142" s="2">
        <v>130988</v>
      </c>
      <c r="C1142" s="2">
        <f t="shared" si="17"/>
        <v>130988</v>
      </c>
      <c r="D1142" s="2"/>
      <c r="E1142" s="2"/>
      <c r="F1142" s="2">
        <v>143058</v>
      </c>
      <c r="G1142" s="2">
        <v>142911</v>
      </c>
      <c r="H1142" s="2">
        <v>653746</v>
      </c>
      <c r="I1142" s="2">
        <v>-12070</v>
      </c>
      <c r="J1142" s="2">
        <v>14828</v>
      </c>
      <c r="K1142" s="2">
        <v>116160</v>
      </c>
      <c r="L1142" s="2">
        <v>86229</v>
      </c>
      <c r="M1142" s="2">
        <v>100765</v>
      </c>
      <c r="N1142" s="2">
        <v>-21327</v>
      </c>
      <c r="O1142" s="2">
        <v>87759</v>
      </c>
      <c r="P1142" s="2">
        <v>30264</v>
      </c>
      <c r="Q1142" s="2">
        <v>57495</v>
      </c>
      <c r="R1142" s="2">
        <v>2.9</v>
      </c>
      <c r="S1142" s="2">
        <v>28641</v>
      </c>
      <c r="T1142" s="2">
        <v>-1.85</v>
      </c>
      <c r="U1142" s="2">
        <v>-3.26</v>
      </c>
      <c r="V1142" s="2">
        <v>5556</v>
      </c>
      <c r="W1142" s="2">
        <v>23.57</v>
      </c>
      <c r="X1142" s="2">
        <v>1890</v>
      </c>
      <c r="Y1142" s="2">
        <v>2992</v>
      </c>
      <c r="Z1142" s="2">
        <v>385935</v>
      </c>
      <c r="AA1142" s="2">
        <v>163328</v>
      </c>
      <c r="AB1142" s="2">
        <v>-254947</v>
      </c>
      <c r="AC1142" s="2">
        <v>-20270</v>
      </c>
      <c r="AD1142" s="2">
        <v>-37042</v>
      </c>
      <c r="AE1142" s="2">
        <v>146754</v>
      </c>
      <c r="AF1142" s="2">
        <v>281826</v>
      </c>
      <c r="AG1142" s="2">
        <v>0.52</v>
      </c>
      <c r="AH1142" s="2">
        <v>14000</v>
      </c>
    </row>
    <row r="1143" spans="1:34" x14ac:dyDescent="0.3">
      <c r="A1143" s="2" t="s">
        <v>58</v>
      </c>
      <c r="B1143" s="2">
        <v>222688</v>
      </c>
      <c r="C1143" s="2">
        <f t="shared" si="17"/>
        <v>2529.1084611016468</v>
      </c>
      <c r="D1143" s="2"/>
      <c r="E1143" s="2"/>
      <c r="F1143" s="2">
        <v>117500</v>
      </c>
      <c r="G1143" s="2">
        <v>-27630</v>
      </c>
      <c r="H1143" s="2">
        <v>207296</v>
      </c>
      <c r="I1143" s="2">
        <v>105188</v>
      </c>
      <c r="J1143" s="2">
        <v>62068</v>
      </c>
      <c r="K1143" s="2">
        <v>160620</v>
      </c>
      <c r="L1143" s="2">
        <v>76485</v>
      </c>
      <c r="M1143" s="2">
        <v>78349</v>
      </c>
      <c r="N1143" s="2">
        <v>80426</v>
      </c>
      <c r="O1143" s="2">
        <v>81826</v>
      </c>
      <c r="P1143" s="2">
        <v>133244</v>
      </c>
      <c r="Q1143" s="2">
        <v>-51418</v>
      </c>
      <c r="R1143" s="2">
        <v>0.61</v>
      </c>
      <c r="S1143" s="2">
        <v>49356</v>
      </c>
      <c r="T1143" s="2">
        <v>50.74</v>
      </c>
      <c r="U1143" s="2">
        <v>38.799999999999997</v>
      </c>
      <c r="V1143" s="2">
        <v>5402</v>
      </c>
      <c r="W1143" s="2">
        <v>41.22</v>
      </c>
      <c r="X1143" s="2">
        <v>194</v>
      </c>
      <c r="Y1143" s="2">
        <v>13956</v>
      </c>
      <c r="Z1143" s="2">
        <v>447414</v>
      </c>
      <c r="AA1143" s="2">
        <v>202667</v>
      </c>
      <c r="AB1143" s="2">
        <v>-224726</v>
      </c>
      <c r="AC1143" s="2">
        <v>-85167</v>
      </c>
      <c r="AD1143" s="2">
        <v>31390</v>
      </c>
      <c r="AE1143" s="2">
        <v>76669</v>
      </c>
      <c r="AF1143" s="2">
        <v>161894</v>
      </c>
      <c r="AG1143" s="2">
        <v>0.47</v>
      </c>
      <c r="AH1143" s="2">
        <v>25872</v>
      </c>
    </row>
    <row r="1144" spans="1:34" x14ac:dyDescent="0.3">
      <c r="A1144" s="2" t="s">
        <v>59</v>
      </c>
      <c r="B1144" s="2">
        <v>195423</v>
      </c>
      <c r="C1144" s="2">
        <f t="shared" si="17"/>
        <v>228644.90999999997</v>
      </c>
      <c r="D1144" s="2"/>
      <c r="E1144" s="2"/>
      <c r="F1144" s="2">
        <v>239357</v>
      </c>
      <c r="G1144" s="2">
        <v>112147</v>
      </c>
      <c r="H1144" s="2">
        <v>774133</v>
      </c>
      <c r="I1144" s="2">
        <v>-43934</v>
      </c>
      <c r="J1144" s="2">
        <v>157683</v>
      </c>
      <c r="K1144" s="2">
        <v>37740</v>
      </c>
      <c r="L1144" s="2">
        <v>27871</v>
      </c>
      <c r="M1144" s="2">
        <v>35453</v>
      </c>
      <c r="N1144" s="2">
        <v>-76308</v>
      </c>
      <c r="O1144" s="2">
        <v>137806</v>
      </c>
      <c r="P1144" s="2">
        <v>86039</v>
      </c>
      <c r="Q1144" s="2">
        <v>51767</v>
      </c>
      <c r="R1144" s="2">
        <v>1.6</v>
      </c>
      <c r="S1144" s="2">
        <v>77975</v>
      </c>
      <c r="T1144" s="2">
        <v>-5.68</v>
      </c>
      <c r="U1144" s="2">
        <v>-9.86</v>
      </c>
      <c r="V1144" s="2">
        <v>3621</v>
      </c>
      <c r="W1144" s="2">
        <v>53.95</v>
      </c>
      <c r="X1144" s="2">
        <v>1961</v>
      </c>
      <c r="Y1144" s="2">
        <v>14694</v>
      </c>
      <c r="Z1144" s="2">
        <v>455441</v>
      </c>
      <c r="AA1144" s="2">
        <v>35713</v>
      </c>
      <c r="AB1144" s="2">
        <v>-260018</v>
      </c>
      <c r="AC1144" s="2">
        <v>203644</v>
      </c>
      <c r="AD1144" s="2">
        <v>23725</v>
      </c>
      <c r="AE1144" s="2">
        <v>108383</v>
      </c>
      <c r="AF1144" s="2">
        <v>200146</v>
      </c>
      <c r="AG1144" s="2">
        <v>0.54</v>
      </c>
      <c r="AH1144" s="2">
        <v>2512</v>
      </c>
    </row>
    <row r="1145" spans="1:34" x14ac:dyDescent="0.3">
      <c r="A1145" s="2" t="s">
        <v>58</v>
      </c>
      <c r="B1145" s="2">
        <v>113477</v>
      </c>
      <c r="C1145" s="2">
        <f t="shared" si="17"/>
        <v>1288.7791027825099</v>
      </c>
      <c r="D1145" s="2"/>
      <c r="E1145" s="2"/>
      <c r="F1145" s="2">
        <v>290228</v>
      </c>
      <c r="G1145" s="2">
        <v>197235</v>
      </c>
      <c r="H1145" s="2">
        <v>796655</v>
      </c>
      <c r="I1145" s="2">
        <v>-176751</v>
      </c>
      <c r="J1145" s="2">
        <v>171858</v>
      </c>
      <c r="K1145" s="2">
        <v>-58381</v>
      </c>
      <c r="L1145" s="2">
        <v>-76677</v>
      </c>
      <c r="M1145" s="2">
        <v>-62055</v>
      </c>
      <c r="N1145" s="2">
        <v>-207765</v>
      </c>
      <c r="O1145" s="2">
        <v>264283</v>
      </c>
      <c r="P1145" s="2">
        <v>124590</v>
      </c>
      <c r="Q1145" s="2">
        <v>139693</v>
      </c>
      <c r="R1145" s="2">
        <v>2.12</v>
      </c>
      <c r="S1145" s="2">
        <v>25616</v>
      </c>
      <c r="T1145" s="2">
        <v>-22.19</v>
      </c>
      <c r="U1145" s="2">
        <v>-26.08</v>
      </c>
      <c r="V1145" s="2">
        <v>1408</v>
      </c>
      <c r="W1145" s="2">
        <v>80.540000000000006</v>
      </c>
      <c r="X1145" s="2">
        <v>1799</v>
      </c>
      <c r="Y1145" s="2">
        <v>3132</v>
      </c>
      <c r="Z1145" s="2">
        <v>501362</v>
      </c>
      <c r="AA1145" s="2">
        <v>48804</v>
      </c>
      <c r="AB1145" s="2">
        <v>-387885</v>
      </c>
      <c r="AC1145" s="2">
        <v>241424</v>
      </c>
      <c r="AD1145" s="2">
        <v>33770</v>
      </c>
      <c r="AE1145" s="2">
        <v>195766</v>
      </c>
      <c r="AF1145" s="2">
        <v>104780</v>
      </c>
      <c r="AG1145" s="2">
        <v>1.87</v>
      </c>
      <c r="AH1145" s="2">
        <v>29303</v>
      </c>
    </row>
    <row r="1146" spans="1:34" x14ac:dyDescent="0.3">
      <c r="A1146" s="2" t="s">
        <v>59</v>
      </c>
      <c r="B1146" s="2">
        <v>74176</v>
      </c>
      <c r="C1146" s="2">
        <f t="shared" si="17"/>
        <v>86785.919999999998</v>
      </c>
      <c r="D1146" s="2"/>
      <c r="E1146" s="2"/>
      <c r="F1146" s="2">
        <v>28742</v>
      </c>
      <c r="G1146" s="2">
        <v>114775</v>
      </c>
      <c r="H1146" s="2">
        <v>306671</v>
      </c>
      <c r="I1146" s="2">
        <v>45434</v>
      </c>
      <c r="J1146" s="2">
        <v>42705</v>
      </c>
      <c r="K1146" s="2">
        <v>31471</v>
      </c>
      <c r="L1146" s="2">
        <v>15270</v>
      </c>
      <c r="M1146" s="2">
        <v>28042</v>
      </c>
      <c r="N1146" s="2">
        <v>11147</v>
      </c>
      <c r="O1146" s="2">
        <v>219448</v>
      </c>
      <c r="P1146" s="2">
        <v>102976</v>
      </c>
      <c r="Q1146" s="2">
        <v>116472</v>
      </c>
      <c r="R1146" s="2">
        <v>2.13</v>
      </c>
      <c r="S1146" s="2">
        <v>7308</v>
      </c>
      <c r="T1146" s="2">
        <v>14.82</v>
      </c>
      <c r="U1146" s="2">
        <v>3.63</v>
      </c>
      <c r="V1146" s="2">
        <v>5382</v>
      </c>
      <c r="W1146" s="2">
        <v>13.78</v>
      </c>
      <c r="X1146" s="2">
        <v>1034</v>
      </c>
      <c r="Y1146" s="2">
        <v>6673</v>
      </c>
      <c r="Z1146" s="2">
        <v>406057</v>
      </c>
      <c r="AA1146" s="2">
        <v>177958</v>
      </c>
      <c r="AB1146" s="2">
        <v>-331881</v>
      </c>
      <c r="AC1146" s="2">
        <v>-149216</v>
      </c>
      <c r="AD1146" s="2">
        <v>-48859</v>
      </c>
      <c r="AE1146" s="2">
        <v>467952</v>
      </c>
      <c r="AF1146" s="2">
        <v>457703</v>
      </c>
      <c r="AG1146" s="2">
        <v>1.02</v>
      </c>
      <c r="AH1146" s="2">
        <v>16287</v>
      </c>
    </row>
    <row r="1147" spans="1:34" x14ac:dyDescent="0.3">
      <c r="A1147" s="2" t="s">
        <v>58</v>
      </c>
      <c r="B1147" s="2">
        <v>320124</v>
      </c>
      <c r="C1147" s="2">
        <f t="shared" si="17"/>
        <v>3635.7069846678023</v>
      </c>
      <c r="D1147" s="2"/>
      <c r="E1147" s="2"/>
      <c r="F1147" s="2">
        <v>222735</v>
      </c>
      <c r="G1147" s="2">
        <v>-41574</v>
      </c>
      <c r="H1147" s="2">
        <v>554487</v>
      </c>
      <c r="I1147" s="2">
        <v>97389</v>
      </c>
      <c r="J1147" s="2">
        <v>94305</v>
      </c>
      <c r="K1147" s="2">
        <v>225819</v>
      </c>
      <c r="L1147" s="2">
        <v>133058</v>
      </c>
      <c r="M1147" s="2">
        <v>136159</v>
      </c>
      <c r="N1147" s="2">
        <v>59283</v>
      </c>
      <c r="O1147" s="2">
        <v>196760</v>
      </c>
      <c r="P1147" s="2">
        <v>130687</v>
      </c>
      <c r="Q1147" s="2">
        <v>66073</v>
      </c>
      <c r="R1147" s="2">
        <v>1.51</v>
      </c>
      <c r="S1147" s="2">
        <v>92927</v>
      </c>
      <c r="T1147" s="2">
        <v>17.559999999999999</v>
      </c>
      <c r="U1147" s="2">
        <v>10.69</v>
      </c>
      <c r="V1147" s="2">
        <v>6215</v>
      </c>
      <c r="W1147" s="2">
        <v>51.5</v>
      </c>
      <c r="X1147" s="2">
        <v>257</v>
      </c>
      <c r="Y1147" s="2">
        <v>2115</v>
      </c>
      <c r="Z1147" s="2">
        <v>122794</v>
      </c>
      <c r="AA1147" s="2">
        <v>87486</v>
      </c>
      <c r="AB1147" s="2">
        <v>197330</v>
      </c>
      <c r="AC1147" s="2">
        <v>135249</v>
      </c>
      <c r="AD1147" s="2">
        <v>-8334</v>
      </c>
      <c r="AE1147" s="2">
        <v>181524</v>
      </c>
      <c r="AF1147" s="2">
        <v>68556</v>
      </c>
      <c r="AG1147" s="2">
        <v>2.65</v>
      </c>
      <c r="AH1147" s="2">
        <v>7628</v>
      </c>
    </row>
    <row r="1148" spans="1:34" x14ac:dyDescent="0.3">
      <c r="A1148" s="2" t="s">
        <v>59</v>
      </c>
      <c r="B1148" s="2">
        <v>481299</v>
      </c>
      <c r="C1148" s="2">
        <f t="shared" si="17"/>
        <v>563119.82999999996</v>
      </c>
      <c r="D1148" s="2"/>
      <c r="E1148" s="2"/>
      <c r="F1148" s="2">
        <v>180299</v>
      </c>
      <c r="G1148" s="2">
        <v>64722</v>
      </c>
      <c r="H1148" s="2">
        <v>616261</v>
      </c>
      <c r="I1148" s="2">
        <v>301000</v>
      </c>
      <c r="J1148" s="2">
        <v>129393</v>
      </c>
      <c r="K1148" s="2">
        <v>351906</v>
      </c>
      <c r="L1148" s="2">
        <v>288302</v>
      </c>
      <c r="M1148" s="2">
        <v>308054</v>
      </c>
      <c r="N1148" s="2">
        <v>284885</v>
      </c>
      <c r="O1148" s="2">
        <v>257734</v>
      </c>
      <c r="P1148" s="2">
        <v>59336</v>
      </c>
      <c r="Q1148" s="2">
        <v>198398</v>
      </c>
      <c r="R1148" s="2">
        <v>4.34</v>
      </c>
      <c r="S1148" s="2">
        <v>131506</v>
      </c>
      <c r="T1148" s="2">
        <v>48.84</v>
      </c>
      <c r="U1148" s="2">
        <v>46.23</v>
      </c>
      <c r="V1148" s="2">
        <v>2453</v>
      </c>
      <c r="W1148" s="2">
        <v>196.13</v>
      </c>
      <c r="X1148" s="2">
        <v>495</v>
      </c>
      <c r="Y1148" s="2">
        <v>1531</v>
      </c>
      <c r="Z1148" s="2">
        <v>535396</v>
      </c>
      <c r="AA1148" s="2">
        <v>26636</v>
      </c>
      <c r="AB1148" s="2">
        <v>-54097</v>
      </c>
      <c r="AC1148" s="2">
        <v>153663</v>
      </c>
      <c r="AD1148" s="2">
        <v>-45970</v>
      </c>
      <c r="AE1148" s="2">
        <v>440905</v>
      </c>
      <c r="AF1148" s="2">
        <v>481953</v>
      </c>
      <c r="AG1148" s="2">
        <v>0.91</v>
      </c>
      <c r="AH1148" s="2">
        <v>26156</v>
      </c>
    </row>
    <row r="1149" spans="1:34" x14ac:dyDescent="0.3">
      <c r="A1149" s="2" t="s">
        <v>60</v>
      </c>
      <c r="B1149" s="2">
        <v>286425</v>
      </c>
      <c r="C1149" s="2">
        <f t="shared" si="17"/>
        <v>286425</v>
      </c>
      <c r="D1149" s="2"/>
      <c r="E1149" s="2"/>
      <c r="F1149" s="2">
        <v>155146</v>
      </c>
      <c r="G1149" s="2">
        <v>-20690</v>
      </c>
      <c r="H1149" s="2">
        <v>482099</v>
      </c>
      <c r="I1149" s="2">
        <v>131279</v>
      </c>
      <c r="J1149" s="2">
        <v>21249</v>
      </c>
      <c r="K1149" s="2">
        <v>265176</v>
      </c>
      <c r="L1149" s="2">
        <v>185725</v>
      </c>
      <c r="M1149" s="2">
        <v>204351</v>
      </c>
      <c r="N1149" s="2">
        <v>120940</v>
      </c>
      <c r="O1149" s="2">
        <v>121930</v>
      </c>
      <c r="P1149" s="2">
        <v>136383</v>
      </c>
      <c r="Q1149" s="2">
        <v>-14453</v>
      </c>
      <c r="R1149" s="2">
        <v>0.89</v>
      </c>
      <c r="S1149" s="2">
        <v>93673</v>
      </c>
      <c r="T1149" s="2">
        <v>27.23</v>
      </c>
      <c r="U1149" s="2">
        <v>25.09</v>
      </c>
      <c r="V1149" s="2">
        <v>9586</v>
      </c>
      <c r="W1149" s="2">
        <v>29.88</v>
      </c>
      <c r="X1149" s="2">
        <v>463</v>
      </c>
      <c r="Y1149" s="2">
        <v>18076</v>
      </c>
      <c r="Z1149" s="2">
        <v>77669</v>
      </c>
      <c r="AA1149" s="2">
        <v>82904</v>
      </c>
      <c r="AB1149" s="2">
        <v>208756</v>
      </c>
      <c r="AC1149" s="2">
        <v>72242</v>
      </c>
      <c r="AD1149" s="2">
        <v>-42459</v>
      </c>
      <c r="AE1149" s="2">
        <v>271346</v>
      </c>
      <c r="AF1149" s="2">
        <v>304573</v>
      </c>
      <c r="AG1149" s="2">
        <v>0.89</v>
      </c>
      <c r="AH1149" s="2">
        <v>26229</v>
      </c>
    </row>
    <row r="1150" spans="1:34" x14ac:dyDescent="0.3">
      <c r="A1150" s="2" t="s">
        <v>60</v>
      </c>
      <c r="B1150" s="2">
        <v>220447</v>
      </c>
      <c r="C1150" s="2">
        <f t="shared" si="17"/>
        <v>220447</v>
      </c>
      <c r="D1150" s="2"/>
      <c r="E1150" s="2"/>
      <c r="F1150" s="2">
        <v>107699</v>
      </c>
      <c r="G1150" s="2">
        <v>89602</v>
      </c>
      <c r="H1150" s="2">
        <v>900420</v>
      </c>
      <c r="I1150" s="2">
        <v>112748</v>
      </c>
      <c r="J1150" s="2">
        <v>93837</v>
      </c>
      <c r="K1150" s="2">
        <v>126610</v>
      </c>
      <c r="L1150" s="2">
        <v>56571</v>
      </c>
      <c r="M1150" s="2">
        <v>68629</v>
      </c>
      <c r="N1150" s="2">
        <v>105340</v>
      </c>
      <c r="O1150" s="2">
        <v>68344</v>
      </c>
      <c r="P1150" s="2">
        <v>29389</v>
      </c>
      <c r="Q1150" s="2">
        <v>38955</v>
      </c>
      <c r="R1150" s="2">
        <v>2.33</v>
      </c>
      <c r="S1150" s="2">
        <v>97745</v>
      </c>
      <c r="T1150" s="2">
        <v>12.52</v>
      </c>
      <c r="U1150" s="2">
        <v>11.7</v>
      </c>
      <c r="V1150" s="2">
        <v>1664</v>
      </c>
      <c r="W1150" s="2">
        <v>132.4</v>
      </c>
      <c r="X1150" s="2">
        <v>872</v>
      </c>
      <c r="Y1150" s="2">
        <v>14840</v>
      </c>
      <c r="Z1150" s="2">
        <v>420834</v>
      </c>
      <c r="AA1150" s="2">
        <v>123665</v>
      </c>
      <c r="AB1150" s="2">
        <v>-200387</v>
      </c>
      <c r="AC1150" s="2">
        <v>-15966</v>
      </c>
      <c r="AD1150" s="2">
        <v>47482</v>
      </c>
      <c r="AE1150" s="2">
        <v>310944</v>
      </c>
      <c r="AF1150" s="2">
        <v>397497</v>
      </c>
      <c r="AG1150" s="2">
        <v>0.78</v>
      </c>
      <c r="AH1150" s="2">
        <v>29083</v>
      </c>
    </row>
    <row r="1151" spans="1:34" x14ac:dyDescent="0.3">
      <c r="A1151" s="2" t="s">
        <v>60</v>
      </c>
      <c r="B1151" s="2">
        <v>303862</v>
      </c>
      <c r="C1151" s="2">
        <f t="shared" si="17"/>
        <v>303862</v>
      </c>
      <c r="D1151" s="2"/>
      <c r="E1151" s="2"/>
      <c r="F1151" s="2">
        <v>156725</v>
      </c>
      <c r="G1151" s="2">
        <v>60523</v>
      </c>
      <c r="H1151" s="2">
        <v>223691</v>
      </c>
      <c r="I1151" s="2">
        <v>147137</v>
      </c>
      <c r="J1151" s="2">
        <v>26497</v>
      </c>
      <c r="K1151" s="2">
        <v>277365</v>
      </c>
      <c r="L1151" s="2">
        <v>223513</v>
      </c>
      <c r="M1151" s="2">
        <v>241824</v>
      </c>
      <c r="N1151" s="2">
        <v>131112</v>
      </c>
      <c r="O1151" s="2">
        <v>266886</v>
      </c>
      <c r="P1151" s="2">
        <v>97145</v>
      </c>
      <c r="Q1151" s="2">
        <v>169741</v>
      </c>
      <c r="R1151" s="2">
        <v>2.75</v>
      </c>
      <c r="S1151" s="2">
        <v>37383</v>
      </c>
      <c r="T1151" s="2">
        <v>65.78</v>
      </c>
      <c r="U1151" s="2">
        <v>58.61</v>
      </c>
      <c r="V1151" s="2">
        <v>508</v>
      </c>
      <c r="W1151" s="2">
        <v>596.98</v>
      </c>
      <c r="X1151" s="2">
        <v>1875</v>
      </c>
      <c r="Y1151" s="2">
        <v>19083</v>
      </c>
      <c r="Z1151" s="2">
        <v>543628</v>
      </c>
      <c r="AA1151" s="2">
        <v>257195</v>
      </c>
      <c r="AB1151" s="2">
        <v>-239766</v>
      </c>
      <c r="AC1151" s="2">
        <v>-100470</v>
      </c>
      <c r="AD1151" s="2">
        <v>-21516</v>
      </c>
      <c r="AE1151" s="2">
        <v>129190</v>
      </c>
      <c r="AF1151" s="2">
        <v>418864</v>
      </c>
      <c r="AG1151" s="2">
        <v>0.31</v>
      </c>
      <c r="AH1151" s="2">
        <v>2037</v>
      </c>
    </row>
    <row r="1152" spans="1:34" x14ac:dyDescent="0.3">
      <c r="A1152" s="2" t="s">
        <v>58</v>
      </c>
      <c r="B1152" s="2">
        <v>120449</v>
      </c>
      <c r="C1152" s="2">
        <f t="shared" si="17"/>
        <v>1367.9613855763771</v>
      </c>
      <c r="D1152" s="2"/>
      <c r="E1152" s="2"/>
      <c r="F1152" s="2">
        <v>66531</v>
      </c>
      <c r="G1152" s="2">
        <v>117365</v>
      </c>
      <c r="H1152" s="2">
        <v>911705</v>
      </c>
      <c r="I1152" s="2">
        <v>53918</v>
      </c>
      <c r="J1152" s="2">
        <v>157883</v>
      </c>
      <c r="K1152" s="2">
        <v>-37434</v>
      </c>
      <c r="L1152" s="2">
        <v>-68303</v>
      </c>
      <c r="M1152" s="2">
        <v>-61715</v>
      </c>
      <c r="N1152" s="2">
        <v>42750</v>
      </c>
      <c r="O1152" s="2">
        <v>89313</v>
      </c>
      <c r="P1152" s="2">
        <v>153339</v>
      </c>
      <c r="Q1152" s="2">
        <v>-64026</v>
      </c>
      <c r="R1152" s="2">
        <v>0.57999999999999996</v>
      </c>
      <c r="S1152" s="2">
        <v>16748</v>
      </c>
      <c r="T1152" s="2">
        <v>5.91</v>
      </c>
      <c r="U1152" s="2">
        <v>4.6900000000000004</v>
      </c>
      <c r="V1152" s="2">
        <v>1198</v>
      </c>
      <c r="W1152" s="2">
        <v>100.46</v>
      </c>
      <c r="X1152" s="2">
        <v>1309</v>
      </c>
      <c r="Y1152" s="2">
        <v>17264</v>
      </c>
      <c r="Z1152" s="2">
        <v>126789</v>
      </c>
      <c r="AA1152" s="2">
        <v>73512</v>
      </c>
      <c r="AB1152" s="2">
        <v>-6340</v>
      </c>
      <c r="AC1152" s="2">
        <v>-6981</v>
      </c>
      <c r="AD1152" s="2">
        <v>-29322</v>
      </c>
      <c r="AE1152" s="2">
        <v>334781</v>
      </c>
      <c r="AF1152" s="2">
        <v>684101</v>
      </c>
      <c r="AG1152" s="2">
        <v>0.49</v>
      </c>
      <c r="AH1152" s="2">
        <v>26262</v>
      </c>
    </row>
    <row r="1153" spans="1:34" x14ac:dyDescent="0.3">
      <c r="A1153" s="2" t="s">
        <v>60</v>
      </c>
      <c r="B1153" s="2">
        <v>102027</v>
      </c>
      <c r="C1153" s="2">
        <f t="shared" si="17"/>
        <v>102027</v>
      </c>
      <c r="D1153" s="2"/>
      <c r="E1153" s="2"/>
      <c r="F1153" s="2">
        <v>45922</v>
      </c>
      <c r="G1153" s="2">
        <v>-23922</v>
      </c>
      <c r="H1153" s="2">
        <v>685115</v>
      </c>
      <c r="I1153" s="2">
        <v>56105</v>
      </c>
      <c r="J1153" s="2">
        <v>80134</v>
      </c>
      <c r="K1153" s="2">
        <v>21893</v>
      </c>
      <c r="L1153" s="2">
        <v>-35648</v>
      </c>
      <c r="M1153" s="2">
        <v>-34302</v>
      </c>
      <c r="N1153" s="2">
        <v>32792</v>
      </c>
      <c r="O1153" s="2">
        <v>48373</v>
      </c>
      <c r="P1153" s="2">
        <v>73624</v>
      </c>
      <c r="Q1153" s="2">
        <v>-25251</v>
      </c>
      <c r="R1153" s="2">
        <v>0.66</v>
      </c>
      <c r="S1153" s="2">
        <v>121255</v>
      </c>
      <c r="T1153" s="2">
        <v>8.19</v>
      </c>
      <c r="U1153" s="2">
        <v>4.79</v>
      </c>
      <c r="V1153" s="2">
        <v>9800</v>
      </c>
      <c r="W1153" s="2">
        <v>10.41</v>
      </c>
      <c r="X1153" s="2">
        <v>594</v>
      </c>
      <c r="Y1153" s="2">
        <v>8087</v>
      </c>
      <c r="Z1153" s="2">
        <v>119978</v>
      </c>
      <c r="AA1153" s="2">
        <v>251240</v>
      </c>
      <c r="AB1153" s="2">
        <v>-17951</v>
      </c>
      <c r="AC1153" s="2">
        <v>-205318</v>
      </c>
      <c r="AD1153" s="2">
        <v>32686</v>
      </c>
      <c r="AE1153" s="2">
        <v>449919</v>
      </c>
      <c r="AF1153" s="2">
        <v>515426</v>
      </c>
      <c r="AG1153" s="2">
        <v>0.87</v>
      </c>
      <c r="AH1153" s="2">
        <v>12023</v>
      </c>
    </row>
    <row r="1154" spans="1:34" x14ac:dyDescent="0.3">
      <c r="A1154" s="2" t="s">
        <v>60</v>
      </c>
      <c r="B1154" s="2">
        <v>230803</v>
      </c>
      <c r="C1154" s="2">
        <f t="shared" si="17"/>
        <v>230803</v>
      </c>
      <c r="D1154" s="2"/>
      <c r="E1154" s="2"/>
      <c r="F1154" s="2">
        <v>87999</v>
      </c>
      <c r="G1154" s="2">
        <v>87050</v>
      </c>
      <c r="H1154" s="2">
        <v>276528</v>
      </c>
      <c r="I1154" s="2">
        <v>142804</v>
      </c>
      <c r="J1154" s="2">
        <v>29762</v>
      </c>
      <c r="K1154" s="2">
        <v>201041</v>
      </c>
      <c r="L1154" s="2">
        <v>182072</v>
      </c>
      <c r="M1154" s="2">
        <v>189891</v>
      </c>
      <c r="N1154" s="2">
        <v>118920</v>
      </c>
      <c r="O1154" s="2">
        <v>132482</v>
      </c>
      <c r="P1154" s="2">
        <v>11311</v>
      </c>
      <c r="Q1154" s="2">
        <v>121171</v>
      </c>
      <c r="R1154" s="2">
        <v>11.71</v>
      </c>
      <c r="S1154" s="2">
        <v>58463</v>
      </c>
      <c r="T1154" s="2">
        <v>51.64</v>
      </c>
      <c r="U1154" s="2">
        <v>43</v>
      </c>
      <c r="V1154" s="2">
        <v>5532</v>
      </c>
      <c r="W1154" s="2">
        <v>41.71</v>
      </c>
      <c r="X1154" s="2">
        <v>1718</v>
      </c>
      <c r="Y1154" s="2">
        <v>11724</v>
      </c>
      <c r="Z1154" s="2">
        <v>229660</v>
      </c>
      <c r="AA1154" s="2">
        <v>261930</v>
      </c>
      <c r="AB1154" s="2">
        <v>1143</v>
      </c>
      <c r="AC1154" s="2">
        <v>-173931</v>
      </c>
      <c r="AD1154" s="2">
        <v>6224</v>
      </c>
      <c r="AE1154" s="2">
        <v>204950</v>
      </c>
      <c r="AF1154" s="2">
        <v>555712</v>
      </c>
      <c r="AG1154" s="2">
        <v>0.37</v>
      </c>
      <c r="AH1154" s="2">
        <v>15890</v>
      </c>
    </row>
    <row r="1155" spans="1:34" x14ac:dyDescent="0.3">
      <c r="A1155" s="2" t="s">
        <v>59</v>
      </c>
      <c r="B1155" s="2">
        <v>229326</v>
      </c>
      <c r="C1155" s="2">
        <f t="shared" ref="C1155:C1218" si="18">IF(A1155="INR", B1155/88.05, IF(A1155="EUR", B1155*1.17,B1155*1))</f>
        <v>268311.42</v>
      </c>
      <c r="D1155" s="2"/>
      <c r="E1155" s="2"/>
      <c r="F1155" s="2">
        <v>75249</v>
      </c>
      <c r="G1155" s="2">
        <v>145842</v>
      </c>
      <c r="H1155" s="2">
        <v>863419</v>
      </c>
      <c r="I1155" s="2">
        <v>154077</v>
      </c>
      <c r="J1155" s="2">
        <v>28328</v>
      </c>
      <c r="K1155" s="2">
        <v>200998</v>
      </c>
      <c r="L1155" s="2">
        <v>134938</v>
      </c>
      <c r="M1155" s="2">
        <v>136426</v>
      </c>
      <c r="N1155" s="2">
        <v>125319</v>
      </c>
      <c r="O1155" s="2">
        <v>68353</v>
      </c>
      <c r="P1155" s="2">
        <v>30822</v>
      </c>
      <c r="Q1155" s="2">
        <v>37531</v>
      </c>
      <c r="R1155" s="2">
        <v>2.2200000000000002</v>
      </c>
      <c r="S1155" s="2">
        <v>59032</v>
      </c>
      <c r="T1155" s="2">
        <v>17.84</v>
      </c>
      <c r="U1155" s="2">
        <v>14.51</v>
      </c>
      <c r="V1155" s="2">
        <v>211</v>
      </c>
      <c r="W1155" s="2">
        <v>1081.73</v>
      </c>
      <c r="X1155" s="2">
        <v>1177</v>
      </c>
      <c r="Y1155" s="2">
        <v>7556</v>
      </c>
      <c r="Z1155" s="2">
        <v>446159</v>
      </c>
      <c r="AA1155" s="2">
        <v>61079</v>
      </c>
      <c r="AB1155" s="2">
        <v>-216833</v>
      </c>
      <c r="AC1155" s="2">
        <v>14170</v>
      </c>
      <c r="AD1155" s="2">
        <v>-48900</v>
      </c>
      <c r="AE1155" s="2">
        <v>230264</v>
      </c>
      <c r="AF1155" s="2">
        <v>288125</v>
      </c>
      <c r="AG1155" s="2">
        <v>0.8</v>
      </c>
      <c r="AH1155" s="2">
        <v>2603</v>
      </c>
    </row>
    <row r="1156" spans="1:34" x14ac:dyDescent="0.3">
      <c r="A1156" s="2" t="s">
        <v>59</v>
      </c>
      <c r="B1156" s="2">
        <v>119108</v>
      </c>
      <c r="C1156" s="2">
        <f t="shared" si="18"/>
        <v>139356.35999999999</v>
      </c>
      <c r="D1156" s="2"/>
      <c r="E1156" s="2"/>
      <c r="F1156" s="2">
        <v>283921</v>
      </c>
      <c r="G1156" s="2">
        <v>39727</v>
      </c>
      <c r="H1156" s="2">
        <v>206918</v>
      </c>
      <c r="I1156" s="2">
        <v>-164813</v>
      </c>
      <c r="J1156" s="2">
        <v>158412</v>
      </c>
      <c r="K1156" s="2">
        <v>-39304</v>
      </c>
      <c r="L1156" s="2">
        <v>-72760</v>
      </c>
      <c r="M1156" s="2">
        <v>-52970</v>
      </c>
      <c r="N1156" s="2">
        <v>-196461</v>
      </c>
      <c r="O1156" s="2">
        <v>23572</v>
      </c>
      <c r="P1156" s="2">
        <v>87151</v>
      </c>
      <c r="Q1156" s="2">
        <v>-63579</v>
      </c>
      <c r="R1156" s="2">
        <v>0.27</v>
      </c>
      <c r="S1156" s="2">
        <v>45938</v>
      </c>
      <c r="T1156" s="2">
        <v>-79.650000000000006</v>
      </c>
      <c r="U1156" s="2">
        <v>-94.95</v>
      </c>
      <c r="V1156" s="2">
        <v>1371</v>
      </c>
      <c r="W1156" s="2">
        <v>86.81</v>
      </c>
      <c r="X1156" s="2">
        <v>1115</v>
      </c>
      <c r="Y1156" s="2">
        <v>1850</v>
      </c>
      <c r="Z1156" s="2">
        <v>222154</v>
      </c>
      <c r="AA1156" s="2">
        <v>108768</v>
      </c>
      <c r="AB1156" s="2">
        <v>-103046</v>
      </c>
      <c r="AC1156" s="2">
        <v>175153</v>
      </c>
      <c r="AD1156" s="2">
        <v>-7570</v>
      </c>
      <c r="AE1156" s="2">
        <v>438093</v>
      </c>
      <c r="AF1156" s="2">
        <v>648174</v>
      </c>
      <c r="AG1156" s="2">
        <v>0.68</v>
      </c>
      <c r="AH1156" s="2">
        <v>28390</v>
      </c>
    </row>
    <row r="1157" spans="1:34" x14ac:dyDescent="0.3">
      <c r="A1157" s="2" t="s">
        <v>59</v>
      </c>
      <c r="B1157" s="2">
        <v>76065</v>
      </c>
      <c r="C1157" s="2">
        <f t="shared" si="18"/>
        <v>88996.049999999988</v>
      </c>
      <c r="D1157" s="2"/>
      <c r="E1157" s="2"/>
      <c r="F1157" s="2">
        <v>131974</v>
      </c>
      <c r="G1157" s="2">
        <v>141540</v>
      </c>
      <c r="H1157" s="2">
        <v>127193</v>
      </c>
      <c r="I1157" s="2">
        <v>-55909</v>
      </c>
      <c r="J1157" s="2">
        <v>83872</v>
      </c>
      <c r="K1157" s="2">
        <v>-7807</v>
      </c>
      <c r="L1157" s="2">
        <v>-45429</v>
      </c>
      <c r="M1157" s="2">
        <v>-35157</v>
      </c>
      <c r="N1157" s="2">
        <v>-70208</v>
      </c>
      <c r="O1157" s="2">
        <v>150756</v>
      </c>
      <c r="P1157" s="2">
        <v>17736</v>
      </c>
      <c r="Q1157" s="2">
        <v>133020</v>
      </c>
      <c r="R1157" s="2">
        <v>8.5</v>
      </c>
      <c r="S1157" s="2">
        <v>56353</v>
      </c>
      <c r="T1157" s="2">
        <v>-43.96</v>
      </c>
      <c r="U1157" s="2">
        <v>-55.2</v>
      </c>
      <c r="V1157" s="2">
        <v>6038</v>
      </c>
      <c r="W1157" s="2">
        <v>12.6</v>
      </c>
      <c r="X1157" s="2">
        <v>1204</v>
      </c>
      <c r="Y1157" s="2">
        <v>5186</v>
      </c>
      <c r="Z1157" s="2">
        <v>537929</v>
      </c>
      <c r="AA1157" s="2">
        <v>145122</v>
      </c>
      <c r="AB1157" s="2">
        <v>-461864</v>
      </c>
      <c r="AC1157" s="2">
        <v>-13148</v>
      </c>
      <c r="AD1157" s="2">
        <v>-46503</v>
      </c>
      <c r="AE1157" s="2">
        <v>294678</v>
      </c>
      <c r="AF1157" s="2">
        <v>255839</v>
      </c>
      <c r="AG1157" s="2">
        <v>1.1499999999999999</v>
      </c>
      <c r="AH1157" s="2">
        <v>6028</v>
      </c>
    </row>
    <row r="1158" spans="1:34" x14ac:dyDescent="0.3">
      <c r="A1158" s="2" t="s">
        <v>60</v>
      </c>
      <c r="B1158" s="2">
        <v>200351</v>
      </c>
      <c r="C1158" s="2">
        <f t="shared" si="18"/>
        <v>200351</v>
      </c>
      <c r="D1158" s="2"/>
      <c r="E1158" s="2"/>
      <c r="F1158" s="2">
        <v>131470</v>
      </c>
      <c r="G1158" s="2">
        <v>92947</v>
      </c>
      <c r="H1158" s="2">
        <v>384315</v>
      </c>
      <c r="I1158" s="2">
        <v>68881</v>
      </c>
      <c r="J1158" s="2">
        <v>199024</v>
      </c>
      <c r="K1158" s="2">
        <v>1327</v>
      </c>
      <c r="L1158" s="2">
        <v>-13365</v>
      </c>
      <c r="M1158" s="2">
        <v>-4657</v>
      </c>
      <c r="N1158" s="2">
        <v>45202</v>
      </c>
      <c r="O1158" s="2">
        <v>91505</v>
      </c>
      <c r="P1158" s="2">
        <v>87828</v>
      </c>
      <c r="Q1158" s="2">
        <v>3677</v>
      </c>
      <c r="R1158" s="2">
        <v>1.04</v>
      </c>
      <c r="S1158" s="2">
        <v>26816</v>
      </c>
      <c r="T1158" s="2">
        <v>17.920000000000002</v>
      </c>
      <c r="U1158" s="2">
        <v>11.76</v>
      </c>
      <c r="V1158" s="2">
        <v>2983</v>
      </c>
      <c r="W1158" s="2">
        <v>67.14</v>
      </c>
      <c r="X1158" s="2">
        <v>752</v>
      </c>
      <c r="Y1158" s="2">
        <v>15417</v>
      </c>
      <c r="Z1158" s="2">
        <v>475919</v>
      </c>
      <c r="AA1158" s="2">
        <v>273431</v>
      </c>
      <c r="AB1158" s="2">
        <v>-275568</v>
      </c>
      <c r="AC1158" s="2">
        <v>-141961</v>
      </c>
      <c r="AD1158" s="2">
        <v>-40114</v>
      </c>
      <c r="AE1158" s="2">
        <v>270622</v>
      </c>
      <c r="AF1158" s="2">
        <v>537398</v>
      </c>
      <c r="AG1158" s="2">
        <v>0.5</v>
      </c>
      <c r="AH1158" s="2">
        <v>24181</v>
      </c>
    </row>
    <row r="1159" spans="1:34" x14ac:dyDescent="0.3">
      <c r="A1159" s="2" t="s">
        <v>59</v>
      </c>
      <c r="B1159" s="2">
        <v>275112</v>
      </c>
      <c r="C1159" s="2">
        <f t="shared" si="18"/>
        <v>321881.03999999998</v>
      </c>
      <c r="D1159" s="2"/>
      <c r="E1159" s="2"/>
      <c r="F1159" s="2">
        <v>299482</v>
      </c>
      <c r="G1159" s="2">
        <v>26218</v>
      </c>
      <c r="H1159" s="2">
        <v>974658</v>
      </c>
      <c r="I1159" s="2">
        <v>-24370</v>
      </c>
      <c r="J1159" s="2">
        <v>32067</v>
      </c>
      <c r="K1159" s="2">
        <v>243045</v>
      </c>
      <c r="L1159" s="2">
        <v>190115</v>
      </c>
      <c r="M1159" s="2">
        <v>192225</v>
      </c>
      <c r="N1159" s="2">
        <v>-36785</v>
      </c>
      <c r="O1159" s="2">
        <v>136738</v>
      </c>
      <c r="P1159" s="2">
        <v>155270</v>
      </c>
      <c r="Q1159" s="2">
        <v>-18532</v>
      </c>
      <c r="R1159" s="2">
        <v>0.88</v>
      </c>
      <c r="S1159" s="2">
        <v>45160</v>
      </c>
      <c r="T1159" s="2">
        <v>-2.5</v>
      </c>
      <c r="U1159" s="2">
        <v>-3.77</v>
      </c>
      <c r="V1159" s="2">
        <v>7135</v>
      </c>
      <c r="W1159" s="2">
        <v>38.549999999999997</v>
      </c>
      <c r="X1159" s="2">
        <v>1854</v>
      </c>
      <c r="Y1159" s="2">
        <v>16147</v>
      </c>
      <c r="Z1159" s="2">
        <v>494583</v>
      </c>
      <c r="AA1159" s="2">
        <v>236150</v>
      </c>
      <c r="AB1159" s="2">
        <v>-219471</v>
      </c>
      <c r="AC1159" s="2">
        <v>63332</v>
      </c>
      <c r="AD1159" s="2">
        <v>9569</v>
      </c>
      <c r="AE1159" s="2">
        <v>278412</v>
      </c>
      <c r="AF1159" s="2">
        <v>336427</v>
      </c>
      <c r="AG1159" s="2">
        <v>0.83</v>
      </c>
      <c r="AH1159" s="2">
        <v>14352</v>
      </c>
    </row>
    <row r="1160" spans="1:34" x14ac:dyDescent="0.3">
      <c r="A1160" s="2" t="s">
        <v>59</v>
      </c>
      <c r="B1160" s="2">
        <v>246031</v>
      </c>
      <c r="C1160" s="2">
        <f t="shared" si="18"/>
        <v>287856.26999999996</v>
      </c>
      <c r="D1160" s="2"/>
      <c r="E1160" s="2"/>
      <c r="F1160" s="2">
        <v>198270</v>
      </c>
      <c r="G1160" s="2">
        <v>159315</v>
      </c>
      <c r="H1160" s="2">
        <v>138508</v>
      </c>
      <c r="I1160" s="2">
        <v>47761</v>
      </c>
      <c r="J1160" s="2">
        <v>134985</v>
      </c>
      <c r="K1160" s="2">
        <v>111046</v>
      </c>
      <c r="L1160" s="2">
        <v>44086</v>
      </c>
      <c r="M1160" s="2">
        <v>47511</v>
      </c>
      <c r="N1160" s="2">
        <v>35543</v>
      </c>
      <c r="O1160" s="2">
        <v>170327</v>
      </c>
      <c r="P1160" s="2">
        <v>76159</v>
      </c>
      <c r="Q1160" s="2">
        <v>94168</v>
      </c>
      <c r="R1160" s="2">
        <v>2.2400000000000002</v>
      </c>
      <c r="S1160" s="2">
        <v>54387</v>
      </c>
      <c r="T1160" s="2">
        <v>34.479999999999997</v>
      </c>
      <c r="U1160" s="2">
        <v>25.66</v>
      </c>
      <c r="V1160" s="2">
        <v>7001</v>
      </c>
      <c r="W1160" s="2">
        <v>35.14</v>
      </c>
      <c r="X1160" s="2">
        <v>805</v>
      </c>
      <c r="Y1160" s="2">
        <v>1651</v>
      </c>
      <c r="Z1160" s="2">
        <v>301005</v>
      </c>
      <c r="AA1160" s="2">
        <v>138398</v>
      </c>
      <c r="AB1160" s="2">
        <v>-54974</v>
      </c>
      <c r="AC1160" s="2">
        <v>59872</v>
      </c>
      <c r="AD1160" s="2">
        <v>29628</v>
      </c>
      <c r="AE1160" s="2">
        <v>200365</v>
      </c>
      <c r="AF1160" s="2">
        <v>530714</v>
      </c>
      <c r="AG1160" s="2">
        <v>0.38</v>
      </c>
      <c r="AH1160" s="2">
        <v>9278</v>
      </c>
    </row>
    <row r="1161" spans="1:34" x14ac:dyDescent="0.3">
      <c r="A1161" s="2" t="s">
        <v>60</v>
      </c>
      <c r="B1161" s="2">
        <v>238923</v>
      </c>
      <c r="C1161" s="2">
        <f t="shared" si="18"/>
        <v>238923</v>
      </c>
      <c r="D1161" s="2"/>
      <c r="E1161" s="2"/>
      <c r="F1161" s="2">
        <v>20604</v>
      </c>
      <c r="G1161" s="2">
        <v>32625</v>
      </c>
      <c r="H1161" s="2">
        <v>289650</v>
      </c>
      <c r="I1161" s="2">
        <v>218319</v>
      </c>
      <c r="J1161" s="2">
        <v>24008</v>
      </c>
      <c r="K1161" s="2">
        <v>214915</v>
      </c>
      <c r="L1161" s="2">
        <v>177160</v>
      </c>
      <c r="M1161" s="2">
        <v>187738</v>
      </c>
      <c r="N1161" s="2">
        <v>206227</v>
      </c>
      <c r="O1161" s="2">
        <v>153998</v>
      </c>
      <c r="P1161" s="2">
        <v>181456</v>
      </c>
      <c r="Q1161" s="2">
        <v>-27458</v>
      </c>
      <c r="R1161" s="2">
        <v>0.85</v>
      </c>
      <c r="S1161" s="2">
        <v>124845</v>
      </c>
      <c r="T1161" s="2">
        <v>75.37</v>
      </c>
      <c r="U1161" s="2">
        <v>71.2</v>
      </c>
      <c r="V1161" s="2">
        <v>1775</v>
      </c>
      <c r="W1161" s="2">
        <v>134.53</v>
      </c>
      <c r="X1161" s="2">
        <v>441</v>
      </c>
      <c r="Y1161" s="2">
        <v>1693</v>
      </c>
      <c r="Z1161" s="2">
        <v>283791</v>
      </c>
      <c r="AA1161" s="2">
        <v>149138</v>
      </c>
      <c r="AB1161" s="2">
        <v>-44868</v>
      </c>
      <c r="AC1161" s="2">
        <v>-128534</v>
      </c>
      <c r="AD1161" s="2">
        <v>33392</v>
      </c>
      <c r="AE1161" s="2">
        <v>310563</v>
      </c>
      <c r="AF1161" s="2">
        <v>300559</v>
      </c>
      <c r="AG1161" s="2">
        <v>1.03</v>
      </c>
      <c r="AH1161" s="2">
        <v>10032</v>
      </c>
    </row>
    <row r="1162" spans="1:34" x14ac:dyDescent="0.3">
      <c r="A1162" s="2" t="s">
        <v>59</v>
      </c>
      <c r="B1162" s="2">
        <v>465383</v>
      </c>
      <c r="C1162" s="2">
        <f t="shared" si="18"/>
        <v>544498.11</v>
      </c>
      <c r="D1162" s="2"/>
      <c r="E1162" s="2"/>
      <c r="F1162" s="2">
        <v>254037</v>
      </c>
      <c r="G1162" s="2">
        <v>85919</v>
      </c>
      <c r="H1162" s="2">
        <v>764005</v>
      </c>
      <c r="I1162" s="2">
        <v>211346</v>
      </c>
      <c r="J1162" s="2">
        <v>22965</v>
      </c>
      <c r="K1162" s="2">
        <v>442418</v>
      </c>
      <c r="L1162" s="2">
        <v>430233</v>
      </c>
      <c r="M1162" s="2">
        <v>448586</v>
      </c>
      <c r="N1162" s="2">
        <v>187738</v>
      </c>
      <c r="O1162" s="2">
        <v>232287</v>
      </c>
      <c r="P1162" s="2">
        <v>48833</v>
      </c>
      <c r="Q1162" s="2">
        <v>183454</v>
      </c>
      <c r="R1162" s="2">
        <v>4.76</v>
      </c>
      <c r="S1162" s="2">
        <v>92983</v>
      </c>
      <c r="T1162" s="2">
        <v>27.66</v>
      </c>
      <c r="U1162" s="2">
        <v>24.57</v>
      </c>
      <c r="V1162" s="2">
        <v>6723</v>
      </c>
      <c r="W1162" s="2">
        <v>69.209999999999994</v>
      </c>
      <c r="X1162" s="2">
        <v>110</v>
      </c>
      <c r="Y1162" s="2">
        <v>17435</v>
      </c>
      <c r="Z1162" s="2">
        <v>519161</v>
      </c>
      <c r="AA1162" s="2">
        <v>82205</v>
      </c>
      <c r="AB1162" s="2">
        <v>-53778</v>
      </c>
      <c r="AC1162" s="2">
        <v>171832</v>
      </c>
      <c r="AD1162" s="2">
        <v>-26336</v>
      </c>
      <c r="AE1162" s="2">
        <v>417490</v>
      </c>
      <c r="AF1162" s="2">
        <v>150504</v>
      </c>
      <c r="AG1162" s="2">
        <v>2.77</v>
      </c>
      <c r="AH1162" s="2">
        <v>24959</v>
      </c>
    </row>
    <row r="1163" spans="1:34" x14ac:dyDescent="0.3">
      <c r="A1163" s="2" t="s">
        <v>58</v>
      </c>
      <c r="B1163" s="2">
        <v>56294</v>
      </c>
      <c r="C1163" s="2">
        <f t="shared" si="18"/>
        <v>639.34128336172637</v>
      </c>
      <c r="D1163" s="2"/>
      <c r="E1163" s="2"/>
      <c r="F1163" s="2">
        <v>96994</v>
      </c>
      <c r="G1163" s="2">
        <v>167336</v>
      </c>
      <c r="H1163" s="2">
        <v>346854</v>
      </c>
      <c r="I1163" s="2">
        <v>-40700</v>
      </c>
      <c r="J1163" s="2">
        <v>123220</v>
      </c>
      <c r="K1163" s="2">
        <v>-66926</v>
      </c>
      <c r="L1163" s="2">
        <v>-90147</v>
      </c>
      <c r="M1163" s="2">
        <v>-84744</v>
      </c>
      <c r="N1163" s="2">
        <v>-51968</v>
      </c>
      <c r="O1163" s="2">
        <v>84276</v>
      </c>
      <c r="P1163" s="2">
        <v>140654</v>
      </c>
      <c r="Q1163" s="2">
        <v>-56378</v>
      </c>
      <c r="R1163" s="2">
        <v>0.6</v>
      </c>
      <c r="S1163" s="2">
        <v>42161</v>
      </c>
      <c r="T1163" s="2">
        <v>-11.73</v>
      </c>
      <c r="U1163" s="2">
        <v>-14.98</v>
      </c>
      <c r="V1163" s="2">
        <v>424</v>
      </c>
      <c r="W1163" s="2">
        <v>132.46</v>
      </c>
      <c r="X1163" s="2">
        <v>719</v>
      </c>
      <c r="Y1163" s="2">
        <v>9742</v>
      </c>
      <c r="Z1163" s="2">
        <v>428816</v>
      </c>
      <c r="AA1163" s="2">
        <v>146105</v>
      </c>
      <c r="AB1163" s="2">
        <v>-372522</v>
      </c>
      <c r="AC1163" s="2">
        <v>-49111</v>
      </c>
      <c r="AD1163" s="2">
        <v>4507</v>
      </c>
      <c r="AE1163" s="2">
        <v>179327</v>
      </c>
      <c r="AF1163" s="2">
        <v>544231</v>
      </c>
      <c r="AG1163" s="2">
        <v>0.33</v>
      </c>
      <c r="AH1163" s="2">
        <v>22578</v>
      </c>
    </row>
    <row r="1164" spans="1:34" x14ac:dyDescent="0.3">
      <c r="A1164" s="2" t="s">
        <v>59</v>
      </c>
      <c r="B1164" s="2">
        <v>296781</v>
      </c>
      <c r="C1164" s="2">
        <f t="shared" si="18"/>
        <v>347233.76999999996</v>
      </c>
      <c r="D1164" s="2"/>
      <c r="E1164" s="2"/>
      <c r="F1164" s="2">
        <v>146955</v>
      </c>
      <c r="G1164" s="2">
        <v>-39468</v>
      </c>
      <c r="H1164" s="2">
        <v>693732</v>
      </c>
      <c r="I1164" s="2">
        <v>149826</v>
      </c>
      <c r="J1164" s="2">
        <v>137098</v>
      </c>
      <c r="K1164" s="2">
        <v>159683</v>
      </c>
      <c r="L1164" s="2">
        <v>107713</v>
      </c>
      <c r="M1164" s="2">
        <v>110647</v>
      </c>
      <c r="N1164" s="2">
        <v>120085</v>
      </c>
      <c r="O1164" s="2">
        <v>102967</v>
      </c>
      <c r="P1164" s="2">
        <v>83950</v>
      </c>
      <c r="Q1164" s="2">
        <v>19017</v>
      </c>
      <c r="R1164" s="2">
        <v>1.23</v>
      </c>
      <c r="S1164" s="2">
        <v>121858</v>
      </c>
      <c r="T1164" s="2">
        <v>21.6</v>
      </c>
      <c r="U1164" s="2">
        <v>17.309999999999999</v>
      </c>
      <c r="V1164" s="2">
        <v>4173</v>
      </c>
      <c r="W1164" s="2">
        <v>71.099999999999994</v>
      </c>
      <c r="X1164" s="2">
        <v>867</v>
      </c>
      <c r="Y1164" s="2">
        <v>10744</v>
      </c>
      <c r="Z1164" s="2">
        <v>436281</v>
      </c>
      <c r="AA1164" s="2">
        <v>67132</v>
      </c>
      <c r="AB1164" s="2">
        <v>-139500</v>
      </c>
      <c r="AC1164" s="2">
        <v>79823</v>
      </c>
      <c r="AD1164" s="2">
        <v>5158</v>
      </c>
      <c r="AE1164" s="2">
        <v>467013</v>
      </c>
      <c r="AF1164" s="2">
        <v>101701</v>
      </c>
      <c r="AG1164" s="2">
        <v>4.59</v>
      </c>
      <c r="AH1164" s="2">
        <v>9155</v>
      </c>
    </row>
    <row r="1165" spans="1:34" x14ac:dyDescent="0.3">
      <c r="A1165" s="2" t="s">
        <v>58</v>
      </c>
      <c r="B1165" s="2">
        <v>355726</v>
      </c>
      <c r="C1165" s="2">
        <f t="shared" si="18"/>
        <v>4040.0454287336743</v>
      </c>
      <c r="D1165" s="2"/>
      <c r="E1165" s="2"/>
      <c r="F1165" s="2">
        <v>245123</v>
      </c>
      <c r="G1165" s="2">
        <v>126334</v>
      </c>
      <c r="H1165" s="2">
        <v>920720</v>
      </c>
      <c r="I1165" s="2">
        <v>110603</v>
      </c>
      <c r="J1165" s="2">
        <v>188250</v>
      </c>
      <c r="K1165" s="2">
        <v>167476</v>
      </c>
      <c r="L1165" s="2">
        <v>81371</v>
      </c>
      <c r="M1165" s="2">
        <v>85531</v>
      </c>
      <c r="N1165" s="2">
        <v>93992</v>
      </c>
      <c r="O1165" s="2">
        <v>287737</v>
      </c>
      <c r="P1165" s="2">
        <v>35528</v>
      </c>
      <c r="Q1165" s="2">
        <v>252209</v>
      </c>
      <c r="R1165" s="2">
        <v>8.1</v>
      </c>
      <c r="S1165" s="2">
        <v>14707</v>
      </c>
      <c r="T1165" s="2">
        <v>12.01</v>
      </c>
      <c r="U1165" s="2">
        <v>10.210000000000001</v>
      </c>
      <c r="V1165" s="2">
        <v>3926</v>
      </c>
      <c r="W1165" s="2">
        <v>90.58</v>
      </c>
      <c r="X1165" s="2">
        <v>1142</v>
      </c>
      <c r="Y1165" s="2">
        <v>7088</v>
      </c>
      <c r="Z1165" s="2">
        <v>389431</v>
      </c>
      <c r="AA1165" s="2">
        <v>175071</v>
      </c>
      <c r="AB1165" s="2">
        <v>-33705</v>
      </c>
      <c r="AC1165" s="2">
        <v>70052</v>
      </c>
      <c r="AD1165" s="2">
        <v>29398</v>
      </c>
      <c r="AE1165" s="2">
        <v>449729</v>
      </c>
      <c r="AF1165" s="2">
        <v>212812</v>
      </c>
      <c r="AG1165" s="2">
        <v>2.11</v>
      </c>
      <c r="AH1165" s="2">
        <v>23482</v>
      </c>
    </row>
    <row r="1166" spans="1:34" x14ac:dyDescent="0.3">
      <c r="A1166" s="2" t="s">
        <v>59</v>
      </c>
      <c r="B1166" s="2">
        <v>151237</v>
      </c>
      <c r="C1166" s="2">
        <f t="shared" si="18"/>
        <v>176947.28999999998</v>
      </c>
      <c r="D1166" s="2"/>
      <c r="E1166" s="2"/>
      <c r="F1166" s="2">
        <v>91983</v>
      </c>
      <c r="G1166" s="2">
        <v>-40684</v>
      </c>
      <c r="H1166" s="2">
        <v>91548</v>
      </c>
      <c r="I1166" s="2">
        <v>59254</v>
      </c>
      <c r="J1166" s="2">
        <v>98011</v>
      </c>
      <c r="K1166" s="2">
        <v>53226</v>
      </c>
      <c r="L1166" s="2">
        <v>39603</v>
      </c>
      <c r="M1166" s="2">
        <v>45389</v>
      </c>
      <c r="N1166" s="2">
        <v>36989</v>
      </c>
      <c r="O1166" s="2">
        <v>62803</v>
      </c>
      <c r="P1166" s="2">
        <v>28290</v>
      </c>
      <c r="Q1166" s="2">
        <v>34513</v>
      </c>
      <c r="R1166" s="2">
        <v>2.2200000000000002</v>
      </c>
      <c r="S1166" s="2">
        <v>119330</v>
      </c>
      <c r="T1166" s="2">
        <v>64.72</v>
      </c>
      <c r="U1166" s="2">
        <v>40.4</v>
      </c>
      <c r="V1166" s="2">
        <v>6728</v>
      </c>
      <c r="W1166" s="2">
        <v>22.48</v>
      </c>
      <c r="X1166" s="2">
        <v>343</v>
      </c>
      <c r="Y1166" s="2">
        <v>16498</v>
      </c>
      <c r="Z1166" s="2">
        <v>476487</v>
      </c>
      <c r="AA1166" s="2">
        <v>99419</v>
      </c>
      <c r="AB1166" s="2">
        <v>-325250</v>
      </c>
      <c r="AC1166" s="2">
        <v>-7436</v>
      </c>
      <c r="AD1166" s="2">
        <v>-23536</v>
      </c>
      <c r="AE1166" s="2">
        <v>284246</v>
      </c>
      <c r="AF1166" s="2">
        <v>675254</v>
      </c>
      <c r="AG1166" s="2">
        <v>0.42</v>
      </c>
      <c r="AH1166" s="2">
        <v>25331</v>
      </c>
    </row>
    <row r="1167" spans="1:34" x14ac:dyDescent="0.3">
      <c r="A1167" s="2" t="s">
        <v>59</v>
      </c>
      <c r="B1167" s="2">
        <v>478926</v>
      </c>
      <c r="C1167" s="2">
        <f t="shared" si="18"/>
        <v>560343.41999999993</v>
      </c>
      <c r="D1167" s="2"/>
      <c r="E1167" s="2"/>
      <c r="F1167" s="2">
        <v>88084</v>
      </c>
      <c r="G1167" s="2">
        <v>119174</v>
      </c>
      <c r="H1167" s="2">
        <v>264408</v>
      </c>
      <c r="I1167" s="2">
        <v>390842</v>
      </c>
      <c r="J1167" s="2">
        <v>167601</v>
      </c>
      <c r="K1167" s="2">
        <v>311325</v>
      </c>
      <c r="L1167" s="2">
        <v>288122</v>
      </c>
      <c r="M1167" s="2">
        <v>296576</v>
      </c>
      <c r="N1167" s="2">
        <v>379909</v>
      </c>
      <c r="O1167" s="2">
        <v>145893</v>
      </c>
      <c r="P1167" s="2">
        <v>93080</v>
      </c>
      <c r="Q1167" s="2">
        <v>52813</v>
      </c>
      <c r="R1167" s="2">
        <v>1.57</v>
      </c>
      <c r="S1167" s="2">
        <v>94993</v>
      </c>
      <c r="T1167" s="2">
        <v>147.82</v>
      </c>
      <c r="U1167" s="2">
        <v>143.68</v>
      </c>
      <c r="V1167" s="2">
        <v>1532</v>
      </c>
      <c r="W1167" s="2">
        <v>312.41000000000003</v>
      </c>
      <c r="X1167" s="2">
        <v>1516</v>
      </c>
      <c r="Y1167" s="2">
        <v>752</v>
      </c>
      <c r="Z1167" s="2">
        <v>317462</v>
      </c>
      <c r="AA1167" s="2">
        <v>59685</v>
      </c>
      <c r="AB1167" s="2">
        <v>161464</v>
      </c>
      <c r="AC1167" s="2">
        <v>28399</v>
      </c>
      <c r="AD1167" s="2">
        <v>-19282</v>
      </c>
      <c r="AE1167" s="2">
        <v>119150</v>
      </c>
      <c r="AF1167" s="2">
        <v>139026</v>
      </c>
      <c r="AG1167" s="2">
        <v>0.86</v>
      </c>
      <c r="AH1167" s="2">
        <v>6934</v>
      </c>
    </row>
    <row r="1168" spans="1:34" x14ac:dyDescent="0.3">
      <c r="A1168" s="2" t="s">
        <v>58</v>
      </c>
      <c r="B1168" s="2">
        <v>62983</v>
      </c>
      <c r="C1168" s="2">
        <f t="shared" si="18"/>
        <v>715.30948324815449</v>
      </c>
      <c r="D1168" s="2"/>
      <c r="E1168" s="2"/>
      <c r="F1168" s="2">
        <v>83677</v>
      </c>
      <c r="G1168" s="2">
        <v>104923</v>
      </c>
      <c r="H1168" s="2">
        <v>408639</v>
      </c>
      <c r="I1168" s="2">
        <v>-20694</v>
      </c>
      <c r="J1168" s="2">
        <v>101938</v>
      </c>
      <c r="K1168" s="2">
        <v>-38955</v>
      </c>
      <c r="L1168" s="2">
        <v>-125655</v>
      </c>
      <c r="M1168" s="2">
        <v>-108325</v>
      </c>
      <c r="N1168" s="2">
        <v>-33108</v>
      </c>
      <c r="O1168" s="2">
        <v>110701</v>
      </c>
      <c r="P1168" s="2">
        <v>193008</v>
      </c>
      <c r="Q1168" s="2">
        <v>-82307</v>
      </c>
      <c r="R1168" s="2">
        <v>0.56999999999999995</v>
      </c>
      <c r="S1168" s="2">
        <v>146609</v>
      </c>
      <c r="T1168" s="2">
        <v>-5.0599999999999996</v>
      </c>
      <c r="U1168" s="2">
        <v>-8.1</v>
      </c>
      <c r="V1168" s="2">
        <v>6055</v>
      </c>
      <c r="W1168" s="2">
        <v>10.4</v>
      </c>
      <c r="X1168" s="2">
        <v>144</v>
      </c>
      <c r="Y1168" s="2">
        <v>5583</v>
      </c>
      <c r="Z1168" s="2">
        <v>163299</v>
      </c>
      <c r="AA1168" s="2">
        <v>157999</v>
      </c>
      <c r="AB1168" s="2">
        <v>-100316</v>
      </c>
      <c r="AC1168" s="2">
        <v>-74322</v>
      </c>
      <c r="AD1168" s="2">
        <v>-37333</v>
      </c>
      <c r="AE1168" s="2">
        <v>497856</v>
      </c>
      <c r="AF1168" s="2">
        <v>617362</v>
      </c>
      <c r="AG1168" s="2">
        <v>0.81</v>
      </c>
      <c r="AH1168" s="2">
        <v>12873</v>
      </c>
    </row>
    <row r="1169" spans="1:34" x14ac:dyDescent="0.3">
      <c r="A1169" s="2" t="s">
        <v>60</v>
      </c>
      <c r="B1169" s="2">
        <v>121892</v>
      </c>
      <c r="C1169" s="2">
        <f t="shared" si="18"/>
        <v>121892</v>
      </c>
      <c r="D1169" s="2"/>
      <c r="E1169" s="2"/>
      <c r="F1169" s="2">
        <v>173215</v>
      </c>
      <c r="G1169" s="2">
        <v>-40209</v>
      </c>
      <c r="H1169" s="2">
        <v>384654</v>
      </c>
      <c r="I1169" s="2">
        <v>-51323</v>
      </c>
      <c r="J1169" s="2">
        <v>45110</v>
      </c>
      <c r="K1169" s="2">
        <v>76782</v>
      </c>
      <c r="L1169" s="2">
        <v>20253</v>
      </c>
      <c r="M1169" s="2">
        <v>33112</v>
      </c>
      <c r="N1169" s="2">
        <v>-60488</v>
      </c>
      <c r="O1169" s="2">
        <v>148750</v>
      </c>
      <c r="P1169" s="2">
        <v>163442</v>
      </c>
      <c r="Q1169" s="2">
        <v>-14692</v>
      </c>
      <c r="R1169" s="2">
        <v>0.91</v>
      </c>
      <c r="S1169" s="2">
        <v>61170</v>
      </c>
      <c r="T1169" s="2">
        <v>-13.34</v>
      </c>
      <c r="U1169" s="2">
        <v>-15.73</v>
      </c>
      <c r="V1169" s="2">
        <v>5627</v>
      </c>
      <c r="W1169" s="2">
        <v>21.66</v>
      </c>
      <c r="X1169" s="2">
        <v>809</v>
      </c>
      <c r="Y1169" s="2">
        <v>7290</v>
      </c>
      <c r="Z1169" s="2">
        <v>510608</v>
      </c>
      <c r="AA1169" s="2">
        <v>202432</v>
      </c>
      <c r="AB1169" s="2">
        <v>-388716</v>
      </c>
      <c r="AC1169" s="2">
        <v>-29217</v>
      </c>
      <c r="AD1169" s="2">
        <v>15122</v>
      </c>
      <c r="AE1169" s="2">
        <v>196104</v>
      </c>
      <c r="AF1169" s="2">
        <v>459594</v>
      </c>
      <c r="AG1169" s="2">
        <v>0.43</v>
      </c>
      <c r="AH1169" s="2">
        <v>23667</v>
      </c>
    </row>
    <row r="1170" spans="1:34" x14ac:dyDescent="0.3">
      <c r="A1170" s="2" t="s">
        <v>58</v>
      </c>
      <c r="B1170" s="2">
        <v>492361</v>
      </c>
      <c r="C1170" s="2">
        <f t="shared" si="18"/>
        <v>5591.8341851220903</v>
      </c>
      <c r="D1170" s="2"/>
      <c r="E1170" s="2"/>
      <c r="F1170" s="2">
        <v>222411</v>
      </c>
      <c r="G1170" s="2">
        <v>183906</v>
      </c>
      <c r="H1170" s="2">
        <v>806273</v>
      </c>
      <c r="I1170" s="2">
        <v>269950</v>
      </c>
      <c r="J1170" s="2">
        <v>127421</v>
      </c>
      <c r="K1170" s="2">
        <v>364940</v>
      </c>
      <c r="L1170" s="2">
        <v>342111</v>
      </c>
      <c r="M1170" s="2">
        <v>349910</v>
      </c>
      <c r="N1170" s="2">
        <v>258813</v>
      </c>
      <c r="O1170" s="2">
        <v>280088</v>
      </c>
      <c r="P1170" s="2">
        <v>104745</v>
      </c>
      <c r="Q1170" s="2">
        <v>175343</v>
      </c>
      <c r="R1170" s="2">
        <v>2.67</v>
      </c>
      <c r="S1170" s="2">
        <v>149424</v>
      </c>
      <c r="T1170" s="2">
        <v>33.479999999999997</v>
      </c>
      <c r="U1170" s="2">
        <v>32.1</v>
      </c>
      <c r="V1170" s="2">
        <v>9440</v>
      </c>
      <c r="W1170" s="2">
        <v>52.15</v>
      </c>
      <c r="X1170" s="2">
        <v>307</v>
      </c>
      <c r="Y1170" s="2">
        <v>15769</v>
      </c>
      <c r="Z1170" s="2">
        <v>250409</v>
      </c>
      <c r="AA1170" s="2">
        <v>102983</v>
      </c>
      <c r="AB1170" s="2">
        <v>241952</v>
      </c>
      <c r="AC1170" s="2">
        <v>119428</v>
      </c>
      <c r="AD1170" s="2">
        <v>48470</v>
      </c>
      <c r="AE1170" s="2">
        <v>328257</v>
      </c>
      <c r="AF1170" s="2">
        <v>454456</v>
      </c>
      <c r="AG1170" s="2">
        <v>0.72</v>
      </c>
      <c r="AH1170" s="2">
        <v>21610</v>
      </c>
    </row>
    <row r="1171" spans="1:34" x14ac:dyDescent="0.3">
      <c r="A1171" s="2" t="s">
        <v>60</v>
      </c>
      <c r="B1171" s="2">
        <v>466328</v>
      </c>
      <c r="C1171" s="2">
        <f t="shared" si="18"/>
        <v>466328</v>
      </c>
      <c r="D1171" s="2"/>
      <c r="E1171" s="2"/>
      <c r="F1171" s="2">
        <v>26558</v>
      </c>
      <c r="G1171" s="2">
        <v>15774</v>
      </c>
      <c r="H1171" s="2">
        <v>262654</v>
      </c>
      <c r="I1171" s="2">
        <v>439770</v>
      </c>
      <c r="J1171" s="2">
        <v>129925</v>
      </c>
      <c r="K1171" s="2">
        <v>336403</v>
      </c>
      <c r="L1171" s="2">
        <v>324323</v>
      </c>
      <c r="M1171" s="2">
        <v>325486</v>
      </c>
      <c r="N1171" s="2">
        <v>401480</v>
      </c>
      <c r="O1171" s="2">
        <v>252549</v>
      </c>
      <c r="P1171" s="2">
        <v>131025</v>
      </c>
      <c r="Q1171" s="2">
        <v>121524</v>
      </c>
      <c r="R1171" s="2">
        <v>1.93</v>
      </c>
      <c r="S1171" s="2">
        <v>108649</v>
      </c>
      <c r="T1171" s="2">
        <v>167.43</v>
      </c>
      <c r="U1171" s="2">
        <v>152.85</v>
      </c>
      <c r="V1171" s="2">
        <v>8043</v>
      </c>
      <c r="W1171" s="2">
        <v>57.97</v>
      </c>
      <c r="X1171" s="2">
        <v>1642</v>
      </c>
      <c r="Y1171" s="2">
        <v>8948</v>
      </c>
      <c r="Z1171" s="2">
        <v>239809</v>
      </c>
      <c r="AA1171" s="2">
        <v>100639</v>
      </c>
      <c r="AB1171" s="2">
        <v>226519</v>
      </c>
      <c r="AC1171" s="2">
        <v>-74081</v>
      </c>
      <c r="AD1171" s="2">
        <v>-39399</v>
      </c>
      <c r="AE1171" s="2">
        <v>157714</v>
      </c>
      <c r="AF1171" s="2">
        <v>614446</v>
      </c>
      <c r="AG1171" s="2">
        <v>0.26</v>
      </c>
      <c r="AH1171" s="2">
        <v>6021</v>
      </c>
    </row>
    <row r="1172" spans="1:34" x14ac:dyDescent="0.3">
      <c r="A1172" s="2" t="s">
        <v>59</v>
      </c>
      <c r="B1172" s="2">
        <v>430225</v>
      </c>
      <c r="C1172" s="2">
        <f t="shared" si="18"/>
        <v>503363.24999999994</v>
      </c>
      <c r="D1172" s="2"/>
      <c r="E1172" s="2"/>
      <c r="F1172" s="2">
        <v>214621</v>
      </c>
      <c r="G1172" s="2">
        <v>172331</v>
      </c>
      <c r="H1172" s="2">
        <v>98915</v>
      </c>
      <c r="I1172" s="2">
        <v>215604</v>
      </c>
      <c r="J1172" s="2">
        <v>161895</v>
      </c>
      <c r="K1172" s="2">
        <v>268330</v>
      </c>
      <c r="L1172" s="2">
        <v>242124</v>
      </c>
      <c r="M1172" s="2">
        <v>248538</v>
      </c>
      <c r="N1172" s="2">
        <v>178778</v>
      </c>
      <c r="O1172" s="2">
        <v>122158</v>
      </c>
      <c r="P1172" s="2">
        <v>98865</v>
      </c>
      <c r="Q1172" s="2">
        <v>23293</v>
      </c>
      <c r="R1172" s="2">
        <v>1.24</v>
      </c>
      <c r="S1172" s="2">
        <v>32752</v>
      </c>
      <c r="T1172" s="2">
        <v>217.97</v>
      </c>
      <c r="U1172" s="2">
        <v>180.74</v>
      </c>
      <c r="V1172" s="2">
        <v>3884</v>
      </c>
      <c r="W1172" s="2">
        <v>110.74</v>
      </c>
      <c r="X1172" s="2">
        <v>1336</v>
      </c>
      <c r="Y1172" s="2">
        <v>14277</v>
      </c>
      <c r="Z1172" s="2">
        <v>427403</v>
      </c>
      <c r="AA1172" s="2">
        <v>44525</v>
      </c>
      <c r="AB1172" s="2">
        <v>2822</v>
      </c>
      <c r="AC1172" s="2">
        <v>170096</v>
      </c>
      <c r="AD1172" s="2">
        <v>4088</v>
      </c>
      <c r="AE1172" s="2">
        <v>30341</v>
      </c>
      <c r="AF1172" s="2">
        <v>348201</v>
      </c>
      <c r="AG1172" s="2">
        <v>0.09</v>
      </c>
      <c r="AH1172" s="2">
        <v>8353</v>
      </c>
    </row>
    <row r="1173" spans="1:34" x14ac:dyDescent="0.3">
      <c r="A1173" s="2" t="s">
        <v>60</v>
      </c>
      <c r="B1173" s="2">
        <v>64245</v>
      </c>
      <c r="C1173" s="2">
        <f t="shared" si="18"/>
        <v>64245</v>
      </c>
      <c r="D1173" s="2"/>
      <c r="E1173" s="2"/>
      <c r="F1173" s="2">
        <v>269756</v>
      </c>
      <c r="G1173" s="2">
        <v>93877</v>
      </c>
      <c r="H1173" s="2">
        <v>257470</v>
      </c>
      <c r="I1173" s="2">
        <v>-205511</v>
      </c>
      <c r="J1173" s="2">
        <v>57262</v>
      </c>
      <c r="K1173" s="2">
        <v>6983</v>
      </c>
      <c r="L1173" s="2">
        <v>-49072</v>
      </c>
      <c r="M1173" s="2">
        <v>-36149</v>
      </c>
      <c r="N1173" s="2">
        <v>-224821</v>
      </c>
      <c r="O1173" s="2">
        <v>272370</v>
      </c>
      <c r="P1173" s="2">
        <v>74517</v>
      </c>
      <c r="Q1173" s="2">
        <v>197853</v>
      </c>
      <c r="R1173" s="2">
        <v>3.66</v>
      </c>
      <c r="S1173" s="2">
        <v>90852</v>
      </c>
      <c r="T1173" s="2">
        <v>-79.819999999999993</v>
      </c>
      <c r="U1173" s="2">
        <v>-87.32</v>
      </c>
      <c r="V1173" s="2">
        <v>4479</v>
      </c>
      <c r="W1173" s="2">
        <v>14.34</v>
      </c>
      <c r="X1173" s="2">
        <v>257</v>
      </c>
      <c r="Y1173" s="2">
        <v>13544</v>
      </c>
      <c r="Z1173" s="2">
        <v>129404</v>
      </c>
      <c r="AA1173" s="2">
        <v>147865</v>
      </c>
      <c r="AB1173" s="2">
        <v>-65159</v>
      </c>
      <c r="AC1173" s="2">
        <v>121891</v>
      </c>
      <c r="AD1173" s="2">
        <v>-30091</v>
      </c>
      <c r="AE1173" s="2">
        <v>195962</v>
      </c>
      <c r="AF1173" s="2">
        <v>304051</v>
      </c>
      <c r="AG1173" s="2">
        <v>0.64</v>
      </c>
      <c r="AH1173" s="2">
        <v>10582</v>
      </c>
    </row>
    <row r="1174" spans="1:34" x14ac:dyDescent="0.3">
      <c r="A1174" s="2" t="s">
        <v>60</v>
      </c>
      <c r="B1174" s="2">
        <v>142955</v>
      </c>
      <c r="C1174" s="2">
        <f t="shared" si="18"/>
        <v>142955</v>
      </c>
      <c r="D1174" s="2"/>
      <c r="E1174" s="2"/>
      <c r="F1174" s="2">
        <v>33010</v>
      </c>
      <c r="G1174" s="2">
        <v>-34928</v>
      </c>
      <c r="H1174" s="2">
        <v>683326</v>
      </c>
      <c r="I1174" s="2">
        <v>109945</v>
      </c>
      <c r="J1174" s="2">
        <v>104989</v>
      </c>
      <c r="K1174" s="2">
        <v>37966</v>
      </c>
      <c r="L1174" s="2">
        <v>14667</v>
      </c>
      <c r="M1174" s="2">
        <v>26218</v>
      </c>
      <c r="N1174" s="2">
        <v>101816</v>
      </c>
      <c r="O1174" s="2">
        <v>288490</v>
      </c>
      <c r="P1174" s="2">
        <v>179789</v>
      </c>
      <c r="Q1174" s="2">
        <v>108701</v>
      </c>
      <c r="R1174" s="2">
        <v>1.6</v>
      </c>
      <c r="S1174" s="2">
        <v>11481</v>
      </c>
      <c r="T1174" s="2">
        <v>16.09</v>
      </c>
      <c r="U1174" s="2">
        <v>14.9</v>
      </c>
      <c r="V1174" s="2">
        <v>6681</v>
      </c>
      <c r="W1174" s="2">
        <v>21.39</v>
      </c>
      <c r="X1174" s="2">
        <v>443</v>
      </c>
      <c r="Y1174" s="2">
        <v>11428</v>
      </c>
      <c r="Z1174" s="2">
        <v>191353</v>
      </c>
      <c r="AA1174" s="2">
        <v>223439</v>
      </c>
      <c r="AB1174" s="2">
        <v>-48398</v>
      </c>
      <c r="AC1174" s="2">
        <v>-190429</v>
      </c>
      <c r="AD1174" s="2">
        <v>37656</v>
      </c>
      <c r="AE1174" s="2">
        <v>41167</v>
      </c>
      <c r="AF1174" s="2">
        <v>542511</v>
      </c>
      <c r="AG1174" s="2">
        <v>0.08</v>
      </c>
      <c r="AH1174" s="2">
        <v>20629</v>
      </c>
    </row>
    <row r="1175" spans="1:34" x14ac:dyDescent="0.3">
      <c r="A1175" s="2" t="s">
        <v>58</v>
      </c>
      <c r="B1175" s="2">
        <v>351243</v>
      </c>
      <c r="C1175" s="2">
        <f t="shared" si="18"/>
        <v>3989.1311754684839</v>
      </c>
      <c r="D1175" s="2"/>
      <c r="E1175" s="2"/>
      <c r="F1175" s="2">
        <v>156572</v>
      </c>
      <c r="G1175" s="2">
        <v>191476</v>
      </c>
      <c r="H1175" s="2">
        <v>679961</v>
      </c>
      <c r="I1175" s="2">
        <v>194671</v>
      </c>
      <c r="J1175" s="2">
        <v>114176</v>
      </c>
      <c r="K1175" s="2">
        <v>237067</v>
      </c>
      <c r="L1175" s="2">
        <v>182982</v>
      </c>
      <c r="M1175" s="2">
        <v>191902</v>
      </c>
      <c r="N1175" s="2">
        <v>170306</v>
      </c>
      <c r="O1175" s="2">
        <v>69875</v>
      </c>
      <c r="P1175" s="2">
        <v>195051</v>
      </c>
      <c r="Q1175" s="2">
        <v>-125176</v>
      </c>
      <c r="R1175" s="2">
        <v>0.36</v>
      </c>
      <c r="S1175" s="2">
        <v>137700</v>
      </c>
      <c r="T1175" s="2">
        <v>28.63</v>
      </c>
      <c r="U1175" s="2">
        <v>25.05</v>
      </c>
      <c r="V1175" s="2">
        <v>6113</v>
      </c>
      <c r="W1175" s="2">
        <v>57.45</v>
      </c>
      <c r="X1175" s="2">
        <v>590</v>
      </c>
      <c r="Y1175" s="2">
        <v>10171</v>
      </c>
      <c r="Z1175" s="2">
        <v>497714</v>
      </c>
      <c r="AA1175" s="2">
        <v>278267</v>
      </c>
      <c r="AB1175" s="2">
        <v>-146471</v>
      </c>
      <c r="AC1175" s="2">
        <v>-121695</v>
      </c>
      <c r="AD1175" s="2">
        <v>-47194</v>
      </c>
      <c r="AE1175" s="2">
        <v>456710</v>
      </c>
      <c r="AF1175" s="2">
        <v>621185</v>
      </c>
      <c r="AG1175" s="2">
        <v>0.74</v>
      </c>
      <c r="AH1175" s="2">
        <v>15514</v>
      </c>
    </row>
    <row r="1176" spans="1:34" x14ac:dyDescent="0.3">
      <c r="A1176" s="2" t="s">
        <v>60</v>
      </c>
      <c r="B1176" s="2">
        <v>348555</v>
      </c>
      <c r="C1176" s="2">
        <f t="shared" si="18"/>
        <v>348555</v>
      </c>
      <c r="D1176" s="2"/>
      <c r="E1176" s="2"/>
      <c r="F1176" s="2">
        <v>119200</v>
      </c>
      <c r="G1176" s="2">
        <v>167236</v>
      </c>
      <c r="H1176" s="2">
        <v>229161</v>
      </c>
      <c r="I1176" s="2">
        <v>229355</v>
      </c>
      <c r="J1176" s="2">
        <v>59198</v>
      </c>
      <c r="K1176" s="2">
        <v>289357</v>
      </c>
      <c r="L1176" s="2">
        <v>236507</v>
      </c>
      <c r="M1176" s="2">
        <v>245148</v>
      </c>
      <c r="N1176" s="2">
        <v>201643</v>
      </c>
      <c r="O1176" s="2">
        <v>55258</v>
      </c>
      <c r="P1176" s="2">
        <v>20452</v>
      </c>
      <c r="Q1176" s="2">
        <v>34806</v>
      </c>
      <c r="R1176" s="2">
        <v>2.7</v>
      </c>
      <c r="S1176" s="2">
        <v>127486</v>
      </c>
      <c r="T1176" s="2">
        <v>100.08</v>
      </c>
      <c r="U1176" s="2">
        <v>87.99</v>
      </c>
      <c r="V1176" s="2">
        <v>971</v>
      </c>
      <c r="W1176" s="2">
        <v>358.6</v>
      </c>
      <c r="X1176" s="2">
        <v>783</v>
      </c>
      <c r="Y1176" s="2">
        <v>7175</v>
      </c>
      <c r="Z1176" s="2">
        <v>494644</v>
      </c>
      <c r="AA1176" s="2">
        <v>179864</v>
      </c>
      <c r="AB1176" s="2">
        <v>-146089</v>
      </c>
      <c r="AC1176" s="2">
        <v>-60664</v>
      </c>
      <c r="AD1176" s="2">
        <v>-45448</v>
      </c>
      <c r="AE1176" s="2">
        <v>342333</v>
      </c>
      <c r="AF1176" s="2">
        <v>62808</v>
      </c>
      <c r="AG1176" s="2">
        <v>5.45</v>
      </c>
      <c r="AH1176" s="2">
        <v>12790</v>
      </c>
    </row>
    <row r="1177" spans="1:34" x14ac:dyDescent="0.3">
      <c r="A1177" s="2" t="s">
        <v>60</v>
      </c>
      <c r="B1177" s="2">
        <v>489258</v>
      </c>
      <c r="C1177" s="2">
        <f t="shared" si="18"/>
        <v>489258</v>
      </c>
      <c r="D1177" s="2"/>
      <c r="E1177" s="2"/>
      <c r="F1177" s="2">
        <v>121062</v>
      </c>
      <c r="G1177" s="2">
        <v>165096</v>
      </c>
      <c r="H1177" s="2">
        <v>613054</v>
      </c>
      <c r="I1177" s="2">
        <v>368196</v>
      </c>
      <c r="J1177" s="2">
        <v>48815</v>
      </c>
      <c r="K1177" s="2">
        <v>440443</v>
      </c>
      <c r="L1177" s="2">
        <v>343389</v>
      </c>
      <c r="M1177" s="2">
        <v>362867</v>
      </c>
      <c r="N1177" s="2">
        <v>349808</v>
      </c>
      <c r="O1177" s="2">
        <v>136886</v>
      </c>
      <c r="P1177" s="2">
        <v>51546</v>
      </c>
      <c r="Q1177" s="2">
        <v>85340</v>
      </c>
      <c r="R1177" s="2">
        <v>2.66</v>
      </c>
      <c r="S1177" s="2">
        <v>86082</v>
      </c>
      <c r="T1177" s="2">
        <v>60.06</v>
      </c>
      <c r="U1177" s="2">
        <v>57.06</v>
      </c>
      <c r="V1177" s="2">
        <v>8335</v>
      </c>
      <c r="W1177" s="2">
        <v>58.69</v>
      </c>
      <c r="X1177" s="2">
        <v>1029</v>
      </c>
      <c r="Y1177" s="2">
        <v>19485</v>
      </c>
      <c r="Z1177" s="2">
        <v>225074</v>
      </c>
      <c r="AA1177" s="2">
        <v>130372</v>
      </c>
      <c r="AB1177" s="2">
        <v>264184</v>
      </c>
      <c r="AC1177" s="2">
        <v>-9310</v>
      </c>
      <c r="AD1177" s="2">
        <v>32778</v>
      </c>
      <c r="AE1177" s="2">
        <v>48736</v>
      </c>
      <c r="AF1177" s="2">
        <v>156237</v>
      </c>
      <c r="AG1177" s="2">
        <v>0.31</v>
      </c>
      <c r="AH1177" s="2">
        <v>10002</v>
      </c>
    </row>
    <row r="1178" spans="1:34" x14ac:dyDescent="0.3">
      <c r="A1178" s="2" t="s">
        <v>58</v>
      </c>
      <c r="B1178" s="2">
        <v>306182</v>
      </c>
      <c r="C1178" s="2">
        <f t="shared" si="18"/>
        <v>3477.3651334469055</v>
      </c>
      <c r="D1178" s="2"/>
      <c r="E1178" s="2"/>
      <c r="F1178" s="2">
        <v>182532</v>
      </c>
      <c r="G1178" s="2">
        <v>25931</v>
      </c>
      <c r="H1178" s="2">
        <v>222907</v>
      </c>
      <c r="I1178" s="2">
        <v>123650</v>
      </c>
      <c r="J1178" s="2">
        <v>148572</v>
      </c>
      <c r="K1178" s="2">
        <v>157610</v>
      </c>
      <c r="L1178" s="2">
        <v>60318</v>
      </c>
      <c r="M1178" s="2">
        <v>74509</v>
      </c>
      <c r="N1178" s="2">
        <v>84788</v>
      </c>
      <c r="O1178" s="2">
        <v>138249</v>
      </c>
      <c r="P1178" s="2">
        <v>29253</v>
      </c>
      <c r="Q1178" s="2">
        <v>108996</v>
      </c>
      <c r="R1178" s="2">
        <v>4.7300000000000004</v>
      </c>
      <c r="S1178" s="2">
        <v>102036</v>
      </c>
      <c r="T1178" s="2">
        <v>55.47</v>
      </c>
      <c r="U1178" s="2">
        <v>38.04</v>
      </c>
      <c r="V1178" s="2">
        <v>6619</v>
      </c>
      <c r="W1178" s="2">
        <v>46.25</v>
      </c>
      <c r="X1178" s="2">
        <v>539</v>
      </c>
      <c r="Y1178" s="2">
        <v>9859</v>
      </c>
      <c r="Z1178" s="2">
        <v>116446</v>
      </c>
      <c r="AA1178" s="2">
        <v>175212</v>
      </c>
      <c r="AB1178" s="2">
        <v>189736</v>
      </c>
      <c r="AC1178" s="2">
        <v>7320</v>
      </c>
      <c r="AD1178" s="2">
        <v>14809</v>
      </c>
      <c r="AE1178" s="2">
        <v>492162</v>
      </c>
      <c r="AF1178" s="2">
        <v>338075</v>
      </c>
      <c r="AG1178" s="2">
        <v>1.46</v>
      </c>
      <c r="AH1178" s="2">
        <v>7549</v>
      </c>
    </row>
    <row r="1179" spans="1:34" x14ac:dyDescent="0.3">
      <c r="A1179" s="2" t="s">
        <v>60</v>
      </c>
      <c r="B1179" s="2">
        <v>255183</v>
      </c>
      <c r="C1179" s="2">
        <f t="shared" si="18"/>
        <v>255183</v>
      </c>
      <c r="D1179" s="2"/>
      <c r="E1179" s="2"/>
      <c r="F1179" s="2">
        <v>228456</v>
      </c>
      <c r="G1179" s="2">
        <v>101124</v>
      </c>
      <c r="H1179" s="2">
        <v>934288</v>
      </c>
      <c r="I1179" s="2">
        <v>26727</v>
      </c>
      <c r="J1179" s="2">
        <v>113013</v>
      </c>
      <c r="K1179" s="2">
        <v>142170</v>
      </c>
      <c r="L1179" s="2">
        <v>107799</v>
      </c>
      <c r="M1179" s="2">
        <v>120355</v>
      </c>
      <c r="N1179" s="2">
        <v>4204</v>
      </c>
      <c r="O1179" s="2">
        <v>73197</v>
      </c>
      <c r="P1179" s="2">
        <v>87304</v>
      </c>
      <c r="Q1179" s="2">
        <v>-14107</v>
      </c>
      <c r="R1179" s="2">
        <v>0.84</v>
      </c>
      <c r="S1179" s="2">
        <v>89821</v>
      </c>
      <c r="T1179" s="2">
        <v>2.86</v>
      </c>
      <c r="U1179" s="2">
        <v>0.45</v>
      </c>
      <c r="V1179" s="2">
        <v>7421</v>
      </c>
      <c r="W1179" s="2">
        <v>34.380000000000003</v>
      </c>
      <c r="X1179" s="2">
        <v>1235</v>
      </c>
      <c r="Y1179" s="2">
        <v>12308</v>
      </c>
      <c r="Z1179" s="2">
        <v>400989</v>
      </c>
      <c r="AA1179" s="2">
        <v>242250</v>
      </c>
      <c r="AB1179" s="2">
        <v>-145806</v>
      </c>
      <c r="AC1179" s="2">
        <v>-13794</v>
      </c>
      <c r="AD1179" s="2">
        <v>41800</v>
      </c>
      <c r="AE1179" s="2">
        <v>237221</v>
      </c>
      <c r="AF1179" s="2">
        <v>120855</v>
      </c>
      <c r="AG1179" s="2">
        <v>1.96</v>
      </c>
      <c r="AH1179" s="2">
        <v>26864</v>
      </c>
    </row>
    <row r="1180" spans="1:34" x14ac:dyDescent="0.3">
      <c r="A1180" s="2" t="s">
        <v>60</v>
      </c>
      <c r="B1180" s="2">
        <v>357224</v>
      </c>
      <c r="C1180" s="2">
        <f t="shared" si="18"/>
        <v>357224</v>
      </c>
      <c r="D1180" s="2"/>
      <c r="E1180" s="2"/>
      <c r="F1180" s="2">
        <v>265530</v>
      </c>
      <c r="G1180" s="2">
        <v>-45369</v>
      </c>
      <c r="H1180" s="2">
        <v>215164</v>
      </c>
      <c r="I1180" s="2">
        <v>91694</v>
      </c>
      <c r="J1180" s="2">
        <v>39456</v>
      </c>
      <c r="K1180" s="2">
        <v>317768</v>
      </c>
      <c r="L1180" s="2">
        <v>254840</v>
      </c>
      <c r="M1180" s="2">
        <v>265178</v>
      </c>
      <c r="N1180" s="2">
        <v>58862</v>
      </c>
      <c r="O1180" s="2">
        <v>73116</v>
      </c>
      <c r="P1180" s="2">
        <v>111027</v>
      </c>
      <c r="Q1180" s="2">
        <v>-37911</v>
      </c>
      <c r="R1180" s="2">
        <v>0.66</v>
      </c>
      <c r="S1180" s="2">
        <v>13735</v>
      </c>
      <c r="T1180" s="2">
        <v>42.62</v>
      </c>
      <c r="U1180" s="2">
        <v>27.36</v>
      </c>
      <c r="V1180" s="2">
        <v>4802</v>
      </c>
      <c r="W1180" s="2">
        <v>74.38</v>
      </c>
      <c r="X1180" s="2">
        <v>505</v>
      </c>
      <c r="Y1180" s="2">
        <v>16859</v>
      </c>
      <c r="Z1180" s="2">
        <v>309148</v>
      </c>
      <c r="AA1180" s="2">
        <v>241146</v>
      </c>
      <c r="AB1180" s="2">
        <v>48076</v>
      </c>
      <c r="AC1180" s="2">
        <v>24384</v>
      </c>
      <c r="AD1180" s="2">
        <v>7761</v>
      </c>
      <c r="AE1180" s="2">
        <v>29891</v>
      </c>
      <c r="AF1180" s="2">
        <v>480928</v>
      </c>
      <c r="AG1180" s="2">
        <v>0.06</v>
      </c>
      <c r="AH1180" s="2">
        <v>23875</v>
      </c>
    </row>
    <row r="1181" spans="1:34" x14ac:dyDescent="0.3">
      <c r="A1181" s="2" t="s">
        <v>58</v>
      </c>
      <c r="B1181" s="2">
        <v>440036</v>
      </c>
      <c r="C1181" s="2">
        <f t="shared" si="18"/>
        <v>4997.5695627484383</v>
      </c>
      <c r="D1181" s="2"/>
      <c r="E1181" s="2"/>
      <c r="F1181" s="2">
        <v>283755</v>
      </c>
      <c r="G1181" s="2">
        <v>34082</v>
      </c>
      <c r="H1181" s="2">
        <v>761422</v>
      </c>
      <c r="I1181" s="2">
        <v>156281</v>
      </c>
      <c r="J1181" s="2">
        <v>33531</v>
      </c>
      <c r="K1181" s="2">
        <v>406505</v>
      </c>
      <c r="L1181" s="2">
        <v>390455</v>
      </c>
      <c r="M1181" s="2">
        <v>394023</v>
      </c>
      <c r="N1181" s="2">
        <v>144815</v>
      </c>
      <c r="O1181" s="2">
        <v>212337</v>
      </c>
      <c r="P1181" s="2">
        <v>25590</v>
      </c>
      <c r="Q1181" s="2">
        <v>186747</v>
      </c>
      <c r="R1181" s="2">
        <v>8.3000000000000007</v>
      </c>
      <c r="S1181" s="2">
        <v>90337</v>
      </c>
      <c r="T1181" s="2">
        <v>20.52</v>
      </c>
      <c r="U1181" s="2">
        <v>19.02</v>
      </c>
      <c r="V1181" s="2">
        <v>101</v>
      </c>
      <c r="W1181" s="2">
        <v>4314.08</v>
      </c>
      <c r="X1181" s="2">
        <v>147</v>
      </c>
      <c r="Y1181" s="2">
        <v>19526</v>
      </c>
      <c r="Z1181" s="2">
        <v>326535</v>
      </c>
      <c r="AA1181" s="2">
        <v>243726</v>
      </c>
      <c r="AB1181" s="2">
        <v>113501</v>
      </c>
      <c r="AC1181" s="2">
        <v>40029</v>
      </c>
      <c r="AD1181" s="2">
        <v>-14408</v>
      </c>
      <c r="AE1181" s="2">
        <v>385844</v>
      </c>
      <c r="AF1181" s="2">
        <v>394552</v>
      </c>
      <c r="AG1181" s="2">
        <v>0.98</v>
      </c>
      <c r="AH1181" s="2">
        <v>12100</v>
      </c>
    </row>
    <row r="1182" spans="1:34" x14ac:dyDescent="0.3">
      <c r="A1182" s="2" t="s">
        <v>58</v>
      </c>
      <c r="B1182" s="2">
        <v>229736</v>
      </c>
      <c r="C1182" s="2">
        <f t="shared" si="18"/>
        <v>2609.153889835321</v>
      </c>
      <c r="D1182" s="2"/>
      <c r="E1182" s="2"/>
      <c r="F1182" s="2">
        <v>188032</v>
      </c>
      <c r="G1182" s="2">
        <v>-35061</v>
      </c>
      <c r="H1182" s="2">
        <v>617376</v>
      </c>
      <c r="I1182" s="2">
        <v>41704</v>
      </c>
      <c r="J1182" s="2">
        <v>39819</v>
      </c>
      <c r="K1182" s="2">
        <v>189917</v>
      </c>
      <c r="L1182" s="2">
        <v>115416</v>
      </c>
      <c r="M1182" s="2">
        <v>121354</v>
      </c>
      <c r="N1182" s="2">
        <v>28498</v>
      </c>
      <c r="O1182" s="2">
        <v>215389</v>
      </c>
      <c r="P1182" s="2">
        <v>110079</v>
      </c>
      <c r="Q1182" s="2">
        <v>105310</v>
      </c>
      <c r="R1182" s="2">
        <v>1.96</v>
      </c>
      <c r="S1182" s="2">
        <v>118758</v>
      </c>
      <c r="T1182" s="2">
        <v>6.76</v>
      </c>
      <c r="U1182" s="2">
        <v>4.62</v>
      </c>
      <c r="V1182" s="2">
        <v>6991</v>
      </c>
      <c r="W1182" s="2">
        <v>32.86</v>
      </c>
      <c r="X1182" s="2">
        <v>222</v>
      </c>
      <c r="Y1182" s="2">
        <v>14294</v>
      </c>
      <c r="Z1182" s="2">
        <v>361669</v>
      </c>
      <c r="AA1182" s="2">
        <v>153459</v>
      </c>
      <c r="AB1182" s="2">
        <v>-131933</v>
      </c>
      <c r="AC1182" s="2">
        <v>34573</v>
      </c>
      <c r="AD1182" s="2">
        <v>31570</v>
      </c>
      <c r="AE1182" s="2">
        <v>361868</v>
      </c>
      <c r="AF1182" s="2">
        <v>469847</v>
      </c>
      <c r="AG1182" s="2">
        <v>0.77</v>
      </c>
      <c r="AH1182" s="2">
        <v>12302</v>
      </c>
    </row>
    <row r="1183" spans="1:34" x14ac:dyDescent="0.3">
      <c r="A1183" s="2" t="s">
        <v>58</v>
      </c>
      <c r="B1183" s="2">
        <v>379017</v>
      </c>
      <c r="C1183" s="2">
        <f t="shared" si="18"/>
        <v>4304.5655877342424</v>
      </c>
      <c r="D1183" s="2"/>
      <c r="E1183" s="2"/>
      <c r="F1183" s="2">
        <v>271534</v>
      </c>
      <c r="G1183" s="2">
        <v>-43526</v>
      </c>
      <c r="H1183" s="2">
        <v>542624</v>
      </c>
      <c r="I1183" s="2">
        <v>107483</v>
      </c>
      <c r="J1183" s="2">
        <v>34247</v>
      </c>
      <c r="K1183" s="2">
        <v>344770</v>
      </c>
      <c r="L1183" s="2">
        <v>288466</v>
      </c>
      <c r="M1183" s="2">
        <v>293262</v>
      </c>
      <c r="N1183" s="2">
        <v>87296</v>
      </c>
      <c r="O1183" s="2">
        <v>64239</v>
      </c>
      <c r="P1183" s="2">
        <v>162176</v>
      </c>
      <c r="Q1183" s="2">
        <v>-97937</v>
      </c>
      <c r="R1183" s="2">
        <v>0.4</v>
      </c>
      <c r="S1183" s="2">
        <v>62298</v>
      </c>
      <c r="T1183" s="2">
        <v>19.809999999999999</v>
      </c>
      <c r="U1183" s="2">
        <v>16.09</v>
      </c>
      <c r="V1183" s="2">
        <v>4593</v>
      </c>
      <c r="W1183" s="2">
        <v>82.5</v>
      </c>
      <c r="X1183" s="2">
        <v>688</v>
      </c>
      <c r="Y1183" s="2">
        <v>7427</v>
      </c>
      <c r="Z1183" s="2">
        <v>417394</v>
      </c>
      <c r="AA1183" s="2">
        <v>44616</v>
      </c>
      <c r="AB1183" s="2">
        <v>-38377</v>
      </c>
      <c r="AC1183" s="2">
        <v>226918</v>
      </c>
      <c r="AD1183" s="2">
        <v>-20534</v>
      </c>
      <c r="AE1183" s="2">
        <v>387915</v>
      </c>
      <c r="AF1183" s="2">
        <v>388685</v>
      </c>
      <c r="AG1183" s="2">
        <v>1</v>
      </c>
      <c r="AH1183" s="2">
        <v>1230</v>
      </c>
    </row>
    <row r="1184" spans="1:34" x14ac:dyDescent="0.3">
      <c r="A1184" s="2" t="s">
        <v>60</v>
      </c>
      <c r="B1184" s="2">
        <v>201853</v>
      </c>
      <c r="C1184" s="2">
        <f t="shared" si="18"/>
        <v>201853</v>
      </c>
      <c r="D1184" s="2"/>
      <c r="E1184" s="2"/>
      <c r="F1184" s="2">
        <v>212456</v>
      </c>
      <c r="G1184" s="2">
        <v>76485</v>
      </c>
      <c r="H1184" s="2">
        <v>376758</v>
      </c>
      <c r="I1184" s="2">
        <v>-10603</v>
      </c>
      <c r="J1184" s="2">
        <v>11187</v>
      </c>
      <c r="K1184" s="2">
        <v>190666</v>
      </c>
      <c r="L1184" s="2">
        <v>168991</v>
      </c>
      <c r="M1184" s="2">
        <v>172365</v>
      </c>
      <c r="N1184" s="2">
        <v>-49909</v>
      </c>
      <c r="O1184" s="2">
        <v>78761</v>
      </c>
      <c r="P1184" s="2">
        <v>66659</v>
      </c>
      <c r="Q1184" s="2">
        <v>12102</v>
      </c>
      <c r="R1184" s="2">
        <v>1.18</v>
      </c>
      <c r="S1184" s="2">
        <v>81905</v>
      </c>
      <c r="T1184" s="2">
        <v>-2.81</v>
      </c>
      <c r="U1184" s="2">
        <v>-13.25</v>
      </c>
      <c r="V1184" s="2">
        <v>696</v>
      </c>
      <c r="W1184" s="2">
        <v>289.60000000000002</v>
      </c>
      <c r="X1184" s="2">
        <v>1578</v>
      </c>
      <c r="Y1184" s="2">
        <v>8579</v>
      </c>
      <c r="Z1184" s="2">
        <v>292145</v>
      </c>
      <c r="AA1184" s="2">
        <v>47370</v>
      </c>
      <c r="AB1184" s="2">
        <v>-90292</v>
      </c>
      <c r="AC1184" s="2">
        <v>165086</v>
      </c>
      <c r="AD1184" s="2">
        <v>-4004</v>
      </c>
      <c r="AE1184" s="2">
        <v>181970</v>
      </c>
      <c r="AF1184" s="2">
        <v>192986</v>
      </c>
      <c r="AG1184" s="2">
        <v>0.94</v>
      </c>
      <c r="AH1184" s="2">
        <v>28110</v>
      </c>
    </row>
    <row r="1185" spans="1:34" x14ac:dyDescent="0.3">
      <c r="A1185" s="2" t="s">
        <v>59</v>
      </c>
      <c r="B1185" s="2">
        <v>275226</v>
      </c>
      <c r="C1185" s="2">
        <f t="shared" si="18"/>
        <v>322014.42</v>
      </c>
      <c r="D1185" s="2"/>
      <c r="E1185" s="2"/>
      <c r="F1185" s="2">
        <v>174074</v>
      </c>
      <c r="G1185" s="2">
        <v>52765</v>
      </c>
      <c r="H1185" s="2">
        <v>666426</v>
      </c>
      <c r="I1185" s="2">
        <v>101152</v>
      </c>
      <c r="J1185" s="2">
        <v>47033</v>
      </c>
      <c r="K1185" s="2">
        <v>228193</v>
      </c>
      <c r="L1185" s="2">
        <v>201589</v>
      </c>
      <c r="M1185" s="2">
        <v>204520</v>
      </c>
      <c r="N1185" s="2">
        <v>89610</v>
      </c>
      <c r="O1185" s="2">
        <v>253579</v>
      </c>
      <c r="P1185" s="2">
        <v>59764</v>
      </c>
      <c r="Q1185" s="2">
        <v>193815</v>
      </c>
      <c r="R1185" s="2">
        <v>4.24</v>
      </c>
      <c r="S1185" s="2">
        <v>101117</v>
      </c>
      <c r="T1185" s="2">
        <v>15.18</v>
      </c>
      <c r="U1185" s="2">
        <v>13.45</v>
      </c>
      <c r="V1185" s="2">
        <v>7135</v>
      </c>
      <c r="W1185" s="2">
        <v>38.57</v>
      </c>
      <c r="X1185" s="2">
        <v>1685</v>
      </c>
      <c r="Y1185" s="2">
        <v>7331</v>
      </c>
      <c r="Z1185" s="2">
        <v>89325</v>
      </c>
      <c r="AA1185" s="2">
        <v>129297</v>
      </c>
      <c r="AB1185" s="2">
        <v>185901</v>
      </c>
      <c r="AC1185" s="2">
        <v>44777</v>
      </c>
      <c r="AD1185" s="2">
        <v>35228</v>
      </c>
      <c r="AE1185" s="2">
        <v>411839</v>
      </c>
      <c r="AF1185" s="2">
        <v>429021</v>
      </c>
      <c r="AG1185" s="2">
        <v>0.96</v>
      </c>
      <c r="AH1185" s="2">
        <v>22456</v>
      </c>
    </row>
    <row r="1186" spans="1:34" x14ac:dyDescent="0.3">
      <c r="A1186" s="2" t="s">
        <v>58</v>
      </c>
      <c r="B1186" s="2">
        <v>283435</v>
      </c>
      <c r="C1186" s="2">
        <f t="shared" si="18"/>
        <v>3219.0232822260082</v>
      </c>
      <c r="D1186" s="2"/>
      <c r="E1186" s="2"/>
      <c r="F1186" s="2">
        <v>237622</v>
      </c>
      <c r="G1186" s="2">
        <v>51869</v>
      </c>
      <c r="H1186" s="2">
        <v>912091</v>
      </c>
      <c r="I1186" s="2">
        <v>45813</v>
      </c>
      <c r="J1186" s="2">
        <v>172962</v>
      </c>
      <c r="K1186" s="2">
        <v>110473</v>
      </c>
      <c r="L1186" s="2">
        <v>49919</v>
      </c>
      <c r="M1186" s="2">
        <v>66811</v>
      </c>
      <c r="N1186" s="2">
        <v>33234</v>
      </c>
      <c r="O1186" s="2">
        <v>206696</v>
      </c>
      <c r="P1186" s="2">
        <v>21802</v>
      </c>
      <c r="Q1186" s="2">
        <v>184894</v>
      </c>
      <c r="R1186" s="2">
        <v>9.48</v>
      </c>
      <c r="S1186" s="2">
        <v>68150</v>
      </c>
      <c r="T1186" s="2">
        <v>5.0199999999999996</v>
      </c>
      <c r="U1186" s="2">
        <v>3.64</v>
      </c>
      <c r="V1186" s="2">
        <v>6617</v>
      </c>
      <c r="W1186" s="2">
        <v>42.83</v>
      </c>
      <c r="X1186" s="2">
        <v>632</v>
      </c>
      <c r="Y1186" s="2">
        <v>12364</v>
      </c>
      <c r="Z1186" s="2">
        <v>485250</v>
      </c>
      <c r="AA1186" s="2">
        <v>102413</v>
      </c>
      <c r="AB1186" s="2">
        <v>-201815</v>
      </c>
      <c r="AC1186" s="2">
        <v>135209</v>
      </c>
      <c r="AD1186" s="2">
        <v>38050</v>
      </c>
      <c r="AE1186" s="2">
        <v>315565</v>
      </c>
      <c r="AF1186" s="2">
        <v>446962</v>
      </c>
      <c r="AG1186" s="2">
        <v>0.71</v>
      </c>
      <c r="AH1186" s="2">
        <v>6443</v>
      </c>
    </row>
    <row r="1187" spans="1:34" x14ac:dyDescent="0.3">
      <c r="A1187" s="2" t="s">
        <v>58</v>
      </c>
      <c r="B1187" s="2">
        <v>92352</v>
      </c>
      <c r="C1187" s="2">
        <f t="shared" si="18"/>
        <v>1048.8586030664396</v>
      </c>
      <c r="D1187" s="2"/>
      <c r="E1187" s="2"/>
      <c r="F1187" s="2">
        <v>284456</v>
      </c>
      <c r="G1187" s="2">
        <v>43729</v>
      </c>
      <c r="H1187" s="2">
        <v>19768</v>
      </c>
      <c r="I1187" s="2">
        <v>-192104</v>
      </c>
      <c r="J1187" s="2">
        <v>85398</v>
      </c>
      <c r="K1187" s="2">
        <v>6954</v>
      </c>
      <c r="L1187" s="2">
        <v>-63507</v>
      </c>
      <c r="M1187" s="2">
        <v>-55334</v>
      </c>
      <c r="N1187" s="2">
        <v>-223390</v>
      </c>
      <c r="O1187" s="2">
        <v>242715</v>
      </c>
      <c r="P1187" s="2">
        <v>184609</v>
      </c>
      <c r="Q1187" s="2">
        <v>58106</v>
      </c>
      <c r="R1187" s="2">
        <v>1.31</v>
      </c>
      <c r="S1187" s="2">
        <v>18168</v>
      </c>
      <c r="T1187" s="2">
        <v>-971.74</v>
      </c>
      <c r="U1187" s="2">
        <v>-1130</v>
      </c>
      <c r="V1187" s="2">
        <v>1889</v>
      </c>
      <c r="W1187" s="2">
        <v>48.86</v>
      </c>
      <c r="X1187" s="2">
        <v>747</v>
      </c>
      <c r="Y1187" s="2">
        <v>3539</v>
      </c>
      <c r="Z1187" s="2">
        <v>144817</v>
      </c>
      <c r="AA1187" s="2">
        <v>111255</v>
      </c>
      <c r="AB1187" s="2">
        <v>-52465</v>
      </c>
      <c r="AC1187" s="2">
        <v>173201</v>
      </c>
      <c r="AD1187" s="2">
        <v>-40358</v>
      </c>
      <c r="AE1187" s="2">
        <v>265191</v>
      </c>
      <c r="AF1187" s="2">
        <v>497959</v>
      </c>
      <c r="AG1187" s="2">
        <v>0.53</v>
      </c>
      <c r="AH1187" s="2">
        <v>21536</v>
      </c>
    </row>
    <row r="1188" spans="1:34" x14ac:dyDescent="0.3">
      <c r="A1188" s="2" t="s">
        <v>60</v>
      </c>
      <c r="B1188" s="2">
        <v>183219</v>
      </c>
      <c r="C1188" s="2">
        <f t="shared" si="18"/>
        <v>183219</v>
      </c>
      <c r="D1188" s="2"/>
      <c r="E1188" s="2"/>
      <c r="F1188" s="2">
        <v>225104</v>
      </c>
      <c r="G1188" s="2">
        <v>165925</v>
      </c>
      <c r="H1188" s="2">
        <v>410398</v>
      </c>
      <c r="I1188" s="2">
        <v>-41885</v>
      </c>
      <c r="J1188" s="2">
        <v>176710</v>
      </c>
      <c r="K1188" s="2">
        <v>6509</v>
      </c>
      <c r="L1188" s="2">
        <v>-57150</v>
      </c>
      <c r="M1188" s="2">
        <v>-52012</v>
      </c>
      <c r="N1188" s="2">
        <v>-51896</v>
      </c>
      <c r="O1188" s="2">
        <v>51425</v>
      </c>
      <c r="P1188" s="2">
        <v>124380</v>
      </c>
      <c r="Q1188" s="2">
        <v>-72955</v>
      </c>
      <c r="R1188" s="2">
        <v>0.41</v>
      </c>
      <c r="S1188" s="2">
        <v>101581</v>
      </c>
      <c r="T1188" s="2">
        <v>-10.210000000000001</v>
      </c>
      <c r="U1188" s="2">
        <v>-12.65</v>
      </c>
      <c r="V1188" s="2">
        <v>3904</v>
      </c>
      <c r="W1188" s="2">
        <v>46.92</v>
      </c>
      <c r="X1188" s="2">
        <v>1407</v>
      </c>
      <c r="Y1188" s="2">
        <v>3882</v>
      </c>
      <c r="Z1188" s="2">
        <v>129467</v>
      </c>
      <c r="AA1188" s="2">
        <v>272725</v>
      </c>
      <c r="AB1188" s="2">
        <v>53752</v>
      </c>
      <c r="AC1188" s="2">
        <v>-47621</v>
      </c>
      <c r="AD1188" s="2">
        <v>-25364</v>
      </c>
      <c r="AE1188" s="2">
        <v>347504</v>
      </c>
      <c r="AF1188" s="2">
        <v>573512</v>
      </c>
      <c r="AG1188" s="2">
        <v>0.61</v>
      </c>
      <c r="AH1188" s="2">
        <v>22766</v>
      </c>
    </row>
    <row r="1189" spans="1:34" x14ac:dyDescent="0.3">
      <c r="A1189" s="2" t="s">
        <v>59</v>
      </c>
      <c r="B1189" s="2">
        <v>248019</v>
      </c>
      <c r="C1189" s="2">
        <f t="shared" si="18"/>
        <v>290182.23</v>
      </c>
      <c r="D1189" s="2"/>
      <c r="E1189" s="2"/>
      <c r="F1189" s="2">
        <v>276428</v>
      </c>
      <c r="G1189" s="2">
        <v>116948</v>
      </c>
      <c r="H1189" s="2">
        <v>153488</v>
      </c>
      <c r="I1189" s="2">
        <v>-28409</v>
      </c>
      <c r="J1189" s="2">
        <v>141583</v>
      </c>
      <c r="K1189" s="2">
        <v>106436</v>
      </c>
      <c r="L1189" s="2">
        <v>40000</v>
      </c>
      <c r="M1189" s="2">
        <v>56196</v>
      </c>
      <c r="N1189" s="2">
        <v>-46731</v>
      </c>
      <c r="O1189" s="2">
        <v>27736</v>
      </c>
      <c r="P1189" s="2">
        <v>33761</v>
      </c>
      <c r="Q1189" s="2">
        <v>-6025</v>
      </c>
      <c r="R1189" s="2">
        <v>0.82</v>
      </c>
      <c r="S1189" s="2">
        <v>148650</v>
      </c>
      <c r="T1189" s="2">
        <v>-18.510000000000002</v>
      </c>
      <c r="U1189" s="2">
        <v>-30.45</v>
      </c>
      <c r="V1189" s="2">
        <v>7312</v>
      </c>
      <c r="W1189" s="2">
        <v>33.909999999999997</v>
      </c>
      <c r="X1189" s="2">
        <v>645</v>
      </c>
      <c r="Y1189" s="2">
        <v>8335</v>
      </c>
      <c r="Z1189" s="2">
        <v>89842</v>
      </c>
      <c r="AA1189" s="2">
        <v>34927</v>
      </c>
      <c r="AB1189" s="2">
        <v>158177</v>
      </c>
      <c r="AC1189" s="2">
        <v>241501</v>
      </c>
      <c r="AD1189" s="2">
        <v>-11404</v>
      </c>
      <c r="AE1189" s="2">
        <v>109114</v>
      </c>
      <c r="AF1189" s="2">
        <v>606894</v>
      </c>
      <c r="AG1189" s="2">
        <v>0.18</v>
      </c>
      <c r="AH1189" s="2">
        <v>3101</v>
      </c>
    </row>
    <row r="1190" spans="1:34" x14ac:dyDescent="0.3">
      <c r="A1190" s="2" t="s">
        <v>59</v>
      </c>
      <c r="B1190" s="2">
        <v>159202</v>
      </c>
      <c r="C1190" s="2">
        <f t="shared" si="18"/>
        <v>186266.34</v>
      </c>
      <c r="D1190" s="2"/>
      <c r="E1190" s="2"/>
      <c r="F1190" s="2">
        <v>90415</v>
      </c>
      <c r="G1190" s="2">
        <v>13784</v>
      </c>
      <c r="H1190" s="2">
        <v>63305</v>
      </c>
      <c r="I1190" s="2">
        <v>68787</v>
      </c>
      <c r="J1190" s="2">
        <v>48219</v>
      </c>
      <c r="K1190" s="2">
        <v>110983</v>
      </c>
      <c r="L1190" s="2">
        <v>96723</v>
      </c>
      <c r="M1190" s="2">
        <v>115696</v>
      </c>
      <c r="N1190" s="2">
        <v>29203</v>
      </c>
      <c r="O1190" s="2">
        <v>90228</v>
      </c>
      <c r="P1190" s="2">
        <v>60555</v>
      </c>
      <c r="Q1190" s="2">
        <v>29673</v>
      </c>
      <c r="R1190" s="2">
        <v>1.49</v>
      </c>
      <c r="S1190" s="2">
        <v>74962</v>
      </c>
      <c r="T1190" s="2">
        <v>108.66</v>
      </c>
      <c r="U1190" s="2">
        <v>46.13</v>
      </c>
      <c r="V1190" s="2">
        <v>4166</v>
      </c>
      <c r="W1190" s="2">
        <v>38.21</v>
      </c>
      <c r="X1190" s="2">
        <v>1302</v>
      </c>
      <c r="Y1190" s="2">
        <v>11452</v>
      </c>
      <c r="Z1190" s="2">
        <v>392888</v>
      </c>
      <c r="AA1190" s="2">
        <v>185229</v>
      </c>
      <c r="AB1190" s="2">
        <v>-233686</v>
      </c>
      <c r="AC1190" s="2">
        <v>-94814</v>
      </c>
      <c r="AD1190" s="2">
        <v>-45813</v>
      </c>
      <c r="AE1190" s="2">
        <v>343961</v>
      </c>
      <c r="AF1190" s="2">
        <v>600139</v>
      </c>
      <c r="AG1190" s="2">
        <v>0.56999999999999995</v>
      </c>
      <c r="AH1190" s="2">
        <v>11660</v>
      </c>
    </row>
    <row r="1191" spans="1:34" x14ac:dyDescent="0.3">
      <c r="A1191" s="2" t="s">
        <v>60</v>
      </c>
      <c r="B1191" s="2">
        <v>138509</v>
      </c>
      <c r="C1191" s="2">
        <f t="shared" si="18"/>
        <v>138509</v>
      </c>
      <c r="D1191" s="2"/>
      <c r="E1191" s="2"/>
      <c r="F1191" s="2">
        <v>81476</v>
      </c>
      <c r="G1191" s="2">
        <v>-16768</v>
      </c>
      <c r="H1191" s="2">
        <v>317253</v>
      </c>
      <c r="I1191" s="2">
        <v>57033</v>
      </c>
      <c r="J1191" s="2">
        <v>80858</v>
      </c>
      <c r="K1191" s="2">
        <v>57651</v>
      </c>
      <c r="L1191" s="2">
        <v>47049</v>
      </c>
      <c r="M1191" s="2">
        <v>55867</v>
      </c>
      <c r="N1191" s="2">
        <v>25219</v>
      </c>
      <c r="O1191" s="2">
        <v>221129</v>
      </c>
      <c r="P1191" s="2">
        <v>91930</v>
      </c>
      <c r="Q1191" s="2">
        <v>129199</v>
      </c>
      <c r="R1191" s="2">
        <v>2.41</v>
      </c>
      <c r="S1191" s="2">
        <v>74051</v>
      </c>
      <c r="T1191" s="2">
        <v>17.98</v>
      </c>
      <c r="U1191" s="2">
        <v>7.95</v>
      </c>
      <c r="V1191" s="2">
        <v>5010</v>
      </c>
      <c r="W1191" s="2">
        <v>27.64</v>
      </c>
      <c r="X1191" s="2">
        <v>850</v>
      </c>
      <c r="Y1191" s="2">
        <v>3210</v>
      </c>
      <c r="Z1191" s="2">
        <v>183726</v>
      </c>
      <c r="AA1191" s="2">
        <v>25670</v>
      </c>
      <c r="AB1191" s="2">
        <v>-45217</v>
      </c>
      <c r="AC1191" s="2">
        <v>55806</v>
      </c>
      <c r="AD1191" s="2">
        <v>41009</v>
      </c>
      <c r="AE1191" s="2">
        <v>349270</v>
      </c>
      <c r="AF1191" s="2">
        <v>503153</v>
      </c>
      <c r="AG1191" s="2">
        <v>0.69</v>
      </c>
      <c r="AH1191" s="2">
        <v>5041</v>
      </c>
    </row>
    <row r="1192" spans="1:34" x14ac:dyDescent="0.3">
      <c r="A1192" s="2" t="s">
        <v>58</v>
      </c>
      <c r="B1192" s="2">
        <v>354919</v>
      </c>
      <c r="C1192" s="2">
        <f t="shared" si="18"/>
        <v>4030.8801817149347</v>
      </c>
      <c r="D1192" s="2"/>
      <c r="E1192" s="2"/>
      <c r="F1192" s="2">
        <v>60610</v>
      </c>
      <c r="G1192" s="2">
        <v>-39774</v>
      </c>
      <c r="H1192" s="2">
        <v>461807</v>
      </c>
      <c r="I1192" s="2">
        <v>294309</v>
      </c>
      <c r="J1192" s="2">
        <v>68487</v>
      </c>
      <c r="K1192" s="2">
        <v>286432</v>
      </c>
      <c r="L1192" s="2">
        <v>261820</v>
      </c>
      <c r="M1192" s="2">
        <v>265916</v>
      </c>
      <c r="N1192" s="2">
        <v>283674</v>
      </c>
      <c r="O1192" s="2">
        <v>31841</v>
      </c>
      <c r="P1192" s="2">
        <v>143069</v>
      </c>
      <c r="Q1192" s="2">
        <v>-111228</v>
      </c>
      <c r="R1192" s="2">
        <v>0.22</v>
      </c>
      <c r="S1192" s="2">
        <v>141725</v>
      </c>
      <c r="T1192" s="2">
        <v>63.73</v>
      </c>
      <c r="U1192" s="2">
        <v>61.43</v>
      </c>
      <c r="V1192" s="2">
        <v>5751</v>
      </c>
      <c r="W1192" s="2">
        <v>61.7</v>
      </c>
      <c r="X1192" s="2">
        <v>912</v>
      </c>
      <c r="Y1192" s="2">
        <v>19376</v>
      </c>
      <c r="Z1192" s="2">
        <v>232271</v>
      </c>
      <c r="AA1192" s="2">
        <v>224882</v>
      </c>
      <c r="AB1192" s="2">
        <v>122648</v>
      </c>
      <c r="AC1192" s="2">
        <v>-164272</v>
      </c>
      <c r="AD1192" s="2">
        <v>-16263</v>
      </c>
      <c r="AE1192" s="2">
        <v>381663</v>
      </c>
      <c r="AF1192" s="2">
        <v>372896</v>
      </c>
      <c r="AG1192" s="2">
        <v>1.02</v>
      </c>
      <c r="AH1192" s="2">
        <v>27577</v>
      </c>
    </row>
    <row r="1193" spans="1:34" x14ac:dyDescent="0.3">
      <c r="A1193" s="2" t="s">
        <v>60</v>
      </c>
      <c r="B1193" s="2">
        <v>474405</v>
      </c>
      <c r="C1193" s="2">
        <f t="shared" si="18"/>
        <v>474405</v>
      </c>
      <c r="D1193" s="2"/>
      <c r="E1193" s="2"/>
      <c r="F1193" s="2">
        <v>224935</v>
      </c>
      <c r="G1193" s="2">
        <v>190462</v>
      </c>
      <c r="H1193" s="2">
        <v>579034</v>
      </c>
      <c r="I1193" s="2">
        <v>249470</v>
      </c>
      <c r="J1193" s="2">
        <v>126764</v>
      </c>
      <c r="K1193" s="2">
        <v>347641</v>
      </c>
      <c r="L1193" s="2">
        <v>262545</v>
      </c>
      <c r="M1193" s="2">
        <v>280836</v>
      </c>
      <c r="N1193" s="2">
        <v>237476</v>
      </c>
      <c r="O1193" s="2">
        <v>49578</v>
      </c>
      <c r="P1193" s="2">
        <v>116086</v>
      </c>
      <c r="Q1193" s="2">
        <v>-66508</v>
      </c>
      <c r="R1193" s="2">
        <v>0.43</v>
      </c>
      <c r="S1193" s="2">
        <v>121620</v>
      </c>
      <c r="T1193" s="2">
        <v>43.08</v>
      </c>
      <c r="U1193" s="2">
        <v>41.01</v>
      </c>
      <c r="V1193" s="2">
        <v>2271</v>
      </c>
      <c r="W1193" s="2">
        <v>208.81</v>
      </c>
      <c r="X1193" s="2">
        <v>1323</v>
      </c>
      <c r="Y1193" s="2">
        <v>595</v>
      </c>
      <c r="Z1193" s="2">
        <v>102864</v>
      </c>
      <c r="AA1193" s="2">
        <v>35051</v>
      </c>
      <c r="AB1193" s="2">
        <v>371541</v>
      </c>
      <c r="AC1193" s="2">
        <v>189884</v>
      </c>
      <c r="AD1193" s="2">
        <v>18114</v>
      </c>
      <c r="AE1193" s="2">
        <v>247407</v>
      </c>
      <c r="AF1193" s="2">
        <v>441998</v>
      </c>
      <c r="AG1193" s="2">
        <v>0.56000000000000005</v>
      </c>
      <c r="AH1193" s="2">
        <v>12675</v>
      </c>
    </row>
    <row r="1194" spans="1:34" x14ac:dyDescent="0.3">
      <c r="A1194" s="2" t="s">
        <v>59</v>
      </c>
      <c r="B1194" s="2">
        <v>480134</v>
      </c>
      <c r="C1194" s="2">
        <f t="shared" si="18"/>
        <v>561756.77999999991</v>
      </c>
      <c r="D1194" s="2"/>
      <c r="E1194" s="2"/>
      <c r="F1194" s="2">
        <v>203536</v>
      </c>
      <c r="G1194" s="2">
        <v>4492</v>
      </c>
      <c r="H1194" s="2">
        <v>477076</v>
      </c>
      <c r="I1194" s="2">
        <v>276598</v>
      </c>
      <c r="J1194" s="2">
        <v>111314</v>
      </c>
      <c r="K1194" s="2">
        <v>368820</v>
      </c>
      <c r="L1194" s="2">
        <v>316819</v>
      </c>
      <c r="M1194" s="2">
        <v>322491</v>
      </c>
      <c r="N1194" s="2">
        <v>243385</v>
      </c>
      <c r="O1194" s="2">
        <v>247778</v>
      </c>
      <c r="P1194" s="2">
        <v>165218</v>
      </c>
      <c r="Q1194" s="2">
        <v>82560</v>
      </c>
      <c r="R1194" s="2">
        <v>1.5</v>
      </c>
      <c r="S1194" s="2">
        <v>68061</v>
      </c>
      <c r="T1194" s="2">
        <v>57.98</v>
      </c>
      <c r="U1194" s="2">
        <v>51.02</v>
      </c>
      <c r="V1194" s="2">
        <v>4768</v>
      </c>
      <c r="W1194" s="2">
        <v>100.68</v>
      </c>
      <c r="X1194" s="2">
        <v>1682</v>
      </c>
      <c r="Y1194" s="2">
        <v>4939</v>
      </c>
      <c r="Z1194" s="2">
        <v>433634</v>
      </c>
      <c r="AA1194" s="2">
        <v>203599</v>
      </c>
      <c r="AB1194" s="2">
        <v>46500</v>
      </c>
      <c r="AC1194" s="2">
        <v>-63</v>
      </c>
      <c r="AD1194" s="2">
        <v>5103</v>
      </c>
      <c r="AE1194" s="2">
        <v>337239</v>
      </c>
      <c r="AF1194" s="2">
        <v>403998</v>
      </c>
      <c r="AG1194" s="2">
        <v>0.83</v>
      </c>
      <c r="AH1194" s="2">
        <v>21538</v>
      </c>
    </row>
    <row r="1195" spans="1:34" x14ac:dyDescent="0.3">
      <c r="A1195" s="2" t="s">
        <v>58</v>
      </c>
      <c r="B1195" s="2">
        <v>473832</v>
      </c>
      <c r="C1195" s="2">
        <f t="shared" si="18"/>
        <v>5381.396933560477</v>
      </c>
      <c r="D1195" s="2"/>
      <c r="E1195" s="2"/>
      <c r="F1195" s="2">
        <v>51349</v>
      </c>
      <c r="G1195" s="2">
        <v>42897</v>
      </c>
      <c r="H1195" s="2">
        <v>283981</v>
      </c>
      <c r="I1195" s="2">
        <v>422483</v>
      </c>
      <c r="J1195" s="2">
        <v>151473</v>
      </c>
      <c r="K1195" s="2">
        <v>322359</v>
      </c>
      <c r="L1195" s="2">
        <v>308250</v>
      </c>
      <c r="M1195" s="2">
        <v>317701</v>
      </c>
      <c r="N1195" s="2">
        <v>413232</v>
      </c>
      <c r="O1195" s="2">
        <v>20754</v>
      </c>
      <c r="P1195" s="2">
        <v>51723</v>
      </c>
      <c r="Q1195" s="2">
        <v>-30969</v>
      </c>
      <c r="R1195" s="2">
        <v>0.4</v>
      </c>
      <c r="S1195" s="2">
        <v>18353</v>
      </c>
      <c r="T1195" s="2">
        <v>148.77000000000001</v>
      </c>
      <c r="U1195" s="2">
        <v>145.51</v>
      </c>
      <c r="V1195" s="2">
        <v>7523</v>
      </c>
      <c r="W1195" s="2">
        <v>62.98</v>
      </c>
      <c r="X1195" s="2">
        <v>1419</v>
      </c>
      <c r="Y1195" s="2">
        <v>743</v>
      </c>
      <c r="Z1195" s="2">
        <v>382390</v>
      </c>
      <c r="AA1195" s="2">
        <v>38305</v>
      </c>
      <c r="AB1195" s="2">
        <v>91442</v>
      </c>
      <c r="AC1195" s="2">
        <v>13044</v>
      </c>
      <c r="AD1195" s="2">
        <v>6121</v>
      </c>
      <c r="AE1195" s="2">
        <v>34526</v>
      </c>
      <c r="AF1195" s="2">
        <v>442112</v>
      </c>
      <c r="AG1195" s="2">
        <v>0.08</v>
      </c>
      <c r="AH1195" s="2">
        <v>11669</v>
      </c>
    </row>
    <row r="1196" spans="1:34" x14ac:dyDescent="0.3">
      <c r="A1196" s="2" t="s">
        <v>59</v>
      </c>
      <c r="B1196" s="2">
        <v>290199</v>
      </c>
      <c r="C1196" s="2">
        <f t="shared" si="18"/>
        <v>339532.82999999996</v>
      </c>
      <c r="D1196" s="2"/>
      <c r="E1196" s="2"/>
      <c r="F1196" s="2">
        <v>39416</v>
      </c>
      <c r="G1196" s="2">
        <v>116760</v>
      </c>
      <c r="H1196" s="2">
        <v>404482</v>
      </c>
      <c r="I1196" s="2">
        <v>250783</v>
      </c>
      <c r="J1196" s="2">
        <v>144817</v>
      </c>
      <c r="K1196" s="2">
        <v>145382</v>
      </c>
      <c r="L1196" s="2">
        <v>128947</v>
      </c>
      <c r="M1196" s="2">
        <v>144665</v>
      </c>
      <c r="N1196" s="2">
        <v>231880</v>
      </c>
      <c r="O1196" s="2">
        <v>33578</v>
      </c>
      <c r="P1196" s="2">
        <v>14646</v>
      </c>
      <c r="Q1196" s="2">
        <v>18932</v>
      </c>
      <c r="R1196" s="2">
        <v>2.29</v>
      </c>
      <c r="S1196" s="2">
        <v>66374</v>
      </c>
      <c r="T1196" s="2">
        <v>62</v>
      </c>
      <c r="U1196" s="2">
        <v>57.33</v>
      </c>
      <c r="V1196" s="2">
        <v>5935</v>
      </c>
      <c r="W1196" s="2">
        <v>48.89</v>
      </c>
      <c r="X1196" s="2">
        <v>779</v>
      </c>
      <c r="Y1196" s="2">
        <v>9229</v>
      </c>
      <c r="Z1196" s="2">
        <v>364876</v>
      </c>
      <c r="AA1196" s="2">
        <v>173676</v>
      </c>
      <c r="AB1196" s="2">
        <v>-74677</v>
      </c>
      <c r="AC1196" s="2">
        <v>-134260</v>
      </c>
      <c r="AD1196" s="2">
        <v>-40789</v>
      </c>
      <c r="AE1196" s="2">
        <v>232703</v>
      </c>
      <c r="AF1196" s="2">
        <v>473025</v>
      </c>
      <c r="AG1196" s="2">
        <v>0.49</v>
      </c>
      <c r="AH1196" s="2">
        <v>11686</v>
      </c>
    </row>
    <row r="1197" spans="1:34" x14ac:dyDescent="0.3">
      <c r="A1197" s="2" t="s">
        <v>59</v>
      </c>
      <c r="B1197" s="2">
        <v>450114</v>
      </c>
      <c r="C1197" s="2">
        <f t="shared" si="18"/>
        <v>526633.38</v>
      </c>
      <c r="D1197" s="2"/>
      <c r="E1197" s="2"/>
      <c r="F1197" s="2">
        <v>51057</v>
      </c>
      <c r="G1197" s="2">
        <v>-38</v>
      </c>
      <c r="H1197" s="2">
        <v>75745</v>
      </c>
      <c r="I1197" s="2">
        <v>399057</v>
      </c>
      <c r="J1197" s="2">
        <v>34405</v>
      </c>
      <c r="K1197" s="2">
        <v>415709</v>
      </c>
      <c r="L1197" s="2">
        <v>324781</v>
      </c>
      <c r="M1197" s="2">
        <v>333909</v>
      </c>
      <c r="N1197" s="2">
        <v>374697</v>
      </c>
      <c r="O1197" s="2">
        <v>190499</v>
      </c>
      <c r="P1197" s="2">
        <v>56906</v>
      </c>
      <c r="Q1197" s="2">
        <v>133593</v>
      </c>
      <c r="R1197" s="2">
        <v>3.35</v>
      </c>
      <c r="S1197" s="2">
        <v>126503</v>
      </c>
      <c r="T1197" s="2">
        <v>526.84</v>
      </c>
      <c r="U1197" s="2">
        <v>494.68</v>
      </c>
      <c r="V1197" s="2">
        <v>8808</v>
      </c>
      <c r="W1197" s="2">
        <v>51.1</v>
      </c>
      <c r="X1197" s="2">
        <v>431</v>
      </c>
      <c r="Y1197" s="2">
        <v>4871</v>
      </c>
      <c r="Z1197" s="2">
        <v>365803</v>
      </c>
      <c r="AA1197" s="2">
        <v>198097</v>
      </c>
      <c r="AB1197" s="2">
        <v>84311</v>
      </c>
      <c r="AC1197" s="2">
        <v>-147040</v>
      </c>
      <c r="AD1197" s="2">
        <v>-19349</v>
      </c>
      <c r="AE1197" s="2">
        <v>88658</v>
      </c>
      <c r="AF1197" s="2">
        <v>282531</v>
      </c>
      <c r="AG1197" s="2">
        <v>0.31</v>
      </c>
      <c r="AH1197" s="2">
        <v>10634</v>
      </c>
    </row>
    <row r="1198" spans="1:34" x14ac:dyDescent="0.3">
      <c r="A1198" s="2" t="s">
        <v>59</v>
      </c>
      <c r="B1198" s="2">
        <v>166862</v>
      </c>
      <c r="C1198" s="2">
        <f t="shared" si="18"/>
        <v>195228.53999999998</v>
      </c>
      <c r="D1198" s="2"/>
      <c r="E1198" s="2"/>
      <c r="F1198" s="2">
        <v>235398</v>
      </c>
      <c r="G1198" s="2">
        <v>-44091</v>
      </c>
      <c r="H1198" s="2">
        <v>620545</v>
      </c>
      <c r="I1198" s="2">
        <v>-68536</v>
      </c>
      <c r="J1198" s="2">
        <v>75025</v>
      </c>
      <c r="K1198" s="2">
        <v>91837</v>
      </c>
      <c r="L1198" s="2">
        <v>43094</v>
      </c>
      <c r="M1198" s="2">
        <v>49631</v>
      </c>
      <c r="N1198" s="2">
        <v>-98426</v>
      </c>
      <c r="O1198" s="2">
        <v>67694</v>
      </c>
      <c r="P1198" s="2">
        <v>189864</v>
      </c>
      <c r="Q1198" s="2">
        <v>-122170</v>
      </c>
      <c r="R1198" s="2">
        <v>0.36</v>
      </c>
      <c r="S1198" s="2">
        <v>52382</v>
      </c>
      <c r="T1198" s="2">
        <v>-11.04</v>
      </c>
      <c r="U1198" s="2">
        <v>-15.86</v>
      </c>
      <c r="V1198" s="2">
        <v>413</v>
      </c>
      <c r="W1198" s="2">
        <v>403.05</v>
      </c>
      <c r="X1198" s="2">
        <v>996</v>
      </c>
      <c r="Y1198" s="2">
        <v>2335</v>
      </c>
      <c r="Z1198" s="2">
        <v>134847</v>
      </c>
      <c r="AA1198" s="2">
        <v>31357</v>
      </c>
      <c r="AB1198" s="2">
        <v>32015</v>
      </c>
      <c r="AC1198" s="2">
        <v>204041</v>
      </c>
      <c r="AD1198" s="2">
        <v>-48347</v>
      </c>
      <c r="AE1198" s="2">
        <v>171235</v>
      </c>
      <c r="AF1198" s="2">
        <v>236318</v>
      </c>
      <c r="AG1198" s="2">
        <v>0.72</v>
      </c>
      <c r="AH1198" s="2">
        <v>22346</v>
      </c>
    </row>
    <row r="1199" spans="1:34" x14ac:dyDescent="0.3">
      <c r="A1199" s="2" t="s">
        <v>59</v>
      </c>
      <c r="B1199" s="2">
        <v>86819</v>
      </c>
      <c r="C1199" s="2">
        <f t="shared" si="18"/>
        <v>101578.23</v>
      </c>
      <c r="D1199" s="2"/>
      <c r="E1199" s="2"/>
      <c r="F1199" s="2">
        <v>121369</v>
      </c>
      <c r="G1199" s="2">
        <v>-27638</v>
      </c>
      <c r="H1199" s="2">
        <v>82062</v>
      </c>
      <c r="I1199" s="2">
        <v>-34550</v>
      </c>
      <c r="J1199" s="2">
        <v>190122</v>
      </c>
      <c r="K1199" s="2">
        <v>-103303</v>
      </c>
      <c r="L1199" s="2">
        <v>-197804</v>
      </c>
      <c r="M1199" s="2">
        <v>-191210</v>
      </c>
      <c r="N1199" s="2">
        <v>-69424</v>
      </c>
      <c r="O1199" s="2">
        <v>211866</v>
      </c>
      <c r="P1199" s="2">
        <v>69214</v>
      </c>
      <c r="Q1199" s="2">
        <v>142652</v>
      </c>
      <c r="R1199" s="2">
        <v>3.06</v>
      </c>
      <c r="S1199" s="2">
        <v>110317</v>
      </c>
      <c r="T1199" s="2">
        <v>-42.1</v>
      </c>
      <c r="U1199" s="2">
        <v>-84.6</v>
      </c>
      <c r="V1199" s="2">
        <v>1460</v>
      </c>
      <c r="W1199" s="2">
        <v>59.42</v>
      </c>
      <c r="X1199" s="2">
        <v>1265</v>
      </c>
      <c r="Y1199" s="2">
        <v>4357</v>
      </c>
      <c r="Z1199" s="2">
        <v>489042</v>
      </c>
      <c r="AA1199" s="2">
        <v>220243</v>
      </c>
      <c r="AB1199" s="2">
        <v>-402223</v>
      </c>
      <c r="AC1199" s="2">
        <v>-98874</v>
      </c>
      <c r="AD1199" s="2">
        <v>47647</v>
      </c>
      <c r="AE1199" s="2">
        <v>406513</v>
      </c>
      <c r="AF1199" s="2">
        <v>527529</v>
      </c>
      <c r="AG1199" s="2">
        <v>0.77</v>
      </c>
      <c r="AH1199" s="2">
        <v>11098</v>
      </c>
    </row>
    <row r="1200" spans="1:34" x14ac:dyDescent="0.3">
      <c r="A1200" s="2" t="s">
        <v>58</v>
      </c>
      <c r="B1200" s="2">
        <v>118928</v>
      </c>
      <c r="C1200" s="2">
        <f t="shared" si="18"/>
        <v>1350.6871095968199</v>
      </c>
      <c r="D1200" s="2"/>
      <c r="E1200" s="2"/>
      <c r="F1200" s="2">
        <v>175075</v>
      </c>
      <c r="G1200" s="2">
        <v>-43371</v>
      </c>
      <c r="H1200" s="2">
        <v>152545</v>
      </c>
      <c r="I1200" s="2">
        <v>-56147</v>
      </c>
      <c r="J1200" s="2">
        <v>141630</v>
      </c>
      <c r="K1200" s="2">
        <v>-22702</v>
      </c>
      <c r="L1200" s="2">
        <v>-114278</v>
      </c>
      <c r="M1200" s="2">
        <v>-103954</v>
      </c>
      <c r="N1200" s="2">
        <v>-77666</v>
      </c>
      <c r="O1200" s="2">
        <v>22531</v>
      </c>
      <c r="P1200" s="2">
        <v>109058</v>
      </c>
      <c r="Q1200" s="2">
        <v>-86527</v>
      </c>
      <c r="R1200" s="2">
        <v>0.21</v>
      </c>
      <c r="S1200" s="2">
        <v>21539</v>
      </c>
      <c r="T1200" s="2">
        <v>-36.81</v>
      </c>
      <c r="U1200" s="2">
        <v>-50.91</v>
      </c>
      <c r="V1200" s="2">
        <v>2224</v>
      </c>
      <c r="W1200" s="2">
        <v>53.45</v>
      </c>
      <c r="X1200" s="2">
        <v>215</v>
      </c>
      <c r="Y1200" s="2">
        <v>7767</v>
      </c>
      <c r="Z1200" s="2">
        <v>346901</v>
      </c>
      <c r="AA1200" s="2">
        <v>230052</v>
      </c>
      <c r="AB1200" s="2">
        <v>-227973</v>
      </c>
      <c r="AC1200" s="2">
        <v>-54977</v>
      </c>
      <c r="AD1200" s="2">
        <v>16796</v>
      </c>
      <c r="AE1200" s="2">
        <v>279550</v>
      </c>
      <c r="AF1200" s="2">
        <v>578377</v>
      </c>
      <c r="AG1200" s="2">
        <v>0.48</v>
      </c>
      <c r="AH1200" s="2">
        <v>24645</v>
      </c>
    </row>
    <row r="1201" spans="1:34" x14ac:dyDescent="0.3">
      <c r="A1201" s="2" t="s">
        <v>58</v>
      </c>
      <c r="B1201" s="2">
        <v>295501</v>
      </c>
      <c r="C1201" s="2">
        <f t="shared" si="18"/>
        <v>3356.0590573537766</v>
      </c>
      <c r="D1201" s="2"/>
      <c r="E1201" s="2"/>
      <c r="F1201" s="2">
        <v>83690</v>
      </c>
      <c r="G1201" s="2">
        <v>97854</v>
      </c>
      <c r="H1201" s="2">
        <v>688102</v>
      </c>
      <c r="I1201" s="2">
        <v>211811</v>
      </c>
      <c r="J1201" s="2">
        <v>159215</v>
      </c>
      <c r="K1201" s="2">
        <v>136286</v>
      </c>
      <c r="L1201" s="2">
        <v>50155</v>
      </c>
      <c r="M1201" s="2">
        <v>63970</v>
      </c>
      <c r="N1201" s="2">
        <v>195668</v>
      </c>
      <c r="O1201" s="2">
        <v>212590</v>
      </c>
      <c r="P1201" s="2">
        <v>29539</v>
      </c>
      <c r="Q1201" s="2">
        <v>183051</v>
      </c>
      <c r="R1201" s="2">
        <v>7.2</v>
      </c>
      <c r="S1201" s="2">
        <v>145192</v>
      </c>
      <c r="T1201" s="2">
        <v>30.78</v>
      </c>
      <c r="U1201" s="2">
        <v>28.44</v>
      </c>
      <c r="V1201" s="2">
        <v>927</v>
      </c>
      <c r="W1201" s="2">
        <v>318.43</v>
      </c>
      <c r="X1201" s="2">
        <v>1025</v>
      </c>
      <c r="Y1201" s="2">
        <v>14327</v>
      </c>
      <c r="Z1201" s="2">
        <v>132417</v>
      </c>
      <c r="AA1201" s="2">
        <v>209336</v>
      </c>
      <c r="AB1201" s="2">
        <v>163084</v>
      </c>
      <c r="AC1201" s="2">
        <v>-125646</v>
      </c>
      <c r="AD1201" s="2">
        <v>-46638</v>
      </c>
      <c r="AE1201" s="2">
        <v>83901</v>
      </c>
      <c r="AF1201" s="2">
        <v>107652</v>
      </c>
      <c r="AG1201" s="2">
        <v>0.78</v>
      </c>
      <c r="AH1201" s="2">
        <v>4284</v>
      </c>
    </row>
    <row r="1202" spans="1:34" x14ac:dyDescent="0.3">
      <c r="A1202" s="2" t="s">
        <v>58</v>
      </c>
      <c r="B1202" s="2">
        <v>147347</v>
      </c>
      <c r="C1202" s="2">
        <f t="shared" si="18"/>
        <v>1673.4469051675185</v>
      </c>
      <c r="D1202" s="2"/>
      <c r="E1202" s="2"/>
      <c r="F1202" s="2">
        <v>182046</v>
      </c>
      <c r="G1202" s="2">
        <v>6852</v>
      </c>
      <c r="H1202" s="2">
        <v>463875</v>
      </c>
      <c r="I1202" s="2">
        <v>-34699</v>
      </c>
      <c r="J1202" s="2">
        <v>16200</v>
      </c>
      <c r="K1202" s="2">
        <v>131147</v>
      </c>
      <c r="L1202" s="2">
        <v>112215</v>
      </c>
      <c r="M1202" s="2">
        <v>123084</v>
      </c>
      <c r="N1202" s="2">
        <v>-46355</v>
      </c>
      <c r="O1202" s="2">
        <v>165813</v>
      </c>
      <c r="P1202" s="2">
        <v>51296</v>
      </c>
      <c r="Q1202" s="2">
        <v>114517</v>
      </c>
      <c r="R1202" s="2">
        <v>3.23</v>
      </c>
      <c r="S1202" s="2">
        <v>135269</v>
      </c>
      <c r="T1202" s="2">
        <v>-7.48</v>
      </c>
      <c r="U1202" s="2">
        <v>-9.99</v>
      </c>
      <c r="V1202" s="2">
        <v>1776</v>
      </c>
      <c r="W1202" s="2">
        <v>82.92</v>
      </c>
      <c r="X1202" s="2">
        <v>61</v>
      </c>
      <c r="Y1202" s="2">
        <v>12488</v>
      </c>
      <c r="Z1202" s="2">
        <v>72480</v>
      </c>
      <c r="AA1202" s="2">
        <v>176187</v>
      </c>
      <c r="AB1202" s="2">
        <v>74867</v>
      </c>
      <c r="AC1202" s="2">
        <v>5859</v>
      </c>
      <c r="AD1202" s="2">
        <v>-44520</v>
      </c>
      <c r="AE1202" s="2">
        <v>64644</v>
      </c>
      <c r="AF1202" s="2">
        <v>294841</v>
      </c>
      <c r="AG1202" s="2">
        <v>0.22</v>
      </c>
      <c r="AH1202" s="2">
        <v>4641</v>
      </c>
    </row>
    <row r="1203" spans="1:34" x14ac:dyDescent="0.3">
      <c r="A1203" s="2" t="s">
        <v>60</v>
      </c>
      <c r="B1203" s="2">
        <v>315611</v>
      </c>
      <c r="C1203" s="2">
        <f t="shared" si="18"/>
        <v>315611</v>
      </c>
      <c r="D1203" s="2"/>
      <c r="E1203" s="2"/>
      <c r="F1203" s="2">
        <v>195199</v>
      </c>
      <c r="G1203" s="2">
        <v>147683</v>
      </c>
      <c r="H1203" s="2">
        <v>498518</v>
      </c>
      <c r="I1203" s="2">
        <v>120412</v>
      </c>
      <c r="J1203" s="2">
        <v>82162</v>
      </c>
      <c r="K1203" s="2">
        <v>233449</v>
      </c>
      <c r="L1203" s="2">
        <v>178295</v>
      </c>
      <c r="M1203" s="2">
        <v>180164</v>
      </c>
      <c r="N1203" s="2">
        <v>84202</v>
      </c>
      <c r="O1203" s="2">
        <v>82345</v>
      </c>
      <c r="P1203" s="2">
        <v>100166</v>
      </c>
      <c r="Q1203" s="2">
        <v>-17821</v>
      </c>
      <c r="R1203" s="2">
        <v>0.82</v>
      </c>
      <c r="S1203" s="2">
        <v>127241</v>
      </c>
      <c r="T1203" s="2">
        <v>24.15</v>
      </c>
      <c r="U1203" s="2">
        <v>16.89</v>
      </c>
      <c r="V1203" s="2">
        <v>4491</v>
      </c>
      <c r="W1203" s="2">
        <v>70.260000000000005</v>
      </c>
      <c r="X1203" s="2">
        <v>1264</v>
      </c>
      <c r="Y1203" s="2">
        <v>6477</v>
      </c>
      <c r="Z1203" s="2">
        <v>472809</v>
      </c>
      <c r="AA1203" s="2">
        <v>192914</v>
      </c>
      <c r="AB1203" s="2">
        <v>-157198</v>
      </c>
      <c r="AC1203" s="2">
        <v>2285</v>
      </c>
      <c r="AD1203" s="2">
        <v>47417</v>
      </c>
      <c r="AE1203" s="2">
        <v>41912</v>
      </c>
      <c r="AF1203" s="2">
        <v>250296</v>
      </c>
      <c r="AG1203" s="2">
        <v>0.17</v>
      </c>
      <c r="AH1203" s="2">
        <v>8896</v>
      </c>
    </row>
    <row r="1204" spans="1:34" x14ac:dyDescent="0.3">
      <c r="A1204" s="2" t="s">
        <v>58</v>
      </c>
      <c r="B1204" s="2">
        <v>209896</v>
      </c>
      <c r="C1204" s="2">
        <f t="shared" si="18"/>
        <v>2383.8273708120387</v>
      </c>
      <c r="D1204" s="2"/>
      <c r="E1204" s="2"/>
      <c r="F1204" s="2">
        <v>131963</v>
      </c>
      <c r="G1204" s="2">
        <v>59315</v>
      </c>
      <c r="H1204" s="2">
        <v>84541</v>
      </c>
      <c r="I1204" s="2">
        <v>77933</v>
      </c>
      <c r="J1204" s="2">
        <v>66161</v>
      </c>
      <c r="K1204" s="2">
        <v>143735</v>
      </c>
      <c r="L1204" s="2">
        <v>89823</v>
      </c>
      <c r="M1204" s="2">
        <v>109238</v>
      </c>
      <c r="N1204" s="2">
        <v>40310</v>
      </c>
      <c r="O1204" s="2">
        <v>267801</v>
      </c>
      <c r="P1204" s="2">
        <v>152656</v>
      </c>
      <c r="Q1204" s="2">
        <v>115145</v>
      </c>
      <c r="R1204" s="2">
        <v>1.75</v>
      </c>
      <c r="S1204" s="2">
        <v>85229</v>
      </c>
      <c r="T1204" s="2">
        <v>92.18</v>
      </c>
      <c r="U1204" s="2">
        <v>47.68</v>
      </c>
      <c r="V1204" s="2">
        <v>3878</v>
      </c>
      <c r="W1204" s="2">
        <v>54.11</v>
      </c>
      <c r="X1204" s="2">
        <v>498</v>
      </c>
      <c r="Y1204" s="2">
        <v>7040</v>
      </c>
      <c r="Z1204" s="2">
        <v>443345</v>
      </c>
      <c r="AA1204" s="2">
        <v>82459</v>
      </c>
      <c r="AB1204" s="2">
        <v>-233449</v>
      </c>
      <c r="AC1204" s="2">
        <v>49504</v>
      </c>
      <c r="AD1204" s="2">
        <v>42783</v>
      </c>
      <c r="AE1204" s="2">
        <v>318227</v>
      </c>
      <c r="AF1204" s="2">
        <v>231409</v>
      </c>
      <c r="AG1204" s="2">
        <v>1.38</v>
      </c>
      <c r="AH1204" s="2">
        <v>20084</v>
      </c>
    </row>
    <row r="1205" spans="1:34" x14ac:dyDescent="0.3">
      <c r="A1205" s="2" t="s">
        <v>59</v>
      </c>
      <c r="B1205" s="2">
        <v>354276</v>
      </c>
      <c r="C1205" s="2">
        <f t="shared" si="18"/>
        <v>414502.92</v>
      </c>
      <c r="D1205" s="2"/>
      <c r="E1205" s="2"/>
      <c r="F1205" s="2">
        <v>288030</v>
      </c>
      <c r="G1205" s="2">
        <v>23134</v>
      </c>
      <c r="H1205" s="2">
        <v>852841</v>
      </c>
      <c r="I1205" s="2">
        <v>66246</v>
      </c>
      <c r="J1205" s="2">
        <v>13225</v>
      </c>
      <c r="K1205" s="2">
        <v>341051</v>
      </c>
      <c r="L1205" s="2">
        <v>301744</v>
      </c>
      <c r="M1205" s="2">
        <v>312524</v>
      </c>
      <c r="N1205" s="2">
        <v>37726</v>
      </c>
      <c r="O1205" s="2">
        <v>179560</v>
      </c>
      <c r="P1205" s="2">
        <v>112507</v>
      </c>
      <c r="Q1205" s="2">
        <v>67053</v>
      </c>
      <c r="R1205" s="2">
        <v>1.6</v>
      </c>
      <c r="S1205" s="2">
        <v>125229</v>
      </c>
      <c r="T1205" s="2">
        <v>7.77</v>
      </c>
      <c r="U1205" s="2">
        <v>4.42</v>
      </c>
      <c r="V1205" s="2">
        <v>1560</v>
      </c>
      <c r="W1205" s="2">
        <v>226.95</v>
      </c>
      <c r="X1205" s="2">
        <v>237</v>
      </c>
      <c r="Y1205" s="2">
        <v>1101</v>
      </c>
      <c r="Z1205" s="2">
        <v>412026</v>
      </c>
      <c r="AA1205" s="2">
        <v>260387</v>
      </c>
      <c r="AB1205" s="2">
        <v>-57750</v>
      </c>
      <c r="AC1205" s="2">
        <v>27643</v>
      </c>
      <c r="AD1205" s="2">
        <v>42401</v>
      </c>
      <c r="AE1205" s="2">
        <v>222359</v>
      </c>
      <c r="AF1205" s="2">
        <v>60469</v>
      </c>
      <c r="AG1205" s="2">
        <v>3.68</v>
      </c>
      <c r="AH1205" s="2">
        <v>13165</v>
      </c>
    </row>
    <row r="1206" spans="1:34" x14ac:dyDescent="0.3">
      <c r="A1206" s="2" t="s">
        <v>59</v>
      </c>
      <c r="B1206" s="2">
        <v>155874</v>
      </c>
      <c r="C1206" s="2">
        <f t="shared" si="18"/>
        <v>182372.58</v>
      </c>
      <c r="D1206" s="2"/>
      <c r="E1206" s="2"/>
      <c r="F1206" s="2">
        <v>39091</v>
      </c>
      <c r="G1206" s="2">
        <v>-18367</v>
      </c>
      <c r="H1206" s="2">
        <v>881872</v>
      </c>
      <c r="I1206" s="2">
        <v>116783</v>
      </c>
      <c r="J1206" s="2">
        <v>76940</v>
      </c>
      <c r="K1206" s="2">
        <v>78934</v>
      </c>
      <c r="L1206" s="2">
        <v>11267</v>
      </c>
      <c r="M1206" s="2">
        <v>27812</v>
      </c>
      <c r="N1206" s="2">
        <v>105707</v>
      </c>
      <c r="O1206" s="2">
        <v>93905</v>
      </c>
      <c r="P1206" s="2">
        <v>164450</v>
      </c>
      <c r="Q1206" s="2">
        <v>-70545</v>
      </c>
      <c r="R1206" s="2">
        <v>0.56999999999999995</v>
      </c>
      <c r="S1206" s="2">
        <v>89235</v>
      </c>
      <c r="T1206" s="2">
        <v>13.24</v>
      </c>
      <c r="U1206" s="2">
        <v>11.99</v>
      </c>
      <c r="V1206" s="2">
        <v>2854</v>
      </c>
      <c r="W1206" s="2">
        <v>54.6</v>
      </c>
      <c r="X1206" s="2">
        <v>1349</v>
      </c>
      <c r="Y1206" s="2">
        <v>7618</v>
      </c>
      <c r="Z1206" s="2">
        <v>250027</v>
      </c>
      <c r="AA1206" s="2">
        <v>157299</v>
      </c>
      <c r="AB1206" s="2">
        <v>-94153</v>
      </c>
      <c r="AC1206" s="2">
        <v>-118208</v>
      </c>
      <c r="AD1206" s="2">
        <v>36307</v>
      </c>
      <c r="AE1206" s="2">
        <v>429337</v>
      </c>
      <c r="AF1206" s="2">
        <v>462811</v>
      </c>
      <c r="AG1206" s="2">
        <v>0.93</v>
      </c>
      <c r="AH1206" s="2">
        <v>15547</v>
      </c>
    </row>
    <row r="1207" spans="1:34" x14ac:dyDescent="0.3">
      <c r="A1207" s="2" t="s">
        <v>58</v>
      </c>
      <c r="B1207" s="2">
        <v>386097</v>
      </c>
      <c r="C1207" s="2">
        <f t="shared" si="18"/>
        <v>4384.9744463373081</v>
      </c>
      <c r="D1207" s="2"/>
      <c r="E1207" s="2"/>
      <c r="F1207" s="2">
        <v>210463</v>
      </c>
      <c r="G1207" s="2">
        <v>164854</v>
      </c>
      <c r="H1207" s="2">
        <v>361387</v>
      </c>
      <c r="I1207" s="2">
        <v>175634</v>
      </c>
      <c r="J1207" s="2">
        <v>176537</v>
      </c>
      <c r="K1207" s="2">
        <v>209560</v>
      </c>
      <c r="L1207" s="2">
        <v>139630</v>
      </c>
      <c r="M1207" s="2">
        <v>149396</v>
      </c>
      <c r="N1207" s="2">
        <v>157879</v>
      </c>
      <c r="O1207" s="2">
        <v>250187</v>
      </c>
      <c r="P1207" s="2">
        <v>177261</v>
      </c>
      <c r="Q1207" s="2">
        <v>72926</v>
      </c>
      <c r="R1207" s="2">
        <v>1.41</v>
      </c>
      <c r="S1207" s="2">
        <v>124700</v>
      </c>
      <c r="T1207" s="2">
        <v>48.6</v>
      </c>
      <c r="U1207" s="2">
        <v>43.69</v>
      </c>
      <c r="V1207" s="2">
        <v>5870</v>
      </c>
      <c r="W1207" s="2">
        <v>65.760000000000005</v>
      </c>
      <c r="X1207" s="2">
        <v>1578</v>
      </c>
      <c r="Y1207" s="2">
        <v>7293</v>
      </c>
      <c r="Z1207" s="2">
        <v>339020</v>
      </c>
      <c r="AA1207" s="2">
        <v>173148</v>
      </c>
      <c r="AB1207" s="2">
        <v>47077</v>
      </c>
      <c r="AC1207" s="2">
        <v>37315</v>
      </c>
      <c r="AD1207" s="2">
        <v>9828</v>
      </c>
      <c r="AE1207" s="2">
        <v>69903</v>
      </c>
      <c r="AF1207" s="2">
        <v>446329</v>
      </c>
      <c r="AG1207" s="2">
        <v>0.16</v>
      </c>
      <c r="AH1207" s="2">
        <v>3860</v>
      </c>
    </row>
    <row r="1208" spans="1:34" x14ac:dyDescent="0.3">
      <c r="A1208" s="2" t="s">
        <v>58</v>
      </c>
      <c r="B1208" s="2">
        <v>323075</v>
      </c>
      <c r="C1208" s="2">
        <f t="shared" si="18"/>
        <v>3669.222032935832</v>
      </c>
      <c r="D1208" s="2"/>
      <c r="E1208" s="2"/>
      <c r="F1208" s="2">
        <v>55149</v>
      </c>
      <c r="G1208" s="2">
        <v>43391</v>
      </c>
      <c r="H1208" s="2">
        <v>46217</v>
      </c>
      <c r="I1208" s="2">
        <v>267926</v>
      </c>
      <c r="J1208" s="2">
        <v>196406</v>
      </c>
      <c r="K1208" s="2">
        <v>126669</v>
      </c>
      <c r="L1208" s="2">
        <v>103349</v>
      </c>
      <c r="M1208" s="2">
        <v>119934</v>
      </c>
      <c r="N1208" s="2">
        <v>260157</v>
      </c>
      <c r="O1208" s="2">
        <v>23555</v>
      </c>
      <c r="P1208" s="2">
        <v>180392</v>
      </c>
      <c r="Q1208" s="2">
        <v>-156837</v>
      </c>
      <c r="R1208" s="2">
        <v>0.13</v>
      </c>
      <c r="S1208" s="2">
        <v>88034</v>
      </c>
      <c r="T1208" s="2">
        <v>579.70000000000005</v>
      </c>
      <c r="U1208" s="2">
        <v>562.89</v>
      </c>
      <c r="V1208" s="2">
        <v>9069</v>
      </c>
      <c r="W1208" s="2">
        <v>35.619999999999997</v>
      </c>
      <c r="X1208" s="2">
        <v>291</v>
      </c>
      <c r="Y1208" s="2">
        <v>9765</v>
      </c>
      <c r="Z1208" s="2">
        <v>464323</v>
      </c>
      <c r="AA1208" s="2">
        <v>238803</v>
      </c>
      <c r="AB1208" s="2">
        <v>-141248</v>
      </c>
      <c r="AC1208" s="2">
        <v>-183654</v>
      </c>
      <c r="AD1208" s="2">
        <v>-17369</v>
      </c>
      <c r="AE1208" s="2">
        <v>123776</v>
      </c>
      <c r="AF1208" s="2">
        <v>218323</v>
      </c>
      <c r="AG1208" s="2">
        <v>0.56999999999999995</v>
      </c>
      <c r="AH1208" s="2">
        <v>25708</v>
      </c>
    </row>
    <row r="1209" spans="1:34" x14ac:dyDescent="0.3">
      <c r="A1209" s="2" t="s">
        <v>60</v>
      </c>
      <c r="B1209" s="2">
        <v>149637</v>
      </c>
      <c r="C1209" s="2">
        <f t="shared" si="18"/>
        <v>149637</v>
      </c>
      <c r="D1209" s="2"/>
      <c r="E1209" s="2"/>
      <c r="F1209" s="2">
        <v>231753</v>
      </c>
      <c r="G1209" s="2">
        <v>196645</v>
      </c>
      <c r="H1209" s="2">
        <v>667491</v>
      </c>
      <c r="I1209" s="2">
        <v>-82116</v>
      </c>
      <c r="J1209" s="2">
        <v>99864</v>
      </c>
      <c r="K1209" s="2">
        <v>49773</v>
      </c>
      <c r="L1209" s="2">
        <v>-7664</v>
      </c>
      <c r="M1209" s="2">
        <v>-296</v>
      </c>
      <c r="N1209" s="2">
        <v>-115814</v>
      </c>
      <c r="O1209" s="2">
        <v>261155</v>
      </c>
      <c r="P1209" s="2">
        <v>171499</v>
      </c>
      <c r="Q1209" s="2">
        <v>89656</v>
      </c>
      <c r="R1209" s="2">
        <v>1.52</v>
      </c>
      <c r="S1209" s="2">
        <v>55471</v>
      </c>
      <c r="T1209" s="2">
        <v>-12.3</v>
      </c>
      <c r="U1209" s="2">
        <v>-17.350000000000001</v>
      </c>
      <c r="V1209" s="2">
        <v>1663</v>
      </c>
      <c r="W1209" s="2">
        <v>89.93</v>
      </c>
      <c r="X1209" s="2">
        <v>1395</v>
      </c>
      <c r="Y1209" s="2">
        <v>18519</v>
      </c>
      <c r="Z1209" s="2">
        <v>530260</v>
      </c>
      <c r="AA1209" s="2">
        <v>74040</v>
      </c>
      <c r="AB1209" s="2">
        <v>-380623</v>
      </c>
      <c r="AC1209" s="2">
        <v>157713</v>
      </c>
      <c r="AD1209" s="2">
        <v>40871</v>
      </c>
      <c r="AE1209" s="2">
        <v>181109</v>
      </c>
      <c r="AF1209" s="2">
        <v>565364</v>
      </c>
      <c r="AG1209" s="2">
        <v>0.32</v>
      </c>
      <c r="AH1209" s="2">
        <v>8333</v>
      </c>
    </row>
    <row r="1210" spans="1:34" x14ac:dyDescent="0.3">
      <c r="A1210" s="2" t="s">
        <v>58</v>
      </c>
      <c r="B1210" s="2">
        <v>488786</v>
      </c>
      <c r="C1210" s="2">
        <f t="shared" si="18"/>
        <v>5551.2322544009085</v>
      </c>
      <c r="D1210" s="2"/>
      <c r="E1210" s="2"/>
      <c r="F1210" s="2">
        <v>35176</v>
      </c>
      <c r="G1210" s="2">
        <v>-28078</v>
      </c>
      <c r="H1210" s="2">
        <v>855224</v>
      </c>
      <c r="I1210" s="2">
        <v>453610</v>
      </c>
      <c r="J1210" s="2">
        <v>23459</v>
      </c>
      <c r="K1210" s="2">
        <v>465327</v>
      </c>
      <c r="L1210" s="2">
        <v>374945</v>
      </c>
      <c r="M1210" s="2">
        <v>385343</v>
      </c>
      <c r="N1210" s="2">
        <v>433359</v>
      </c>
      <c r="O1210" s="2">
        <v>118477</v>
      </c>
      <c r="P1210" s="2">
        <v>170292</v>
      </c>
      <c r="Q1210" s="2">
        <v>-51815</v>
      </c>
      <c r="R1210" s="2">
        <v>0.7</v>
      </c>
      <c r="S1210" s="2">
        <v>114506</v>
      </c>
      <c r="T1210" s="2">
        <v>53.04</v>
      </c>
      <c r="U1210" s="2">
        <v>50.67</v>
      </c>
      <c r="V1210" s="2">
        <v>5338</v>
      </c>
      <c r="W1210" s="2">
        <v>91.55</v>
      </c>
      <c r="X1210" s="2">
        <v>579</v>
      </c>
      <c r="Y1210" s="2">
        <v>6611</v>
      </c>
      <c r="Z1210" s="2">
        <v>357824</v>
      </c>
      <c r="AA1210" s="2">
        <v>174491</v>
      </c>
      <c r="AB1210" s="2">
        <v>130962</v>
      </c>
      <c r="AC1210" s="2">
        <v>-139315</v>
      </c>
      <c r="AD1210" s="2">
        <v>-43329</v>
      </c>
      <c r="AE1210" s="2">
        <v>110868</v>
      </c>
      <c r="AF1210" s="2">
        <v>574388</v>
      </c>
      <c r="AG1210" s="2">
        <v>0.19</v>
      </c>
      <c r="AH1210" s="2">
        <v>14543</v>
      </c>
    </row>
    <row r="1211" spans="1:34" x14ac:dyDescent="0.3">
      <c r="A1211" s="2" t="s">
        <v>60</v>
      </c>
      <c r="B1211" s="2">
        <v>332912</v>
      </c>
      <c r="C1211" s="2">
        <f t="shared" si="18"/>
        <v>332912</v>
      </c>
      <c r="D1211" s="2"/>
      <c r="E1211" s="2"/>
      <c r="F1211" s="2">
        <v>293591</v>
      </c>
      <c r="G1211" s="2">
        <v>160379</v>
      </c>
      <c r="H1211" s="2">
        <v>605951</v>
      </c>
      <c r="I1211" s="2">
        <v>39321</v>
      </c>
      <c r="J1211" s="2">
        <v>81182</v>
      </c>
      <c r="K1211" s="2">
        <v>251730</v>
      </c>
      <c r="L1211" s="2">
        <v>227940</v>
      </c>
      <c r="M1211" s="2">
        <v>235244</v>
      </c>
      <c r="N1211" s="2">
        <v>25132</v>
      </c>
      <c r="O1211" s="2">
        <v>144725</v>
      </c>
      <c r="P1211" s="2">
        <v>187785</v>
      </c>
      <c r="Q1211" s="2">
        <v>-43060</v>
      </c>
      <c r="R1211" s="2">
        <v>0.77</v>
      </c>
      <c r="S1211" s="2">
        <v>136428</v>
      </c>
      <c r="T1211" s="2">
        <v>6.49</v>
      </c>
      <c r="U1211" s="2">
        <v>4.1500000000000004</v>
      </c>
      <c r="V1211" s="2">
        <v>8686</v>
      </c>
      <c r="W1211" s="2">
        <v>38.32</v>
      </c>
      <c r="X1211" s="2">
        <v>507</v>
      </c>
      <c r="Y1211" s="2">
        <v>4442</v>
      </c>
      <c r="Z1211" s="2">
        <v>469411</v>
      </c>
      <c r="AA1211" s="2">
        <v>201922</v>
      </c>
      <c r="AB1211" s="2">
        <v>-136499</v>
      </c>
      <c r="AC1211" s="2">
        <v>91669</v>
      </c>
      <c r="AD1211" s="2">
        <v>-38962</v>
      </c>
      <c r="AE1211" s="2">
        <v>499545</v>
      </c>
      <c r="AF1211" s="2">
        <v>201865</v>
      </c>
      <c r="AG1211" s="2">
        <v>2.4700000000000002</v>
      </c>
      <c r="AH1211" s="2">
        <v>19456</v>
      </c>
    </row>
    <row r="1212" spans="1:34" x14ac:dyDescent="0.3">
      <c r="A1212" s="2" t="s">
        <v>58</v>
      </c>
      <c r="B1212" s="2">
        <v>268630</v>
      </c>
      <c r="C1212" s="2">
        <f t="shared" si="18"/>
        <v>3050.8801817149347</v>
      </c>
      <c r="D1212" s="2"/>
      <c r="E1212" s="2"/>
      <c r="F1212" s="2">
        <v>110798</v>
      </c>
      <c r="G1212" s="2">
        <v>165558</v>
      </c>
      <c r="H1212" s="2">
        <v>385446</v>
      </c>
      <c r="I1212" s="2">
        <v>157832</v>
      </c>
      <c r="J1212" s="2">
        <v>185335</v>
      </c>
      <c r="K1212" s="2">
        <v>83295</v>
      </c>
      <c r="L1212" s="2">
        <v>40035</v>
      </c>
      <c r="M1212" s="2">
        <v>50312</v>
      </c>
      <c r="N1212" s="2">
        <v>137755</v>
      </c>
      <c r="O1212" s="2">
        <v>43004</v>
      </c>
      <c r="P1212" s="2">
        <v>31329</v>
      </c>
      <c r="Q1212" s="2">
        <v>11675</v>
      </c>
      <c r="R1212" s="2">
        <v>1.37</v>
      </c>
      <c r="S1212" s="2">
        <v>32955</v>
      </c>
      <c r="T1212" s="2">
        <v>40.950000000000003</v>
      </c>
      <c r="U1212" s="2">
        <v>35.74</v>
      </c>
      <c r="V1212" s="2">
        <v>9812</v>
      </c>
      <c r="W1212" s="2">
        <v>27.37</v>
      </c>
      <c r="X1212" s="2">
        <v>1448</v>
      </c>
      <c r="Y1212" s="2">
        <v>4564</v>
      </c>
      <c r="Z1212" s="2">
        <v>239604</v>
      </c>
      <c r="AA1212" s="2">
        <v>139838</v>
      </c>
      <c r="AB1212" s="2">
        <v>29026</v>
      </c>
      <c r="AC1212" s="2">
        <v>-29040</v>
      </c>
      <c r="AD1212" s="2">
        <v>-27284</v>
      </c>
      <c r="AE1212" s="2">
        <v>248169</v>
      </c>
      <c r="AF1212" s="2">
        <v>676519</v>
      </c>
      <c r="AG1212" s="2">
        <v>0.37</v>
      </c>
      <c r="AH1212" s="2">
        <v>8566</v>
      </c>
    </row>
    <row r="1213" spans="1:34" x14ac:dyDescent="0.3">
      <c r="A1213" s="2" t="s">
        <v>60</v>
      </c>
      <c r="B1213" s="2">
        <v>87736</v>
      </c>
      <c r="C1213" s="2">
        <f t="shared" si="18"/>
        <v>87736</v>
      </c>
      <c r="D1213" s="2"/>
      <c r="E1213" s="2"/>
      <c r="F1213" s="2">
        <v>112823</v>
      </c>
      <c r="G1213" s="2">
        <v>-38568</v>
      </c>
      <c r="H1213" s="2">
        <v>978351</v>
      </c>
      <c r="I1213" s="2">
        <v>-25087</v>
      </c>
      <c r="J1213" s="2">
        <v>94080</v>
      </c>
      <c r="K1213" s="2">
        <v>-6344</v>
      </c>
      <c r="L1213" s="2">
        <v>-52361</v>
      </c>
      <c r="M1213" s="2">
        <v>-36091</v>
      </c>
      <c r="N1213" s="2">
        <v>-45974</v>
      </c>
      <c r="O1213" s="2">
        <v>69750</v>
      </c>
      <c r="P1213" s="2">
        <v>162040</v>
      </c>
      <c r="Q1213" s="2">
        <v>-92290</v>
      </c>
      <c r="R1213" s="2">
        <v>0.43</v>
      </c>
      <c r="S1213" s="2">
        <v>77701</v>
      </c>
      <c r="T1213" s="2">
        <v>-2.56</v>
      </c>
      <c r="U1213" s="2">
        <v>-4.7</v>
      </c>
      <c r="V1213" s="2">
        <v>1372</v>
      </c>
      <c r="W1213" s="2">
        <v>63.9</v>
      </c>
      <c r="X1213" s="2">
        <v>1576</v>
      </c>
      <c r="Y1213" s="2">
        <v>10198</v>
      </c>
      <c r="Z1213" s="2">
        <v>186099</v>
      </c>
      <c r="AA1213" s="2">
        <v>27293</v>
      </c>
      <c r="AB1213" s="2">
        <v>-98363</v>
      </c>
      <c r="AC1213" s="2">
        <v>85530</v>
      </c>
      <c r="AD1213" s="2">
        <v>-1959</v>
      </c>
      <c r="AE1213" s="2">
        <v>254848</v>
      </c>
      <c r="AF1213" s="2">
        <v>216929</v>
      </c>
      <c r="AG1213" s="2">
        <v>1.17</v>
      </c>
      <c r="AH1213" s="2">
        <v>13999</v>
      </c>
    </row>
    <row r="1214" spans="1:34" x14ac:dyDescent="0.3">
      <c r="A1214" s="2" t="s">
        <v>58</v>
      </c>
      <c r="B1214" s="2">
        <v>257514</v>
      </c>
      <c r="C1214" s="2">
        <f t="shared" si="18"/>
        <v>2924.6337308347529</v>
      </c>
      <c r="D1214" s="2"/>
      <c r="E1214" s="2"/>
      <c r="F1214" s="2">
        <v>164168</v>
      </c>
      <c r="G1214" s="2">
        <v>131897</v>
      </c>
      <c r="H1214" s="2">
        <v>500425</v>
      </c>
      <c r="I1214" s="2">
        <v>93346</v>
      </c>
      <c r="J1214" s="2">
        <v>43418</v>
      </c>
      <c r="K1214" s="2">
        <v>214096</v>
      </c>
      <c r="L1214" s="2">
        <v>169501</v>
      </c>
      <c r="M1214" s="2">
        <v>187281</v>
      </c>
      <c r="N1214" s="2">
        <v>73989</v>
      </c>
      <c r="O1214" s="2">
        <v>189504</v>
      </c>
      <c r="P1214" s="2">
        <v>133701</v>
      </c>
      <c r="Q1214" s="2">
        <v>55803</v>
      </c>
      <c r="R1214" s="2">
        <v>1.42</v>
      </c>
      <c r="S1214" s="2">
        <v>128197</v>
      </c>
      <c r="T1214" s="2">
        <v>18.649999999999999</v>
      </c>
      <c r="U1214" s="2">
        <v>14.79</v>
      </c>
      <c r="V1214" s="2">
        <v>5226</v>
      </c>
      <c r="W1214" s="2">
        <v>49.27</v>
      </c>
      <c r="X1214" s="2">
        <v>823</v>
      </c>
      <c r="Y1214" s="2">
        <v>6090</v>
      </c>
      <c r="Z1214" s="2">
        <v>549841</v>
      </c>
      <c r="AA1214" s="2">
        <v>67041</v>
      </c>
      <c r="AB1214" s="2">
        <v>-292327</v>
      </c>
      <c r="AC1214" s="2">
        <v>97127</v>
      </c>
      <c r="AD1214" s="2">
        <v>27312</v>
      </c>
      <c r="AE1214" s="2">
        <v>437087</v>
      </c>
      <c r="AF1214" s="2">
        <v>81421</v>
      </c>
      <c r="AG1214" s="2">
        <v>5.37</v>
      </c>
      <c r="AH1214" s="2">
        <v>4916</v>
      </c>
    </row>
    <row r="1215" spans="1:34" x14ac:dyDescent="0.3">
      <c r="A1215" s="2" t="s">
        <v>58</v>
      </c>
      <c r="B1215" s="2">
        <v>101968</v>
      </c>
      <c r="C1215" s="2">
        <f t="shared" si="18"/>
        <v>1158.069278818853</v>
      </c>
      <c r="D1215" s="2"/>
      <c r="E1215" s="2"/>
      <c r="F1215" s="2">
        <v>294435</v>
      </c>
      <c r="G1215" s="2">
        <v>173933</v>
      </c>
      <c r="H1215" s="2">
        <v>388341</v>
      </c>
      <c r="I1215" s="2">
        <v>-192467</v>
      </c>
      <c r="J1215" s="2">
        <v>138655</v>
      </c>
      <c r="K1215" s="2">
        <v>-36687</v>
      </c>
      <c r="L1215" s="2">
        <v>-47632</v>
      </c>
      <c r="M1215" s="2">
        <v>-30680</v>
      </c>
      <c r="N1215" s="2">
        <v>-199186</v>
      </c>
      <c r="O1215" s="2">
        <v>251560</v>
      </c>
      <c r="P1215" s="2">
        <v>112472</v>
      </c>
      <c r="Q1215" s="2">
        <v>139088</v>
      </c>
      <c r="R1215" s="2">
        <v>2.2400000000000002</v>
      </c>
      <c r="S1215" s="2">
        <v>51957</v>
      </c>
      <c r="T1215" s="2">
        <v>-49.56</v>
      </c>
      <c r="U1215" s="2">
        <v>-51.29</v>
      </c>
      <c r="V1215" s="2">
        <v>5632</v>
      </c>
      <c r="W1215" s="2">
        <v>18.100000000000001</v>
      </c>
      <c r="X1215" s="2">
        <v>115</v>
      </c>
      <c r="Y1215" s="2">
        <v>13110</v>
      </c>
      <c r="Z1215" s="2">
        <v>460016</v>
      </c>
      <c r="AA1215" s="2">
        <v>232556</v>
      </c>
      <c r="AB1215" s="2">
        <v>-358048</v>
      </c>
      <c r="AC1215" s="2">
        <v>61879</v>
      </c>
      <c r="AD1215" s="2">
        <v>5977</v>
      </c>
      <c r="AE1215" s="2">
        <v>322952</v>
      </c>
      <c r="AF1215" s="2">
        <v>137872</v>
      </c>
      <c r="AG1215" s="2">
        <v>2.34</v>
      </c>
      <c r="AH1215" s="2">
        <v>22414</v>
      </c>
    </row>
    <row r="1216" spans="1:34" x14ac:dyDescent="0.3">
      <c r="A1216" s="2" t="s">
        <v>58</v>
      </c>
      <c r="B1216" s="2">
        <v>492535</v>
      </c>
      <c r="C1216" s="2">
        <f t="shared" si="18"/>
        <v>5593.8103350369111</v>
      </c>
      <c r="D1216" s="2"/>
      <c r="E1216" s="2"/>
      <c r="F1216" s="2">
        <v>227282</v>
      </c>
      <c r="G1216" s="2">
        <v>-23440</v>
      </c>
      <c r="H1216" s="2">
        <v>85686</v>
      </c>
      <c r="I1216" s="2">
        <v>265253</v>
      </c>
      <c r="J1216" s="2">
        <v>132813</v>
      </c>
      <c r="K1216" s="2">
        <v>359722</v>
      </c>
      <c r="L1216" s="2">
        <v>292846</v>
      </c>
      <c r="M1216" s="2">
        <v>295710</v>
      </c>
      <c r="N1216" s="2">
        <v>231718</v>
      </c>
      <c r="O1216" s="2">
        <v>171640</v>
      </c>
      <c r="P1216" s="2">
        <v>54122</v>
      </c>
      <c r="Q1216" s="2">
        <v>117518</v>
      </c>
      <c r="R1216" s="2">
        <v>3.17</v>
      </c>
      <c r="S1216" s="2">
        <v>89819</v>
      </c>
      <c r="T1216" s="2">
        <v>309.56</v>
      </c>
      <c r="U1216" s="2">
        <v>270.42</v>
      </c>
      <c r="V1216" s="2">
        <v>5156</v>
      </c>
      <c r="W1216" s="2">
        <v>95.51</v>
      </c>
      <c r="X1216" s="2">
        <v>1537</v>
      </c>
      <c r="Y1216" s="2">
        <v>10503</v>
      </c>
      <c r="Z1216" s="2">
        <v>429965</v>
      </c>
      <c r="AA1216" s="2">
        <v>132002</v>
      </c>
      <c r="AB1216" s="2">
        <v>62570</v>
      </c>
      <c r="AC1216" s="2">
        <v>95280</v>
      </c>
      <c r="AD1216" s="2">
        <v>-30368</v>
      </c>
      <c r="AE1216" s="2">
        <v>366794</v>
      </c>
      <c r="AF1216" s="2">
        <v>87601</v>
      </c>
      <c r="AG1216" s="2">
        <v>4.1900000000000004</v>
      </c>
      <c r="AH1216" s="2">
        <v>1047</v>
      </c>
    </row>
    <row r="1217" spans="1:34" x14ac:dyDescent="0.3">
      <c r="A1217" s="2" t="s">
        <v>60</v>
      </c>
      <c r="B1217" s="2">
        <v>403954</v>
      </c>
      <c r="C1217" s="2">
        <f t="shared" si="18"/>
        <v>403954</v>
      </c>
      <c r="D1217" s="2"/>
      <c r="E1217" s="2"/>
      <c r="F1217" s="2">
        <v>115191</v>
      </c>
      <c r="G1217" s="2">
        <v>53563</v>
      </c>
      <c r="H1217" s="2">
        <v>769889</v>
      </c>
      <c r="I1217" s="2">
        <v>288763</v>
      </c>
      <c r="J1217" s="2">
        <v>66471</v>
      </c>
      <c r="K1217" s="2">
        <v>337483</v>
      </c>
      <c r="L1217" s="2">
        <v>286414</v>
      </c>
      <c r="M1217" s="2">
        <v>301122</v>
      </c>
      <c r="N1217" s="2">
        <v>252606</v>
      </c>
      <c r="O1217" s="2">
        <v>255089</v>
      </c>
      <c r="P1217" s="2">
        <v>102013</v>
      </c>
      <c r="Q1217" s="2">
        <v>153076</v>
      </c>
      <c r="R1217" s="2">
        <v>2.5</v>
      </c>
      <c r="S1217" s="2">
        <v>38787</v>
      </c>
      <c r="T1217" s="2">
        <v>37.51</v>
      </c>
      <c r="U1217" s="2">
        <v>32.81</v>
      </c>
      <c r="V1217" s="2">
        <v>8946</v>
      </c>
      <c r="W1217" s="2">
        <v>45.15</v>
      </c>
      <c r="X1217" s="2">
        <v>1142</v>
      </c>
      <c r="Y1217" s="2">
        <v>692</v>
      </c>
      <c r="Z1217" s="2">
        <v>370177</v>
      </c>
      <c r="AA1217" s="2">
        <v>121496</v>
      </c>
      <c r="AB1217" s="2">
        <v>33777</v>
      </c>
      <c r="AC1217" s="2">
        <v>-6305</v>
      </c>
      <c r="AD1217" s="2">
        <v>30090</v>
      </c>
      <c r="AE1217" s="2">
        <v>446665</v>
      </c>
      <c r="AF1217" s="2">
        <v>510320</v>
      </c>
      <c r="AG1217" s="2">
        <v>0.88</v>
      </c>
      <c r="AH1217" s="2">
        <v>23579</v>
      </c>
    </row>
    <row r="1218" spans="1:34" x14ac:dyDescent="0.3">
      <c r="A1218" s="2" t="s">
        <v>59</v>
      </c>
      <c r="B1218" s="2">
        <v>164000</v>
      </c>
      <c r="C1218" s="2">
        <f t="shared" si="18"/>
        <v>191880</v>
      </c>
      <c r="D1218" s="2"/>
      <c r="E1218" s="2"/>
      <c r="F1218" s="2">
        <v>82976</v>
      </c>
      <c r="G1218" s="2">
        <v>54794</v>
      </c>
      <c r="H1218" s="2">
        <v>377392</v>
      </c>
      <c r="I1218" s="2">
        <v>81024</v>
      </c>
      <c r="J1218" s="2">
        <v>72705</v>
      </c>
      <c r="K1218" s="2">
        <v>91295</v>
      </c>
      <c r="L1218" s="2">
        <v>42524</v>
      </c>
      <c r="M1218" s="2">
        <v>53779</v>
      </c>
      <c r="N1218" s="2">
        <v>54637</v>
      </c>
      <c r="O1218" s="2">
        <v>242250</v>
      </c>
      <c r="P1218" s="2">
        <v>12867</v>
      </c>
      <c r="Q1218" s="2">
        <v>229383</v>
      </c>
      <c r="R1218" s="2">
        <v>18.829999999999998</v>
      </c>
      <c r="S1218" s="2">
        <v>11445</v>
      </c>
      <c r="T1218" s="2">
        <v>21.47</v>
      </c>
      <c r="U1218" s="2">
        <v>14.48</v>
      </c>
      <c r="V1218" s="2">
        <v>1575</v>
      </c>
      <c r="W1218" s="2">
        <v>104.06</v>
      </c>
      <c r="X1218" s="2">
        <v>688</v>
      </c>
      <c r="Y1218" s="2">
        <v>1007</v>
      </c>
      <c r="Z1218" s="2">
        <v>273837</v>
      </c>
      <c r="AA1218" s="2">
        <v>110687</v>
      </c>
      <c r="AB1218" s="2">
        <v>-109837</v>
      </c>
      <c r="AC1218" s="2">
        <v>-27711</v>
      </c>
      <c r="AD1218" s="2">
        <v>42818</v>
      </c>
      <c r="AE1218" s="2">
        <v>19104</v>
      </c>
      <c r="AF1218" s="2">
        <v>135458</v>
      </c>
      <c r="AG1218" s="2">
        <v>0.14000000000000001</v>
      </c>
      <c r="AH1218" s="2">
        <v>3107</v>
      </c>
    </row>
    <row r="1219" spans="1:34" x14ac:dyDescent="0.3">
      <c r="A1219" s="2" t="s">
        <v>60</v>
      </c>
      <c r="B1219" s="2">
        <v>223350</v>
      </c>
      <c r="C1219" s="2">
        <f t="shared" ref="C1219:C1282" si="19">IF(A1219="INR", B1219/88.05, IF(A1219="EUR", B1219*1.17,B1219*1))</f>
        <v>223350</v>
      </c>
      <c r="D1219" s="2"/>
      <c r="E1219" s="2"/>
      <c r="F1219" s="2">
        <v>40446</v>
      </c>
      <c r="G1219" s="2">
        <v>197451</v>
      </c>
      <c r="H1219" s="2">
        <v>167784</v>
      </c>
      <c r="I1219" s="2">
        <v>182904</v>
      </c>
      <c r="J1219" s="2">
        <v>65203</v>
      </c>
      <c r="K1219" s="2">
        <v>158147</v>
      </c>
      <c r="L1219" s="2">
        <v>146164</v>
      </c>
      <c r="M1219" s="2">
        <v>162434</v>
      </c>
      <c r="N1219" s="2">
        <v>165603</v>
      </c>
      <c r="O1219" s="2">
        <v>42150</v>
      </c>
      <c r="P1219" s="2">
        <v>125135</v>
      </c>
      <c r="Q1219" s="2">
        <v>-82985</v>
      </c>
      <c r="R1219" s="2">
        <v>0.34</v>
      </c>
      <c r="S1219" s="2">
        <v>118258</v>
      </c>
      <c r="T1219" s="2">
        <v>109.01</v>
      </c>
      <c r="U1219" s="2">
        <v>98.7</v>
      </c>
      <c r="V1219" s="2">
        <v>6118</v>
      </c>
      <c r="W1219" s="2">
        <v>36.5</v>
      </c>
      <c r="X1219" s="2">
        <v>1198</v>
      </c>
      <c r="Y1219" s="2">
        <v>1661</v>
      </c>
      <c r="Z1219" s="2">
        <v>235625</v>
      </c>
      <c r="AA1219" s="2">
        <v>263683</v>
      </c>
      <c r="AB1219" s="2">
        <v>-12275</v>
      </c>
      <c r="AC1219" s="2">
        <v>-223237</v>
      </c>
      <c r="AD1219" s="2">
        <v>-26753</v>
      </c>
      <c r="AE1219" s="2">
        <v>472107</v>
      </c>
      <c r="AF1219" s="2">
        <v>371060</v>
      </c>
      <c r="AG1219" s="2">
        <v>1.27</v>
      </c>
      <c r="AH1219" s="2">
        <v>7616</v>
      </c>
    </row>
    <row r="1220" spans="1:34" x14ac:dyDescent="0.3">
      <c r="A1220" s="2" t="s">
        <v>58</v>
      </c>
      <c r="B1220" s="2">
        <v>310475</v>
      </c>
      <c r="C1220" s="2">
        <f t="shared" si="19"/>
        <v>3526.121521862578</v>
      </c>
      <c r="D1220" s="2"/>
      <c r="E1220" s="2"/>
      <c r="F1220" s="2">
        <v>60800</v>
      </c>
      <c r="G1220" s="2">
        <v>-29463</v>
      </c>
      <c r="H1220" s="2">
        <v>753583</v>
      </c>
      <c r="I1220" s="2">
        <v>249675</v>
      </c>
      <c r="J1220" s="2">
        <v>23971</v>
      </c>
      <c r="K1220" s="2">
        <v>286504</v>
      </c>
      <c r="L1220" s="2">
        <v>254232</v>
      </c>
      <c r="M1220" s="2">
        <v>261984</v>
      </c>
      <c r="N1220" s="2">
        <v>239334</v>
      </c>
      <c r="O1220" s="2">
        <v>208759</v>
      </c>
      <c r="P1220" s="2">
        <v>17402</v>
      </c>
      <c r="Q1220" s="2">
        <v>191357</v>
      </c>
      <c r="R1220" s="2">
        <v>12</v>
      </c>
      <c r="S1220" s="2">
        <v>145251</v>
      </c>
      <c r="T1220" s="2">
        <v>33.130000000000003</v>
      </c>
      <c r="U1220" s="2">
        <v>31.76</v>
      </c>
      <c r="V1220" s="2">
        <v>7287</v>
      </c>
      <c r="W1220" s="2">
        <v>42.6</v>
      </c>
      <c r="X1220" s="2">
        <v>1175</v>
      </c>
      <c r="Y1220" s="2">
        <v>12214</v>
      </c>
      <c r="Z1220" s="2">
        <v>453336</v>
      </c>
      <c r="AA1220" s="2">
        <v>163852</v>
      </c>
      <c r="AB1220" s="2">
        <v>-142861</v>
      </c>
      <c r="AC1220" s="2">
        <v>-103052</v>
      </c>
      <c r="AD1220" s="2">
        <v>-38936</v>
      </c>
      <c r="AE1220" s="2">
        <v>167841</v>
      </c>
      <c r="AF1220" s="2">
        <v>553074</v>
      </c>
      <c r="AG1220" s="2">
        <v>0.3</v>
      </c>
      <c r="AH1220" s="2">
        <v>9982</v>
      </c>
    </row>
    <row r="1221" spans="1:34" x14ac:dyDescent="0.3">
      <c r="A1221" s="2" t="s">
        <v>59</v>
      </c>
      <c r="B1221" s="2">
        <v>249690</v>
      </c>
      <c r="C1221" s="2">
        <f t="shared" si="19"/>
        <v>292137.3</v>
      </c>
      <c r="D1221" s="2"/>
      <c r="E1221" s="2"/>
      <c r="F1221" s="2">
        <v>157816</v>
      </c>
      <c r="G1221" s="2">
        <v>-21657</v>
      </c>
      <c r="H1221" s="2">
        <v>791295</v>
      </c>
      <c r="I1221" s="2">
        <v>91874</v>
      </c>
      <c r="J1221" s="2">
        <v>29719</v>
      </c>
      <c r="K1221" s="2">
        <v>219971</v>
      </c>
      <c r="L1221" s="2">
        <v>123086</v>
      </c>
      <c r="M1221" s="2">
        <v>135709</v>
      </c>
      <c r="N1221" s="2">
        <v>84848</v>
      </c>
      <c r="O1221" s="2">
        <v>177991</v>
      </c>
      <c r="P1221" s="2">
        <v>170323</v>
      </c>
      <c r="Q1221" s="2">
        <v>7668</v>
      </c>
      <c r="R1221" s="2">
        <v>1.05</v>
      </c>
      <c r="S1221" s="2">
        <v>96548</v>
      </c>
      <c r="T1221" s="2">
        <v>11.61</v>
      </c>
      <c r="U1221" s="2">
        <v>10.72</v>
      </c>
      <c r="V1221" s="2">
        <v>2015</v>
      </c>
      <c r="W1221" s="2">
        <v>123.85</v>
      </c>
      <c r="X1221" s="2">
        <v>1799</v>
      </c>
      <c r="Y1221" s="2">
        <v>7978</v>
      </c>
      <c r="Z1221" s="2">
        <v>319731</v>
      </c>
      <c r="AA1221" s="2">
        <v>83973</v>
      </c>
      <c r="AB1221" s="2">
        <v>-70041</v>
      </c>
      <c r="AC1221" s="2">
        <v>73843</v>
      </c>
      <c r="AD1221" s="2">
        <v>30519</v>
      </c>
      <c r="AE1221" s="2">
        <v>111171</v>
      </c>
      <c r="AF1221" s="2">
        <v>549722</v>
      </c>
      <c r="AG1221" s="2">
        <v>0.2</v>
      </c>
      <c r="AH1221" s="2">
        <v>22956</v>
      </c>
    </row>
    <row r="1222" spans="1:34" x14ac:dyDescent="0.3">
      <c r="A1222" s="2" t="s">
        <v>60</v>
      </c>
      <c r="B1222" s="2">
        <v>327292</v>
      </c>
      <c r="C1222" s="2">
        <f t="shared" si="19"/>
        <v>327292</v>
      </c>
      <c r="D1222" s="2"/>
      <c r="E1222" s="2"/>
      <c r="F1222" s="2">
        <v>47451</v>
      </c>
      <c r="G1222" s="2">
        <v>97197</v>
      </c>
      <c r="H1222" s="2">
        <v>98625</v>
      </c>
      <c r="I1222" s="2">
        <v>279841</v>
      </c>
      <c r="J1222" s="2">
        <v>142684</v>
      </c>
      <c r="K1222" s="2">
        <v>184608</v>
      </c>
      <c r="L1222" s="2">
        <v>99219</v>
      </c>
      <c r="M1222" s="2">
        <v>117254</v>
      </c>
      <c r="N1222" s="2">
        <v>270502</v>
      </c>
      <c r="O1222" s="2">
        <v>114548</v>
      </c>
      <c r="P1222" s="2">
        <v>46055</v>
      </c>
      <c r="Q1222" s="2">
        <v>68493</v>
      </c>
      <c r="R1222" s="2">
        <v>2.4900000000000002</v>
      </c>
      <c r="S1222" s="2">
        <v>38841</v>
      </c>
      <c r="T1222" s="2">
        <v>283.74</v>
      </c>
      <c r="U1222" s="2">
        <v>274.27</v>
      </c>
      <c r="V1222" s="2">
        <v>8294</v>
      </c>
      <c r="W1222" s="2">
        <v>39.46</v>
      </c>
      <c r="X1222" s="2">
        <v>1451</v>
      </c>
      <c r="Y1222" s="2">
        <v>4499</v>
      </c>
      <c r="Z1222" s="2">
        <v>530975</v>
      </c>
      <c r="AA1222" s="2">
        <v>190804</v>
      </c>
      <c r="AB1222" s="2">
        <v>-203683</v>
      </c>
      <c r="AC1222" s="2">
        <v>-143353</v>
      </c>
      <c r="AD1222" s="2">
        <v>-47763</v>
      </c>
      <c r="AE1222" s="2">
        <v>280905</v>
      </c>
      <c r="AF1222" s="2">
        <v>28313</v>
      </c>
      <c r="AG1222" s="2">
        <v>9.92</v>
      </c>
      <c r="AH1222" s="2">
        <v>16155</v>
      </c>
    </row>
    <row r="1223" spans="1:34" x14ac:dyDescent="0.3">
      <c r="A1223" s="2" t="s">
        <v>60</v>
      </c>
      <c r="B1223" s="2">
        <v>142106</v>
      </c>
      <c r="C1223" s="2">
        <f t="shared" si="19"/>
        <v>142106</v>
      </c>
      <c r="D1223" s="2"/>
      <c r="E1223" s="2"/>
      <c r="F1223" s="2">
        <v>162491</v>
      </c>
      <c r="G1223" s="2">
        <v>147265</v>
      </c>
      <c r="H1223" s="2">
        <v>522178</v>
      </c>
      <c r="I1223" s="2">
        <v>-20385</v>
      </c>
      <c r="J1223" s="2">
        <v>95987</v>
      </c>
      <c r="K1223" s="2">
        <v>46119</v>
      </c>
      <c r="L1223" s="2">
        <v>13709</v>
      </c>
      <c r="M1223" s="2">
        <v>33270</v>
      </c>
      <c r="N1223" s="2">
        <v>-26683</v>
      </c>
      <c r="O1223" s="2">
        <v>104598</v>
      </c>
      <c r="P1223" s="2">
        <v>92085</v>
      </c>
      <c r="Q1223" s="2">
        <v>12513</v>
      </c>
      <c r="R1223" s="2">
        <v>1.1399999999999999</v>
      </c>
      <c r="S1223" s="2">
        <v>13552</v>
      </c>
      <c r="T1223" s="2">
        <v>-3.9</v>
      </c>
      <c r="U1223" s="2">
        <v>-5.1100000000000003</v>
      </c>
      <c r="V1223" s="2">
        <v>512</v>
      </c>
      <c r="W1223" s="2">
        <v>277.01</v>
      </c>
      <c r="X1223" s="2">
        <v>1223</v>
      </c>
      <c r="Y1223" s="2">
        <v>6930</v>
      </c>
      <c r="Z1223" s="2">
        <v>425501</v>
      </c>
      <c r="AA1223" s="2">
        <v>63812</v>
      </c>
      <c r="AB1223" s="2">
        <v>-283395</v>
      </c>
      <c r="AC1223" s="2">
        <v>98679</v>
      </c>
      <c r="AD1223" s="2">
        <v>-44033</v>
      </c>
      <c r="AE1223" s="2">
        <v>299448</v>
      </c>
      <c r="AF1223" s="2">
        <v>248767</v>
      </c>
      <c r="AG1223" s="2">
        <v>1.2</v>
      </c>
      <c r="AH1223" s="2">
        <v>2877</v>
      </c>
    </row>
    <row r="1224" spans="1:34" x14ac:dyDescent="0.3">
      <c r="A1224" s="2" t="s">
        <v>59</v>
      </c>
      <c r="B1224" s="2">
        <v>494546</v>
      </c>
      <c r="C1224" s="2">
        <f t="shared" si="19"/>
        <v>578618.81999999995</v>
      </c>
      <c r="D1224" s="2"/>
      <c r="E1224" s="2"/>
      <c r="F1224" s="2">
        <v>215252</v>
      </c>
      <c r="G1224" s="2">
        <v>146032</v>
      </c>
      <c r="H1224" s="2">
        <v>961500</v>
      </c>
      <c r="I1224" s="2">
        <v>279294</v>
      </c>
      <c r="J1224" s="2">
        <v>14476</v>
      </c>
      <c r="K1224" s="2">
        <v>480070</v>
      </c>
      <c r="L1224" s="2">
        <v>398123</v>
      </c>
      <c r="M1224" s="2">
        <v>410291</v>
      </c>
      <c r="N1224" s="2">
        <v>239914</v>
      </c>
      <c r="O1224" s="2">
        <v>234333</v>
      </c>
      <c r="P1224" s="2">
        <v>157889</v>
      </c>
      <c r="Q1224" s="2">
        <v>76444</v>
      </c>
      <c r="R1224" s="2">
        <v>1.48</v>
      </c>
      <c r="S1224" s="2">
        <v>83337</v>
      </c>
      <c r="T1224" s="2">
        <v>29.05</v>
      </c>
      <c r="U1224" s="2">
        <v>24.95</v>
      </c>
      <c r="V1224" s="2">
        <v>4215</v>
      </c>
      <c r="W1224" s="2">
        <v>117.3</v>
      </c>
      <c r="X1224" s="2">
        <v>560</v>
      </c>
      <c r="Y1224" s="2">
        <v>2158</v>
      </c>
      <c r="Z1224" s="2">
        <v>124738</v>
      </c>
      <c r="AA1224" s="2">
        <v>147253</v>
      </c>
      <c r="AB1224" s="2">
        <v>369808</v>
      </c>
      <c r="AC1224" s="2">
        <v>67999</v>
      </c>
      <c r="AD1224" s="2">
        <v>-15749</v>
      </c>
      <c r="AE1224" s="2">
        <v>239089</v>
      </c>
      <c r="AF1224" s="2">
        <v>568874</v>
      </c>
      <c r="AG1224" s="2">
        <v>0.42</v>
      </c>
      <c r="AH1224" s="2">
        <v>16086</v>
      </c>
    </row>
    <row r="1225" spans="1:34" x14ac:dyDescent="0.3">
      <c r="A1225" s="2" t="s">
        <v>58</v>
      </c>
      <c r="B1225" s="2">
        <v>97308</v>
      </c>
      <c r="C1225" s="2">
        <f t="shared" si="19"/>
        <v>1105.1448040885862</v>
      </c>
      <c r="D1225" s="2"/>
      <c r="E1225" s="2"/>
      <c r="F1225" s="2">
        <v>187410</v>
      </c>
      <c r="G1225" s="2">
        <v>2408</v>
      </c>
      <c r="H1225" s="2">
        <v>151826</v>
      </c>
      <c r="I1225" s="2">
        <v>-90102</v>
      </c>
      <c r="J1225" s="2">
        <v>184157</v>
      </c>
      <c r="K1225" s="2">
        <v>-86849</v>
      </c>
      <c r="L1225" s="2">
        <v>-167176</v>
      </c>
      <c r="M1225" s="2">
        <v>-157330</v>
      </c>
      <c r="N1225" s="2">
        <v>-127977</v>
      </c>
      <c r="O1225" s="2">
        <v>216278</v>
      </c>
      <c r="P1225" s="2">
        <v>25420</v>
      </c>
      <c r="Q1225" s="2">
        <v>190858</v>
      </c>
      <c r="R1225" s="2">
        <v>8.51</v>
      </c>
      <c r="S1225" s="2">
        <v>123261</v>
      </c>
      <c r="T1225" s="2">
        <v>-59.35</v>
      </c>
      <c r="U1225" s="2">
        <v>-84.29</v>
      </c>
      <c r="V1225" s="2">
        <v>4191</v>
      </c>
      <c r="W1225" s="2">
        <v>23.21</v>
      </c>
      <c r="X1225" s="2">
        <v>1479</v>
      </c>
      <c r="Y1225" s="2">
        <v>2635</v>
      </c>
      <c r="Z1225" s="2">
        <v>516654</v>
      </c>
      <c r="AA1225" s="2">
        <v>250671</v>
      </c>
      <c r="AB1225" s="2">
        <v>-419346</v>
      </c>
      <c r="AC1225" s="2">
        <v>-63261</v>
      </c>
      <c r="AD1225" s="2">
        <v>-28488</v>
      </c>
      <c r="AE1225" s="2">
        <v>114941</v>
      </c>
      <c r="AF1225" s="2">
        <v>321009</v>
      </c>
      <c r="AG1225" s="2">
        <v>0.36</v>
      </c>
      <c r="AH1225" s="2">
        <v>4861</v>
      </c>
    </row>
    <row r="1226" spans="1:34" x14ac:dyDescent="0.3">
      <c r="A1226" s="2" t="s">
        <v>59</v>
      </c>
      <c r="B1226" s="2">
        <v>475395</v>
      </c>
      <c r="C1226" s="2">
        <f t="shared" si="19"/>
        <v>556212.15</v>
      </c>
      <c r="D1226" s="2"/>
      <c r="E1226" s="2"/>
      <c r="F1226" s="2">
        <v>197160</v>
      </c>
      <c r="G1226" s="2">
        <v>71009</v>
      </c>
      <c r="H1226" s="2">
        <v>145283</v>
      </c>
      <c r="I1226" s="2">
        <v>278235</v>
      </c>
      <c r="J1226" s="2">
        <v>52990</v>
      </c>
      <c r="K1226" s="2">
        <v>422405</v>
      </c>
      <c r="L1226" s="2">
        <v>354986</v>
      </c>
      <c r="M1226" s="2">
        <v>373218</v>
      </c>
      <c r="N1226" s="2">
        <v>271882</v>
      </c>
      <c r="O1226" s="2">
        <v>237422</v>
      </c>
      <c r="P1226" s="2">
        <v>28203</v>
      </c>
      <c r="Q1226" s="2">
        <v>209219</v>
      </c>
      <c r="R1226" s="2">
        <v>8.42</v>
      </c>
      <c r="S1226" s="2">
        <v>24941</v>
      </c>
      <c r="T1226" s="2">
        <v>191.51</v>
      </c>
      <c r="U1226" s="2">
        <v>187.14</v>
      </c>
      <c r="V1226" s="2">
        <v>4640</v>
      </c>
      <c r="W1226" s="2">
        <v>102.43</v>
      </c>
      <c r="X1226" s="2">
        <v>1650</v>
      </c>
      <c r="Y1226" s="2">
        <v>5031</v>
      </c>
      <c r="Z1226" s="2">
        <v>473606</v>
      </c>
      <c r="AA1226" s="2">
        <v>78293</v>
      </c>
      <c r="AB1226" s="2">
        <v>1789</v>
      </c>
      <c r="AC1226" s="2">
        <v>118867</v>
      </c>
      <c r="AD1226" s="2">
        <v>-10209</v>
      </c>
      <c r="AE1226" s="2">
        <v>411998</v>
      </c>
      <c r="AF1226" s="2">
        <v>206548</v>
      </c>
      <c r="AG1226" s="2">
        <v>1.99</v>
      </c>
      <c r="AH1226" s="2">
        <v>16896</v>
      </c>
    </row>
    <row r="1227" spans="1:34" x14ac:dyDescent="0.3">
      <c r="A1227" s="2" t="s">
        <v>58</v>
      </c>
      <c r="B1227" s="2">
        <v>269451</v>
      </c>
      <c r="C1227" s="2">
        <f t="shared" si="19"/>
        <v>3060.2044293015333</v>
      </c>
      <c r="D1227" s="2"/>
      <c r="E1227" s="2"/>
      <c r="F1227" s="2">
        <v>108215</v>
      </c>
      <c r="G1227" s="2">
        <v>167046</v>
      </c>
      <c r="H1227" s="2">
        <v>373866</v>
      </c>
      <c r="I1227" s="2">
        <v>161236</v>
      </c>
      <c r="J1227" s="2">
        <v>63878</v>
      </c>
      <c r="K1227" s="2">
        <v>205573</v>
      </c>
      <c r="L1227" s="2">
        <v>156067</v>
      </c>
      <c r="M1227" s="2">
        <v>172777</v>
      </c>
      <c r="N1227" s="2">
        <v>121822</v>
      </c>
      <c r="O1227" s="2">
        <v>73326</v>
      </c>
      <c r="P1227" s="2">
        <v>14165</v>
      </c>
      <c r="Q1227" s="2">
        <v>59161</v>
      </c>
      <c r="R1227" s="2">
        <v>5.18</v>
      </c>
      <c r="S1227" s="2">
        <v>55021</v>
      </c>
      <c r="T1227" s="2">
        <v>43.13</v>
      </c>
      <c r="U1227" s="2">
        <v>32.58</v>
      </c>
      <c r="V1227" s="2">
        <v>1469</v>
      </c>
      <c r="W1227" s="2">
        <v>183.3</v>
      </c>
      <c r="X1227" s="2">
        <v>1069</v>
      </c>
      <c r="Y1227" s="2">
        <v>6393</v>
      </c>
      <c r="Z1227" s="2">
        <v>298298</v>
      </c>
      <c r="AA1227" s="2">
        <v>180802</v>
      </c>
      <c r="AB1227" s="2">
        <v>-28847</v>
      </c>
      <c r="AC1227" s="2">
        <v>-72587</v>
      </c>
      <c r="AD1227" s="2">
        <v>12214</v>
      </c>
      <c r="AE1227" s="2">
        <v>438800</v>
      </c>
      <c r="AF1227" s="2">
        <v>452540</v>
      </c>
      <c r="AG1227" s="2">
        <v>0.97</v>
      </c>
      <c r="AH1227" s="2">
        <v>23710</v>
      </c>
    </row>
    <row r="1228" spans="1:34" x14ac:dyDescent="0.3">
      <c r="A1228" s="2" t="s">
        <v>59</v>
      </c>
      <c r="B1228" s="2">
        <v>480683</v>
      </c>
      <c r="C1228" s="2">
        <f t="shared" si="19"/>
        <v>562399.11</v>
      </c>
      <c r="D1228" s="2"/>
      <c r="E1228" s="2"/>
      <c r="F1228" s="2">
        <v>214009</v>
      </c>
      <c r="G1228" s="2">
        <v>107158</v>
      </c>
      <c r="H1228" s="2">
        <v>372896</v>
      </c>
      <c r="I1228" s="2">
        <v>266674</v>
      </c>
      <c r="J1228" s="2">
        <v>46654</v>
      </c>
      <c r="K1228" s="2">
        <v>434029</v>
      </c>
      <c r="L1228" s="2">
        <v>422219</v>
      </c>
      <c r="M1228" s="2">
        <v>431888</v>
      </c>
      <c r="N1228" s="2">
        <v>257454</v>
      </c>
      <c r="O1228" s="2">
        <v>92836</v>
      </c>
      <c r="P1228" s="2">
        <v>198958</v>
      </c>
      <c r="Q1228" s="2">
        <v>-106122</v>
      </c>
      <c r="R1228" s="2">
        <v>0.47</v>
      </c>
      <c r="S1228" s="2">
        <v>102962</v>
      </c>
      <c r="T1228" s="2">
        <v>71.510000000000005</v>
      </c>
      <c r="U1228" s="2">
        <v>69.040000000000006</v>
      </c>
      <c r="V1228" s="2">
        <v>6920</v>
      </c>
      <c r="W1228" s="2">
        <v>69.45</v>
      </c>
      <c r="X1228" s="2">
        <v>1301</v>
      </c>
      <c r="Y1228" s="2">
        <v>16500</v>
      </c>
      <c r="Z1228" s="2">
        <v>487837</v>
      </c>
      <c r="AA1228" s="2">
        <v>232941</v>
      </c>
      <c r="AB1228" s="2">
        <v>-7154</v>
      </c>
      <c r="AC1228" s="2">
        <v>-18932</v>
      </c>
      <c r="AD1228" s="2">
        <v>-36009</v>
      </c>
      <c r="AE1228" s="2">
        <v>446576</v>
      </c>
      <c r="AF1228" s="2">
        <v>636258</v>
      </c>
      <c r="AG1228" s="2">
        <v>0.7</v>
      </c>
      <c r="AH1228" s="2">
        <v>11303</v>
      </c>
    </row>
    <row r="1229" spans="1:34" x14ac:dyDescent="0.3">
      <c r="A1229" s="2" t="s">
        <v>60</v>
      </c>
      <c r="B1229" s="2">
        <v>446601</v>
      </c>
      <c r="C1229" s="2">
        <f t="shared" si="19"/>
        <v>446601</v>
      </c>
      <c r="D1229" s="2"/>
      <c r="E1229" s="2"/>
      <c r="F1229" s="2">
        <v>299492</v>
      </c>
      <c r="G1229" s="2">
        <v>112256</v>
      </c>
      <c r="H1229" s="2">
        <v>669754</v>
      </c>
      <c r="I1229" s="2">
        <v>147109</v>
      </c>
      <c r="J1229" s="2">
        <v>22191</v>
      </c>
      <c r="K1229" s="2">
        <v>424410</v>
      </c>
      <c r="L1229" s="2">
        <v>354781</v>
      </c>
      <c r="M1229" s="2">
        <v>356842</v>
      </c>
      <c r="N1229" s="2">
        <v>124609</v>
      </c>
      <c r="O1229" s="2">
        <v>255891</v>
      </c>
      <c r="P1229" s="2">
        <v>12232</v>
      </c>
      <c r="Q1229" s="2">
        <v>243659</v>
      </c>
      <c r="R1229" s="2">
        <v>20.92</v>
      </c>
      <c r="S1229" s="2">
        <v>22260</v>
      </c>
      <c r="T1229" s="2">
        <v>21.96</v>
      </c>
      <c r="U1229" s="2">
        <v>18.61</v>
      </c>
      <c r="V1229" s="2">
        <v>3511</v>
      </c>
      <c r="W1229" s="2">
        <v>127.16</v>
      </c>
      <c r="X1229" s="2">
        <v>1662</v>
      </c>
      <c r="Y1229" s="2">
        <v>4333</v>
      </c>
      <c r="Z1229" s="2">
        <v>375470</v>
      </c>
      <c r="AA1229" s="2">
        <v>37166</v>
      </c>
      <c r="AB1229" s="2">
        <v>71131</v>
      </c>
      <c r="AC1229" s="2">
        <v>262326</v>
      </c>
      <c r="AD1229" s="2">
        <v>8355</v>
      </c>
      <c r="AE1229" s="2">
        <v>418648</v>
      </c>
      <c r="AF1229" s="2">
        <v>576529</v>
      </c>
      <c r="AG1229" s="2">
        <v>0.73</v>
      </c>
      <c r="AH1229" s="2">
        <v>15656</v>
      </c>
    </row>
    <row r="1230" spans="1:34" x14ac:dyDescent="0.3">
      <c r="A1230" s="2" t="s">
        <v>60</v>
      </c>
      <c r="B1230" s="2">
        <v>482613</v>
      </c>
      <c r="C1230" s="2">
        <f t="shared" si="19"/>
        <v>482613</v>
      </c>
      <c r="D1230" s="2"/>
      <c r="E1230" s="2"/>
      <c r="F1230" s="2">
        <v>92902</v>
      </c>
      <c r="G1230" s="2">
        <v>136557</v>
      </c>
      <c r="H1230" s="2">
        <v>915884</v>
      </c>
      <c r="I1230" s="2">
        <v>389711</v>
      </c>
      <c r="J1230" s="2">
        <v>17650</v>
      </c>
      <c r="K1230" s="2">
        <v>464963</v>
      </c>
      <c r="L1230" s="2">
        <v>414644</v>
      </c>
      <c r="M1230" s="2">
        <v>416619</v>
      </c>
      <c r="N1230" s="2">
        <v>381691</v>
      </c>
      <c r="O1230" s="2">
        <v>287431</v>
      </c>
      <c r="P1230" s="2">
        <v>188302</v>
      </c>
      <c r="Q1230" s="2">
        <v>99129</v>
      </c>
      <c r="R1230" s="2">
        <v>1.53</v>
      </c>
      <c r="S1230" s="2">
        <v>132835</v>
      </c>
      <c r="T1230" s="2">
        <v>42.55</v>
      </c>
      <c r="U1230" s="2">
        <v>41.67</v>
      </c>
      <c r="V1230" s="2">
        <v>5270</v>
      </c>
      <c r="W1230" s="2">
        <v>91.56</v>
      </c>
      <c r="X1230" s="2">
        <v>1469</v>
      </c>
      <c r="Y1230" s="2">
        <v>14753</v>
      </c>
      <c r="Z1230" s="2">
        <v>116665</v>
      </c>
      <c r="AA1230" s="2">
        <v>275366</v>
      </c>
      <c r="AB1230" s="2">
        <v>365948</v>
      </c>
      <c r="AC1230" s="2">
        <v>-182464</v>
      </c>
      <c r="AD1230" s="2">
        <v>45716</v>
      </c>
      <c r="AE1230" s="2">
        <v>304507</v>
      </c>
      <c r="AF1230" s="2">
        <v>233379</v>
      </c>
      <c r="AG1230" s="2">
        <v>1.3</v>
      </c>
      <c r="AH1230" s="2">
        <v>26204</v>
      </c>
    </row>
    <row r="1231" spans="1:34" x14ac:dyDescent="0.3">
      <c r="A1231" s="2" t="s">
        <v>60</v>
      </c>
      <c r="B1231" s="2">
        <v>441093</v>
      </c>
      <c r="C1231" s="2">
        <f t="shared" si="19"/>
        <v>441093</v>
      </c>
      <c r="D1231" s="2"/>
      <c r="E1231" s="2"/>
      <c r="F1231" s="2">
        <v>104050</v>
      </c>
      <c r="G1231" s="2">
        <v>90649</v>
      </c>
      <c r="H1231" s="2">
        <v>630272</v>
      </c>
      <c r="I1231" s="2">
        <v>337043</v>
      </c>
      <c r="J1231" s="2">
        <v>146659</v>
      </c>
      <c r="K1231" s="2">
        <v>294434</v>
      </c>
      <c r="L1231" s="2">
        <v>201048</v>
      </c>
      <c r="M1231" s="2">
        <v>217705</v>
      </c>
      <c r="N1231" s="2">
        <v>331807</v>
      </c>
      <c r="O1231" s="2">
        <v>165359</v>
      </c>
      <c r="P1231" s="2">
        <v>36249</v>
      </c>
      <c r="Q1231" s="2">
        <v>129110</v>
      </c>
      <c r="R1231" s="2">
        <v>4.5599999999999996</v>
      </c>
      <c r="S1231" s="2">
        <v>98906</v>
      </c>
      <c r="T1231" s="2">
        <v>53.48</v>
      </c>
      <c r="U1231" s="2">
        <v>52.64</v>
      </c>
      <c r="V1231" s="2">
        <v>8644</v>
      </c>
      <c r="W1231" s="2">
        <v>51.02</v>
      </c>
      <c r="X1231" s="2">
        <v>752</v>
      </c>
      <c r="Y1231" s="2">
        <v>14175</v>
      </c>
      <c r="Z1231" s="2">
        <v>213111</v>
      </c>
      <c r="AA1231" s="2">
        <v>185025</v>
      </c>
      <c r="AB1231" s="2">
        <v>227982</v>
      </c>
      <c r="AC1231" s="2">
        <v>-80975</v>
      </c>
      <c r="AD1231" s="2">
        <v>-36500</v>
      </c>
      <c r="AE1231" s="2">
        <v>438688</v>
      </c>
      <c r="AF1231" s="2">
        <v>413435</v>
      </c>
      <c r="AG1231" s="2">
        <v>1.06</v>
      </c>
      <c r="AH1231" s="2">
        <v>29185</v>
      </c>
    </row>
    <row r="1232" spans="1:34" x14ac:dyDescent="0.3">
      <c r="A1232" s="2" t="s">
        <v>58</v>
      </c>
      <c r="B1232" s="2">
        <v>492478</v>
      </c>
      <c r="C1232" s="2">
        <f t="shared" si="19"/>
        <v>5593.1629755820559</v>
      </c>
      <c r="D1232" s="2"/>
      <c r="E1232" s="2"/>
      <c r="F1232" s="2">
        <v>125525</v>
      </c>
      <c r="G1232" s="2">
        <v>-18915</v>
      </c>
      <c r="H1232" s="2">
        <v>252173</v>
      </c>
      <c r="I1232" s="2">
        <v>366953</v>
      </c>
      <c r="J1232" s="2">
        <v>119028</v>
      </c>
      <c r="K1232" s="2">
        <v>373450</v>
      </c>
      <c r="L1232" s="2">
        <v>347960</v>
      </c>
      <c r="M1232" s="2">
        <v>361100</v>
      </c>
      <c r="N1232" s="2">
        <v>348323</v>
      </c>
      <c r="O1232" s="2">
        <v>247563</v>
      </c>
      <c r="P1232" s="2">
        <v>173979</v>
      </c>
      <c r="Q1232" s="2">
        <v>73584</v>
      </c>
      <c r="R1232" s="2">
        <v>1.42</v>
      </c>
      <c r="S1232" s="2">
        <v>72355</v>
      </c>
      <c r="T1232" s="2">
        <v>145.52000000000001</v>
      </c>
      <c r="U1232" s="2">
        <v>138.13</v>
      </c>
      <c r="V1232" s="2">
        <v>8769</v>
      </c>
      <c r="W1232" s="2">
        <v>56.15</v>
      </c>
      <c r="X1232" s="2">
        <v>1726</v>
      </c>
      <c r="Y1232" s="2">
        <v>18749</v>
      </c>
      <c r="Z1232" s="2">
        <v>195988</v>
      </c>
      <c r="AA1232" s="2">
        <v>194385</v>
      </c>
      <c r="AB1232" s="2">
        <v>296490</v>
      </c>
      <c r="AC1232" s="2">
        <v>-68860</v>
      </c>
      <c r="AD1232" s="2">
        <v>15832</v>
      </c>
      <c r="AE1232" s="2">
        <v>473310</v>
      </c>
      <c r="AF1232" s="2">
        <v>475616</v>
      </c>
      <c r="AG1232" s="2">
        <v>1</v>
      </c>
      <c r="AH1232" s="2">
        <v>5707</v>
      </c>
    </row>
    <row r="1233" spans="1:34" x14ac:dyDescent="0.3">
      <c r="A1233" s="2" t="s">
        <v>58</v>
      </c>
      <c r="B1233" s="2">
        <v>481393</v>
      </c>
      <c r="C1233" s="2">
        <f t="shared" si="19"/>
        <v>5467.2685973878479</v>
      </c>
      <c r="D1233" s="2"/>
      <c r="E1233" s="2"/>
      <c r="F1233" s="2">
        <v>64174</v>
      </c>
      <c r="G1233" s="2">
        <v>177520</v>
      </c>
      <c r="H1233" s="2">
        <v>627579</v>
      </c>
      <c r="I1233" s="2">
        <v>417219</v>
      </c>
      <c r="J1233" s="2">
        <v>92596</v>
      </c>
      <c r="K1233" s="2">
        <v>388797</v>
      </c>
      <c r="L1233" s="2">
        <v>314322</v>
      </c>
      <c r="M1233" s="2">
        <v>326410</v>
      </c>
      <c r="N1233" s="2">
        <v>399922</v>
      </c>
      <c r="O1233" s="2">
        <v>58701</v>
      </c>
      <c r="P1233" s="2">
        <v>128022</v>
      </c>
      <c r="Q1233" s="2">
        <v>-69321</v>
      </c>
      <c r="R1233" s="2">
        <v>0.46</v>
      </c>
      <c r="S1233" s="2">
        <v>34150</v>
      </c>
      <c r="T1233" s="2">
        <v>66.48</v>
      </c>
      <c r="U1233" s="2">
        <v>63.72</v>
      </c>
      <c r="V1233" s="2">
        <v>2391</v>
      </c>
      <c r="W1233" s="2">
        <v>201.25</v>
      </c>
      <c r="X1233" s="2">
        <v>676</v>
      </c>
      <c r="Y1233" s="2">
        <v>12636</v>
      </c>
      <c r="Z1233" s="2">
        <v>437571</v>
      </c>
      <c r="AA1233" s="2">
        <v>41413</v>
      </c>
      <c r="AB1233" s="2">
        <v>43822</v>
      </c>
      <c r="AC1233" s="2">
        <v>22761</v>
      </c>
      <c r="AD1233" s="2">
        <v>31558</v>
      </c>
      <c r="AE1233" s="2">
        <v>431123</v>
      </c>
      <c r="AF1233" s="2">
        <v>505794</v>
      </c>
      <c r="AG1233" s="2">
        <v>0.85</v>
      </c>
      <c r="AH1233" s="2">
        <v>10934</v>
      </c>
    </row>
    <row r="1234" spans="1:34" x14ac:dyDescent="0.3">
      <c r="A1234" s="2" t="s">
        <v>59</v>
      </c>
      <c r="B1234" s="2">
        <v>468038</v>
      </c>
      <c r="C1234" s="2">
        <f t="shared" si="19"/>
        <v>547604.46</v>
      </c>
      <c r="D1234" s="2"/>
      <c r="E1234" s="2"/>
      <c r="F1234" s="2">
        <v>105426</v>
      </c>
      <c r="G1234" s="2">
        <v>50918</v>
      </c>
      <c r="H1234" s="2">
        <v>685627</v>
      </c>
      <c r="I1234" s="2">
        <v>362612</v>
      </c>
      <c r="J1234" s="2">
        <v>176894</v>
      </c>
      <c r="K1234" s="2">
        <v>291144</v>
      </c>
      <c r="L1234" s="2">
        <v>245631</v>
      </c>
      <c r="M1234" s="2">
        <v>252514</v>
      </c>
      <c r="N1234" s="2">
        <v>342509</v>
      </c>
      <c r="O1234" s="2">
        <v>122892</v>
      </c>
      <c r="P1234" s="2">
        <v>107879</v>
      </c>
      <c r="Q1234" s="2">
        <v>15013</v>
      </c>
      <c r="R1234" s="2">
        <v>1.1399999999999999</v>
      </c>
      <c r="S1234" s="2">
        <v>70537</v>
      </c>
      <c r="T1234" s="2">
        <v>52.89</v>
      </c>
      <c r="U1234" s="2">
        <v>49.96</v>
      </c>
      <c r="V1234" s="2">
        <v>5776</v>
      </c>
      <c r="W1234" s="2">
        <v>81.02</v>
      </c>
      <c r="X1234" s="2">
        <v>1581</v>
      </c>
      <c r="Y1234" s="2">
        <v>11665</v>
      </c>
      <c r="Z1234" s="2">
        <v>113536</v>
      </c>
      <c r="AA1234" s="2">
        <v>107640</v>
      </c>
      <c r="AB1234" s="2">
        <v>354502</v>
      </c>
      <c r="AC1234" s="2">
        <v>-2214</v>
      </c>
      <c r="AD1234" s="2">
        <v>36995</v>
      </c>
      <c r="AE1234" s="2">
        <v>393277</v>
      </c>
      <c r="AF1234" s="2">
        <v>53198</v>
      </c>
      <c r="AG1234" s="2">
        <v>7.39</v>
      </c>
      <c r="AH1234" s="2">
        <v>16266</v>
      </c>
    </row>
    <row r="1235" spans="1:34" x14ac:dyDescent="0.3">
      <c r="A1235" s="2" t="s">
        <v>58</v>
      </c>
      <c r="B1235" s="2">
        <v>193771</v>
      </c>
      <c r="C1235" s="2">
        <f t="shared" si="19"/>
        <v>2200.6927881885294</v>
      </c>
      <c r="D1235" s="2"/>
      <c r="E1235" s="2"/>
      <c r="F1235" s="2">
        <v>132068</v>
      </c>
      <c r="G1235" s="2">
        <v>62933</v>
      </c>
      <c r="H1235" s="2">
        <v>327491</v>
      </c>
      <c r="I1235" s="2">
        <v>61703</v>
      </c>
      <c r="J1235" s="2">
        <v>58512</v>
      </c>
      <c r="K1235" s="2">
        <v>135259</v>
      </c>
      <c r="L1235" s="2">
        <v>70995</v>
      </c>
      <c r="M1235" s="2">
        <v>88897</v>
      </c>
      <c r="N1235" s="2">
        <v>40434</v>
      </c>
      <c r="O1235" s="2">
        <v>41830</v>
      </c>
      <c r="P1235" s="2">
        <v>184410</v>
      </c>
      <c r="Q1235" s="2">
        <v>-142580</v>
      </c>
      <c r="R1235" s="2">
        <v>0.23</v>
      </c>
      <c r="S1235" s="2">
        <v>31268</v>
      </c>
      <c r="T1235" s="2">
        <v>18.84</v>
      </c>
      <c r="U1235" s="2">
        <v>12.35</v>
      </c>
      <c r="V1235" s="2">
        <v>4922</v>
      </c>
      <c r="W1235" s="2">
        <v>39.36</v>
      </c>
      <c r="X1235" s="2">
        <v>1708</v>
      </c>
      <c r="Y1235" s="2">
        <v>12904</v>
      </c>
      <c r="Z1235" s="2">
        <v>147876</v>
      </c>
      <c r="AA1235" s="2">
        <v>72365</v>
      </c>
      <c r="AB1235" s="2">
        <v>45895</v>
      </c>
      <c r="AC1235" s="2">
        <v>59703</v>
      </c>
      <c r="AD1235" s="2">
        <v>-48225</v>
      </c>
      <c r="AE1235" s="2">
        <v>498261</v>
      </c>
      <c r="AF1235" s="2">
        <v>587329</v>
      </c>
      <c r="AG1235" s="2">
        <v>0.85</v>
      </c>
      <c r="AH1235" s="2">
        <v>5069</v>
      </c>
    </row>
    <row r="1236" spans="1:34" x14ac:dyDescent="0.3">
      <c r="A1236" s="2" t="s">
        <v>58</v>
      </c>
      <c r="B1236" s="2">
        <v>60812</v>
      </c>
      <c r="C1236" s="2">
        <f t="shared" si="19"/>
        <v>690.65303804656446</v>
      </c>
      <c r="D1236" s="2"/>
      <c r="E1236" s="2"/>
      <c r="F1236" s="2">
        <v>52228</v>
      </c>
      <c r="G1236" s="2">
        <v>16307</v>
      </c>
      <c r="H1236" s="2">
        <v>699135</v>
      </c>
      <c r="I1236" s="2">
        <v>8584</v>
      </c>
      <c r="J1236" s="2">
        <v>191487</v>
      </c>
      <c r="K1236" s="2">
        <v>-130675</v>
      </c>
      <c r="L1236" s="2">
        <v>-209665</v>
      </c>
      <c r="M1236" s="2">
        <v>-196834</v>
      </c>
      <c r="N1236" s="2">
        <v>-6438</v>
      </c>
      <c r="O1236" s="2">
        <v>87303</v>
      </c>
      <c r="P1236" s="2">
        <v>36079</v>
      </c>
      <c r="Q1236" s="2">
        <v>51224</v>
      </c>
      <c r="R1236" s="2">
        <v>2.42</v>
      </c>
      <c r="S1236" s="2">
        <v>140987</v>
      </c>
      <c r="T1236" s="2">
        <v>1.23</v>
      </c>
      <c r="U1236" s="2">
        <v>-0.92</v>
      </c>
      <c r="V1236" s="2">
        <v>7682</v>
      </c>
      <c r="W1236" s="2">
        <v>7.92</v>
      </c>
      <c r="X1236" s="2">
        <v>289</v>
      </c>
      <c r="Y1236" s="2">
        <v>9538</v>
      </c>
      <c r="Z1236" s="2">
        <v>295848</v>
      </c>
      <c r="AA1236" s="2">
        <v>137722</v>
      </c>
      <c r="AB1236" s="2">
        <v>-235036</v>
      </c>
      <c r="AC1236" s="2">
        <v>-85494</v>
      </c>
      <c r="AD1236" s="2">
        <v>31930</v>
      </c>
      <c r="AE1236" s="2">
        <v>62741</v>
      </c>
      <c r="AF1236" s="2">
        <v>622430</v>
      </c>
      <c r="AG1236" s="2">
        <v>0.1</v>
      </c>
      <c r="AH1236" s="2">
        <v>24258</v>
      </c>
    </row>
    <row r="1237" spans="1:34" x14ac:dyDescent="0.3">
      <c r="A1237" s="2" t="s">
        <v>59</v>
      </c>
      <c r="B1237" s="2">
        <v>488721</v>
      </c>
      <c r="C1237" s="2">
        <f t="shared" si="19"/>
        <v>571803.56999999995</v>
      </c>
      <c r="D1237" s="2"/>
      <c r="E1237" s="2"/>
      <c r="F1237" s="2">
        <v>271050</v>
      </c>
      <c r="G1237" s="2">
        <v>47266</v>
      </c>
      <c r="H1237" s="2">
        <v>400496</v>
      </c>
      <c r="I1237" s="2">
        <v>217671</v>
      </c>
      <c r="J1237" s="2">
        <v>33387</v>
      </c>
      <c r="K1237" s="2">
        <v>455334</v>
      </c>
      <c r="L1237" s="2">
        <v>428947</v>
      </c>
      <c r="M1237" s="2">
        <v>432895</v>
      </c>
      <c r="N1237" s="2">
        <v>194336</v>
      </c>
      <c r="O1237" s="2">
        <v>298727</v>
      </c>
      <c r="P1237" s="2">
        <v>135915</v>
      </c>
      <c r="Q1237" s="2">
        <v>162812</v>
      </c>
      <c r="R1237" s="2">
        <v>2.2000000000000002</v>
      </c>
      <c r="S1237" s="2">
        <v>11171</v>
      </c>
      <c r="T1237" s="2">
        <v>54.35</v>
      </c>
      <c r="U1237" s="2">
        <v>48.52</v>
      </c>
      <c r="V1237" s="2">
        <v>7290</v>
      </c>
      <c r="W1237" s="2">
        <v>67.03</v>
      </c>
      <c r="X1237" s="2">
        <v>495</v>
      </c>
      <c r="Y1237" s="2">
        <v>14273</v>
      </c>
      <c r="Z1237" s="2">
        <v>175559</v>
      </c>
      <c r="AA1237" s="2">
        <v>188282</v>
      </c>
      <c r="AB1237" s="2">
        <v>313162</v>
      </c>
      <c r="AC1237" s="2">
        <v>82768</v>
      </c>
      <c r="AD1237" s="2">
        <v>6320</v>
      </c>
      <c r="AE1237" s="2">
        <v>462946</v>
      </c>
      <c r="AF1237" s="2">
        <v>637736</v>
      </c>
      <c r="AG1237" s="2">
        <v>0.73</v>
      </c>
      <c r="AH1237" s="2">
        <v>14837</v>
      </c>
    </row>
    <row r="1238" spans="1:34" x14ac:dyDescent="0.3">
      <c r="A1238" s="2" t="s">
        <v>58</v>
      </c>
      <c r="B1238" s="2">
        <v>392904</v>
      </c>
      <c r="C1238" s="2">
        <f t="shared" si="19"/>
        <v>4462.2827938671207</v>
      </c>
      <c r="D1238" s="2"/>
      <c r="E1238" s="2"/>
      <c r="F1238" s="2">
        <v>280592</v>
      </c>
      <c r="G1238" s="2">
        <v>100030</v>
      </c>
      <c r="H1238" s="2">
        <v>264491</v>
      </c>
      <c r="I1238" s="2">
        <v>112312</v>
      </c>
      <c r="J1238" s="2">
        <v>111648</v>
      </c>
      <c r="K1238" s="2">
        <v>281256</v>
      </c>
      <c r="L1238" s="2">
        <v>249826</v>
      </c>
      <c r="M1238" s="2">
        <v>265613</v>
      </c>
      <c r="N1238" s="2">
        <v>96993</v>
      </c>
      <c r="O1238" s="2">
        <v>127007</v>
      </c>
      <c r="P1238" s="2">
        <v>56991</v>
      </c>
      <c r="Q1238" s="2">
        <v>70016</v>
      </c>
      <c r="R1238" s="2">
        <v>2.23</v>
      </c>
      <c r="S1238" s="2">
        <v>8002</v>
      </c>
      <c r="T1238" s="2">
        <v>42.46</v>
      </c>
      <c r="U1238" s="2">
        <v>36.67</v>
      </c>
      <c r="V1238" s="2">
        <v>2200</v>
      </c>
      <c r="W1238" s="2">
        <v>178.51</v>
      </c>
      <c r="X1238" s="2">
        <v>108</v>
      </c>
      <c r="Y1238" s="2">
        <v>9650</v>
      </c>
      <c r="Z1238" s="2">
        <v>348717</v>
      </c>
      <c r="AA1238" s="2">
        <v>68957</v>
      </c>
      <c r="AB1238" s="2">
        <v>44187</v>
      </c>
      <c r="AC1238" s="2">
        <v>211635</v>
      </c>
      <c r="AD1238" s="2">
        <v>10592</v>
      </c>
      <c r="AE1238" s="2">
        <v>143526</v>
      </c>
      <c r="AF1238" s="2">
        <v>491314</v>
      </c>
      <c r="AG1238" s="2">
        <v>0.28999999999999998</v>
      </c>
      <c r="AH1238" s="2">
        <v>4489</v>
      </c>
    </row>
    <row r="1239" spans="1:34" x14ac:dyDescent="0.3">
      <c r="A1239" s="2" t="s">
        <v>59</v>
      </c>
      <c r="B1239" s="2">
        <v>350653</v>
      </c>
      <c r="C1239" s="2">
        <f t="shared" si="19"/>
        <v>410264.00999999995</v>
      </c>
      <c r="D1239" s="2"/>
      <c r="E1239" s="2"/>
      <c r="F1239" s="2">
        <v>52307</v>
      </c>
      <c r="G1239" s="2">
        <v>1348</v>
      </c>
      <c r="H1239" s="2">
        <v>51171</v>
      </c>
      <c r="I1239" s="2">
        <v>298346</v>
      </c>
      <c r="J1239" s="2">
        <v>119613</v>
      </c>
      <c r="K1239" s="2">
        <v>231040</v>
      </c>
      <c r="L1239" s="2">
        <v>149425</v>
      </c>
      <c r="M1239" s="2">
        <v>154457</v>
      </c>
      <c r="N1239" s="2">
        <v>265599</v>
      </c>
      <c r="O1239" s="2">
        <v>116767</v>
      </c>
      <c r="P1239" s="2">
        <v>169907</v>
      </c>
      <c r="Q1239" s="2">
        <v>-53140</v>
      </c>
      <c r="R1239" s="2">
        <v>0.69</v>
      </c>
      <c r="S1239" s="2">
        <v>35507</v>
      </c>
      <c r="T1239" s="2">
        <v>583.03</v>
      </c>
      <c r="U1239" s="2">
        <v>519.03</v>
      </c>
      <c r="V1239" s="2">
        <v>5261</v>
      </c>
      <c r="W1239" s="2">
        <v>66.64</v>
      </c>
      <c r="X1239" s="2">
        <v>1964</v>
      </c>
      <c r="Y1239" s="2">
        <v>3403</v>
      </c>
      <c r="Z1239" s="2">
        <v>436237</v>
      </c>
      <c r="AA1239" s="2">
        <v>208511</v>
      </c>
      <c r="AB1239" s="2">
        <v>-85584</v>
      </c>
      <c r="AC1239" s="2">
        <v>-156204</v>
      </c>
      <c r="AD1239" s="2">
        <v>12788</v>
      </c>
      <c r="AE1239" s="2">
        <v>175469</v>
      </c>
      <c r="AF1239" s="2">
        <v>234425</v>
      </c>
      <c r="AG1239" s="2">
        <v>0.75</v>
      </c>
      <c r="AH1239" s="2">
        <v>5667</v>
      </c>
    </row>
    <row r="1240" spans="1:34" x14ac:dyDescent="0.3">
      <c r="A1240" s="2" t="s">
        <v>58</v>
      </c>
      <c r="B1240" s="2">
        <v>191249</v>
      </c>
      <c r="C1240" s="2">
        <f t="shared" si="19"/>
        <v>2172.0499716070417</v>
      </c>
      <c r="D1240" s="2"/>
      <c r="E1240" s="2"/>
      <c r="F1240" s="2">
        <v>64064</v>
      </c>
      <c r="G1240" s="2">
        <v>13636</v>
      </c>
      <c r="H1240" s="2">
        <v>670588</v>
      </c>
      <c r="I1240" s="2">
        <v>127185</v>
      </c>
      <c r="J1240" s="2">
        <v>127326</v>
      </c>
      <c r="K1240" s="2">
        <v>63923</v>
      </c>
      <c r="L1240" s="2">
        <v>50278</v>
      </c>
      <c r="M1240" s="2">
        <v>60322</v>
      </c>
      <c r="N1240" s="2">
        <v>95539</v>
      </c>
      <c r="O1240" s="2">
        <v>92177</v>
      </c>
      <c r="P1240" s="2">
        <v>72789</v>
      </c>
      <c r="Q1240" s="2">
        <v>19388</v>
      </c>
      <c r="R1240" s="2">
        <v>1.27</v>
      </c>
      <c r="S1240" s="2">
        <v>106361</v>
      </c>
      <c r="T1240" s="2">
        <v>18.97</v>
      </c>
      <c r="U1240" s="2">
        <v>14.25</v>
      </c>
      <c r="V1240" s="2">
        <v>5048</v>
      </c>
      <c r="W1240" s="2">
        <v>37.880000000000003</v>
      </c>
      <c r="X1240" s="2">
        <v>1980</v>
      </c>
      <c r="Y1240" s="2">
        <v>5682</v>
      </c>
      <c r="Z1240" s="2">
        <v>447171</v>
      </c>
      <c r="AA1240" s="2">
        <v>61571</v>
      </c>
      <c r="AB1240" s="2">
        <v>-255922</v>
      </c>
      <c r="AC1240" s="2">
        <v>2493</v>
      </c>
      <c r="AD1240" s="2">
        <v>-30403</v>
      </c>
      <c r="AE1240" s="2">
        <v>61319</v>
      </c>
      <c r="AF1240" s="2">
        <v>570061</v>
      </c>
      <c r="AG1240" s="2">
        <v>0.11</v>
      </c>
      <c r="AH1240" s="2">
        <v>19072</v>
      </c>
    </row>
    <row r="1241" spans="1:34" x14ac:dyDescent="0.3">
      <c r="A1241" s="2" t="s">
        <v>58</v>
      </c>
      <c r="B1241" s="2">
        <v>278751</v>
      </c>
      <c r="C1241" s="2">
        <f t="shared" si="19"/>
        <v>3165.8262350936971</v>
      </c>
      <c r="D1241" s="2"/>
      <c r="E1241" s="2"/>
      <c r="F1241" s="2">
        <v>262440</v>
      </c>
      <c r="G1241" s="2">
        <v>13738</v>
      </c>
      <c r="H1241" s="2">
        <v>870065</v>
      </c>
      <c r="I1241" s="2">
        <v>16311</v>
      </c>
      <c r="J1241" s="2">
        <v>140509</v>
      </c>
      <c r="K1241" s="2">
        <v>138242</v>
      </c>
      <c r="L1241" s="2">
        <v>129571</v>
      </c>
      <c r="M1241" s="2">
        <v>143596</v>
      </c>
      <c r="N1241" s="2">
        <v>-10794</v>
      </c>
      <c r="O1241" s="2">
        <v>219340</v>
      </c>
      <c r="P1241" s="2">
        <v>196505</v>
      </c>
      <c r="Q1241" s="2">
        <v>22835</v>
      </c>
      <c r="R1241" s="2">
        <v>1.1200000000000001</v>
      </c>
      <c r="S1241" s="2">
        <v>143999</v>
      </c>
      <c r="T1241" s="2">
        <v>1.87</v>
      </c>
      <c r="U1241" s="2">
        <v>-1.24</v>
      </c>
      <c r="V1241" s="2">
        <v>1450</v>
      </c>
      <c r="W1241" s="2">
        <v>192.11</v>
      </c>
      <c r="X1241" s="2">
        <v>1699</v>
      </c>
      <c r="Y1241" s="2">
        <v>9789</v>
      </c>
      <c r="Z1241" s="2">
        <v>170168</v>
      </c>
      <c r="AA1241" s="2">
        <v>55498</v>
      </c>
      <c r="AB1241" s="2">
        <v>108583</v>
      </c>
      <c r="AC1241" s="2">
        <v>206942</v>
      </c>
      <c r="AD1241" s="2">
        <v>-39242</v>
      </c>
      <c r="AE1241" s="2">
        <v>42128</v>
      </c>
      <c r="AF1241" s="2">
        <v>665385</v>
      </c>
      <c r="AG1241" s="2">
        <v>0.06</v>
      </c>
      <c r="AH1241" s="2">
        <v>3613</v>
      </c>
    </row>
    <row r="1242" spans="1:34" x14ac:dyDescent="0.3">
      <c r="A1242" s="2" t="s">
        <v>60</v>
      </c>
      <c r="B1242" s="2">
        <v>452887</v>
      </c>
      <c r="C1242" s="2">
        <f t="shared" si="19"/>
        <v>452887</v>
      </c>
      <c r="D1242" s="2"/>
      <c r="E1242" s="2"/>
      <c r="F1242" s="2">
        <v>54314</v>
      </c>
      <c r="G1242" s="2">
        <v>128610</v>
      </c>
      <c r="H1242" s="2">
        <v>646879</v>
      </c>
      <c r="I1242" s="2">
        <v>398573</v>
      </c>
      <c r="J1242" s="2">
        <v>54020</v>
      </c>
      <c r="K1242" s="2">
        <v>398867</v>
      </c>
      <c r="L1242" s="2">
        <v>382488</v>
      </c>
      <c r="M1242" s="2">
        <v>392641</v>
      </c>
      <c r="N1242" s="2">
        <v>374656</v>
      </c>
      <c r="O1242" s="2">
        <v>173871</v>
      </c>
      <c r="P1242" s="2">
        <v>108022</v>
      </c>
      <c r="Q1242" s="2">
        <v>65849</v>
      </c>
      <c r="R1242" s="2">
        <v>1.61</v>
      </c>
      <c r="S1242" s="2">
        <v>124780</v>
      </c>
      <c r="T1242" s="2">
        <v>61.61</v>
      </c>
      <c r="U1242" s="2">
        <v>57.92</v>
      </c>
      <c r="V1242" s="2">
        <v>472</v>
      </c>
      <c r="W1242" s="2">
        <v>957.48</v>
      </c>
      <c r="X1242" s="2">
        <v>643</v>
      </c>
      <c r="Y1242" s="2">
        <v>6093</v>
      </c>
      <c r="Z1242" s="2">
        <v>312934</v>
      </c>
      <c r="AA1242" s="2">
        <v>178634</v>
      </c>
      <c r="AB1242" s="2">
        <v>139953</v>
      </c>
      <c r="AC1242" s="2">
        <v>-124320</v>
      </c>
      <c r="AD1242" s="2">
        <v>20778</v>
      </c>
      <c r="AE1242" s="2">
        <v>34060</v>
      </c>
      <c r="AF1242" s="2">
        <v>106698</v>
      </c>
      <c r="AG1242" s="2">
        <v>0.32</v>
      </c>
      <c r="AH1242" s="2">
        <v>7910</v>
      </c>
    </row>
    <row r="1243" spans="1:34" x14ac:dyDescent="0.3">
      <c r="A1243" s="2" t="s">
        <v>58</v>
      </c>
      <c r="B1243" s="2">
        <v>60983</v>
      </c>
      <c r="C1243" s="2">
        <f t="shared" si="19"/>
        <v>692.59511641113011</v>
      </c>
      <c r="D1243" s="2"/>
      <c r="E1243" s="2"/>
      <c r="F1243" s="2">
        <v>99227</v>
      </c>
      <c r="G1243" s="2">
        <v>-9299</v>
      </c>
      <c r="H1243" s="2">
        <v>407286</v>
      </c>
      <c r="I1243" s="2">
        <v>-38244</v>
      </c>
      <c r="J1243" s="2">
        <v>90222</v>
      </c>
      <c r="K1243" s="2">
        <v>-29239</v>
      </c>
      <c r="L1243" s="2">
        <v>-122582</v>
      </c>
      <c r="M1243" s="2">
        <v>-110038</v>
      </c>
      <c r="N1243" s="2">
        <v>-56574</v>
      </c>
      <c r="O1243" s="2">
        <v>211187</v>
      </c>
      <c r="P1243" s="2">
        <v>116697</v>
      </c>
      <c r="Q1243" s="2">
        <v>94490</v>
      </c>
      <c r="R1243" s="2">
        <v>1.81</v>
      </c>
      <c r="S1243" s="2">
        <v>24540</v>
      </c>
      <c r="T1243" s="2">
        <v>-9.39</v>
      </c>
      <c r="U1243" s="2">
        <v>-13.89</v>
      </c>
      <c r="V1243" s="2">
        <v>6798</v>
      </c>
      <c r="W1243" s="2">
        <v>8.9700000000000006</v>
      </c>
      <c r="X1243" s="2">
        <v>775</v>
      </c>
      <c r="Y1243" s="2">
        <v>8564</v>
      </c>
      <c r="Z1243" s="2">
        <v>166337</v>
      </c>
      <c r="AA1243" s="2">
        <v>43436</v>
      </c>
      <c r="AB1243" s="2">
        <v>-105354</v>
      </c>
      <c r="AC1243" s="2">
        <v>55791</v>
      </c>
      <c r="AD1243" s="2">
        <v>-21817</v>
      </c>
      <c r="AE1243" s="2">
        <v>332248</v>
      </c>
      <c r="AF1243" s="2">
        <v>162749</v>
      </c>
      <c r="AG1243" s="2">
        <v>2.04</v>
      </c>
      <c r="AH1243" s="2">
        <v>28034</v>
      </c>
    </row>
    <row r="1244" spans="1:34" x14ac:dyDescent="0.3">
      <c r="A1244" s="2" t="s">
        <v>59</v>
      </c>
      <c r="B1244" s="2">
        <v>170522</v>
      </c>
      <c r="C1244" s="2">
        <f t="shared" si="19"/>
        <v>199510.74</v>
      </c>
      <c r="D1244" s="2"/>
      <c r="E1244" s="2"/>
      <c r="F1244" s="2">
        <v>286121</v>
      </c>
      <c r="G1244" s="2">
        <v>120197</v>
      </c>
      <c r="H1244" s="2">
        <v>538181</v>
      </c>
      <c r="I1244" s="2">
        <v>-115599</v>
      </c>
      <c r="J1244" s="2">
        <v>22961</v>
      </c>
      <c r="K1244" s="2">
        <v>147561</v>
      </c>
      <c r="L1244" s="2">
        <v>96956</v>
      </c>
      <c r="M1244" s="2">
        <v>102315</v>
      </c>
      <c r="N1244" s="2">
        <v>-148737</v>
      </c>
      <c r="O1244" s="2">
        <v>190143</v>
      </c>
      <c r="P1244" s="2">
        <v>161641</v>
      </c>
      <c r="Q1244" s="2">
        <v>28502</v>
      </c>
      <c r="R1244" s="2">
        <v>1.18</v>
      </c>
      <c r="S1244" s="2">
        <v>24698</v>
      </c>
      <c r="T1244" s="2">
        <v>-21.48</v>
      </c>
      <c r="U1244" s="2">
        <v>-27.64</v>
      </c>
      <c r="V1244" s="2">
        <v>1589</v>
      </c>
      <c r="W1244" s="2">
        <v>107.25</v>
      </c>
      <c r="X1244" s="2">
        <v>1842</v>
      </c>
      <c r="Y1244" s="2">
        <v>19975</v>
      </c>
      <c r="Z1244" s="2">
        <v>243466</v>
      </c>
      <c r="AA1244" s="2">
        <v>183565</v>
      </c>
      <c r="AB1244" s="2">
        <v>-72944</v>
      </c>
      <c r="AC1244" s="2">
        <v>102556</v>
      </c>
      <c r="AD1244" s="2">
        <v>46998</v>
      </c>
      <c r="AE1244" s="2">
        <v>160204</v>
      </c>
      <c r="AF1244" s="2">
        <v>647239</v>
      </c>
      <c r="AG1244" s="2">
        <v>0.25</v>
      </c>
      <c r="AH1244" s="2">
        <v>25596</v>
      </c>
    </row>
    <row r="1245" spans="1:34" x14ac:dyDescent="0.3">
      <c r="A1245" s="2" t="s">
        <v>59</v>
      </c>
      <c r="B1245" s="2">
        <v>241404</v>
      </c>
      <c r="C1245" s="2">
        <f t="shared" si="19"/>
        <v>282442.68</v>
      </c>
      <c r="D1245" s="2"/>
      <c r="E1245" s="2"/>
      <c r="F1245" s="2">
        <v>204373</v>
      </c>
      <c r="G1245" s="2">
        <v>167707</v>
      </c>
      <c r="H1245" s="2">
        <v>786961</v>
      </c>
      <c r="I1245" s="2">
        <v>37031</v>
      </c>
      <c r="J1245" s="2">
        <v>151570</v>
      </c>
      <c r="K1245" s="2">
        <v>89834</v>
      </c>
      <c r="L1245" s="2">
        <v>-5257</v>
      </c>
      <c r="M1245" s="2">
        <v>6001</v>
      </c>
      <c r="N1245" s="2">
        <v>10418</v>
      </c>
      <c r="O1245" s="2">
        <v>194911</v>
      </c>
      <c r="P1245" s="2">
        <v>187121</v>
      </c>
      <c r="Q1245" s="2">
        <v>7790</v>
      </c>
      <c r="R1245" s="2">
        <v>1.04</v>
      </c>
      <c r="S1245" s="2">
        <v>26709</v>
      </c>
      <c r="T1245" s="2">
        <v>4.71</v>
      </c>
      <c r="U1245" s="2">
        <v>1.32</v>
      </c>
      <c r="V1245" s="2">
        <v>5097</v>
      </c>
      <c r="W1245" s="2">
        <v>47.35</v>
      </c>
      <c r="X1245" s="2">
        <v>373</v>
      </c>
      <c r="Y1245" s="2">
        <v>9744</v>
      </c>
      <c r="Z1245" s="2">
        <v>89958</v>
      </c>
      <c r="AA1245" s="2">
        <v>275885</v>
      </c>
      <c r="AB1245" s="2">
        <v>151446</v>
      </c>
      <c r="AC1245" s="2">
        <v>-71512</v>
      </c>
      <c r="AD1245" s="2">
        <v>-40909</v>
      </c>
      <c r="AE1245" s="2">
        <v>118437</v>
      </c>
      <c r="AF1245" s="2">
        <v>245462</v>
      </c>
      <c r="AG1245" s="2">
        <v>0.48</v>
      </c>
      <c r="AH1245" s="2">
        <v>29339</v>
      </c>
    </row>
    <row r="1246" spans="1:34" x14ac:dyDescent="0.3">
      <c r="A1246" s="2" t="s">
        <v>60</v>
      </c>
      <c r="B1246" s="2">
        <v>134227</v>
      </c>
      <c r="C1246" s="2">
        <f t="shared" si="19"/>
        <v>134227</v>
      </c>
      <c r="D1246" s="2"/>
      <c r="E1246" s="2"/>
      <c r="F1246" s="2">
        <v>276330</v>
      </c>
      <c r="G1246" s="2">
        <v>33917</v>
      </c>
      <c r="H1246" s="2">
        <v>912513</v>
      </c>
      <c r="I1246" s="2">
        <v>-142103</v>
      </c>
      <c r="J1246" s="2">
        <v>58779</v>
      </c>
      <c r="K1246" s="2">
        <v>75448</v>
      </c>
      <c r="L1246" s="2">
        <v>64551</v>
      </c>
      <c r="M1246" s="2">
        <v>84247</v>
      </c>
      <c r="N1246" s="2">
        <v>-162317</v>
      </c>
      <c r="O1246" s="2">
        <v>243657</v>
      </c>
      <c r="P1246" s="2">
        <v>140792</v>
      </c>
      <c r="Q1246" s="2">
        <v>102865</v>
      </c>
      <c r="R1246" s="2">
        <v>1.73</v>
      </c>
      <c r="S1246" s="2">
        <v>115506</v>
      </c>
      <c r="T1246" s="2">
        <v>-15.57</v>
      </c>
      <c r="U1246" s="2">
        <v>-17.79</v>
      </c>
      <c r="V1246" s="2">
        <v>2967</v>
      </c>
      <c r="W1246" s="2">
        <v>45.22</v>
      </c>
      <c r="X1246" s="2">
        <v>58</v>
      </c>
      <c r="Y1246" s="2">
        <v>3253</v>
      </c>
      <c r="Z1246" s="2">
        <v>412094</v>
      </c>
      <c r="AA1246" s="2">
        <v>173726</v>
      </c>
      <c r="AB1246" s="2">
        <v>-277867</v>
      </c>
      <c r="AC1246" s="2">
        <v>102604</v>
      </c>
      <c r="AD1246" s="2">
        <v>37278</v>
      </c>
      <c r="AE1246" s="2">
        <v>109520</v>
      </c>
      <c r="AF1246" s="2">
        <v>53209</v>
      </c>
      <c r="AG1246" s="2">
        <v>2.06</v>
      </c>
      <c r="AH1246" s="2">
        <v>13741</v>
      </c>
    </row>
    <row r="1247" spans="1:34" x14ac:dyDescent="0.3">
      <c r="A1247" s="2" t="s">
        <v>59</v>
      </c>
      <c r="B1247" s="2">
        <v>99686</v>
      </c>
      <c r="C1247" s="2">
        <f t="shared" si="19"/>
        <v>116632.62</v>
      </c>
      <c r="D1247" s="2"/>
      <c r="E1247" s="2"/>
      <c r="F1247" s="2">
        <v>247424</v>
      </c>
      <c r="G1247" s="2">
        <v>115922</v>
      </c>
      <c r="H1247" s="2">
        <v>528875</v>
      </c>
      <c r="I1247" s="2">
        <v>-147738</v>
      </c>
      <c r="J1247" s="2">
        <v>91433</v>
      </c>
      <c r="K1247" s="2">
        <v>8253</v>
      </c>
      <c r="L1247" s="2">
        <v>-11752</v>
      </c>
      <c r="M1247" s="2">
        <v>4768</v>
      </c>
      <c r="N1247" s="2">
        <v>-182406</v>
      </c>
      <c r="O1247" s="2">
        <v>63128</v>
      </c>
      <c r="P1247" s="2">
        <v>22873</v>
      </c>
      <c r="Q1247" s="2">
        <v>40255</v>
      </c>
      <c r="R1247" s="2">
        <v>2.76</v>
      </c>
      <c r="S1247" s="2">
        <v>140952</v>
      </c>
      <c r="T1247" s="2">
        <v>-27.93</v>
      </c>
      <c r="U1247" s="2">
        <v>-34.49</v>
      </c>
      <c r="V1247" s="2">
        <v>3665</v>
      </c>
      <c r="W1247" s="2">
        <v>27.19</v>
      </c>
      <c r="X1247" s="2">
        <v>1588</v>
      </c>
      <c r="Y1247" s="2">
        <v>2229</v>
      </c>
      <c r="Z1247" s="2">
        <v>84947</v>
      </c>
      <c r="AA1247" s="2">
        <v>108036</v>
      </c>
      <c r="AB1247" s="2">
        <v>14739</v>
      </c>
      <c r="AC1247" s="2">
        <v>139388</v>
      </c>
      <c r="AD1247" s="2">
        <v>38218</v>
      </c>
      <c r="AE1247" s="2">
        <v>41610</v>
      </c>
      <c r="AF1247" s="2">
        <v>539623</v>
      </c>
      <c r="AG1247" s="2">
        <v>0.08</v>
      </c>
      <c r="AH1247" s="2">
        <v>22986</v>
      </c>
    </row>
    <row r="1248" spans="1:34" x14ac:dyDescent="0.3">
      <c r="A1248" s="2" t="s">
        <v>60</v>
      </c>
      <c r="B1248" s="2">
        <v>129559</v>
      </c>
      <c r="C1248" s="2">
        <f t="shared" si="19"/>
        <v>129559</v>
      </c>
      <c r="D1248" s="2"/>
      <c r="E1248" s="2"/>
      <c r="F1248" s="2">
        <v>245784</v>
      </c>
      <c r="G1248" s="2">
        <v>-22996</v>
      </c>
      <c r="H1248" s="2">
        <v>643360</v>
      </c>
      <c r="I1248" s="2">
        <v>-116225</v>
      </c>
      <c r="J1248" s="2">
        <v>81483</v>
      </c>
      <c r="K1248" s="2">
        <v>48076</v>
      </c>
      <c r="L1248" s="2">
        <v>-44819</v>
      </c>
      <c r="M1248" s="2">
        <v>-27684</v>
      </c>
      <c r="N1248" s="2">
        <v>-121566</v>
      </c>
      <c r="O1248" s="2">
        <v>33745</v>
      </c>
      <c r="P1248" s="2">
        <v>27853</v>
      </c>
      <c r="Q1248" s="2">
        <v>5892</v>
      </c>
      <c r="R1248" s="2">
        <v>1.21</v>
      </c>
      <c r="S1248" s="2">
        <v>17725</v>
      </c>
      <c r="T1248" s="2">
        <v>-18.07</v>
      </c>
      <c r="U1248" s="2">
        <v>-18.899999999999999</v>
      </c>
      <c r="V1248" s="2">
        <v>9765</v>
      </c>
      <c r="W1248" s="2">
        <v>13.27</v>
      </c>
      <c r="X1248" s="2">
        <v>505</v>
      </c>
      <c r="Y1248" s="2">
        <v>14453</v>
      </c>
      <c r="Z1248" s="2">
        <v>111004</v>
      </c>
      <c r="AA1248" s="2">
        <v>59582</v>
      </c>
      <c r="AB1248" s="2">
        <v>18555</v>
      </c>
      <c r="AC1248" s="2">
        <v>186202</v>
      </c>
      <c r="AD1248" s="2">
        <v>-38803</v>
      </c>
      <c r="AE1248" s="2">
        <v>233032</v>
      </c>
      <c r="AF1248" s="2">
        <v>446473</v>
      </c>
      <c r="AG1248" s="2">
        <v>0.52</v>
      </c>
      <c r="AH1248" s="2">
        <v>10369</v>
      </c>
    </row>
    <row r="1249" spans="1:34" x14ac:dyDescent="0.3">
      <c r="A1249" s="2" t="s">
        <v>58</v>
      </c>
      <c r="B1249" s="2">
        <v>222111</v>
      </c>
      <c r="C1249" s="2">
        <f t="shared" si="19"/>
        <v>2522.5553662691655</v>
      </c>
      <c r="D1249" s="2"/>
      <c r="E1249" s="2"/>
      <c r="F1249" s="2">
        <v>278195</v>
      </c>
      <c r="G1249" s="2">
        <v>-41037</v>
      </c>
      <c r="H1249" s="2">
        <v>84991</v>
      </c>
      <c r="I1249" s="2">
        <v>-56084</v>
      </c>
      <c r="J1249" s="2">
        <v>125769</v>
      </c>
      <c r="K1249" s="2">
        <v>96342</v>
      </c>
      <c r="L1249" s="2">
        <v>51124</v>
      </c>
      <c r="M1249" s="2">
        <v>54977</v>
      </c>
      <c r="N1249" s="2">
        <v>-89677</v>
      </c>
      <c r="O1249" s="2">
        <v>139069</v>
      </c>
      <c r="P1249" s="2">
        <v>47664</v>
      </c>
      <c r="Q1249" s="2">
        <v>91405</v>
      </c>
      <c r="R1249" s="2">
        <v>2.92</v>
      </c>
      <c r="S1249" s="2">
        <v>68023</v>
      </c>
      <c r="T1249" s="2">
        <v>-65.989999999999995</v>
      </c>
      <c r="U1249" s="2">
        <v>-105.51</v>
      </c>
      <c r="V1249" s="2">
        <v>9939</v>
      </c>
      <c r="W1249" s="2">
        <v>22.35</v>
      </c>
      <c r="X1249" s="2">
        <v>826</v>
      </c>
      <c r="Y1249" s="2">
        <v>18875</v>
      </c>
      <c r="Z1249" s="2">
        <v>134271</v>
      </c>
      <c r="AA1249" s="2">
        <v>47508</v>
      </c>
      <c r="AB1249" s="2">
        <v>87840</v>
      </c>
      <c r="AC1249" s="2">
        <v>230687</v>
      </c>
      <c r="AD1249" s="2">
        <v>-37275</v>
      </c>
      <c r="AE1249" s="2">
        <v>465075</v>
      </c>
      <c r="AF1249" s="2">
        <v>350700</v>
      </c>
      <c r="AG1249" s="2">
        <v>1.33</v>
      </c>
      <c r="AH1249" s="2">
        <v>14302</v>
      </c>
    </row>
    <row r="1250" spans="1:34" x14ac:dyDescent="0.3">
      <c r="A1250" s="2" t="s">
        <v>60</v>
      </c>
      <c r="B1250" s="2">
        <v>136287</v>
      </c>
      <c r="C1250" s="2">
        <f t="shared" si="19"/>
        <v>136287</v>
      </c>
      <c r="D1250" s="2"/>
      <c r="E1250" s="2"/>
      <c r="F1250" s="2">
        <v>44046</v>
      </c>
      <c r="G1250" s="2">
        <v>195663</v>
      </c>
      <c r="H1250" s="2">
        <v>483811</v>
      </c>
      <c r="I1250" s="2">
        <v>92241</v>
      </c>
      <c r="J1250" s="2">
        <v>132302</v>
      </c>
      <c r="K1250" s="2">
        <v>3985</v>
      </c>
      <c r="L1250" s="2">
        <v>-83220</v>
      </c>
      <c r="M1250" s="2">
        <v>-75917</v>
      </c>
      <c r="N1250" s="2">
        <v>57213</v>
      </c>
      <c r="O1250" s="2">
        <v>295410</v>
      </c>
      <c r="P1250" s="2">
        <v>125673</v>
      </c>
      <c r="Q1250" s="2">
        <v>169737</v>
      </c>
      <c r="R1250" s="2">
        <v>2.35</v>
      </c>
      <c r="S1250" s="2">
        <v>120166</v>
      </c>
      <c r="T1250" s="2">
        <v>19.07</v>
      </c>
      <c r="U1250" s="2">
        <v>11.83</v>
      </c>
      <c r="V1250" s="2">
        <v>1122</v>
      </c>
      <c r="W1250" s="2">
        <v>121.36</v>
      </c>
      <c r="X1250" s="2">
        <v>1411</v>
      </c>
      <c r="Y1250" s="2">
        <v>5417</v>
      </c>
      <c r="Z1250" s="2">
        <v>171316</v>
      </c>
      <c r="AA1250" s="2">
        <v>242402</v>
      </c>
      <c r="AB1250" s="2">
        <v>-35029</v>
      </c>
      <c r="AC1250" s="2">
        <v>-198356</v>
      </c>
      <c r="AD1250" s="2">
        <v>-9593</v>
      </c>
      <c r="AE1250" s="2">
        <v>134431</v>
      </c>
      <c r="AF1250" s="2">
        <v>63300</v>
      </c>
      <c r="AG1250" s="2">
        <v>2.12</v>
      </c>
      <c r="AH1250" s="2">
        <v>29302</v>
      </c>
    </row>
    <row r="1251" spans="1:34" x14ac:dyDescent="0.3">
      <c r="A1251" s="2" t="s">
        <v>58</v>
      </c>
      <c r="B1251" s="2">
        <v>367271</v>
      </c>
      <c r="C1251" s="2">
        <f t="shared" si="19"/>
        <v>4171.164111300398</v>
      </c>
      <c r="D1251" s="2"/>
      <c r="E1251" s="2"/>
      <c r="F1251" s="2">
        <v>194359</v>
      </c>
      <c r="G1251" s="2">
        <v>-10869</v>
      </c>
      <c r="H1251" s="2">
        <v>881825</v>
      </c>
      <c r="I1251" s="2">
        <v>172912</v>
      </c>
      <c r="J1251" s="2">
        <v>114711</v>
      </c>
      <c r="K1251" s="2">
        <v>252560</v>
      </c>
      <c r="L1251" s="2">
        <v>205370</v>
      </c>
      <c r="M1251" s="2">
        <v>221891</v>
      </c>
      <c r="N1251" s="2">
        <v>150482</v>
      </c>
      <c r="O1251" s="2">
        <v>175031</v>
      </c>
      <c r="P1251" s="2">
        <v>35252</v>
      </c>
      <c r="Q1251" s="2">
        <v>139779</v>
      </c>
      <c r="R1251" s="2">
        <v>4.96</v>
      </c>
      <c r="S1251" s="2">
        <v>127413</v>
      </c>
      <c r="T1251" s="2">
        <v>19.61</v>
      </c>
      <c r="U1251" s="2">
        <v>17.059999999999999</v>
      </c>
      <c r="V1251" s="2">
        <v>5323</v>
      </c>
      <c r="W1251" s="2">
        <v>68.98</v>
      </c>
      <c r="X1251" s="2">
        <v>1398</v>
      </c>
      <c r="Y1251" s="2">
        <v>4428</v>
      </c>
      <c r="Z1251" s="2">
        <v>453712</v>
      </c>
      <c r="AA1251" s="2">
        <v>150362</v>
      </c>
      <c r="AB1251" s="2">
        <v>-86441</v>
      </c>
      <c r="AC1251" s="2">
        <v>43997</v>
      </c>
      <c r="AD1251" s="2">
        <v>41592</v>
      </c>
      <c r="AE1251" s="2">
        <v>338601</v>
      </c>
      <c r="AF1251" s="2">
        <v>554606</v>
      </c>
      <c r="AG1251" s="2">
        <v>0.61</v>
      </c>
      <c r="AH1251" s="2">
        <v>23532</v>
      </c>
    </row>
    <row r="1252" spans="1:34" x14ac:dyDescent="0.3">
      <c r="A1252" s="2" t="s">
        <v>59</v>
      </c>
      <c r="B1252" s="2">
        <v>96497</v>
      </c>
      <c r="C1252" s="2">
        <f t="shared" si="19"/>
        <v>112901.48999999999</v>
      </c>
      <c r="D1252" s="2"/>
      <c r="E1252" s="2"/>
      <c r="F1252" s="2">
        <v>296469</v>
      </c>
      <c r="G1252" s="2">
        <v>16699</v>
      </c>
      <c r="H1252" s="2">
        <v>412420</v>
      </c>
      <c r="I1252" s="2">
        <v>-199972</v>
      </c>
      <c r="J1252" s="2">
        <v>68571</v>
      </c>
      <c r="K1252" s="2">
        <v>27926</v>
      </c>
      <c r="L1252" s="2">
        <v>-37350</v>
      </c>
      <c r="M1252" s="2">
        <v>-24744</v>
      </c>
      <c r="N1252" s="2">
        <v>-205992</v>
      </c>
      <c r="O1252" s="2">
        <v>215753</v>
      </c>
      <c r="P1252" s="2">
        <v>178588</v>
      </c>
      <c r="Q1252" s="2">
        <v>37165</v>
      </c>
      <c r="R1252" s="2">
        <v>1.21</v>
      </c>
      <c r="S1252" s="2">
        <v>141368</v>
      </c>
      <c r="T1252" s="2">
        <v>-48.49</v>
      </c>
      <c r="U1252" s="2">
        <v>-49.95</v>
      </c>
      <c r="V1252" s="2">
        <v>9383</v>
      </c>
      <c r="W1252" s="2">
        <v>10.28</v>
      </c>
      <c r="X1252" s="2">
        <v>1863</v>
      </c>
      <c r="Y1252" s="2">
        <v>1797</v>
      </c>
      <c r="Z1252" s="2">
        <v>108186</v>
      </c>
      <c r="AA1252" s="2">
        <v>175717</v>
      </c>
      <c r="AB1252" s="2">
        <v>-11689</v>
      </c>
      <c r="AC1252" s="2">
        <v>120752</v>
      </c>
      <c r="AD1252" s="2">
        <v>-42384</v>
      </c>
      <c r="AE1252" s="2">
        <v>369131</v>
      </c>
      <c r="AF1252" s="2">
        <v>107224</v>
      </c>
      <c r="AG1252" s="2">
        <v>3.44</v>
      </c>
      <c r="AH1252" s="2">
        <v>23489</v>
      </c>
    </row>
    <row r="1253" spans="1:34" x14ac:dyDescent="0.3">
      <c r="A1253" s="2" t="s">
        <v>60</v>
      </c>
      <c r="B1253" s="2">
        <v>74977</v>
      </c>
      <c r="C1253" s="2">
        <f t="shared" si="19"/>
        <v>74977</v>
      </c>
      <c r="D1253" s="2"/>
      <c r="E1253" s="2"/>
      <c r="F1253" s="2">
        <v>281406</v>
      </c>
      <c r="G1253" s="2">
        <v>76517</v>
      </c>
      <c r="H1253" s="2">
        <v>40491</v>
      </c>
      <c r="I1253" s="2">
        <v>-206429</v>
      </c>
      <c r="J1253" s="2">
        <v>33065</v>
      </c>
      <c r="K1253" s="2">
        <v>41912</v>
      </c>
      <c r="L1253" s="2">
        <v>-13015</v>
      </c>
      <c r="M1253" s="2">
        <v>3262</v>
      </c>
      <c r="N1253" s="2">
        <v>-241962</v>
      </c>
      <c r="O1253" s="2">
        <v>172039</v>
      </c>
      <c r="P1253" s="2">
        <v>57461</v>
      </c>
      <c r="Q1253" s="2">
        <v>114578</v>
      </c>
      <c r="R1253" s="2">
        <v>2.99</v>
      </c>
      <c r="S1253" s="2">
        <v>83243</v>
      </c>
      <c r="T1253" s="2">
        <v>-509.8</v>
      </c>
      <c r="U1253" s="2">
        <v>-597.55999999999995</v>
      </c>
      <c r="V1253" s="2">
        <v>5744</v>
      </c>
      <c r="W1253" s="2">
        <v>13.05</v>
      </c>
      <c r="X1253" s="2">
        <v>662</v>
      </c>
      <c r="Y1253" s="2">
        <v>10464</v>
      </c>
      <c r="Z1253" s="2">
        <v>266877</v>
      </c>
      <c r="AA1253" s="2">
        <v>131340</v>
      </c>
      <c r="AB1253" s="2">
        <v>-191900</v>
      </c>
      <c r="AC1253" s="2">
        <v>150066</v>
      </c>
      <c r="AD1253" s="2">
        <v>-7279</v>
      </c>
      <c r="AE1253" s="2">
        <v>157972</v>
      </c>
      <c r="AF1253" s="2">
        <v>573570</v>
      </c>
      <c r="AG1253" s="2">
        <v>0.28000000000000003</v>
      </c>
      <c r="AH1253" s="2">
        <v>3720</v>
      </c>
    </row>
    <row r="1254" spans="1:34" x14ac:dyDescent="0.3">
      <c r="A1254" s="2" t="s">
        <v>59</v>
      </c>
      <c r="B1254" s="2">
        <v>423007</v>
      </c>
      <c r="C1254" s="2">
        <f t="shared" si="19"/>
        <v>494918.18999999994</v>
      </c>
      <c r="D1254" s="2"/>
      <c r="E1254" s="2"/>
      <c r="F1254" s="2">
        <v>44781</v>
      </c>
      <c r="G1254" s="2">
        <v>22477</v>
      </c>
      <c r="H1254" s="2">
        <v>354859</v>
      </c>
      <c r="I1254" s="2">
        <v>378226</v>
      </c>
      <c r="J1254" s="2">
        <v>192125</v>
      </c>
      <c r="K1254" s="2">
        <v>230882</v>
      </c>
      <c r="L1254" s="2">
        <v>161738</v>
      </c>
      <c r="M1254" s="2">
        <v>165170</v>
      </c>
      <c r="N1254" s="2">
        <v>345339</v>
      </c>
      <c r="O1254" s="2">
        <v>176771</v>
      </c>
      <c r="P1254" s="2">
        <v>149101</v>
      </c>
      <c r="Q1254" s="2">
        <v>27670</v>
      </c>
      <c r="R1254" s="2">
        <v>1.19</v>
      </c>
      <c r="S1254" s="2">
        <v>8458</v>
      </c>
      <c r="T1254" s="2">
        <v>106.58</v>
      </c>
      <c r="U1254" s="2">
        <v>97.32</v>
      </c>
      <c r="V1254" s="2">
        <v>2479</v>
      </c>
      <c r="W1254" s="2">
        <v>170.57</v>
      </c>
      <c r="X1254" s="2">
        <v>167</v>
      </c>
      <c r="Y1254" s="2">
        <v>18628</v>
      </c>
      <c r="Z1254" s="2">
        <v>319331</v>
      </c>
      <c r="AA1254" s="2">
        <v>242631</v>
      </c>
      <c r="AB1254" s="2">
        <v>103676</v>
      </c>
      <c r="AC1254" s="2">
        <v>-197850</v>
      </c>
      <c r="AD1254" s="2">
        <v>-43241</v>
      </c>
      <c r="AE1254" s="2">
        <v>358015</v>
      </c>
      <c r="AF1254" s="2">
        <v>369058</v>
      </c>
      <c r="AG1254" s="2">
        <v>0.97</v>
      </c>
      <c r="AH1254" s="2">
        <v>28544</v>
      </c>
    </row>
    <row r="1255" spans="1:34" x14ac:dyDescent="0.3">
      <c r="A1255" s="2" t="s">
        <v>59</v>
      </c>
      <c r="B1255" s="2">
        <v>50895</v>
      </c>
      <c r="C1255" s="2">
        <f t="shared" si="19"/>
        <v>59547.149999999994</v>
      </c>
      <c r="D1255" s="2"/>
      <c r="E1255" s="2"/>
      <c r="F1255" s="2">
        <v>165298</v>
      </c>
      <c r="G1255" s="2">
        <v>38328</v>
      </c>
      <c r="H1255" s="2">
        <v>453571</v>
      </c>
      <c r="I1255" s="2">
        <v>-114403</v>
      </c>
      <c r="J1255" s="2">
        <v>26805</v>
      </c>
      <c r="K1255" s="2">
        <v>24090</v>
      </c>
      <c r="L1255" s="2">
        <v>-26525</v>
      </c>
      <c r="M1255" s="2">
        <v>-14255</v>
      </c>
      <c r="N1255" s="2">
        <v>-121645</v>
      </c>
      <c r="O1255" s="2">
        <v>34265</v>
      </c>
      <c r="P1255" s="2">
        <v>62201</v>
      </c>
      <c r="Q1255" s="2">
        <v>-27936</v>
      </c>
      <c r="R1255" s="2">
        <v>0.55000000000000004</v>
      </c>
      <c r="S1255" s="2">
        <v>112363</v>
      </c>
      <c r="T1255" s="2">
        <v>-25.22</v>
      </c>
      <c r="U1255" s="2">
        <v>-26.82</v>
      </c>
      <c r="V1255" s="2">
        <v>7566</v>
      </c>
      <c r="W1255" s="2">
        <v>6.73</v>
      </c>
      <c r="X1255" s="2">
        <v>502</v>
      </c>
      <c r="Y1255" s="2">
        <v>13073</v>
      </c>
      <c r="Z1255" s="2">
        <v>270465</v>
      </c>
      <c r="AA1255" s="2">
        <v>64680</v>
      </c>
      <c r="AB1255" s="2">
        <v>-219570</v>
      </c>
      <c r="AC1255" s="2">
        <v>100618</v>
      </c>
      <c r="AD1255" s="2">
        <v>45070</v>
      </c>
      <c r="AE1255" s="2">
        <v>431013</v>
      </c>
      <c r="AF1255" s="2">
        <v>38076</v>
      </c>
      <c r="AG1255" s="2">
        <v>11.32</v>
      </c>
      <c r="AH1255" s="2">
        <v>7776</v>
      </c>
    </row>
    <row r="1256" spans="1:34" x14ac:dyDescent="0.3">
      <c r="A1256" s="2" t="s">
        <v>59</v>
      </c>
      <c r="B1256" s="2">
        <v>351283</v>
      </c>
      <c r="C1256" s="2">
        <f t="shared" si="19"/>
        <v>411001.11</v>
      </c>
      <c r="D1256" s="2"/>
      <c r="E1256" s="2"/>
      <c r="F1256" s="2">
        <v>36501</v>
      </c>
      <c r="G1256" s="2">
        <v>151490</v>
      </c>
      <c r="H1256" s="2">
        <v>914463</v>
      </c>
      <c r="I1256" s="2">
        <v>314782</v>
      </c>
      <c r="J1256" s="2">
        <v>29504</v>
      </c>
      <c r="K1256" s="2">
        <v>321779</v>
      </c>
      <c r="L1256" s="2">
        <v>283311</v>
      </c>
      <c r="M1256" s="2">
        <v>289281</v>
      </c>
      <c r="N1256" s="2">
        <v>300880</v>
      </c>
      <c r="O1256" s="2">
        <v>170248</v>
      </c>
      <c r="P1256" s="2">
        <v>11889</v>
      </c>
      <c r="Q1256" s="2">
        <v>158359</v>
      </c>
      <c r="R1256" s="2">
        <v>14.32</v>
      </c>
      <c r="S1256" s="2">
        <v>28805</v>
      </c>
      <c r="T1256" s="2">
        <v>34.42</v>
      </c>
      <c r="U1256" s="2">
        <v>32.9</v>
      </c>
      <c r="V1256" s="2">
        <v>7123</v>
      </c>
      <c r="W1256" s="2">
        <v>49.31</v>
      </c>
      <c r="X1256" s="2">
        <v>456</v>
      </c>
      <c r="Y1256" s="2">
        <v>1787</v>
      </c>
      <c r="Z1256" s="2">
        <v>184040</v>
      </c>
      <c r="AA1256" s="2">
        <v>207704</v>
      </c>
      <c r="AB1256" s="2">
        <v>167243</v>
      </c>
      <c r="AC1256" s="2">
        <v>-171203</v>
      </c>
      <c r="AD1256" s="2">
        <v>24342</v>
      </c>
      <c r="AE1256" s="2">
        <v>193053</v>
      </c>
      <c r="AF1256" s="2">
        <v>340044</v>
      </c>
      <c r="AG1256" s="2">
        <v>0.56999999999999995</v>
      </c>
      <c r="AH1256" s="2">
        <v>12984</v>
      </c>
    </row>
    <row r="1257" spans="1:34" x14ac:dyDescent="0.3">
      <c r="A1257" s="2" t="s">
        <v>59</v>
      </c>
      <c r="B1257" s="2">
        <v>479747</v>
      </c>
      <c r="C1257" s="2">
        <f t="shared" si="19"/>
        <v>561303.99</v>
      </c>
      <c r="D1257" s="2"/>
      <c r="E1257" s="2"/>
      <c r="F1257" s="2">
        <v>202751</v>
      </c>
      <c r="G1257" s="2">
        <v>191999</v>
      </c>
      <c r="H1257" s="2">
        <v>162480</v>
      </c>
      <c r="I1257" s="2">
        <v>276996</v>
      </c>
      <c r="J1257" s="2">
        <v>101946</v>
      </c>
      <c r="K1257" s="2">
        <v>377801</v>
      </c>
      <c r="L1257" s="2">
        <v>335797</v>
      </c>
      <c r="M1257" s="2">
        <v>347916</v>
      </c>
      <c r="N1257" s="2">
        <v>244360</v>
      </c>
      <c r="O1257" s="2">
        <v>291361</v>
      </c>
      <c r="P1257" s="2">
        <v>44596</v>
      </c>
      <c r="Q1257" s="2">
        <v>246765</v>
      </c>
      <c r="R1257" s="2">
        <v>6.53</v>
      </c>
      <c r="S1257" s="2">
        <v>101501</v>
      </c>
      <c r="T1257" s="2">
        <v>170.48</v>
      </c>
      <c r="U1257" s="2">
        <v>150.38999999999999</v>
      </c>
      <c r="V1257" s="2">
        <v>5863</v>
      </c>
      <c r="W1257" s="2">
        <v>81.81</v>
      </c>
      <c r="X1257" s="2">
        <v>641</v>
      </c>
      <c r="Y1257" s="2">
        <v>16541</v>
      </c>
      <c r="Z1257" s="2">
        <v>537499</v>
      </c>
      <c r="AA1257" s="2">
        <v>73353</v>
      </c>
      <c r="AB1257" s="2">
        <v>-57752</v>
      </c>
      <c r="AC1257" s="2">
        <v>129398</v>
      </c>
      <c r="AD1257" s="2">
        <v>29702</v>
      </c>
      <c r="AE1257" s="2">
        <v>487640</v>
      </c>
      <c r="AF1257" s="2">
        <v>505974</v>
      </c>
      <c r="AG1257" s="2">
        <v>0.96</v>
      </c>
      <c r="AH1257" s="2">
        <v>22427</v>
      </c>
    </row>
    <row r="1258" spans="1:34" x14ac:dyDescent="0.3">
      <c r="A1258" s="2" t="s">
        <v>59</v>
      </c>
      <c r="B1258" s="2">
        <v>472258</v>
      </c>
      <c r="C1258" s="2">
        <f t="shared" si="19"/>
        <v>552541.86</v>
      </c>
      <c r="D1258" s="2"/>
      <c r="E1258" s="2"/>
      <c r="F1258" s="2">
        <v>122155</v>
      </c>
      <c r="G1258" s="2">
        <v>162893</v>
      </c>
      <c r="H1258" s="2">
        <v>907108</v>
      </c>
      <c r="I1258" s="2">
        <v>350103</v>
      </c>
      <c r="J1258" s="2">
        <v>94410</v>
      </c>
      <c r="K1258" s="2">
        <v>377848</v>
      </c>
      <c r="L1258" s="2">
        <v>371871</v>
      </c>
      <c r="M1258" s="2">
        <v>387742</v>
      </c>
      <c r="N1258" s="2">
        <v>342546</v>
      </c>
      <c r="O1258" s="2">
        <v>201756</v>
      </c>
      <c r="P1258" s="2">
        <v>58146</v>
      </c>
      <c r="Q1258" s="2">
        <v>143610</v>
      </c>
      <c r="R1258" s="2">
        <v>3.47</v>
      </c>
      <c r="S1258" s="2">
        <v>41229</v>
      </c>
      <c r="T1258" s="2">
        <v>38.6</v>
      </c>
      <c r="U1258" s="2">
        <v>37.76</v>
      </c>
      <c r="V1258" s="2">
        <v>5311</v>
      </c>
      <c r="W1258" s="2">
        <v>88.9</v>
      </c>
      <c r="X1258" s="2">
        <v>1206</v>
      </c>
      <c r="Y1258" s="2">
        <v>12432</v>
      </c>
      <c r="Z1258" s="2">
        <v>396331</v>
      </c>
      <c r="AA1258" s="2">
        <v>243347</v>
      </c>
      <c r="AB1258" s="2">
        <v>75927</v>
      </c>
      <c r="AC1258" s="2">
        <v>-121192</v>
      </c>
      <c r="AD1258" s="2">
        <v>-26510</v>
      </c>
      <c r="AE1258" s="2">
        <v>257245</v>
      </c>
      <c r="AF1258" s="2">
        <v>350056</v>
      </c>
      <c r="AG1258" s="2">
        <v>0.73</v>
      </c>
      <c r="AH1258" s="2">
        <v>20115</v>
      </c>
    </row>
    <row r="1259" spans="1:34" x14ac:dyDescent="0.3">
      <c r="A1259" s="2" t="s">
        <v>60</v>
      </c>
      <c r="B1259" s="2">
        <v>101911</v>
      </c>
      <c r="C1259" s="2">
        <f t="shared" si="19"/>
        <v>101911</v>
      </c>
      <c r="D1259" s="2"/>
      <c r="E1259" s="2"/>
      <c r="F1259" s="2">
        <v>56529</v>
      </c>
      <c r="G1259" s="2">
        <v>20592</v>
      </c>
      <c r="H1259" s="2">
        <v>540180</v>
      </c>
      <c r="I1259" s="2">
        <v>45382</v>
      </c>
      <c r="J1259" s="2">
        <v>170978</v>
      </c>
      <c r="K1259" s="2">
        <v>-69067</v>
      </c>
      <c r="L1259" s="2">
        <v>-80103</v>
      </c>
      <c r="M1259" s="2">
        <v>-67073</v>
      </c>
      <c r="N1259" s="2">
        <v>18656</v>
      </c>
      <c r="O1259" s="2">
        <v>211196</v>
      </c>
      <c r="P1259" s="2">
        <v>90705</v>
      </c>
      <c r="Q1259" s="2">
        <v>120491</v>
      </c>
      <c r="R1259" s="2">
        <v>2.33</v>
      </c>
      <c r="S1259" s="2">
        <v>104709</v>
      </c>
      <c r="T1259" s="2">
        <v>8.4</v>
      </c>
      <c r="U1259" s="2">
        <v>3.45</v>
      </c>
      <c r="V1259" s="2">
        <v>589</v>
      </c>
      <c r="W1259" s="2">
        <v>172.73</v>
      </c>
      <c r="X1259" s="2">
        <v>1558</v>
      </c>
      <c r="Y1259" s="2">
        <v>18758</v>
      </c>
      <c r="Z1259" s="2">
        <v>66877</v>
      </c>
      <c r="AA1259" s="2">
        <v>233753</v>
      </c>
      <c r="AB1259" s="2">
        <v>35034</v>
      </c>
      <c r="AC1259" s="2">
        <v>-177224</v>
      </c>
      <c r="AD1259" s="2">
        <v>41321</v>
      </c>
      <c r="AE1259" s="2">
        <v>467295</v>
      </c>
      <c r="AF1259" s="2">
        <v>656924</v>
      </c>
      <c r="AG1259" s="2">
        <v>0.71</v>
      </c>
      <c r="AH1259" s="2">
        <v>22267</v>
      </c>
    </row>
    <row r="1260" spans="1:34" x14ac:dyDescent="0.3">
      <c r="A1260" s="2" t="s">
        <v>59</v>
      </c>
      <c r="B1260" s="2">
        <v>166927</v>
      </c>
      <c r="C1260" s="2">
        <f t="shared" si="19"/>
        <v>195304.59</v>
      </c>
      <c r="D1260" s="2"/>
      <c r="E1260" s="2"/>
      <c r="F1260" s="2">
        <v>227700</v>
      </c>
      <c r="G1260" s="2">
        <v>-46307</v>
      </c>
      <c r="H1260" s="2">
        <v>255230</v>
      </c>
      <c r="I1260" s="2">
        <v>-60773</v>
      </c>
      <c r="J1260" s="2">
        <v>128804</v>
      </c>
      <c r="K1260" s="2">
        <v>38123</v>
      </c>
      <c r="L1260" s="2">
        <v>11904</v>
      </c>
      <c r="M1260" s="2">
        <v>22375</v>
      </c>
      <c r="N1260" s="2">
        <v>-71320</v>
      </c>
      <c r="O1260" s="2">
        <v>64294</v>
      </c>
      <c r="P1260" s="2">
        <v>99301</v>
      </c>
      <c r="Q1260" s="2">
        <v>-35007</v>
      </c>
      <c r="R1260" s="2">
        <v>0.65</v>
      </c>
      <c r="S1260" s="2">
        <v>112994</v>
      </c>
      <c r="T1260" s="2">
        <v>-23.81</v>
      </c>
      <c r="U1260" s="2">
        <v>-27.94</v>
      </c>
      <c r="V1260" s="2">
        <v>2691</v>
      </c>
      <c r="W1260" s="2">
        <v>62.01</v>
      </c>
      <c r="X1260" s="2">
        <v>541</v>
      </c>
      <c r="Y1260" s="2">
        <v>7512</v>
      </c>
      <c r="Z1260" s="2">
        <v>389111</v>
      </c>
      <c r="AA1260" s="2">
        <v>274030</v>
      </c>
      <c r="AB1260" s="2">
        <v>-222184</v>
      </c>
      <c r="AC1260" s="2">
        <v>-46330</v>
      </c>
      <c r="AD1260" s="2">
        <v>-45217</v>
      </c>
      <c r="AE1260" s="2">
        <v>246158</v>
      </c>
      <c r="AF1260" s="2">
        <v>111649</v>
      </c>
      <c r="AG1260" s="2">
        <v>2.2000000000000002</v>
      </c>
      <c r="AH1260" s="2">
        <v>14033</v>
      </c>
    </row>
    <row r="1261" spans="1:34" x14ac:dyDescent="0.3">
      <c r="A1261" s="2" t="s">
        <v>60</v>
      </c>
      <c r="B1261" s="2">
        <v>436003</v>
      </c>
      <c r="C1261" s="2">
        <f t="shared" si="19"/>
        <v>436003</v>
      </c>
      <c r="D1261" s="2"/>
      <c r="E1261" s="2"/>
      <c r="F1261" s="2">
        <v>275410</v>
      </c>
      <c r="G1261" s="2">
        <v>168668</v>
      </c>
      <c r="H1261" s="2">
        <v>111676</v>
      </c>
      <c r="I1261" s="2">
        <v>160593</v>
      </c>
      <c r="J1261" s="2">
        <v>125084</v>
      </c>
      <c r="K1261" s="2">
        <v>310919</v>
      </c>
      <c r="L1261" s="2">
        <v>277300</v>
      </c>
      <c r="M1261" s="2">
        <v>289453</v>
      </c>
      <c r="N1261" s="2">
        <v>125443</v>
      </c>
      <c r="O1261" s="2">
        <v>202670</v>
      </c>
      <c r="P1261" s="2">
        <v>154799</v>
      </c>
      <c r="Q1261" s="2">
        <v>47871</v>
      </c>
      <c r="R1261" s="2">
        <v>1.31</v>
      </c>
      <c r="S1261" s="2">
        <v>76189</v>
      </c>
      <c r="T1261" s="2">
        <v>143.80000000000001</v>
      </c>
      <c r="U1261" s="2">
        <v>112.33</v>
      </c>
      <c r="V1261" s="2">
        <v>4080</v>
      </c>
      <c r="W1261" s="2">
        <v>106.84</v>
      </c>
      <c r="X1261" s="2">
        <v>600</v>
      </c>
      <c r="Y1261" s="2">
        <v>11389</v>
      </c>
      <c r="Z1261" s="2">
        <v>319698</v>
      </c>
      <c r="AA1261" s="2">
        <v>61260</v>
      </c>
      <c r="AB1261" s="2">
        <v>116305</v>
      </c>
      <c r="AC1261" s="2">
        <v>214150</v>
      </c>
      <c r="AD1261" s="2">
        <v>-29623</v>
      </c>
      <c r="AE1261" s="2">
        <v>125677</v>
      </c>
      <c r="AF1261" s="2">
        <v>282542</v>
      </c>
      <c r="AG1261" s="2">
        <v>0.44</v>
      </c>
      <c r="AH1261" s="2">
        <v>25887</v>
      </c>
    </row>
    <row r="1262" spans="1:34" x14ac:dyDescent="0.3">
      <c r="A1262" s="2" t="s">
        <v>60</v>
      </c>
      <c r="B1262" s="2">
        <v>266086</v>
      </c>
      <c r="C1262" s="2">
        <f t="shared" si="19"/>
        <v>266086</v>
      </c>
      <c r="D1262" s="2"/>
      <c r="E1262" s="2"/>
      <c r="F1262" s="2">
        <v>47277</v>
      </c>
      <c r="G1262" s="2">
        <v>43462</v>
      </c>
      <c r="H1262" s="2">
        <v>436404</v>
      </c>
      <c r="I1262" s="2">
        <v>218809</v>
      </c>
      <c r="J1262" s="2">
        <v>49266</v>
      </c>
      <c r="K1262" s="2">
        <v>216820</v>
      </c>
      <c r="L1262" s="2">
        <v>140523</v>
      </c>
      <c r="M1262" s="2">
        <v>142140</v>
      </c>
      <c r="N1262" s="2">
        <v>184144</v>
      </c>
      <c r="O1262" s="2">
        <v>175894</v>
      </c>
      <c r="P1262" s="2">
        <v>196535</v>
      </c>
      <c r="Q1262" s="2">
        <v>-20641</v>
      </c>
      <c r="R1262" s="2">
        <v>0.89</v>
      </c>
      <c r="S1262" s="2">
        <v>124130</v>
      </c>
      <c r="T1262" s="2">
        <v>50.14</v>
      </c>
      <c r="U1262" s="2">
        <v>42.2</v>
      </c>
      <c r="V1262" s="2">
        <v>135</v>
      </c>
      <c r="W1262" s="2">
        <v>1956.51</v>
      </c>
      <c r="X1262" s="2">
        <v>564</v>
      </c>
      <c r="Y1262" s="2">
        <v>14467</v>
      </c>
      <c r="Z1262" s="2">
        <v>542486</v>
      </c>
      <c r="AA1262" s="2">
        <v>122426</v>
      </c>
      <c r="AB1262" s="2">
        <v>-276400</v>
      </c>
      <c r="AC1262" s="2">
        <v>-75149</v>
      </c>
      <c r="AD1262" s="2">
        <v>25679</v>
      </c>
      <c r="AE1262" s="2">
        <v>236015</v>
      </c>
      <c r="AF1262" s="2">
        <v>204977</v>
      </c>
      <c r="AG1262" s="2">
        <v>1.1499999999999999</v>
      </c>
      <c r="AH1262" s="2">
        <v>26921</v>
      </c>
    </row>
    <row r="1263" spans="1:34" x14ac:dyDescent="0.3">
      <c r="A1263" s="2" t="s">
        <v>60</v>
      </c>
      <c r="B1263" s="2">
        <v>289143</v>
      </c>
      <c r="C1263" s="2">
        <f t="shared" si="19"/>
        <v>289143</v>
      </c>
      <c r="D1263" s="2"/>
      <c r="E1263" s="2"/>
      <c r="F1263" s="2">
        <v>193080</v>
      </c>
      <c r="G1263" s="2">
        <v>173563</v>
      </c>
      <c r="H1263" s="2">
        <v>405473</v>
      </c>
      <c r="I1263" s="2">
        <v>96063</v>
      </c>
      <c r="J1263" s="2">
        <v>45743</v>
      </c>
      <c r="K1263" s="2">
        <v>243400</v>
      </c>
      <c r="L1263" s="2">
        <v>152514</v>
      </c>
      <c r="M1263" s="2">
        <v>155873</v>
      </c>
      <c r="N1263" s="2">
        <v>61360</v>
      </c>
      <c r="O1263" s="2">
        <v>232224</v>
      </c>
      <c r="P1263" s="2">
        <v>31134</v>
      </c>
      <c r="Q1263" s="2">
        <v>201090</v>
      </c>
      <c r="R1263" s="2">
        <v>7.46</v>
      </c>
      <c r="S1263" s="2">
        <v>8302</v>
      </c>
      <c r="T1263" s="2">
        <v>23.69</v>
      </c>
      <c r="U1263" s="2">
        <v>15.13</v>
      </c>
      <c r="V1263" s="2">
        <v>1405</v>
      </c>
      <c r="W1263" s="2">
        <v>205.65</v>
      </c>
      <c r="X1263" s="2">
        <v>587</v>
      </c>
      <c r="Y1263" s="2">
        <v>12509</v>
      </c>
      <c r="Z1263" s="2">
        <v>459606</v>
      </c>
      <c r="AA1263" s="2">
        <v>244247</v>
      </c>
      <c r="AB1263" s="2">
        <v>-170463</v>
      </c>
      <c r="AC1263" s="2">
        <v>-51167</v>
      </c>
      <c r="AD1263" s="2">
        <v>12816</v>
      </c>
      <c r="AE1263" s="2">
        <v>217685</v>
      </c>
      <c r="AF1263" s="2">
        <v>386326</v>
      </c>
      <c r="AG1263" s="2">
        <v>0.56000000000000005</v>
      </c>
      <c r="AH1263" s="2">
        <v>20062</v>
      </c>
    </row>
    <row r="1264" spans="1:34" x14ac:dyDescent="0.3">
      <c r="A1264" s="2" t="s">
        <v>59</v>
      </c>
      <c r="B1264" s="2">
        <v>307933</v>
      </c>
      <c r="C1264" s="2">
        <f t="shared" si="19"/>
        <v>360281.61</v>
      </c>
      <c r="D1264" s="2"/>
      <c r="E1264" s="2"/>
      <c r="F1264" s="2">
        <v>180954</v>
      </c>
      <c r="G1264" s="2">
        <v>16308</v>
      </c>
      <c r="H1264" s="2">
        <v>959555</v>
      </c>
      <c r="I1264" s="2">
        <v>126979</v>
      </c>
      <c r="J1264" s="2">
        <v>175652</v>
      </c>
      <c r="K1264" s="2">
        <v>132281</v>
      </c>
      <c r="L1264" s="2">
        <v>59870</v>
      </c>
      <c r="M1264" s="2">
        <v>66472</v>
      </c>
      <c r="N1264" s="2">
        <v>107786</v>
      </c>
      <c r="O1264" s="2">
        <v>53395</v>
      </c>
      <c r="P1264" s="2">
        <v>107989</v>
      </c>
      <c r="Q1264" s="2">
        <v>-54594</v>
      </c>
      <c r="R1264" s="2">
        <v>0.49</v>
      </c>
      <c r="S1264" s="2">
        <v>68717</v>
      </c>
      <c r="T1264" s="2">
        <v>13.23</v>
      </c>
      <c r="U1264" s="2">
        <v>11.23</v>
      </c>
      <c r="V1264" s="2">
        <v>7472</v>
      </c>
      <c r="W1264" s="2">
        <v>41.21</v>
      </c>
      <c r="X1264" s="2">
        <v>1064</v>
      </c>
      <c r="Y1264" s="2">
        <v>7983</v>
      </c>
      <c r="Z1264" s="2">
        <v>271996</v>
      </c>
      <c r="AA1264" s="2">
        <v>55710</v>
      </c>
      <c r="AB1264" s="2">
        <v>35937</v>
      </c>
      <c r="AC1264" s="2">
        <v>125244</v>
      </c>
      <c r="AD1264" s="2">
        <v>-10572</v>
      </c>
      <c r="AE1264" s="2">
        <v>146448</v>
      </c>
      <c r="AF1264" s="2">
        <v>695484</v>
      </c>
      <c r="AG1264" s="2">
        <v>0.21</v>
      </c>
      <c r="AH1264" s="2">
        <v>9711</v>
      </c>
    </row>
    <row r="1265" spans="1:34" x14ac:dyDescent="0.3">
      <c r="A1265" s="2" t="s">
        <v>59</v>
      </c>
      <c r="B1265" s="2">
        <v>67743</v>
      </c>
      <c r="C1265" s="2">
        <f t="shared" si="19"/>
        <v>79259.31</v>
      </c>
      <c r="D1265" s="2"/>
      <c r="E1265" s="2"/>
      <c r="F1265" s="2">
        <v>116867</v>
      </c>
      <c r="G1265" s="2">
        <v>81795</v>
      </c>
      <c r="H1265" s="2">
        <v>802511</v>
      </c>
      <c r="I1265" s="2">
        <v>-49124</v>
      </c>
      <c r="J1265" s="2">
        <v>132381</v>
      </c>
      <c r="K1265" s="2">
        <v>-64638</v>
      </c>
      <c r="L1265" s="2">
        <v>-147100</v>
      </c>
      <c r="M1265" s="2">
        <v>-127637</v>
      </c>
      <c r="N1265" s="2">
        <v>-66695</v>
      </c>
      <c r="O1265" s="2">
        <v>54884</v>
      </c>
      <c r="P1265" s="2">
        <v>23675</v>
      </c>
      <c r="Q1265" s="2">
        <v>31209</v>
      </c>
      <c r="R1265" s="2">
        <v>2.3199999999999998</v>
      </c>
      <c r="S1265" s="2">
        <v>83532</v>
      </c>
      <c r="T1265" s="2">
        <v>-6.12</v>
      </c>
      <c r="U1265" s="2">
        <v>-8.31</v>
      </c>
      <c r="V1265" s="2">
        <v>7929</v>
      </c>
      <c r="W1265" s="2">
        <v>8.5399999999999991</v>
      </c>
      <c r="X1265" s="2">
        <v>1337</v>
      </c>
      <c r="Y1265" s="2">
        <v>722</v>
      </c>
      <c r="Z1265" s="2">
        <v>429973</v>
      </c>
      <c r="AA1265" s="2">
        <v>95763</v>
      </c>
      <c r="AB1265" s="2">
        <v>-362230</v>
      </c>
      <c r="AC1265" s="2">
        <v>21104</v>
      </c>
      <c r="AD1265" s="2">
        <v>16057</v>
      </c>
      <c r="AE1265" s="2">
        <v>346017</v>
      </c>
      <c r="AF1265" s="2">
        <v>411170</v>
      </c>
      <c r="AG1265" s="2">
        <v>0.84</v>
      </c>
      <c r="AH1265" s="2">
        <v>7994</v>
      </c>
    </row>
    <row r="1266" spans="1:34" x14ac:dyDescent="0.3">
      <c r="A1266" s="2" t="s">
        <v>60</v>
      </c>
      <c r="B1266" s="2">
        <v>196661</v>
      </c>
      <c r="C1266" s="2">
        <f t="shared" si="19"/>
        <v>196661</v>
      </c>
      <c r="D1266" s="2"/>
      <c r="E1266" s="2"/>
      <c r="F1266" s="2">
        <v>88536</v>
      </c>
      <c r="G1266" s="2">
        <v>98674</v>
      </c>
      <c r="H1266" s="2">
        <v>325396</v>
      </c>
      <c r="I1266" s="2">
        <v>108125</v>
      </c>
      <c r="J1266" s="2">
        <v>61678</v>
      </c>
      <c r="K1266" s="2">
        <v>134983</v>
      </c>
      <c r="L1266" s="2">
        <v>101601</v>
      </c>
      <c r="M1266" s="2">
        <v>114453</v>
      </c>
      <c r="N1266" s="2">
        <v>93417</v>
      </c>
      <c r="O1266" s="2">
        <v>265388</v>
      </c>
      <c r="P1266" s="2">
        <v>142431</v>
      </c>
      <c r="Q1266" s="2">
        <v>122957</v>
      </c>
      <c r="R1266" s="2">
        <v>1.86</v>
      </c>
      <c r="S1266" s="2">
        <v>67242</v>
      </c>
      <c r="T1266" s="2">
        <v>33.229999999999997</v>
      </c>
      <c r="U1266" s="2">
        <v>28.71</v>
      </c>
      <c r="V1266" s="2">
        <v>2798</v>
      </c>
      <c r="W1266" s="2">
        <v>70.260000000000005</v>
      </c>
      <c r="X1266" s="2">
        <v>1542</v>
      </c>
      <c r="Y1266" s="2">
        <v>6225</v>
      </c>
      <c r="Z1266" s="2">
        <v>510738</v>
      </c>
      <c r="AA1266" s="2">
        <v>167866</v>
      </c>
      <c r="AB1266" s="2">
        <v>-314077</v>
      </c>
      <c r="AC1266" s="2">
        <v>-79330</v>
      </c>
      <c r="AD1266" s="2">
        <v>6904</v>
      </c>
      <c r="AE1266" s="2">
        <v>357722</v>
      </c>
      <c r="AF1266" s="2">
        <v>25433</v>
      </c>
      <c r="AG1266" s="2">
        <v>14.06</v>
      </c>
      <c r="AH1266" s="2">
        <v>29735</v>
      </c>
    </row>
    <row r="1267" spans="1:34" x14ac:dyDescent="0.3">
      <c r="A1267" s="2" t="s">
        <v>59</v>
      </c>
      <c r="B1267" s="2">
        <v>68919</v>
      </c>
      <c r="C1267" s="2">
        <f t="shared" si="19"/>
        <v>80635.23</v>
      </c>
      <c r="D1267" s="2"/>
      <c r="E1267" s="2"/>
      <c r="F1267" s="2">
        <v>215567</v>
      </c>
      <c r="G1267" s="2">
        <v>110374</v>
      </c>
      <c r="H1267" s="2">
        <v>325887</v>
      </c>
      <c r="I1267" s="2">
        <v>-146648</v>
      </c>
      <c r="J1267" s="2">
        <v>26390</v>
      </c>
      <c r="K1267" s="2">
        <v>42529</v>
      </c>
      <c r="L1267" s="2">
        <v>9866</v>
      </c>
      <c r="M1267" s="2">
        <v>19150</v>
      </c>
      <c r="N1267" s="2">
        <v>-164374</v>
      </c>
      <c r="O1267" s="2">
        <v>196524</v>
      </c>
      <c r="P1267" s="2">
        <v>173924</v>
      </c>
      <c r="Q1267" s="2">
        <v>22600</v>
      </c>
      <c r="R1267" s="2">
        <v>1.1299999999999999</v>
      </c>
      <c r="S1267" s="2">
        <v>19088</v>
      </c>
      <c r="T1267" s="2">
        <v>-45</v>
      </c>
      <c r="U1267" s="2">
        <v>-50.44</v>
      </c>
      <c r="V1267" s="2">
        <v>2940</v>
      </c>
      <c r="W1267" s="2">
        <v>23.43</v>
      </c>
      <c r="X1267" s="2">
        <v>1125</v>
      </c>
      <c r="Y1267" s="2">
        <v>17722</v>
      </c>
      <c r="Z1267" s="2">
        <v>346200</v>
      </c>
      <c r="AA1267" s="2">
        <v>242522</v>
      </c>
      <c r="AB1267" s="2">
        <v>-277281</v>
      </c>
      <c r="AC1267" s="2">
        <v>-26955</v>
      </c>
      <c r="AD1267" s="2">
        <v>-13617</v>
      </c>
      <c r="AE1267" s="2">
        <v>176922</v>
      </c>
      <c r="AF1267" s="2">
        <v>500582</v>
      </c>
      <c r="AG1267" s="2">
        <v>0.35</v>
      </c>
      <c r="AH1267" s="2">
        <v>10884</v>
      </c>
    </row>
    <row r="1268" spans="1:34" x14ac:dyDescent="0.3">
      <c r="A1268" s="2" t="s">
        <v>60</v>
      </c>
      <c r="B1268" s="2">
        <v>140098</v>
      </c>
      <c r="C1268" s="2">
        <f t="shared" si="19"/>
        <v>140098</v>
      </c>
      <c r="D1268" s="2"/>
      <c r="E1268" s="2"/>
      <c r="F1268" s="2">
        <v>256798</v>
      </c>
      <c r="G1268" s="2">
        <v>65393</v>
      </c>
      <c r="H1268" s="2">
        <v>455546</v>
      </c>
      <c r="I1268" s="2">
        <v>-116700</v>
      </c>
      <c r="J1268" s="2">
        <v>145907</v>
      </c>
      <c r="K1268" s="2">
        <v>-5809</v>
      </c>
      <c r="L1268" s="2">
        <v>-32965</v>
      </c>
      <c r="M1268" s="2">
        <v>-22883</v>
      </c>
      <c r="N1268" s="2">
        <v>-128166</v>
      </c>
      <c r="O1268" s="2">
        <v>42812</v>
      </c>
      <c r="P1268" s="2">
        <v>193399</v>
      </c>
      <c r="Q1268" s="2">
        <v>-150587</v>
      </c>
      <c r="R1268" s="2">
        <v>0.22</v>
      </c>
      <c r="S1268" s="2">
        <v>35876</v>
      </c>
      <c r="T1268" s="2">
        <v>-25.62</v>
      </c>
      <c r="U1268" s="2">
        <v>-28.13</v>
      </c>
      <c r="V1268" s="2">
        <v>7090</v>
      </c>
      <c r="W1268" s="2">
        <v>19.760000000000002</v>
      </c>
      <c r="X1268" s="2">
        <v>1027</v>
      </c>
      <c r="Y1268" s="2">
        <v>538</v>
      </c>
      <c r="Z1268" s="2">
        <v>493528</v>
      </c>
      <c r="AA1268" s="2">
        <v>245627</v>
      </c>
      <c r="AB1268" s="2">
        <v>-353430</v>
      </c>
      <c r="AC1268" s="2">
        <v>11171</v>
      </c>
      <c r="AD1268" s="2">
        <v>29804</v>
      </c>
      <c r="AE1268" s="2">
        <v>176491</v>
      </c>
      <c r="AF1268" s="2">
        <v>366330</v>
      </c>
      <c r="AG1268" s="2">
        <v>0.48</v>
      </c>
      <c r="AH1268" s="2">
        <v>12695</v>
      </c>
    </row>
    <row r="1269" spans="1:34" x14ac:dyDescent="0.3">
      <c r="A1269" s="2" t="s">
        <v>59</v>
      </c>
      <c r="B1269" s="2">
        <v>261677</v>
      </c>
      <c r="C1269" s="2">
        <f t="shared" si="19"/>
        <v>306162.08999999997</v>
      </c>
      <c r="D1269" s="2"/>
      <c r="E1269" s="2"/>
      <c r="F1269" s="2">
        <v>156587</v>
      </c>
      <c r="G1269" s="2">
        <v>94426</v>
      </c>
      <c r="H1269" s="2">
        <v>376421</v>
      </c>
      <c r="I1269" s="2">
        <v>105090</v>
      </c>
      <c r="J1269" s="2">
        <v>149362</v>
      </c>
      <c r="K1269" s="2">
        <v>112315</v>
      </c>
      <c r="L1269" s="2">
        <v>20912</v>
      </c>
      <c r="M1269" s="2">
        <v>35051</v>
      </c>
      <c r="N1269" s="2">
        <v>77870</v>
      </c>
      <c r="O1269" s="2">
        <v>79777</v>
      </c>
      <c r="P1269" s="2">
        <v>142213</v>
      </c>
      <c r="Q1269" s="2">
        <v>-62436</v>
      </c>
      <c r="R1269" s="2">
        <v>0.56000000000000005</v>
      </c>
      <c r="S1269" s="2">
        <v>115106</v>
      </c>
      <c r="T1269" s="2">
        <v>27.92</v>
      </c>
      <c r="U1269" s="2">
        <v>20.69</v>
      </c>
      <c r="V1269" s="2">
        <v>8464</v>
      </c>
      <c r="W1269" s="2">
        <v>30.91</v>
      </c>
      <c r="X1269" s="2">
        <v>1782</v>
      </c>
      <c r="Y1269" s="2">
        <v>1270</v>
      </c>
      <c r="Z1269" s="2">
        <v>97141</v>
      </c>
      <c r="AA1269" s="2">
        <v>185116</v>
      </c>
      <c r="AB1269" s="2">
        <v>164536</v>
      </c>
      <c r="AC1269" s="2">
        <v>-28529</v>
      </c>
      <c r="AD1269" s="2">
        <v>17156</v>
      </c>
      <c r="AE1269" s="2">
        <v>115227</v>
      </c>
      <c r="AF1269" s="2">
        <v>597180</v>
      </c>
      <c r="AG1269" s="2">
        <v>0.19</v>
      </c>
      <c r="AH1269" s="2">
        <v>28272</v>
      </c>
    </row>
    <row r="1270" spans="1:34" x14ac:dyDescent="0.3">
      <c r="A1270" s="2" t="s">
        <v>59</v>
      </c>
      <c r="B1270" s="2">
        <v>239603</v>
      </c>
      <c r="C1270" s="2">
        <f t="shared" si="19"/>
        <v>280335.51</v>
      </c>
      <c r="D1270" s="2"/>
      <c r="E1270" s="2"/>
      <c r="F1270" s="2">
        <v>63147</v>
      </c>
      <c r="G1270" s="2">
        <v>110723</v>
      </c>
      <c r="H1270" s="2">
        <v>773606</v>
      </c>
      <c r="I1270" s="2">
        <v>176456</v>
      </c>
      <c r="J1270" s="2">
        <v>187476</v>
      </c>
      <c r="K1270" s="2">
        <v>52127</v>
      </c>
      <c r="L1270" s="2">
        <v>16150</v>
      </c>
      <c r="M1270" s="2">
        <v>33132</v>
      </c>
      <c r="N1270" s="2">
        <v>149018</v>
      </c>
      <c r="O1270" s="2">
        <v>172858</v>
      </c>
      <c r="P1270" s="2">
        <v>191285</v>
      </c>
      <c r="Q1270" s="2">
        <v>-18427</v>
      </c>
      <c r="R1270" s="2">
        <v>0.9</v>
      </c>
      <c r="S1270" s="2">
        <v>62272</v>
      </c>
      <c r="T1270" s="2">
        <v>22.81</v>
      </c>
      <c r="U1270" s="2">
        <v>19.260000000000002</v>
      </c>
      <c r="V1270" s="2">
        <v>9991</v>
      </c>
      <c r="W1270" s="2">
        <v>23.98</v>
      </c>
      <c r="X1270" s="2">
        <v>1463</v>
      </c>
      <c r="Y1270" s="2">
        <v>11666</v>
      </c>
      <c r="Z1270" s="2">
        <v>182338</v>
      </c>
      <c r="AA1270" s="2">
        <v>51894</v>
      </c>
      <c r="AB1270" s="2">
        <v>57265</v>
      </c>
      <c r="AC1270" s="2">
        <v>11253</v>
      </c>
      <c r="AD1270" s="2">
        <v>-21415</v>
      </c>
      <c r="AE1270" s="2">
        <v>61361</v>
      </c>
      <c r="AF1270" s="2">
        <v>292682</v>
      </c>
      <c r="AG1270" s="2">
        <v>0.21</v>
      </c>
      <c r="AH1270" s="2">
        <v>3631</v>
      </c>
    </row>
    <row r="1271" spans="1:34" x14ac:dyDescent="0.3">
      <c r="A1271" s="2" t="s">
        <v>60</v>
      </c>
      <c r="B1271" s="2">
        <v>456950</v>
      </c>
      <c r="C1271" s="2">
        <f t="shared" si="19"/>
        <v>456950</v>
      </c>
      <c r="D1271" s="2"/>
      <c r="E1271" s="2"/>
      <c r="F1271" s="2">
        <v>258673</v>
      </c>
      <c r="G1271" s="2">
        <v>188849</v>
      </c>
      <c r="H1271" s="2">
        <v>140521</v>
      </c>
      <c r="I1271" s="2">
        <v>198277</v>
      </c>
      <c r="J1271" s="2">
        <v>169761</v>
      </c>
      <c r="K1271" s="2">
        <v>287189</v>
      </c>
      <c r="L1271" s="2">
        <v>258524</v>
      </c>
      <c r="M1271" s="2">
        <v>270734</v>
      </c>
      <c r="N1271" s="2">
        <v>186419</v>
      </c>
      <c r="O1271" s="2">
        <v>35921</v>
      </c>
      <c r="P1271" s="2">
        <v>178071</v>
      </c>
      <c r="Q1271" s="2">
        <v>-142150</v>
      </c>
      <c r="R1271" s="2">
        <v>0.2</v>
      </c>
      <c r="S1271" s="2">
        <v>19537</v>
      </c>
      <c r="T1271" s="2">
        <v>141.1</v>
      </c>
      <c r="U1271" s="2">
        <v>132.66</v>
      </c>
      <c r="V1271" s="2">
        <v>3589</v>
      </c>
      <c r="W1271" s="2">
        <v>127.28</v>
      </c>
      <c r="X1271" s="2">
        <v>1967</v>
      </c>
      <c r="Y1271" s="2">
        <v>3834</v>
      </c>
      <c r="Z1271" s="2">
        <v>214899</v>
      </c>
      <c r="AA1271" s="2">
        <v>87359</v>
      </c>
      <c r="AB1271" s="2">
        <v>242051</v>
      </c>
      <c r="AC1271" s="2">
        <v>171314</v>
      </c>
      <c r="AD1271" s="2">
        <v>37921</v>
      </c>
      <c r="AE1271" s="2">
        <v>104799</v>
      </c>
      <c r="AF1271" s="2">
        <v>530618</v>
      </c>
      <c r="AG1271" s="2">
        <v>0.2</v>
      </c>
      <c r="AH1271" s="2">
        <v>25590</v>
      </c>
    </row>
    <row r="1272" spans="1:34" x14ac:dyDescent="0.3">
      <c r="A1272" s="2" t="s">
        <v>59</v>
      </c>
      <c r="B1272" s="2">
        <v>329911</v>
      </c>
      <c r="C1272" s="2">
        <f t="shared" si="19"/>
        <v>385995.87</v>
      </c>
      <c r="D1272" s="2"/>
      <c r="E1272" s="2"/>
      <c r="F1272" s="2">
        <v>32719</v>
      </c>
      <c r="G1272" s="2">
        <v>52841</v>
      </c>
      <c r="H1272" s="2">
        <v>821738</v>
      </c>
      <c r="I1272" s="2">
        <v>297192</v>
      </c>
      <c r="J1272" s="2">
        <v>47582</v>
      </c>
      <c r="K1272" s="2">
        <v>282329</v>
      </c>
      <c r="L1272" s="2">
        <v>251921</v>
      </c>
      <c r="M1272" s="2">
        <v>260750</v>
      </c>
      <c r="N1272" s="2">
        <v>268496</v>
      </c>
      <c r="O1272" s="2">
        <v>107746</v>
      </c>
      <c r="P1272" s="2">
        <v>67419</v>
      </c>
      <c r="Q1272" s="2">
        <v>40327</v>
      </c>
      <c r="R1272" s="2">
        <v>1.6</v>
      </c>
      <c r="S1272" s="2">
        <v>96450</v>
      </c>
      <c r="T1272" s="2">
        <v>36.17</v>
      </c>
      <c r="U1272" s="2">
        <v>32.67</v>
      </c>
      <c r="V1272" s="2">
        <v>6531</v>
      </c>
      <c r="W1272" s="2">
        <v>50.51</v>
      </c>
      <c r="X1272" s="2">
        <v>1228</v>
      </c>
      <c r="Y1272" s="2">
        <v>2932</v>
      </c>
      <c r="Z1272" s="2">
        <v>487300</v>
      </c>
      <c r="AA1272" s="2">
        <v>108816</v>
      </c>
      <c r="AB1272" s="2">
        <v>-157389</v>
      </c>
      <c r="AC1272" s="2">
        <v>-76097</v>
      </c>
      <c r="AD1272" s="2">
        <v>16040</v>
      </c>
      <c r="AE1272" s="2">
        <v>312069</v>
      </c>
      <c r="AF1272" s="2">
        <v>87738</v>
      </c>
      <c r="AG1272" s="2">
        <v>3.56</v>
      </c>
      <c r="AH1272" s="2">
        <v>20937</v>
      </c>
    </row>
    <row r="1273" spans="1:34" x14ac:dyDescent="0.3">
      <c r="A1273" s="2" t="s">
        <v>60</v>
      </c>
      <c r="B1273" s="2">
        <v>94200</v>
      </c>
      <c r="C1273" s="2">
        <f t="shared" si="19"/>
        <v>94200</v>
      </c>
      <c r="D1273" s="2"/>
      <c r="E1273" s="2"/>
      <c r="F1273" s="2">
        <v>268753</v>
      </c>
      <c r="G1273" s="2">
        <v>-3625</v>
      </c>
      <c r="H1273" s="2">
        <v>148626</v>
      </c>
      <c r="I1273" s="2">
        <v>-174553</v>
      </c>
      <c r="J1273" s="2">
        <v>78751</v>
      </c>
      <c r="K1273" s="2">
        <v>15449</v>
      </c>
      <c r="L1273" s="2">
        <v>-13640</v>
      </c>
      <c r="M1273" s="2">
        <v>591</v>
      </c>
      <c r="N1273" s="2">
        <v>-199278</v>
      </c>
      <c r="O1273" s="2">
        <v>31764</v>
      </c>
      <c r="P1273" s="2">
        <v>49206</v>
      </c>
      <c r="Q1273" s="2">
        <v>-17442</v>
      </c>
      <c r="R1273" s="2">
        <v>0.65</v>
      </c>
      <c r="S1273" s="2">
        <v>90428</v>
      </c>
      <c r="T1273" s="2">
        <v>-117.44</v>
      </c>
      <c r="U1273" s="2">
        <v>-134.08000000000001</v>
      </c>
      <c r="V1273" s="2">
        <v>3273</v>
      </c>
      <c r="W1273" s="2">
        <v>28.77</v>
      </c>
      <c r="X1273" s="2">
        <v>426</v>
      </c>
      <c r="Y1273" s="2">
        <v>16555</v>
      </c>
      <c r="Z1273" s="2">
        <v>476895</v>
      </c>
      <c r="AA1273" s="2">
        <v>240228</v>
      </c>
      <c r="AB1273" s="2">
        <v>-382695</v>
      </c>
      <c r="AC1273" s="2">
        <v>28525</v>
      </c>
      <c r="AD1273" s="2">
        <v>-9783</v>
      </c>
      <c r="AE1273" s="2">
        <v>176649</v>
      </c>
      <c r="AF1273" s="2">
        <v>611477</v>
      </c>
      <c r="AG1273" s="2">
        <v>0.28999999999999998</v>
      </c>
      <c r="AH1273" s="2">
        <v>14635</v>
      </c>
    </row>
    <row r="1274" spans="1:34" x14ac:dyDescent="0.3">
      <c r="A1274" s="2" t="s">
        <v>60</v>
      </c>
      <c r="B1274" s="2">
        <v>450896</v>
      </c>
      <c r="C1274" s="2">
        <f t="shared" si="19"/>
        <v>450896</v>
      </c>
      <c r="D1274" s="2"/>
      <c r="E1274" s="2"/>
      <c r="F1274" s="2">
        <v>180111</v>
      </c>
      <c r="G1274" s="2">
        <v>65298</v>
      </c>
      <c r="H1274" s="2">
        <v>18370</v>
      </c>
      <c r="I1274" s="2">
        <v>270785</v>
      </c>
      <c r="J1274" s="2">
        <v>159771</v>
      </c>
      <c r="K1274" s="2">
        <v>291125</v>
      </c>
      <c r="L1274" s="2">
        <v>203408</v>
      </c>
      <c r="M1274" s="2">
        <v>219989</v>
      </c>
      <c r="N1274" s="2">
        <v>237159</v>
      </c>
      <c r="O1274" s="2">
        <v>35497</v>
      </c>
      <c r="P1274" s="2">
        <v>26699</v>
      </c>
      <c r="Q1274" s="2">
        <v>8798</v>
      </c>
      <c r="R1274" s="2">
        <v>1.33</v>
      </c>
      <c r="S1274" s="2">
        <v>144139</v>
      </c>
      <c r="T1274" s="2">
        <v>1473.98</v>
      </c>
      <c r="U1274" s="2">
        <v>1290.94</v>
      </c>
      <c r="V1274" s="2">
        <v>764</v>
      </c>
      <c r="W1274" s="2">
        <v>589.41</v>
      </c>
      <c r="X1274" s="2">
        <v>263</v>
      </c>
      <c r="Y1274" s="2">
        <v>6030</v>
      </c>
      <c r="Z1274" s="2">
        <v>285000</v>
      </c>
      <c r="AA1274" s="2">
        <v>178140</v>
      </c>
      <c r="AB1274" s="2">
        <v>165896</v>
      </c>
      <c r="AC1274" s="2">
        <v>1971</v>
      </c>
      <c r="AD1274" s="2">
        <v>23622</v>
      </c>
      <c r="AE1274" s="2">
        <v>61956</v>
      </c>
      <c r="AF1274" s="2">
        <v>429576</v>
      </c>
      <c r="AG1274" s="2">
        <v>0.14000000000000001</v>
      </c>
      <c r="AH1274" s="2">
        <v>2342</v>
      </c>
    </row>
    <row r="1275" spans="1:34" x14ac:dyDescent="0.3">
      <c r="A1275" s="2" t="s">
        <v>59</v>
      </c>
      <c r="B1275" s="2">
        <v>360096</v>
      </c>
      <c r="C1275" s="2">
        <f t="shared" si="19"/>
        <v>421312.31999999995</v>
      </c>
      <c r="D1275" s="2"/>
      <c r="E1275" s="2"/>
      <c r="F1275" s="2">
        <v>221470</v>
      </c>
      <c r="G1275" s="2">
        <v>13924</v>
      </c>
      <c r="H1275" s="2">
        <v>408825</v>
      </c>
      <c r="I1275" s="2">
        <v>138626</v>
      </c>
      <c r="J1275" s="2">
        <v>168059</v>
      </c>
      <c r="K1275" s="2">
        <v>192037</v>
      </c>
      <c r="L1275" s="2">
        <v>187000</v>
      </c>
      <c r="M1275" s="2">
        <v>200319</v>
      </c>
      <c r="N1275" s="2">
        <v>115600</v>
      </c>
      <c r="O1275" s="2">
        <v>34850</v>
      </c>
      <c r="P1275" s="2">
        <v>166144</v>
      </c>
      <c r="Q1275" s="2">
        <v>-131294</v>
      </c>
      <c r="R1275" s="2">
        <v>0.21</v>
      </c>
      <c r="S1275" s="2">
        <v>49394</v>
      </c>
      <c r="T1275" s="2">
        <v>33.909999999999997</v>
      </c>
      <c r="U1275" s="2">
        <v>28.28</v>
      </c>
      <c r="V1275" s="2">
        <v>2598</v>
      </c>
      <c r="W1275" s="2">
        <v>138.55000000000001</v>
      </c>
      <c r="X1275" s="2">
        <v>1479</v>
      </c>
      <c r="Y1275" s="2">
        <v>13369</v>
      </c>
      <c r="Z1275" s="2">
        <v>97170</v>
      </c>
      <c r="AA1275" s="2">
        <v>56431</v>
      </c>
      <c r="AB1275" s="2">
        <v>262926</v>
      </c>
      <c r="AC1275" s="2">
        <v>165039</v>
      </c>
      <c r="AD1275" s="2">
        <v>-30152</v>
      </c>
      <c r="AE1275" s="2">
        <v>153213</v>
      </c>
      <c r="AF1275" s="2">
        <v>90502</v>
      </c>
      <c r="AG1275" s="2">
        <v>1.69</v>
      </c>
      <c r="AH1275" s="2">
        <v>27714</v>
      </c>
    </row>
    <row r="1276" spans="1:34" x14ac:dyDescent="0.3">
      <c r="A1276" s="2" t="s">
        <v>59</v>
      </c>
      <c r="B1276" s="2">
        <v>347307</v>
      </c>
      <c r="C1276" s="2">
        <f t="shared" si="19"/>
        <v>406349.19</v>
      </c>
      <c r="D1276" s="2"/>
      <c r="E1276" s="2"/>
      <c r="F1276" s="2">
        <v>194132</v>
      </c>
      <c r="G1276" s="2">
        <v>48234</v>
      </c>
      <c r="H1276" s="2">
        <v>73291</v>
      </c>
      <c r="I1276" s="2">
        <v>153175</v>
      </c>
      <c r="J1276" s="2">
        <v>73803</v>
      </c>
      <c r="K1276" s="2">
        <v>273504</v>
      </c>
      <c r="L1276" s="2">
        <v>257349</v>
      </c>
      <c r="M1276" s="2">
        <v>271273</v>
      </c>
      <c r="N1276" s="2">
        <v>117636</v>
      </c>
      <c r="O1276" s="2">
        <v>183157</v>
      </c>
      <c r="P1276" s="2">
        <v>68299</v>
      </c>
      <c r="Q1276" s="2">
        <v>114858</v>
      </c>
      <c r="R1276" s="2">
        <v>2.68</v>
      </c>
      <c r="S1276" s="2">
        <v>127035</v>
      </c>
      <c r="T1276" s="2">
        <v>208.99</v>
      </c>
      <c r="U1276" s="2">
        <v>160.5</v>
      </c>
      <c r="V1276" s="2">
        <v>220</v>
      </c>
      <c r="W1276" s="2">
        <v>1571.52</v>
      </c>
      <c r="X1276" s="2">
        <v>1559</v>
      </c>
      <c r="Y1276" s="2">
        <v>1710</v>
      </c>
      <c r="Z1276" s="2">
        <v>401064</v>
      </c>
      <c r="AA1276" s="2">
        <v>73639</v>
      </c>
      <c r="AB1276" s="2">
        <v>-53757</v>
      </c>
      <c r="AC1276" s="2">
        <v>120493</v>
      </c>
      <c r="AD1276" s="2">
        <v>-1420</v>
      </c>
      <c r="AE1276" s="2">
        <v>158733</v>
      </c>
      <c r="AF1276" s="2">
        <v>87571</v>
      </c>
      <c r="AG1276" s="2">
        <v>1.81</v>
      </c>
      <c r="AH1276" s="2">
        <v>12173</v>
      </c>
    </row>
    <row r="1277" spans="1:34" x14ac:dyDescent="0.3">
      <c r="A1277" s="2" t="s">
        <v>60</v>
      </c>
      <c r="B1277" s="2">
        <v>497229</v>
      </c>
      <c r="C1277" s="2">
        <f t="shared" si="19"/>
        <v>497229</v>
      </c>
      <c r="D1277" s="2"/>
      <c r="E1277" s="2"/>
      <c r="F1277" s="2">
        <v>229562</v>
      </c>
      <c r="G1277" s="2">
        <v>90995</v>
      </c>
      <c r="H1277" s="2">
        <v>623441</v>
      </c>
      <c r="I1277" s="2">
        <v>267667</v>
      </c>
      <c r="J1277" s="2">
        <v>134373</v>
      </c>
      <c r="K1277" s="2">
        <v>362856</v>
      </c>
      <c r="L1277" s="2">
        <v>332232</v>
      </c>
      <c r="M1277" s="2">
        <v>338050</v>
      </c>
      <c r="N1277" s="2">
        <v>228025</v>
      </c>
      <c r="O1277" s="2">
        <v>270917</v>
      </c>
      <c r="P1277" s="2">
        <v>166268</v>
      </c>
      <c r="Q1277" s="2">
        <v>104649</v>
      </c>
      <c r="R1277" s="2">
        <v>1.63</v>
      </c>
      <c r="S1277" s="2">
        <v>91315</v>
      </c>
      <c r="T1277" s="2">
        <v>42.93</v>
      </c>
      <c r="U1277" s="2">
        <v>36.58</v>
      </c>
      <c r="V1277" s="2">
        <v>1180</v>
      </c>
      <c r="W1277" s="2">
        <v>421.02</v>
      </c>
      <c r="X1277" s="2">
        <v>617</v>
      </c>
      <c r="Y1277" s="2">
        <v>6901</v>
      </c>
      <c r="Z1277" s="2">
        <v>134100</v>
      </c>
      <c r="AA1277" s="2">
        <v>40474</v>
      </c>
      <c r="AB1277" s="2">
        <v>363129</v>
      </c>
      <c r="AC1277" s="2">
        <v>189088</v>
      </c>
      <c r="AD1277" s="2">
        <v>-43802</v>
      </c>
      <c r="AE1277" s="2">
        <v>428695</v>
      </c>
      <c r="AF1277" s="2">
        <v>217260</v>
      </c>
      <c r="AG1277" s="2">
        <v>1.97</v>
      </c>
      <c r="AH1277" s="2">
        <v>12532</v>
      </c>
    </row>
    <row r="1278" spans="1:34" x14ac:dyDescent="0.3">
      <c r="A1278" s="2" t="s">
        <v>60</v>
      </c>
      <c r="B1278" s="2">
        <v>161814</v>
      </c>
      <c r="C1278" s="2">
        <f t="shared" si="19"/>
        <v>161814</v>
      </c>
      <c r="D1278" s="2"/>
      <c r="E1278" s="2"/>
      <c r="F1278" s="2">
        <v>251372</v>
      </c>
      <c r="G1278" s="2">
        <v>156452</v>
      </c>
      <c r="H1278" s="2">
        <v>417224</v>
      </c>
      <c r="I1278" s="2">
        <v>-89558</v>
      </c>
      <c r="J1278" s="2">
        <v>105271</v>
      </c>
      <c r="K1278" s="2">
        <v>56543</v>
      </c>
      <c r="L1278" s="2">
        <v>-29404</v>
      </c>
      <c r="M1278" s="2">
        <v>-23309</v>
      </c>
      <c r="N1278" s="2">
        <v>-111794</v>
      </c>
      <c r="O1278" s="2">
        <v>149604</v>
      </c>
      <c r="P1278" s="2">
        <v>79175</v>
      </c>
      <c r="Q1278" s="2">
        <v>70429</v>
      </c>
      <c r="R1278" s="2">
        <v>1.89</v>
      </c>
      <c r="S1278" s="2">
        <v>94622</v>
      </c>
      <c r="T1278" s="2">
        <v>-21.47</v>
      </c>
      <c r="U1278" s="2">
        <v>-26.79</v>
      </c>
      <c r="V1278" s="2">
        <v>2386</v>
      </c>
      <c r="W1278" s="2">
        <v>67.790000000000006</v>
      </c>
      <c r="X1278" s="2">
        <v>535</v>
      </c>
      <c r="Y1278" s="2">
        <v>1263</v>
      </c>
      <c r="Z1278" s="2">
        <v>216373</v>
      </c>
      <c r="AA1278" s="2">
        <v>213090</v>
      </c>
      <c r="AB1278" s="2">
        <v>-54559</v>
      </c>
      <c r="AC1278" s="2">
        <v>38282</v>
      </c>
      <c r="AD1278" s="2">
        <v>39067</v>
      </c>
      <c r="AE1278" s="2">
        <v>117497</v>
      </c>
      <c r="AF1278" s="2">
        <v>575872</v>
      </c>
      <c r="AG1278" s="2">
        <v>0.2</v>
      </c>
      <c r="AH1278" s="2">
        <v>2503</v>
      </c>
    </row>
    <row r="1279" spans="1:34" x14ac:dyDescent="0.3">
      <c r="A1279" s="2" t="s">
        <v>60</v>
      </c>
      <c r="B1279" s="2">
        <v>348195</v>
      </c>
      <c r="C1279" s="2">
        <f t="shared" si="19"/>
        <v>348195</v>
      </c>
      <c r="D1279" s="2"/>
      <c r="E1279" s="2"/>
      <c r="F1279" s="2">
        <v>119378</v>
      </c>
      <c r="G1279" s="2">
        <v>127827</v>
      </c>
      <c r="H1279" s="2">
        <v>428320</v>
      </c>
      <c r="I1279" s="2">
        <v>228817</v>
      </c>
      <c r="J1279" s="2">
        <v>65978</v>
      </c>
      <c r="K1279" s="2">
        <v>282217</v>
      </c>
      <c r="L1279" s="2">
        <v>198543</v>
      </c>
      <c r="M1279" s="2">
        <v>212841</v>
      </c>
      <c r="N1279" s="2">
        <v>220717</v>
      </c>
      <c r="O1279" s="2">
        <v>295101</v>
      </c>
      <c r="P1279" s="2">
        <v>123657</v>
      </c>
      <c r="Q1279" s="2">
        <v>171444</v>
      </c>
      <c r="R1279" s="2">
        <v>2.39</v>
      </c>
      <c r="S1279" s="2">
        <v>98173</v>
      </c>
      <c r="T1279" s="2">
        <v>53.42</v>
      </c>
      <c r="U1279" s="2">
        <v>51.53</v>
      </c>
      <c r="V1279" s="2">
        <v>1536</v>
      </c>
      <c r="W1279" s="2">
        <v>226.54</v>
      </c>
      <c r="X1279" s="2">
        <v>604</v>
      </c>
      <c r="Y1279" s="2">
        <v>16802</v>
      </c>
      <c r="Z1279" s="2">
        <v>158737</v>
      </c>
      <c r="AA1279" s="2">
        <v>207278</v>
      </c>
      <c r="AB1279" s="2">
        <v>189458</v>
      </c>
      <c r="AC1279" s="2">
        <v>-87900</v>
      </c>
      <c r="AD1279" s="2">
        <v>-26393</v>
      </c>
      <c r="AE1279" s="2">
        <v>302649</v>
      </c>
      <c r="AF1279" s="2">
        <v>77154</v>
      </c>
      <c r="AG1279" s="2">
        <v>3.92</v>
      </c>
      <c r="AH1279" s="2">
        <v>4170</v>
      </c>
    </row>
    <row r="1280" spans="1:34" x14ac:dyDescent="0.3">
      <c r="A1280" s="2" t="s">
        <v>58</v>
      </c>
      <c r="B1280" s="2">
        <v>245241</v>
      </c>
      <c r="C1280" s="2">
        <f t="shared" si="19"/>
        <v>2785.2470187393528</v>
      </c>
      <c r="D1280" s="2"/>
      <c r="E1280" s="2"/>
      <c r="F1280" s="2">
        <v>113074</v>
      </c>
      <c r="G1280" s="2">
        <v>154583</v>
      </c>
      <c r="H1280" s="2">
        <v>404626</v>
      </c>
      <c r="I1280" s="2">
        <v>132167</v>
      </c>
      <c r="J1280" s="2">
        <v>178437</v>
      </c>
      <c r="K1280" s="2">
        <v>66804</v>
      </c>
      <c r="L1280" s="2">
        <v>3299</v>
      </c>
      <c r="M1280" s="2">
        <v>13976</v>
      </c>
      <c r="N1280" s="2">
        <v>105444</v>
      </c>
      <c r="O1280" s="2">
        <v>281984</v>
      </c>
      <c r="P1280" s="2">
        <v>116513</v>
      </c>
      <c r="Q1280" s="2">
        <v>165471</v>
      </c>
      <c r="R1280" s="2">
        <v>2.42</v>
      </c>
      <c r="S1280" s="2">
        <v>99284</v>
      </c>
      <c r="T1280" s="2">
        <v>32.659999999999997</v>
      </c>
      <c r="U1280" s="2">
        <v>26.06</v>
      </c>
      <c r="V1280" s="2">
        <v>8312</v>
      </c>
      <c r="W1280" s="2">
        <v>29.5</v>
      </c>
      <c r="X1280" s="2">
        <v>1100</v>
      </c>
      <c r="Y1280" s="2">
        <v>851</v>
      </c>
      <c r="Z1280" s="2">
        <v>364847</v>
      </c>
      <c r="AA1280" s="2">
        <v>241530</v>
      </c>
      <c r="AB1280" s="2">
        <v>-119606</v>
      </c>
      <c r="AC1280" s="2">
        <v>-128456</v>
      </c>
      <c r="AD1280" s="2">
        <v>-24474</v>
      </c>
      <c r="AE1280" s="2">
        <v>270841</v>
      </c>
      <c r="AF1280" s="2">
        <v>66277</v>
      </c>
      <c r="AG1280" s="2">
        <v>4.09</v>
      </c>
      <c r="AH1280" s="2">
        <v>11227</v>
      </c>
    </row>
    <row r="1281" spans="1:34" x14ac:dyDescent="0.3">
      <c r="A1281" s="2" t="s">
        <v>59</v>
      </c>
      <c r="B1281" s="2">
        <v>423911</v>
      </c>
      <c r="C1281" s="2">
        <f t="shared" si="19"/>
        <v>495975.87</v>
      </c>
      <c r="D1281" s="2"/>
      <c r="E1281" s="2"/>
      <c r="F1281" s="2">
        <v>263754</v>
      </c>
      <c r="G1281" s="2">
        <v>41013</v>
      </c>
      <c r="H1281" s="2">
        <v>745618</v>
      </c>
      <c r="I1281" s="2">
        <v>160157</v>
      </c>
      <c r="J1281" s="2">
        <v>157093</v>
      </c>
      <c r="K1281" s="2">
        <v>266818</v>
      </c>
      <c r="L1281" s="2">
        <v>251666</v>
      </c>
      <c r="M1281" s="2">
        <v>259314</v>
      </c>
      <c r="N1281" s="2">
        <v>147941</v>
      </c>
      <c r="O1281" s="2">
        <v>138372</v>
      </c>
      <c r="P1281" s="2">
        <v>63679</v>
      </c>
      <c r="Q1281" s="2">
        <v>74693</v>
      </c>
      <c r="R1281" s="2">
        <v>2.17</v>
      </c>
      <c r="S1281" s="2">
        <v>82636</v>
      </c>
      <c r="T1281" s="2">
        <v>21.48</v>
      </c>
      <c r="U1281" s="2">
        <v>19.84</v>
      </c>
      <c r="V1281" s="2">
        <v>9144</v>
      </c>
      <c r="W1281" s="2">
        <v>46.35</v>
      </c>
      <c r="X1281" s="2">
        <v>1630</v>
      </c>
      <c r="Y1281" s="2">
        <v>8967</v>
      </c>
      <c r="Z1281" s="2">
        <v>426401</v>
      </c>
      <c r="AA1281" s="2">
        <v>167683</v>
      </c>
      <c r="AB1281" s="2">
        <v>-2490</v>
      </c>
      <c r="AC1281" s="2">
        <v>96071</v>
      </c>
      <c r="AD1281" s="2">
        <v>1954</v>
      </c>
      <c r="AE1281" s="2">
        <v>184221</v>
      </c>
      <c r="AF1281" s="2">
        <v>20848</v>
      </c>
      <c r="AG1281" s="2">
        <v>8.84</v>
      </c>
      <c r="AH1281" s="2">
        <v>6487</v>
      </c>
    </row>
    <row r="1282" spans="1:34" x14ac:dyDescent="0.3">
      <c r="A1282" s="2" t="s">
        <v>58</v>
      </c>
      <c r="B1282" s="2">
        <v>494276</v>
      </c>
      <c r="C1282" s="2">
        <f t="shared" si="19"/>
        <v>5613.5831913685406</v>
      </c>
      <c r="D1282" s="2"/>
      <c r="E1282" s="2"/>
      <c r="F1282" s="2">
        <v>250242</v>
      </c>
      <c r="G1282" s="2">
        <v>62013</v>
      </c>
      <c r="H1282" s="2">
        <v>184631</v>
      </c>
      <c r="I1282" s="2">
        <v>244034</v>
      </c>
      <c r="J1282" s="2">
        <v>47323</v>
      </c>
      <c r="K1282" s="2">
        <v>446953</v>
      </c>
      <c r="L1282" s="2">
        <v>401809</v>
      </c>
      <c r="M1282" s="2">
        <v>416882</v>
      </c>
      <c r="N1282" s="2">
        <v>220610</v>
      </c>
      <c r="O1282" s="2">
        <v>167538</v>
      </c>
      <c r="P1282" s="2">
        <v>35191</v>
      </c>
      <c r="Q1282" s="2">
        <v>132347</v>
      </c>
      <c r="R1282" s="2">
        <v>4.76</v>
      </c>
      <c r="S1282" s="2">
        <v>120587</v>
      </c>
      <c r="T1282" s="2">
        <v>132.16999999999999</v>
      </c>
      <c r="U1282" s="2">
        <v>119.49</v>
      </c>
      <c r="V1282" s="2">
        <v>3704</v>
      </c>
      <c r="W1282" s="2">
        <v>133.41</v>
      </c>
      <c r="X1282" s="2">
        <v>1375</v>
      </c>
      <c r="Y1282" s="2">
        <v>4055</v>
      </c>
      <c r="Z1282" s="2">
        <v>247453</v>
      </c>
      <c r="AA1282" s="2">
        <v>91635</v>
      </c>
      <c r="AB1282" s="2">
        <v>246823</v>
      </c>
      <c r="AC1282" s="2">
        <v>158607</v>
      </c>
      <c r="AD1282" s="2">
        <v>25501</v>
      </c>
      <c r="AE1282" s="2">
        <v>332482</v>
      </c>
      <c r="AF1282" s="2">
        <v>664910</v>
      </c>
      <c r="AG1282" s="2">
        <v>0.5</v>
      </c>
      <c r="AH1282" s="2">
        <v>10517</v>
      </c>
    </row>
    <row r="1283" spans="1:34" x14ac:dyDescent="0.3">
      <c r="A1283" s="2" t="s">
        <v>60</v>
      </c>
      <c r="B1283" s="2">
        <v>77200</v>
      </c>
      <c r="C1283" s="2">
        <f t="shared" ref="C1283:C1346" si="20">IF(A1283="INR", B1283/88.05, IF(A1283="EUR", B1283*1.17,B1283*1))</f>
        <v>77200</v>
      </c>
      <c r="D1283" s="2"/>
      <c r="E1283" s="2"/>
      <c r="F1283" s="2">
        <v>220390</v>
      </c>
      <c r="G1283" s="2">
        <v>199806</v>
      </c>
      <c r="H1283" s="2">
        <v>51295</v>
      </c>
      <c r="I1283" s="2">
        <v>-143190</v>
      </c>
      <c r="J1283" s="2">
        <v>181796</v>
      </c>
      <c r="K1283" s="2">
        <v>-104596</v>
      </c>
      <c r="L1283" s="2">
        <v>-113752</v>
      </c>
      <c r="M1283" s="2">
        <v>-104350</v>
      </c>
      <c r="N1283" s="2">
        <v>-153311</v>
      </c>
      <c r="O1283" s="2">
        <v>237442</v>
      </c>
      <c r="P1283" s="2">
        <v>10148</v>
      </c>
      <c r="Q1283" s="2">
        <v>227294</v>
      </c>
      <c r="R1283" s="2">
        <v>23.4</v>
      </c>
      <c r="S1283" s="2">
        <v>73226</v>
      </c>
      <c r="T1283" s="2">
        <v>-279.14</v>
      </c>
      <c r="U1283" s="2">
        <v>-298.88</v>
      </c>
      <c r="V1283" s="2">
        <v>7210</v>
      </c>
      <c r="W1283" s="2">
        <v>10.71</v>
      </c>
      <c r="X1283" s="2">
        <v>1954</v>
      </c>
      <c r="Y1283" s="2">
        <v>8974</v>
      </c>
      <c r="Z1283" s="2">
        <v>76123</v>
      </c>
      <c r="AA1283" s="2">
        <v>152833</v>
      </c>
      <c r="AB1283" s="2">
        <v>1077</v>
      </c>
      <c r="AC1283" s="2">
        <v>67557</v>
      </c>
      <c r="AD1283" s="2">
        <v>8154</v>
      </c>
      <c r="AE1283" s="2">
        <v>489624</v>
      </c>
      <c r="AF1283" s="2">
        <v>364003</v>
      </c>
      <c r="AG1283" s="2">
        <v>1.35</v>
      </c>
      <c r="AH1283" s="2">
        <v>20235</v>
      </c>
    </row>
    <row r="1284" spans="1:34" x14ac:dyDescent="0.3">
      <c r="A1284" s="2" t="s">
        <v>58</v>
      </c>
      <c r="B1284" s="2">
        <v>388449</v>
      </c>
      <c r="C1284" s="2">
        <f t="shared" si="20"/>
        <v>4411.6865417376493</v>
      </c>
      <c r="D1284" s="2"/>
      <c r="E1284" s="2"/>
      <c r="F1284" s="2">
        <v>194164</v>
      </c>
      <c r="G1284" s="2">
        <v>157996</v>
      </c>
      <c r="H1284" s="2">
        <v>594267</v>
      </c>
      <c r="I1284" s="2">
        <v>194285</v>
      </c>
      <c r="J1284" s="2">
        <v>21226</v>
      </c>
      <c r="K1284" s="2">
        <v>367223</v>
      </c>
      <c r="L1284" s="2">
        <v>325102</v>
      </c>
      <c r="M1284" s="2">
        <v>334051</v>
      </c>
      <c r="N1284" s="2">
        <v>189216</v>
      </c>
      <c r="O1284" s="2">
        <v>224940</v>
      </c>
      <c r="P1284" s="2">
        <v>96234</v>
      </c>
      <c r="Q1284" s="2">
        <v>128706</v>
      </c>
      <c r="R1284" s="2">
        <v>2.34</v>
      </c>
      <c r="S1284" s="2">
        <v>122213</v>
      </c>
      <c r="T1284" s="2">
        <v>32.69</v>
      </c>
      <c r="U1284" s="2">
        <v>31.84</v>
      </c>
      <c r="V1284" s="2">
        <v>7565</v>
      </c>
      <c r="W1284" s="2">
        <v>51.34</v>
      </c>
      <c r="X1284" s="2">
        <v>82</v>
      </c>
      <c r="Y1284" s="2">
        <v>11526</v>
      </c>
      <c r="Z1284" s="2">
        <v>253579</v>
      </c>
      <c r="AA1284" s="2">
        <v>86026</v>
      </c>
      <c r="AB1284" s="2">
        <v>134870</v>
      </c>
      <c r="AC1284" s="2">
        <v>108138</v>
      </c>
      <c r="AD1284" s="2">
        <v>-23558</v>
      </c>
      <c r="AE1284" s="2">
        <v>462848</v>
      </c>
      <c r="AF1284" s="2">
        <v>174784</v>
      </c>
      <c r="AG1284" s="2">
        <v>2.65</v>
      </c>
      <c r="AH1284" s="2">
        <v>7153</v>
      </c>
    </row>
    <row r="1285" spans="1:34" x14ac:dyDescent="0.3">
      <c r="A1285" s="2" t="s">
        <v>60</v>
      </c>
      <c r="B1285" s="2">
        <v>217001</v>
      </c>
      <c r="C1285" s="2">
        <f t="shared" si="20"/>
        <v>217001</v>
      </c>
      <c r="D1285" s="2"/>
      <c r="E1285" s="2"/>
      <c r="F1285" s="2">
        <v>40405</v>
      </c>
      <c r="G1285" s="2">
        <v>45728</v>
      </c>
      <c r="H1285" s="2">
        <v>484942</v>
      </c>
      <c r="I1285" s="2">
        <v>176596</v>
      </c>
      <c r="J1285" s="2">
        <v>131238</v>
      </c>
      <c r="K1285" s="2">
        <v>85763</v>
      </c>
      <c r="L1285" s="2">
        <v>4799</v>
      </c>
      <c r="M1285" s="2">
        <v>22147</v>
      </c>
      <c r="N1285" s="2">
        <v>166796</v>
      </c>
      <c r="O1285" s="2">
        <v>228523</v>
      </c>
      <c r="P1285" s="2">
        <v>147221</v>
      </c>
      <c r="Q1285" s="2">
        <v>81302</v>
      </c>
      <c r="R1285" s="2">
        <v>1.55</v>
      </c>
      <c r="S1285" s="2">
        <v>118686</v>
      </c>
      <c r="T1285" s="2">
        <v>36.42</v>
      </c>
      <c r="U1285" s="2">
        <v>34.39</v>
      </c>
      <c r="V1285" s="2">
        <v>6254</v>
      </c>
      <c r="W1285" s="2">
        <v>34.69</v>
      </c>
      <c r="X1285" s="2">
        <v>1200</v>
      </c>
      <c r="Y1285" s="2">
        <v>10410</v>
      </c>
      <c r="Z1285" s="2">
        <v>405457</v>
      </c>
      <c r="AA1285" s="2">
        <v>240619</v>
      </c>
      <c r="AB1285" s="2">
        <v>-188456</v>
      </c>
      <c r="AC1285" s="2">
        <v>-200214</v>
      </c>
      <c r="AD1285" s="2">
        <v>23783</v>
      </c>
      <c r="AE1285" s="2">
        <v>290658</v>
      </c>
      <c r="AF1285" s="2">
        <v>649253</v>
      </c>
      <c r="AG1285" s="2">
        <v>0.45</v>
      </c>
      <c r="AH1285" s="2">
        <v>6558</v>
      </c>
    </row>
    <row r="1286" spans="1:34" x14ac:dyDescent="0.3">
      <c r="A1286" s="2" t="s">
        <v>58</v>
      </c>
      <c r="B1286" s="2">
        <v>337757</v>
      </c>
      <c r="C1286" s="2">
        <f t="shared" si="20"/>
        <v>3835.9681998864285</v>
      </c>
      <c r="D1286" s="2"/>
      <c r="E1286" s="2"/>
      <c r="F1286" s="2">
        <v>165088</v>
      </c>
      <c r="G1286" s="2">
        <v>23572</v>
      </c>
      <c r="H1286" s="2">
        <v>915973</v>
      </c>
      <c r="I1286" s="2">
        <v>172669</v>
      </c>
      <c r="J1286" s="2">
        <v>115306</v>
      </c>
      <c r="K1286" s="2">
        <v>222451</v>
      </c>
      <c r="L1286" s="2">
        <v>215068</v>
      </c>
      <c r="M1286" s="2">
        <v>225042</v>
      </c>
      <c r="N1286" s="2">
        <v>143265</v>
      </c>
      <c r="O1286" s="2">
        <v>174199</v>
      </c>
      <c r="P1286" s="2">
        <v>166318</v>
      </c>
      <c r="Q1286" s="2">
        <v>7881</v>
      </c>
      <c r="R1286" s="2">
        <v>1.05</v>
      </c>
      <c r="S1286" s="2">
        <v>42924</v>
      </c>
      <c r="T1286" s="2">
        <v>18.850000000000001</v>
      </c>
      <c r="U1286" s="2">
        <v>15.64</v>
      </c>
      <c r="V1286" s="2">
        <v>3741</v>
      </c>
      <c r="W1286" s="2">
        <v>90.26</v>
      </c>
      <c r="X1286" s="2">
        <v>1563</v>
      </c>
      <c r="Y1286" s="2">
        <v>818</v>
      </c>
      <c r="Z1286" s="2">
        <v>148924</v>
      </c>
      <c r="AA1286" s="2">
        <v>251337</v>
      </c>
      <c r="AB1286" s="2">
        <v>188833</v>
      </c>
      <c r="AC1286" s="2">
        <v>-86249</v>
      </c>
      <c r="AD1286" s="2">
        <v>-37549</v>
      </c>
      <c r="AE1286" s="2">
        <v>144497</v>
      </c>
      <c r="AF1286" s="2">
        <v>471048</v>
      </c>
      <c r="AG1286" s="2">
        <v>0.31</v>
      </c>
      <c r="AH1286" s="2">
        <v>12798</v>
      </c>
    </row>
    <row r="1287" spans="1:34" x14ac:dyDescent="0.3">
      <c r="A1287" s="2" t="s">
        <v>58</v>
      </c>
      <c r="B1287" s="2">
        <v>66402</v>
      </c>
      <c r="C1287" s="2">
        <f t="shared" si="20"/>
        <v>754.1396933560477</v>
      </c>
      <c r="D1287" s="2"/>
      <c r="E1287" s="2"/>
      <c r="F1287" s="2">
        <v>215544</v>
      </c>
      <c r="G1287" s="2">
        <v>94160</v>
      </c>
      <c r="H1287" s="2">
        <v>527170</v>
      </c>
      <c r="I1287" s="2">
        <v>-149142</v>
      </c>
      <c r="J1287" s="2">
        <v>135736</v>
      </c>
      <c r="K1287" s="2">
        <v>-69334</v>
      </c>
      <c r="L1287" s="2">
        <v>-101582</v>
      </c>
      <c r="M1287" s="2">
        <v>-92488</v>
      </c>
      <c r="N1287" s="2">
        <v>-171442</v>
      </c>
      <c r="O1287" s="2">
        <v>189937</v>
      </c>
      <c r="P1287" s="2">
        <v>128369</v>
      </c>
      <c r="Q1287" s="2">
        <v>61568</v>
      </c>
      <c r="R1287" s="2">
        <v>1.48</v>
      </c>
      <c r="S1287" s="2">
        <v>86937</v>
      </c>
      <c r="T1287" s="2">
        <v>-28.29</v>
      </c>
      <c r="U1287" s="2">
        <v>-32.520000000000003</v>
      </c>
      <c r="V1287" s="2">
        <v>6597</v>
      </c>
      <c r="W1287" s="2">
        <v>10.06</v>
      </c>
      <c r="X1287" s="2">
        <v>1680</v>
      </c>
      <c r="Y1287" s="2">
        <v>18552</v>
      </c>
      <c r="Z1287" s="2">
        <v>539226</v>
      </c>
      <c r="AA1287" s="2">
        <v>212910</v>
      </c>
      <c r="AB1287" s="2">
        <v>-472824</v>
      </c>
      <c r="AC1287" s="2">
        <v>2634</v>
      </c>
      <c r="AD1287" s="2">
        <v>-25535</v>
      </c>
      <c r="AE1287" s="2">
        <v>189054</v>
      </c>
      <c r="AF1287" s="2">
        <v>656749</v>
      </c>
      <c r="AG1287" s="2">
        <v>0.28999999999999998</v>
      </c>
      <c r="AH1287" s="2">
        <v>7422</v>
      </c>
    </row>
    <row r="1288" spans="1:34" x14ac:dyDescent="0.3">
      <c r="A1288" s="2" t="s">
        <v>59</v>
      </c>
      <c r="B1288" s="2">
        <v>399265</v>
      </c>
      <c r="C1288" s="2">
        <f t="shared" si="20"/>
        <v>467140.05</v>
      </c>
      <c r="D1288" s="2"/>
      <c r="E1288" s="2"/>
      <c r="F1288" s="2">
        <v>33115</v>
      </c>
      <c r="G1288" s="2">
        <v>72219</v>
      </c>
      <c r="H1288" s="2">
        <v>229442</v>
      </c>
      <c r="I1288" s="2">
        <v>366150</v>
      </c>
      <c r="J1288" s="2">
        <v>136351</v>
      </c>
      <c r="K1288" s="2">
        <v>262914</v>
      </c>
      <c r="L1288" s="2">
        <v>176992</v>
      </c>
      <c r="M1288" s="2">
        <v>185128</v>
      </c>
      <c r="N1288" s="2">
        <v>329939</v>
      </c>
      <c r="O1288" s="2">
        <v>243141</v>
      </c>
      <c r="P1288" s="2">
        <v>66134</v>
      </c>
      <c r="Q1288" s="2">
        <v>177007</v>
      </c>
      <c r="R1288" s="2">
        <v>3.68</v>
      </c>
      <c r="S1288" s="2">
        <v>90764</v>
      </c>
      <c r="T1288" s="2">
        <v>159.58000000000001</v>
      </c>
      <c r="U1288" s="2">
        <v>143.80000000000001</v>
      </c>
      <c r="V1288" s="2">
        <v>3923</v>
      </c>
      <c r="W1288" s="2">
        <v>101.75</v>
      </c>
      <c r="X1288" s="2">
        <v>845</v>
      </c>
      <c r="Y1288" s="2">
        <v>4970</v>
      </c>
      <c r="Z1288" s="2">
        <v>238698</v>
      </c>
      <c r="AA1288" s="2">
        <v>270173</v>
      </c>
      <c r="AB1288" s="2">
        <v>160567</v>
      </c>
      <c r="AC1288" s="2">
        <v>-237058</v>
      </c>
      <c r="AD1288" s="2">
        <v>-29746</v>
      </c>
      <c r="AE1288" s="2">
        <v>414901</v>
      </c>
      <c r="AF1288" s="2">
        <v>623117</v>
      </c>
      <c r="AG1288" s="2">
        <v>0.67</v>
      </c>
      <c r="AH1288" s="2">
        <v>5011</v>
      </c>
    </row>
    <row r="1289" spans="1:34" x14ac:dyDescent="0.3">
      <c r="A1289" s="2" t="s">
        <v>59</v>
      </c>
      <c r="B1289" s="2">
        <v>75196</v>
      </c>
      <c r="C1289" s="2">
        <f t="shared" si="20"/>
        <v>87979.319999999992</v>
      </c>
      <c r="D1289" s="2"/>
      <c r="E1289" s="2"/>
      <c r="F1289" s="2">
        <v>299118</v>
      </c>
      <c r="G1289" s="2">
        <v>55618</v>
      </c>
      <c r="H1289" s="2">
        <v>844819</v>
      </c>
      <c r="I1289" s="2">
        <v>-223922</v>
      </c>
      <c r="J1289" s="2">
        <v>84335</v>
      </c>
      <c r="K1289" s="2">
        <v>-9139</v>
      </c>
      <c r="L1289" s="2">
        <v>-44853</v>
      </c>
      <c r="M1289" s="2">
        <v>-36483</v>
      </c>
      <c r="N1289" s="2">
        <v>-229972</v>
      </c>
      <c r="O1289" s="2">
        <v>156587</v>
      </c>
      <c r="P1289" s="2">
        <v>150282</v>
      </c>
      <c r="Q1289" s="2">
        <v>6305</v>
      </c>
      <c r="R1289" s="2">
        <v>1.04</v>
      </c>
      <c r="S1289" s="2">
        <v>149293</v>
      </c>
      <c r="T1289" s="2">
        <v>-26.51</v>
      </c>
      <c r="U1289" s="2">
        <v>-27.22</v>
      </c>
      <c r="V1289" s="2">
        <v>2044</v>
      </c>
      <c r="W1289" s="2">
        <v>36.770000000000003</v>
      </c>
      <c r="X1289" s="2">
        <v>399</v>
      </c>
      <c r="Y1289" s="2">
        <v>12679</v>
      </c>
      <c r="Z1289" s="2">
        <v>144661</v>
      </c>
      <c r="AA1289" s="2">
        <v>50306</v>
      </c>
      <c r="AB1289" s="2">
        <v>-69465</v>
      </c>
      <c r="AC1289" s="2">
        <v>248812</v>
      </c>
      <c r="AD1289" s="2">
        <v>-47464</v>
      </c>
      <c r="AE1289" s="2">
        <v>61327</v>
      </c>
      <c r="AF1289" s="2">
        <v>510490</v>
      </c>
      <c r="AG1289" s="2">
        <v>0.12</v>
      </c>
      <c r="AH1289" s="2">
        <v>21612</v>
      </c>
    </row>
    <row r="1290" spans="1:34" x14ac:dyDescent="0.3">
      <c r="A1290" s="2" t="s">
        <v>58</v>
      </c>
      <c r="B1290" s="2">
        <v>90454</v>
      </c>
      <c r="C1290" s="2">
        <f t="shared" si="20"/>
        <v>1027.3026689381034</v>
      </c>
      <c r="D1290" s="2"/>
      <c r="E1290" s="2"/>
      <c r="F1290" s="2">
        <v>80835</v>
      </c>
      <c r="G1290" s="2">
        <v>7514</v>
      </c>
      <c r="H1290" s="2">
        <v>645600</v>
      </c>
      <c r="I1290" s="2">
        <v>9619</v>
      </c>
      <c r="J1290" s="2">
        <v>53555</v>
      </c>
      <c r="K1290" s="2">
        <v>36899</v>
      </c>
      <c r="L1290" s="2">
        <v>28827</v>
      </c>
      <c r="M1290" s="2">
        <v>29938</v>
      </c>
      <c r="N1290" s="2">
        <v>-12979</v>
      </c>
      <c r="O1290" s="2">
        <v>239928</v>
      </c>
      <c r="P1290" s="2">
        <v>94862</v>
      </c>
      <c r="Q1290" s="2">
        <v>145066</v>
      </c>
      <c r="R1290" s="2">
        <v>2.5299999999999998</v>
      </c>
      <c r="S1290" s="2">
        <v>103222</v>
      </c>
      <c r="T1290" s="2">
        <v>1.49</v>
      </c>
      <c r="U1290" s="2">
        <v>-2.0099999999999998</v>
      </c>
      <c r="V1290" s="2">
        <v>1317</v>
      </c>
      <c r="W1290" s="2">
        <v>68.63</v>
      </c>
      <c r="X1290" s="2">
        <v>915</v>
      </c>
      <c r="Y1290" s="2">
        <v>12479</v>
      </c>
      <c r="Z1290" s="2">
        <v>304406</v>
      </c>
      <c r="AA1290" s="2">
        <v>52074</v>
      </c>
      <c r="AB1290" s="2">
        <v>-213952</v>
      </c>
      <c r="AC1290" s="2">
        <v>28761</v>
      </c>
      <c r="AD1290" s="2">
        <v>38675</v>
      </c>
      <c r="AE1290" s="2">
        <v>124588</v>
      </c>
      <c r="AF1290" s="2">
        <v>665574</v>
      </c>
      <c r="AG1290" s="2">
        <v>0.19</v>
      </c>
      <c r="AH1290" s="2">
        <v>1515</v>
      </c>
    </row>
    <row r="1291" spans="1:34" x14ac:dyDescent="0.3">
      <c r="A1291" s="2" t="s">
        <v>60</v>
      </c>
      <c r="B1291" s="2">
        <v>318095</v>
      </c>
      <c r="C1291" s="2">
        <f t="shared" si="20"/>
        <v>318095</v>
      </c>
      <c r="D1291" s="2"/>
      <c r="E1291" s="2"/>
      <c r="F1291" s="2">
        <v>284368</v>
      </c>
      <c r="G1291" s="2">
        <v>11749</v>
      </c>
      <c r="H1291" s="2">
        <v>976866</v>
      </c>
      <c r="I1291" s="2">
        <v>33727</v>
      </c>
      <c r="J1291" s="2">
        <v>97673</v>
      </c>
      <c r="K1291" s="2">
        <v>220422</v>
      </c>
      <c r="L1291" s="2">
        <v>192228</v>
      </c>
      <c r="M1291" s="2">
        <v>202808</v>
      </c>
      <c r="N1291" s="2">
        <v>26913</v>
      </c>
      <c r="O1291" s="2">
        <v>20930</v>
      </c>
      <c r="P1291" s="2">
        <v>21324</v>
      </c>
      <c r="Q1291" s="2">
        <v>-394</v>
      </c>
      <c r="R1291" s="2">
        <v>0.98</v>
      </c>
      <c r="S1291" s="2">
        <v>86786</v>
      </c>
      <c r="T1291" s="2">
        <v>3.45</v>
      </c>
      <c r="U1291" s="2">
        <v>2.76</v>
      </c>
      <c r="V1291" s="2">
        <v>7119</v>
      </c>
      <c r="W1291" s="2">
        <v>44.68</v>
      </c>
      <c r="X1291" s="2">
        <v>1694</v>
      </c>
      <c r="Y1291" s="2">
        <v>18408</v>
      </c>
      <c r="Z1291" s="2">
        <v>434844</v>
      </c>
      <c r="AA1291" s="2">
        <v>253704</v>
      </c>
      <c r="AB1291" s="2">
        <v>-116749</v>
      </c>
      <c r="AC1291" s="2">
        <v>30664</v>
      </c>
      <c r="AD1291" s="2">
        <v>40098</v>
      </c>
      <c r="AE1291" s="2">
        <v>86572</v>
      </c>
      <c r="AF1291" s="2">
        <v>568677</v>
      </c>
      <c r="AG1291" s="2">
        <v>0.15</v>
      </c>
      <c r="AH1291" s="2">
        <v>9605</v>
      </c>
    </row>
    <row r="1292" spans="1:34" x14ac:dyDescent="0.3">
      <c r="A1292" s="2" t="s">
        <v>59</v>
      </c>
      <c r="B1292" s="2">
        <v>310097</v>
      </c>
      <c r="C1292" s="2">
        <f t="shared" si="20"/>
        <v>362813.49</v>
      </c>
      <c r="D1292" s="2"/>
      <c r="E1292" s="2"/>
      <c r="F1292" s="2">
        <v>240346</v>
      </c>
      <c r="G1292" s="2">
        <v>121720</v>
      </c>
      <c r="H1292" s="2">
        <v>282003</v>
      </c>
      <c r="I1292" s="2">
        <v>69751</v>
      </c>
      <c r="J1292" s="2">
        <v>52256</v>
      </c>
      <c r="K1292" s="2">
        <v>257841</v>
      </c>
      <c r="L1292" s="2">
        <v>193370</v>
      </c>
      <c r="M1292" s="2">
        <v>198154</v>
      </c>
      <c r="N1292" s="2">
        <v>43404</v>
      </c>
      <c r="O1292" s="2">
        <v>139695</v>
      </c>
      <c r="P1292" s="2">
        <v>81541</v>
      </c>
      <c r="Q1292" s="2">
        <v>58154</v>
      </c>
      <c r="R1292" s="2">
        <v>1.71</v>
      </c>
      <c r="S1292" s="2">
        <v>43539</v>
      </c>
      <c r="T1292" s="2">
        <v>24.73</v>
      </c>
      <c r="U1292" s="2">
        <v>15.39</v>
      </c>
      <c r="V1292" s="2">
        <v>1109</v>
      </c>
      <c r="W1292" s="2">
        <v>279.37</v>
      </c>
      <c r="X1292" s="2">
        <v>1154</v>
      </c>
      <c r="Y1292" s="2">
        <v>2226</v>
      </c>
      <c r="Z1292" s="2">
        <v>230466</v>
      </c>
      <c r="AA1292" s="2">
        <v>96819</v>
      </c>
      <c r="AB1292" s="2">
        <v>79631</v>
      </c>
      <c r="AC1292" s="2">
        <v>143527</v>
      </c>
      <c r="AD1292" s="2">
        <v>48450</v>
      </c>
      <c r="AE1292" s="2">
        <v>332587</v>
      </c>
      <c r="AF1292" s="2">
        <v>647556</v>
      </c>
      <c r="AG1292" s="2">
        <v>0.51</v>
      </c>
      <c r="AH1292" s="2">
        <v>28752</v>
      </c>
    </row>
    <row r="1293" spans="1:34" x14ac:dyDescent="0.3">
      <c r="A1293" s="2" t="s">
        <v>58</v>
      </c>
      <c r="B1293" s="2">
        <v>55382</v>
      </c>
      <c r="C1293" s="2">
        <f t="shared" si="20"/>
        <v>628.98353208404319</v>
      </c>
      <c r="D1293" s="2"/>
      <c r="E1293" s="2"/>
      <c r="F1293" s="2">
        <v>287477</v>
      </c>
      <c r="G1293" s="2">
        <v>-26494</v>
      </c>
      <c r="H1293" s="2">
        <v>584894</v>
      </c>
      <c r="I1293" s="2">
        <v>-232095</v>
      </c>
      <c r="J1293" s="2">
        <v>49093</v>
      </c>
      <c r="K1293" s="2">
        <v>6289</v>
      </c>
      <c r="L1293" s="2">
        <v>-38194</v>
      </c>
      <c r="M1293" s="2">
        <v>-36498</v>
      </c>
      <c r="N1293" s="2">
        <v>-238176</v>
      </c>
      <c r="O1293" s="2">
        <v>274968</v>
      </c>
      <c r="P1293" s="2">
        <v>20307</v>
      </c>
      <c r="Q1293" s="2">
        <v>254661</v>
      </c>
      <c r="R1293" s="2">
        <v>13.54</v>
      </c>
      <c r="S1293" s="2">
        <v>39309</v>
      </c>
      <c r="T1293" s="2">
        <v>-39.68</v>
      </c>
      <c r="U1293" s="2">
        <v>-40.72</v>
      </c>
      <c r="V1293" s="2">
        <v>6545</v>
      </c>
      <c r="W1293" s="2">
        <v>8.4600000000000009</v>
      </c>
      <c r="X1293" s="2">
        <v>740</v>
      </c>
      <c r="Y1293" s="2">
        <v>4745</v>
      </c>
      <c r="Z1293" s="2">
        <v>112403</v>
      </c>
      <c r="AA1293" s="2">
        <v>217825</v>
      </c>
      <c r="AB1293" s="2">
        <v>-57021</v>
      </c>
      <c r="AC1293" s="2">
        <v>69652</v>
      </c>
      <c r="AD1293" s="2">
        <v>45637</v>
      </c>
      <c r="AE1293" s="2">
        <v>85503</v>
      </c>
      <c r="AF1293" s="2">
        <v>264709</v>
      </c>
      <c r="AG1293" s="2">
        <v>0.32</v>
      </c>
      <c r="AH1293" s="2">
        <v>17307</v>
      </c>
    </row>
    <row r="1294" spans="1:34" x14ac:dyDescent="0.3">
      <c r="A1294" s="2" t="s">
        <v>60</v>
      </c>
      <c r="B1294" s="2">
        <v>242027</v>
      </c>
      <c r="C1294" s="2">
        <f t="shared" si="20"/>
        <v>242027</v>
      </c>
      <c r="D1294" s="2"/>
      <c r="E1294" s="2"/>
      <c r="F1294" s="2">
        <v>215878</v>
      </c>
      <c r="G1294" s="2">
        <v>-47601</v>
      </c>
      <c r="H1294" s="2">
        <v>473782</v>
      </c>
      <c r="I1294" s="2">
        <v>26149</v>
      </c>
      <c r="J1294" s="2">
        <v>168161</v>
      </c>
      <c r="K1294" s="2">
        <v>73866</v>
      </c>
      <c r="L1294" s="2">
        <v>-6706</v>
      </c>
      <c r="M1294" s="2">
        <v>11930</v>
      </c>
      <c r="N1294" s="2">
        <v>-11256</v>
      </c>
      <c r="O1294" s="2">
        <v>78519</v>
      </c>
      <c r="P1294" s="2">
        <v>97480</v>
      </c>
      <c r="Q1294" s="2">
        <v>-18961</v>
      </c>
      <c r="R1294" s="2">
        <v>0.81</v>
      </c>
      <c r="S1294" s="2">
        <v>18789</v>
      </c>
      <c r="T1294" s="2">
        <v>5.52</v>
      </c>
      <c r="U1294" s="2">
        <v>-2.38</v>
      </c>
      <c r="V1294" s="2">
        <v>5241</v>
      </c>
      <c r="W1294" s="2">
        <v>46.17</v>
      </c>
      <c r="X1294" s="2">
        <v>753</v>
      </c>
      <c r="Y1294" s="2">
        <v>14617</v>
      </c>
      <c r="Z1294" s="2">
        <v>475354</v>
      </c>
      <c r="AA1294" s="2">
        <v>95098</v>
      </c>
      <c r="AB1294" s="2">
        <v>-233327</v>
      </c>
      <c r="AC1294" s="2">
        <v>120780</v>
      </c>
      <c r="AD1294" s="2">
        <v>9457</v>
      </c>
      <c r="AE1294" s="2">
        <v>103424</v>
      </c>
      <c r="AF1294" s="2">
        <v>314343</v>
      </c>
      <c r="AG1294" s="2">
        <v>0.33</v>
      </c>
      <c r="AH1294" s="2">
        <v>13512</v>
      </c>
    </row>
    <row r="1295" spans="1:34" x14ac:dyDescent="0.3">
      <c r="A1295" s="2" t="s">
        <v>59</v>
      </c>
      <c r="B1295" s="2">
        <v>488107</v>
      </c>
      <c r="C1295" s="2">
        <f t="shared" si="20"/>
        <v>571085.18999999994</v>
      </c>
      <c r="D1295" s="2"/>
      <c r="E1295" s="2"/>
      <c r="F1295" s="2">
        <v>124437</v>
      </c>
      <c r="G1295" s="2">
        <v>167947</v>
      </c>
      <c r="H1295" s="2">
        <v>288099</v>
      </c>
      <c r="I1295" s="2">
        <v>363670</v>
      </c>
      <c r="J1295" s="2">
        <v>77445</v>
      </c>
      <c r="K1295" s="2">
        <v>410662</v>
      </c>
      <c r="L1295" s="2">
        <v>334459</v>
      </c>
      <c r="M1295" s="2">
        <v>338868</v>
      </c>
      <c r="N1295" s="2">
        <v>351998</v>
      </c>
      <c r="O1295" s="2">
        <v>281835</v>
      </c>
      <c r="P1295" s="2">
        <v>186380</v>
      </c>
      <c r="Q1295" s="2">
        <v>95455</v>
      </c>
      <c r="R1295" s="2">
        <v>1.51</v>
      </c>
      <c r="S1295" s="2">
        <v>108422</v>
      </c>
      <c r="T1295" s="2">
        <v>126.23</v>
      </c>
      <c r="U1295" s="2">
        <v>122.18</v>
      </c>
      <c r="V1295" s="2">
        <v>8115</v>
      </c>
      <c r="W1295" s="2">
        <v>60.14</v>
      </c>
      <c r="X1295" s="2">
        <v>596</v>
      </c>
      <c r="Y1295" s="2">
        <v>3663</v>
      </c>
      <c r="Z1295" s="2">
        <v>371317</v>
      </c>
      <c r="AA1295" s="2">
        <v>207067</v>
      </c>
      <c r="AB1295" s="2">
        <v>116790</v>
      </c>
      <c r="AC1295" s="2">
        <v>-82630</v>
      </c>
      <c r="AD1295" s="2">
        <v>-6854</v>
      </c>
      <c r="AE1295" s="2">
        <v>148583</v>
      </c>
      <c r="AF1295" s="2">
        <v>281300</v>
      </c>
      <c r="AG1295" s="2">
        <v>0.53</v>
      </c>
      <c r="AH1295" s="2">
        <v>26839</v>
      </c>
    </row>
    <row r="1296" spans="1:34" x14ac:dyDescent="0.3">
      <c r="A1296" s="2" t="s">
        <v>58</v>
      </c>
      <c r="B1296" s="2">
        <v>76089</v>
      </c>
      <c r="C1296" s="2">
        <f t="shared" si="20"/>
        <v>864.15672913117555</v>
      </c>
      <c r="D1296" s="2"/>
      <c r="E1296" s="2"/>
      <c r="F1296" s="2">
        <v>178287</v>
      </c>
      <c r="G1296" s="2">
        <v>113163</v>
      </c>
      <c r="H1296" s="2">
        <v>292672</v>
      </c>
      <c r="I1296" s="2">
        <v>-102198</v>
      </c>
      <c r="J1296" s="2">
        <v>69816</v>
      </c>
      <c r="K1296" s="2">
        <v>6273</v>
      </c>
      <c r="L1296" s="2">
        <v>-80030</v>
      </c>
      <c r="M1296" s="2">
        <v>-78773</v>
      </c>
      <c r="N1296" s="2">
        <v>-116314</v>
      </c>
      <c r="O1296" s="2">
        <v>266780</v>
      </c>
      <c r="P1296" s="2">
        <v>137804</v>
      </c>
      <c r="Q1296" s="2">
        <v>128976</v>
      </c>
      <c r="R1296" s="2">
        <v>1.94</v>
      </c>
      <c r="S1296" s="2">
        <v>50174</v>
      </c>
      <c r="T1296" s="2">
        <v>-34.92</v>
      </c>
      <c r="U1296" s="2">
        <v>-39.74</v>
      </c>
      <c r="V1296" s="2">
        <v>2794</v>
      </c>
      <c r="W1296" s="2">
        <v>27.22</v>
      </c>
      <c r="X1296" s="2">
        <v>469</v>
      </c>
      <c r="Y1296" s="2">
        <v>7295</v>
      </c>
      <c r="Z1296" s="2">
        <v>398670</v>
      </c>
      <c r="AA1296" s="2">
        <v>269345</v>
      </c>
      <c r="AB1296" s="2">
        <v>-322581</v>
      </c>
      <c r="AC1296" s="2">
        <v>-91058</v>
      </c>
      <c r="AD1296" s="2">
        <v>-45710</v>
      </c>
      <c r="AE1296" s="2">
        <v>336747</v>
      </c>
      <c r="AF1296" s="2">
        <v>557727</v>
      </c>
      <c r="AG1296" s="2">
        <v>0.6</v>
      </c>
      <c r="AH1296" s="2">
        <v>25295</v>
      </c>
    </row>
    <row r="1297" spans="1:34" x14ac:dyDescent="0.3">
      <c r="A1297" s="2" t="s">
        <v>60</v>
      </c>
      <c r="B1297" s="2">
        <v>330912</v>
      </c>
      <c r="C1297" s="2">
        <f t="shared" si="20"/>
        <v>330912</v>
      </c>
      <c r="D1297" s="2"/>
      <c r="E1297" s="2"/>
      <c r="F1297" s="2">
        <v>144496</v>
      </c>
      <c r="G1297" s="2">
        <v>175147</v>
      </c>
      <c r="H1297" s="2">
        <v>338120</v>
      </c>
      <c r="I1297" s="2">
        <v>186416</v>
      </c>
      <c r="J1297" s="2">
        <v>43637</v>
      </c>
      <c r="K1297" s="2">
        <v>287275</v>
      </c>
      <c r="L1297" s="2">
        <v>271233</v>
      </c>
      <c r="M1297" s="2">
        <v>275364</v>
      </c>
      <c r="N1297" s="2">
        <v>160441</v>
      </c>
      <c r="O1297" s="2">
        <v>132493</v>
      </c>
      <c r="P1297" s="2">
        <v>92803</v>
      </c>
      <c r="Q1297" s="2">
        <v>39690</v>
      </c>
      <c r="R1297" s="2">
        <v>1.43</v>
      </c>
      <c r="S1297" s="2">
        <v>12535</v>
      </c>
      <c r="T1297" s="2">
        <v>55.13</v>
      </c>
      <c r="U1297" s="2">
        <v>47.45</v>
      </c>
      <c r="V1297" s="2">
        <v>6229</v>
      </c>
      <c r="W1297" s="2">
        <v>53.12</v>
      </c>
      <c r="X1297" s="2">
        <v>311</v>
      </c>
      <c r="Y1297" s="2">
        <v>7258</v>
      </c>
      <c r="Z1297" s="2">
        <v>124203</v>
      </c>
      <c r="AA1297" s="2">
        <v>173688</v>
      </c>
      <c r="AB1297" s="2">
        <v>206709</v>
      </c>
      <c r="AC1297" s="2">
        <v>-29192</v>
      </c>
      <c r="AD1297" s="2">
        <v>1488</v>
      </c>
      <c r="AE1297" s="2">
        <v>210809</v>
      </c>
      <c r="AF1297" s="2">
        <v>70088</v>
      </c>
      <c r="AG1297" s="2">
        <v>3.01</v>
      </c>
      <c r="AH1297" s="2">
        <v>6004</v>
      </c>
    </row>
    <row r="1298" spans="1:34" x14ac:dyDescent="0.3">
      <c r="A1298" s="2" t="s">
        <v>60</v>
      </c>
      <c r="B1298" s="2">
        <v>412781</v>
      </c>
      <c r="C1298" s="2">
        <f t="shared" si="20"/>
        <v>412781</v>
      </c>
      <c r="D1298" s="2"/>
      <c r="E1298" s="2"/>
      <c r="F1298" s="2">
        <v>155970</v>
      </c>
      <c r="G1298" s="2">
        <v>-32242</v>
      </c>
      <c r="H1298" s="2">
        <v>237573</v>
      </c>
      <c r="I1298" s="2">
        <v>256811</v>
      </c>
      <c r="J1298" s="2">
        <v>91469</v>
      </c>
      <c r="K1298" s="2">
        <v>321312</v>
      </c>
      <c r="L1298" s="2">
        <v>243208</v>
      </c>
      <c r="M1298" s="2">
        <v>249285</v>
      </c>
      <c r="N1298" s="2">
        <v>235653</v>
      </c>
      <c r="O1298" s="2">
        <v>287026</v>
      </c>
      <c r="P1298" s="2">
        <v>127359</v>
      </c>
      <c r="Q1298" s="2">
        <v>159667</v>
      </c>
      <c r="R1298" s="2">
        <v>2.25</v>
      </c>
      <c r="S1298" s="2">
        <v>9062</v>
      </c>
      <c r="T1298" s="2">
        <v>108.1</v>
      </c>
      <c r="U1298" s="2">
        <v>99.19</v>
      </c>
      <c r="V1298" s="2">
        <v>8308</v>
      </c>
      <c r="W1298" s="2">
        <v>49.68</v>
      </c>
      <c r="X1298" s="2">
        <v>542</v>
      </c>
      <c r="Y1298" s="2">
        <v>5309</v>
      </c>
      <c r="Z1298" s="2">
        <v>202333</v>
      </c>
      <c r="AA1298" s="2">
        <v>201951</v>
      </c>
      <c r="AB1298" s="2">
        <v>210448</v>
      </c>
      <c r="AC1298" s="2">
        <v>-45981</v>
      </c>
      <c r="AD1298" s="2">
        <v>-33159</v>
      </c>
      <c r="AE1298" s="2">
        <v>429563</v>
      </c>
      <c r="AF1298" s="2">
        <v>87683</v>
      </c>
      <c r="AG1298" s="2">
        <v>4.9000000000000004</v>
      </c>
      <c r="AH1298" s="2">
        <v>6237</v>
      </c>
    </row>
    <row r="1299" spans="1:34" x14ac:dyDescent="0.3">
      <c r="A1299" s="2" t="s">
        <v>58</v>
      </c>
      <c r="B1299" s="2">
        <v>152653</v>
      </c>
      <c r="C1299" s="2">
        <f t="shared" si="20"/>
        <v>1733.7081203861444</v>
      </c>
      <c r="D1299" s="2"/>
      <c r="E1299" s="2"/>
      <c r="F1299" s="2">
        <v>242388</v>
      </c>
      <c r="G1299" s="2">
        <v>66284</v>
      </c>
      <c r="H1299" s="2">
        <v>950008</v>
      </c>
      <c r="I1299" s="2">
        <v>-89735</v>
      </c>
      <c r="J1299" s="2">
        <v>196707</v>
      </c>
      <c r="K1299" s="2">
        <v>-44054</v>
      </c>
      <c r="L1299" s="2">
        <v>-136930</v>
      </c>
      <c r="M1299" s="2">
        <v>-125462</v>
      </c>
      <c r="N1299" s="2">
        <v>-113224</v>
      </c>
      <c r="O1299" s="2">
        <v>161525</v>
      </c>
      <c r="P1299" s="2">
        <v>134432</v>
      </c>
      <c r="Q1299" s="2">
        <v>27093</v>
      </c>
      <c r="R1299" s="2">
        <v>1.2</v>
      </c>
      <c r="S1299" s="2">
        <v>144844</v>
      </c>
      <c r="T1299" s="2">
        <v>-9.4499999999999993</v>
      </c>
      <c r="U1299" s="2">
        <v>-11.92</v>
      </c>
      <c r="V1299" s="2">
        <v>3942</v>
      </c>
      <c r="W1299" s="2">
        <v>38.71</v>
      </c>
      <c r="X1299" s="2">
        <v>782</v>
      </c>
      <c r="Y1299" s="2">
        <v>739</v>
      </c>
      <c r="Z1299" s="2">
        <v>267680</v>
      </c>
      <c r="AA1299" s="2">
        <v>139769</v>
      </c>
      <c r="AB1299" s="2">
        <v>-115027</v>
      </c>
      <c r="AC1299" s="2">
        <v>102619</v>
      </c>
      <c r="AD1299" s="2">
        <v>14308</v>
      </c>
      <c r="AE1299" s="2">
        <v>183177</v>
      </c>
      <c r="AF1299" s="2">
        <v>633151</v>
      </c>
      <c r="AG1299" s="2">
        <v>0.28999999999999998</v>
      </c>
      <c r="AH1299" s="2">
        <v>25081</v>
      </c>
    </row>
    <row r="1300" spans="1:34" x14ac:dyDescent="0.3">
      <c r="A1300" s="2" t="s">
        <v>60</v>
      </c>
      <c r="B1300" s="2">
        <v>298404</v>
      </c>
      <c r="C1300" s="2">
        <f t="shared" si="20"/>
        <v>298404</v>
      </c>
      <c r="D1300" s="2"/>
      <c r="E1300" s="2"/>
      <c r="F1300" s="2">
        <v>116309</v>
      </c>
      <c r="G1300" s="2">
        <v>139411</v>
      </c>
      <c r="H1300" s="2">
        <v>592182</v>
      </c>
      <c r="I1300" s="2">
        <v>182095</v>
      </c>
      <c r="J1300" s="2">
        <v>173938</v>
      </c>
      <c r="K1300" s="2">
        <v>124466</v>
      </c>
      <c r="L1300" s="2">
        <v>81112</v>
      </c>
      <c r="M1300" s="2">
        <v>95763</v>
      </c>
      <c r="N1300" s="2">
        <v>176567</v>
      </c>
      <c r="O1300" s="2">
        <v>107228</v>
      </c>
      <c r="P1300" s="2">
        <v>169388</v>
      </c>
      <c r="Q1300" s="2">
        <v>-62160</v>
      </c>
      <c r="R1300" s="2">
        <v>0.63</v>
      </c>
      <c r="S1300" s="2">
        <v>124690</v>
      </c>
      <c r="T1300" s="2">
        <v>30.75</v>
      </c>
      <c r="U1300" s="2">
        <v>29.82</v>
      </c>
      <c r="V1300" s="2">
        <v>2543</v>
      </c>
      <c r="W1300" s="2">
        <v>117.3</v>
      </c>
      <c r="X1300" s="2">
        <v>1259</v>
      </c>
      <c r="Y1300" s="2">
        <v>17494</v>
      </c>
      <c r="Z1300" s="2">
        <v>91477</v>
      </c>
      <c r="AA1300" s="2">
        <v>212138</v>
      </c>
      <c r="AB1300" s="2">
        <v>206927</v>
      </c>
      <c r="AC1300" s="2">
        <v>-95829</v>
      </c>
      <c r="AD1300" s="2">
        <v>-20900</v>
      </c>
      <c r="AE1300" s="2">
        <v>131931</v>
      </c>
      <c r="AF1300" s="2">
        <v>537700</v>
      </c>
      <c r="AG1300" s="2">
        <v>0.25</v>
      </c>
      <c r="AH1300" s="2">
        <v>5511</v>
      </c>
    </row>
    <row r="1301" spans="1:34" x14ac:dyDescent="0.3">
      <c r="A1301" s="2" t="s">
        <v>58</v>
      </c>
      <c r="B1301" s="2">
        <v>438580</v>
      </c>
      <c r="C1301" s="2">
        <f t="shared" si="20"/>
        <v>4981.0335036910847</v>
      </c>
      <c r="D1301" s="2"/>
      <c r="E1301" s="2"/>
      <c r="F1301" s="2">
        <v>251859</v>
      </c>
      <c r="G1301" s="2">
        <v>185660</v>
      </c>
      <c r="H1301" s="2">
        <v>461011</v>
      </c>
      <c r="I1301" s="2">
        <v>186721</v>
      </c>
      <c r="J1301" s="2">
        <v>57598</v>
      </c>
      <c r="K1301" s="2">
        <v>380982</v>
      </c>
      <c r="L1301" s="2">
        <v>287044</v>
      </c>
      <c r="M1301" s="2">
        <v>296667</v>
      </c>
      <c r="N1301" s="2">
        <v>156611</v>
      </c>
      <c r="O1301" s="2">
        <v>59044</v>
      </c>
      <c r="P1301" s="2">
        <v>31570</v>
      </c>
      <c r="Q1301" s="2">
        <v>27474</v>
      </c>
      <c r="R1301" s="2">
        <v>1.87</v>
      </c>
      <c r="S1301" s="2">
        <v>44869</v>
      </c>
      <c r="T1301" s="2">
        <v>40.5</v>
      </c>
      <c r="U1301" s="2">
        <v>33.97</v>
      </c>
      <c r="V1301" s="2">
        <v>3247</v>
      </c>
      <c r="W1301" s="2">
        <v>135.03</v>
      </c>
      <c r="X1301" s="2">
        <v>1201</v>
      </c>
      <c r="Y1301" s="2">
        <v>13023</v>
      </c>
      <c r="Z1301" s="2">
        <v>90393</v>
      </c>
      <c r="AA1301" s="2">
        <v>78343</v>
      </c>
      <c r="AB1301" s="2">
        <v>348187</v>
      </c>
      <c r="AC1301" s="2">
        <v>173516</v>
      </c>
      <c r="AD1301" s="2">
        <v>23922</v>
      </c>
      <c r="AE1301" s="2">
        <v>237589</v>
      </c>
      <c r="AF1301" s="2">
        <v>366096</v>
      </c>
      <c r="AG1301" s="2">
        <v>0.65</v>
      </c>
      <c r="AH1301" s="2">
        <v>21896</v>
      </c>
    </row>
    <row r="1302" spans="1:34" x14ac:dyDescent="0.3">
      <c r="A1302" s="2" t="s">
        <v>60</v>
      </c>
      <c r="B1302" s="2">
        <v>155672</v>
      </c>
      <c r="C1302" s="2">
        <f t="shared" si="20"/>
        <v>155672</v>
      </c>
      <c r="D1302" s="2"/>
      <c r="E1302" s="2"/>
      <c r="F1302" s="2">
        <v>105521</v>
      </c>
      <c r="G1302" s="2">
        <v>-18087</v>
      </c>
      <c r="H1302" s="2">
        <v>234400</v>
      </c>
      <c r="I1302" s="2">
        <v>50151</v>
      </c>
      <c r="J1302" s="2">
        <v>163113</v>
      </c>
      <c r="K1302" s="2">
        <v>-7441</v>
      </c>
      <c r="L1302" s="2">
        <v>-103418</v>
      </c>
      <c r="M1302" s="2">
        <v>-102301</v>
      </c>
      <c r="N1302" s="2">
        <v>24190</v>
      </c>
      <c r="O1302" s="2">
        <v>107397</v>
      </c>
      <c r="P1302" s="2">
        <v>97866</v>
      </c>
      <c r="Q1302" s="2">
        <v>9531</v>
      </c>
      <c r="R1302" s="2">
        <v>1.1000000000000001</v>
      </c>
      <c r="S1302" s="2">
        <v>33536</v>
      </c>
      <c r="T1302" s="2">
        <v>21.4</v>
      </c>
      <c r="U1302" s="2">
        <v>10.32</v>
      </c>
      <c r="V1302" s="2">
        <v>8494</v>
      </c>
      <c r="W1302" s="2">
        <v>18.329999999999998</v>
      </c>
      <c r="X1302" s="2">
        <v>1992</v>
      </c>
      <c r="Y1302" s="2">
        <v>17112</v>
      </c>
      <c r="Z1302" s="2">
        <v>457994</v>
      </c>
      <c r="AA1302" s="2">
        <v>236262</v>
      </c>
      <c r="AB1302" s="2">
        <v>-302322</v>
      </c>
      <c r="AC1302" s="2">
        <v>-130741</v>
      </c>
      <c r="AD1302" s="2">
        <v>-19670</v>
      </c>
      <c r="AE1302" s="2">
        <v>346641</v>
      </c>
      <c r="AF1302" s="2">
        <v>466790</v>
      </c>
      <c r="AG1302" s="2">
        <v>0.74</v>
      </c>
      <c r="AH1302" s="2">
        <v>7969</v>
      </c>
    </row>
    <row r="1303" spans="1:34" x14ac:dyDescent="0.3">
      <c r="A1303" s="2" t="s">
        <v>58</v>
      </c>
      <c r="B1303" s="2">
        <v>426691</v>
      </c>
      <c r="C1303" s="2">
        <f t="shared" si="20"/>
        <v>4846.0079500283928</v>
      </c>
      <c r="D1303" s="2"/>
      <c r="E1303" s="2"/>
      <c r="F1303" s="2">
        <v>294196</v>
      </c>
      <c r="G1303" s="2">
        <v>158096</v>
      </c>
      <c r="H1303" s="2">
        <v>412062</v>
      </c>
      <c r="I1303" s="2">
        <v>132495</v>
      </c>
      <c r="J1303" s="2">
        <v>178535</v>
      </c>
      <c r="K1303" s="2">
        <v>248156</v>
      </c>
      <c r="L1303" s="2">
        <v>225690</v>
      </c>
      <c r="M1303" s="2">
        <v>232766</v>
      </c>
      <c r="N1303" s="2">
        <v>108342</v>
      </c>
      <c r="O1303" s="2">
        <v>264799</v>
      </c>
      <c r="P1303" s="2">
        <v>176402</v>
      </c>
      <c r="Q1303" s="2">
        <v>88397</v>
      </c>
      <c r="R1303" s="2">
        <v>1.5</v>
      </c>
      <c r="S1303" s="2">
        <v>122648</v>
      </c>
      <c r="T1303" s="2">
        <v>32.15</v>
      </c>
      <c r="U1303" s="2">
        <v>26.29</v>
      </c>
      <c r="V1303" s="2">
        <v>8524</v>
      </c>
      <c r="W1303" s="2">
        <v>50.05</v>
      </c>
      <c r="X1303" s="2">
        <v>319</v>
      </c>
      <c r="Y1303" s="2">
        <v>5508</v>
      </c>
      <c r="Z1303" s="2">
        <v>107961</v>
      </c>
      <c r="AA1303" s="2">
        <v>185132</v>
      </c>
      <c r="AB1303" s="2">
        <v>318730</v>
      </c>
      <c r="AC1303" s="2">
        <v>109064</v>
      </c>
      <c r="AD1303" s="2">
        <v>-17496</v>
      </c>
      <c r="AE1303" s="2">
        <v>262468</v>
      </c>
      <c r="AF1303" s="2">
        <v>544529</v>
      </c>
      <c r="AG1303" s="2">
        <v>0.48</v>
      </c>
      <c r="AH1303" s="2">
        <v>24165</v>
      </c>
    </row>
    <row r="1304" spans="1:34" x14ac:dyDescent="0.3">
      <c r="A1304" s="2" t="s">
        <v>59</v>
      </c>
      <c r="B1304" s="2">
        <v>272485</v>
      </c>
      <c r="C1304" s="2">
        <f t="shared" si="20"/>
        <v>318807.44999999995</v>
      </c>
      <c r="D1304" s="2"/>
      <c r="E1304" s="2"/>
      <c r="F1304" s="2">
        <v>215881</v>
      </c>
      <c r="G1304" s="2">
        <v>49049</v>
      </c>
      <c r="H1304" s="2">
        <v>153606</v>
      </c>
      <c r="I1304" s="2">
        <v>56604</v>
      </c>
      <c r="J1304" s="2">
        <v>156202</v>
      </c>
      <c r="K1304" s="2">
        <v>116283</v>
      </c>
      <c r="L1304" s="2">
        <v>105591</v>
      </c>
      <c r="M1304" s="2">
        <v>109538</v>
      </c>
      <c r="N1304" s="2">
        <v>43200</v>
      </c>
      <c r="O1304" s="2">
        <v>196762</v>
      </c>
      <c r="P1304" s="2">
        <v>126589</v>
      </c>
      <c r="Q1304" s="2">
        <v>70173</v>
      </c>
      <c r="R1304" s="2">
        <v>1.55</v>
      </c>
      <c r="S1304" s="2">
        <v>20436</v>
      </c>
      <c r="T1304" s="2">
        <v>36.85</v>
      </c>
      <c r="U1304" s="2">
        <v>28.12</v>
      </c>
      <c r="V1304" s="2">
        <v>9078</v>
      </c>
      <c r="W1304" s="2">
        <v>30.01</v>
      </c>
      <c r="X1304" s="2">
        <v>250</v>
      </c>
      <c r="Y1304" s="2">
        <v>7374</v>
      </c>
      <c r="Z1304" s="2">
        <v>60993</v>
      </c>
      <c r="AA1304" s="2">
        <v>122944</v>
      </c>
      <c r="AB1304" s="2">
        <v>211492</v>
      </c>
      <c r="AC1304" s="2">
        <v>92937</v>
      </c>
      <c r="AD1304" s="2">
        <v>-21932</v>
      </c>
      <c r="AE1304" s="2">
        <v>391183</v>
      </c>
      <c r="AF1304" s="2">
        <v>144972</v>
      </c>
      <c r="AG1304" s="2">
        <v>2.7</v>
      </c>
      <c r="AH1304" s="2">
        <v>17189</v>
      </c>
    </row>
    <row r="1305" spans="1:34" x14ac:dyDescent="0.3">
      <c r="A1305" s="2" t="s">
        <v>60</v>
      </c>
      <c r="B1305" s="2">
        <v>197021</v>
      </c>
      <c r="C1305" s="2">
        <f t="shared" si="20"/>
        <v>197021</v>
      </c>
      <c r="D1305" s="2"/>
      <c r="E1305" s="2"/>
      <c r="F1305" s="2">
        <v>185840</v>
      </c>
      <c r="G1305" s="2">
        <v>9153</v>
      </c>
      <c r="H1305" s="2">
        <v>213112</v>
      </c>
      <c r="I1305" s="2">
        <v>11181</v>
      </c>
      <c r="J1305" s="2">
        <v>92504</v>
      </c>
      <c r="K1305" s="2">
        <v>104517</v>
      </c>
      <c r="L1305" s="2">
        <v>74659</v>
      </c>
      <c r="M1305" s="2">
        <v>81828</v>
      </c>
      <c r="N1305" s="2">
        <v>3986</v>
      </c>
      <c r="O1305" s="2">
        <v>91020</v>
      </c>
      <c r="P1305" s="2">
        <v>86781</v>
      </c>
      <c r="Q1305" s="2">
        <v>4239</v>
      </c>
      <c r="R1305" s="2">
        <v>1.05</v>
      </c>
      <c r="S1305" s="2">
        <v>48283</v>
      </c>
      <c r="T1305" s="2">
        <v>5.25</v>
      </c>
      <c r="U1305" s="2">
        <v>1.87</v>
      </c>
      <c r="V1305" s="2">
        <v>1872</v>
      </c>
      <c r="W1305" s="2">
        <v>105.19</v>
      </c>
      <c r="X1305" s="2">
        <v>873</v>
      </c>
      <c r="Y1305" s="2">
        <v>15915</v>
      </c>
      <c r="Z1305" s="2">
        <v>418972</v>
      </c>
      <c r="AA1305" s="2">
        <v>153085</v>
      </c>
      <c r="AB1305" s="2">
        <v>-221951</v>
      </c>
      <c r="AC1305" s="2">
        <v>32755</v>
      </c>
      <c r="AD1305" s="2">
        <v>-15135</v>
      </c>
      <c r="AE1305" s="2">
        <v>445057</v>
      </c>
      <c r="AF1305" s="2">
        <v>582207</v>
      </c>
      <c r="AG1305" s="2">
        <v>0.76</v>
      </c>
      <c r="AH1305" s="2">
        <v>6830</v>
      </c>
    </row>
    <row r="1306" spans="1:34" x14ac:dyDescent="0.3">
      <c r="A1306" s="2" t="s">
        <v>58</v>
      </c>
      <c r="B1306" s="2">
        <v>311530</v>
      </c>
      <c r="C1306" s="2">
        <f t="shared" si="20"/>
        <v>3538.1033503691087</v>
      </c>
      <c r="D1306" s="2"/>
      <c r="E1306" s="2"/>
      <c r="F1306" s="2">
        <v>139943</v>
      </c>
      <c r="G1306" s="2">
        <v>177548</v>
      </c>
      <c r="H1306" s="2">
        <v>141739</v>
      </c>
      <c r="I1306" s="2">
        <v>171587</v>
      </c>
      <c r="J1306" s="2">
        <v>56273</v>
      </c>
      <c r="K1306" s="2">
        <v>255257</v>
      </c>
      <c r="L1306" s="2">
        <v>212938</v>
      </c>
      <c r="M1306" s="2">
        <v>230661</v>
      </c>
      <c r="N1306" s="2">
        <v>143800</v>
      </c>
      <c r="O1306" s="2">
        <v>187020</v>
      </c>
      <c r="P1306" s="2">
        <v>100266</v>
      </c>
      <c r="Q1306" s="2">
        <v>86754</v>
      </c>
      <c r="R1306" s="2">
        <v>1.87</v>
      </c>
      <c r="S1306" s="2">
        <v>133862</v>
      </c>
      <c r="T1306" s="2">
        <v>121.06</v>
      </c>
      <c r="U1306" s="2">
        <v>101.45</v>
      </c>
      <c r="V1306" s="2">
        <v>195</v>
      </c>
      <c r="W1306" s="2">
        <v>1589.44</v>
      </c>
      <c r="X1306" s="2">
        <v>1664</v>
      </c>
      <c r="Y1306" s="2">
        <v>1852</v>
      </c>
      <c r="Z1306" s="2">
        <v>533078</v>
      </c>
      <c r="AA1306" s="2">
        <v>35610</v>
      </c>
      <c r="AB1306" s="2">
        <v>-221548</v>
      </c>
      <c r="AC1306" s="2">
        <v>104333</v>
      </c>
      <c r="AD1306" s="2">
        <v>-42563</v>
      </c>
      <c r="AE1306" s="2">
        <v>45174</v>
      </c>
      <c r="AF1306" s="2">
        <v>370747</v>
      </c>
      <c r="AG1306" s="2">
        <v>0.12</v>
      </c>
      <c r="AH1306" s="2">
        <v>21365</v>
      </c>
    </row>
    <row r="1307" spans="1:34" x14ac:dyDescent="0.3">
      <c r="A1307" s="2" t="s">
        <v>58</v>
      </c>
      <c r="B1307" s="2">
        <v>290849</v>
      </c>
      <c r="C1307" s="2">
        <f t="shared" si="20"/>
        <v>3303.2254400908578</v>
      </c>
      <c r="D1307" s="2"/>
      <c r="E1307" s="2"/>
      <c r="F1307" s="2">
        <v>24572</v>
      </c>
      <c r="G1307" s="2">
        <v>168476</v>
      </c>
      <c r="H1307" s="2">
        <v>966431</v>
      </c>
      <c r="I1307" s="2">
        <v>266277</v>
      </c>
      <c r="J1307" s="2">
        <v>98478</v>
      </c>
      <c r="K1307" s="2">
        <v>192371</v>
      </c>
      <c r="L1307" s="2">
        <v>137998</v>
      </c>
      <c r="M1307" s="2">
        <v>149408</v>
      </c>
      <c r="N1307" s="2">
        <v>240467</v>
      </c>
      <c r="O1307" s="2">
        <v>58239</v>
      </c>
      <c r="P1307" s="2">
        <v>197904</v>
      </c>
      <c r="Q1307" s="2">
        <v>-139665</v>
      </c>
      <c r="R1307" s="2">
        <v>0.28999999999999998</v>
      </c>
      <c r="S1307" s="2">
        <v>40183</v>
      </c>
      <c r="T1307" s="2">
        <v>27.55</v>
      </c>
      <c r="U1307" s="2">
        <v>24.88</v>
      </c>
      <c r="V1307" s="2">
        <v>8565</v>
      </c>
      <c r="W1307" s="2">
        <v>33.950000000000003</v>
      </c>
      <c r="X1307" s="2">
        <v>1303</v>
      </c>
      <c r="Y1307" s="2">
        <v>1421</v>
      </c>
      <c r="Z1307" s="2">
        <v>135100</v>
      </c>
      <c r="AA1307" s="2">
        <v>41242</v>
      </c>
      <c r="AB1307" s="2">
        <v>155749</v>
      </c>
      <c r="AC1307" s="2">
        <v>-16670</v>
      </c>
      <c r="AD1307" s="2">
        <v>-4125</v>
      </c>
      <c r="AE1307" s="2">
        <v>78894</v>
      </c>
      <c r="AF1307" s="2">
        <v>143629</v>
      </c>
      <c r="AG1307" s="2">
        <v>0.55000000000000004</v>
      </c>
      <c r="AH1307" s="2">
        <v>19023</v>
      </c>
    </row>
    <row r="1308" spans="1:34" x14ac:dyDescent="0.3">
      <c r="A1308" s="2" t="s">
        <v>60</v>
      </c>
      <c r="B1308" s="2">
        <v>337357</v>
      </c>
      <c r="C1308" s="2">
        <f t="shared" si="20"/>
        <v>337357</v>
      </c>
      <c r="D1308" s="2"/>
      <c r="E1308" s="2"/>
      <c r="F1308" s="2">
        <v>51443</v>
      </c>
      <c r="G1308" s="2">
        <v>177440</v>
      </c>
      <c r="H1308" s="2">
        <v>643221</v>
      </c>
      <c r="I1308" s="2">
        <v>285914</v>
      </c>
      <c r="J1308" s="2">
        <v>101151</v>
      </c>
      <c r="K1308" s="2">
        <v>236206</v>
      </c>
      <c r="L1308" s="2">
        <v>221464</v>
      </c>
      <c r="M1308" s="2">
        <v>240124</v>
      </c>
      <c r="N1308" s="2">
        <v>256998</v>
      </c>
      <c r="O1308" s="2">
        <v>203256</v>
      </c>
      <c r="P1308" s="2">
        <v>119389</v>
      </c>
      <c r="Q1308" s="2">
        <v>83867</v>
      </c>
      <c r="R1308" s="2">
        <v>1.7</v>
      </c>
      <c r="S1308" s="2">
        <v>114073</v>
      </c>
      <c r="T1308" s="2">
        <v>44.45</v>
      </c>
      <c r="U1308" s="2">
        <v>39.950000000000003</v>
      </c>
      <c r="V1308" s="2">
        <v>8039</v>
      </c>
      <c r="W1308" s="2">
        <v>41.96</v>
      </c>
      <c r="X1308" s="2">
        <v>970</v>
      </c>
      <c r="Y1308" s="2">
        <v>1235</v>
      </c>
      <c r="Z1308" s="2">
        <v>258196</v>
      </c>
      <c r="AA1308" s="2">
        <v>230895</v>
      </c>
      <c r="AB1308" s="2">
        <v>79161</v>
      </c>
      <c r="AC1308" s="2">
        <v>-179452</v>
      </c>
      <c r="AD1308" s="2">
        <v>-44277</v>
      </c>
      <c r="AE1308" s="2">
        <v>388916</v>
      </c>
      <c r="AF1308" s="2">
        <v>157868</v>
      </c>
      <c r="AG1308" s="2">
        <v>2.46</v>
      </c>
      <c r="AH1308" s="2">
        <v>14325</v>
      </c>
    </row>
    <row r="1309" spans="1:34" x14ac:dyDescent="0.3">
      <c r="A1309" s="2" t="s">
        <v>59</v>
      </c>
      <c r="B1309" s="2">
        <v>376665</v>
      </c>
      <c r="C1309" s="2">
        <f t="shared" si="20"/>
        <v>440698.05</v>
      </c>
      <c r="D1309" s="2"/>
      <c r="E1309" s="2"/>
      <c r="F1309" s="2">
        <v>26896</v>
      </c>
      <c r="G1309" s="2">
        <v>59816</v>
      </c>
      <c r="H1309" s="2">
        <v>843883</v>
      </c>
      <c r="I1309" s="2">
        <v>349769</v>
      </c>
      <c r="J1309" s="2">
        <v>138389</v>
      </c>
      <c r="K1309" s="2">
        <v>238276</v>
      </c>
      <c r="L1309" s="2">
        <v>156292</v>
      </c>
      <c r="M1309" s="2">
        <v>163812</v>
      </c>
      <c r="N1309" s="2">
        <v>317606</v>
      </c>
      <c r="O1309" s="2">
        <v>296685</v>
      </c>
      <c r="P1309" s="2">
        <v>43155</v>
      </c>
      <c r="Q1309" s="2">
        <v>253530</v>
      </c>
      <c r="R1309" s="2">
        <v>6.87</v>
      </c>
      <c r="S1309" s="2">
        <v>114036</v>
      </c>
      <c r="T1309" s="2">
        <v>41.45</v>
      </c>
      <c r="U1309" s="2">
        <v>37.64</v>
      </c>
      <c r="V1309" s="2">
        <v>4089</v>
      </c>
      <c r="W1309" s="2">
        <v>92.09</v>
      </c>
      <c r="X1309" s="2">
        <v>1221</v>
      </c>
      <c r="Y1309" s="2">
        <v>15022</v>
      </c>
      <c r="Z1309" s="2">
        <v>385613</v>
      </c>
      <c r="AA1309" s="2">
        <v>275931</v>
      </c>
      <c r="AB1309" s="2">
        <v>-8948</v>
      </c>
      <c r="AC1309" s="2">
        <v>-249035</v>
      </c>
      <c r="AD1309" s="2">
        <v>47821</v>
      </c>
      <c r="AE1309" s="2">
        <v>80327</v>
      </c>
      <c r="AF1309" s="2">
        <v>105980</v>
      </c>
      <c r="AG1309" s="2">
        <v>0.76</v>
      </c>
      <c r="AH1309" s="2">
        <v>13041</v>
      </c>
    </row>
    <row r="1310" spans="1:34" x14ac:dyDescent="0.3">
      <c r="A1310" s="2" t="s">
        <v>58</v>
      </c>
      <c r="B1310" s="2">
        <v>346175</v>
      </c>
      <c r="C1310" s="2">
        <f t="shared" si="20"/>
        <v>3931.5729699034641</v>
      </c>
      <c r="D1310" s="2"/>
      <c r="E1310" s="2"/>
      <c r="F1310" s="2">
        <v>25233</v>
      </c>
      <c r="G1310" s="2">
        <v>41605</v>
      </c>
      <c r="H1310" s="2">
        <v>773856</v>
      </c>
      <c r="I1310" s="2">
        <v>320942</v>
      </c>
      <c r="J1310" s="2">
        <v>53374</v>
      </c>
      <c r="K1310" s="2">
        <v>292801</v>
      </c>
      <c r="L1310" s="2">
        <v>254318</v>
      </c>
      <c r="M1310" s="2">
        <v>256914</v>
      </c>
      <c r="N1310" s="2">
        <v>282495</v>
      </c>
      <c r="O1310" s="2">
        <v>244114</v>
      </c>
      <c r="P1310" s="2">
        <v>26387</v>
      </c>
      <c r="Q1310" s="2">
        <v>217727</v>
      </c>
      <c r="R1310" s="2">
        <v>9.25</v>
      </c>
      <c r="S1310" s="2">
        <v>128804</v>
      </c>
      <c r="T1310" s="2">
        <v>41.47</v>
      </c>
      <c r="U1310" s="2">
        <v>36.5</v>
      </c>
      <c r="V1310" s="2">
        <v>9691</v>
      </c>
      <c r="W1310" s="2">
        <v>35.72</v>
      </c>
      <c r="X1310" s="2">
        <v>1564</v>
      </c>
      <c r="Y1310" s="2">
        <v>12556</v>
      </c>
      <c r="Z1310" s="2">
        <v>515328</v>
      </c>
      <c r="AA1310" s="2">
        <v>111479</v>
      </c>
      <c r="AB1310" s="2">
        <v>-169153</v>
      </c>
      <c r="AC1310" s="2">
        <v>-86246</v>
      </c>
      <c r="AD1310" s="2">
        <v>44328</v>
      </c>
      <c r="AE1310" s="2">
        <v>466309</v>
      </c>
      <c r="AF1310" s="2">
        <v>78801</v>
      </c>
      <c r="AG1310" s="2">
        <v>5.92</v>
      </c>
      <c r="AH1310" s="2">
        <v>19024</v>
      </c>
    </row>
    <row r="1311" spans="1:34" x14ac:dyDescent="0.3">
      <c r="A1311" s="2" t="s">
        <v>59</v>
      </c>
      <c r="B1311" s="2">
        <v>113253</v>
      </c>
      <c r="C1311" s="2">
        <f t="shared" si="20"/>
        <v>132506.00999999998</v>
      </c>
      <c r="D1311" s="2"/>
      <c r="E1311" s="2"/>
      <c r="F1311" s="2">
        <v>175579</v>
      </c>
      <c r="G1311" s="2">
        <v>166512</v>
      </c>
      <c r="H1311" s="2">
        <v>358440</v>
      </c>
      <c r="I1311" s="2">
        <v>-62326</v>
      </c>
      <c r="J1311" s="2">
        <v>157064</v>
      </c>
      <c r="K1311" s="2">
        <v>-43811</v>
      </c>
      <c r="L1311" s="2">
        <v>-82643</v>
      </c>
      <c r="M1311" s="2">
        <v>-81493</v>
      </c>
      <c r="N1311" s="2">
        <v>-89890</v>
      </c>
      <c r="O1311" s="2">
        <v>52814</v>
      </c>
      <c r="P1311" s="2">
        <v>143499</v>
      </c>
      <c r="Q1311" s="2">
        <v>-90685</v>
      </c>
      <c r="R1311" s="2">
        <v>0.37</v>
      </c>
      <c r="S1311" s="2">
        <v>107501</v>
      </c>
      <c r="T1311" s="2">
        <v>-17.39</v>
      </c>
      <c r="U1311" s="2">
        <v>-25.08</v>
      </c>
      <c r="V1311" s="2">
        <v>7977</v>
      </c>
      <c r="W1311" s="2">
        <v>14.2</v>
      </c>
      <c r="X1311" s="2">
        <v>263</v>
      </c>
      <c r="Y1311" s="2">
        <v>6343</v>
      </c>
      <c r="Z1311" s="2">
        <v>510783</v>
      </c>
      <c r="AA1311" s="2">
        <v>134663</v>
      </c>
      <c r="AB1311" s="2">
        <v>-397530</v>
      </c>
      <c r="AC1311" s="2">
        <v>40916</v>
      </c>
      <c r="AD1311" s="2">
        <v>-26806</v>
      </c>
      <c r="AE1311" s="2">
        <v>70892</v>
      </c>
      <c r="AF1311" s="2">
        <v>96967</v>
      </c>
      <c r="AG1311" s="2">
        <v>0.73</v>
      </c>
      <c r="AH1311" s="2">
        <v>11170</v>
      </c>
    </row>
    <row r="1312" spans="1:34" x14ac:dyDescent="0.3">
      <c r="A1312" s="2" t="s">
        <v>60</v>
      </c>
      <c r="B1312" s="2">
        <v>378598</v>
      </c>
      <c r="C1312" s="2">
        <f t="shared" si="20"/>
        <v>378598</v>
      </c>
      <c r="D1312" s="2"/>
      <c r="E1312" s="2"/>
      <c r="F1312" s="2">
        <v>58596</v>
      </c>
      <c r="G1312" s="2">
        <v>112863</v>
      </c>
      <c r="H1312" s="2">
        <v>800054</v>
      </c>
      <c r="I1312" s="2">
        <v>320002</v>
      </c>
      <c r="J1312" s="2">
        <v>133536</v>
      </c>
      <c r="K1312" s="2">
        <v>245062</v>
      </c>
      <c r="L1312" s="2">
        <v>216082</v>
      </c>
      <c r="M1312" s="2">
        <v>217910</v>
      </c>
      <c r="N1312" s="2">
        <v>304017</v>
      </c>
      <c r="O1312" s="2">
        <v>104788</v>
      </c>
      <c r="P1312" s="2">
        <v>167386</v>
      </c>
      <c r="Q1312" s="2">
        <v>-62598</v>
      </c>
      <c r="R1312" s="2">
        <v>0.63</v>
      </c>
      <c r="S1312" s="2">
        <v>72890</v>
      </c>
      <c r="T1312" s="2">
        <v>40</v>
      </c>
      <c r="U1312" s="2">
        <v>38</v>
      </c>
      <c r="V1312" s="2">
        <v>2043</v>
      </c>
      <c r="W1312" s="2">
        <v>185.22</v>
      </c>
      <c r="X1312" s="2">
        <v>963</v>
      </c>
      <c r="Y1312" s="2">
        <v>10888</v>
      </c>
      <c r="Z1312" s="2">
        <v>539768</v>
      </c>
      <c r="AA1312" s="2">
        <v>95916</v>
      </c>
      <c r="AB1312" s="2">
        <v>-161170</v>
      </c>
      <c r="AC1312" s="2">
        <v>-37320</v>
      </c>
      <c r="AD1312" s="2">
        <v>-14607</v>
      </c>
      <c r="AE1312" s="2">
        <v>475575</v>
      </c>
      <c r="AF1312" s="2">
        <v>248782</v>
      </c>
      <c r="AG1312" s="2">
        <v>1.91</v>
      </c>
      <c r="AH1312" s="2">
        <v>12763</v>
      </c>
    </row>
    <row r="1313" spans="1:34" x14ac:dyDescent="0.3">
      <c r="A1313" s="2" t="s">
        <v>59</v>
      </c>
      <c r="B1313" s="2">
        <v>317059</v>
      </c>
      <c r="C1313" s="2">
        <f t="shared" si="20"/>
        <v>370959.02999999997</v>
      </c>
      <c r="D1313" s="2"/>
      <c r="E1313" s="2"/>
      <c r="F1313" s="2">
        <v>283354</v>
      </c>
      <c r="G1313" s="2">
        <v>35342</v>
      </c>
      <c r="H1313" s="2">
        <v>653216</v>
      </c>
      <c r="I1313" s="2">
        <v>33705</v>
      </c>
      <c r="J1313" s="2">
        <v>196376</v>
      </c>
      <c r="K1313" s="2">
        <v>120683</v>
      </c>
      <c r="L1313" s="2">
        <v>35129</v>
      </c>
      <c r="M1313" s="2">
        <v>44595</v>
      </c>
      <c r="N1313" s="2">
        <v>13363</v>
      </c>
      <c r="O1313" s="2">
        <v>165912</v>
      </c>
      <c r="P1313" s="2">
        <v>158490</v>
      </c>
      <c r="Q1313" s="2">
        <v>7422</v>
      </c>
      <c r="R1313" s="2">
        <v>1.05</v>
      </c>
      <c r="S1313" s="2">
        <v>130204</v>
      </c>
      <c r="T1313" s="2">
        <v>5.16</v>
      </c>
      <c r="U1313" s="2">
        <v>2.0499999999999998</v>
      </c>
      <c r="V1313" s="2">
        <v>2192</v>
      </c>
      <c r="W1313" s="2">
        <v>144.58000000000001</v>
      </c>
      <c r="X1313" s="2">
        <v>1709</v>
      </c>
      <c r="Y1313" s="2">
        <v>3863</v>
      </c>
      <c r="Z1313" s="2">
        <v>140177</v>
      </c>
      <c r="AA1313" s="2">
        <v>188683</v>
      </c>
      <c r="AB1313" s="2">
        <v>176882</v>
      </c>
      <c r="AC1313" s="2">
        <v>94671</v>
      </c>
      <c r="AD1313" s="2">
        <v>48404</v>
      </c>
      <c r="AE1313" s="2">
        <v>478619</v>
      </c>
      <c r="AF1313" s="2">
        <v>308880</v>
      </c>
      <c r="AG1313" s="2">
        <v>1.55</v>
      </c>
      <c r="AH1313" s="2">
        <v>19214</v>
      </c>
    </row>
    <row r="1314" spans="1:34" x14ac:dyDescent="0.3">
      <c r="A1314" s="2" t="s">
        <v>60</v>
      </c>
      <c r="B1314" s="2">
        <v>440313</v>
      </c>
      <c r="C1314" s="2">
        <f t="shared" si="20"/>
        <v>440313</v>
      </c>
      <c r="D1314" s="2"/>
      <c r="E1314" s="2"/>
      <c r="F1314" s="2">
        <v>35625</v>
      </c>
      <c r="G1314" s="2">
        <v>116995</v>
      </c>
      <c r="H1314" s="2">
        <v>581437</v>
      </c>
      <c r="I1314" s="2">
        <v>404688</v>
      </c>
      <c r="J1314" s="2">
        <v>183401</v>
      </c>
      <c r="K1314" s="2">
        <v>256912</v>
      </c>
      <c r="L1314" s="2">
        <v>247037</v>
      </c>
      <c r="M1314" s="2">
        <v>257456</v>
      </c>
      <c r="N1314" s="2">
        <v>382102</v>
      </c>
      <c r="O1314" s="2">
        <v>285449</v>
      </c>
      <c r="P1314" s="2">
        <v>125403</v>
      </c>
      <c r="Q1314" s="2">
        <v>160046</v>
      </c>
      <c r="R1314" s="2">
        <v>2.2799999999999998</v>
      </c>
      <c r="S1314" s="2">
        <v>5956</v>
      </c>
      <c r="T1314" s="2">
        <v>69.599999999999994</v>
      </c>
      <c r="U1314" s="2">
        <v>65.72</v>
      </c>
      <c r="V1314" s="2">
        <v>5598</v>
      </c>
      <c r="W1314" s="2">
        <v>78.64</v>
      </c>
      <c r="X1314" s="2">
        <v>1730</v>
      </c>
      <c r="Y1314" s="2">
        <v>1677</v>
      </c>
      <c r="Z1314" s="2">
        <v>107089</v>
      </c>
      <c r="AA1314" s="2">
        <v>132322</v>
      </c>
      <c r="AB1314" s="2">
        <v>333224</v>
      </c>
      <c r="AC1314" s="2">
        <v>-96697</v>
      </c>
      <c r="AD1314" s="2">
        <v>29180</v>
      </c>
      <c r="AE1314" s="2">
        <v>483848</v>
      </c>
      <c r="AF1314" s="2">
        <v>129168</v>
      </c>
      <c r="AG1314" s="2">
        <v>3.75</v>
      </c>
      <c r="AH1314" s="2">
        <v>8853</v>
      </c>
    </row>
    <row r="1315" spans="1:34" x14ac:dyDescent="0.3">
      <c r="A1315" s="2" t="s">
        <v>58</v>
      </c>
      <c r="B1315" s="2">
        <v>198136</v>
      </c>
      <c r="C1315" s="2">
        <f t="shared" si="20"/>
        <v>2250.2668938103352</v>
      </c>
      <c r="D1315" s="2"/>
      <c r="E1315" s="2"/>
      <c r="F1315" s="2">
        <v>92382</v>
      </c>
      <c r="G1315" s="2">
        <v>1875</v>
      </c>
      <c r="H1315" s="2">
        <v>880862</v>
      </c>
      <c r="I1315" s="2">
        <v>105754</v>
      </c>
      <c r="J1315" s="2">
        <v>62669</v>
      </c>
      <c r="K1315" s="2">
        <v>135467</v>
      </c>
      <c r="L1315" s="2">
        <v>56032</v>
      </c>
      <c r="M1315" s="2">
        <v>68474</v>
      </c>
      <c r="N1315" s="2">
        <v>92506</v>
      </c>
      <c r="O1315" s="2">
        <v>59128</v>
      </c>
      <c r="P1315" s="2">
        <v>165342</v>
      </c>
      <c r="Q1315" s="2">
        <v>-106214</v>
      </c>
      <c r="R1315" s="2">
        <v>0.36</v>
      </c>
      <c r="S1315" s="2">
        <v>46218</v>
      </c>
      <c r="T1315" s="2">
        <v>12.01</v>
      </c>
      <c r="U1315" s="2">
        <v>10.5</v>
      </c>
      <c r="V1315" s="2">
        <v>1984</v>
      </c>
      <c r="W1315" s="2">
        <v>99.82</v>
      </c>
      <c r="X1315" s="2">
        <v>191</v>
      </c>
      <c r="Y1315" s="2">
        <v>17802</v>
      </c>
      <c r="Z1315" s="2">
        <v>539534</v>
      </c>
      <c r="AA1315" s="2">
        <v>43200</v>
      </c>
      <c r="AB1315" s="2">
        <v>-341398</v>
      </c>
      <c r="AC1315" s="2">
        <v>49182</v>
      </c>
      <c r="AD1315" s="2">
        <v>-40490</v>
      </c>
      <c r="AE1315" s="2">
        <v>194886</v>
      </c>
      <c r="AF1315" s="2">
        <v>103229</v>
      </c>
      <c r="AG1315" s="2">
        <v>1.89</v>
      </c>
      <c r="AH1315" s="2">
        <v>15225</v>
      </c>
    </row>
    <row r="1316" spans="1:34" x14ac:dyDescent="0.3">
      <c r="A1316" s="2" t="s">
        <v>59</v>
      </c>
      <c r="B1316" s="2">
        <v>306815</v>
      </c>
      <c r="C1316" s="2">
        <f t="shared" si="20"/>
        <v>358973.55</v>
      </c>
      <c r="D1316" s="2"/>
      <c r="E1316" s="2"/>
      <c r="F1316" s="2">
        <v>249922</v>
      </c>
      <c r="G1316" s="2">
        <v>64262</v>
      </c>
      <c r="H1316" s="2">
        <v>689795</v>
      </c>
      <c r="I1316" s="2">
        <v>56893</v>
      </c>
      <c r="J1316" s="2">
        <v>46108</v>
      </c>
      <c r="K1316" s="2">
        <v>260707</v>
      </c>
      <c r="L1316" s="2">
        <v>171033</v>
      </c>
      <c r="M1316" s="2">
        <v>172713</v>
      </c>
      <c r="N1316" s="2">
        <v>27597</v>
      </c>
      <c r="O1316" s="2">
        <v>239309</v>
      </c>
      <c r="P1316" s="2">
        <v>16328</v>
      </c>
      <c r="Q1316" s="2">
        <v>222981</v>
      </c>
      <c r="R1316" s="2">
        <v>14.66</v>
      </c>
      <c r="S1316" s="2">
        <v>123708</v>
      </c>
      <c r="T1316" s="2">
        <v>8.25</v>
      </c>
      <c r="U1316" s="2">
        <v>4</v>
      </c>
      <c r="V1316" s="2">
        <v>5101</v>
      </c>
      <c r="W1316" s="2">
        <v>60.14</v>
      </c>
      <c r="X1316" s="2">
        <v>1611</v>
      </c>
      <c r="Y1316" s="2">
        <v>3545</v>
      </c>
      <c r="Z1316" s="2">
        <v>177369</v>
      </c>
      <c r="AA1316" s="2">
        <v>37623</v>
      </c>
      <c r="AB1316" s="2">
        <v>129446</v>
      </c>
      <c r="AC1316" s="2">
        <v>212299</v>
      </c>
      <c r="AD1316" s="2">
        <v>37465</v>
      </c>
      <c r="AE1316" s="2">
        <v>232944</v>
      </c>
      <c r="AF1316" s="2">
        <v>306253</v>
      </c>
      <c r="AG1316" s="2">
        <v>0.76</v>
      </c>
      <c r="AH1316" s="2">
        <v>9594</v>
      </c>
    </row>
    <row r="1317" spans="1:34" x14ac:dyDescent="0.3">
      <c r="A1317" s="2" t="s">
        <v>60</v>
      </c>
      <c r="B1317" s="2">
        <v>325268</v>
      </c>
      <c r="C1317" s="2">
        <f t="shared" si="20"/>
        <v>325268</v>
      </c>
      <c r="D1317" s="2"/>
      <c r="E1317" s="2"/>
      <c r="F1317" s="2">
        <v>164218</v>
      </c>
      <c r="G1317" s="2">
        <v>107648</v>
      </c>
      <c r="H1317" s="2">
        <v>334404</v>
      </c>
      <c r="I1317" s="2">
        <v>161050</v>
      </c>
      <c r="J1317" s="2">
        <v>148727</v>
      </c>
      <c r="K1317" s="2">
        <v>176541</v>
      </c>
      <c r="L1317" s="2">
        <v>92464</v>
      </c>
      <c r="M1317" s="2">
        <v>101537</v>
      </c>
      <c r="N1317" s="2">
        <v>122699</v>
      </c>
      <c r="O1317" s="2">
        <v>79497</v>
      </c>
      <c r="P1317" s="2">
        <v>11902</v>
      </c>
      <c r="Q1317" s="2">
        <v>67595</v>
      </c>
      <c r="R1317" s="2">
        <v>6.68</v>
      </c>
      <c r="S1317" s="2">
        <v>74154</v>
      </c>
      <c r="T1317" s="2">
        <v>48.16</v>
      </c>
      <c r="U1317" s="2">
        <v>36.69</v>
      </c>
      <c r="V1317" s="2">
        <v>4625</v>
      </c>
      <c r="W1317" s="2">
        <v>70.31</v>
      </c>
      <c r="X1317" s="2">
        <v>793</v>
      </c>
      <c r="Y1317" s="2">
        <v>9167</v>
      </c>
      <c r="Z1317" s="2">
        <v>272665</v>
      </c>
      <c r="AA1317" s="2">
        <v>203007</v>
      </c>
      <c r="AB1317" s="2">
        <v>52603</v>
      </c>
      <c r="AC1317" s="2">
        <v>-38789</v>
      </c>
      <c r="AD1317" s="2">
        <v>-34557</v>
      </c>
      <c r="AE1317" s="2">
        <v>302536</v>
      </c>
      <c r="AF1317" s="2">
        <v>55840</v>
      </c>
      <c r="AG1317" s="2">
        <v>5.42</v>
      </c>
      <c r="AH1317" s="2">
        <v>3023</v>
      </c>
    </row>
    <row r="1318" spans="1:34" x14ac:dyDescent="0.3">
      <c r="A1318" s="2" t="s">
        <v>58</v>
      </c>
      <c r="B1318" s="2">
        <v>394061</v>
      </c>
      <c r="C1318" s="2">
        <f t="shared" si="20"/>
        <v>4475.4230550823395</v>
      </c>
      <c r="D1318" s="2"/>
      <c r="E1318" s="2"/>
      <c r="F1318" s="2">
        <v>224841</v>
      </c>
      <c r="G1318" s="2">
        <v>3420</v>
      </c>
      <c r="H1318" s="2">
        <v>830593</v>
      </c>
      <c r="I1318" s="2">
        <v>169220</v>
      </c>
      <c r="J1318" s="2">
        <v>33652</v>
      </c>
      <c r="K1318" s="2">
        <v>360409</v>
      </c>
      <c r="L1318" s="2">
        <v>284146</v>
      </c>
      <c r="M1318" s="2">
        <v>301020</v>
      </c>
      <c r="N1318" s="2">
        <v>158990</v>
      </c>
      <c r="O1318" s="2">
        <v>160700</v>
      </c>
      <c r="P1318" s="2">
        <v>27305</v>
      </c>
      <c r="Q1318" s="2">
        <v>133395</v>
      </c>
      <c r="R1318" s="2">
        <v>5.89</v>
      </c>
      <c r="S1318" s="2">
        <v>83769</v>
      </c>
      <c r="T1318" s="2">
        <v>20.37</v>
      </c>
      <c r="U1318" s="2">
        <v>19.14</v>
      </c>
      <c r="V1318" s="2">
        <v>8967</v>
      </c>
      <c r="W1318" s="2">
        <v>43.94</v>
      </c>
      <c r="X1318" s="2">
        <v>1745</v>
      </c>
      <c r="Y1318" s="2">
        <v>830</v>
      </c>
      <c r="Z1318" s="2">
        <v>208835</v>
      </c>
      <c r="AA1318" s="2">
        <v>125365</v>
      </c>
      <c r="AB1318" s="2">
        <v>185226</v>
      </c>
      <c r="AC1318" s="2">
        <v>99476</v>
      </c>
      <c r="AD1318" s="2">
        <v>-26642</v>
      </c>
      <c r="AE1318" s="2">
        <v>26750</v>
      </c>
      <c r="AF1318" s="2">
        <v>71617</v>
      </c>
      <c r="AG1318" s="2">
        <v>0.37</v>
      </c>
      <c r="AH1318" s="2">
        <v>11217</v>
      </c>
    </row>
    <row r="1319" spans="1:34" x14ac:dyDescent="0.3">
      <c r="A1319" s="2" t="s">
        <v>59</v>
      </c>
      <c r="B1319" s="2">
        <v>259842</v>
      </c>
      <c r="C1319" s="2">
        <f t="shared" si="20"/>
        <v>304015.13999999996</v>
      </c>
      <c r="D1319" s="2"/>
      <c r="E1319" s="2"/>
      <c r="F1319" s="2">
        <v>152820</v>
      </c>
      <c r="G1319" s="2">
        <v>21561</v>
      </c>
      <c r="H1319" s="2">
        <v>361538</v>
      </c>
      <c r="I1319" s="2">
        <v>107022</v>
      </c>
      <c r="J1319" s="2">
        <v>54076</v>
      </c>
      <c r="K1319" s="2">
        <v>205766</v>
      </c>
      <c r="L1319" s="2">
        <v>145765</v>
      </c>
      <c r="M1319" s="2">
        <v>160084</v>
      </c>
      <c r="N1319" s="2">
        <v>99412</v>
      </c>
      <c r="O1319" s="2">
        <v>253617</v>
      </c>
      <c r="P1319" s="2">
        <v>10693</v>
      </c>
      <c r="Q1319" s="2">
        <v>242924</v>
      </c>
      <c r="R1319" s="2">
        <v>23.72</v>
      </c>
      <c r="S1319" s="2">
        <v>91535</v>
      </c>
      <c r="T1319" s="2">
        <v>29.6</v>
      </c>
      <c r="U1319" s="2">
        <v>27.5</v>
      </c>
      <c r="V1319" s="2">
        <v>1733</v>
      </c>
      <c r="W1319" s="2">
        <v>149.85</v>
      </c>
      <c r="X1319" s="2">
        <v>1422</v>
      </c>
      <c r="Y1319" s="2">
        <v>17232</v>
      </c>
      <c r="Z1319" s="2">
        <v>474273</v>
      </c>
      <c r="AA1319" s="2">
        <v>205940</v>
      </c>
      <c r="AB1319" s="2">
        <v>-214431</v>
      </c>
      <c r="AC1319" s="2">
        <v>-53120</v>
      </c>
      <c r="AD1319" s="2">
        <v>49174</v>
      </c>
      <c r="AE1319" s="2">
        <v>217532</v>
      </c>
      <c r="AF1319" s="2">
        <v>597722</v>
      </c>
      <c r="AG1319" s="2">
        <v>0.36</v>
      </c>
      <c r="AH1319" s="2">
        <v>29778</v>
      </c>
    </row>
    <row r="1320" spans="1:34" x14ac:dyDescent="0.3">
      <c r="A1320" s="2" t="s">
        <v>60</v>
      </c>
      <c r="B1320" s="2">
        <v>247080</v>
      </c>
      <c r="C1320" s="2">
        <f t="shared" si="20"/>
        <v>247080</v>
      </c>
      <c r="D1320" s="2"/>
      <c r="E1320" s="2"/>
      <c r="F1320" s="2">
        <v>230007</v>
      </c>
      <c r="G1320" s="2">
        <v>74808</v>
      </c>
      <c r="H1320" s="2">
        <v>410785</v>
      </c>
      <c r="I1320" s="2">
        <v>17073</v>
      </c>
      <c r="J1320" s="2">
        <v>93894</v>
      </c>
      <c r="K1320" s="2">
        <v>153186</v>
      </c>
      <c r="L1320" s="2">
        <v>90394</v>
      </c>
      <c r="M1320" s="2">
        <v>101228</v>
      </c>
      <c r="N1320" s="2">
        <v>1084</v>
      </c>
      <c r="O1320" s="2">
        <v>81420</v>
      </c>
      <c r="P1320" s="2">
        <v>123151</v>
      </c>
      <c r="Q1320" s="2">
        <v>-41731</v>
      </c>
      <c r="R1320" s="2">
        <v>0.66</v>
      </c>
      <c r="S1320" s="2">
        <v>32957</v>
      </c>
      <c r="T1320" s="2">
        <v>4.16</v>
      </c>
      <c r="U1320" s="2">
        <v>0.26</v>
      </c>
      <c r="V1320" s="2">
        <v>9622</v>
      </c>
      <c r="W1320" s="2">
        <v>25.68</v>
      </c>
      <c r="X1320" s="2">
        <v>281</v>
      </c>
      <c r="Y1320" s="2">
        <v>967</v>
      </c>
      <c r="Z1320" s="2">
        <v>502062</v>
      </c>
      <c r="AA1320" s="2">
        <v>120702</v>
      </c>
      <c r="AB1320" s="2">
        <v>-254982</v>
      </c>
      <c r="AC1320" s="2">
        <v>109305</v>
      </c>
      <c r="AD1320" s="2">
        <v>38118</v>
      </c>
      <c r="AE1320" s="2">
        <v>79656</v>
      </c>
      <c r="AF1320" s="2">
        <v>352224</v>
      </c>
      <c r="AG1320" s="2">
        <v>0.23</v>
      </c>
      <c r="AH1320" s="2">
        <v>8972</v>
      </c>
    </row>
    <row r="1321" spans="1:34" x14ac:dyDescent="0.3">
      <c r="A1321" s="2" t="s">
        <v>59</v>
      </c>
      <c r="B1321" s="2">
        <v>81191</v>
      </c>
      <c r="C1321" s="2">
        <f t="shared" si="20"/>
        <v>94993.47</v>
      </c>
      <c r="D1321" s="2"/>
      <c r="E1321" s="2"/>
      <c r="F1321" s="2">
        <v>92449</v>
      </c>
      <c r="G1321" s="2">
        <v>152669</v>
      </c>
      <c r="H1321" s="2">
        <v>475389</v>
      </c>
      <c r="I1321" s="2">
        <v>-11258</v>
      </c>
      <c r="J1321" s="2">
        <v>78614</v>
      </c>
      <c r="K1321" s="2">
        <v>2577</v>
      </c>
      <c r="L1321" s="2">
        <v>-17645</v>
      </c>
      <c r="M1321" s="2">
        <v>-11570</v>
      </c>
      <c r="N1321" s="2">
        <v>-25356</v>
      </c>
      <c r="O1321" s="2">
        <v>292919</v>
      </c>
      <c r="P1321" s="2">
        <v>51626</v>
      </c>
      <c r="Q1321" s="2">
        <v>241293</v>
      </c>
      <c r="R1321" s="2">
        <v>5.67</v>
      </c>
      <c r="S1321" s="2">
        <v>25938</v>
      </c>
      <c r="T1321" s="2">
        <v>-2.37</v>
      </c>
      <c r="U1321" s="2">
        <v>-5.33</v>
      </c>
      <c r="V1321" s="2">
        <v>1366</v>
      </c>
      <c r="W1321" s="2">
        <v>59.39</v>
      </c>
      <c r="X1321" s="2">
        <v>492</v>
      </c>
      <c r="Y1321" s="2">
        <v>15612</v>
      </c>
      <c r="Z1321" s="2">
        <v>229228</v>
      </c>
      <c r="AA1321" s="2">
        <v>91099</v>
      </c>
      <c r="AB1321" s="2">
        <v>-148037</v>
      </c>
      <c r="AC1321" s="2">
        <v>1350</v>
      </c>
      <c r="AD1321" s="2">
        <v>25921</v>
      </c>
      <c r="AE1321" s="2">
        <v>228257</v>
      </c>
      <c r="AF1321" s="2">
        <v>24849</v>
      </c>
      <c r="AG1321" s="2">
        <v>9.19</v>
      </c>
      <c r="AH1321" s="2">
        <v>16598</v>
      </c>
    </row>
    <row r="1322" spans="1:34" x14ac:dyDescent="0.3">
      <c r="A1322" s="2" t="s">
        <v>58</v>
      </c>
      <c r="B1322" s="2">
        <v>385712</v>
      </c>
      <c r="C1322" s="2">
        <f t="shared" si="20"/>
        <v>4380.6019307211809</v>
      </c>
      <c r="D1322" s="2"/>
      <c r="E1322" s="2"/>
      <c r="F1322" s="2">
        <v>119864</v>
      </c>
      <c r="G1322" s="2">
        <v>-45760</v>
      </c>
      <c r="H1322" s="2">
        <v>552227</v>
      </c>
      <c r="I1322" s="2">
        <v>265848</v>
      </c>
      <c r="J1322" s="2">
        <v>43043</v>
      </c>
      <c r="K1322" s="2">
        <v>342669</v>
      </c>
      <c r="L1322" s="2">
        <v>312583</v>
      </c>
      <c r="M1322" s="2">
        <v>328805</v>
      </c>
      <c r="N1322" s="2">
        <v>258847</v>
      </c>
      <c r="O1322" s="2">
        <v>165595</v>
      </c>
      <c r="P1322" s="2">
        <v>106730</v>
      </c>
      <c r="Q1322" s="2">
        <v>58865</v>
      </c>
      <c r="R1322" s="2">
        <v>1.55</v>
      </c>
      <c r="S1322" s="2">
        <v>46839</v>
      </c>
      <c r="T1322" s="2">
        <v>48.14</v>
      </c>
      <c r="U1322" s="2">
        <v>46.87</v>
      </c>
      <c r="V1322" s="2">
        <v>236</v>
      </c>
      <c r="W1322" s="2">
        <v>1627.48</v>
      </c>
      <c r="X1322" s="2">
        <v>1656</v>
      </c>
      <c r="Y1322" s="2">
        <v>18635</v>
      </c>
      <c r="Z1322" s="2">
        <v>256521</v>
      </c>
      <c r="AA1322" s="2">
        <v>125632</v>
      </c>
      <c r="AB1322" s="2">
        <v>129191</v>
      </c>
      <c r="AC1322" s="2">
        <v>-5768</v>
      </c>
      <c r="AD1322" s="2">
        <v>-152</v>
      </c>
      <c r="AE1322" s="2">
        <v>43437</v>
      </c>
      <c r="AF1322" s="2">
        <v>205228</v>
      </c>
      <c r="AG1322" s="2">
        <v>0.21</v>
      </c>
      <c r="AH1322" s="2">
        <v>18410</v>
      </c>
    </row>
    <row r="1323" spans="1:34" x14ac:dyDescent="0.3">
      <c r="A1323" s="2" t="s">
        <v>58</v>
      </c>
      <c r="B1323" s="2">
        <v>126471</v>
      </c>
      <c r="C1323" s="2">
        <f t="shared" si="20"/>
        <v>1436.3543441226577</v>
      </c>
      <c r="D1323" s="2"/>
      <c r="E1323" s="2"/>
      <c r="F1323" s="2">
        <v>213829</v>
      </c>
      <c r="G1323" s="2">
        <v>61353</v>
      </c>
      <c r="H1323" s="2">
        <v>242790</v>
      </c>
      <c r="I1323" s="2">
        <v>-87358</v>
      </c>
      <c r="J1323" s="2">
        <v>147964</v>
      </c>
      <c r="K1323" s="2">
        <v>-21493</v>
      </c>
      <c r="L1323" s="2">
        <v>-99070</v>
      </c>
      <c r="M1323" s="2">
        <v>-84059</v>
      </c>
      <c r="N1323" s="2">
        <v>-126430</v>
      </c>
      <c r="O1323" s="2">
        <v>85047</v>
      </c>
      <c r="P1323" s="2">
        <v>190325</v>
      </c>
      <c r="Q1323" s="2">
        <v>-105278</v>
      </c>
      <c r="R1323" s="2">
        <v>0.45</v>
      </c>
      <c r="S1323" s="2">
        <v>61705</v>
      </c>
      <c r="T1323" s="2">
        <v>-35.979999999999997</v>
      </c>
      <c r="U1323" s="2">
        <v>-52.07</v>
      </c>
      <c r="V1323" s="2">
        <v>5277</v>
      </c>
      <c r="W1323" s="2">
        <v>23.96</v>
      </c>
      <c r="X1323" s="2">
        <v>362</v>
      </c>
      <c r="Y1323" s="2">
        <v>17570</v>
      </c>
      <c r="Z1323" s="2">
        <v>341093</v>
      </c>
      <c r="AA1323" s="2">
        <v>40578</v>
      </c>
      <c r="AB1323" s="2">
        <v>-214622</v>
      </c>
      <c r="AC1323" s="2">
        <v>173251</v>
      </c>
      <c r="AD1323" s="2">
        <v>34335</v>
      </c>
      <c r="AE1323" s="2">
        <v>78369</v>
      </c>
      <c r="AF1323" s="2">
        <v>257590</v>
      </c>
      <c r="AG1323" s="2">
        <v>0.3</v>
      </c>
      <c r="AH1323" s="2">
        <v>21215</v>
      </c>
    </row>
    <row r="1324" spans="1:34" x14ac:dyDescent="0.3">
      <c r="A1324" s="2" t="s">
        <v>60</v>
      </c>
      <c r="B1324" s="2">
        <v>349236</v>
      </c>
      <c r="C1324" s="2">
        <f t="shared" si="20"/>
        <v>349236</v>
      </c>
      <c r="D1324" s="2"/>
      <c r="E1324" s="2"/>
      <c r="F1324" s="2">
        <v>181233</v>
      </c>
      <c r="G1324" s="2">
        <v>68210</v>
      </c>
      <c r="H1324" s="2">
        <v>737172</v>
      </c>
      <c r="I1324" s="2">
        <v>168003</v>
      </c>
      <c r="J1324" s="2">
        <v>25329</v>
      </c>
      <c r="K1324" s="2">
        <v>323907</v>
      </c>
      <c r="L1324" s="2">
        <v>310670</v>
      </c>
      <c r="M1324" s="2">
        <v>311912</v>
      </c>
      <c r="N1324" s="2">
        <v>154882</v>
      </c>
      <c r="O1324" s="2">
        <v>249431</v>
      </c>
      <c r="P1324" s="2">
        <v>32197</v>
      </c>
      <c r="Q1324" s="2">
        <v>217234</v>
      </c>
      <c r="R1324" s="2">
        <v>7.75</v>
      </c>
      <c r="S1324" s="2">
        <v>84499</v>
      </c>
      <c r="T1324" s="2">
        <v>22.79</v>
      </c>
      <c r="U1324" s="2">
        <v>21.01</v>
      </c>
      <c r="V1324" s="2">
        <v>9223</v>
      </c>
      <c r="W1324" s="2">
        <v>37.86</v>
      </c>
      <c r="X1324" s="2">
        <v>250</v>
      </c>
      <c r="Y1324" s="2">
        <v>15972</v>
      </c>
      <c r="Z1324" s="2">
        <v>176988</v>
      </c>
      <c r="AA1324" s="2">
        <v>151023</v>
      </c>
      <c r="AB1324" s="2">
        <v>172248</v>
      </c>
      <c r="AC1324" s="2">
        <v>30210</v>
      </c>
      <c r="AD1324" s="2">
        <v>20828</v>
      </c>
      <c r="AE1324" s="2">
        <v>11670</v>
      </c>
      <c r="AF1324" s="2">
        <v>80481</v>
      </c>
      <c r="AG1324" s="2">
        <v>0.15</v>
      </c>
      <c r="AH1324" s="2">
        <v>16286</v>
      </c>
    </row>
    <row r="1325" spans="1:34" x14ac:dyDescent="0.3">
      <c r="A1325" s="2" t="s">
        <v>59</v>
      </c>
      <c r="B1325" s="2">
        <v>318102</v>
      </c>
      <c r="C1325" s="2">
        <f t="shared" si="20"/>
        <v>372179.33999999997</v>
      </c>
      <c r="D1325" s="2"/>
      <c r="E1325" s="2"/>
      <c r="F1325" s="2">
        <v>175241</v>
      </c>
      <c r="G1325" s="2">
        <v>95952</v>
      </c>
      <c r="H1325" s="2">
        <v>296207</v>
      </c>
      <c r="I1325" s="2">
        <v>142861</v>
      </c>
      <c r="J1325" s="2">
        <v>184969</v>
      </c>
      <c r="K1325" s="2">
        <v>133133</v>
      </c>
      <c r="L1325" s="2">
        <v>66363</v>
      </c>
      <c r="M1325" s="2">
        <v>84226</v>
      </c>
      <c r="N1325" s="2">
        <v>135222</v>
      </c>
      <c r="O1325" s="2">
        <v>20580</v>
      </c>
      <c r="P1325" s="2">
        <v>186385</v>
      </c>
      <c r="Q1325" s="2">
        <v>-165805</v>
      </c>
      <c r="R1325" s="2">
        <v>0.11</v>
      </c>
      <c r="S1325" s="2">
        <v>66970</v>
      </c>
      <c r="T1325" s="2">
        <v>48.23</v>
      </c>
      <c r="U1325" s="2">
        <v>45.65</v>
      </c>
      <c r="V1325" s="2">
        <v>2041</v>
      </c>
      <c r="W1325" s="2">
        <v>155.78</v>
      </c>
      <c r="X1325" s="2">
        <v>1341</v>
      </c>
      <c r="Y1325" s="2">
        <v>4764</v>
      </c>
      <c r="Z1325" s="2">
        <v>202889</v>
      </c>
      <c r="AA1325" s="2">
        <v>184799</v>
      </c>
      <c r="AB1325" s="2">
        <v>115213</v>
      </c>
      <c r="AC1325" s="2">
        <v>-9558</v>
      </c>
      <c r="AD1325" s="2">
        <v>-48384</v>
      </c>
      <c r="AE1325" s="2">
        <v>101726</v>
      </c>
      <c r="AF1325" s="2">
        <v>674722</v>
      </c>
      <c r="AG1325" s="2">
        <v>0.15</v>
      </c>
      <c r="AH1325" s="2">
        <v>18030</v>
      </c>
    </row>
    <row r="1326" spans="1:34" x14ac:dyDescent="0.3">
      <c r="A1326" s="2" t="s">
        <v>59</v>
      </c>
      <c r="B1326" s="2">
        <v>168158</v>
      </c>
      <c r="C1326" s="2">
        <f t="shared" si="20"/>
        <v>196744.86</v>
      </c>
      <c r="D1326" s="2"/>
      <c r="E1326" s="2"/>
      <c r="F1326" s="2">
        <v>268326</v>
      </c>
      <c r="G1326" s="2">
        <v>108016</v>
      </c>
      <c r="H1326" s="2">
        <v>603213</v>
      </c>
      <c r="I1326" s="2">
        <v>-100168</v>
      </c>
      <c r="J1326" s="2">
        <v>32930</v>
      </c>
      <c r="K1326" s="2">
        <v>135228</v>
      </c>
      <c r="L1326" s="2">
        <v>74807</v>
      </c>
      <c r="M1326" s="2">
        <v>81021</v>
      </c>
      <c r="N1326" s="2">
        <v>-116723</v>
      </c>
      <c r="O1326" s="2">
        <v>163075</v>
      </c>
      <c r="P1326" s="2">
        <v>59110</v>
      </c>
      <c r="Q1326" s="2">
        <v>103965</v>
      </c>
      <c r="R1326" s="2">
        <v>2.76</v>
      </c>
      <c r="S1326" s="2">
        <v>133084</v>
      </c>
      <c r="T1326" s="2">
        <v>-16.61</v>
      </c>
      <c r="U1326" s="2">
        <v>-19.350000000000001</v>
      </c>
      <c r="V1326" s="2">
        <v>7024</v>
      </c>
      <c r="W1326" s="2">
        <v>23.94</v>
      </c>
      <c r="X1326" s="2">
        <v>52</v>
      </c>
      <c r="Y1326" s="2">
        <v>8629</v>
      </c>
      <c r="Z1326" s="2">
        <v>316729</v>
      </c>
      <c r="AA1326" s="2">
        <v>150945</v>
      </c>
      <c r="AB1326" s="2">
        <v>-148571</v>
      </c>
      <c r="AC1326" s="2">
        <v>117381</v>
      </c>
      <c r="AD1326" s="2">
        <v>-42938</v>
      </c>
      <c r="AE1326" s="2">
        <v>392237</v>
      </c>
      <c r="AF1326" s="2">
        <v>234101</v>
      </c>
      <c r="AG1326" s="2">
        <v>1.68</v>
      </c>
      <c r="AH1326" s="2">
        <v>17710</v>
      </c>
    </row>
    <row r="1327" spans="1:34" x14ac:dyDescent="0.3">
      <c r="A1327" s="2" t="s">
        <v>58</v>
      </c>
      <c r="B1327" s="2">
        <v>499738</v>
      </c>
      <c r="C1327" s="2">
        <f t="shared" si="20"/>
        <v>5675.6161272004547</v>
      </c>
      <c r="D1327" s="2"/>
      <c r="E1327" s="2"/>
      <c r="F1327" s="2">
        <v>257232</v>
      </c>
      <c r="G1327" s="2">
        <v>180547</v>
      </c>
      <c r="H1327" s="2">
        <v>219163</v>
      </c>
      <c r="I1327" s="2">
        <v>242506</v>
      </c>
      <c r="J1327" s="2">
        <v>55421</v>
      </c>
      <c r="K1327" s="2">
        <v>444317</v>
      </c>
      <c r="L1327" s="2">
        <v>397197</v>
      </c>
      <c r="M1327" s="2">
        <v>403227</v>
      </c>
      <c r="N1327" s="2">
        <v>234414</v>
      </c>
      <c r="O1327" s="2">
        <v>98272</v>
      </c>
      <c r="P1327" s="2">
        <v>42839</v>
      </c>
      <c r="Q1327" s="2">
        <v>55433</v>
      </c>
      <c r="R1327" s="2">
        <v>2.29</v>
      </c>
      <c r="S1327" s="2">
        <v>122781</v>
      </c>
      <c r="T1327" s="2">
        <v>110.65</v>
      </c>
      <c r="U1327" s="2">
        <v>106.96</v>
      </c>
      <c r="V1327" s="2">
        <v>8460</v>
      </c>
      <c r="W1327" s="2">
        <v>59.06</v>
      </c>
      <c r="X1327" s="2">
        <v>402</v>
      </c>
      <c r="Y1327" s="2">
        <v>3757</v>
      </c>
      <c r="Z1327" s="2">
        <v>62210</v>
      </c>
      <c r="AA1327" s="2">
        <v>181881</v>
      </c>
      <c r="AB1327" s="2">
        <v>437528</v>
      </c>
      <c r="AC1327" s="2">
        <v>75351</v>
      </c>
      <c r="AD1327" s="2">
        <v>-30514</v>
      </c>
      <c r="AE1327" s="2">
        <v>343188</v>
      </c>
      <c r="AF1327" s="2">
        <v>22979</v>
      </c>
      <c r="AG1327" s="2">
        <v>14.93</v>
      </c>
      <c r="AH1327" s="2">
        <v>25575</v>
      </c>
    </row>
    <row r="1328" spans="1:34" x14ac:dyDescent="0.3">
      <c r="A1328" s="2" t="s">
        <v>59</v>
      </c>
      <c r="B1328" s="2">
        <v>109051</v>
      </c>
      <c r="C1328" s="2">
        <f t="shared" si="20"/>
        <v>127589.67</v>
      </c>
      <c r="D1328" s="2"/>
      <c r="E1328" s="2"/>
      <c r="F1328" s="2">
        <v>294627</v>
      </c>
      <c r="G1328" s="2">
        <v>42865</v>
      </c>
      <c r="H1328" s="2">
        <v>737632</v>
      </c>
      <c r="I1328" s="2">
        <v>-185576</v>
      </c>
      <c r="J1328" s="2">
        <v>39709</v>
      </c>
      <c r="K1328" s="2">
        <v>69342</v>
      </c>
      <c r="L1328" s="2">
        <v>-11057</v>
      </c>
      <c r="M1328" s="2">
        <v>-1657</v>
      </c>
      <c r="N1328" s="2">
        <v>-212419</v>
      </c>
      <c r="O1328" s="2">
        <v>30128</v>
      </c>
      <c r="P1328" s="2">
        <v>111353</v>
      </c>
      <c r="Q1328" s="2">
        <v>-81225</v>
      </c>
      <c r="R1328" s="2">
        <v>0.27</v>
      </c>
      <c r="S1328" s="2">
        <v>78962</v>
      </c>
      <c r="T1328" s="2">
        <v>-25.16</v>
      </c>
      <c r="U1328" s="2">
        <v>-28.8</v>
      </c>
      <c r="V1328" s="2">
        <v>8753</v>
      </c>
      <c r="W1328" s="2">
        <v>12.46</v>
      </c>
      <c r="X1328" s="2">
        <v>1216</v>
      </c>
      <c r="Y1328" s="2">
        <v>7374</v>
      </c>
      <c r="Z1328" s="2">
        <v>147276</v>
      </c>
      <c r="AA1328" s="2">
        <v>75468</v>
      </c>
      <c r="AB1328" s="2">
        <v>-38225</v>
      </c>
      <c r="AC1328" s="2">
        <v>219159</v>
      </c>
      <c r="AD1328" s="2">
        <v>41528</v>
      </c>
      <c r="AE1328" s="2">
        <v>61616</v>
      </c>
      <c r="AF1328" s="2">
        <v>32208</v>
      </c>
      <c r="AG1328" s="2">
        <v>1.91</v>
      </c>
      <c r="AH1328" s="2">
        <v>11996</v>
      </c>
    </row>
    <row r="1329" spans="1:34" x14ac:dyDescent="0.3">
      <c r="A1329" s="2" t="s">
        <v>59</v>
      </c>
      <c r="B1329" s="2">
        <v>143776</v>
      </c>
      <c r="C1329" s="2">
        <f t="shared" si="20"/>
        <v>168217.91999999998</v>
      </c>
      <c r="D1329" s="2"/>
      <c r="E1329" s="2"/>
      <c r="F1329" s="2">
        <v>103687</v>
      </c>
      <c r="G1329" s="2">
        <v>136493</v>
      </c>
      <c r="H1329" s="2">
        <v>786861</v>
      </c>
      <c r="I1329" s="2">
        <v>40089</v>
      </c>
      <c r="J1329" s="2">
        <v>55983</v>
      </c>
      <c r="K1329" s="2">
        <v>87793</v>
      </c>
      <c r="L1329" s="2">
        <v>-7120</v>
      </c>
      <c r="M1329" s="2">
        <v>3617</v>
      </c>
      <c r="N1329" s="2">
        <v>726</v>
      </c>
      <c r="O1329" s="2">
        <v>85019</v>
      </c>
      <c r="P1329" s="2">
        <v>46671</v>
      </c>
      <c r="Q1329" s="2">
        <v>38348</v>
      </c>
      <c r="R1329" s="2">
        <v>1.82</v>
      </c>
      <c r="S1329" s="2">
        <v>65241</v>
      </c>
      <c r="T1329" s="2">
        <v>5.09</v>
      </c>
      <c r="U1329" s="2">
        <v>0.09</v>
      </c>
      <c r="V1329" s="2">
        <v>4605</v>
      </c>
      <c r="W1329" s="2">
        <v>31.21</v>
      </c>
      <c r="X1329" s="2">
        <v>186</v>
      </c>
      <c r="Y1329" s="2">
        <v>5941</v>
      </c>
      <c r="Z1329" s="2">
        <v>364209</v>
      </c>
      <c r="AA1329" s="2">
        <v>158829</v>
      </c>
      <c r="AB1329" s="2">
        <v>-220433</v>
      </c>
      <c r="AC1329" s="2">
        <v>-55142</v>
      </c>
      <c r="AD1329" s="2">
        <v>42962</v>
      </c>
      <c r="AE1329" s="2">
        <v>373823</v>
      </c>
      <c r="AF1329" s="2">
        <v>313575</v>
      </c>
      <c r="AG1329" s="2">
        <v>1.19</v>
      </c>
      <c r="AH1329" s="2">
        <v>12827</v>
      </c>
    </row>
    <row r="1330" spans="1:34" x14ac:dyDescent="0.3">
      <c r="A1330" s="2" t="s">
        <v>59</v>
      </c>
      <c r="B1330" s="2">
        <v>251430</v>
      </c>
      <c r="C1330" s="2">
        <f t="shared" si="20"/>
        <v>294173.09999999998</v>
      </c>
      <c r="D1330" s="2"/>
      <c r="E1330" s="2"/>
      <c r="F1330" s="2">
        <v>138632</v>
      </c>
      <c r="G1330" s="2">
        <v>157759</v>
      </c>
      <c r="H1330" s="2">
        <v>414434</v>
      </c>
      <c r="I1330" s="2">
        <v>112798</v>
      </c>
      <c r="J1330" s="2">
        <v>171544</v>
      </c>
      <c r="K1330" s="2">
        <v>79886</v>
      </c>
      <c r="L1330" s="2">
        <v>72992</v>
      </c>
      <c r="M1330" s="2">
        <v>86180</v>
      </c>
      <c r="N1330" s="2">
        <v>98853</v>
      </c>
      <c r="O1330" s="2">
        <v>44121</v>
      </c>
      <c r="P1330" s="2">
        <v>17408</v>
      </c>
      <c r="Q1330" s="2">
        <v>26713</v>
      </c>
      <c r="R1330" s="2">
        <v>2.5299999999999998</v>
      </c>
      <c r="S1330" s="2">
        <v>91405</v>
      </c>
      <c r="T1330" s="2">
        <v>27.22</v>
      </c>
      <c r="U1330" s="2">
        <v>23.85</v>
      </c>
      <c r="V1330" s="2">
        <v>8155</v>
      </c>
      <c r="W1330" s="2">
        <v>30.83</v>
      </c>
      <c r="X1330" s="2">
        <v>98</v>
      </c>
      <c r="Y1330" s="2">
        <v>8945</v>
      </c>
      <c r="Z1330" s="2">
        <v>417125</v>
      </c>
      <c r="AA1330" s="2">
        <v>39725</v>
      </c>
      <c r="AB1330" s="2">
        <v>-165695</v>
      </c>
      <c r="AC1330" s="2">
        <v>98907</v>
      </c>
      <c r="AD1330" s="2">
        <v>-11704</v>
      </c>
      <c r="AE1330" s="2">
        <v>342163</v>
      </c>
      <c r="AF1330" s="2">
        <v>60674</v>
      </c>
      <c r="AG1330" s="2">
        <v>5.64</v>
      </c>
      <c r="AH1330" s="2">
        <v>5533</v>
      </c>
    </row>
    <row r="1331" spans="1:34" x14ac:dyDescent="0.3">
      <c r="A1331" s="2" t="s">
        <v>60</v>
      </c>
      <c r="B1331" s="2">
        <v>383488</v>
      </c>
      <c r="C1331" s="2">
        <f t="shared" si="20"/>
        <v>383488</v>
      </c>
      <c r="D1331" s="2"/>
      <c r="E1331" s="2"/>
      <c r="F1331" s="2">
        <v>193787</v>
      </c>
      <c r="G1331" s="2">
        <v>113784</v>
      </c>
      <c r="H1331" s="2">
        <v>245743</v>
      </c>
      <c r="I1331" s="2">
        <v>189701</v>
      </c>
      <c r="J1331" s="2">
        <v>88512</v>
      </c>
      <c r="K1331" s="2">
        <v>294976</v>
      </c>
      <c r="L1331" s="2">
        <v>198010</v>
      </c>
      <c r="M1331" s="2">
        <v>199490</v>
      </c>
      <c r="N1331" s="2">
        <v>184059</v>
      </c>
      <c r="O1331" s="2">
        <v>192923</v>
      </c>
      <c r="P1331" s="2">
        <v>170320</v>
      </c>
      <c r="Q1331" s="2">
        <v>22603</v>
      </c>
      <c r="R1331" s="2">
        <v>1.1299999999999999</v>
      </c>
      <c r="S1331" s="2">
        <v>149512</v>
      </c>
      <c r="T1331" s="2">
        <v>77.19</v>
      </c>
      <c r="U1331" s="2">
        <v>74.900000000000006</v>
      </c>
      <c r="V1331" s="2">
        <v>7651</v>
      </c>
      <c r="W1331" s="2">
        <v>50.12</v>
      </c>
      <c r="X1331" s="2">
        <v>1245</v>
      </c>
      <c r="Y1331" s="2">
        <v>526</v>
      </c>
      <c r="Z1331" s="2">
        <v>335021</v>
      </c>
      <c r="AA1331" s="2">
        <v>214848</v>
      </c>
      <c r="AB1331" s="2">
        <v>48467</v>
      </c>
      <c r="AC1331" s="2">
        <v>-21061</v>
      </c>
      <c r="AD1331" s="2">
        <v>29773</v>
      </c>
      <c r="AE1331" s="2">
        <v>50588</v>
      </c>
      <c r="AF1331" s="2">
        <v>522719</v>
      </c>
      <c r="AG1331" s="2">
        <v>0.1</v>
      </c>
      <c r="AH1331" s="2">
        <v>5670</v>
      </c>
    </row>
    <row r="1332" spans="1:34" x14ac:dyDescent="0.3">
      <c r="A1332" s="2" t="s">
        <v>58</v>
      </c>
      <c r="B1332" s="2">
        <v>495379</v>
      </c>
      <c r="C1332" s="2">
        <f t="shared" si="20"/>
        <v>5626.1101646791594</v>
      </c>
      <c r="D1332" s="2"/>
      <c r="E1332" s="2"/>
      <c r="F1332" s="2">
        <v>205635</v>
      </c>
      <c r="G1332" s="2">
        <v>41776</v>
      </c>
      <c r="H1332" s="2">
        <v>510623</v>
      </c>
      <c r="I1332" s="2">
        <v>289744</v>
      </c>
      <c r="J1332" s="2">
        <v>145769</v>
      </c>
      <c r="K1332" s="2">
        <v>349610</v>
      </c>
      <c r="L1332" s="2">
        <v>312678</v>
      </c>
      <c r="M1332" s="2">
        <v>321369</v>
      </c>
      <c r="N1332" s="2">
        <v>257680</v>
      </c>
      <c r="O1332" s="2">
        <v>117563</v>
      </c>
      <c r="P1332" s="2">
        <v>132644</v>
      </c>
      <c r="Q1332" s="2">
        <v>-15081</v>
      </c>
      <c r="R1332" s="2">
        <v>0.89</v>
      </c>
      <c r="S1332" s="2">
        <v>102843</v>
      </c>
      <c r="T1332" s="2">
        <v>56.74</v>
      </c>
      <c r="U1332" s="2">
        <v>50.46</v>
      </c>
      <c r="V1332" s="2">
        <v>8847</v>
      </c>
      <c r="W1332" s="2">
        <v>55.99</v>
      </c>
      <c r="X1332" s="2">
        <v>1666</v>
      </c>
      <c r="Y1332" s="2">
        <v>3118</v>
      </c>
      <c r="Z1332" s="2">
        <v>185329</v>
      </c>
      <c r="AA1332" s="2">
        <v>75579</v>
      </c>
      <c r="AB1332" s="2">
        <v>310050</v>
      </c>
      <c r="AC1332" s="2">
        <v>130056</v>
      </c>
      <c r="AD1332" s="2">
        <v>36276</v>
      </c>
      <c r="AE1332" s="2">
        <v>350978</v>
      </c>
      <c r="AF1332" s="2">
        <v>525454</v>
      </c>
      <c r="AG1332" s="2">
        <v>0.67</v>
      </c>
      <c r="AH1332" s="2">
        <v>7133</v>
      </c>
    </row>
    <row r="1333" spans="1:34" x14ac:dyDescent="0.3">
      <c r="A1333" s="2" t="s">
        <v>60</v>
      </c>
      <c r="B1333" s="2">
        <v>176046</v>
      </c>
      <c r="C1333" s="2">
        <f t="shared" si="20"/>
        <v>176046</v>
      </c>
      <c r="D1333" s="2"/>
      <c r="E1333" s="2"/>
      <c r="F1333" s="2">
        <v>131439</v>
      </c>
      <c r="G1333" s="2">
        <v>149330</v>
      </c>
      <c r="H1333" s="2">
        <v>38673</v>
      </c>
      <c r="I1333" s="2">
        <v>44607</v>
      </c>
      <c r="J1333" s="2">
        <v>21219</v>
      </c>
      <c r="K1333" s="2">
        <v>154827</v>
      </c>
      <c r="L1333" s="2">
        <v>132277</v>
      </c>
      <c r="M1333" s="2">
        <v>151209</v>
      </c>
      <c r="N1333" s="2">
        <v>18914</v>
      </c>
      <c r="O1333" s="2">
        <v>261154</v>
      </c>
      <c r="P1333" s="2">
        <v>60585</v>
      </c>
      <c r="Q1333" s="2">
        <v>200569</v>
      </c>
      <c r="R1333" s="2">
        <v>4.3099999999999996</v>
      </c>
      <c r="S1333" s="2">
        <v>89508</v>
      </c>
      <c r="T1333" s="2">
        <v>115.34</v>
      </c>
      <c r="U1333" s="2">
        <v>48.91</v>
      </c>
      <c r="V1333" s="2">
        <v>6716</v>
      </c>
      <c r="W1333" s="2">
        <v>26.21</v>
      </c>
      <c r="X1333" s="2">
        <v>1229</v>
      </c>
      <c r="Y1333" s="2">
        <v>11095</v>
      </c>
      <c r="Z1333" s="2">
        <v>312714</v>
      </c>
      <c r="AA1333" s="2">
        <v>236734</v>
      </c>
      <c r="AB1333" s="2">
        <v>-136668</v>
      </c>
      <c r="AC1333" s="2">
        <v>-105295</v>
      </c>
      <c r="AD1333" s="2">
        <v>-32949</v>
      </c>
      <c r="AE1333" s="2">
        <v>367993</v>
      </c>
      <c r="AF1333" s="2">
        <v>684714</v>
      </c>
      <c r="AG1333" s="2">
        <v>0.54</v>
      </c>
      <c r="AH1333" s="2">
        <v>20263</v>
      </c>
    </row>
    <row r="1334" spans="1:34" x14ac:dyDescent="0.3">
      <c r="A1334" s="2" t="s">
        <v>58</v>
      </c>
      <c r="B1334" s="2">
        <v>355269</v>
      </c>
      <c r="C1334" s="2">
        <f t="shared" si="20"/>
        <v>4034.8551959114143</v>
      </c>
      <c r="D1334" s="2"/>
      <c r="E1334" s="2"/>
      <c r="F1334" s="2">
        <v>216489</v>
      </c>
      <c r="G1334" s="2">
        <v>105089</v>
      </c>
      <c r="H1334" s="2">
        <v>535259</v>
      </c>
      <c r="I1334" s="2">
        <v>138780</v>
      </c>
      <c r="J1334" s="2">
        <v>97644</v>
      </c>
      <c r="K1334" s="2">
        <v>257625</v>
      </c>
      <c r="L1334" s="2">
        <v>169256</v>
      </c>
      <c r="M1334" s="2">
        <v>172214</v>
      </c>
      <c r="N1334" s="2">
        <v>113173</v>
      </c>
      <c r="O1334" s="2">
        <v>240930</v>
      </c>
      <c r="P1334" s="2">
        <v>97466</v>
      </c>
      <c r="Q1334" s="2">
        <v>143464</v>
      </c>
      <c r="R1334" s="2">
        <v>2.4700000000000002</v>
      </c>
      <c r="S1334" s="2">
        <v>97292</v>
      </c>
      <c r="T1334" s="2">
        <v>25.93</v>
      </c>
      <c r="U1334" s="2">
        <v>21.14</v>
      </c>
      <c r="V1334" s="2">
        <v>8889</v>
      </c>
      <c r="W1334" s="2">
        <v>39.96</v>
      </c>
      <c r="X1334" s="2">
        <v>1070</v>
      </c>
      <c r="Y1334" s="2">
        <v>1486</v>
      </c>
      <c r="Z1334" s="2">
        <v>191219</v>
      </c>
      <c r="AA1334" s="2">
        <v>47072</v>
      </c>
      <c r="AB1334" s="2">
        <v>164050</v>
      </c>
      <c r="AC1334" s="2">
        <v>169417</v>
      </c>
      <c r="AD1334" s="2">
        <v>23222</v>
      </c>
      <c r="AE1334" s="2">
        <v>141865</v>
      </c>
      <c r="AF1334" s="2">
        <v>503112</v>
      </c>
      <c r="AG1334" s="2">
        <v>0.28000000000000003</v>
      </c>
      <c r="AH1334" s="2">
        <v>13282</v>
      </c>
    </row>
    <row r="1335" spans="1:34" x14ac:dyDescent="0.3">
      <c r="A1335" s="2" t="s">
        <v>60</v>
      </c>
      <c r="B1335" s="2">
        <v>144817</v>
      </c>
      <c r="C1335" s="2">
        <f t="shared" si="20"/>
        <v>144817</v>
      </c>
      <c r="D1335" s="2"/>
      <c r="E1335" s="2"/>
      <c r="F1335" s="2">
        <v>207375</v>
      </c>
      <c r="G1335" s="2">
        <v>10544</v>
      </c>
      <c r="H1335" s="2">
        <v>41356</v>
      </c>
      <c r="I1335" s="2">
        <v>-62558</v>
      </c>
      <c r="J1335" s="2">
        <v>156959</v>
      </c>
      <c r="K1335" s="2">
        <v>-12142</v>
      </c>
      <c r="L1335" s="2">
        <v>-77735</v>
      </c>
      <c r="M1335" s="2">
        <v>-75098</v>
      </c>
      <c r="N1335" s="2">
        <v>-85584</v>
      </c>
      <c r="O1335" s="2">
        <v>145208</v>
      </c>
      <c r="P1335" s="2">
        <v>65000</v>
      </c>
      <c r="Q1335" s="2">
        <v>80208</v>
      </c>
      <c r="R1335" s="2">
        <v>2.23</v>
      </c>
      <c r="S1335" s="2">
        <v>71069</v>
      </c>
      <c r="T1335" s="2">
        <v>-151.26</v>
      </c>
      <c r="U1335" s="2">
        <v>-206.94</v>
      </c>
      <c r="V1335" s="2">
        <v>6832</v>
      </c>
      <c r="W1335" s="2">
        <v>21.19</v>
      </c>
      <c r="X1335" s="2">
        <v>1854</v>
      </c>
      <c r="Y1335" s="2">
        <v>18497</v>
      </c>
      <c r="Z1335" s="2">
        <v>222766</v>
      </c>
      <c r="AA1335" s="2">
        <v>228956</v>
      </c>
      <c r="AB1335" s="2">
        <v>-77949</v>
      </c>
      <c r="AC1335" s="2">
        <v>-21581</v>
      </c>
      <c r="AD1335" s="2">
        <v>21529</v>
      </c>
      <c r="AE1335" s="2">
        <v>255680</v>
      </c>
      <c r="AF1335" s="2">
        <v>176521</v>
      </c>
      <c r="AG1335" s="2">
        <v>1.45</v>
      </c>
      <c r="AH1335" s="2">
        <v>14687</v>
      </c>
    </row>
    <row r="1336" spans="1:34" x14ac:dyDescent="0.3">
      <c r="A1336" s="2" t="s">
        <v>60</v>
      </c>
      <c r="B1336" s="2">
        <v>100249</v>
      </c>
      <c r="C1336" s="2">
        <f t="shared" si="20"/>
        <v>100249</v>
      </c>
      <c r="D1336" s="2"/>
      <c r="E1336" s="2"/>
      <c r="F1336" s="2">
        <v>122996</v>
      </c>
      <c r="G1336" s="2">
        <v>24410</v>
      </c>
      <c r="H1336" s="2">
        <v>738304</v>
      </c>
      <c r="I1336" s="2">
        <v>-22747</v>
      </c>
      <c r="J1336" s="2">
        <v>165287</v>
      </c>
      <c r="K1336" s="2">
        <v>-65038</v>
      </c>
      <c r="L1336" s="2">
        <v>-98162</v>
      </c>
      <c r="M1336" s="2">
        <v>-94902</v>
      </c>
      <c r="N1336" s="2">
        <v>-41511</v>
      </c>
      <c r="O1336" s="2">
        <v>53611</v>
      </c>
      <c r="P1336" s="2">
        <v>150966</v>
      </c>
      <c r="Q1336" s="2">
        <v>-97355</v>
      </c>
      <c r="R1336" s="2">
        <v>0.36</v>
      </c>
      <c r="S1336" s="2">
        <v>119294</v>
      </c>
      <c r="T1336" s="2">
        <v>-3.08</v>
      </c>
      <c r="U1336" s="2">
        <v>-5.62</v>
      </c>
      <c r="V1336" s="2">
        <v>1365</v>
      </c>
      <c r="W1336" s="2">
        <v>73.39</v>
      </c>
      <c r="X1336" s="2">
        <v>864</v>
      </c>
      <c r="Y1336" s="2">
        <v>9870</v>
      </c>
      <c r="Z1336" s="2">
        <v>342220</v>
      </c>
      <c r="AA1336" s="2">
        <v>204130</v>
      </c>
      <c r="AB1336" s="2">
        <v>-241971</v>
      </c>
      <c r="AC1336" s="2">
        <v>-81134</v>
      </c>
      <c r="AD1336" s="2">
        <v>45477</v>
      </c>
      <c r="AE1336" s="2">
        <v>351523</v>
      </c>
      <c r="AF1336" s="2">
        <v>563721</v>
      </c>
      <c r="AG1336" s="2">
        <v>0.62</v>
      </c>
      <c r="AH1336" s="2">
        <v>25581</v>
      </c>
    </row>
    <row r="1337" spans="1:34" x14ac:dyDescent="0.3">
      <c r="A1337" s="2" t="s">
        <v>60</v>
      </c>
      <c r="B1337" s="2">
        <v>193396</v>
      </c>
      <c r="C1337" s="2">
        <f t="shared" si="20"/>
        <v>193396</v>
      </c>
      <c r="D1337" s="2"/>
      <c r="E1337" s="2"/>
      <c r="F1337" s="2">
        <v>206586</v>
      </c>
      <c r="G1337" s="2">
        <v>77992</v>
      </c>
      <c r="H1337" s="2">
        <v>264068</v>
      </c>
      <c r="I1337" s="2">
        <v>-13190</v>
      </c>
      <c r="J1337" s="2">
        <v>67479</v>
      </c>
      <c r="K1337" s="2">
        <v>125917</v>
      </c>
      <c r="L1337" s="2">
        <v>35491</v>
      </c>
      <c r="M1337" s="2">
        <v>54067</v>
      </c>
      <c r="N1337" s="2">
        <v>-29771</v>
      </c>
      <c r="O1337" s="2">
        <v>32299</v>
      </c>
      <c r="P1337" s="2">
        <v>48415</v>
      </c>
      <c r="Q1337" s="2">
        <v>-16116</v>
      </c>
      <c r="R1337" s="2">
        <v>0.67</v>
      </c>
      <c r="S1337" s="2">
        <v>40463</v>
      </c>
      <c r="T1337" s="2">
        <v>-4.99</v>
      </c>
      <c r="U1337" s="2">
        <v>-11.27</v>
      </c>
      <c r="V1337" s="2">
        <v>4104</v>
      </c>
      <c r="W1337" s="2">
        <v>47.11</v>
      </c>
      <c r="X1337" s="2">
        <v>1094</v>
      </c>
      <c r="Y1337" s="2">
        <v>3246</v>
      </c>
      <c r="Z1337" s="2">
        <v>393359</v>
      </c>
      <c r="AA1337" s="2">
        <v>100893</v>
      </c>
      <c r="AB1337" s="2">
        <v>-199963</v>
      </c>
      <c r="AC1337" s="2">
        <v>105693</v>
      </c>
      <c r="AD1337" s="2">
        <v>-24537</v>
      </c>
      <c r="AE1337" s="2">
        <v>203183</v>
      </c>
      <c r="AF1337" s="2">
        <v>54512</v>
      </c>
      <c r="AG1337" s="2">
        <v>3.73</v>
      </c>
      <c r="AH1337" s="2">
        <v>12977</v>
      </c>
    </row>
    <row r="1338" spans="1:34" x14ac:dyDescent="0.3">
      <c r="A1338" s="2" t="s">
        <v>59</v>
      </c>
      <c r="B1338" s="2">
        <v>454809</v>
      </c>
      <c r="C1338" s="2">
        <f t="shared" si="20"/>
        <v>532126.52999999991</v>
      </c>
      <c r="D1338" s="2"/>
      <c r="E1338" s="2"/>
      <c r="F1338" s="2">
        <v>279039</v>
      </c>
      <c r="G1338" s="2">
        <v>-21516</v>
      </c>
      <c r="H1338" s="2">
        <v>204434</v>
      </c>
      <c r="I1338" s="2">
        <v>175770</v>
      </c>
      <c r="J1338" s="2">
        <v>107614</v>
      </c>
      <c r="K1338" s="2">
        <v>347195</v>
      </c>
      <c r="L1338" s="2">
        <v>280859</v>
      </c>
      <c r="M1338" s="2">
        <v>283876</v>
      </c>
      <c r="N1338" s="2">
        <v>150446</v>
      </c>
      <c r="O1338" s="2">
        <v>177616</v>
      </c>
      <c r="P1338" s="2">
        <v>82226</v>
      </c>
      <c r="Q1338" s="2">
        <v>95390</v>
      </c>
      <c r="R1338" s="2">
        <v>2.16</v>
      </c>
      <c r="S1338" s="2">
        <v>93145</v>
      </c>
      <c r="T1338" s="2">
        <v>85.98</v>
      </c>
      <c r="U1338" s="2">
        <v>73.59</v>
      </c>
      <c r="V1338" s="2">
        <v>9117</v>
      </c>
      <c r="W1338" s="2">
        <v>49.88</v>
      </c>
      <c r="X1338" s="2">
        <v>99</v>
      </c>
      <c r="Y1338" s="2">
        <v>9387</v>
      </c>
      <c r="Z1338" s="2">
        <v>361015</v>
      </c>
      <c r="AA1338" s="2">
        <v>43768</v>
      </c>
      <c r="AB1338" s="2">
        <v>93794</v>
      </c>
      <c r="AC1338" s="2">
        <v>235271</v>
      </c>
      <c r="AD1338" s="2">
        <v>-28071</v>
      </c>
      <c r="AE1338" s="2">
        <v>46063</v>
      </c>
      <c r="AF1338" s="2">
        <v>333571</v>
      </c>
      <c r="AG1338" s="2">
        <v>0.14000000000000001</v>
      </c>
      <c r="AH1338" s="2">
        <v>1639</v>
      </c>
    </row>
    <row r="1339" spans="1:34" x14ac:dyDescent="0.3">
      <c r="A1339" s="2" t="s">
        <v>58</v>
      </c>
      <c r="B1339" s="2">
        <v>488458</v>
      </c>
      <c r="C1339" s="2">
        <f t="shared" si="20"/>
        <v>5547.5070982396364</v>
      </c>
      <c r="D1339" s="2"/>
      <c r="E1339" s="2"/>
      <c r="F1339" s="2">
        <v>89346</v>
      </c>
      <c r="G1339" s="2">
        <v>98965</v>
      </c>
      <c r="H1339" s="2">
        <v>931351</v>
      </c>
      <c r="I1339" s="2">
        <v>399112</v>
      </c>
      <c r="J1339" s="2">
        <v>60937</v>
      </c>
      <c r="K1339" s="2">
        <v>427521</v>
      </c>
      <c r="L1339" s="2">
        <v>377572</v>
      </c>
      <c r="M1339" s="2">
        <v>392457</v>
      </c>
      <c r="N1339" s="2">
        <v>388206</v>
      </c>
      <c r="O1339" s="2">
        <v>252887</v>
      </c>
      <c r="P1339" s="2">
        <v>24102</v>
      </c>
      <c r="Q1339" s="2">
        <v>228785</v>
      </c>
      <c r="R1339" s="2">
        <v>10.49</v>
      </c>
      <c r="S1339" s="2">
        <v>81651</v>
      </c>
      <c r="T1339" s="2">
        <v>42.85</v>
      </c>
      <c r="U1339" s="2">
        <v>41.68</v>
      </c>
      <c r="V1339" s="2">
        <v>9990</v>
      </c>
      <c r="W1339" s="2">
        <v>48.89</v>
      </c>
      <c r="X1339" s="2">
        <v>224</v>
      </c>
      <c r="Y1339" s="2">
        <v>15853</v>
      </c>
      <c r="Z1339" s="2">
        <v>501931</v>
      </c>
      <c r="AA1339" s="2">
        <v>197255</v>
      </c>
      <c r="AB1339" s="2">
        <v>-13473</v>
      </c>
      <c r="AC1339" s="2">
        <v>-107909</v>
      </c>
      <c r="AD1339" s="2">
        <v>-29803</v>
      </c>
      <c r="AE1339" s="2">
        <v>278913</v>
      </c>
      <c r="AF1339" s="2">
        <v>668888</v>
      </c>
      <c r="AG1339" s="2">
        <v>0.42</v>
      </c>
      <c r="AH1339" s="2">
        <v>25883</v>
      </c>
    </row>
    <row r="1340" spans="1:34" x14ac:dyDescent="0.3">
      <c r="A1340" s="2" t="s">
        <v>60</v>
      </c>
      <c r="B1340" s="2">
        <v>450767</v>
      </c>
      <c r="C1340" s="2">
        <f t="shared" si="20"/>
        <v>450767</v>
      </c>
      <c r="D1340" s="2"/>
      <c r="E1340" s="2"/>
      <c r="F1340" s="2">
        <v>42485</v>
      </c>
      <c r="G1340" s="2">
        <v>-9297</v>
      </c>
      <c r="H1340" s="2">
        <v>156980</v>
      </c>
      <c r="I1340" s="2">
        <v>408282</v>
      </c>
      <c r="J1340" s="2">
        <v>57241</v>
      </c>
      <c r="K1340" s="2">
        <v>393526</v>
      </c>
      <c r="L1340" s="2">
        <v>347289</v>
      </c>
      <c r="M1340" s="2">
        <v>365193</v>
      </c>
      <c r="N1340" s="2">
        <v>389654</v>
      </c>
      <c r="O1340" s="2">
        <v>217727</v>
      </c>
      <c r="P1340" s="2">
        <v>78747</v>
      </c>
      <c r="Q1340" s="2">
        <v>138980</v>
      </c>
      <c r="R1340" s="2">
        <v>2.76</v>
      </c>
      <c r="S1340" s="2">
        <v>14306</v>
      </c>
      <c r="T1340" s="2">
        <v>260.08</v>
      </c>
      <c r="U1340" s="2">
        <v>248.22</v>
      </c>
      <c r="V1340" s="2">
        <v>1631</v>
      </c>
      <c r="W1340" s="2">
        <v>276.20999999999998</v>
      </c>
      <c r="X1340" s="2">
        <v>675</v>
      </c>
      <c r="Y1340" s="2">
        <v>16750</v>
      </c>
      <c r="Z1340" s="2">
        <v>520045</v>
      </c>
      <c r="AA1340" s="2">
        <v>279268</v>
      </c>
      <c r="AB1340" s="2">
        <v>-69278</v>
      </c>
      <c r="AC1340" s="2">
        <v>-236783</v>
      </c>
      <c r="AD1340" s="2">
        <v>42607</v>
      </c>
      <c r="AE1340" s="2">
        <v>161012</v>
      </c>
      <c r="AF1340" s="2">
        <v>177884</v>
      </c>
      <c r="AG1340" s="2">
        <v>0.91</v>
      </c>
      <c r="AH1340" s="2">
        <v>25185</v>
      </c>
    </row>
    <row r="1341" spans="1:34" x14ac:dyDescent="0.3">
      <c r="A1341" s="2" t="s">
        <v>59</v>
      </c>
      <c r="B1341" s="2">
        <v>109850</v>
      </c>
      <c r="C1341" s="2">
        <f t="shared" si="20"/>
        <v>128524.49999999999</v>
      </c>
      <c r="D1341" s="2"/>
      <c r="E1341" s="2"/>
      <c r="F1341" s="2">
        <v>20826</v>
      </c>
      <c r="G1341" s="2">
        <v>116103</v>
      </c>
      <c r="H1341" s="2">
        <v>780484</v>
      </c>
      <c r="I1341" s="2">
        <v>89024</v>
      </c>
      <c r="J1341" s="2">
        <v>104627</v>
      </c>
      <c r="K1341" s="2">
        <v>5223</v>
      </c>
      <c r="L1341" s="2">
        <v>-23422</v>
      </c>
      <c r="M1341" s="2">
        <v>-6426</v>
      </c>
      <c r="N1341" s="2">
        <v>81460</v>
      </c>
      <c r="O1341" s="2">
        <v>144681</v>
      </c>
      <c r="P1341" s="2">
        <v>34303</v>
      </c>
      <c r="Q1341" s="2">
        <v>110378</v>
      </c>
      <c r="R1341" s="2">
        <v>4.22</v>
      </c>
      <c r="S1341" s="2">
        <v>29285</v>
      </c>
      <c r="T1341" s="2">
        <v>11.41</v>
      </c>
      <c r="U1341" s="2">
        <v>10.44</v>
      </c>
      <c r="V1341" s="2">
        <v>3860</v>
      </c>
      <c r="W1341" s="2">
        <v>28.45</v>
      </c>
      <c r="X1341" s="2">
        <v>1334</v>
      </c>
      <c r="Y1341" s="2">
        <v>13115</v>
      </c>
      <c r="Z1341" s="2">
        <v>395861</v>
      </c>
      <c r="AA1341" s="2">
        <v>253150</v>
      </c>
      <c r="AB1341" s="2">
        <v>-286011</v>
      </c>
      <c r="AC1341" s="2">
        <v>-232324</v>
      </c>
      <c r="AD1341" s="2">
        <v>14318</v>
      </c>
      <c r="AE1341" s="2">
        <v>71035</v>
      </c>
      <c r="AF1341" s="2">
        <v>630321</v>
      </c>
      <c r="AG1341" s="2">
        <v>0.11</v>
      </c>
      <c r="AH1341" s="2">
        <v>16481</v>
      </c>
    </row>
    <row r="1342" spans="1:34" x14ac:dyDescent="0.3">
      <c r="A1342" s="2" t="s">
        <v>60</v>
      </c>
      <c r="B1342" s="2">
        <v>323374</v>
      </c>
      <c r="C1342" s="2">
        <f t="shared" si="20"/>
        <v>323374</v>
      </c>
      <c r="D1342" s="2"/>
      <c r="E1342" s="2"/>
      <c r="F1342" s="2">
        <v>181609</v>
      </c>
      <c r="G1342" s="2">
        <v>120726</v>
      </c>
      <c r="H1342" s="2">
        <v>335942</v>
      </c>
      <c r="I1342" s="2">
        <v>141765</v>
      </c>
      <c r="J1342" s="2">
        <v>56566</v>
      </c>
      <c r="K1342" s="2">
        <v>266808</v>
      </c>
      <c r="L1342" s="2">
        <v>206183</v>
      </c>
      <c r="M1342" s="2">
        <v>221168</v>
      </c>
      <c r="N1342" s="2">
        <v>133675</v>
      </c>
      <c r="O1342" s="2">
        <v>255410</v>
      </c>
      <c r="P1342" s="2">
        <v>157763</v>
      </c>
      <c r="Q1342" s="2">
        <v>97647</v>
      </c>
      <c r="R1342" s="2">
        <v>1.62</v>
      </c>
      <c r="S1342" s="2">
        <v>121364</v>
      </c>
      <c r="T1342" s="2">
        <v>42.2</v>
      </c>
      <c r="U1342" s="2">
        <v>39.79</v>
      </c>
      <c r="V1342" s="2">
        <v>5918</v>
      </c>
      <c r="W1342" s="2">
        <v>54.63</v>
      </c>
      <c r="X1342" s="2">
        <v>824</v>
      </c>
      <c r="Y1342" s="2">
        <v>7112</v>
      </c>
      <c r="Z1342" s="2">
        <v>306175</v>
      </c>
      <c r="AA1342" s="2">
        <v>217847</v>
      </c>
      <c r="AB1342" s="2">
        <v>17199</v>
      </c>
      <c r="AC1342" s="2">
        <v>-36238</v>
      </c>
      <c r="AD1342" s="2">
        <v>-15068</v>
      </c>
      <c r="AE1342" s="2">
        <v>454665</v>
      </c>
      <c r="AF1342" s="2">
        <v>594660</v>
      </c>
      <c r="AG1342" s="2">
        <v>0.76</v>
      </c>
      <c r="AH1342" s="2">
        <v>15507</v>
      </c>
    </row>
    <row r="1343" spans="1:34" x14ac:dyDescent="0.3">
      <c r="A1343" s="2" t="s">
        <v>59</v>
      </c>
      <c r="B1343" s="2">
        <v>403033</v>
      </c>
      <c r="C1343" s="2">
        <f t="shared" si="20"/>
        <v>471548.61</v>
      </c>
      <c r="D1343" s="2"/>
      <c r="E1343" s="2"/>
      <c r="F1343" s="2">
        <v>290625</v>
      </c>
      <c r="G1343" s="2">
        <v>83356</v>
      </c>
      <c r="H1343" s="2">
        <v>783335</v>
      </c>
      <c r="I1343" s="2">
        <v>112408</v>
      </c>
      <c r="J1343" s="2">
        <v>100135</v>
      </c>
      <c r="K1343" s="2">
        <v>302898</v>
      </c>
      <c r="L1343" s="2">
        <v>251110</v>
      </c>
      <c r="M1343" s="2">
        <v>260320</v>
      </c>
      <c r="N1343" s="2">
        <v>98162</v>
      </c>
      <c r="O1343" s="2">
        <v>164902</v>
      </c>
      <c r="P1343" s="2">
        <v>154146</v>
      </c>
      <c r="Q1343" s="2">
        <v>10756</v>
      </c>
      <c r="R1343" s="2">
        <v>1.07</v>
      </c>
      <c r="S1343" s="2">
        <v>68921</v>
      </c>
      <c r="T1343" s="2">
        <v>14.35</v>
      </c>
      <c r="U1343" s="2">
        <v>12.53</v>
      </c>
      <c r="V1343" s="2">
        <v>343</v>
      </c>
      <c r="W1343" s="2">
        <v>1171.6099999999999</v>
      </c>
      <c r="X1343" s="2">
        <v>1495</v>
      </c>
      <c r="Y1343" s="2">
        <v>14485</v>
      </c>
      <c r="Z1343" s="2">
        <v>525730</v>
      </c>
      <c r="AA1343" s="2">
        <v>248716</v>
      </c>
      <c r="AB1343" s="2">
        <v>-122697</v>
      </c>
      <c r="AC1343" s="2">
        <v>41909</v>
      </c>
      <c r="AD1343" s="2">
        <v>26014</v>
      </c>
      <c r="AE1343" s="2">
        <v>98000</v>
      </c>
      <c r="AF1343" s="2">
        <v>408036</v>
      </c>
      <c r="AG1343" s="2">
        <v>0.24</v>
      </c>
      <c r="AH1343" s="2">
        <v>18827</v>
      </c>
    </row>
    <row r="1344" spans="1:34" x14ac:dyDescent="0.3">
      <c r="A1344" s="2" t="s">
        <v>60</v>
      </c>
      <c r="B1344" s="2">
        <v>459322</v>
      </c>
      <c r="C1344" s="2">
        <f t="shared" si="20"/>
        <v>459322</v>
      </c>
      <c r="D1344" s="2"/>
      <c r="E1344" s="2"/>
      <c r="F1344" s="2">
        <v>224284</v>
      </c>
      <c r="G1344" s="2">
        <v>-6897</v>
      </c>
      <c r="H1344" s="2">
        <v>519488</v>
      </c>
      <c r="I1344" s="2">
        <v>235038</v>
      </c>
      <c r="J1344" s="2">
        <v>11264</v>
      </c>
      <c r="K1344" s="2">
        <v>448058</v>
      </c>
      <c r="L1344" s="2">
        <v>365294</v>
      </c>
      <c r="M1344" s="2">
        <v>381740</v>
      </c>
      <c r="N1344" s="2">
        <v>201412</v>
      </c>
      <c r="O1344" s="2">
        <v>161143</v>
      </c>
      <c r="P1344" s="2">
        <v>151153</v>
      </c>
      <c r="Q1344" s="2">
        <v>9990</v>
      </c>
      <c r="R1344" s="2">
        <v>1.07</v>
      </c>
      <c r="S1344" s="2">
        <v>15115</v>
      </c>
      <c r="T1344" s="2">
        <v>45.24</v>
      </c>
      <c r="U1344" s="2">
        <v>38.770000000000003</v>
      </c>
      <c r="V1344" s="2">
        <v>2368</v>
      </c>
      <c r="W1344" s="2">
        <v>193.89</v>
      </c>
      <c r="X1344" s="2">
        <v>854</v>
      </c>
      <c r="Y1344" s="2">
        <v>18639</v>
      </c>
      <c r="Z1344" s="2">
        <v>128617</v>
      </c>
      <c r="AA1344" s="2">
        <v>104123</v>
      </c>
      <c r="AB1344" s="2">
        <v>330705</v>
      </c>
      <c r="AC1344" s="2">
        <v>120161</v>
      </c>
      <c r="AD1344" s="2">
        <v>-5367</v>
      </c>
      <c r="AE1344" s="2">
        <v>273128</v>
      </c>
      <c r="AF1344" s="2">
        <v>687646</v>
      </c>
      <c r="AG1344" s="2">
        <v>0.4</v>
      </c>
      <c r="AH1344" s="2">
        <v>18316</v>
      </c>
    </row>
    <row r="1345" spans="1:34" x14ac:dyDescent="0.3">
      <c r="A1345" s="2" t="s">
        <v>58</v>
      </c>
      <c r="B1345" s="2">
        <v>130741</v>
      </c>
      <c r="C1345" s="2">
        <f t="shared" si="20"/>
        <v>1484.8495173197048</v>
      </c>
      <c r="D1345" s="2"/>
      <c r="E1345" s="2"/>
      <c r="F1345" s="2">
        <v>182181</v>
      </c>
      <c r="G1345" s="2">
        <v>31078</v>
      </c>
      <c r="H1345" s="2">
        <v>770820</v>
      </c>
      <c r="I1345" s="2">
        <v>-51440</v>
      </c>
      <c r="J1345" s="2">
        <v>127248</v>
      </c>
      <c r="K1345" s="2">
        <v>3493</v>
      </c>
      <c r="L1345" s="2">
        <v>-2980</v>
      </c>
      <c r="M1345" s="2">
        <v>2645</v>
      </c>
      <c r="N1345" s="2">
        <v>-57954</v>
      </c>
      <c r="O1345" s="2">
        <v>181190</v>
      </c>
      <c r="P1345" s="2">
        <v>20173</v>
      </c>
      <c r="Q1345" s="2">
        <v>161017</v>
      </c>
      <c r="R1345" s="2">
        <v>8.98</v>
      </c>
      <c r="S1345" s="2">
        <v>26056</v>
      </c>
      <c r="T1345" s="2">
        <v>-6.67</v>
      </c>
      <c r="U1345" s="2">
        <v>-7.52</v>
      </c>
      <c r="V1345" s="2">
        <v>7402</v>
      </c>
      <c r="W1345" s="2">
        <v>17.66</v>
      </c>
      <c r="X1345" s="2">
        <v>1412</v>
      </c>
      <c r="Y1345" s="2">
        <v>9348</v>
      </c>
      <c r="Z1345" s="2">
        <v>83961</v>
      </c>
      <c r="AA1345" s="2">
        <v>103082</v>
      </c>
      <c r="AB1345" s="2">
        <v>46780</v>
      </c>
      <c r="AC1345" s="2">
        <v>79099</v>
      </c>
      <c r="AD1345" s="2">
        <v>34908</v>
      </c>
      <c r="AE1345" s="2">
        <v>238824</v>
      </c>
      <c r="AF1345" s="2">
        <v>208828</v>
      </c>
      <c r="AG1345" s="2">
        <v>1.1399999999999999</v>
      </c>
      <c r="AH1345" s="2">
        <v>26919</v>
      </c>
    </row>
    <row r="1346" spans="1:34" x14ac:dyDescent="0.3">
      <c r="A1346" s="2" t="s">
        <v>58</v>
      </c>
      <c r="B1346" s="2">
        <v>108676</v>
      </c>
      <c r="C1346" s="2">
        <f t="shared" si="20"/>
        <v>1234.2532651902329</v>
      </c>
      <c r="D1346" s="2"/>
      <c r="E1346" s="2"/>
      <c r="F1346" s="2">
        <v>219738</v>
      </c>
      <c r="G1346" s="2">
        <v>100415</v>
      </c>
      <c r="H1346" s="2">
        <v>833512</v>
      </c>
      <c r="I1346" s="2">
        <v>-111062</v>
      </c>
      <c r="J1346" s="2">
        <v>105221</v>
      </c>
      <c r="K1346" s="2">
        <v>3455</v>
      </c>
      <c r="L1346" s="2">
        <v>-34790</v>
      </c>
      <c r="M1346" s="2">
        <v>-31506</v>
      </c>
      <c r="N1346" s="2">
        <v>-123079</v>
      </c>
      <c r="O1346" s="2">
        <v>108351</v>
      </c>
      <c r="P1346" s="2">
        <v>122242</v>
      </c>
      <c r="Q1346" s="2">
        <v>-13891</v>
      </c>
      <c r="R1346" s="2">
        <v>0.89</v>
      </c>
      <c r="S1346" s="2">
        <v>72433</v>
      </c>
      <c r="T1346" s="2">
        <v>-13.32</v>
      </c>
      <c r="U1346" s="2">
        <v>-14.77</v>
      </c>
      <c r="V1346" s="2">
        <v>134</v>
      </c>
      <c r="W1346" s="2">
        <v>805.01</v>
      </c>
      <c r="X1346" s="2">
        <v>1562</v>
      </c>
      <c r="Y1346" s="2">
        <v>1772</v>
      </c>
      <c r="Z1346" s="2">
        <v>345918</v>
      </c>
      <c r="AA1346" s="2">
        <v>33000</v>
      </c>
      <c r="AB1346" s="2">
        <v>-237242</v>
      </c>
      <c r="AC1346" s="2">
        <v>186738</v>
      </c>
      <c r="AD1346" s="2">
        <v>10417</v>
      </c>
      <c r="AE1346" s="2">
        <v>388944</v>
      </c>
      <c r="AF1346" s="2">
        <v>328239</v>
      </c>
      <c r="AG1346" s="2">
        <v>1.18</v>
      </c>
      <c r="AH1346" s="2">
        <v>12510</v>
      </c>
    </row>
    <row r="1347" spans="1:34" x14ac:dyDescent="0.3">
      <c r="A1347" s="2" t="s">
        <v>60</v>
      </c>
      <c r="B1347" s="2">
        <v>280825</v>
      </c>
      <c r="C1347" s="2">
        <f t="shared" ref="C1347:C1410" si="21">IF(A1347="INR", B1347/88.05, IF(A1347="EUR", B1347*1.17,B1347*1))</f>
        <v>280825</v>
      </c>
      <c r="D1347" s="2"/>
      <c r="E1347" s="2"/>
      <c r="F1347" s="2">
        <v>21080</v>
      </c>
      <c r="G1347" s="2">
        <v>74536</v>
      </c>
      <c r="H1347" s="2">
        <v>88394</v>
      </c>
      <c r="I1347" s="2">
        <v>259745</v>
      </c>
      <c r="J1347" s="2">
        <v>196100</v>
      </c>
      <c r="K1347" s="2">
        <v>84725</v>
      </c>
      <c r="L1347" s="2">
        <v>65838</v>
      </c>
      <c r="M1347" s="2">
        <v>68989</v>
      </c>
      <c r="N1347" s="2">
        <v>236489</v>
      </c>
      <c r="O1347" s="2">
        <v>208182</v>
      </c>
      <c r="P1347" s="2">
        <v>134042</v>
      </c>
      <c r="Q1347" s="2">
        <v>74140</v>
      </c>
      <c r="R1347" s="2">
        <v>1.55</v>
      </c>
      <c r="S1347" s="2">
        <v>148498</v>
      </c>
      <c r="T1347" s="2">
        <v>293.85000000000002</v>
      </c>
      <c r="U1347" s="2">
        <v>267.54000000000002</v>
      </c>
      <c r="V1347" s="2">
        <v>9482</v>
      </c>
      <c r="W1347" s="2">
        <v>29.61</v>
      </c>
      <c r="X1347" s="2">
        <v>465</v>
      </c>
      <c r="Y1347" s="2">
        <v>11111</v>
      </c>
      <c r="Z1347" s="2">
        <v>292265</v>
      </c>
      <c r="AA1347" s="2">
        <v>25292</v>
      </c>
      <c r="AB1347" s="2">
        <v>-11440</v>
      </c>
      <c r="AC1347" s="2">
        <v>-4212</v>
      </c>
      <c r="AD1347" s="2">
        <v>-9233</v>
      </c>
      <c r="AE1347" s="2">
        <v>112018</v>
      </c>
      <c r="AF1347" s="2">
        <v>44835</v>
      </c>
      <c r="AG1347" s="2">
        <v>2.5</v>
      </c>
      <c r="AH1347" s="2">
        <v>22423</v>
      </c>
    </row>
    <row r="1348" spans="1:34" x14ac:dyDescent="0.3">
      <c r="A1348" s="2" t="s">
        <v>60</v>
      </c>
      <c r="B1348" s="2">
        <v>356567</v>
      </c>
      <c r="C1348" s="2">
        <f t="shared" si="21"/>
        <v>356567</v>
      </c>
      <c r="D1348" s="2"/>
      <c r="E1348" s="2"/>
      <c r="F1348" s="2">
        <v>111767</v>
      </c>
      <c r="G1348" s="2">
        <v>-13966</v>
      </c>
      <c r="H1348" s="2">
        <v>896331</v>
      </c>
      <c r="I1348" s="2">
        <v>244800</v>
      </c>
      <c r="J1348" s="2">
        <v>154741</v>
      </c>
      <c r="K1348" s="2">
        <v>201826</v>
      </c>
      <c r="L1348" s="2">
        <v>107589</v>
      </c>
      <c r="M1348" s="2">
        <v>125909</v>
      </c>
      <c r="N1348" s="2">
        <v>223583</v>
      </c>
      <c r="O1348" s="2">
        <v>131921</v>
      </c>
      <c r="P1348" s="2">
        <v>109169</v>
      </c>
      <c r="Q1348" s="2">
        <v>22752</v>
      </c>
      <c r="R1348" s="2">
        <v>1.21</v>
      </c>
      <c r="S1348" s="2">
        <v>92270</v>
      </c>
      <c r="T1348" s="2">
        <v>27.31</v>
      </c>
      <c r="U1348" s="2">
        <v>24.94</v>
      </c>
      <c r="V1348" s="2">
        <v>7529</v>
      </c>
      <c r="W1348" s="2">
        <v>47.35</v>
      </c>
      <c r="X1348" s="2">
        <v>1513</v>
      </c>
      <c r="Y1348" s="2">
        <v>15161</v>
      </c>
      <c r="Z1348" s="2">
        <v>135328</v>
      </c>
      <c r="AA1348" s="2">
        <v>120394</v>
      </c>
      <c r="AB1348" s="2">
        <v>221239</v>
      </c>
      <c r="AC1348" s="2">
        <v>-8627</v>
      </c>
      <c r="AD1348" s="2">
        <v>-2099</v>
      </c>
      <c r="AE1348" s="2">
        <v>216228</v>
      </c>
      <c r="AF1348" s="2">
        <v>53856</v>
      </c>
      <c r="AG1348" s="2">
        <v>4.01</v>
      </c>
      <c r="AH1348" s="2">
        <v>21250</v>
      </c>
    </row>
    <row r="1349" spans="1:34" x14ac:dyDescent="0.3">
      <c r="A1349" s="2" t="s">
        <v>60</v>
      </c>
      <c r="B1349" s="2">
        <v>333978</v>
      </c>
      <c r="C1349" s="2">
        <f t="shared" si="21"/>
        <v>333978</v>
      </c>
      <c r="D1349" s="2"/>
      <c r="E1349" s="2"/>
      <c r="F1349" s="2">
        <v>203993</v>
      </c>
      <c r="G1349" s="2">
        <v>41385</v>
      </c>
      <c r="H1349" s="2">
        <v>106600</v>
      </c>
      <c r="I1349" s="2">
        <v>129985</v>
      </c>
      <c r="J1349" s="2">
        <v>182489</v>
      </c>
      <c r="K1349" s="2">
        <v>151489</v>
      </c>
      <c r="L1349" s="2">
        <v>105901</v>
      </c>
      <c r="M1349" s="2">
        <v>123521</v>
      </c>
      <c r="N1349" s="2">
        <v>105917</v>
      </c>
      <c r="O1349" s="2">
        <v>38322</v>
      </c>
      <c r="P1349" s="2">
        <v>41812</v>
      </c>
      <c r="Q1349" s="2">
        <v>-3490</v>
      </c>
      <c r="R1349" s="2">
        <v>0.92</v>
      </c>
      <c r="S1349" s="2">
        <v>146353</v>
      </c>
      <c r="T1349" s="2">
        <v>121.94</v>
      </c>
      <c r="U1349" s="2">
        <v>99.36</v>
      </c>
      <c r="V1349" s="2">
        <v>5553</v>
      </c>
      <c r="W1349" s="2">
        <v>60.13</v>
      </c>
      <c r="X1349" s="2">
        <v>1327</v>
      </c>
      <c r="Y1349" s="2">
        <v>4505</v>
      </c>
      <c r="Z1349" s="2">
        <v>465681</v>
      </c>
      <c r="AA1349" s="2">
        <v>267167</v>
      </c>
      <c r="AB1349" s="2">
        <v>-131703</v>
      </c>
      <c r="AC1349" s="2">
        <v>-63174</v>
      </c>
      <c r="AD1349" s="2">
        <v>28587</v>
      </c>
      <c r="AE1349" s="2">
        <v>188474</v>
      </c>
      <c r="AF1349" s="2">
        <v>664167</v>
      </c>
      <c r="AG1349" s="2">
        <v>0.28000000000000003</v>
      </c>
      <c r="AH1349" s="2">
        <v>25172</v>
      </c>
    </row>
    <row r="1350" spans="1:34" x14ac:dyDescent="0.3">
      <c r="A1350" s="2" t="s">
        <v>60</v>
      </c>
      <c r="B1350" s="2">
        <v>185575</v>
      </c>
      <c r="C1350" s="2">
        <f t="shared" si="21"/>
        <v>185575</v>
      </c>
      <c r="D1350" s="2"/>
      <c r="E1350" s="2"/>
      <c r="F1350" s="2">
        <v>172351</v>
      </c>
      <c r="G1350" s="2">
        <v>2670</v>
      </c>
      <c r="H1350" s="2">
        <v>53085</v>
      </c>
      <c r="I1350" s="2">
        <v>13224</v>
      </c>
      <c r="J1350" s="2">
        <v>48430</v>
      </c>
      <c r="K1350" s="2">
        <v>137145</v>
      </c>
      <c r="L1350" s="2">
        <v>107851</v>
      </c>
      <c r="M1350" s="2">
        <v>122800</v>
      </c>
      <c r="N1350" s="2">
        <v>-7463</v>
      </c>
      <c r="O1350" s="2">
        <v>165781</v>
      </c>
      <c r="P1350" s="2">
        <v>18344</v>
      </c>
      <c r="Q1350" s="2">
        <v>147437</v>
      </c>
      <c r="R1350" s="2">
        <v>9.0399999999999991</v>
      </c>
      <c r="S1350" s="2">
        <v>64627</v>
      </c>
      <c r="T1350" s="2">
        <v>24.91</v>
      </c>
      <c r="U1350" s="2">
        <v>-14.06</v>
      </c>
      <c r="V1350" s="2">
        <v>5329</v>
      </c>
      <c r="W1350" s="2">
        <v>34.82</v>
      </c>
      <c r="X1350" s="2">
        <v>1500</v>
      </c>
      <c r="Y1350" s="2">
        <v>17908</v>
      </c>
      <c r="Z1350" s="2">
        <v>151312</v>
      </c>
      <c r="AA1350" s="2">
        <v>170019</v>
      </c>
      <c r="AB1350" s="2">
        <v>34263</v>
      </c>
      <c r="AC1350" s="2">
        <v>2332</v>
      </c>
      <c r="AD1350" s="2">
        <v>42777</v>
      </c>
      <c r="AE1350" s="2">
        <v>297512</v>
      </c>
      <c r="AF1350" s="2">
        <v>688288</v>
      </c>
      <c r="AG1350" s="2">
        <v>0.43</v>
      </c>
      <c r="AH1350" s="2">
        <v>14504</v>
      </c>
    </row>
    <row r="1351" spans="1:34" x14ac:dyDescent="0.3">
      <c r="A1351" s="2" t="s">
        <v>59</v>
      </c>
      <c r="B1351" s="2">
        <v>168854</v>
      </c>
      <c r="C1351" s="2">
        <f t="shared" si="21"/>
        <v>197559.18</v>
      </c>
      <c r="D1351" s="2"/>
      <c r="E1351" s="2"/>
      <c r="F1351" s="2">
        <v>83613</v>
      </c>
      <c r="G1351" s="2">
        <v>-43785</v>
      </c>
      <c r="H1351" s="2">
        <v>455558</v>
      </c>
      <c r="I1351" s="2">
        <v>85241</v>
      </c>
      <c r="J1351" s="2">
        <v>79708</v>
      </c>
      <c r="K1351" s="2">
        <v>89146</v>
      </c>
      <c r="L1351" s="2">
        <v>-6722</v>
      </c>
      <c r="M1351" s="2">
        <v>-2549</v>
      </c>
      <c r="N1351" s="2">
        <v>73226</v>
      </c>
      <c r="O1351" s="2">
        <v>208610</v>
      </c>
      <c r="P1351" s="2">
        <v>164071</v>
      </c>
      <c r="Q1351" s="2">
        <v>44539</v>
      </c>
      <c r="R1351" s="2">
        <v>1.27</v>
      </c>
      <c r="S1351" s="2">
        <v>100829</v>
      </c>
      <c r="T1351" s="2">
        <v>18.71</v>
      </c>
      <c r="U1351" s="2">
        <v>16.07</v>
      </c>
      <c r="V1351" s="2">
        <v>9273</v>
      </c>
      <c r="W1351" s="2">
        <v>18.21</v>
      </c>
      <c r="X1351" s="2">
        <v>628</v>
      </c>
      <c r="Y1351" s="2">
        <v>15513</v>
      </c>
      <c r="Z1351" s="2">
        <v>328831</v>
      </c>
      <c r="AA1351" s="2">
        <v>157606</v>
      </c>
      <c r="AB1351" s="2">
        <v>-159977</v>
      </c>
      <c r="AC1351" s="2">
        <v>-73993</v>
      </c>
      <c r="AD1351" s="2">
        <v>-2522</v>
      </c>
      <c r="AE1351" s="2">
        <v>220419</v>
      </c>
      <c r="AF1351" s="2">
        <v>304379</v>
      </c>
      <c r="AG1351" s="2">
        <v>0.72</v>
      </c>
      <c r="AH1351" s="2">
        <v>19304</v>
      </c>
    </row>
    <row r="1352" spans="1:34" x14ac:dyDescent="0.3">
      <c r="A1352" s="2" t="s">
        <v>58</v>
      </c>
      <c r="B1352" s="2">
        <v>203019</v>
      </c>
      <c r="C1352" s="2">
        <f t="shared" si="21"/>
        <v>2305.7240204429304</v>
      </c>
      <c r="D1352" s="2"/>
      <c r="E1352" s="2"/>
      <c r="F1352" s="2">
        <v>34036</v>
      </c>
      <c r="G1352" s="2">
        <v>-31601</v>
      </c>
      <c r="H1352" s="2">
        <v>792179</v>
      </c>
      <c r="I1352" s="2">
        <v>168983</v>
      </c>
      <c r="J1352" s="2">
        <v>136013</v>
      </c>
      <c r="K1352" s="2">
        <v>67006</v>
      </c>
      <c r="L1352" s="2">
        <v>-14692</v>
      </c>
      <c r="M1352" s="2">
        <v>4663</v>
      </c>
      <c r="N1352" s="2">
        <v>148899</v>
      </c>
      <c r="O1352" s="2">
        <v>148920</v>
      </c>
      <c r="P1352" s="2">
        <v>29095</v>
      </c>
      <c r="Q1352" s="2">
        <v>119825</v>
      </c>
      <c r="R1352" s="2">
        <v>5.12</v>
      </c>
      <c r="S1352" s="2">
        <v>93411</v>
      </c>
      <c r="T1352" s="2">
        <v>21.33</v>
      </c>
      <c r="U1352" s="2">
        <v>18.8</v>
      </c>
      <c r="V1352" s="2">
        <v>1518</v>
      </c>
      <c r="W1352" s="2">
        <v>133.65</v>
      </c>
      <c r="X1352" s="2">
        <v>1688</v>
      </c>
      <c r="Y1352" s="2">
        <v>19469</v>
      </c>
      <c r="Z1352" s="2">
        <v>119218</v>
      </c>
      <c r="AA1352" s="2">
        <v>149431</v>
      </c>
      <c r="AB1352" s="2">
        <v>83801</v>
      </c>
      <c r="AC1352" s="2">
        <v>-115395</v>
      </c>
      <c r="AD1352" s="2">
        <v>4396</v>
      </c>
      <c r="AE1352" s="2">
        <v>261732</v>
      </c>
      <c r="AF1352" s="2">
        <v>127650</v>
      </c>
      <c r="AG1352" s="2">
        <v>2.0499999999999998</v>
      </c>
      <c r="AH1352" s="2">
        <v>1431</v>
      </c>
    </row>
    <row r="1353" spans="1:34" x14ac:dyDescent="0.3">
      <c r="A1353" s="2" t="s">
        <v>59</v>
      </c>
      <c r="B1353" s="2">
        <v>256996</v>
      </c>
      <c r="C1353" s="2">
        <f t="shared" si="21"/>
        <v>300685.32</v>
      </c>
      <c r="D1353" s="2"/>
      <c r="E1353" s="2"/>
      <c r="F1353" s="2">
        <v>252910</v>
      </c>
      <c r="G1353" s="2">
        <v>122949</v>
      </c>
      <c r="H1353" s="2">
        <v>675214</v>
      </c>
      <c r="I1353" s="2">
        <v>4086</v>
      </c>
      <c r="J1353" s="2">
        <v>152882</v>
      </c>
      <c r="K1353" s="2">
        <v>104114</v>
      </c>
      <c r="L1353" s="2">
        <v>78604</v>
      </c>
      <c r="M1353" s="2">
        <v>95101</v>
      </c>
      <c r="N1353" s="2">
        <v>-2235</v>
      </c>
      <c r="O1353" s="2">
        <v>250405</v>
      </c>
      <c r="P1353" s="2">
        <v>10617</v>
      </c>
      <c r="Q1353" s="2">
        <v>239788</v>
      </c>
      <c r="R1353" s="2">
        <v>23.58</v>
      </c>
      <c r="S1353" s="2">
        <v>113741</v>
      </c>
      <c r="T1353" s="2">
        <v>0.61</v>
      </c>
      <c r="U1353" s="2">
        <v>-0.33</v>
      </c>
      <c r="V1353" s="2">
        <v>108</v>
      </c>
      <c r="W1353" s="2">
        <v>2357.7600000000002</v>
      </c>
      <c r="X1353" s="2">
        <v>1940</v>
      </c>
      <c r="Y1353" s="2">
        <v>7864</v>
      </c>
      <c r="Z1353" s="2">
        <v>441504</v>
      </c>
      <c r="AA1353" s="2">
        <v>190231</v>
      </c>
      <c r="AB1353" s="2">
        <v>-184508</v>
      </c>
      <c r="AC1353" s="2">
        <v>62679</v>
      </c>
      <c r="AD1353" s="2">
        <v>48466</v>
      </c>
      <c r="AE1353" s="2">
        <v>228478</v>
      </c>
      <c r="AF1353" s="2">
        <v>579857</v>
      </c>
      <c r="AG1353" s="2">
        <v>0.39</v>
      </c>
      <c r="AH1353" s="2">
        <v>9020</v>
      </c>
    </row>
    <row r="1354" spans="1:34" x14ac:dyDescent="0.3">
      <c r="A1354" s="2" t="s">
        <v>58</v>
      </c>
      <c r="B1354" s="2">
        <v>115387</v>
      </c>
      <c r="C1354" s="2">
        <f t="shared" si="21"/>
        <v>1310.4713231118683</v>
      </c>
      <c r="D1354" s="2"/>
      <c r="E1354" s="2"/>
      <c r="F1354" s="2">
        <v>284171</v>
      </c>
      <c r="G1354" s="2">
        <v>-40857</v>
      </c>
      <c r="H1354" s="2">
        <v>611294</v>
      </c>
      <c r="I1354" s="2">
        <v>-168784</v>
      </c>
      <c r="J1354" s="2">
        <v>123323</v>
      </c>
      <c r="K1354" s="2">
        <v>-7936</v>
      </c>
      <c r="L1354" s="2">
        <v>-22528</v>
      </c>
      <c r="M1354" s="2">
        <v>-12394</v>
      </c>
      <c r="N1354" s="2">
        <v>-193382</v>
      </c>
      <c r="O1354" s="2">
        <v>283648</v>
      </c>
      <c r="P1354" s="2">
        <v>184369</v>
      </c>
      <c r="Q1354" s="2">
        <v>99279</v>
      </c>
      <c r="R1354" s="2">
        <v>1.54</v>
      </c>
      <c r="S1354" s="2">
        <v>61664</v>
      </c>
      <c r="T1354" s="2">
        <v>-27.61</v>
      </c>
      <c r="U1354" s="2">
        <v>-31.63</v>
      </c>
      <c r="V1354" s="2">
        <v>5101</v>
      </c>
      <c r="W1354" s="2">
        <v>22.62</v>
      </c>
      <c r="X1354" s="2">
        <v>844</v>
      </c>
      <c r="Y1354" s="2">
        <v>10423</v>
      </c>
      <c r="Z1354" s="2">
        <v>194169</v>
      </c>
      <c r="AA1354" s="2">
        <v>42404</v>
      </c>
      <c r="AB1354" s="2">
        <v>-78782</v>
      </c>
      <c r="AC1354" s="2">
        <v>241767</v>
      </c>
      <c r="AD1354" s="2">
        <v>36909</v>
      </c>
      <c r="AE1354" s="2">
        <v>387794</v>
      </c>
      <c r="AF1354" s="2">
        <v>495201</v>
      </c>
      <c r="AG1354" s="2">
        <v>0.78</v>
      </c>
      <c r="AH1354" s="2">
        <v>29836</v>
      </c>
    </row>
    <row r="1355" spans="1:34" x14ac:dyDescent="0.3">
      <c r="A1355" s="2" t="s">
        <v>60</v>
      </c>
      <c r="B1355" s="2">
        <v>67844</v>
      </c>
      <c r="C1355" s="2">
        <f t="shared" si="21"/>
        <v>67844</v>
      </c>
      <c r="D1355" s="2"/>
      <c r="E1355" s="2"/>
      <c r="F1355" s="2">
        <v>211672</v>
      </c>
      <c r="G1355" s="2">
        <v>13539</v>
      </c>
      <c r="H1355" s="2">
        <v>212049</v>
      </c>
      <c r="I1355" s="2">
        <v>-143828</v>
      </c>
      <c r="J1355" s="2">
        <v>135102</v>
      </c>
      <c r="K1355" s="2">
        <v>-67258</v>
      </c>
      <c r="L1355" s="2">
        <v>-106087</v>
      </c>
      <c r="M1355" s="2">
        <v>-104697</v>
      </c>
      <c r="N1355" s="2">
        <v>-160626</v>
      </c>
      <c r="O1355" s="2">
        <v>128714</v>
      </c>
      <c r="P1355" s="2">
        <v>85246</v>
      </c>
      <c r="Q1355" s="2">
        <v>43468</v>
      </c>
      <c r="R1355" s="2">
        <v>1.51</v>
      </c>
      <c r="S1355" s="2">
        <v>134085</v>
      </c>
      <c r="T1355" s="2">
        <v>-67.83</v>
      </c>
      <c r="U1355" s="2">
        <v>-75.75</v>
      </c>
      <c r="V1355" s="2">
        <v>3353</v>
      </c>
      <c r="W1355" s="2">
        <v>20.23</v>
      </c>
      <c r="X1355" s="2">
        <v>612</v>
      </c>
      <c r="Y1355" s="2">
        <v>15116</v>
      </c>
      <c r="Z1355" s="2">
        <v>390948</v>
      </c>
      <c r="AA1355" s="2">
        <v>145835</v>
      </c>
      <c r="AB1355" s="2">
        <v>-323104</v>
      </c>
      <c r="AC1355" s="2">
        <v>65837</v>
      </c>
      <c r="AD1355" s="2">
        <v>46452</v>
      </c>
      <c r="AE1355" s="2">
        <v>347383</v>
      </c>
      <c r="AF1355" s="2">
        <v>664696</v>
      </c>
      <c r="AG1355" s="2">
        <v>0.52</v>
      </c>
      <c r="AH1355" s="2">
        <v>16610</v>
      </c>
    </row>
    <row r="1356" spans="1:34" x14ac:dyDescent="0.3">
      <c r="A1356" s="2" t="s">
        <v>58</v>
      </c>
      <c r="B1356" s="2">
        <v>415829</v>
      </c>
      <c r="C1356" s="2">
        <f t="shared" si="21"/>
        <v>4722.6462237365131</v>
      </c>
      <c r="D1356" s="2"/>
      <c r="E1356" s="2"/>
      <c r="F1356" s="2">
        <v>117331</v>
      </c>
      <c r="G1356" s="2">
        <v>-25953</v>
      </c>
      <c r="H1356" s="2">
        <v>905572</v>
      </c>
      <c r="I1356" s="2">
        <v>298498</v>
      </c>
      <c r="J1356" s="2">
        <v>163621</v>
      </c>
      <c r="K1356" s="2">
        <v>252208</v>
      </c>
      <c r="L1356" s="2">
        <v>177026</v>
      </c>
      <c r="M1356" s="2">
        <v>180834</v>
      </c>
      <c r="N1356" s="2">
        <v>268654</v>
      </c>
      <c r="O1356" s="2">
        <v>102409</v>
      </c>
      <c r="P1356" s="2">
        <v>79457</v>
      </c>
      <c r="Q1356" s="2">
        <v>22952</v>
      </c>
      <c r="R1356" s="2">
        <v>1.29</v>
      </c>
      <c r="S1356" s="2">
        <v>57257</v>
      </c>
      <c r="T1356" s="2">
        <v>32.96</v>
      </c>
      <c r="U1356" s="2">
        <v>29.67</v>
      </c>
      <c r="V1356" s="2">
        <v>3214</v>
      </c>
      <c r="W1356" s="2">
        <v>129.34</v>
      </c>
      <c r="X1356" s="2">
        <v>737</v>
      </c>
      <c r="Y1356" s="2">
        <v>11236</v>
      </c>
      <c r="Z1356" s="2">
        <v>315385</v>
      </c>
      <c r="AA1356" s="2">
        <v>56490</v>
      </c>
      <c r="AB1356" s="2">
        <v>100444</v>
      </c>
      <c r="AC1356" s="2">
        <v>60841</v>
      </c>
      <c r="AD1356" s="2">
        <v>48104</v>
      </c>
      <c r="AE1356" s="2">
        <v>117228</v>
      </c>
      <c r="AF1356" s="2">
        <v>108888</v>
      </c>
      <c r="AG1356" s="2">
        <v>1.08</v>
      </c>
      <c r="AH1356" s="2">
        <v>26947</v>
      </c>
    </row>
    <row r="1357" spans="1:34" x14ac:dyDescent="0.3">
      <c r="A1357" s="2" t="s">
        <v>60</v>
      </c>
      <c r="B1357" s="2">
        <v>288948</v>
      </c>
      <c r="C1357" s="2">
        <f t="shared" si="21"/>
        <v>288948</v>
      </c>
      <c r="D1357" s="2"/>
      <c r="E1357" s="2"/>
      <c r="F1357" s="2">
        <v>195447</v>
      </c>
      <c r="G1357" s="2">
        <v>174208</v>
      </c>
      <c r="H1357" s="2">
        <v>791315</v>
      </c>
      <c r="I1357" s="2">
        <v>93501</v>
      </c>
      <c r="J1357" s="2">
        <v>134037</v>
      </c>
      <c r="K1357" s="2">
        <v>154911</v>
      </c>
      <c r="L1357" s="2">
        <v>145140</v>
      </c>
      <c r="M1357" s="2">
        <v>149991</v>
      </c>
      <c r="N1357" s="2">
        <v>78824</v>
      </c>
      <c r="O1357" s="2">
        <v>74507</v>
      </c>
      <c r="P1357" s="2">
        <v>155291</v>
      </c>
      <c r="Q1357" s="2">
        <v>-80784</v>
      </c>
      <c r="R1357" s="2">
        <v>0.48</v>
      </c>
      <c r="S1357" s="2">
        <v>96417</v>
      </c>
      <c r="T1357" s="2">
        <v>11.82</v>
      </c>
      <c r="U1357" s="2">
        <v>9.9600000000000009</v>
      </c>
      <c r="V1357" s="2">
        <v>3803</v>
      </c>
      <c r="W1357" s="2">
        <v>75.959999999999994</v>
      </c>
      <c r="X1357" s="2">
        <v>1913</v>
      </c>
      <c r="Y1357" s="2">
        <v>768</v>
      </c>
      <c r="Z1357" s="2">
        <v>64837</v>
      </c>
      <c r="AA1357" s="2">
        <v>222227</v>
      </c>
      <c r="AB1357" s="2">
        <v>224111</v>
      </c>
      <c r="AC1357" s="2">
        <v>-26780</v>
      </c>
      <c r="AD1357" s="2">
        <v>-2370</v>
      </c>
      <c r="AE1357" s="2">
        <v>91826</v>
      </c>
      <c r="AF1357" s="2">
        <v>25578</v>
      </c>
      <c r="AG1357" s="2">
        <v>3.59</v>
      </c>
      <c r="AH1357" s="2">
        <v>7192</v>
      </c>
    </row>
    <row r="1358" spans="1:34" x14ac:dyDescent="0.3">
      <c r="A1358" s="2" t="s">
        <v>60</v>
      </c>
      <c r="B1358" s="2">
        <v>61148</v>
      </c>
      <c r="C1358" s="2">
        <f t="shared" si="21"/>
        <v>61148</v>
      </c>
      <c r="D1358" s="2"/>
      <c r="E1358" s="2"/>
      <c r="F1358" s="2">
        <v>140714</v>
      </c>
      <c r="G1358" s="2">
        <v>154954</v>
      </c>
      <c r="H1358" s="2">
        <v>231852</v>
      </c>
      <c r="I1358" s="2">
        <v>-79566</v>
      </c>
      <c r="J1358" s="2">
        <v>121560</v>
      </c>
      <c r="K1358" s="2">
        <v>-60412</v>
      </c>
      <c r="L1358" s="2">
        <v>-98535</v>
      </c>
      <c r="M1358" s="2">
        <v>-84631</v>
      </c>
      <c r="N1358" s="2">
        <v>-108041</v>
      </c>
      <c r="O1358" s="2">
        <v>136730</v>
      </c>
      <c r="P1358" s="2">
        <v>11614</v>
      </c>
      <c r="Q1358" s="2">
        <v>125116</v>
      </c>
      <c r="R1358" s="2">
        <v>11.77</v>
      </c>
      <c r="S1358" s="2">
        <v>63165</v>
      </c>
      <c r="T1358" s="2">
        <v>-34.32</v>
      </c>
      <c r="U1358" s="2">
        <v>-46.6</v>
      </c>
      <c r="V1358" s="2">
        <v>212</v>
      </c>
      <c r="W1358" s="2">
        <v>287.08</v>
      </c>
      <c r="X1358" s="2">
        <v>292</v>
      </c>
      <c r="Y1358" s="2">
        <v>19540</v>
      </c>
      <c r="Z1358" s="2">
        <v>548512</v>
      </c>
      <c r="AA1358" s="2">
        <v>132792</v>
      </c>
      <c r="AB1358" s="2">
        <v>-487364</v>
      </c>
      <c r="AC1358" s="2">
        <v>7922</v>
      </c>
      <c r="AD1358" s="2">
        <v>14806</v>
      </c>
      <c r="AE1358" s="2">
        <v>200614</v>
      </c>
      <c r="AF1358" s="2">
        <v>258445</v>
      </c>
      <c r="AG1358" s="2">
        <v>0.78</v>
      </c>
      <c r="AH1358" s="2">
        <v>4382</v>
      </c>
    </row>
    <row r="1359" spans="1:34" x14ac:dyDescent="0.3">
      <c r="A1359" s="2" t="s">
        <v>59</v>
      </c>
      <c r="B1359" s="2">
        <v>287086</v>
      </c>
      <c r="C1359" s="2">
        <f t="shared" si="21"/>
        <v>335890.62</v>
      </c>
      <c r="D1359" s="2"/>
      <c r="E1359" s="2"/>
      <c r="F1359" s="2">
        <v>116669</v>
      </c>
      <c r="G1359" s="2">
        <v>142831</v>
      </c>
      <c r="H1359" s="2">
        <v>508864</v>
      </c>
      <c r="I1359" s="2">
        <v>170417</v>
      </c>
      <c r="J1359" s="2">
        <v>149175</v>
      </c>
      <c r="K1359" s="2">
        <v>137911</v>
      </c>
      <c r="L1359" s="2">
        <v>129903</v>
      </c>
      <c r="M1359" s="2">
        <v>145655</v>
      </c>
      <c r="N1359" s="2">
        <v>151687</v>
      </c>
      <c r="O1359" s="2">
        <v>226341</v>
      </c>
      <c r="P1359" s="2">
        <v>64382</v>
      </c>
      <c r="Q1359" s="2">
        <v>161959</v>
      </c>
      <c r="R1359" s="2">
        <v>3.52</v>
      </c>
      <c r="S1359" s="2">
        <v>109858</v>
      </c>
      <c r="T1359" s="2">
        <v>33.49</v>
      </c>
      <c r="U1359" s="2">
        <v>29.81</v>
      </c>
      <c r="V1359" s="2">
        <v>9233</v>
      </c>
      <c r="W1359" s="2">
        <v>31.09</v>
      </c>
      <c r="X1359" s="2">
        <v>230</v>
      </c>
      <c r="Y1359" s="2">
        <v>18316</v>
      </c>
      <c r="Z1359" s="2">
        <v>464957</v>
      </c>
      <c r="AA1359" s="2">
        <v>217171</v>
      </c>
      <c r="AB1359" s="2">
        <v>-177871</v>
      </c>
      <c r="AC1359" s="2">
        <v>-100502</v>
      </c>
      <c r="AD1359" s="2">
        <v>-42370</v>
      </c>
      <c r="AE1359" s="2">
        <v>466460</v>
      </c>
      <c r="AF1359" s="2">
        <v>408369</v>
      </c>
      <c r="AG1359" s="2">
        <v>1.1399999999999999</v>
      </c>
      <c r="AH1359" s="2">
        <v>6158</v>
      </c>
    </row>
    <row r="1360" spans="1:34" x14ac:dyDescent="0.3">
      <c r="A1360" s="2" t="s">
        <v>58</v>
      </c>
      <c r="B1360" s="2">
        <v>170986</v>
      </c>
      <c r="C1360" s="2">
        <f t="shared" si="21"/>
        <v>1941.9193639977286</v>
      </c>
      <c r="D1360" s="2"/>
      <c r="E1360" s="2"/>
      <c r="F1360" s="2">
        <v>132955</v>
      </c>
      <c r="G1360" s="2">
        <v>138716</v>
      </c>
      <c r="H1360" s="2">
        <v>885868</v>
      </c>
      <c r="I1360" s="2">
        <v>38031</v>
      </c>
      <c r="J1360" s="2">
        <v>13524</v>
      </c>
      <c r="K1360" s="2">
        <v>157462</v>
      </c>
      <c r="L1360" s="2">
        <v>70253</v>
      </c>
      <c r="M1360" s="2">
        <v>83376</v>
      </c>
      <c r="N1360" s="2">
        <v>2848</v>
      </c>
      <c r="O1360" s="2">
        <v>117338</v>
      </c>
      <c r="P1360" s="2">
        <v>148507</v>
      </c>
      <c r="Q1360" s="2">
        <v>-31169</v>
      </c>
      <c r="R1360" s="2">
        <v>0.79</v>
      </c>
      <c r="S1360" s="2">
        <v>82495</v>
      </c>
      <c r="T1360" s="2">
        <v>4.29</v>
      </c>
      <c r="U1360" s="2">
        <v>0.32</v>
      </c>
      <c r="V1360" s="2">
        <v>1442</v>
      </c>
      <c r="W1360" s="2">
        <v>118.49</v>
      </c>
      <c r="X1360" s="2">
        <v>1796</v>
      </c>
      <c r="Y1360" s="2">
        <v>7211</v>
      </c>
      <c r="Z1360" s="2">
        <v>426987</v>
      </c>
      <c r="AA1360" s="2">
        <v>168550</v>
      </c>
      <c r="AB1360" s="2">
        <v>-256001</v>
      </c>
      <c r="AC1360" s="2">
        <v>-35595</v>
      </c>
      <c r="AD1360" s="2">
        <v>-48437</v>
      </c>
      <c r="AE1360" s="2">
        <v>204017</v>
      </c>
      <c r="AF1360" s="2">
        <v>672393</v>
      </c>
      <c r="AG1360" s="2">
        <v>0.3</v>
      </c>
      <c r="AH1360" s="2">
        <v>26793</v>
      </c>
    </row>
    <row r="1361" spans="1:34" x14ac:dyDescent="0.3">
      <c r="A1361" s="2" t="s">
        <v>59</v>
      </c>
      <c r="B1361" s="2">
        <v>325152</v>
      </c>
      <c r="C1361" s="2">
        <f t="shared" si="21"/>
        <v>380427.83999999997</v>
      </c>
      <c r="D1361" s="2"/>
      <c r="E1361" s="2"/>
      <c r="F1361" s="2">
        <v>265111</v>
      </c>
      <c r="G1361" s="2">
        <v>138610</v>
      </c>
      <c r="H1361" s="2">
        <v>949798</v>
      </c>
      <c r="I1361" s="2">
        <v>60041</v>
      </c>
      <c r="J1361" s="2">
        <v>28361</v>
      </c>
      <c r="K1361" s="2">
        <v>296791</v>
      </c>
      <c r="L1361" s="2">
        <v>251083</v>
      </c>
      <c r="M1361" s="2">
        <v>257226</v>
      </c>
      <c r="N1361" s="2">
        <v>50859</v>
      </c>
      <c r="O1361" s="2">
        <v>221490</v>
      </c>
      <c r="P1361" s="2">
        <v>140460</v>
      </c>
      <c r="Q1361" s="2">
        <v>81030</v>
      </c>
      <c r="R1361" s="2">
        <v>1.58</v>
      </c>
      <c r="S1361" s="2">
        <v>31209</v>
      </c>
      <c r="T1361" s="2">
        <v>6.32</v>
      </c>
      <c r="U1361" s="2">
        <v>5.35</v>
      </c>
      <c r="V1361" s="2">
        <v>1556</v>
      </c>
      <c r="W1361" s="2">
        <v>208.83</v>
      </c>
      <c r="X1361" s="2">
        <v>1423</v>
      </c>
      <c r="Y1361" s="2">
        <v>11149</v>
      </c>
      <c r="Z1361" s="2">
        <v>116803</v>
      </c>
      <c r="AA1361" s="2">
        <v>112017</v>
      </c>
      <c r="AB1361" s="2">
        <v>208349</v>
      </c>
      <c r="AC1361" s="2">
        <v>153094</v>
      </c>
      <c r="AD1361" s="2">
        <v>48315</v>
      </c>
      <c r="AE1361" s="2">
        <v>335654</v>
      </c>
      <c r="AF1361" s="2">
        <v>184902</v>
      </c>
      <c r="AG1361" s="2">
        <v>1.82</v>
      </c>
      <c r="AH1361" s="2">
        <v>6569</v>
      </c>
    </row>
    <row r="1362" spans="1:34" x14ac:dyDescent="0.3">
      <c r="A1362" s="2" t="s">
        <v>59</v>
      </c>
      <c r="B1362" s="2">
        <v>426434</v>
      </c>
      <c r="C1362" s="2">
        <f t="shared" si="21"/>
        <v>498927.77999999997</v>
      </c>
      <c r="D1362" s="2"/>
      <c r="E1362" s="2"/>
      <c r="F1362" s="2">
        <v>136714</v>
      </c>
      <c r="G1362" s="2">
        <v>178377</v>
      </c>
      <c r="H1362" s="2">
        <v>893586</v>
      </c>
      <c r="I1362" s="2">
        <v>289720</v>
      </c>
      <c r="J1362" s="2">
        <v>68242</v>
      </c>
      <c r="K1362" s="2">
        <v>358192</v>
      </c>
      <c r="L1362" s="2">
        <v>294805</v>
      </c>
      <c r="M1362" s="2">
        <v>309403</v>
      </c>
      <c r="N1362" s="2">
        <v>257289</v>
      </c>
      <c r="O1362" s="2">
        <v>274073</v>
      </c>
      <c r="P1362" s="2">
        <v>28908</v>
      </c>
      <c r="Q1362" s="2">
        <v>245165</v>
      </c>
      <c r="R1362" s="2">
        <v>9.48</v>
      </c>
      <c r="S1362" s="2">
        <v>15814</v>
      </c>
      <c r="T1362" s="2">
        <v>32.42</v>
      </c>
      <c r="U1362" s="2">
        <v>28.79</v>
      </c>
      <c r="V1362" s="2">
        <v>865</v>
      </c>
      <c r="W1362" s="2">
        <v>492.42</v>
      </c>
      <c r="X1362" s="2">
        <v>1121</v>
      </c>
      <c r="Y1362" s="2">
        <v>10855</v>
      </c>
      <c r="Z1362" s="2">
        <v>461047</v>
      </c>
      <c r="AA1362" s="2">
        <v>118281</v>
      </c>
      <c r="AB1362" s="2">
        <v>-34613</v>
      </c>
      <c r="AC1362" s="2">
        <v>18433</v>
      </c>
      <c r="AD1362" s="2">
        <v>-12942</v>
      </c>
      <c r="AE1362" s="2">
        <v>342862</v>
      </c>
      <c r="AF1362" s="2">
        <v>507911</v>
      </c>
      <c r="AG1362" s="2">
        <v>0.68</v>
      </c>
      <c r="AH1362" s="2">
        <v>13033</v>
      </c>
    </row>
    <row r="1363" spans="1:34" x14ac:dyDescent="0.3">
      <c r="A1363" s="2" t="s">
        <v>59</v>
      </c>
      <c r="B1363" s="2">
        <v>167810</v>
      </c>
      <c r="C1363" s="2">
        <f t="shared" si="21"/>
        <v>196337.69999999998</v>
      </c>
      <c r="D1363" s="2"/>
      <c r="E1363" s="2"/>
      <c r="F1363" s="2">
        <v>210202</v>
      </c>
      <c r="G1363" s="2">
        <v>-1646</v>
      </c>
      <c r="H1363" s="2">
        <v>151621</v>
      </c>
      <c r="I1363" s="2">
        <v>-42392</v>
      </c>
      <c r="J1363" s="2">
        <v>10099</v>
      </c>
      <c r="K1363" s="2">
        <v>157711</v>
      </c>
      <c r="L1363" s="2">
        <v>72777</v>
      </c>
      <c r="M1363" s="2">
        <v>89218</v>
      </c>
      <c r="N1363" s="2">
        <v>-80869</v>
      </c>
      <c r="O1363" s="2">
        <v>157007</v>
      </c>
      <c r="P1363" s="2">
        <v>193955</v>
      </c>
      <c r="Q1363" s="2">
        <v>-36948</v>
      </c>
      <c r="R1363" s="2">
        <v>0.81</v>
      </c>
      <c r="S1363" s="2">
        <v>24192</v>
      </c>
      <c r="T1363" s="2">
        <v>-27.96</v>
      </c>
      <c r="U1363" s="2">
        <v>-53.34</v>
      </c>
      <c r="V1363" s="2">
        <v>4426</v>
      </c>
      <c r="W1363" s="2">
        <v>37.909999999999997</v>
      </c>
      <c r="X1363" s="2">
        <v>1305</v>
      </c>
      <c r="Y1363" s="2">
        <v>10485</v>
      </c>
      <c r="Z1363" s="2">
        <v>316937</v>
      </c>
      <c r="AA1363" s="2">
        <v>77905</v>
      </c>
      <c r="AB1363" s="2">
        <v>-149127</v>
      </c>
      <c r="AC1363" s="2">
        <v>132297</v>
      </c>
      <c r="AD1363" s="2">
        <v>16825</v>
      </c>
      <c r="AE1363" s="2">
        <v>235890</v>
      </c>
      <c r="AF1363" s="2">
        <v>75931</v>
      </c>
      <c r="AG1363" s="2">
        <v>3.11</v>
      </c>
      <c r="AH1363" s="2">
        <v>24360</v>
      </c>
    </row>
    <row r="1364" spans="1:34" x14ac:dyDescent="0.3">
      <c r="A1364" s="2" t="s">
        <v>59</v>
      </c>
      <c r="B1364" s="2">
        <v>214935</v>
      </c>
      <c r="C1364" s="2">
        <f t="shared" si="21"/>
        <v>251473.94999999998</v>
      </c>
      <c r="D1364" s="2"/>
      <c r="E1364" s="2"/>
      <c r="F1364" s="2">
        <v>256143</v>
      </c>
      <c r="G1364" s="2">
        <v>-42436</v>
      </c>
      <c r="H1364" s="2">
        <v>572939</v>
      </c>
      <c r="I1364" s="2">
        <v>-41208</v>
      </c>
      <c r="J1364" s="2">
        <v>128314</v>
      </c>
      <c r="K1364" s="2">
        <v>86621</v>
      </c>
      <c r="L1364" s="2">
        <v>18345</v>
      </c>
      <c r="M1364" s="2">
        <v>29911</v>
      </c>
      <c r="N1364" s="2">
        <v>-63324</v>
      </c>
      <c r="O1364" s="2">
        <v>121592</v>
      </c>
      <c r="P1364" s="2">
        <v>58462</v>
      </c>
      <c r="Q1364" s="2">
        <v>63130</v>
      </c>
      <c r="R1364" s="2">
        <v>2.08</v>
      </c>
      <c r="S1364" s="2">
        <v>97356</v>
      </c>
      <c r="T1364" s="2">
        <v>-7.19</v>
      </c>
      <c r="U1364" s="2">
        <v>-11.05</v>
      </c>
      <c r="V1364" s="2">
        <v>7234</v>
      </c>
      <c r="W1364" s="2">
        <v>29.71</v>
      </c>
      <c r="X1364" s="2">
        <v>827</v>
      </c>
      <c r="Y1364" s="2">
        <v>16189</v>
      </c>
      <c r="Z1364" s="2">
        <v>448918</v>
      </c>
      <c r="AA1364" s="2">
        <v>44041</v>
      </c>
      <c r="AB1364" s="2">
        <v>-233983</v>
      </c>
      <c r="AC1364" s="2">
        <v>212102</v>
      </c>
      <c r="AD1364" s="2">
        <v>19</v>
      </c>
      <c r="AE1364" s="2">
        <v>410978</v>
      </c>
      <c r="AF1364" s="2">
        <v>291480</v>
      </c>
      <c r="AG1364" s="2">
        <v>1.41</v>
      </c>
      <c r="AH1364" s="2">
        <v>16344</v>
      </c>
    </row>
    <row r="1365" spans="1:34" x14ac:dyDescent="0.3">
      <c r="A1365" s="2" t="s">
        <v>58</v>
      </c>
      <c r="B1365" s="2">
        <v>111338</v>
      </c>
      <c r="C1365" s="2">
        <f t="shared" si="21"/>
        <v>1264.4860874503124</v>
      </c>
      <c r="D1365" s="2"/>
      <c r="E1365" s="2"/>
      <c r="F1365" s="2">
        <v>270585</v>
      </c>
      <c r="G1365" s="2">
        <v>54656</v>
      </c>
      <c r="H1365" s="2">
        <v>315044</v>
      </c>
      <c r="I1365" s="2">
        <v>-159247</v>
      </c>
      <c r="J1365" s="2">
        <v>70167</v>
      </c>
      <c r="K1365" s="2">
        <v>41171</v>
      </c>
      <c r="L1365" s="2">
        <v>-39072</v>
      </c>
      <c r="M1365" s="2">
        <v>-30407</v>
      </c>
      <c r="N1365" s="2">
        <v>-194240</v>
      </c>
      <c r="O1365" s="2">
        <v>297174</v>
      </c>
      <c r="P1365" s="2">
        <v>32914</v>
      </c>
      <c r="Q1365" s="2">
        <v>264260</v>
      </c>
      <c r="R1365" s="2">
        <v>9.0299999999999994</v>
      </c>
      <c r="S1365" s="2">
        <v>78671</v>
      </c>
      <c r="T1365" s="2">
        <v>-50.55</v>
      </c>
      <c r="U1365" s="2">
        <v>-61.65</v>
      </c>
      <c r="V1365" s="2">
        <v>7202</v>
      </c>
      <c r="W1365" s="2">
        <v>15.46</v>
      </c>
      <c r="X1365" s="2">
        <v>655</v>
      </c>
      <c r="Y1365" s="2">
        <v>19225</v>
      </c>
      <c r="Z1365" s="2">
        <v>213782</v>
      </c>
      <c r="AA1365" s="2">
        <v>198712</v>
      </c>
      <c r="AB1365" s="2">
        <v>-102444</v>
      </c>
      <c r="AC1365" s="2">
        <v>71873</v>
      </c>
      <c r="AD1365" s="2">
        <v>17334</v>
      </c>
      <c r="AE1365" s="2">
        <v>69918</v>
      </c>
      <c r="AF1365" s="2">
        <v>435952</v>
      </c>
      <c r="AG1365" s="2">
        <v>0.16</v>
      </c>
      <c r="AH1365" s="2">
        <v>27215</v>
      </c>
    </row>
    <row r="1366" spans="1:34" x14ac:dyDescent="0.3">
      <c r="A1366" s="2" t="s">
        <v>58</v>
      </c>
      <c r="B1366" s="2">
        <v>125391</v>
      </c>
      <c r="C1366" s="2">
        <f t="shared" si="21"/>
        <v>1424.0885860306644</v>
      </c>
      <c r="D1366" s="2"/>
      <c r="E1366" s="2"/>
      <c r="F1366" s="2">
        <v>133855</v>
      </c>
      <c r="G1366" s="2">
        <v>197197</v>
      </c>
      <c r="H1366" s="2">
        <v>291679</v>
      </c>
      <c r="I1366" s="2">
        <v>-8464</v>
      </c>
      <c r="J1366" s="2">
        <v>85404</v>
      </c>
      <c r="K1366" s="2">
        <v>39987</v>
      </c>
      <c r="L1366" s="2">
        <v>-8190</v>
      </c>
      <c r="M1366" s="2">
        <v>7729</v>
      </c>
      <c r="N1366" s="2">
        <v>-31672</v>
      </c>
      <c r="O1366" s="2">
        <v>141801</v>
      </c>
      <c r="P1366" s="2">
        <v>111711</v>
      </c>
      <c r="Q1366" s="2">
        <v>30090</v>
      </c>
      <c r="R1366" s="2">
        <v>1.27</v>
      </c>
      <c r="S1366" s="2">
        <v>141913</v>
      </c>
      <c r="T1366" s="2">
        <v>-2.9</v>
      </c>
      <c r="U1366" s="2">
        <v>-10.86</v>
      </c>
      <c r="V1366" s="2">
        <v>779</v>
      </c>
      <c r="W1366" s="2">
        <v>160.76</v>
      </c>
      <c r="X1366" s="2">
        <v>1466</v>
      </c>
      <c r="Y1366" s="2">
        <v>15990</v>
      </c>
      <c r="Z1366" s="2">
        <v>272568</v>
      </c>
      <c r="AA1366" s="2">
        <v>168895</v>
      </c>
      <c r="AB1366" s="2">
        <v>-147177</v>
      </c>
      <c r="AC1366" s="2">
        <v>-35040</v>
      </c>
      <c r="AD1366" s="2">
        <v>37722</v>
      </c>
      <c r="AE1366" s="2">
        <v>220036</v>
      </c>
      <c r="AF1366" s="2">
        <v>563494</v>
      </c>
      <c r="AG1366" s="2">
        <v>0.39</v>
      </c>
      <c r="AH1366" s="2">
        <v>1273</v>
      </c>
    </row>
    <row r="1367" spans="1:34" x14ac:dyDescent="0.3">
      <c r="A1367" s="2" t="s">
        <v>59</v>
      </c>
      <c r="B1367" s="2">
        <v>431863</v>
      </c>
      <c r="C1367" s="2">
        <f t="shared" si="21"/>
        <v>505279.70999999996</v>
      </c>
      <c r="D1367" s="2"/>
      <c r="E1367" s="2"/>
      <c r="F1367" s="2">
        <v>84239</v>
      </c>
      <c r="G1367" s="2">
        <v>171916</v>
      </c>
      <c r="H1367" s="2">
        <v>390971</v>
      </c>
      <c r="I1367" s="2">
        <v>347624</v>
      </c>
      <c r="J1367" s="2">
        <v>14279</v>
      </c>
      <c r="K1367" s="2">
        <v>417584</v>
      </c>
      <c r="L1367" s="2">
        <v>347036</v>
      </c>
      <c r="M1367" s="2">
        <v>348665</v>
      </c>
      <c r="N1367" s="2">
        <v>338112</v>
      </c>
      <c r="O1367" s="2">
        <v>175685</v>
      </c>
      <c r="P1367" s="2">
        <v>185932</v>
      </c>
      <c r="Q1367" s="2">
        <v>-10247</v>
      </c>
      <c r="R1367" s="2">
        <v>0.94</v>
      </c>
      <c r="S1367" s="2">
        <v>101639</v>
      </c>
      <c r="T1367" s="2">
        <v>88.91</v>
      </c>
      <c r="U1367" s="2">
        <v>86.48</v>
      </c>
      <c r="V1367" s="2">
        <v>7199</v>
      </c>
      <c r="W1367" s="2">
        <v>59.98</v>
      </c>
      <c r="X1367" s="2">
        <v>1057</v>
      </c>
      <c r="Y1367" s="2">
        <v>19901</v>
      </c>
      <c r="Z1367" s="2">
        <v>381799</v>
      </c>
      <c r="AA1367" s="2">
        <v>83020</v>
      </c>
      <c r="AB1367" s="2">
        <v>50064</v>
      </c>
      <c r="AC1367" s="2">
        <v>1219</v>
      </c>
      <c r="AD1367" s="2">
        <v>5571</v>
      </c>
      <c r="AE1367" s="2">
        <v>283870</v>
      </c>
      <c r="AF1367" s="2">
        <v>442838</v>
      </c>
      <c r="AG1367" s="2">
        <v>0.64</v>
      </c>
      <c r="AH1367" s="2">
        <v>3728</v>
      </c>
    </row>
    <row r="1368" spans="1:34" x14ac:dyDescent="0.3">
      <c r="A1368" s="2" t="s">
        <v>58</v>
      </c>
      <c r="B1368" s="2">
        <v>115341</v>
      </c>
      <c r="C1368" s="2">
        <f t="shared" si="21"/>
        <v>1309.9488926746167</v>
      </c>
      <c r="D1368" s="2"/>
      <c r="E1368" s="2"/>
      <c r="F1368" s="2">
        <v>184195</v>
      </c>
      <c r="G1368" s="2">
        <v>94205</v>
      </c>
      <c r="H1368" s="2">
        <v>82595</v>
      </c>
      <c r="I1368" s="2">
        <v>-68854</v>
      </c>
      <c r="J1368" s="2">
        <v>43938</v>
      </c>
      <c r="K1368" s="2">
        <v>71403</v>
      </c>
      <c r="L1368" s="2">
        <v>15294</v>
      </c>
      <c r="M1368" s="2">
        <v>28107</v>
      </c>
      <c r="N1368" s="2">
        <v>-87419</v>
      </c>
      <c r="O1368" s="2">
        <v>259492</v>
      </c>
      <c r="P1368" s="2">
        <v>90338</v>
      </c>
      <c r="Q1368" s="2">
        <v>169154</v>
      </c>
      <c r="R1368" s="2">
        <v>2.87</v>
      </c>
      <c r="S1368" s="2">
        <v>65867</v>
      </c>
      <c r="T1368" s="2">
        <v>-83.36</v>
      </c>
      <c r="U1368" s="2">
        <v>-105.84</v>
      </c>
      <c r="V1368" s="2">
        <v>6122</v>
      </c>
      <c r="W1368" s="2">
        <v>18.84</v>
      </c>
      <c r="X1368" s="2">
        <v>1328</v>
      </c>
      <c r="Y1368" s="2">
        <v>8655</v>
      </c>
      <c r="Z1368" s="2">
        <v>133675</v>
      </c>
      <c r="AA1368" s="2">
        <v>161449</v>
      </c>
      <c r="AB1368" s="2">
        <v>-18334</v>
      </c>
      <c r="AC1368" s="2">
        <v>22746</v>
      </c>
      <c r="AD1368" s="2">
        <v>-4130</v>
      </c>
      <c r="AE1368" s="2">
        <v>271363</v>
      </c>
      <c r="AF1368" s="2">
        <v>392847</v>
      </c>
      <c r="AG1368" s="2">
        <v>0.69</v>
      </c>
      <c r="AH1368" s="2">
        <v>18249</v>
      </c>
    </row>
    <row r="1369" spans="1:34" x14ac:dyDescent="0.3">
      <c r="A1369" s="2" t="s">
        <v>60</v>
      </c>
      <c r="B1369" s="2">
        <v>61065</v>
      </c>
      <c r="C1369" s="2">
        <f t="shared" si="21"/>
        <v>61065</v>
      </c>
      <c r="D1369" s="2"/>
      <c r="E1369" s="2"/>
      <c r="F1369" s="2">
        <v>75450</v>
      </c>
      <c r="G1369" s="2">
        <v>145357</v>
      </c>
      <c r="H1369" s="2">
        <v>206066</v>
      </c>
      <c r="I1369" s="2">
        <v>-14385</v>
      </c>
      <c r="J1369" s="2">
        <v>194598</v>
      </c>
      <c r="K1369" s="2">
        <v>-133533</v>
      </c>
      <c r="L1369" s="2">
        <v>-215044</v>
      </c>
      <c r="M1369" s="2">
        <v>-208066</v>
      </c>
      <c r="N1369" s="2">
        <v>-51027</v>
      </c>
      <c r="O1369" s="2">
        <v>202185</v>
      </c>
      <c r="P1369" s="2">
        <v>11264</v>
      </c>
      <c r="Q1369" s="2">
        <v>190921</v>
      </c>
      <c r="R1369" s="2">
        <v>17.95</v>
      </c>
      <c r="S1369" s="2">
        <v>62074</v>
      </c>
      <c r="T1369" s="2">
        <v>-6.98</v>
      </c>
      <c r="U1369" s="2">
        <v>-24.76</v>
      </c>
      <c r="V1369" s="2">
        <v>8033</v>
      </c>
      <c r="W1369" s="2">
        <v>7.6</v>
      </c>
      <c r="X1369" s="2">
        <v>135</v>
      </c>
      <c r="Y1369" s="2">
        <v>2930</v>
      </c>
      <c r="Z1369" s="2">
        <v>381212</v>
      </c>
      <c r="AA1369" s="2">
        <v>196639</v>
      </c>
      <c r="AB1369" s="2">
        <v>-320147</v>
      </c>
      <c r="AC1369" s="2">
        <v>-121189</v>
      </c>
      <c r="AD1369" s="2">
        <v>-28003</v>
      </c>
      <c r="AE1369" s="2">
        <v>214569</v>
      </c>
      <c r="AF1369" s="2">
        <v>292963</v>
      </c>
      <c r="AG1369" s="2">
        <v>0.73</v>
      </c>
      <c r="AH1369" s="2">
        <v>25282</v>
      </c>
    </row>
    <row r="1370" spans="1:34" x14ac:dyDescent="0.3">
      <c r="A1370" s="2" t="s">
        <v>58</v>
      </c>
      <c r="B1370" s="2">
        <v>468982</v>
      </c>
      <c r="C1370" s="2">
        <f t="shared" si="21"/>
        <v>5326.3145939806927</v>
      </c>
      <c r="D1370" s="2"/>
      <c r="E1370" s="2"/>
      <c r="F1370" s="2">
        <v>113702</v>
      </c>
      <c r="G1370" s="2">
        <v>-46956</v>
      </c>
      <c r="H1370" s="2">
        <v>270024</v>
      </c>
      <c r="I1370" s="2">
        <v>355280</v>
      </c>
      <c r="J1370" s="2">
        <v>94266</v>
      </c>
      <c r="K1370" s="2">
        <v>374716</v>
      </c>
      <c r="L1370" s="2">
        <v>300503</v>
      </c>
      <c r="M1370" s="2">
        <v>319037</v>
      </c>
      <c r="N1370" s="2">
        <v>328014</v>
      </c>
      <c r="O1370" s="2">
        <v>238097</v>
      </c>
      <c r="P1370" s="2">
        <v>30707</v>
      </c>
      <c r="Q1370" s="2">
        <v>207390</v>
      </c>
      <c r="R1370" s="2">
        <v>7.75</v>
      </c>
      <c r="S1370" s="2">
        <v>103308</v>
      </c>
      <c r="T1370" s="2">
        <v>131.57</v>
      </c>
      <c r="U1370" s="2">
        <v>121.48</v>
      </c>
      <c r="V1370" s="2">
        <v>5136</v>
      </c>
      <c r="W1370" s="2">
        <v>91.29</v>
      </c>
      <c r="X1370" s="2">
        <v>144</v>
      </c>
      <c r="Y1370" s="2">
        <v>6873</v>
      </c>
      <c r="Z1370" s="2">
        <v>103034</v>
      </c>
      <c r="AA1370" s="2">
        <v>171189</v>
      </c>
      <c r="AB1370" s="2">
        <v>365948</v>
      </c>
      <c r="AC1370" s="2">
        <v>-57487</v>
      </c>
      <c r="AD1370" s="2">
        <v>18852</v>
      </c>
      <c r="AE1370" s="2">
        <v>474742</v>
      </c>
      <c r="AF1370" s="2">
        <v>320835</v>
      </c>
      <c r="AG1370" s="2">
        <v>1.48</v>
      </c>
      <c r="AH1370" s="2">
        <v>20578</v>
      </c>
    </row>
    <row r="1371" spans="1:34" x14ac:dyDescent="0.3">
      <c r="A1371" s="2" t="s">
        <v>59</v>
      </c>
      <c r="B1371" s="2">
        <v>218927</v>
      </c>
      <c r="C1371" s="2">
        <f t="shared" si="21"/>
        <v>256144.59</v>
      </c>
      <c r="D1371" s="2"/>
      <c r="E1371" s="2"/>
      <c r="F1371" s="2">
        <v>78059</v>
      </c>
      <c r="G1371" s="2">
        <v>46508</v>
      </c>
      <c r="H1371" s="2">
        <v>150271</v>
      </c>
      <c r="I1371" s="2">
        <v>140868</v>
      </c>
      <c r="J1371" s="2">
        <v>28711</v>
      </c>
      <c r="K1371" s="2">
        <v>190216</v>
      </c>
      <c r="L1371" s="2">
        <v>138448</v>
      </c>
      <c r="M1371" s="2">
        <v>142499</v>
      </c>
      <c r="N1371" s="2">
        <v>108877</v>
      </c>
      <c r="O1371" s="2">
        <v>265410</v>
      </c>
      <c r="P1371" s="2">
        <v>28069</v>
      </c>
      <c r="Q1371" s="2">
        <v>237341</v>
      </c>
      <c r="R1371" s="2">
        <v>9.4600000000000009</v>
      </c>
      <c r="S1371" s="2">
        <v>46752</v>
      </c>
      <c r="T1371" s="2">
        <v>93.74</v>
      </c>
      <c r="U1371" s="2">
        <v>72.45</v>
      </c>
      <c r="V1371" s="2">
        <v>2194</v>
      </c>
      <c r="W1371" s="2">
        <v>99.74</v>
      </c>
      <c r="X1371" s="2">
        <v>95</v>
      </c>
      <c r="Y1371" s="2">
        <v>7871</v>
      </c>
      <c r="Z1371" s="2">
        <v>544602</v>
      </c>
      <c r="AA1371" s="2">
        <v>276273</v>
      </c>
      <c r="AB1371" s="2">
        <v>-325675</v>
      </c>
      <c r="AC1371" s="2">
        <v>-198214</v>
      </c>
      <c r="AD1371" s="2">
        <v>10619</v>
      </c>
      <c r="AE1371" s="2">
        <v>85202</v>
      </c>
      <c r="AF1371" s="2">
        <v>45309</v>
      </c>
      <c r="AG1371" s="2">
        <v>1.88</v>
      </c>
      <c r="AH1371" s="2">
        <v>14027</v>
      </c>
    </row>
    <row r="1372" spans="1:34" x14ac:dyDescent="0.3">
      <c r="A1372" s="2" t="s">
        <v>60</v>
      </c>
      <c r="B1372" s="2">
        <v>186189</v>
      </c>
      <c r="C1372" s="2">
        <f t="shared" si="21"/>
        <v>186189</v>
      </c>
      <c r="D1372" s="2"/>
      <c r="E1372" s="2"/>
      <c r="F1372" s="2">
        <v>123070</v>
      </c>
      <c r="G1372" s="2">
        <v>180827</v>
      </c>
      <c r="H1372" s="2">
        <v>481769</v>
      </c>
      <c r="I1372" s="2">
        <v>63119</v>
      </c>
      <c r="J1372" s="2">
        <v>63634</v>
      </c>
      <c r="K1372" s="2">
        <v>122555</v>
      </c>
      <c r="L1372" s="2">
        <v>41423</v>
      </c>
      <c r="M1372" s="2">
        <v>49509</v>
      </c>
      <c r="N1372" s="2">
        <v>55023</v>
      </c>
      <c r="O1372" s="2">
        <v>51428</v>
      </c>
      <c r="P1372" s="2">
        <v>68318</v>
      </c>
      <c r="Q1372" s="2">
        <v>-16890</v>
      </c>
      <c r="R1372" s="2">
        <v>0.75</v>
      </c>
      <c r="S1372" s="2">
        <v>24896</v>
      </c>
      <c r="T1372" s="2">
        <v>13.1</v>
      </c>
      <c r="U1372" s="2">
        <v>11.42</v>
      </c>
      <c r="V1372" s="2">
        <v>7409</v>
      </c>
      <c r="W1372" s="2">
        <v>25.13</v>
      </c>
      <c r="X1372" s="2">
        <v>1979</v>
      </c>
      <c r="Y1372" s="2">
        <v>18678</v>
      </c>
      <c r="Z1372" s="2">
        <v>60507</v>
      </c>
      <c r="AA1372" s="2">
        <v>238774</v>
      </c>
      <c r="AB1372" s="2">
        <v>125682</v>
      </c>
      <c r="AC1372" s="2">
        <v>-115704</v>
      </c>
      <c r="AD1372" s="2">
        <v>-18495</v>
      </c>
      <c r="AE1372" s="2">
        <v>92424</v>
      </c>
      <c r="AF1372" s="2">
        <v>593440</v>
      </c>
      <c r="AG1372" s="2">
        <v>0.16</v>
      </c>
      <c r="AH1372" s="2">
        <v>11742</v>
      </c>
    </row>
    <row r="1373" spans="1:34" x14ac:dyDescent="0.3">
      <c r="A1373" s="2" t="s">
        <v>60</v>
      </c>
      <c r="B1373" s="2">
        <v>115007</v>
      </c>
      <c r="C1373" s="2">
        <f t="shared" si="21"/>
        <v>115007</v>
      </c>
      <c r="D1373" s="2"/>
      <c r="E1373" s="2"/>
      <c r="F1373" s="2">
        <v>25258</v>
      </c>
      <c r="G1373" s="2">
        <v>88159</v>
      </c>
      <c r="H1373" s="2">
        <v>789462</v>
      </c>
      <c r="I1373" s="2">
        <v>89749</v>
      </c>
      <c r="J1373" s="2">
        <v>10224</v>
      </c>
      <c r="K1373" s="2">
        <v>104783</v>
      </c>
      <c r="L1373" s="2">
        <v>69420</v>
      </c>
      <c r="M1373" s="2">
        <v>78155</v>
      </c>
      <c r="N1373" s="2">
        <v>53897</v>
      </c>
      <c r="O1373" s="2">
        <v>237826</v>
      </c>
      <c r="P1373" s="2">
        <v>96088</v>
      </c>
      <c r="Q1373" s="2">
        <v>141738</v>
      </c>
      <c r="R1373" s="2">
        <v>2.48</v>
      </c>
      <c r="S1373" s="2">
        <v>51727</v>
      </c>
      <c r="T1373" s="2">
        <v>11.37</v>
      </c>
      <c r="U1373" s="2">
        <v>6.83</v>
      </c>
      <c r="V1373" s="2">
        <v>9400</v>
      </c>
      <c r="W1373" s="2">
        <v>12.23</v>
      </c>
      <c r="X1373" s="2">
        <v>85</v>
      </c>
      <c r="Y1373" s="2">
        <v>11766</v>
      </c>
      <c r="Z1373" s="2">
        <v>516651</v>
      </c>
      <c r="AA1373" s="2">
        <v>138188</v>
      </c>
      <c r="AB1373" s="2">
        <v>-401644</v>
      </c>
      <c r="AC1373" s="2">
        <v>-112930</v>
      </c>
      <c r="AD1373" s="2">
        <v>-47588</v>
      </c>
      <c r="AE1373" s="2">
        <v>37984</v>
      </c>
      <c r="AF1373" s="2">
        <v>327958</v>
      </c>
      <c r="AG1373" s="2">
        <v>0.12</v>
      </c>
      <c r="AH1373" s="2">
        <v>10382</v>
      </c>
    </row>
    <row r="1374" spans="1:34" x14ac:dyDescent="0.3">
      <c r="A1374" s="2" t="s">
        <v>60</v>
      </c>
      <c r="B1374" s="2">
        <v>356695</v>
      </c>
      <c r="C1374" s="2">
        <f t="shared" si="21"/>
        <v>356695</v>
      </c>
      <c r="D1374" s="2"/>
      <c r="E1374" s="2"/>
      <c r="F1374" s="2">
        <v>237488</v>
      </c>
      <c r="G1374" s="2">
        <v>115128</v>
      </c>
      <c r="H1374" s="2">
        <v>531907</v>
      </c>
      <c r="I1374" s="2">
        <v>119207</v>
      </c>
      <c r="J1374" s="2">
        <v>108006</v>
      </c>
      <c r="K1374" s="2">
        <v>248689</v>
      </c>
      <c r="L1374" s="2">
        <v>198001</v>
      </c>
      <c r="M1374" s="2">
        <v>207829</v>
      </c>
      <c r="N1374" s="2">
        <v>94509</v>
      </c>
      <c r="O1374" s="2">
        <v>211779</v>
      </c>
      <c r="P1374" s="2">
        <v>55051</v>
      </c>
      <c r="Q1374" s="2">
        <v>156728</v>
      </c>
      <c r="R1374" s="2">
        <v>3.85</v>
      </c>
      <c r="S1374" s="2">
        <v>14855</v>
      </c>
      <c r="T1374" s="2">
        <v>22.41</v>
      </c>
      <c r="U1374" s="2">
        <v>17.77</v>
      </c>
      <c r="V1374" s="2">
        <v>2578</v>
      </c>
      <c r="W1374" s="2">
        <v>138.31</v>
      </c>
      <c r="X1374" s="2">
        <v>59</v>
      </c>
      <c r="Y1374" s="2">
        <v>12820</v>
      </c>
      <c r="Z1374" s="2">
        <v>273694</v>
      </c>
      <c r="AA1374" s="2">
        <v>246497</v>
      </c>
      <c r="AB1374" s="2">
        <v>83001</v>
      </c>
      <c r="AC1374" s="2">
        <v>-9009</v>
      </c>
      <c r="AD1374" s="2">
        <v>-12190</v>
      </c>
      <c r="AE1374" s="2">
        <v>428397</v>
      </c>
      <c r="AF1374" s="2">
        <v>115522</v>
      </c>
      <c r="AG1374" s="2">
        <v>3.71</v>
      </c>
      <c r="AH1374" s="2">
        <v>10674</v>
      </c>
    </row>
    <row r="1375" spans="1:34" x14ac:dyDescent="0.3">
      <c r="A1375" s="2" t="s">
        <v>60</v>
      </c>
      <c r="B1375" s="2">
        <v>239602</v>
      </c>
      <c r="C1375" s="2">
        <f t="shared" si="21"/>
        <v>239602</v>
      </c>
      <c r="D1375" s="2"/>
      <c r="E1375" s="2"/>
      <c r="F1375" s="2">
        <v>163589</v>
      </c>
      <c r="G1375" s="2">
        <v>100703</v>
      </c>
      <c r="H1375" s="2">
        <v>332767</v>
      </c>
      <c r="I1375" s="2">
        <v>76013</v>
      </c>
      <c r="J1375" s="2">
        <v>194717</v>
      </c>
      <c r="K1375" s="2">
        <v>44885</v>
      </c>
      <c r="L1375" s="2">
        <v>-53469</v>
      </c>
      <c r="M1375" s="2">
        <v>-35212</v>
      </c>
      <c r="N1375" s="2">
        <v>40232</v>
      </c>
      <c r="O1375" s="2">
        <v>261659</v>
      </c>
      <c r="P1375" s="2">
        <v>60704</v>
      </c>
      <c r="Q1375" s="2">
        <v>200955</v>
      </c>
      <c r="R1375" s="2">
        <v>4.3099999999999996</v>
      </c>
      <c r="S1375" s="2">
        <v>62120</v>
      </c>
      <c r="T1375" s="2">
        <v>22.84</v>
      </c>
      <c r="U1375" s="2">
        <v>12.09</v>
      </c>
      <c r="V1375" s="2">
        <v>2240</v>
      </c>
      <c r="W1375" s="2">
        <v>106.92</v>
      </c>
      <c r="X1375" s="2">
        <v>1317</v>
      </c>
      <c r="Y1375" s="2">
        <v>1331</v>
      </c>
      <c r="Z1375" s="2">
        <v>131807</v>
      </c>
      <c r="AA1375" s="2">
        <v>244565</v>
      </c>
      <c r="AB1375" s="2">
        <v>107795</v>
      </c>
      <c r="AC1375" s="2">
        <v>-80976</v>
      </c>
      <c r="AD1375" s="2">
        <v>43220</v>
      </c>
      <c r="AE1375" s="2">
        <v>261452</v>
      </c>
      <c r="AF1375" s="2">
        <v>76395</v>
      </c>
      <c r="AG1375" s="2">
        <v>3.42</v>
      </c>
      <c r="AH1375" s="2">
        <v>28239</v>
      </c>
    </row>
    <row r="1376" spans="1:34" x14ac:dyDescent="0.3">
      <c r="A1376" s="2" t="s">
        <v>60</v>
      </c>
      <c r="B1376" s="2">
        <v>92558</v>
      </c>
      <c r="C1376" s="2">
        <f t="shared" si="21"/>
        <v>92558</v>
      </c>
      <c r="D1376" s="2"/>
      <c r="E1376" s="2"/>
      <c r="F1376" s="2">
        <v>261730</v>
      </c>
      <c r="G1376" s="2">
        <v>164367</v>
      </c>
      <c r="H1376" s="2">
        <v>738976</v>
      </c>
      <c r="I1376" s="2">
        <v>-169172</v>
      </c>
      <c r="J1376" s="2">
        <v>22242</v>
      </c>
      <c r="K1376" s="2">
        <v>70316</v>
      </c>
      <c r="L1376" s="2">
        <v>9823</v>
      </c>
      <c r="M1376" s="2">
        <v>23087</v>
      </c>
      <c r="N1376" s="2">
        <v>-182815</v>
      </c>
      <c r="O1376" s="2">
        <v>245372</v>
      </c>
      <c r="P1376" s="2">
        <v>152593</v>
      </c>
      <c r="Q1376" s="2">
        <v>92779</v>
      </c>
      <c r="R1376" s="2">
        <v>1.61</v>
      </c>
      <c r="S1376" s="2">
        <v>16702</v>
      </c>
      <c r="T1376" s="2">
        <v>-22.89</v>
      </c>
      <c r="U1376" s="2">
        <v>-24.74</v>
      </c>
      <c r="V1376" s="2">
        <v>3601</v>
      </c>
      <c r="W1376" s="2">
        <v>25.7</v>
      </c>
      <c r="X1376" s="2">
        <v>941</v>
      </c>
      <c r="Y1376" s="2">
        <v>17165</v>
      </c>
      <c r="Z1376" s="2">
        <v>497663</v>
      </c>
      <c r="AA1376" s="2">
        <v>125020</v>
      </c>
      <c r="AB1376" s="2">
        <v>-405105</v>
      </c>
      <c r="AC1376" s="2">
        <v>136710</v>
      </c>
      <c r="AD1376" s="2">
        <v>-19913</v>
      </c>
      <c r="AE1376" s="2">
        <v>126379</v>
      </c>
      <c r="AF1376" s="2">
        <v>360368</v>
      </c>
      <c r="AG1376" s="2">
        <v>0.35</v>
      </c>
      <c r="AH1376" s="2">
        <v>18922</v>
      </c>
    </row>
    <row r="1377" spans="1:34" x14ac:dyDescent="0.3">
      <c r="A1377" s="2" t="s">
        <v>59</v>
      </c>
      <c r="B1377" s="2">
        <v>102510</v>
      </c>
      <c r="C1377" s="2">
        <f t="shared" si="21"/>
        <v>119936.7</v>
      </c>
      <c r="D1377" s="2"/>
      <c r="E1377" s="2"/>
      <c r="F1377" s="2">
        <v>246401</v>
      </c>
      <c r="G1377" s="2">
        <v>52583</v>
      </c>
      <c r="H1377" s="2">
        <v>526289</v>
      </c>
      <c r="I1377" s="2">
        <v>-143891</v>
      </c>
      <c r="J1377" s="2">
        <v>44208</v>
      </c>
      <c r="K1377" s="2">
        <v>58302</v>
      </c>
      <c r="L1377" s="2">
        <v>50062</v>
      </c>
      <c r="M1377" s="2">
        <v>67466</v>
      </c>
      <c r="N1377" s="2">
        <v>-166376</v>
      </c>
      <c r="O1377" s="2">
        <v>170616</v>
      </c>
      <c r="P1377" s="2">
        <v>112622</v>
      </c>
      <c r="Q1377" s="2">
        <v>57994</v>
      </c>
      <c r="R1377" s="2">
        <v>1.51</v>
      </c>
      <c r="S1377" s="2">
        <v>115161</v>
      </c>
      <c r="T1377" s="2">
        <v>-27.34</v>
      </c>
      <c r="U1377" s="2">
        <v>-31.61</v>
      </c>
      <c r="V1377" s="2">
        <v>8450</v>
      </c>
      <c r="W1377" s="2">
        <v>12.13</v>
      </c>
      <c r="X1377" s="2">
        <v>1100</v>
      </c>
      <c r="Y1377" s="2">
        <v>7448</v>
      </c>
      <c r="Z1377" s="2">
        <v>282011</v>
      </c>
      <c r="AA1377" s="2">
        <v>136185</v>
      </c>
      <c r="AB1377" s="2">
        <v>-179501</v>
      </c>
      <c r="AC1377" s="2">
        <v>110216</v>
      </c>
      <c r="AD1377" s="2">
        <v>-29779</v>
      </c>
      <c r="AE1377" s="2">
        <v>100401</v>
      </c>
      <c r="AF1377" s="2">
        <v>171119</v>
      </c>
      <c r="AG1377" s="2">
        <v>0.59</v>
      </c>
      <c r="AH1377" s="2">
        <v>5784</v>
      </c>
    </row>
    <row r="1378" spans="1:34" x14ac:dyDescent="0.3">
      <c r="A1378" s="2" t="s">
        <v>59</v>
      </c>
      <c r="B1378" s="2">
        <v>376889</v>
      </c>
      <c r="C1378" s="2">
        <f t="shared" si="21"/>
        <v>440960.12999999995</v>
      </c>
      <c r="D1378" s="2"/>
      <c r="E1378" s="2"/>
      <c r="F1378" s="2">
        <v>58871</v>
      </c>
      <c r="G1378" s="2">
        <v>170483</v>
      </c>
      <c r="H1378" s="2">
        <v>142107</v>
      </c>
      <c r="I1378" s="2">
        <v>318018</v>
      </c>
      <c r="J1378" s="2">
        <v>96870</v>
      </c>
      <c r="K1378" s="2">
        <v>280019</v>
      </c>
      <c r="L1378" s="2">
        <v>205728</v>
      </c>
      <c r="M1378" s="2">
        <v>212088</v>
      </c>
      <c r="N1378" s="2">
        <v>278098</v>
      </c>
      <c r="O1378" s="2">
        <v>171223</v>
      </c>
      <c r="P1378" s="2">
        <v>81181</v>
      </c>
      <c r="Q1378" s="2">
        <v>90042</v>
      </c>
      <c r="R1378" s="2">
        <v>2.11</v>
      </c>
      <c r="S1378" s="2">
        <v>112091</v>
      </c>
      <c r="T1378" s="2">
        <v>223.79</v>
      </c>
      <c r="U1378" s="2">
        <v>195.69</v>
      </c>
      <c r="V1378" s="2">
        <v>5783</v>
      </c>
      <c r="W1378" s="2">
        <v>65.16</v>
      </c>
      <c r="X1378" s="2">
        <v>640</v>
      </c>
      <c r="Y1378" s="2">
        <v>6598</v>
      </c>
      <c r="Z1378" s="2">
        <v>394242</v>
      </c>
      <c r="AA1378" s="2">
        <v>33445</v>
      </c>
      <c r="AB1378" s="2">
        <v>-17353</v>
      </c>
      <c r="AC1378" s="2">
        <v>25426</v>
      </c>
      <c r="AD1378" s="2">
        <v>-8169</v>
      </c>
      <c r="AE1378" s="2">
        <v>396703</v>
      </c>
      <c r="AF1378" s="2">
        <v>387259</v>
      </c>
      <c r="AG1378" s="2">
        <v>1.02</v>
      </c>
      <c r="AH1378" s="2">
        <v>13259</v>
      </c>
    </row>
    <row r="1379" spans="1:34" x14ac:dyDescent="0.3">
      <c r="A1379" s="2" t="s">
        <v>60</v>
      </c>
      <c r="B1379" s="2">
        <v>154361</v>
      </c>
      <c r="C1379" s="2">
        <f t="shared" si="21"/>
        <v>154361</v>
      </c>
      <c r="D1379" s="2"/>
      <c r="E1379" s="2"/>
      <c r="F1379" s="2">
        <v>62642</v>
      </c>
      <c r="G1379" s="2">
        <v>-29643</v>
      </c>
      <c r="H1379" s="2">
        <v>328393</v>
      </c>
      <c r="I1379" s="2">
        <v>91719</v>
      </c>
      <c r="J1379" s="2">
        <v>67498</v>
      </c>
      <c r="K1379" s="2">
        <v>86863</v>
      </c>
      <c r="L1379" s="2">
        <v>79659</v>
      </c>
      <c r="M1379" s="2">
        <v>96600</v>
      </c>
      <c r="N1379" s="2">
        <v>75804</v>
      </c>
      <c r="O1379" s="2">
        <v>70126</v>
      </c>
      <c r="P1379" s="2">
        <v>157940</v>
      </c>
      <c r="Q1379" s="2">
        <v>-87814</v>
      </c>
      <c r="R1379" s="2">
        <v>0.44</v>
      </c>
      <c r="S1379" s="2">
        <v>113021</v>
      </c>
      <c r="T1379" s="2">
        <v>27.93</v>
      </c>
      <c r="U1379" s="2">
        <v>23.08</v>
      </c>
      <c r="V1379" s="2">
        <v>9186</v>
      </c>
      <c r="W1379" s="2">
        <v>16.8</v>
      </c>
      <c r="X1379" s="2">
        <v>1476</v>
      </c>
      <c r="Y1379" s="2">
        <v>7947</v>
      </c>
      <c r="Z1379" s="2">
        <v>467183</v>
      </c>
      <c r="AA1379" s="2">
        <v>191711</v>
      </c>
      <c r="AB1379" s="2">
        <v>-312822</v>
      </c>
      <c r="AC1379" s="2">
        <v>-129069</v>
      </c>
      <c r="AD1379" s="2">
        <v>-26856</v>
      </c>
      <c r="AE1379" s="2">
        <v>309240</v>
      </c>
      <c r="AF1379" s="2">
        <v>429375</v>
      </c>
      <c r="AG1379" s="2">
        <v>0.72</v>
      </c>
      <c r="AH1379" s="2">
        <v>19575</v>
      </c>
    </row>
    <row r="1380" spans="1:34" x14ac:dyDescent="0.3">
      <c r="A1380" s="2" t="s">
        <v>59</v>
      </c>
      <c r="B1380" s="2">
        <v>465063</v>
      </c>
      <c r="C1380" s="2">
        <f t="shared" si="21"/>
        <v>544123.71</v>
      </c>
      <c r="D1380" s="2"/>
      <c r="E1380" s="2"/>
      <c r="F1380" s="2">
        <v>59956</v>
      </c>
      <c r="G1380" s="2">
        <v>151202</v>
      </c>
      <c r="H1380" s="2">
        <v>647644</v>
      </c>
      <c r="I1380" s="2">
        <v>405107</v>
      </c>
      <c r="J1380" s="2">
        <v>170395</v>
      </c>
      <c r="K1380" s="2">
        <v>294668</v>
      </c>
      <c r="L1380" s="2">
        <v>288321</v>
      </c>
      <c r="M1380" s="2">
        <v>302853</v>
      </c>
      <c r="N1380" s="2">
        <v>371594</v>
      </c>
      <c r="O1380" s="2">
        <v>176036</v>
      </c>
      <c r="P1380" s="2">
        <v>139283</v>
      </c>
      <c r="Q1380" s="2">
        <v>36753</v>
      </c>
      <c r="R1380" s="2">
        <v>1.26</v>
      </c>
      <c r="S1380" s="2">
        <v>140868</v>
      </c>
      <c r="T1380" s="2">
        <v>62.55</v>
      </c>
      <c r="U1380" s="2">
        <v>57.38</v>
      </c>
      <c r="V1380" s="2">
        <v>4313</v>
      </c>
      <c r="W1380" s="2">
        <v>107.8</v>
      </c>
      <c r="X1380" s="2">
        <v>1724</v>
      </c>
      <c r="Y1380" s="2">
        <v>11089</v>
      </c>
      <c r="Z1380" s="2">
        <v>358403</v>
      </c>
      <c r="AA1380" s="2">
        <v>40084</v>
      </c>
      <c r="AB1380" s="2">
        <v>106660</v>
      </c>
      <c r="AC1380" s="2">
        <v>19872</v>
      </c>
      <c r="AD1380" s="2">
        <v>18603</v>
      </c>
      <c r="AE1380" s="2">
        <v>369050</v>
      </c>
      <c r="AF1380" s="2">
        <v>508374</v>
      </c>
      <c r="AG1380" s="2">
        <v>0.73</v>
      </c>
      <c r="AH1380" s="2">
        <v>13770</v>
      </c>
    </row>
    <row r="1381" spans="1:34" x14ac:dyDescent="0.3">
      <c r="A1381" s="2" t="s">
        <v>58</v>
      </c>
      <c r="B1381" s="2">
        <v>66242</v>
      </c>
      <c r="C1381" s="2">
        <f t="shared" si="21"/>
        <v>752.32254400908573</v>
      </c>
      <c r="D1381" s="2"/>
      <c r="E1381" s="2"/>
      <c r="F1381" s="2">
        <v>24310</v>
      </c>
      <c r="G1381" s="2">
        <v>108912</v>
      </c>
      <c r="H1381" s="2">
        <v>787604</v>
      </c>
      <c r="I1381" s="2">
        <v>41932</v>
      </c>
      <c r="J1381" s="2">
        <v>35645</v>
      </c>
      <c r="K1381" s="2">
        <v>30597</v>
      </c>
      <c r="L1381" s="2">
        <v>-53460</v>
      </c>
      <c r="M1381" s="2">
        <v>-46727</v>
      </c>
      <c r="N1381" s="2">
        <v>18107</v>
      </c>
      <c r="O1381" s="2">
        <v>36055</v>
      </c>
      <c r="P1381" s="2">
        <v>64956</v>
      </c>
      <c r="Q1381" s="2">
        <v>-28901</v>
      </c>
      <c r="R1381" s="2">
        <v>0.56000000000000005</v>
      </c>
      <c r="S1381" s="2">
        <v>64419</v>
      </c>
      <c r="T1381" s="2">
        <v>5.32</v>
      </c>
      <c r="U1381" s="2">
        <v>2.2999999999999998</v>
      </c>
      <c r="V1381" s="2">
        <v>7825</v>
      </c>
      <c r="W1381" s="2">
        <v>8.4600000000000009</v>
      </c>
      <c r="X1381" s="2">
        <v>81</v>
      </c>
      <c r="Y1381" s="2">
        <v>9222</v>
      </c>
      <c r="Z1381" s="2">
        <v>519575</v>
      </c>
      <c r="AA1381" s="2">
        <v>119732</v>
      </c>
      <c r="AB1381" s="2">
        <v>-453333</v>
      </c>
      <c r="AC1381" s="2">
        <v>-95422</v>
      </c>
      <c r="AD1381" s="2">
        <v>-26206</v>
      </c>
      <c r="AE1381" s="2">
        <v>251303</v>
      </c>
      <c r="AF1381" s="2">
        <v>561567</v>
      </c>
      <c r="AG1381" s="2">
        <v>0.45</v>
      </c>
      <c r="AH1381" s="2">
        <v>26722</v>
      </c>
    </row>
    <row r="1382" spans="1:34" x14ac:dyDescent="0.3">
      <c r="A1382" s="2" t="s">
        <v>59</v>
      </c>
      <c r="B1382" s="2">
        <v>471116</v>
      </c>
      <c r="C1382" s="2">
        <f t="shared" si="21"/>
        <v>551205.72</v>
      </c>
      <c r="D1382" s="2"/>
      <c r="E1382" s="2"/>
      <c r="F1382" s="2">
        <v>271023</v>
      </c>
      <c r="G1382" s="2">
        <v>-2040</v>
      </c>
      <c r="H1382" s="2">
        <v>34399</v>
      </c>
      <c r="I1382" s="2">
        <v>200093</v>
      </c>
      <c r="J1382" s="2">
        <v>58238</v>
      </c>
      <c r="K1382" s="2">
        <v>412878</v>
      </c>
      <c r="L1382" s="2">
        <v>317816</v>
      </c>
      <c r="M1382" s="2">
        <v>333218</v>
      </c>
      <c r="N1382" s="2">
        <v>177571</v>
      </c>
      <c r="O1382" s="2">
        <v>106944</v>
      </c>
      <c r="P1382" s="2">
        <v>85966</v>
      </c>
      <c r="Q1382" s="2">
        <v>20978</v>
      </c>
      <c r="R1382" s="2">
        <v>1.24</v>
      </c>
      <c r="S1382" s="2">
        <v>61379</v>
      </c>
      <c r="T1382" s="2">
        <v>581.66999999999996</v>
      </c>
      <c r="U1382" s="2">
        <v>516.19000000000005</v>
      </c>
      <c r="V1382" s="2">
        <v>4352</v>
      </c>
      <c r="W1382" s="2">
        <v>108.23</v>
      </c>
      <c r="X1382" s="2">
        <v>1733</v>
      </c>
      <c r="Y1382" s="2">
        <v>10027</v>
      </c>
      <c r="Z1382" s="2">
        <v>233725</v>
      </c>
      <c r="AA1382" s="2">
        <v>190538</v>
      </c>
      <c r="AB1382" s="2">
        <v>237391</v>
      </c>
      <c r="AC1382" s="2">
        <v>80485</v>
      </c>
      <c r="AD1382" s="2">
        <v>-35710</v>
      </c>
      <c r="AE1382" s="2">
        <v>275686</v>
      </c>
      <c r="AF1382" s="2">
        <v>112690</v>
      </c>
      <c r="AG1382" s="2">
        <v>2.4500000000000002</v>
      </c>
      <c r="AH1382" s="2">
        <v>23643</v>
      </c>
    </row>
    <row r="1383" spans="1:34" x14ac:dyDescent="0.3">
      <c r="A1383" s="2" t="s">
        <v>58</v>
      </c>
      <c r="B1383" s="2">
        <v>189969</v>
      </c>
      <c r="C1383" s="2">
        <f t="shared" si="21"/>
        <v>2157.5127768313459</v>
      </c>
      <c r="D1383" s="2"/>
      <c r="E1383" s="2"/>
      <c r="F1383" s="2">
        <v>251913</v>
      </c>
      <c r="G1383" s="2">
        <v>-49001</v>
      </c>
      <c r="H1383" s="2">
        <v>584589</v>
      </c>
      <c r="I1383" s="2">
        <v>-61944</v>
      </c>
      <c r="J1383" s="2">
        <v>170454</v>
      </c>
      <c r="K1383" s="2">
        <v>19515</v>
      </c>
      <c r="L1383" s="2">
        <v>-60432</v>
      </c>
      <c r="M1383" s="2">
        <v>-49416</v>
      </c>
      <c r="N1383" s="2">
        <v>-75733</v>
      </c>
      <c r="O1383" s="2">
        <v>51592</v>
      </c>
      <c r="P1383" s="2">
        <v>88380</v>
      </c>
      <c r="Q1383" s="2">
        <v>-36788</v>
      </c>
      <c r="R1383" s="2">
        <v>0.57999999999999996</v>
      </c>
      <c r="S1383" s="2">
        <v>66553</v>
      </c>
      <c r="T1383" s="2">
        <v>-10.6</v>
      </c>
      <c r="U1383" s="2">
        <v>-12.95</v>
      </c>
      <c r="V1383" s="2">
        <v>3604</v>
      </c>
      <c r="W1383" s="2">
        <v>52.7</v>
      </c>
      <c r="X1383" s="2">
        <v>95</v>
      </c>
      <c r="Y1383" s="2">
        <v>608</v>
      </c>
      <c r="Z1383" s="2">
        <v>89924</v>
      </c>
      <c r="AA1383" s="2">
        <v>246347</v>
      </c>
      <c r="AB1383" s="2">
        <v>100045</v>
      </c>
      <c r="AC1383" s="2">
        <v>5566</v>
      </c>
      <c r="AD1383" s="2">
        <v>41077</v>
      </c>
      <c r="AE1383" s="2">
        <v>298152</v>
      </c>
      <c r="AF1383" s="2">
        <v>378898</v>
      </c>
      <c r="AG1383" s="2">
        <v>0.79</v>
      </c>
      <c r="AH1383" s="2">
        <v>15357</v>
      </c>
    </row>
    <row r="1384" spans="1:34" x14ac:dyDescent="0.3">
      <c r="A1384" s="2" t="s">
        <v>59</v>
      </c>
      <c r="B1384" s="2">
        <v>463480</v>
      </c>
      <c r="C1384" s="2">
        <f t="shared" si="21"/>
        <v>542271.6</v>
      </c>
      <c r="D1384" s="2"/>
      <c r="E1384" s="2"/>
      <c r="F1384" s="2">
        <v>94067</v>
      </c>
      <c r="G1384" s="2">
        <v>177813</v>
      </c>
      <c r="H1384" s="2">
        <v>221291</v>
      </c>
      <c r="I1384" s="2">
        <v>369413</v>
      </c>
      <c r="J1384" s="2">
        <v>79859</v>
      </c>
      <c r="K1384" s="2">
        <v>383621</v>
      </c>
      <c r="L1384" s="2">
        <v>355824</v>
      </c>
      <c r="M1384" s="2">
        <v>357065</v>
      </c>
      <c r="N1384" s="2">
        <v>350562</v>
      </c>
      <c r="O1384" s="2">
        <v>90988</v>
      </c>
      <c r="P1384" s="2">
        <v>35557</v>
      </c>
      <c r="Q1384" s="2">
        <v>55431</v>
      </c>
      <c r="R1384" s="2">
        <v>2.56</v>
      </c>
      <c r="S1384" s="2">
        <v>83664</v>
      </c>
      <c r="T1384" s="2">
        <v>166.93</v>
      </c>
      <c r="U1384" s="2">
        <v>158.41999999999999</v>
      </c>
      <c r="V1384" s="2">
        <v>7460</v>
      </c>
      <c r="W1384" s="2">
        <v>62.12</v>
      </c>
      <c r="X1384" s="2">
        <v>621</v>
      </c>
      <c r="Y1384" s="2">
        <v>1222</v>
      </c>
      <c r="Z1384" s="2">
        <v>296063</v>
      </c>
      <c r="AA1384" s="2">
        <v>164236</v>
      </c>
      <c r="AB1384" s="2">
        <v>167417</v>
      </c>
      <c r="AC1384" s="2">
        <v>-70169</v>
      </c>
      <c r="AD1384" s="2">
        <v>-47989</v>
      </c>
      <c r="AE1384" s="2">
        <v>180212</v>
      </c>
      <c r="AF1384" s="2">
        <v>604271</v>
      </c>
      <c r="AG1384" s="2">
        <v>0.3</v>
      </c>
      <c r="AH1384" s="2">
        <v>19767</v>
      </c>
    </row>
    <row r="1385" spans="1:34" x14ac:dyDescent="0.3">
      <c r="A1385" s="2" t="s">
        <v>58</v>
      </c>
      <c r="B1385" s="2">
        <v>275536</v>
      </c>
      <c r="C1385" s="2">
        <f t="shared" si="21"/>
        <v>3129.3128904031801</v>
      </c>
      <c r="D1385" s="2"/>
      <c r="E1385" s="2"/>
      <c r="F1385" s="2">
        <v>28303</v>
      </c>
      <c r="G1385" s="2">
        <v>-43662</v>
      </c>
      <c r="H1385" s="2">
        <v>312151</v>
      </c>
      <c r="I1385" s="2">
        <v>247233</v>
      </c>
      <c r="J1385" s="2">
        <v>18493</v>
      </c>
      <c r="K1385" s="2">
        <v>257043</v>
      </c>
      <c r="L1385" s="2">
        <v>174545</v>
      </c>
      <c r="M1385" s="2">
        <v>187332</v>
      </c>
      <c r="N1385" s="2">
        <v>213374</v>
      </c>
      <c r="O1385" s="2">
        <v>202248</v>
      </c>
      <c r="P1385" s="2">
        <v>49127</v>
      </c>
      <c r="Q1385" s="2">
        <v>153121</v>
      </c>
      <c r="R1385" s="2">
        <v>4.12</v>
      </c>
      <c r="S1385" s="2">
        <v>79875</v>
      </c>
      <c r="T1385" s="2">
        <v>79.2</v>
      </c>
      <c r="U1385" s="2">
        <v>68.36</v>
      </c>
      <c r="V1385" s="2">
        <v>356</v>
      </c>
      <c r="W1385" s="2">
        <v>771.81</v>
      </c>
      <c r="X1385" s="2">
        <v>1536</v>
      </c>
      <c r="Y1385" s="2">
        <v>17382</v>
      </c>
      <c r="Z1385" s="2">
        <v>161454</v>
      </c>
      <c r="AA1385" s="2">
        <v>61169</v>
      </c>
      <c r="AB1385" s="2">
        <v>114082</v>
      </c>
      <c r="AC1385" s="2">
        <v>-32866</v>
      </c>
      <c r="AD1385" s="2">
        <v>-2853</v>
      </c>
      <c r="AE1385" s="2">
        <v>385372</v>
      </c>
      <c r="AF1385" s="2">
        <v>313635</v>
      </c>
      <c r="AG1385" s="2">
        <v>1.23</v>
      </c>
      <c r="AH1385" s="2">
        <v>21064</v>
      </c>
    </row>
    <row r="1386" spans="1:34" x14ac:dyDescent="0.3">
      <c r="A1386" s="2" t="s">
        <v>58</v>
      </c>
      <c r="B1386" s="2">
        <v>495257</v>
      </c>
      <c r="C1386" s="2">
        <f t="shared" si="21"/>
        <v>5624.7245883021014</v>
      </c>
      <c r="D1386" s="2"/>
      <c r="E1386" s="2"/>
      <c r="F1386" s="2">
        <v>115209</v>
      </c>
      <c r="G1386" s="2">
        <v>165034</v>
      </c>
      <c r="H1386" s="2">
        <v>739527</v>
      </c>
      <c r="I1386" s="2">
        <v>380048</v>
      </c>
      <c r="J1386" s="2">
        <v>113505</v>
      </c>
      <c r="K1386" s="2">
        <v>381752</v>
      </c>
      <c r="L1386" s="2">
        <v>352115</v>
      </c>
      <c r="M1386" s="2">
        <v>369894</v>
      </c>
      <c r="N1386" s="2">
        <v>359704</v>
      </c>
      <c r="O1386" s="2">
        <v>29340</v>
      </c>
      <c r="P1386" s="2">
        <v>107579</v>
      </c>
      <c r="Q1386" s="2">
        <v>-78239</v>
      </c>
      <c r="R1386" s="2">
        <v>0.27</v>
      </c>
      <c r="S1386" s="2">
        <v>133926</v>
      </c>
      <c r="T1386" s="2">
        <v>51.39</v>
      </c>
      <c r="U1386" s="2">
        <v>48.64</v>
      </c>
      <c r="V1386" s="2">
        <v>1959</v>
      </c>
      <c r="W1386" s="2">
        <v>252.68</v>
      </c>
      <c r="X1386" s="2">
        <v>1141</v>
      </c>
      <c r="Y1386" s="2">
        <v>10796</v>
      </c>
      <c r="Z1386" s="2">
        <v>482676</v>
      </c>
      <c r="AA1386" s="2">
        <v>228256</v>
      </c>
      <c r="AB1386" s="2">
        <v>12581</v>
      </c>
      <c r="AC1386" s="2">
        <v>-113047</v>
      </c>
      <c r="AD1386" s="2">
        <v>5360</v>
      </c>
      <c r="AE1386" s="2">
        <v>439970</v>
      </c>
      <c r="AF1386" s="2">
        <v>601117</v>
      </c>
      <c r="AG1386" s="2">
        <v>0.73</v>
      </c>
      <c r="AH1386" s="2">
        <v>17716</v>
      </c>
    </row>
    <row r="1387" spans="1:34" x14ac:dyDescent="0.3">
      <c r="A1387" s="2" t="s">
        <v>60</v>
      </c>
      <c r="B1387" s="2">
        <v>354633</v>
      </c>
      <c r="C1387" s="2">
        <f t="shared" si="21"/>
        <v>354633</v>
      </c>
      <c r="D1387" s="2"/>
      <c r="E1387" s="2"/>
      <c r="F1387" s="2">
        <v>81821</v>
      </c>
      <c r="G1387" s="2">
        <v>-16188</v>
      </c>
      <c r="H1387" s="2">
        <v>133611</v>
      </c>
      <c r="I1387" s="2">
        <v>272812</v>
      </c>
      <c r="J1387" s="2">
        <v>62367</v>
      </c>
      <c r="K1387" s="2">
        <v>292266</v>
      </c>
      <c r="L1387" s="2">
        <v>221233</v>
      </c>
      <c r="M1387" s="2">
        <v>226548</v>
      </c>
      <c r="N1387" s="2">
        <v>240114</v>
      </c>
      <c r="O1387" s="2">
        <v>280062</v>
      </c>
      <c r="P1387" s="2">
        <v>20385</v>
      </c>
      <c r="Q1387" s="2">
        <v>259677</v>
      </c>
      <c r="R1387" s="2">
        <v>13.74</v>
      </c>
      <c r="S1387" s="2">
        <v>58987</v>
      </c>
      <c r="T1387" s="2">
        <v>204.18</v>
      </c>
      <c r="U1387" s="2">
        <v>179.71</v>
      </c>
      <c r="V1387" s="2">
        <v>2146</v>
      </c>
      <c r="W1387" s="2">
        <v>165.18</v>
      </c>
      <c r="X1387" s="2">
        <v>66</v>
      </c>
      <c r="Y1387" s="2">
        <v>13421</v>
      </c>
      <c r="Z1387" s="2">
        <v>456343</v>
      </c>
      <c r="AA1387" s="2">
        <v>197380</v>
      </c>
      <c r="AB1387" s="2">
        <v>-101710</v>
      </c>
      <c r="AC1387" s="2">
        <v>-115559</v>
      </c>
      <c r="AD1387" s="2">
        <v>-38559</v>
      </c>
      <c r="AE1387" s="2">
        <v>432892</v>
      </c>
      <c r="AF1387" s="2">
        <v>149597</v>
      </c>
      <c r="AG1387" s="2">
        <v>2.89</v>
      </c>
      <c r="AH1387" s="2">
        <v>24600</v>
      </c>
    </row>
    <row r="1388" spans="1:34" x14ac:dyDescent="0.3">
      <c r="A1388" s="2" t="s">
        <v>59</v>
      </c>
      <c r="B1388" s="2">
        <v>434753</v>
      </c>
      <c r="C1388" s="2">
        <f t="shared" si="21"/>
        <v>508661.00999999995</v>
      </c>
      <c r="D1388" s="2"/>
      <c r="E1388" s="2"/>
      <c r="F1388" s="2">
        <v>229369</v>
      </c>
      <c r="G1388" s="2">
        <v>174589</v>
      </c>
      <c r="H1388" s="2">
        <v>358461</v>
      </c>
      <c r="I1388" s="2">
        <v>205384</v>
      </c>
      <c r="J1388" s="2">
        <v>110921</v>
      </c>
      <c r="K1388" s="2">
        <v>323832</v>
      </c>
      <c r="L1388" s="2">
        <v>278240</v>
      </c>
      <c r="M1388" s="2">
        <v>294266</v>
      </c>
      <c r="N1388" s="2">
        <v>188753</v>
      </c>
      <c r="O1388" s="2">
        <v>146148</v>
      </c>
      <c r="P1388" s="2">
        <v>49665</v>
      </c>
      <c r="Q1388" s="2">
        <v>96483</v>
      </c>
      <c r="R1388" s="2">
        <v>2.94</v>
      </c>
      <c r="S1388" s="2">
        <v>127788</v>
      </c>
      <c r="T1388" s="2">
        <v>57.3</v>
      </c>
      <c r="U1388" s="2">
        <v>52.66</v>
      </c>
      <c r="V1388" s="2">
        <v>2846</v>
      </c>
      <c r="W1388" s="2">
        <v>152.71</v>
      </c>
      <c r="X1388" s="2">
        <v>1650</v>
      </c>
      <c r="Y1388" s="2">
        <v>10207</v>
      </c>
      <c r="Z1388" s="2">
        <v>479751</v>
      </c>
      <c r="AA1388" s="2">
        <v>107849</v>
      </c>
      <c r="AB1388" s="2">
        <v>-44998</v>
      </c>
      <c r="AC1388" s="2">
        <v>121520</v>
      </c>
      <c r="AD1388" s="2">
        <v>45378</v>
      </c>
      <c r="AE1388" s="2">
        <v>430129</v>
      </c>
      <c r="AF1388" s="2">
        <v>267424</v>
      </c>
      <c r="AG1388" s="2">
        <v>1.61</v>
      </c>
      <c r="AH1388" s="2">
        <v>6628</v>
      </c>
    </row>
    <row r="1389" spans="1:34" x14ac:dyDescent="0.3">
      <c r="A1389" s="2" t="s">
        <v>60</v>
      </c>
      <c r="B1389" s="2">
        <v>385318</v>
      </c>
      <c r="C1389" s="2">
        <f t="shared" si="21"/>
        <v>385318</v>
      </c>
      <c r="D1389" s="2"/>
      <c r="E1389" s="2"/>
      <c r="F1389" s="2">
        <v>264811</v>
      </c>
      <c r="G1389" s="2">
        <v>-45107</v>
      </c>
      <c r="H1389" s="2">
        <v>128343</v>
      </c>
      <c r="I1389" s="2">
        <v>120507</v>
      </c>
      <c r="J1389" s="2">
        <v>73629</v>
      </c>
      <c r="K1389" s="2">
        <v>311689</v>
      </c>
      <c r="L1389" s="2">
        <v>248608</v>
      </c>
      <c r="M1389" s="2">
        <v>254122</v>
      </c>
      <c r="N1389" s="2">
        <v>90008</v>
      </c>
      <c r="O1389" s="2">
        <v>170125</v>
      </c>
      <c r="P1389" s="2">
        <v>115653</v>
      </c>
      <c r="Q1389" s="2">
        <v>54472</v>
      </c>
      <c r="R1389" s="2">
        <v>1.47</v>
      </c>
      <c r="S1389" s="2">
        <v>38976</v>
      </c>
      <c r="T1389" s="2">
        <v>93.89</v>
      </c>
      <c r="U1389" s="2">
        <v>70.13</v>
      </c>
      <c r="V1389" s="2">
        <v>7499</v>
      </c>
      <c r="W1389" s="2">
        <v>51.38</v>
      </c>
      <c r="X1389" s="2">
        <v>234</v>
      </c>
      <c r="Y1389" s="2">
        <v>15089</v>
      </c>
      <c r="Z1389" s="2">
        <v>259516</v>
      </c>
      <c r="AA1389" s="2">
        <v>144319</v>
      </c>
      <c r="AB1389" s="2">
        <v>125802</v>
      </c>
      <c r="AC1389" s="2">
        <v>120492</v>
      </c>
      <c r="AD1389" s="2">
        <v>-24864</v>
      </c>
      <c r="AE1389" s="2">
        <v>21637</v>
      </c>
      <c r="AF1389" s="2">
        <v>674162</v>
      </c>
      <c r="AG1389" s="2">
        <v>0.03</v>
      </c>
      <c r="AH1389" s="2">
        <v>23811</v>
      </c>
    </row>
    <row r="1390" spans="1:34" x14ac:dyDescent="0.3">
      <c r="A1390" s="2" t="s">
        <v>58</v>
      </c>
      <c r="B1390" s="2">
        <v>188528</v>
      </c>
      <c r="C1390" s="2">
        <f t="shared" si="21"/>
        <v>2141.1470755252699</v>
      </c>
      <c r="D1390" s="2"/>
      <c r="E1390" s="2"/>
      <c r="F1390" s="2">
        <v>176528</v>
      </c>
      <c r="G1390" s="2">
        <v>168680</v>
      </c>
      <c r="H1390" s="2">
        <v>106604</v>
      </c>
      <c r="I1390" s="2">
        <v>12000</v>
      </c>
      <c r="J1390" s="2">
        <v>15460</v>
      </c>
      <c r="K1390" s="2">
        <v>173068</v>
      </c>
      <c r="L1390" s="2">
        <v>161808</v>
      </c>
      <c r="M1390" s="2">
        <v>166105</v>
      </c>
      <c r="N1390" s="2">
        <v>-23453</v>
      </c>
      <c r="O1390" s="2">
        <v>75101</v>
      </c>
      <c r="P1390" s="2">
        <v>58619</v>
      </c>
      <c r="Q1390" s="2">
        <v>16482</v>
      </c>
      <c r="R1390" s="2">
        <v>1.28</v>
      </c>
      <c r="S1390" s="2">
        <v>54401</v>
      </c>
      <c r="T1390" s="2">
        <v>11.26</v>
      </c>
      <c r="U1390" s="2">
        <v>-22</v>
      </c>
      <c r="V1390" s="2">
        <v>2913</v>
      </c>
      <c r="W1390" s="2">
        <v>64.7</v>
      </c>
      <c r="X1390" s="2">
        <v>836</v>
      </c>
      <c r="Y1390" s="2">
        <v>16741</v>
      </c>
      <c r="Z1390" s="2">
        <v>269973</v>
      </c>
      <c r="AA1390" s="2">
        <v>256604</v>
      </c>
      <c r="AB1390" s="2">
        <v>-81445</v>
      </c>
      <c r="AC1390" s="2">
        <v>-80076</v>
      </c>
      <c r="AD1390" s="2">
        <v>-7950</v>
      </c>
      <c r="AE1390" s="2">
        <v>116492</v>
      </c>
      <c r="AF1390" s="2">
        <v>199315</v>
      </c>
      <c r="AG1390" s="2">
        <v>0.57999999999999996</v>
      </c>
      <c r="AH1390" s="2">
        <v>4307</v>
      </c>
    </row>
    <row r="1391" spans="1:34" x14ac:dyDescent="0.3">
      <c r="A1391" s="2" t="s">
        <v>59</v>
      </c>
      <c r="B1391" s="2">
        <v>390587</v>
      </c>
      <c r="C1391" s="2">
        <f t="shared" si="21"/>
        <v>456986.79</v>
      </c>
      <c r="D1391" s="2"/>
      <c r="E1391" s="2"/>
      <c r="F1391" s="2">
        <v>60295</v>
      </c>
      <c r="G1391" s="2">
        <v>90342</v>
      </c>
      <c r="H1391" s="2">
        <v>620424</v>
      </c>
      <c r="I1391" s="2">
        <v>330292</v>
      </c>
      <c r="J1391" s="2">
        <v>145642</v>
      </c>
      <c r="K1391" s="2">
        <v>244945</v>
      </c>
      <c r="L1391" s="2">
        <v>173495</v>
      </c>
      <c r="M1391" s="2">
        <v>179828</v>
      </c>
      <c r="N1391" s="2">
        <v>320569</v>
      </c>
      <c r="O1391" s="2">
        <v>187101</v>
      </c>
      <c r="P1391" s="2">
        <v>146320</v>
      </c>
      <c r="Q1391" s="2">
        <v>40781</v>
      </c>
      <c r="R1391" s="2">
        <v>1.28</v>
      </c>
      <c r="S1391" s="2">
        <v>51718</v>
      </c>
      <c r="T1391" s="2">
        <v>53.24</v>
      </c>
      <c r="U1391" s="2">
        <v>51.67</v>
      </c>
      <c r="V1391" s="2">
        <v>8712</v>
      </c>
      <c r="W1391" s="2">
        <v>44.83</v>
      </c>
      <c r="X1391" s="2">
        <v>1590</v>
      </c>
      <c r="Y1391" s="2">
        <v>19714</v>
      </c>
      <c r="Z1391" s="2">
        <v>509949</v>
      </c>
      <c r="AA1391" s="2">
        <v>244674</v>
      </c>
      <c r="AB1391" s="2">
        <v>-119362</v>
      </c>
      <c r="AC1391" s="2">
        <v>-184379</v>
      </c>
      <c r="AD1391" s="2">
        <v>147</v>
      </c>
      <c r="AE1391" s="2">
        <v>105431</v>
      </c>
      <c r="AF1391" s="2">
        <v>242425</v>
      </c>
      <c r="AG1391" s="2">
        <v>0.43</v>
      </c>
      <c r="AH1391" s="2">
        <v>6519</v>
      </c>
    </row>
    <row r="1392" spans="1:34" x14ac:dyDescent="0.3">
      <c r="A1392" s="2" t="s">
        <v>59</v>
      </c>
      <c r="B1392" s="2">
        <v>348488</v>
      </c>
      <c r="C1392" s="2">
        <f t="shared" si="21"/>
        <v>407730.95999999996</v>
      </c>
      <c r="D1392" s="2"/>
      <c r="E1392" s="2"/>
      <c r="F1392" s="2">
        <v>230243</v>
      </c>
      <c r="G1392" s="2">
        <v>94385</v>
      </c>
      <c r="H1392" s="2">
        <v>371233</v>
      </c>
      <c r="I1392" s="2">
        <v>118245</v>
      </c>
      <c r="J1392" s="2">
        <v>147752</v>
      </c>
      <c r="K1392" s="2">
        <v>200736</v>
      </c>
      <c r="L1392" s="2">
        <v>182012</v>
      </c>
      <c r="M1392" s="2">
        <v>201802</v>
      </c>
      <c r="N1392" s="2">
        <v>102237</v>
      </c>
      <c r="O1392" s="2">
        <v>158862</v>
      </c>
      <c r="P1392" s="2">
        <v>12612</v>
      </c>
      <c r="Q1392" s="2">
        <v>146250</v>
      </c>
      <c r="R1392" s="2">
        <v>12.6</v>
      </c>
      <c r="S1392" s="2">
        <v>95049</v>
      </c>
      <c r="T1392" s="2">
        <v>31.85</v>
      </c>
      <c r="U1392" s="2">
        <v>27.54</v>
      </c>
      <c r="V1392" s="2">
        <v>4573</v>
      </c>
      <c r="W1392" s="2">
        <v>76.19</v>
      </c>
      <c r="X1392" s="2">
        <v>643</v>
      </c>
      <c r="Y1392" s="2">
        <v>6782</v>
      </c>
      <c r="Z1392" s="2">
        <v>395320</v>
      </c>
      <c r="AA1392" s="2">
        <v>30576</v>
      </c>
      <c r="AB1392" s="2">
        <v>-46832</v>
      </c>
      <c r="AC1392" s="2">
        <v>199667</v>
      </c>
      <c r="AD1392" s="2">
        <v>19021</v>
      </c>
      <c r="AE1392" s="2">
        <v>416660</v>
      </c>
      <c r="AF1392" s="2">
        <v>164075</v>
      </c>
      <c r="AG1392" s="2">
        <v>2.54</v>
      </c>
      <c r="AH1392" s="2">
        <v>17447</v>
      </c>
    </row>
    <row r="1393" spans="1:34" x14ac:dyDescent="0.3">
      <c r="A1393" s="2" t="s">
        <v>60</v>
      </c>
      <c r="B1393" s="2">
        <v>321882</v>
      </c>
      <c r="C1393" s="2">
        <f t="shared" si="21"/>
        <v>321882</v>
      </c>
      <c r="D1393" s="2"/>
      <c r="E1393" s="2"/>
      <c r="F1393" s="2">
        <v>141803</v>
      </c>
      <c r="G1393" s="2">
        <v>3551</v>
      </c>
      <c r="H1393" s="2">
        <v>483075</v>
      </c>
      <c r="I1393" s="2">
        <v>180079</v>
      </c>
      <c r="J1393" s="2">
        <v>40309</v>
      </c>
      <c r="K1393" s="2">
        <v>281573</v>
      </c>
      <c r="L1393" s="2">
        <v>244872</v>
      </c>
      <c r="M1393" s="2">
        <v>254564</v>
      </c>
      <c r="N1393" s="2">
        <v>163817</v>
      </c>
      <c r="O1393" s="2">
        <v>101919</v>
      </c>
      <c r="P1393" s="2">
        <v>128479</v>
      </c>
      <c r="Q1393" s="2">
        <v>-26560</v>
      </c>
      <c r="R1393" s="2">
        <v>0.79</v>
      </c>
      <c r="S1393" s="2">
        <v>53847</v>
      </c>
      <c r="T1393" s="2">
        <v>37.28</v>
      </c>
      <c r="U1393" s="2">
        <v>33.909999999999997</v>
      </c>
      <c r="V1393" s="2">
        <v>3863</v>
      </c>
      <c r="W1393" s="2">
        <v>83.3</v>
      </c>
      <c r="X1393" s="2">
        <v>1128</v>
      </c>
      <c r="Y1393" s="2">
        <v>11117</v>
      </c>
      <c r="Z1393" s="2">
        <v>434291</v>
      </c>
      <c r="AA1393" s="2">
        <v>252272</v>
      </c>
      <c r="AB1393" s="2">
        <v>-112409</v>
      </c>
      <c r="AC1393" s="2">
        <v>-110469</v>
      </c>
      <c r="AD1393" s="2">
        <v>40020</v>
      </c>
      <c r="AE1393" s="2">
        <v>290897</v>
      </c>
      <c r="AF1393" s="2">
        <v>486576</v>
      </c>
      <c r="AG1393" s="2">
        <v>0.6</v>
      </c>
      <c r="AH1393" s="2">
        <v>22691</v>
      </c>
    </row>
    <row r="1394" spans="1:34" x14ac:dyDescent="0.3">
      <c r="A1394" s="2" t="s">
        <v>59</v>
      </c>
      <c r="B1394" s="2">
        <v>252477</v>
      </c>
      <c r="C1394" s="2">
        <f t="shared" si="21"/>
        <v>295398.08999999997</v>
      </c>
      <c r="D1394" s="2"/>
      <c r="E1394" s="2"/>
      <c r="F1394" s="2">
        <v>175484</v>
      </c>
      <c r="G1394" s="2">
        <v>-23867</v>
      </c>
      <c r="H1394" s="2">
        <v>523323</v>
      </c>
      <c r="I1394" s="2">
        <v>76993</v>
      </c>
      <c r="J1394" s="2">
        <v>122201</v>
      </c>
      <c r="K1394" s="2">
        <v>130276</v>
      </c>
      <c r="L1394" s="2">
        <v>65167</v>
      </c>
      <c r="M1394" s="2">
        <v>69709</v>
      </c>
      <c r="N1394" s="2">
        <v>46417</v>
      </c>
      <c r="O1394" s="2">
        <v>210173</v>
      </c>
      <c r="P1394" s="2">
        <v>74205</v>
      </c>
      <c r="Q1394" s="2">
        <v>135968</v>
      </c>
      <c r="R1394" s="2">
        <v>2.83</v>
      </c>
      <c r="S1394" s="2">
        <v>59934</v>
      </c>
      <c r="T1394" s="2">
        <v>14.71</v>
      </c>
      <c r="U1394" s="2">
        <v>8.8699999999999992</v>
      </c>
      <c r="V1394" s="2">
        <v>8025</v>
      </c>
      <c r="W1394" s="2">
        <v>31.46</v>
      </c>
      <c r="X1394" s="2">
        <v>1435</v>
      </c>
      <c r="Y1394" s="2">
        <v>17152</v>
      </c>
      <c r="Z1394" s="2">
        <v>441129</v>
      </c>
      <c r="AA1394" s="2">
        <v>114161</v>
      </c>
      <c r="AB1394" s="2">
        <v>-188652</v>
      </c>
      <c r="AC1394" s="2">
        <v>61323</v>
      </c>
      <c r="AD1394" s="2">
        <v>27658</v>
      </c>
      <c r="AE1394" s="2">
        <v>18037</v>
      </c>
      <c r="AF1394" s="2">
        <v>394747</v>
      </c>
      <c r="AG1394" s="2">
        <v>0.05</v>
      </c>
      <c r="AH1394" s="2">
        <v>4265</v>
      </c>
    </row>
    <row r="1395" spans="1:34" x14ac:dyDescent="0.3">
      <c r="A1395" s="2" t="s">
        <v>59</v>
      </c>
      <c r="B1395" s="2">
        <v>191870</v>
      </c>
      <c r="C1395" s="2">
        <f t="shared" si="21"/>
        <v>224487.9</v>
      </c>
      <c r="D1395" s="2"/>
      <c r="E1395" s="2"/>
      <c r="F1395" s="2">
        <v>229262</v>
      </c>
      <c r="G1395" s="2">
        <v>20796</v>
      </c>
      <c r="H1395" s="2">
        <v>553274</v>
      </c>
      <c r="I1395" s="2">
        <v>-37392</v>
      </c>
      <c r="J1395" s="2">
        <v>158893</v>
      </c>
      <c r="K1395" s="2">
        <v>32977</v>
      </c>
      <c r="L1395" s="2">
        <v>23014</v>
      </c>
      <c r="M1395" s="2">
        <v>31961</v>
      </c>
      <c r="N1395" s="2">
        <v>-49958</v>
      </c>
      <c r="O1395" s="2">
        <v>295952</v>
      </c>
      <c r="P1395" s="2">
        <v>23344</v>
      </c>
      <c r="Q1395" s="2">
        <v>272608</v>
      </c>
      <c r="R1395" s="2">
        <v>12.68</v>
      </c>
      <c r="S1395" s="2">
        <v>52928</v>
      </c>
      <c r="T1395" s="2">
        <v>-6.76</v>
      </c>
      <c r="U1395" s="2">
        <v>-9.0299999999999994</v>
      </c>
      <c r="V1395" s="2">
        <v>2789</v>
      </c>
      <c r="W1395" s="2">
        <v>68.77</v>
      </c>
      <c r="X1395" s="2">
        <v>538</v>
      </c>
      <c r="Y1395" s="2">
        <v>9028</v>
      </c>
      <c r="Z1395" s="2">
        <v>293694</v>
      </c>
      <c r="AA1395" s="2">
        <v>153139</v>
      </c>
      <c r="AB1395" s="2">
        <v>-101824</v>
      </c>
      <c r="AC1395" s="2">
        <v>76123</v>
      </c>
      <c r="AD1395" s="2">
        <v>-48523</v>
      </c>
      <c r="AE1395" s="2">
        <v>73229</v>
      </c>
      <c r="AF1395" s="2">
        <v>243556</v>
      </c>
      <c r="AG1395" s="2">
        <v>0.3</v>
      </c>
      <c r="AH1395" s="2">
        <v>24577</v>
      </c>
    </row>
    <row r="1396" spans="1:34" x14ac:dyDescent="0.3">
      <c r="A1396" s="2" t="s">
        <v>59</v>
      </c>
      <c r="B1396" s="2">
        <v>455441</v>
      </c>
      <c r="C1396" s="2">
        <f t="shared" si="21"/>
        <v>532865.97</v>
      </c>
      <c r="D1396" s="2"/>
      <c r="E1396" s="2"/>
      <c r="F1396" s="2">
        <v>27280</v>
      </c>
      <c r="G1396" s="2">
        <v>50440</v>
      </c>
      <c r="H1396" s="2">
        <v>55263</v>
      </c>
      <c r="I1396" s="2">
        <v>428161</v>
      </c>
      <c r="J1396" s="2">
        <v>187032</v>
      </c>
      <c r="K1396" s="2">
        <v>268409</v>
      </c>
      <c r="L1396" s="2">
        <v>210608</v>
      </c>
      <c r="M1396" s="2">
        <v>224938</v>
      </c>
      <c r="N1396" s="2">
        <v>413729</v>
      </c>
      <c r="O1396" s="2">
        <v>129239</v>
      </c>
      <c r="P1396" s="2">
        <v>37014</v>
      </c>
      <c r="Q1396" s="2">
        <v>92225</v>
      </c>
      <c r="R1396" s="2">
        <v>3.49</v>
      </c>
      <c r="S1396" s="2">
        <v>115719</v>
      </c>
      <c r="T1396" s="2">
        <v>774.76</v>
      </c>
      <c r="U1396" s="2">
        <v>748.64</v>
      </c>
      <c r="V1396" s="2">
        <v>1144</v>
      </c>
      <c r="W1396" s="2">
        <v>397.77</v>
      </c>
      <c r="X1396" s="2">
        <v>53</v>
      </c>
      <c r="Y1396" s="2">
        <v>12516</v>
      </c>
      <c r="Z1396" s="2">
        <v>134880</v>
      </c>
      <c r="AA1396" s="2">
        <v>231478</v>
      </c>
      <c r="AB1396" s="2">
        <v>320561</v>
      </c>
      <c r="AC1396" s="2">
        <v>-204198</v>
      </c>
      <c r="AD1396" s="2">
        <v>10264</v>
      </c>
      <c r="AE1396" s="2">
        <v>389871</v>
      </c>
      <c r="AF1396" s="2">
        <v>61602</v>
      </c>
      <c r="AG1396" s="2">
        <v>6.33</v>
      </c>
      <c r="AH1396" s="2">
        <v>2193</v>
      </c>
    </row>
    <row r="1397" spans="1:34" x14ac:dyDescent="0.3">
      <c r="A1397" s="2" t="s">
        <v>58</v>
      </c>
      <c r="B1397" s="2">
        <v>115880</v>
      </c>
      <c r="C1397" s="2">
        <f t="shared" si="21"/>
        <v>1316.0704145371949</v>
      </c>
      <c r="D1397" s="2"/>
      <c r="E1397" s="2"/>
      <c r="F1397" s="2">
        <v>95276</v>
      </c>
      <c r="G1397" s="2">
        <v>149535</v>
      </c>
      <c r="H1397" s="2">
        <v>16617</v>
      </c>
      <c r="I1397" s="2">
        <v>20604</v>
      </c>
      <c r="J1397" s="2">
        <v>31585</v>
      </c>
      <c r="K1397" s="2">
        <v>84295</v>
      </c>
      <c r="L1397" s="2">
        <v>60537</v>
      </c>
      <c r="M1397" s="2">
        <v>73685</v>
      </c>
      <c r="N1397" s="2">
        <v>202</v>
      </c>
      <c r="O1397" s="2">
        <v>142185</v>
      </c>
      <c r="P1397" s="2">
        <v>51042</v>
      </c>
      <c r="Q1397" s="2">
        <v>91143</v>
      </c>
      <c r="R1397" s="2">
        <v>2.79</v>
      </c>
      <c r="S1397" s="2">
        <v>8741</v>
      </c>
      <c r="T1397" s="2">
        <v>123.99</v>
      </c>
      <c r="U1397" s="2">
        <v>1.22</v>
      </c>
      <c r="V1397" s="2">
        <v>4992</v>
      </c>
      <c r="W1397" s="2">
        <v>23.21</v>
      </c>
      <c r="X1397" s="2">
        <v>1253</v>
      </c>
      <c r="Y1397" s="2">
        <v>15301</v>
      </c>
      <c r="Z1397" s="2">
        <v>345001</v>
      </c>
      <c r="AA1397" s="2">
        <v>206250</v>
      </c>
      <c r="AB1397" s="2">
        <v>-229121</v>
      </c>
      <c r="AC1397" s="2">
        <v>-110974</v>
      </c>
      <c r="AD1397" s="2">
        <v>-41600</v>
      </c>
      <c r="AE1397" s="2">
        <v>251431</v>
      </c>
      <c r="AF1397" s="2">
        <v>122292</v>
      </c>
      <c r="AG1397" s="2">
        <v>2.06</v>
      </c>
      <c r="AH1397" s="2">
        <v>19395</v>
      </c>
    </row>
    <row r="1398" spans="1:34" x14ac:dyDescent="0.3">
      <c r="A1398" s="2" t="s">
        <v>60</v>
      </c>
      <c r="B1398" s="2">
        <v>462026</v>
      </c>
      <c r="C1398" s="2">
        <f t="shared" si="21"/>
        <v>462026</v>
      </c>
      <c r="D1398" s="2"/>
      <c r="E1398" s="2"/>
      <c r="F1398" s="2">
        <v>245851</v>
      </c>
      <c r="G1398" s="2">
        <v>82906</v>
      </c>
      <c r="H1398" s="2">
        <v>489445</v>
      </c>
      <c r="I1398" s="2">
        <v>216175</v>
      </c>
      <c r="J1398" s="2">
        <v>53402</v>
      </c>
      <c r="K1398" s="2">
        <v>408624</v>
      </c>
      <c r="L1398" s="2">
        <v>332429</v>
      </c>
      <c r="M1398" s="2">
        <v>344449</v>
      </c>
      <c r="N1398" s="2">
        <v>202528</v>
      </c>
      <c r="O1398" s="2">
        <v>131475</v>
      </c>
      <c r="P1398" s="2">
        <v>170196</v>
      </c>
      <c r="Q1398" s="2">
        <v>-38721</v>
      </c>
      <c r="R1398" s="2">
        <v>0.77</v>
      </c>
      <c r="S1398" s="2">
        <v>15179</v>
      </c>
      <c r="T1398" s="2">
        <v>44.17</v>
      </c>
      <c r="U1398" s="2">
        <v>41.38</v>
      </c>
      <c r="V1398" s="2">
        <v>9391</v>
      </c>
      <c r="W1398" s="2">
        <v>49.19</v>
      </c>
      <c r="X1398" s="2">
        <v>1092</v>
      </c>
      <c r="Y1398" s="2">
        <v>5775</v>
      </c>
      <c r="Z1398" s="2">
        <v>237809</v>
      </c>
      <c r="AA1398" s="2">
        <v>277699</v>
      </c>
      <c r="AB1398" s="2">
        <v>224217</v>
      </c>
      <c r="AC1398" s="2">
        <v>-31848</v>
      </c>
      <c r="AD1398" s="2">
        <v>-46114</v>
      </c>
      <c r="AE1398" s="2">
        <v>194907</v>
      </c>
      <c r="AF1398" s="2">
        <v>510856</v>
      </c>
      <c r="AG1398" s="2">
        <v>0.38</v>
      </c>
      <c r="AH1398" s="2">
        <v>6506</v>
      </c>
    </row>
    <row r="1399" spans="1:34" x14ac:dyDescent="0.3">
      <c r="A1399" s="2" t="s">
        <v>58</v>
      </c>
      <c r="B1399" s="2">
        <v>414675</v>
      </c>
      <c r="C1399" s="2">
        <f t="shared" si="21"/>
        <v>4709.5400340715505</v>
      </c>
      <c r="D1399" s="2"/>
      <c r="E1399" s="2"/>
      <c r="F1399" s="2">
        <v>283031</v>
      </c>
      <c r="G1399" s="2">
        <v>-9478</v>
      </c>
      <c r="H1399" s="2">
        <v>273502</v>
      </c>
      <c r="I1399" s="2">
        <v>131644</v>
      </c>
      <c r="J1399" s="2">
        <v>185973</v>
      </c>
      <c r="K1399" s="2">
        <v>228702</v>
      </c>
      <c r="L1399" s="2">
        <v>194081</v>
      </c>
      <c r="M1399" s="2">
        <v>208044</v>
      </c>
      <c r="N1399" s="2">
        <v>98382</v>
      </c>
      <c r="O1399" s="2">
        <v>226499</v>
      </c>
      <c r="P1399" s="2">
        <v>33984</v>
      </c>
      <c r="Q1399" s="2">
        <v>192515</v>
      </c>
      <c r="R1399" s="2">
        <v>6.66</v>
      </c>
      <c r="S1399" s="2">
        <v>47332</v>
      </c>
      <c r="T1399" s="2">
        <v>48.13</v>
      </c>
      <c r="U1399" s="2">
        <v>35.97</v>
      </c>
      <c r="V1399" s="2">
        <v>8268</v>
      </c>
      <c r="W1399" s="2">
        <v>50.15</v>
      </c>
      <c r="X1399" s="2">
        <v>976</v>
      </c>
      <c r="Y1399" s="2">
        <v>15779</v>
      </c>
      <c r="Z1399" s="2">
        <v>230864</v>
      </c>
      <c r="AA1399" s="2">
        <v>39600</v>
      </c>
      <c r="AB1399" s="2">
        <v>183811</v>
      </c>
      <c r="AC1399" s="2">
        <v>243431</v>
      </c>
      <c r="AD1399" s="2">
        <v>-24435</v>
      </c>
      <c r="AE1399" s="2">
        <v>209397</v>
      </c>
      <c r="AF1399" s="2">
        <v>228942</v>
      </c>
      <c r="AG1399" s="2">
        <v>0.91</v>
      </c>
      <c r="AH1399" s="2">
        <v>19027</v>
      </c>
    </row>
    <row r="1400" spans="1:34" x14ac:dyDescent="0.3">
      <c r="A1400" s="2" t="s">
        <v>60</v>
      </c>
      <c r="B1400" s="2">
        <v>87580</v>
      </c>
      <c r="C1400" s="2">
        <f t="shared" si="21"/>
        <v>87580</v>
      </c>
      <c r="D1400" s="2"/>
      <c r="E1400" s="2"/>
      <c r="F1400" s="2">
        <v>173963</v>
      </c>
      <c r="G1400" s="2">
        <v>-20321</v>
      </c>
      <c r="H1400" s="2">
        <v>642908</v>
      </c>
      <c r="I1400" s="2">
        <v>-86383</v>
      </c>
      <c r="J1400" s="2">
        <v>189698</v>
      </c>
      <c r="K1400" s="2">
        <v>-102118</v>
      </c>
      <c r="L1400" s="2">
        <v>-179530</v>
      </c>
      <c r="M1400" s="2">
        <v>-176269</v>
      </c>
      <c r="N1400" s="2">
        <v>-106611</v>
      </c>
      <c r="O1400" s="2">
        <v>214851</v>
      </c>
      <c r="P1400" s="2">
        <v>167335</v>
      </c>
      <c r="Q1400" s="2">
        <v>47516</v>
      </c>
      <c r="R1400" s="2">
        <v>1.28</v>
      </c>
      <c r="S1400" s="2">
        <v>139379</v>
      </c>
      <c r="T1400" s="2">
        <v>-13.44</v>
      </c>
      <c r="U1400" s="2">
        <v>-16.579999999999998</v>
      </c>
      <c r="V1400" s="2">
        <v>7939</v>
      </c>
      <c r="W1400" s="2">
        <v>11.03</v>
      </c>
      <c r="X1400" s="2">
        <v>180</v>
      </c>
      <c r="Y1400" s="2">
        <v>12202</v>
      </c>
      <c r="Z1400" s="2">
        <v>524611</v>
      </c>
      <c r="AA1400" s="2">
        <v>81742</v>
      </c>
      <c r="AB1400" s="2">
        <v>-437031</v>
      </c>
      <c r="AC1400" s="2">
        <v>92221</v>
      </c>
      <c r="AD1400" s="2">
        <v>-5762</v>
      </c>
      <c r="AE1400" s="2">
        <v>45151</v>
      </c>
      <c r="AF1400" s="2">
        <v>150593</v>
      </c>
      <c r="AG1400" s="2">
        <v>0.3</v>
      </c>
      <c r="AH1400" s="2">
        <v>15612</v>
      </c>
    </row>
    <row r="1401" spans="1:34" x14ac:dyDescent="0.3">
      <c r="A1401" s="2" t="s">
        <v>58</v>
      </c>
      <c r="B1401" s="2">
        <v>420258</v>
      </c>
      <c r="C1401" s="2">
        <f t="shared" si="21"/>
        <v>4772.9471890971045</v>
      </c>
      <c r="D1401" s="2"/>
      <c r="E1401" s="2"/>
      <c r="F1401" s="2">
        <v>291647</v>
      </c>
      <c r="G1401" s="2">
        <v>95993</v>
      </c>
      <c r="H1401" s="2">
        <v>773029</v>
      </c>
      <c r="I1401" s="2">
        <v>128611</v>
      </c>
      <c r="J1401" s="2">
        <v>99153</v>
      </c>
      <c r="K1401" s="2">
        <v>321105</v>
      </c>
      <c r="L1401" s="2">
        <v>237760</v>
      </c>
      <c r="M1401" s="2">
        <v>241299</v>
      </c>
      <c r="N1401" s="2">
        <v>103133</v>
      </c>
      <c r="O1401" s="2">
        <v>150999</v>
      </c>
      <c r="P1401" s="2">
        <v>87302</v>
      </c>
      <c r="Q1401" s="2">
        <v>63697</v>
      </c>
      <c r="R1401" s="2">
        <v>1.73</v>
      </c>
      <c r="S1401" s="2">
        <v>11777</v>
      </c>
      <c r="T1401" s="2">
        <v>16.64</v>
      </c>
      <c r="U1401" s="2">
        <v>13.34</v>
      </c>
      <c r="V1401" s="2">
        <v>5900</v>
      </c>
      <c r="W1401" s="2">
        <v>71.22</v>
      </c>
      <c r="X1401" s="2">
        <v>547</v>
      </c>
      <c r="Y1401" s="2">
        <v>7683</v>
      </c>
      <c r="Z1401" s="2">
        <v>512024</v>
      </c>
      <c r="AA1401" s="2">
        <v>259013</v>
      </c>
      <c r="AB1401" s="2">
        <v>-91766</v>
      </c>
      <c r="AC1401" s="2">
        <v>32634</v>
      </c>
      <c r="AD1401" s="2">
        <v>3628</v>
      </c>
      <c r="AE1401" s="2">
        <v>34754</v>
      </c>
      <c r="AF1401" s="2">
        <v>395513</v>
      </c>
      <c r="AG1401" s="2">
        <v>0.09</v>
      </c>
      <c r="AH1401" s="2">
        <v>19207</v>
      </c>
    </row>
    <row r="1402" spans="1:34" x14ac:dyDescent="0.3">
      <c r="A1402" s="2" t="s">
        <v>58</v>
      </c>
      <c r="B1402" s="2">
        <v>480156</v>
      </c>
      <c r="C1402" s="2">
        <f t="shared" si="21"/>
        <v>5453.2197614991483</v>
      </c>
      <c r="D1402" s="2"/>
      <c r="E1402" s="2"/>
      <c r="F1402" s="2">
        <v>31506</v>
      </c>
      <c r="G1402" s="2">
        <v>-29216</v>
      </c>
      <c r="H1402" s="2">
        <v>237579</v>
      </c>
      <c r="I1402" s="2">
        <v>448650</v>
      </c>
      <c r="J1402" s="2">
        <v>88101</v>
      </c>
      <c r="K1402" s="2">
        <v>392055</v>
      </c>
      <c r="L1402" s="2">
        <v>297691</v>
      </c>
      <c r="M1402" s="2">
        <v>307104</v>
      </c>
      <c r="N1402" s="2">
        <v>409116</v>
      </c>
      <c r="O1402" s="2">
        <v>117276</v>
      </c>
      <c r="P1402" s="2">
        <v>143061</v>
      </c>
      <c r="Q1402" s="2">
        <v>-25785</v>
      </c>
      <c r="R1402" s="2">
        <v>0.82</v>
      </c>
      <c r="S1402" s="2">
        <v>58034</v>
      </c>
      <c r="T1402" s="2">
        <v>188.84</v>
      </c>
      <c r="U1402" s="2">
        <v>172.2</v>
      </c>
      <c r="V1402" s="2">
        <v>9081</v>
      </c>
      <c r="W1402" s="2">
        <v>52.87</v>
      </c>
      <c r="X1402" s="2">
        <v>628</v>
      </c>
      <c r="Y1402" s="2">
        <v>6423</v>
      </c>
      <c r="Z1402" s="2">
        <v>141722</v>
      </c>
      <c r="AA1402" s="2">
        <v>83936</v>
      </c>
      <c r="AB1402" s="2">
        <v>338434</v>
      </c>
      <c r="AC1402" s="2">
        <v>-52430</v>
      </c>
      <c r="AD1402" s="2">
        <v>-42750</v>
      </c>
      <c r="AE1402" s="2">
        <v>488871</v>
      </c>
      <c r="AF1402" s="2">
        <v>255310</v>
      </c>
      <c r="AG1402" s="2">
        <v>1.91</v>
      </c>
      <c r="AH1402" s="2">
        <v>20448</v>
      </c>
    </row>
    <row r="1403" spans="1:34" x14ac:dyDescent="0.3">
      <c r="A1403" s="2" t="s">
        <v>58</v>
      </c>
      <c r="B1403" s="2">
        <v>490246</v>
      </c>
      <c r="C1403" s="2">
        <f t="shared" si="21"/>
        <v>5567.8137421919364</v>
      </c>
      <c r="D1403" s="2"/>
      <c r="E1403" s="2"/>
      <c r="F1403" s="2">
        <v>210616</v>
      </c>
      <c r="G1403" s="2">
        <v>134043</v>
      </c>
      <c r="H1403" s="2">
        <v>577867</v>
      </c>
      <c r="I1403" s="2">
        <v>279630</v>
      </c>
      <c r="J1403" s="2">
        <v>139622</v>
      </c>
      <c r="K1403" s="2">
        <v>350624</v>
      </c>
      <c r="L1403" s="2">
        <v>290550</v>
      </c>
      <c r="M1403" s="2">
        <v>293473</v>
      </c>
      <c r="N1403" s="2">
        <v>248532</v>
      </c>
      <c r="O1403" s="2">
        <v>267302</v>
      </c>
      <c r="P1403" s="2">
        <v>65160</v>
      </c>
      <c r="Q1403" s="2">
        <v>202142</v>
      </c>
      <c r="R1403" s="2">
        <v>4.0999999999999996</v>
      </c>
      <c r="S1403" s="2">
        <v>52477</v>
      </c>
      <c r="T1403" s="2">
        <v>48.39</v>
      </c>
      <c r="U1403" s="2">
        <v>43.01</v>
      </c>
      <c r="V1403" s="2">
        <v>8775</v>
      </c>
      <c r="W1403" s="2">
        <v>55.86</v>
      </c>
      <c r="X1403" s="2">
        <v>1358</v>
      </c>
      <c r="Y1403" s="2">
        <v>4324</v>
      </c>
      <c r="Z1403" s="2">
        <v>255455</v>
      </c>
      <c r="AA1403" s="2">
        <v>271550</v>
      </c>
      <c r="AB1403" s="2">
        <v>234791</v>
      </c>
      <c r="AC1403" s="2">
        <v>-60934</v>
      </c>
      <c r="AD1403" s="2">
        <v>-4659</v>
      </c>
      <c r="AE1403" s="2">
        <v>200897</v>
      </c>
      <c r="AF1403" s="2">
        <v>460478</v>
      </c>
      <c r="AG1403" s="2">
        <v>0.44</v>
      </c>
      <c r="AH1403" s="2">
        <v>12973</v>
      </c>
    </row>
    <row r="1404" spans="1:34" x14ac:dyDescent="0.3">
      <c r="A1404" s="2" t="s">
        <v>58</v>
      </c>
      <c r="B1404" s="2">
        <v>387035</v>
      </c>
      <c r="C1404" s="2">
        <f t="shared" si="21"/>
        <v>4395.6274843838728</v>
      </c>
      <c r="D1404" s="2"/>
      <c r="E1404" s="2"/>
      <c r="F1404" s="2">
        <v>283961</v>
      </c>
      <c r="G1404" s="2">
        <v>-36524</v>
      </c>
      <c r="H1404" s="2">
        <v>272356</v>
      </c>
      <c r="I1404" s="2">
        <v>103074</v>
      </c>
      <c r="J1404" s="2">
        <v>102051</v>
      </c>
      <c r="K1404" s="2">
        <v>284984</v>
      </c>
      <c r="L1404" s="2">
        <v>233901</v>
      </c>
      <c r="M1404" s="2">
        <v>252392</v>
      </c>
      <c r="N1404" s="2">
        <v>87597</v>
      </c>
      <c r="O1404" s="2">
        <v>51452</v>
      </c>
      <c r="P1404" s="2">
        <v>117915</v>
      </c>
      <c r="Q1404" s="2">
        <v>-66463</v>
      </c>
      <c r="R1404" s="2">
        <v>0.44</v>
      </c>
      <c r="S1404" s="2">
        <v>10018</v>
      </c>
      <c r="T1404" s="2">
        <v>37.85</v>
      </c>
      <c r="U1404" s="2">
        <v>32.159999999999997</v>
      </c>
      <c r="V1404" s="2">
        <v>7068</v>
      </c>
      <c r="W1404" s="2">
        <v>54.75</v>
      </c>
      <c r="X1404" s="2">
        <v>230</v>
      </c>
      <c r="Y1404" s="2">
        <v>1691</v>
      </c>
      <c r="Z1404" s="2">
        <v>213589</v>
      </c>
      <c r="AA1404" s="2">
        <v>51013</v>
      </c>
      <c r="AB1404" s="2">
        <v>173446</v>
      </c>
      <c r="AC1404" s="2">
        <v>232948</v>
      </c>
      <c r="AD1404" s="2">
        <v>-2025</v>
      </c>
      <c r="AE1404" s="2">
        <v>248440</v>
      </c>
      <c r="AF1404" s="2">
        <v>437826</v>
      </c>
      <c r="AG1404" s="2">
        <v>0.56999999999999995</v>
      </c>
      <c r="AH1404" s="2">
        <v>9388</v>
      </c>
    </row>
    <row r="1405" spans="1:34" x14ac:dyDescent="0.3">
      <c r="A1405" s="2" t="s">
        <v>60</v>
      </c>
      <c r="B1405" s="2">
        <v>94159</v>
      </c>
      <c r="C1405" s="2">
        <f t="shared" si="21"/>
        <v>94159</v>
      </c>
      <c r="D1405" s="2"/>
      <c r="E1405" s="2"/>
      <c r="F1405" s="2">
        <v>121484</v>
      </c>
      <c r="G1405" s="2">
        <v>22920</v>
      </c>
      <c r="H1405" s="2">
        <v>83278</v>
      </c>
      <c r="I1405" s="2">
        <v>-27325</v>
      </c>
      <c r="J1405" s="2">
        <v>91772</v>
      </c>
      <c r="K1405" s="2">
        <v>2387</v>
      </c>
      <c r="L1405" s="2">
        <v>-78569</v>
      </c>
      <c r="M1405" s="2">
        <v>-72731</v>
      </c>
      <c r="N1405" s="2">
        <v>-40431</v>
      </c>
      <c r="O1405" s="2">
        <v>274848</v>
      </c>
      <c r="P1405" s="2">
        <v>55757</v>
      </c>
      <c r="Q1405" s="2">
        <v>219091</v>
      </c>
      <c r="R1405" s="2">
        <v>4.93</v>
      </c>
      <c r="S1405" s="2">
        <v>58311</v>
      </c>
      <c r="T1405" s="2">
        <v>-32.81</v>
      </c>
      <c r="U1405" s="2">
        <v>-48.55</v>
      </c>
      <c r="V1405" s="2">
        <v>1304</v>
      </c>
      <c r="W1405" s="2">
        <v>72.150000000000006</v>
      </c>
      <c r="X1405" s="2">
        <v>697</v>
      </c>
      <c r="Y1405" s="2">
        <v>7559</v>
      </c>
      <c r="Z1405" s="2">
        <v>328415</v>
      </c>
      <c r="AA1405" s="2">
        <v>265959</v>
      </c>
      <c r="AB1405" s="2">
        <v>-234256</v>
      </c>
      <c r="AC1405" s="2">
        <v>-144475</v>
      </c>
      <c r="AD1405" s="2">
        <v>23160</v>
      </c>
      <c r="AE1405" s="2">
        <v>301253</v>
      </c>
      <c r="AF1405" s="2">
        <v>431526</v>
      </c>
      <c r="AG1405" s="2">
        <v>0.7</v>
      </c>
      <c r="AH1405" s="2">
        <v>17407</v>
      </c>
    </row>
    <row r="1406" spans="1:34" x14ac:dyDescent="0.3">
      <c r="A1406" s="2" t="s">
        <v>59</v>
      </c>
      <c r="B1406" s="2">
        <v>425873</v>
      </c>
      <c r="C1406" s="2">
        <f t="shared" si="21"/>
        <v>498271.41</v>
      </c>
      <c r="D1406" s="2"/>
      <c r="E1406" s="2"/>
      <c r="F1406" s="2">
        <v>50033</v>
      </c>
      <c r="G1406" s="2">
        <v>127515</v>
      </c>
      <c r="H1406" s="2">
        <v>358657</v>
      </c>
      <c r="I1406" s="2">
        <v>375840</v>
      </c>
      <c r="J1406" s="2">
        <v>45740</v>
      </c>
      <c r="K1406" s="2">
        <v>380133</v>
      </c>
      <c r="L1406" s="2">
        <v>345353</v>
      </c>
      <c r="M1406" s="2">
        <v>348444</v>
      </c>
      <c r="N1406" s="2">
        <v>356939</v>
      </c>
      <c r="O1406" s="2">
        <v>105267</v>
      </c>
      <c r="P1406" s="2">
        <v>51811</v>
      </c>
      <c r="Q1406" s="2">
        <v>53456</v>
      </c>
      <c r="R1406" s="2">
        <v>2.0299999999999998</v>
      </c>
      <c r="S1406" s="2">
        <v>75661</v>
      </c>
      <c r="T1406" s="2">
        <v>104.79</v>
      </c>
      <c r="U1406" s="2">
        <v>99.52</v>
      </c>
      <c r="V1406" s="2">
        <v>8243</v>
      </c>
      <c r="W1406" s="2">
        <v>51.66</v>
      </c>
      <c r="X1406" s="2">
        <v>425</v>
      </c>
      <c r="Y1406" s="2">
        <v>13018</v>
      </c>
      <c r="Z1406" s="2">
        <v>313068</v>
      </c>
      <c r="AA1406" s="2">
        <v>246583</v>
      </c>
      <c r="AB1406" s="2">
        <v>112805</v>
      </c>
      <c r="AC1406" s="2">
        <v>-196550</v>
      </c>
      <c r="AD1406" s="2">
        <v>17194</v>
      </c>
      <c r="AE1406" s="2">
        <v>270880</v>
      </c>
      <c r="AF1406" s="2">
        <v>59399</v>
      </c>
      <c r="AG1406" s="2">
        <v>4.5599999999999996</v>
      </c>
      <c r="AH1406" s="2">
        <v>20710</v>
      </c>
    </row>
    <row r="1407" spans="1:34" x14ac:dyDescent="0.3">
      <c r="A1407" s="2" t="s">
        <v>60</v>
      </c>
      <c r="B1407" s="2">
        <v>202484</v>
      </c>
      <c r="C1407" s="2">
        <f t="shared" si="21"/>
        <v>202484</v>
      </c>
      <c r="D1407" s="2"/>
      <c r="E1407" s="2"/>
      <c r="F1407" s="2">
        <v>43251</v>
      </c>
      <c r="G1407" s="2">
        <v>31698</v>
      </c>
      <c r="H1407" s="2">
        <v>564775</v>
      </c>
      <c r="I1407" s="2">
        <v>159233</v>
      </c>
      <c r="J1407" s="2">
        <v>55913</v>
      </c>
      <c r="K1407" s="2">
        <v>146571</v>
      </c>
      <c r="L1407" s="2">
        <v>80619</v>
      </c>
      <c r="M1407" s="2">
        <v>83230</v>
      </c>
      <c r="N1407" s="2">
        <v>121895</v>
      </c>
      <c r="O1407" s="2">
        <v>28609</v>
      </c>
      <c r="P1407" s="2">
        <v>35035</v>
      </c>
      <c r="Q1407" s="2">
        <v>-6426</v>
      </c>
      <c r="R1407" s="2">
        <v>0.82</v>
      </c>
      <c r="S1407" s="2">
        <v>78567</v>
      </c>
      <c r="T1407" s="2">
        <v>28.19</v>
      </c>
      <c r="U1407" s="2">
        <v>21.58</v>
      </c>
      <c r="V1407" s="2">
        <v>4948</v>
      </c>
      <c r="W1407" s="2">
        <v>40.909999999999997</v>
      </c>
      <c r="X1407" s="2">
        <v>694</v>
      </c>
      <c r="Y1407" s="2">
        <v>15438</v>
      </c>
      <c r="Z1407" s="2">
        <v>354687</v>
      </c>
      <c r="AA1407" s="2">
        <v>87583</v>
      </c>
      <c r="AB1407" s="2">
        <v>-152203</v>
      </c>
      <c r="AC1407" s="2">
        <v>-44332</v>
      </c>
      <c r="AD1407" s="2">
        <v>44625</v>
      </c>
      <c r="AE1407" s="2">
        <v>266479</v>
      </c>
      <c r="AF1407" s="2">
        <v>363852</v>
      </c>
      <c r="AG1407" s="2">
        <v>0.73</v>
      </c>
      <c r="AH1407" s="2">
        <v>17960</v>
      </c>
    </row>
    <row r="1408" spans="1:34" x14ac:dyDescent="0.3">
      <c r="A1408" s="2" t="s">
        <v>59</v>
      </c>
      <c r="B1408" s="2">
        <v>255553</v>
      </c>
      <c r="C1408" s="2">
        <f t="shared" si="21"/>
        <v>298997.01</v>
      </c>
      <c r="D1408" s="2"/>
      <c r="E1408" s="2"/>
      <c r="F1408" s="2">
        <v>35490</v>
      </c>
      <c r="G1408" s="2">
        <v>112322</v>
      </c>
      <c r="H1408" s="2">
        <v>203216</v>
      </c>
      <c r="I1408" s="2">
        <v>220063</v>
      </c>
      <c r="J1408" s="2">
        <v>24162</v>
      </c>
      <c r="K1408" s="2">
        <v>231391</v>
      </c>
      <c r="L1408" s="2">
        <v>170385</v>
      </c>
      <c r="M1408" s="2">
        <v>176456</v>
      </c>
      <c r="N1408" s="2">
        <v>187698</v>
      </c>
      <c r="O1408" s="2">
        <v>82002</v>
      </c>
      <c r="P1408" s="2">
        <v>115789</v>
      </c>
      <c r="Q1408" s="2">
        <v>-33787</v>
      </c>
      <c r="R1408" s="2">
        <v>0.71</v>
      </c>
      <c r="S1408" s="2">
        <v>55379</v>
      </c>
      <c r="T1408" s="2">
        <v>108.29</v>
      </c>
      <c r="U1408" s="2">
        <v>92.36</v>
      </c>
      <c r="V1408" s="2">
        <v>7796</v>
      </c>
      <c r="W1408" s="2">
        <v>32.78</v>
      </c>
      <c r="X1408" s="2">
        <v>1137</v>
      </c>
      <c r="Y1408" s="2">
        <v>14043</v>
      </c>
      <c r="Z1408" s="2">
        <v>156253</v>
      </c>
      <c r="AA1408" s="2">
        <v>158539</v>
      </c>
      <c r="AB1408" s="2">
        <v>99300</v>
      </c>
      <c r="AC1408" s="2">
        <v>-123049</v>
      </c>
      <c r="AD1408" s="2">
        <v>-40547</v>
      </c>
      <c r="AE1408" s="2">
        <v>356579</v>
      </c>
      <c r="AF1408" s="2">
        <v>592216</v>
      </c>
      <c r="AG1408" s="2">
        <v>0.6</v>
      </c>
      <c r="AH1408" s="2">
        <v>5886</v>
      </c>
    </row>
    <row r="1409" spans="1:34" x14ac:dyDescent="0.3">
      <c r="A1409" s="2" t="s">
        <v>60</v>
      </c>
      <c r="B1409" s="2">
        <v>477574</v>
      </c>
      <c r="C1409" s="2">
        <f t="shared" si="21"/>
        <v>477574</v>
      </c>
      <c r="D1409" s="2"/>
      <c r="E1409" s="2"/>
      <c r="F1409" s="2">
        <v>58970</v>
      </c>
      <c r="G1409" s="2">
        <v>85451</v>
      </c>
      <c r="H1409" s="2">
        <v>963216</v>
      </c>
      <c r="I1409" s="2">
        <v>418604</v>
      </c>
      <c r="J1409" s="2">
        <v>51697</v>
      </c>
      <c r="K1409" s="2">
        <v>425877</v>
      </c>
      <c r="L1409" s="2">
        <v>359342</v>
      </c>
      <c r="M1409" s="2">
        <v>364290</v>
      </c>
      <c r="N1409" s="2">
        <v>387908</v>
      </c>
      <c r="O1409" s="2">
        <v>222147</v>
      </c>
      <c r="P1409" s="2">
        <v>121933</v>
      </c>
      <c r="Q1409" s="2">
        <v>100214</v>
      </c>
      <c r="R1409" s="2">
        <v>1.82</v>
      </c>
      <c r="S1409" s="2">
        <v>6531</v>
      </c>
      <c r="T1409" s="2">
        <v>43.46</v>
      </c>
      <c r="U1409" s="2">
        <v>40.270000000000003</v>
      </c>
      <c r="V1409" s="2">
        <v>8854</v>
      </c>
      <c r="W1409" s="2">
        <v>53.93</v>
      </c>
      <c r="X1409" s="2">
        <v>528</v>
      </c>
      <c r="Y1409" s="2">
        <v>17236</v>
      </c>
      <c r="Z1409" s="2">
        <v>361053</v>
      </c>
      <c r="AA1409" s="2">
        <v>37333</v>
      </c>
      <c r="AB1409" s="2">
        <v>116521</v>
      </c>
      <c r="AC1409" s="2">
        <v>21637</v>
      </c>
      <c r="AD1409" s="2">
        <v>-25079</v>
      </c>
      <c r="AE1409" s="2">
        <v>167168</v>
      </c>
      <c r="AF1409" s="2">
        <v>627967</v>
      </c>
      <c r="AG1409" s="2">
        <v>0.27</v>
      </c>
      <c r="AH1409" s="2">
        <v>9783</v>
      </c>
    </row>
    <row r="1410" spans="1:34" x14ac:dyDescent="0.3">
      <c r="A1410" s="2" t="s">
        <v>60</v>
      </c>
      <c r="B1410" s="2">
        <v>441314</v>
      </c>
      <c r="C1410" s="2">
        <f t="shared" si="21"/>
        <v>441314</v>
      </c>
      <c r="D1410" s="2"/>
      <c r="E1410" s="2"/>
      <c r="F1410" s="2">
        <v>140298</v>
      </c>
      <c r="G1410" s="2">
        <v>124075</v>
      </c>
      <c r="H1410" s="2">
        <v>562827</v>
      </c>
      <c r="I1410" s="2">
        <v>301016</v>
      </c>
      <c r="J1410" s="2">
        <v>106538</v>
      </c>
      <c r="K1410" s="2">
        <v>334776</v>
      </c>
      <c r="L1410" s="2">
        <v>322513</v>
      </c>
      <c r="M1410" s="2">
        <v>340057</v>
      </c>
      <c r="N1410" s="2">
        <v>264099</v>
      </c>
      <c r="O1410" s="2">
        <v>140729</v>
      </c>
      <c r="P1410" s="2">
        <v>167259</v>
      </c>
      <c r="Q1410" s="2">
        <v>-26530</v>
      </c>
      <c r="R1410" s="2">
        <v>0.84</v>
      </c>
      <c r="S1410" s="2">
        <v>142814</v>
      </c>
      <c r="T1410" s="2">
        <v>53.48</v>
      </c>
      <c r="U1410" s="2">
        <v>46.92</v>
      </c>
      <c r="V1410" s="2">
        <v>7146</v>
      </c>
      <c r="W1410" s="2">
        <v>61.75</v>
      </c>
      <c r="X1410" s="2">
        <v>588</v>
      </c>
      <c r="Y1410" s="2">
        <v>3061</v>
      </c>
      <c r="Z1410" s="2">
        <v>465973</v>
      </c>
      <c r="AA1410" s="2">
        <v>112396</v>
      </c>
      <c r="AB1410" s="2">
        <v>-24659</v>
      </c>
      <c r="AC1410" s="2">
        <v>27902</v>
      </c>
      <c r="AD1410" s="2">
        <v>19997</v>
      </c>
      <c r="AE1410" s="2">
        <v>454834</v>
      </c>
      <c r="AF1410" s="2">
        <v>22676</v>
      </c>
      <c r="AG1410" s="2">
        <v>20.059999999999999</v>
      </c>
      <c r="AH1410" s="2">
        <v>19439</v>
      </c>
    </row>
    <row r="1411" spans="1:34" x14ac:dyDescent="0.3">
      <c r="A1411" s="2" t="s">
        <v>60</v>
      </c>
      <c r="B1411" s="2">
        <v>193426</v>
      </c>
      <c r="C1411" s="2">
        <f t="shared" ref="C1411:C1474" si="22">IF(A1411="INR", B1411/88.05, IF(A1411="EUR", B1411*1.17,B1411*1))</f>
        <v>193426</v>
      </c>
      <c r="D1411" s="2"/>
      <c r="E1411" s="2"/>
      <c r="F1411" s="2">
        <v>179493</v>
      </c>
      <c r="G1411" s="2">
        <v>6681</v>
      </c>
      <c r="H1411" s="2">
        <v>443664</v>
      </c>
      <c r="I1411" s="2">
        <v>13933</v>
      </c>
      <c r="J1411" s="2">
        <v>187501</v>
      </c>
      <c r="K1411" s="2">
        <v>5925</v>
      </c>
      <c r="L1411" s="2">
        <v>-39905</v>
      </c>
      <c r="M1411" s="2">
        <v>-29313</v>
      </c>
      <c r="N1411" s="2">
        <v>-12198</v>
      </c>
      <c r="O1411" s="2">
        <v>63734</v>
      </c>
      <c r="P1411" s="2">
        <v>114613</v>
      </c>
      <c r="Q1411" s="2">
        <v>-50879</v>
      </c>
      <c r="R1411" s="2">
        <v>0.56000000000000005</v>
      </c>
      <c r="S1411" s="2">
        <v>120074</v>
      </c>
      <c r="T1411" s="2">
        <v>3.14</v>
      </c>
      <c r="U1411" s="2">
        <v>-2.75</v>
      </c>
      <c r="V1411" s="2">
        <v>4128</v>
      </c>
      <c r="W1411" s="2">
        <v>46.85</v>
      </c>
      <c r="X1411" s="2">
        <v>1874</v>
      </c>
      <c r="Y1411" s="2">
        <v>17088</v>
      </c>
      <c r="Z1411" s="2">
        <v>287909</v>
      </c>
      <c r="AA1411" s="2">
        <v>239095</v>
      </c>
      <c r="AB1411" s="2">
        <v>-94483</v>
      </c>
      <c r="AC1411" s="2">
        <v>-59602</v>
      </c>
      <c r="AD1411" s="2">
        <v>36372</v>
      </c>
      <c r="AE1411" s="2">
        <v>104749</v>
      </c>
      <c r="AF1411" s="2">
        <v>137653</v>
      </c>
      <c r="AG1411" s="2">
        <v>0.76</v>
      </c>
      <c r="AH1411" s="2">
        <v>28096</v>
      </c>
    </row>
    <row r="1412" spans="1:34" x14ac:dyDescent="0.3">
      <c r="A1412" s="2" t="s">
        <v>60</v>
      </c>
      <c r="B1412" s="2">
        <v>234791</v>
      </c>
      <c r="C1412" s="2">
        <f t="shared" si="22"/>
        <v>234791</v>
      </c>
      <c r="D1412" s="2"/>
      <c r="E1412" s="2"/>
      <c r="F1412" s="2">
        <v>236734</v>
      </c>
      <c r="G1412" s="2">
        <v>137759</v>
      </c>
      <c r="H1412" s="2">
        <v>474968</v>
      </c>
      <c r="I1412" s="2">
        <v>-1943</v>
      </c>
      <c r="J1412" s="2">
        <v>27124</v>
      </c>
      <c r="K1412" s="2">
        <v>207667</v>
      </c>
      <c r="L1412" s="2">
        <v>173206</v>
      </c>
      <c r="M1412" s="2">
        <v>178609</v>
      </c>
      <c r="N1412" s="2">
        <v>-16007</v>
      </c>
      <c r="O1412" s="2">
        <v>217792</v>
      </c>
      <c r="P1412" s="2">
        <v>180128</v>
      </c>
      <c r="Q1412" s="2">
        <v>37664</v>
      </c>
      <c r="R1412" s="2">
        <v>1.21</v>
      </c>
      <c r="S1412" s="2">
        <v>8680</v>
      </c>
      <c r="T1412" s="2">
        <v>-0.41</v>
      </c>
      <c r="U1412" s="2">
        <v>-3.37</v>
      </c>
      <c r="V1412" s="2">
        <v>3143</v>
      </c>
      <c r="W1412" s="2">
        <v>74.680000000000007</v>
      </c>
      <c r="X1412" s="2">
        <v>1387</v>
      </c>
      <c r="Y1412" s="2">
        <v>3829</v>
      </c>
      <c r="Z1412" s="2">
        <v>430848</v>
      </c>
      <c r="AA1412" s="2">
        <v>160935</v>
      </c>
      <c r="AB1412" s="2">
        <v>-196057</v>
      </c>
      <c r="AC1412" s="2">
        <v>75799</v>
      </c>
      <c r="AD1412" s="2">
        <v>-37652</v>
      </c>
      <c r="AE1412" s="2">
        <v>100286</v>
      </c>
      <c r="AF1412" s="2">
        <v>486542</v>
      </c>
      <c r="AG1412" s="2">
        <v>0.21</v>
      </c>
      <c r="AH1412" s="2">
        <v>25941</v>
      </c>
    </row>
    <row r="1413" spans="1:34" x14ac:dyDescent="0.3">
      <c r="A1413" s="2" t="s">
        <v>58</v>
      </c>
      <c r="B1413" s="2">
        <v>258899</v>
      </c>
      <c r="C1413" s="2">
        <f t="shared" si="22"/>
        <v>2940.3634298693923</v>
      </c>
      <c r="D1413" s="2"/>
      <c r="E1413" s="2"/>
      <c r="F1413" s="2">
        <v>259330</v>
      </c>
      <c r="G1413" s="2">
        <v>138856</v>
      </c>
      <c r="H1413" s="2">
        <v>789028</v>
      </c>
      <c r="I1413" s="2">
        <v>-431</v>
      </c>
      <c r="J1413" s="2">
        <v>73390</v>
      </c>
      <c r="K1413" s="2">
        <v>185509</v>
      </c>
      <c r="L1413" s="2">
        <v>168685</v>
      </c>
      <c r="M1413" s="2">
        <v>183598</v>
      </c>
      <c r="N1413" s="2">
        <v>-31091</v>
      </c>
      <c r="O1413" s="2">
        <v>136736</v>
      </c>
      <c r="P1413" s="2">
        <v>20761</v>
      </c>
      <c r="Q1413" s="2">
        <v>115975</v>
      </c>
      <c r="R1413" s="2">
        <v>6.59</v>
      </c>
      <c r="S1413" s="2">
        <v>100078</v>
      </c>
      <c r="T1413" s="2">
        <v>-0.05</v>
      </c>
      <c r="U1413" s="2">
        <v>-3.94</v>
      </c>
      <c r="V1413" s="2">
        <v>1951</v>
      </c>
      <c r="W1413" s="2">
        <v>132.63</v>
      </c>
      <c r="X1413" s="2">
        <v>1391</v>
      </c>
      <c r="Y1413" s="2">
        <v>18670</v>
      </c>
      <c r="Z1413" s="2">
        <v>348192</v>
      </c>
      <c r="AA1413" s="2">
        <v>91395</v>
      </c>
      <c r="AB1413" s="2">
        <v>-89293</v>
      </c>
      <c r="AC1413" s="2">
        <v>167935</v>
      </c>
      <c r="AD1413" s="2">
        <v>-22993</v>
      </c>
      <c r="AE1413" s="2">
        <v>242745</v>
      </c>
      <c r="AF1413" s="2">
        <v>407732</v>
      </c>
      <c r="AG1413" s="2">
        <v>0.6</v>
      </c>
      <c r="AH1413" s="2">
        <v>14962</v>
      </c>
    </row>
    <row r="1414" spans="1:34" x14ac:dyDescent="0.3">
      <c r="A1414" s="2" t="s">
        <v>60</v>
      </c>
      <c r="B1414" s="2">
        <v>118625</v>
      </c>
      <c r="C1414" s="2">
        <f t="shared" si="22"/>
        <v>118625</v>
      </c>
      <c r="D1414" s="2"/>
      <c r="E1414" s="2"/>
      <c r="F1414" s="2">
        <v>209599</v>
      </c>
      <c r="G1414" s="2">
        <v>150562</v>
      </c>
      <c r="H1414" s="2">
        <v>651229</v>
      </c>
      <c r="I1414" s="2">
        <v>-90974</v>
      </c>
      <c r="J1414" s="2">
        <v>69227</v>
      </c>
      <c r="K1414" s="2">
        <v>49398</v>
      </c>
      <c r="L1414" s="2">
        <v>-37610</v>
      </c>
      <c r="M1414" s="2">
        <v>-17840</v>
      </c>
      <c r="N1414" s="2">
        <v>-106254</v>
      </c>
      <c r="O1414" s="2">
        <v>25186</v>
      </c>
      <c r="P1414" s="2">
        <v>62906</v>
      </c>
      <c r="Q1414" s="2">
        <v>-37720</v>
      </c>
      <c r="R1414" s="2">
        <v>0.4</v>
      </c>
      <c r="S1414" s="2">
        <v>18531</v>
      </c>
      <c r="T1414" s="2">
        <v>-13.97</v>
      </c>
      <c r="U1414" s="2">
        <v>-16.32</v>
      </c>
      <c r="V1414" s="2">
        <v>9871</v>
      </c>
      <c r="W1414" s="2">
        <v>12.02</v>
      </c>
      <c r="X1414" s="2">
        <v>899</v>
      </c>
      <c r="Y1414" s="2">
        <v>2931</v>
      </c>
      <c r="Z1414" s="2">
        <v>302178</v>
      </c>
      <c r="AA1414" s="2">
        <v>218397</v>
      </c>
      <c r="AB1414" s="2">
        <v>-183553</v>
      </c>
      <c r="AC1414" s="2">
        <v>-8798</v>
      </c>
      <c r="AD1414" s="2">
        <v>-26286</v>
      </c>
      <c r="AE1414" s="2">
        <v>188453</v>
      </c>
      <c r="AF1414" s="2">
        <v>275212</v>
      </c>
      <c r="AG1414" s="2">
        <v>0.68</v>
      </c>
      <c r="AH1414" s="2">
        <v>23072</v>
      </c>
    </row>
    <row r="1415" spans="1:34" x14ac:dyDescent="0.3">
      <c r="A1415" s="2" t="s">
        <v>60</v>
      </c>
      <c r="B1415" s="2">
        <v>463951</v>
      </c>
      <c r="C1415" s="2">
        <f t="shared" si="22"/>
        <v>463951</v>
      </c>
      <c r="D1415" s="2"/>
      <c r="E1415" s="2"/>
      <c r="F1415" s="2">
        <v>203081</v>
      </c>
      <c r="G1415" s="2">
        <v>8812</v>
      </c>
      <c r="H1415" s="2">
        <v>996779</v>
      </c>
      <c r="I1415" s="2">
        <v>260870</v>
      </c>
      <c r="J1415" s="2">
        <v>189608</v>
      </c>
      <c r="K1415" s="2">
        <v>274343</v>
      </c>
      <c r="L1415" s="2">
        <v>261658</v>
      </c>
      <c r="M1415" s="2">
        <v>263545</v>
      </c>
      <c r="N1415" s="2">
        <v>227729</v>
      </c>
      <c r="O1415" s="2">
        <v>80977</v>
      </c>
      <c r="P1415" s="2">
        <v>185392</v>
      </c>
      <c r="Q1415" s="2">
        <v>-104415</v>
      </c>
      <c r="R1415" s="2">
        <v>0.44</v>
      </c>
      <c r="S1415" s="2">
        <v>77811</v>
      </c>
      <c r="T1415" s="2">
        <v>26.17</v>
      </c>
      <c r="U1415" s="2">
        <v>22.85</v>
      </c>
      <c r="V1415" s="2">
        <v>1456</v>
      </c>
      <c r="W1415" s="2">
        <v>318.43</v>
      </c>
      <c r="X1415" s="2">
        <v>521</v>
      </c>
      <c r="Y1415" s="2">
        <v>19256</v>
      </c>
      <c r="Z1415" s="2">
        <v>202724</v>
      </c>
      <c r="AA1415" s="2">
        <v>228155</v>
      </c>
      <c r="AB1415" s="2">
        <v>261227</v>
      </c>
      <c r="AC1415" s="2">
        <v>-25074</v>
      </c>
      <c r="AD1415" s="2">
        <v>921</v>
      </c>
      <c r="AE1415" s="2">
        <v>401198</v>
      </c>
      <c r="AF1415" s="2">
        <v>349062</v>
      </c>
      <c r="AG1415" s="2">
        <v>1.1499999999999999</v>
      </c>
      <c r="AH1415" s="2">
        <v>13268</v>
      </c>
    </row>
    <row r="1416" spans="1:34" x14ac:dyDescent="0.3">
      <c r="A1416" s="2" t="s">
        <v>59</v>
      </c>
      <c r="B1416" s="2">
        <v>487282</v>
      </c>
      <c r="C1416" s="2">
        <f t="shared" si="22"/>
        <v>570119.93999999994</v>
      </c>
      <c r="D1416" s="2"/>
      <c r="E1416" s="2"/>
      <c r="F1416" s="2">
        <v>122200</v>
      </c>
      <c r="G1416" s="2">
        <v>17498</v>
      </c>
      <c r="H1416" s="2">
        <v>894369</v>
      </c>
      <c r="I1416" s="2">
        <v>365082</v>
      </c>
      <c r="J1416" s="2">
        <v>120277</v>
      </c>
      <c r="K1416" s="2">
        <v>367005</v>
      </c>
      <c r="L1416" s="2">
        <v>342627</v>
      </c>
      <c r="M1416" s="2">
        <v>349396</v>
      </c>
      <c r="N1416" s="2">
        <v>336895</v>
      </c>
      <c r="O1416" s="2">
        <v>143042</v>
      </c>
      <c r="P1416" s="2">
        <v>136583</v>
      </c>
      <c r="Q1416" s="2">
        <v>6459</v>
      </c>
      <c r="R1416" s="2">
        <v>1.05</v>
      </c>
      <c r="S1416" s="2">
        <v>102788</v>
      </c>
      <c r="T1416" s="2">
        <v>40.82</v>
      </c>
      <c r="U1416" s="2">
        <v>37.67</v>
      </c>
      <c r="V1416" s="2">
        <v>8012</v>
      </c>
      <c r="W1416" s="2">
        <v>60.81</v>
      </c>
      <c r="X1416" s="2">
        <v>843</v>
      </c>
      <c r="Y1416" s="2">
        <v>2617</v>
      </c>
      <c r="Z1416" s="2">
        <v>519633</v>
      </c>
      <c r="AA1416" s="2">
        <v>173941</v>
      </c>
      <c r="AB1416" s="2">
        <v>-32351</v>
      </c>
      <c r="AC1416" s="2">
        <v>-51741</v>
      </c>
      <c r="AD1416" s="2">
        <v>29884</v>
      </c>
      <c r="AE1416" s="2">
        <v>304962</v>
      </c>
      <c r="AF1416" s="2">
        <v>373840</v>
      </c>
      <c r="AG1416" s="2">
        <v>0.82</v>
      </c>
      <c r="AH1416" s="2">
        <v>4143</v>
      </c>
    </row>
    <row r="1417" spans="1:34" x14ac:dyDescent="0.3">
      <c r="A1417" s="2" t="s">
        <v>58</v>
      </c>
      <c r="B1417" s="2">
        <v>179946</v>
      </c>
      <c r="C1417" s="2">
        <f t="shared" si="22"/>
        <v>2043.679727427598</v>
      </c>
      <c r="D1417" s="2"/>
      <c r="E1417" s="2"/>
      <c r="F1417" s="2">
        <v>178024</v>
      </c>
      <c r="G1417" s="2">
        <v>35368</v>
      </c>
      <c r="H1417" s="2">
        <v>89866</v>
      </c>
      <c r="I1417" s="2">
        <v>1922</v>
      </c>
      <c r="J1417" s="2">
        <v>52687</v>
      </c>
      <c r="K1417" s="2">
        <v>127259</v>
      </c>
      <c r="L1417" s="2">
        <v>82425</v>
      </c>
      <c r="M1417" s="2">
        <v>97343</v>
      </c>
      <c r="N1417" s="2">
        <v>-9011</v>
      </c>
      <c r="O1417" s="2">
        <v>184154</v>
      </c>
      <c r="P1417" s="2">
        <v>161963</v>
      </c>
      <c r="Q1417" s="2">
        <v>22191</v>
      </c>
      <c r="R1417" s="2">
        <v>1.1399999999999999</v>
      </c>
      <c r="S1417" s="2">
        <v>25181</v>
      </c>
      <c r="T1417" s="2">
        <v>2.14</v>
      </c>
      <c r="U1417" s="2">
        <v>-10.029999999999999</v>
      </c>
      <c r="V1417" s="2">
        <v>4126</v>
      </c>
      <c r="W1417" s="2">
        <v>43.6</v>
      </c>
      <c r="X1417" s="2">
        <v>1808</v>
      </c>
      <c r="Y1417" s="2">
        <v>1061</v>
      </c>
      <c r="Z1417" s="2">
        <v>442938</v>
      </c>
      <c r="AA1417" s="2">
        <v>226836</v>
      </c>
      <c r="AB1417" s="2">
        <v>-262992</v>
      </c>
      <c r="AC1417" s="2">
        <v>-48812</v>
      </c>
      <c r="AD1417" s="2">
        <v>26347</v>
      </c>
      <c r="AE1417" s="2">
        <v>85428</v>
      </c>
      <c r="AF1417" s="2">
        <v>162382</v>
      </c>
      <c r="AG1417" s="2">
        <v>0.53</v>
      </c>
      <c r="AH1417" s="2">
        <v>20337</v>
      </c>
    </row>
    <row r="1418" spans="1:34" x14ac:dyDescent="0.3">
      <c r="A1418" s="2" t="s">
        <v>58</v>
      </c>
      <c r="B1418" s="2">
        <v>325021</v>
      </c>
      <c r="C1418" s="2">
        <f t="shared" si="22"/>
        <v>3691.323111868257</v>
      </c>
      <c r="D1418" s="2"/>
      <c r="E1418" s="2"/>
      <c r="F1418" s="2">
        <v>96333</v>
      </c>
      <c r="G1418" s="2">
        <v>117407</v>
      </c>
      <c r="H1418" s="2">
        <v>337520</v>
      </c>
      <c r="I1418" s="2">
        <v>228688</v>
      </c>
      <c r="J1418" s="2">
        <v>134215</v>
      </c>
      <c r="K1418" s="2">
        <v>190806</v>
      </c>
      <c r="L1418" s="2">
        <v>126781</v>
      </c>
      <c r="M1418" s="2">
        <v>138687</v>
      </c>
      <c r="N1418" s="2">
        <v>195052</v>
      </c>
      <c r="O1418" s="2">
        <v>114540</v>
      </c>
      <c r="P1418" s="2">
        <v>69244</v>
      </c>
      <c r="Q1418" s="2">
        <v>45296</v>
      </c>
      <c r="R1418" s="2">
        <v>1.65</v>
      </c>
      <c r="S1418" s="2">
        <v>44059</v>
      </c>
      <c r="T1418" s="2">
        <v>67.760000000000005</v>
      </c>
      <c r="U1418" s="2">
        <v>57.79</v>
      </c>
      <c r="V1418" s="2">
        <v>9131</v>
      </c>
      <c r="W1418" s="2">
        <v>35.590000000000003</v>
      </c>
      <c r="X1418" s="2">
        <v>1343</v>
      </c>
      <c r="Y1418" s="2">
        <v>2387</v>
      </c>
      <c r="Z1418" s="2">
        <v>488555</v>
      </c>
      <c r="AA1418" s="2">
        <v>89055</v>
      </c>
      <c r="AB1418" s="2">
        <v>-163534</v>
      </c>
      <c r="AC1418" s="2">
        <v>7278</v>
      </c>
      <c r="AD1418" s="2">
        <v>35098</v>
      </c>
      <c r="AE1418" s="2">
        <v>314087</v>
      </c>
      <c r="AF1418" s="2">
        <v>30138</v>
      </c>
      <c r="AG1418" s="2">
        <v>10.42</v>
      </c>
      <c r="AH1418" s="2">
        <v>13350</v>
      </c>
    </row>
    <row r="1419" spans="1:34" x14ac:dyDescent="0.3">
      <c r="A1419" s="2" t="s">
        <v>60</v>
      </c>
      <c r="B1419" s="2">
        <v>111762</v>
      </c>
      <c r="C1419" s="2">
        <f t="shared" si="22"/>
        <v>111762</v>
      </c>
      <c r="D1419" s="2"/>
      <c r="E1419" s="2"/>
      <c r="F1419" s="2">
        <v>41466</v>
      </c>
      <c r="G1419" s="2">
        <v>128363</v>
      </c>
      <c r="H1419" s="2">
        <v>294723</v>
      </c>
      <c r="I1419" s="2">
        <v>70296</v>
      </c>
      <c r="J1419" s="2">
        <v>50326</v>
      </c>
      <c r="K1419" s="2">
        <v>61436</v>
      </c>
      <c r="L1419" s="2">
        <v>3703</v>
      </c>
      <c r="M1419" s="2">
        <v>17944</v>
      </c>
      <c r="N1419" s="2">
        <v>38378</v>
      </c>
      <c r="O1419" s="2">
        <v>208940</v>
      </c>
      <c r="P1419" s="2">
        <v>73355</v>
      </c>
      <c r="Q1419" s="2">
        <v>135585</v>
      </c>
      <c r="R1419" s="2">
        <v>2.85</v>
      </c>
      <c r="S1419" s="2">
        <v>20603</v>
      </c>
      <c r="T1419" s="2">
        <v>23.85</v>
      </c>
      <c r="U1419" s="2">
        <v>13.02</v>
      </c>
      <c r="V1419" s="2">
        <v>1143</v>
      </c>
      <c r="W1419" s="2">
        <v>97.69</v>
      </c>
      <c r="X1419" s="2">
        <v>1546</v>
      </c>
      <c r="Y1419" s="2">
        <v>4771</v>
      </c>
      <c r="Z1419" s="2">
        <v>235392</v>
      </c>
      <c r="AA1419" s="2">
        <v>122500</v>
      </c>
      <c r="AB1419" s="2">
        <v>-123630</v>
      </c>
      <c r="AC1419" s="2">
        <v>-81034</v>
      </c>
      <c r="AD1419" s="2">
        <v>7706</v>
      </c>
      <c r="AE1419" s="2">
        <v>167580</v>
      </c>
      <c r="AF1419" s="2">
        <v>272681</v>
      </c>
      <c r="AG1419" s="2">
        <v>0.61</v>
      </c>
      <c r="AH1419" s="2">
        <v>19981</v>
      </c>
    </row>
    <row r="1420" spans="1:34" x14ac:dyDescent="0.3">
      <c r="A1420" s="2" t="s">
        <v>60</v>
      </c>
      <c r="B1420" s="2">
        <v>406159</v>
      </c>
      <c r="C1420" s="2">
        <f t="shared" si="22"/>
        <v>406159</v>
      </c>
      <c r="D1420" s="2"/>
      <c r="E1420" s="2"/>
      <c r="F1420" s="2">
        <v>61303</v>
      </c>
      <c r="G1420" s="2">
        <v>72505</v>
      </c>
      <c r="H1420" s="2">
        <v>166650</v>
      </c>
      <c r="I1420" s="2">
        <v>344856</v>
      </c>
      <c r="J1420" s="2">
        <v>143701</v>
      </c>
      <c r="K1420" s="2">
        <v>262458</v>
      </c>
      <c r="L1420" s="2">
        <v>232359</v>
      </c>
      <c r="M1420" s="2">
        <v>250682</v>
      </c>
      <c r="N1420" s="2">
        <v>327586</v>
      </c>
      <c r="O1420" s="2">
        <v>256821</v>
      </c>
      <c r="P1420" s="2">
        <v>189117</v>
      </c>
      <c r="Q1420" s="2">
        <v>67704</v>
      </c>
      <c r="R1420" s="2">
        <v>1.36</v>
      </c>
      <c r="S1420" s="2">
        <v>95182</v>
      </c>
      <c r="T1420" s="2">
        <v>206.93</v>
      </c>
      <c r="U1420" s="2">
        <v>196.57</v>
      </c>
      <c r="V1420" s="2">
        <v>5135</v>
      </c>
      <c r="W1420" s="2">
        <v>79.08</v>
      </c>
      <c r="X1420" s="2">
        <v>1617</v>
      </c>
      <c r="Y1420" s="2">
        <v>7154</v>
      </c>
      <c r="Z1420" s="2">
        <v>235592</v>
      </c>
      <c r="AA1420" s="2">
        <v>266901</v>
      </c>
      <c r="AB1420" s="2">
        <v>170567</v>
      </c>
      <c r="AC1420" s="2">
        <v>-205598</v>
      </c>
      <c r="AD1420" s="2">
        <v>-48712</v>
      </c>
      <c r="AE1420" s="2">
        <v>315752</v>
      </c>
      <c r="AF1420" s="2">
        <v>580555</v>
      </c>
      <c r="AG1420" s="2">
        <v>0.54</v>
      </c>
      <c r="AH1420" s="2">
        <v>4348</v>
      </c>
    </row>
    <row r="1421" spans="1:34" x14ac:dyDescent="0.3">
      <c r="A1421" s="2" t="s">
        <v>58</v>
      </c>
      <c r="B1421" s="2">
        <v>487084</v>
      </c>
      <c r="C1421" s="2">
        <f t="shared" si="22"/>
        <v>5531.9023282226008</v>
      </c>
      <c r="D1421" s="2"/>
      <c r="E1421" s="2"/>
      <c r="F1421" s="2">
        <v>174935</v>
      </c>
      <c r="G1421" s="2">
        <v>34814</v>
      </c>
      <c r="H1421" s="2">
        <v>663633</v>
      </c>
      <c r="I1421" s="2">
        <v>312149</v>
      </c>
      <c r="J1421" s="2">
        <v>104114</v>
      </c>
      <c r="K1421" s="2">
        <v>382970</v>
      </c>
      <c r="L1421" s="2">
        <v>298071</v>
      </c>
      <c r="M1421" s="2">
        <v>310659</v>
      </c>
      <c r="N1421" s="2">
        <v>274648</v>
      </c>
      <c r="O1421" s="2">
        <v>263767</v>
      </c>
      <c r="P1421" s="2">
        <v>128181</v>
      </c>
      <c r="Q1421" s="2">
        <v>135586</v>
      </c>
      <c r="R1421" s="2">
        <v>2.06</v>
      </c>
      <c r="S1421" s="2">
        <v>66699</v>
      </c>
      <c r="T1421" s="2">
        <v>47.04</v>
      </c>
      <c r="U1421" s="2">
        <v>41.39</v>
      </c>
      <c r="V1421" s="2">
        <v>787</v>
      </c>
      <c r="W1421" s="2">
        <v>618.13</v>
      </c>
      <c r="X1421" s="2">
        <v>536</v>
      </c>
      <c r="Y1421" s="2">
        <v>16011</v>
      </c>
      <c r="Z1421" s="2">
        <v>208506</v>
      </c>
      <c r="AA1421" s="2">
        <v>80076</v>
      </c>
      <c r="AB1421" s="2">
        <v>278578</v>
      </c>
      <c r="AC1421" s="2">
        <v>94859</v>
      </c>
      <c r="AD1421" s="2">
        <v>29764</v>
      </c>
      <c r="AE1421" s="2">
        <v>194955</v>
      </c>
      <c r="AF1421" s="2">
        <v>272850</v>
      </c>
      <c r="AG1421" s="2">
        <v>0.71</v>
      </c>
      <c r="AH1421" s="2">
        <v>18970</v>
      </c>
    </row>
    <row r="1422" spans="1:34" x14ac:dyDescent="0.3">
      <c r="A1422" s="2" t="s">
        <v>58</v>
      </c>
      <c r="B1422" s="2">
        <v>170883</v>
      </c>
      <c r="C1422" s="2">
        <f t="shared" si="22"/>
        <v>1940.7495741056218</v>
      </c>
      <c r="D1422" s="2"/>
      <c r="E1422" s="2"/>
      <c r="F1422" s="2">
        <v>45210</v>
      </c>
      <c r="G1422" s="2">
        <v>158735</v>
      </c>
      <c r="H1422" s="2">
        <v>266626</v>
      </c>
      <c r="I1422" s="2">
        <v>125673</v>
      </c>
      <c r="J1422" s="2">
        <v>175396</v>
      </c>
      <c r="K1422" s="2">
        <v>-4513</v>
      </c>
      <c r="L1422" s="2">
        <v>-32315</v>
      </c>
      <c r="M1422" s="2">
        <v>-29164</v>
      </c>
      <c r="N1422" s="2">
        <v>107066</v>
      </c>
      <c r="O1422" s="2">
        <v>260004</v>
      </c>
      <c r="P1422" s="2">
        <v>79669</v>
      </c>
      <c r="Q1422" s="2">
        <v>180335</v>
      </c>
      <c r="R1422" s="2">
        <v>3.26</v>
      </c>
      <c r="S1422" s="2">
        <v>51437</v>
      </c>
      <c r="T1422" s="2">
        <v>47.13</v>
      </c>
      <c r="U1422" s="2">
        <v>40.159999999999997</v>
      </c>
      <c r="V1422" s="2">
        <v>5549</v>
      </c>
      <c r="W1422" s="2">
        <v>30.79</v>
      </c>
      <c r="X1422" s="2">
        <v>858</v>
      </c>
      <c r="Y1422" s="2">
        <v>892</v>
      </c>
      <c r="Z1422" s="2">
        <v>60368</v>
      </c>
      <c r="AA1422" s="2">
        <v>263034</v>
      </c>
      <c r="AB1422" s="2">
        <v>110515</v>
      </c>
      <c r="AC1422" s="2">
        <v>-217824</v>
      </c>
      <c r="AD1422" s="2">
        <v>26907</v>
      </c>
      <c r="AE1422" s="2">
        <v>321454</v>
      </c>
      <c r="AF1422" s="2">
        <v>58851</v>
      </c>
      <c r="AG1422" s="2">
        <v>5.46</v>
      </c>
      <c r="AH1422" s="2">
        <v>6009</v>
      </c>
    </row>
    <row r="1423" spans="1:34" x14ac:dyDescent="0.3">
      <c r="A1423" s="2" t="s">
        <v>60</v>
      </c>
      <c r="B1423" s="2">
        <v>97632</v>
      </c>
      <c r="C1423" s="2">
        <f t="shared" si="22"/>
        <v>97632</v>
      </c>
      <c r="D1423" s="2"/>
      <c r="E1423" s="2"/>
      <c r="F1423" s="2">
        <v>250613</v>
      </c>
      <c r="G1423" s="2">
        <v>116850</v>
      </c>
      <c r="H1423" s="2">
        <v>281585</v>
      </c>
      <c r="I1423" s="2">
        <v>-152981</v>
      </c>
      <c r="J1423" s="2">
        <v>38206</v>
      </c>
      <c r="K1423" s="2">
        <v>59426</v>
      </c>
      <c r="L1423" s="2">
        <v>39536</v>
      </c>
      <c r="M1423" s="2">
        <v>50058</v>
      </c>
      <c r="N1423" s="2">
        <v>-163279</v>
      </c>
      <c r="O1423" s="2">
        <v>36976</v>
      </c>
      <c r="P1423" s="2">
        <v>91428</v>
      </c>
      <c r="Q1423" s="2">
        <v>-54452</v>
      </c>
      <c r="R1423" s="2">
        <v>0.4</v>
      </c>
      <c r="S1423" s="2">
        <v>22891</v>
      </c>
      <c r="T1423" s="2">
        <v>-54.33</v>
      </c>
      <c r="U1423" s="2">
        <v>-57.99</v>
      </c>
      <c r="V1423" s="2">
        <v>9202</v>
      </c>
      <c r="W1423" s="2">
        <v>10.61</v>
      </c>
      <c r="X1423" s="2">
        <v>1069</v>
      </c>
      <c r="Y1423" s="2">
        <v>744</v>
      </c>
      <c r="Z1423" s="2">
        <v>422364</v>
      </c>
      <c r="AA1423" s="2">
        <v>126584</v>
      </c>
      <c r="AB1423" s="2">
        <v>-324732</v>
      </c>
      <c r="AC1423" s="2">
        <v>124029</v>
      </c>
      <c r="AD1423" s="2">
        <v>28656</v>
      </c>
      <c r="AE1423" s="2">
        <v>398195</v>
      </c>
      <c r="AF1423" s="2">
        <v>161036</v>
      </c>
      <c r="AG1423" s="2">
        <v>2.4700000000000002</v>
      </c>
      <c r="AH1423" s="2">
        <v>15737</v>
      </c>
    </row>
    <row r="1424" spans="1:34" x14ac:dyDescent="0.3">
      <c r="A1424" s="2" t="s">
        <v>60</v>
      </c>
      <c r="B1424" s="2">
        <v>220706</v>
      </c>
      <c r="C1424" s="2">
        <f t="shared" si="22"/>
        <v>220706</v>
      </c>
      <c r="D1424" s="2"/>
      <c r="E1424" s="2"/>
      <c r="F1424" s="2">
        <v>268989</v>
      </c>
      <c r="G1424" s="2">
        <v>-46137</v>
      </c>
      <c r="H1424" s="2">
        <v>249191</v>
      </c>
      <c r="I1424" s="2">
        <v>-48283</v>
      </c>
      <c r="J1424" s="2">
        <v>130635</v>
      </c>
      <c r="K1424" s="2">
        <v>90071</v>
      </c>
      <c r="L1424" s="2">
        <v>27263</v>
      </c>
      <c r="M1424" s="2">
        <v>29427</v>
      </c>
      <c r="N1424" s="2">
        <v>-80164</v>
      </c>
      <c r="O1424" s="2">
        <v>59850</v>
      </c>
      <c r="P1424" s="2">
        <v>135846</v>
      </c>
      <c r="Q1424" s="2">
        <v>-75996</v>
      </c>
      <c r="R1424" s="2">
        <v>0.44</v>
      </c>
      <c r="S1424" s="2">
        <v>125160</v>
      </c>
      <c r="T1424" s="2">
        <v>-19.38</v>
      </c>
      <c r="U1424" s="2">
        <v>-32.17</v>
      </c>
      <c r="V1424" s="2">
        <v>8495</v>
      </c>
      <c r="W1424" s="2">
        <v>25.98</v>
      </c>
      <c r="X1424" s="2">
        <v>1834</v>
      </c>
      <c r="Y1424" s="2">
        <v>11931</v>
      </c>
      <c r="Z1424" s="2">
        <v>89708</v>
      </c>
      <c r="AA1424" s="2">
        <v>78437</v>
      </c>
      <c r="AB1424" s="2">
        <v>130998</v>
      </c>
      <c r="AC1424" s="2">
        <v>190552</v>
      </c>
      <c r="AD1424" s="2">
        <v>42996</v>
      </c>
      <c r="AE1424" s="2">
        <v>108420</v>
      </c>
      <c r="AF1424" s="2">
        <v>31237</v>
      </c>
      <c r="AG1424" s="2">
        <v>3.47</v>
      </c>
      <c r="AH1424" s="2">
        <v>29153</v>
      </c>
    </row>
    <row r="1425" spans="1:34" x14ac:dyDescent="0.3">
      <c r="A1425" s="2" t="s">
        <v>60</v>
      </c>
      <c r="B1425" s="2">
        <v>283504</v>
      </c>
      <c r="C1425" s="2">
        <f t="shared" si="22"/>
        <v>283504</v>
      </c>
      <c r="D1425" s="2"/>
      <c r="E1425" s="2"/>
      <c r="F1425" s="2">
        <v>147139</v>
      </c>
      <c r="G1425" s="2">
        <v>97145</v>
      </c>
      <c r="H1425" s="2">
        <v>353101</v>
      </c>
      <c r="I1425" s="2">
        <v>136365</v>
      </c>
      <c r="J1425" s="2">
        <v>16032</v>
      </c>
      <c r="K1425" s="2">
        <v>267472</v>
      </c>
      <c r="L1425" s="2">
        <v>217318</v>
      </c>
      <c r="M1425" s="2">
        <v>222447</v>
      </c>
      <c r="N1425" s="2">
        <v>104012</v>
      </c>
      <c r="O1425" s="2">
        <v>72474</v>
      </c>
      <c r="P1425" s="2">
        <v>171952</v>
      </c>
      <c r="Q1425" s="2">
        <v>-99478</v>
      </c>
      <c r="R1425" s="2">
        <v>0.42</v>
      </c>
      <c r="S1425" s="2">
        <v>106056</v>
      </c>
      <c r="T1425" s="2">
        <v>38.619999999999997</v>
      </c>
      <c r="U1425" s="2">
        <v>29.46</v>
      </c>
      <c r="V1425" s="2">
        <v>9755</v>
      </c>
      <c r="W1425" s="2">
        <v>29.06</v>
      </c>
      <c r="X1425" s="2">
        <v>703</v>
      </c>
      <c r="Y1425" s="2">
        <v>8821</v>
      </c>
      <c r="Z1425" s="2">
        <v>378829</v>
      </c>
      <c r="AA1425" s="2">
        <v>114024</v>
      </c>
      <c r="AB1425" s="2">
        <v>-95325</v>
      </c>
      <c r="AC1425" s="2">
        <v>33115</v>
      </c>
      <c r="AD1425" s="2">
        <v>-581</v>
      </c>
      <c r="AE1425" s="2">
        <v>445667</v>
      </c>
      <c r="AF1425" s="2">
        <v>272197</v>
      </c>
      <c r="AG1425" s="2">
        <v>1.64</v>
      </c>
      <c r="AH1425" s="2">
        <v>9057</v>
      </c>
    </row>
    <row r="1426" spans="1:34" x14ac:dyDescent="0.3">
      <c r="A1426" s="2" t="s">
        <v>59</v>
      </c>
      <c r="B1426" s="2">
        <v>338071</v>
      </c>
      <c r="C1426" s="2">
        <f t="shared" si="22"/>
        <v>395543.06999999995</v>
      </c>
      <c r="D1426" s="2"/>
      <c r="E1426" s="2"/>
      <c r="F1426" s="2">
        <v>251553</v>
      </c>
      <c r="G1426" s="2">
        <v>158255</v>
      </c>
      <c r="H1426" s="2">
        <v>163618</v>
      </c>
      <c r="I1426" s="2">
        <v>86518</v>
      </c>
      <c r="J1426" s="2">
        <v>162336</v>
      </c>
      <c r="K1426" s="2">
        <v>175735</v>
      </c>
      <c r="L1426" s="2">
        <v>129121</v>
      </c>
      <c r="M1426" s="2">
        <v>135596</v>
      </c>
      <c r="N1426" s="2">
        <v>78140</v>
      </c>
      <c r="O1426" s="2">
        <v>248278</v>
      </c>
      <c r="P1426" s="2">
        <v>37891</v>
      </c>
      <c r="Q1426" s="2">
        <v>210387</v>
      </c>
      <c r="R1426" s="2">
        <v>6.55</v>
      </c>
      <c r="S1426" s="2">
        <v>90912</v>
      </c>
      <c r="T1426" s="2">
        <v>52.88</v>
      </c>
      <c r="U1426" s="2">
        <v>47.76</v>
      </c>
      <c r="V1426" s="2">
        <v>5403</v>
      </c>
      <c r="W1426" s="2">
        <v>62.56</v>
      </c>
      <c r="X1426" s="2">
        <v>97</v>
      </c>
      <c r="Y1426" s="2">
        <v>12665</v>
      </c>
      <c r="Z1426" s="2">
        <v>139994</v>
      </c>
      <c r="AA1426" s="2">
        <v>234564</v>
      </c>
      <c r="AB1426" s="2">
        <v>198077</v>
      </c>
      <c r="AC1426" s="2">
        <v>16989</v>
      </c>
      <c r="AD1426" s="2">
        <v>-10854</v>
      </c>
      <c r="AE1426" s="2">
        <v>53046</v>
      </c>
      <c r="AF1426" s="2">
        <v>194627</v>
      </c>
      <c r="AG1426" s="2">
        <v>0.27</v>
      </c>
      <c r="AH1426" s="2">
        <v>9857</v>
      </c>
    </row>
    <row r="1427" spans="1:34" x14ac:dyDescent="0.3">
      <c r="A1427" s="2" t="s">
        <v>58</v>
      </c>
      <c r="B1427" s="2">
        <v>296195</v>
      </c>
      <c r="C1427" s="2">
        <f t="shared" si="22"/>
        <v>3363.9409426462239</v>
      </c>
      <c r="D1427" s="2"/>
      <c r="E1427" s="2"/>
      <c r="F1427" s="2">
        <v>72075</v>
      </c>
      <c r="G1427" s="2">
        <v>193115</v>
      </c>
      <c r="H1427" s="2">
        <v>24081</v>
      </c>
      <c r="I1427" s="2">
        <v>224120</v>
      </c>
      <c r="J1427" s="2">
        <v>64012</v>
      </c>
      <c r="K1427" s="2">
        <v>232183</v>
      </c>
      <c r="L1427" s="2">
        <v>185771</v>
      </c>
      <c r="M1427" s="2">
        <v>195015</v>
      </c>
      <c r="N1427" s="2">
        <v>187257</v>
      </c>
      <c r="O1427" s="2">
        <v>53498</v>
      </c>
      <c r="P1427" s="2">
        <v>95034</v>
      </c>
      <c r="Q1427" s="2">
        <v>-41536</v>
      </c>
      <c r="R1427" s="2">
        <v>0.56000000000000005</v>
      </c>
      <c r="S1427" s="2">
        <v>62772</v>
      </c>
      <c r="T1427" s="2">
        <v>930.65</v>
      </c>
      <c r="U1427" s="2">
        <v>777.58</v>
      </c>
      <c r="V1427" s="2">
        <v>3217</v>
      </c>
      <c r="W1427" s="2">
        <v>92.04</v>
      </c>
      <c r="X1427" s="2">
        <v>1761</v>
      </c>
      <c r="Y1427" s="2">
        <v>8556</v>
      </c>
      <c r="Z1427" s="2">
        <v>531754</v>
      </c>
      <c r="AA1427" s="2">
        <v>248357</v>
      </c>
      <c r="AB1427" s="2">
        <v>-235559</v>
      </c>
      <c r="AC1427" s="2">
        <v>-176282</v>
      </c>
      <c r="AD1427" s="2">
        <v>28740</v>
      </c>
      <c r="AE1427" s="2">
        <v>348267</v>
      </c>
      <c r="AF1427" s="2">
        <v>392027</v>
      </c>
      <c r="AG1427" s="2">
        <v>0.89</v>
      </c>
      <c r="AH1427" s="2">
        <v>25083</v>
      </c>
    </row>
    <row r="1428" spans="1:34" x14ac:dyDescent="0.3">
      <c r="A1428" s="2" t="s">
        <v>59</v>
      </c>
      <c r="B1428" s="2">
        <v>368436</v>
      </c>
      <c r="C1428" s="2">
        <f t="shared" si="22"/>
        <v>431070.12</v>
      </c>
      <c r="D1428" s="2"/>
      <c r="E1428" s="2"/>
      <c r="F1428" s="2">
        <v>238266</v>
      </c>
      <c r="G1428" s="2">
        <v>121165</v>
      </c>
      <c r="H1428" s="2">
        <v>542165</v>
      </c>
      <c r="I1428" s="2">
        <v>130170</v>
      </c>
      <c r="J1428" s="2">
        <v>109014</v>
      </c>
      <c r="K1428" s="2">
        <v>259422</v>
      </c>
      <c r="L1428" s="2">
        <v>221363</v>
      </c>
      <c r="M1428" s="2">
        <v>225437</v>
      </c>
      <c r="N1428" s="2">
        <v>99307</v>
      </c>
      <c r="O1428" s="2">
        <v>285836</v>
      </c>
      <c r="P1428" s="2">
        <v>176005</v>
      </c>
      <c r="Q1428" s="2">
        <v>109831</v>
      </c>
      <c r="R1428" s="2">
        <v>1.62</v>
      </c>
      <c r="S1428" s="2">
        <v>91157</v>
      </c>
      <c r="T1428" s="2">
        <v>24.01</v>
      </c>
      <c r="U1428" s="2">
        <v>18.32</v>
      </c>
      <c r="V1428" s="2">
        <v>4636</v>
      </c>
      <c r="W1428" s="2">
        <v>79.459999999999994</v>
      </c>
      <c r="X1428" s="2">
        <v>396</v>
      </c>
      <c r="Y1428" s="2">
        <v>19974</v>
      </c>
      <c r="Z1428" s="2">
        <v>448349</v>
      </c>
      <c r="AA1428" s="2">
        <v>72741</v>
      </c>
      <c r="AB1428" s="2">
        <v>-79913</v>
      </c>
      <c r="AC1428" s="2">
        <v>165525</v>
      </c>
      <c r="AD1428" s="2">
        <v>-11284</v>
      </c>
      <c r="AE1428" s="2">
        <v>158440</v>
      </c>
      <c r="AF1428" s="2">
        <v>618252</v>
      </c>
      <c r="AG1428" s="2">
        <v>0.26</v>
      </c>
      <c r="AH1428" s="2">
        <v>26368</v>
      </c>
    </row>
    <row r="1429" spans="1:34" x14ac:dyDescent="0.3">
      <c r="A1429" s="2" t="s">
        <v>58</v>
      </c>
      <c r="B1429" s="2">
        <v>266482</v>
      </c>
      <c r="C1429" s="2">
        <f t="shared" si="22"/>
        <v>3026.4849517319708</v>
      </c>
      <c r="D1429" s="2"/>
      <c r="E1429" s="2"/>
      <c r="F1429" s="2">
        <v>234320</v>
      </c>
      <c r="G1429" s="2">
        <v>130968</v>
      </c>
      <c r="H1429" s="2">
        <v>563270</v>
      </c>
      <c r="I1429" s="2">
        <v>32162</v>
      </c>
      <c r="J1429" s="2">
        <v>105896</v>
      </c>
      <c r="K1429" s="2">
        <v>160586</v>
      </c>
      <c r="L1429" s="2">
        <v>76130</v>
      </c>
      <c r="M1429" s="2">
        <v>77459</v>
      </c>
      <c r="N1429" s="2">
        <v>1012</v>
      </c>
      <c r="O1429" s="2">
        <v>150345</v>
      </c>
      <c r="P1429" s="2">
        <v>160109</v>
      </c>
      <c r="Q1429" s="2">
        <v>-9764</v>
      </c>
      <c r="R1429" s="2">
        <v>0.94</v>
      </c>
      <c r="S1429" s="2">
        <v>37522</v>
      </c>
      <c r="T1429" s="2">
        <v>5.71</v>
      </c>
      <c r="U1429" s="2">
        <v>0.18</v>
      </c>
      <c r="V1429" s="2">
        <v>2701</v>
      </c>
      <c r="W1429" s="2">
        <v>98.62</v>
      </c>
      <c r="X1429" s="2">
        <v>1543</v>
      </c>
      <c r="Y1429" s="2">
        <v>13291</v>
      </c>
      <c r="Z1429" s="2">
        <v>122154</v>
      </c>
      <c r="AA1429" s="2">
        <v>260100</v>
      </c>
      <c r="AB1429" s="2">
        <v>144328</v>
      </c>
      <c r="AC1429" s="2">
        <v>-25780</v>
      </c>
      <c r="AD1429" s="2">
        <v>21894</v>
      </c>
      <c r="AE1429" s="2">
        <v>29621</v>
      </c>
      <c r="AF1429" s="2">
        <v>270697</v>
      </c>
      <c r="AG1429" s="2">
        <v>0.11</v>
      </c>
      <c r="AH1429" s="2">
        <v>14790</v>
      </c>
    </row>
    <row r="1430" spans="1:34" x14ac:dyDescent="0.3">
      <c r="A1430" s="2" t="s">
        <v>58</v>
      </c>
      <c r="B1430" s="2">
        <v>471779</v>
      </c>
      <c r="C1430" s="2">
        <f t="shared" si="22"/>
        <v>5358.0806360022716</v>
      </c>
      <c r="D1430" s="2"/>
      <c r="E1430" s="2"/>
      <c r="F1430" s="2">
        <v>112205</v>
      </c>
      <c r="G1430" s="2">
        <v>79650</v>
      </c>
      <c r="H1430" s="2">
        <v>135518</v>
      </c>
      <c r="I1430" s="2">
        <v>359574</v>
      </c>
      <c r="J1430" s="2">
        <v>73493</v>
      </c>
      <c r="K1430" s="2">
        <v>398286</v>
      </c>
      <c r="L1430" s="2">
        <v>373234</v>
      </c>
      <c r="M1430" s="2">
        <v>382020</v>
      </c>
      <c r="N1430" s="2">
        <v>320188</v>
      </c>
      <c r="O1430" s="2">
        <v>219750</v>
      </c>
      <c r="P1430" s="2">
        <v>52465</v>
      </c>
      <c r="Q1430" s="2">
        <v>167285</v>
      </c>
      <c r="R1430" s="2">
        <v>4.1900000000000004</v>
      </c>
      <c r="S1430" s="2">
        <v>47616</v>
      </c>
      <c r="T1430" s="2">
        <v>265.33</v>
      </c>
      <c r="U1430" s="2">
        <v>236.27</v>
      </c>
      <c r="V1430" s="2">
        <v>2155</v>
      </c>
      <c r="W1430" s="2">
        <v>218.82</v>
      </c>
      <c r="X1430" s="2">
        <v>1367</v>
      </c>
      <c r="Y1430" s="2">
        <v>18736</v>
      </c>
      <c r="Z1430" s="2">
        <v>343299</v>
      </c>
      <c r="AA1430" s="2">
        <v>83839</v>
      </c>
      <c r="AB1430" s="2">
        <v>128480</v>
      </c>
      <c r="AC1430" s="2">
        <v>28366</v>
      </c>
      <c r="AD1430" s="2">
        <v>-29065</v>
      </c>
      <c r="AE1430" s="2">
        <v>336762</v>
      </c>
      <c r="AF1430" s="2">
        <v>125194</v>
      </c>
      <c r="AG1430" s="2">
        <v>2.69</v>
      </c>
      <c r="AH1430" s="2">
        <v>28857</v>
      </c>
    </row>
    <row r="1431" spans="1:34" x14ac:dyDescent="0.3">
      <c r="A1431" s="2" t="s">
        <v>58</v>
      </c>
      <c r="B1431" s="2">
        <v>464544</v>
      </c>
      <c r="C1431" s="2">
        <f t="shared" si="22"/>
        <v>5275.9114139693356</v>
      </c>
      <c r="D1431" s="2"/>
      <c r="E1431" s="2"/>
      <c r="F1431" s="2">
        <v>205591</v>
      </c>
      <c r="G1431" s="2">
        <v>137616</v>
      </c>
      <c r="H1431" s="2">
        <v>660680</v>
      </c>
      <c r="I1431" s="2">
        <v>258953</v>
      </c>
      <c r="J1431" s="2">
        <v>133913</v>
      </c>
      <c r="K1431" s="2">
        <v>330631</v>
      </c>
      <c r="L1431" s="2">
        <v>311325</v>
      </c>
      <c r="M1431" s="2">
        <v>328295</v>
      </c>
      <c r="N1431" s="2">
        <v>245106</v>
      </c>
      <c r="O1431" s="2">
        <v>280489</v>
      </c>
      <c r="P1431" s="2">
        <v>98314</v>
      </c>
      <c r="Q1431" s="2">
        <v>182175</v>
      </c>
      <c r="R1431" s="2">
        <v>2.85</v>
      </c>
      <c r="S1431" s="2">
        <v>7301</v>
      </c>
      <c r="T1431" s="2">
        <v>39.19</v>
      </c>
      <c r="U1431" s="2">
        <v>37.1</v>
      </c>
      <c r="V1431" s="2">
        <v>113</v>
      </c>
      <c r="W1431" s="2">
        <v>4074.95</v>
      </c>
      <c r="X1431" s="2">
        <v>1976</v>
      </c>
      <c r="Y1431" s="2">
        <v>11281</v>
      </c>
      <c r="Z1431" s="2">
        <v>104392</v>
      </c>
      <c r="AA1431" s="2">
        <v>59898</v>
      </c>
      <c r="AB1431" s="2">
        <v>360152</v>
      </c>
      <c r="AC1431" s="2">
        <v>145693</v>
      </c>
      <c r="AD1431" s="2">
        <v>34569</v>
      </c>
      <c r="AE1431" s="2">
        <v>139866</v>
      </c>
      <c r="AF1431" s="2">
        <v>400332</v>
      </c>
      <c r="AG1431" s="2">
        <v>0.35</v>
      </c>
      <c r="AH1431" s="2">
        <v>11703</v>
      </c>
    </row>
    <row r="1432" spans="1:34" x14ac:dyDescent="0.3">
      <c r="A1432" s="2" t="s">
        <v>58</v>
      </c>
      <c r="B1432" s="2">
        <v>495228</v>
      </c>
      <c r="C1432" s="2">
        <f t="shared" si="22"/>
        <v>5624.3952299829643</v>
      </c>
      <c r="D1432" s="2"/>
      <c r="E1432" s="2"/>
      <c r="F1432" s="2">
        <v>280828</v>
      </c>
      <c r="G1432" s="2">
        <v>16092</v>
      </c>
      <c r="H1432" s="2">
        <v>819482</v>
      </c>
      <c r="I1432" s="2">
        <v>214400</v>
      </c>
      <c r="J1432" s="2">
        <v>26333</v>
      </c>
      <c r="K1432" s="2">
        <v>468895</v>
      </c>
      <c r="L1432" s="2">
        <v>380142</v>
      </c>
      <c r="M1432" s="2">
        <v>394234</v>
      </c>
      <c r="N1432" s="2">
        <v>176238</v>
      </c>
      <c r="O1432" s="2">
        <v>213215</v>
      </c>
      <c r="P1432" s="2">
        <v>100943</v>
      </c>
      <c r="Q1432" s="2">
        <v>112272</v>
      </c>
      <c r="R1432" s="2">
        <v>2.11</v>
      </c>
      <c r="S1432" s="2">
        <v>50371</v>
      </c>
      <c r="T1432" s="2">
        <v>26.16</v>
      </c>
      <c r="U1432" s="2">
        <v>21.51</v>
      </c>
      <c r="V1432" s="2">
        <v>893</v>
      </c>
      <c r="W1432" s="2">
        <v>553.95000000000005</v>
      </c>
      <c r="X1432" s="2">
        <v>1106</v>
      </c>
      <c r="Y1432" s="2">
        <v>7642</v>
      </c>
      <c r="Z1432" s="2">
        <v>474905</v>
      </c>
      <c r="AA1432" s="2">
        <v>215506</v>
      </c>
      <c r="AB1432" s="2">
        <v>20323</v>
      </c>
      <c r="AC1432" s="2">
        <v>65322</v>
      </c>
      <c r="AD1432" s="2">
        <v>1538</v>
      </c>
      <c r="AE1432" s="2">
        <v>297505</v>
      </c>
      <c r="AF1432" s="2">
        <v>294761</v>
      </c>
      <c r="AG1432" s="2">
        <v>1.01</v>
      </c>
      <c r="AH1432" s="2">
        <v>19676</v>
      </c>
    </row>
    <row r="1433" spans="1:34" x14ac:dyDescent="0.3">
      <c r="A1433" s="2" t="s">
        <v>58</v>
      </c>
      <c r="B1433" s="2">
        <v>318867</v>
      </c>
      <c r="C1433" s="2">
        <f t="shared" si="22"/>
        <v>3621.4310051107327</v>
      </c>
      <c r="D1433" s="2"/>
      <c r="E1433" s="2"/>
      <c r="F1433" s="2">
        <v>226036</v>
      </c>
      <c r="G1433" s="2">
        <v>166792</v>
      </c>
      <c r="H1433" s="2">
        <v>717215</v>
      </c>
      <c r="I1433" s="2">
        <v>92831</v>
      </c>
      <c r="J1433" s="2">
        <v>151954</v>
      </c>
      <c r="K1433" s="2">
        <v>166913</v>
      </c>
      <c r="L1433" s="2">
        <v>76319</v>
      </c>
      <c r="M1433" s="2">
        <v>89274</v>
      </c>
      <c r="N1433" s="2">
        <v>54592</v>
      </c>
      <c r="O1433" s="2">
        <v>236488</v>
      </c>
      <c r="P1433" s="2">
        <v>172940</v>
      </c>
      <c r="Q1433" s="2">
        <v>63548</v>
      </c>
      <c r="R1433" s="2">
        <v>1.37</v>
      </c>
      <c r="S1433" s="2">
        <v>80049</v>
      </c>
      <c r="T1433" s="2">
        <v>12.94</v>
      </c>
      <c r="U1433" s="2">
        <v>7.61</v>
      </c>
      <c r="V1433" s="2">
        <v>2249</v>
      </c>
      <c r="W1433" s="2">
        <v>141.72</v>
      </c>
      <c r="X1433" s="2">
        <v>412</v>
      </c>
      <c r="Y1433" s="2">
        <v>8320</v>
      </c>
      <c r="Z1433" s="2">
        <v>463775</v>
      </c>
      <c r="AA1433" s="2">
        <v>97393</v>
      </c>
      <c r="AB1433" s="2">
        <v>-144908</v>
      </c>
      <c r="AC1433" s="2">
        <v>128643</v>
      </c>
      <c r="AD1433" s="2">
        <v>32638</v>
      </c>
      <c r="AE1433" s="2">
        <v>331106</v>
      </c>
      <c r="AF1433" s="2">
        <v>552938</v>
      </c>
      <c r="AG1433" s="2">
        <v>0.6</v>
      </c>
      <c r="AH1433" s="2">
        <v>11668</v>
      </c>
    </row>
    <row r="1434" spans="1:34" x14ac:dyDescent="0.3">
      <c r="A1434" s="2" t="s">
        <v>60</v>
      </c>
      <c r="B1434" s="2">
        <v>116609</v>
      </c>
      <c r="C1434" s="2">
        <f t="shared" si="22"/>
        <v>116609</v>
      </c>
      <c r="D1434" s="2"/>
      <c r="E1434" s="2"/>
      <c r="F1434" s="2">
        <v>283577</v>
      </c>
      <c r="G1434" s="2">
        <v>161942</v>
      </c>
      <c r="H1434" s="2">
        <v>771587</v>
      </c>
      <c r="I1434" s="2">
        <v>-166968</v>
      </c>
      <c r="J1434" s="2">
        <v>111690</v>
      </c>
      <c r="K1434" s="2">
        <v>4919</v>
      </c>
      <c r="L1434" s="2">
        <v>-94589</v>
      </c>
      <c r="M1434" s="2">
        <v>-91920</v>
      </c>
      <c r="N1434" s="2">
        <v>-202040</v>
      </c>
      <c r="O1434" s="2">
        <v>22959</v>
      </c>
      <c r="P1434" s="2">
        <v>68916</v>
      </c>
      <c r="Q1434" s="2">
        <v>-45957</v>
      </c>
      <c r="R1434" s="2">
        <v>0.33</v>
      </c>
      <c r="S1434" s="2">
        <v>125463</v>
      </c>
      <c r="T1434" s="2">
        <v>-21.64</v>
      </c>
      <c r="U1434" s="2">
        <v>-26.18</v>
      </c>
      <c r="V1434" s="2">
        <v>5248</v>
      </c>
      <c r="W1434" s="2">
        <v>22.22</v>
      </c>
      <c r="X1434" s="2">
        <v>1562</v>
      </c>
      <c r="Y1434" s="2">
        <v>18821</v>
      </c>
      <c r="Z1434" s="2">
        <v>118801</v>
      </c>
      <c r="AA1434" s="2">
        <v>263883</v>
      </c>
      <c r="AB1434" s="2">
        <v>-2192</v>
      </c>
      <c r="AC1434" s="2">
        <v>19694</v>
      </c>
      <c r="AD1434" s="2">
        <v>-32428</v>
      </c>
      <c r="AE1434" s="2">
        <v>404743</v>
      </c>
      <c r="AF1434" s="2">
        <v>395820</v>
      </c>
      <c r="AG1434" s="2">
        <v>1.02</v>
      </c>
      <c r="AH1434" s="2">
        <v>8415</v>
      </c>
    </row>
    <row r="1435" spans="1:34" x14ac:dyDescent="0.3">
      <c r="A1435" s="2" t="s">
        <v>59</v>
      </c>
      <c r="B1435" s="2">
        <v>255469</v>
      </c>
      <c r="C1435" s="2">
        <f t="shared" si="22"/>
        <v>298898.73</v>
      </c>
      <c r="D1435" s="2"/>
      <c r="E1435" s="2"/>
      <c r="F1435" s="2">
        <v>114199</v>
      </c>
      <c r="G1435" s="2">
        <v>20261</v>
      </c>
      <c r="H1435" s="2">
        <v>468836</v>
      </c>
      <c r="I1435" s="2">
        <v>141270</v>
      </c>
      <c r="J1435" s="2">
        <v>32639</v>
      </c>
      <c r="K1435" s="2">
        <v>222830</v>
      </c>
      <c r="L1435" s="2">
        <v>203321</v>
      </c>
      <c r="M1435" s="2">
        <v>212661</v>
      </c>
      <c r="N1435" s="2">
        <v>126361</v>
      </c>
      <c r="O1435" s="2">
        <v>126823</v>
      </c>
      <c r="P1435" s="2">
        <v>189790</v>
      </c>
      <c r="Q1435" s="2">
        <v>-62967</v>
      </c>
      <c r="R1435" s="2">
        <v>0.67</v>
      </c>
      <c r="S1435" s="2">
        <v>139756</v>
      </c>
      <c r="T1435" s="2">
        <v>30.13</v>
      </c>
      <c r="U1435" s="2">
        <v>26.95</v>
      </c>
      <c r="V1435" s="2">
        <v>6946</v>
      </c>
      <c r="W1435" s="2">
        <v>36.770000000000003</v>
      </c>
      <c r="X1435" s="2">
        <v>1682</v>
      </c>
      <c r="Y1435" s="2">
        <v>6646</v>
      </c>
      <c r="Z1435" s="2">
        <v>234713</v>
      </c>
      <c r="AA1435" s="2">
        <v>70942</v>
      </c>
      <c r="AB1435" s="2">
        <v>20756</v>
      </c>
      <c r="AC1435" s="2">
        <v>43257</v>
      </c>
      <c r="AD1435" s="2">
        <v>-44840</v>
      </c>
      <c r="AE1435" s="2">
        <v>146514</v>
      </c>
      <c r="AF1435" s="2">
        <v>159448</v>
      </c>
      <c r="AG1435" s="2">
        <v>0.92</v>
      </c>
      <c r="AH1435" s="2">
        <v>3026</v>
      </c>
    </row>
    <row r="1436" spans="1:34" x14ac:dyDescent="0.3">
      <c r="A1436" s="2" t="s">
        <v>59</v>
      </c>
      <c r="B1436" s="2">
        <v>170005</v>
      </c>
      <c r="C1436" s="2">
        <f t="shared" si="22"/>
        <v>198905.84999999998</v>
      </c>
      <c r="D1436" s="2"/>
      <c r="E1436" s="2"/>
      <c r="F1436" s="2">
        <v>128497</v>
      </c>
      <c r="G1436" s="2">
        <v>148459</v>
      </c>
      <c r="H1436" s="2">
        <v>926413</v>
      </c>
      <c r="I1436" s="2">
        <v>41508</v>
      </c>
      <c r="J1436" s="2">
        <v>77663</v>
      </c>
      <c r="K1436" s="2">
        <v>92342</v>
      </c>
      <c r="L1436" s="2">
        <v>-6895</v>
      </c>
      <c r="M1436" s="2">
        <v>7717</v>
      </c>
      <c r="N1436" s="2">
        <v>22872</v>
      </c>
      <c r="O1436" s="2">
        <v>84571</v>
      </c>
      <c r="P1436" s="2">
        <v>148742</v>
      </c>
      <c r="Q1436" s="2">
        <v>-64171</v>
      </c>
      <c r="R1436" s="2">
        <v>0.56999999999999995</v>
      </c>
      <c r="S1436" s="2">
        <v>58598</v>
      </c>
      <c r="T1436" s="2">
        <v>4.4800000000000004</v>
      </c>
      <c r="U1436" s="2">
        <v>2.4700000000000002</v>
      </c>
      <c r="V1436" s="2">
        <v>1904</v>
      </c>
      <c r="W1436" s="2">
        <v>89.24</v>
      </c>
      <c r="X1436" s="2">
        <v>1097</v>
      </c>
      <c r="Y1436" s="2">
        <v>17785</v>
      </c>
      <c r="Z1436" s="2">
        <v>227602</v>
      </c>
      <c r="AA1436" s="2">
        <v>84536</v>
      </c>
      <c r="AB1436" s="2">
        <v>-57597</v>
      </c>
      <c r="AC1436" s="2">
        <v>43961</v>
      </c>
      <c r="AD1436" s="2">
        <v>-44668</v>
      </c>
      <c r="AE1436" s="2">
        <v>470584</v>
      </c>
      <c r="AF1436" s="2">
        <v>515697</v>
      </c>
      <c r="AG1436" s="2">
        <v>0.91</v>
      </c>
      <c r="AH1436" s="2">
        <v>25623</v>
      </c>
    </row>
    <row r="1437" spans="1:34" x14ac:dyDescent="0.3">
      <c r="A1437" s="2" t="s">
        <v>58</v>
      </c>
      <c r="B1437" s="2">
        <v>211537</v>
      </c>
      <c r="C1437" s="2">
        <f t="shared" si="22"/>
        <v>2402.4645088018174</v>
      </c>
      <c r="D1437" s="2"/>
      <c r="E1437" s="2"/>
      <c r="F1437" s="2">
        <v>284000</v>
      </c>
      <c r="G1437" s="2">
        <v>91683</v>
      </c>
      <c r="H1437" s="2">
        <v>130346</v>
      </c>
      <c r="I1437" s="2">
        <v>-72463</v>
      </c>
      <c r="J1437" s="2">
        <v>123092</v>
      </c>
      <c r="K1437" s="2">
        <v>88445</v>
      </c>
      <c r="L1437" s="2">
        <v>42235</v>
      </c>
      <c r="M1437" s="2">
        <v>45541</v>
      </c>
      <c r="N1437" s="2">
        <v>-81615</v>
      </c>
      <c r="O1437" s="2">
        <v>214078</v>
      </c>
      <c r="P1437" s="2">
        <v>198519</v>
      </c>
      <c r="Q1437" s="2">
        <v>15559</v>
      </c>
      <c r="R1437" s="2">
        <v>1.08</v>
      </c>
      <c r="S1437" s="2">
        <v>148761</v>
      </c>
      <c r="T1437" s="2">
        <v>-55.59</v>
      </c>
      <c r="U1437" s="2">
        <v>-62.61</v>
      </c>
      <c r="V1437" s="2">
        <v>5177</v>
      </c>
      <c r="W1437" s="2">
        <v>40.85</v>
      </c>
      <c r="X1437" s="2">
        <v>1611</v>
      </c>
      <c r="Y1437" s="2">
        <v>8591</v>
      </c>
      <c r="Z1437" s="2">
        <v>451811</v>
      </c>
      <c r="AA1437" s="2">
        <v>201309</v>
      </c>
      <c r="AB1437" s="2">
        <v>-240274</v>
      </c>
      <c r="AC1437" s="2">
        <v>82691</v>
      </c>
      <c r="AD1437" s="2">
        <v>21116</v>
      </c>
      <c r="AE1437" s="2">
        <v>134717</v>
      </c>
      <c r="AF1437" s="2">
        <v>151384</v>
      </c>
      <c r="AG1437" s="2">
        <v>0.89</v>
      </c>
      <c r="AH1437" s="2">
        <v>27637</v>
      </c>
    </row>
    <row r="1438" spans="1:34" x14ac:dyDescent="0.3">
      <c r="A1438" s="2" t="s">
        <v>59</v>
      </c>
      <c r="B1438" s="2">
        <v>58654</v>
      </c>
      <c r="C1438" s="2">
        <f t="shared" si="22"/>
        <v>68625.179999999993</v>
      </c>
      <c r="D1438" s="2"/>
      <c r="E1438" s="2"/>
      <c r="F1438" s="2">
        <v>196869</v>
      </c>
      <c r="G1438" s="2">
        <v>1508</v>
      </c>
      <c r="H1438" s="2">
        <v>794386</v>
      </c>
      <c r="I1438" s="2">
        <v>-138215</v>
      </c>
      <c r="J1438" s="2">
        <v>28479</v>
      </c>
      <c r="K1438" s="2">
        <v>30175</v>
      </c>
      <c r="L1438" s="2">
        <v>-43029</v>
      </c>
      <c r="M1438" s="2">
        <v>-40730</v>
      </c>
      <c r="N1438" s="2">
        <v>-175112</v>
      </c>
      <c r="O1438" s="2">
        <v>288854</v>
      </c>
      <c r="P1438" s="2">
        <v>159488</v>
      </c>
      <c r="Q1438" s="2">
        <v>129366</v>
      </c>
      <c r="R1438" s="2">
        <v>1.81</v>
      </c>
      <c r="S1438" s="2">
        <v>135936</v>
      </c>
      <c r="T1438" s="2">
        <v>-17.399999999999999</v>
      </c>
      <c r="U1438" s="2">
        <v>-22.04</v>
      </c>
      <c r="V1438" s="2">
        <v>2128</v>
      </c>
      <c r="W1438" s="2">
        <v>27.55</v>
      </c>
      <c r="X1438" s="2">
        <v>99</v>
      </c>
      <c r="Y1438" s="2">
        <v>1856</v>
      </c>
      <c r="Z1438" s="2">
        <v>360331</v>
      </c>
      <c r="AA1438" s="2">
        <v>185912</v>
      </c>
      <c r="AB1438" s="2">
        <v>-301677</v>
      </c>
      <c r="AC1438" s="2">
        <v>10957</v>
      </c>
      <c r="AD1438" s="2">
        <v>-30410</v>
      </c>
      <c r="AE1438" s="2">
        <v>329408</v>
      </c>
      <c r="AF1438" s="2">
        <v>576196</v>
      </c>
      <c r="AG1438" s="2">
        <v>0.56999999999999995</v>
      </c>
      <c r="AH1438" s="2">
        <v>19822</v>
      </c>
    </row>
    <row r="1439" spans="1:34" x14ac:dyDescent="0.3">
      <c r="A1439" s="2" t="s">
        <v>59</v>
      </c>
      <c r="B1439" s="2">
        <v>476360</v>
      </c>
      <c r="C1439" s="2">
        <f t="shared" si="22"/>
        <v>557341.19999999995</v>
      </c>
      <c r="D1439" s="2"/>
      <c r="E1439" s="2"/>
      <c r="F1439" s="2">
        <v>62830</v>
      </c>
      <c r="G1439" s="2">
        <v>12822</v>
      </c>
      <c r="H1439" s="2">
        <v>277010</v>
      </c>
      <c r="I1439" s="2">
        <v>413530</v>
      </c>
      <c r="J1439" s="2">
        <v>58790</v>
      </c>
      <c r="K1439" s="2">
        <v>417570</v>
      </c>
      <c r="L1439" s="2">
        <v>376518</v>
      </c>
      <c r="M1439" s="2">
        <v>392569</v>
      </c>
      <c r="N1439" s="2">
        <v>392567</v>
      </c>
      <c r="O1439" s="2">
        <v>287227</v>
      </c>
      <c r="P1439" s="2">
        <v>93177</v>
      </c>
      <c r="Q1439" s="2">
        <v>194050</v>
      </c>
      <c r="R1439" s="2">
        <v>3.08</v>
      </c>
      <c r="S1439" s="2">
        <v>58638</v>
      </c>
      <c r="T1439" s="2">
        <v>149.28</v>
      </c>
      <c r="U1439" s="2">
        <v>141.72</v>
      </c>
      <c r="V1439" s="2">
        <v>4638</v>
      </c>
      <c r="W1439" s="2">
        <v>102.69</v>
      </c>
      <c r="X1439" s="2">
        <v>731</v>
      </c>
      <c r="Y1439" s="2">
        <v>1863</v>
      </c>
      <c r="Z1439" s="2">
        <v>402545</v>
      </c>
      <c r="AA1439" s="2">
        <v>124487</v>
      </c>
      <c r="AB1439" s="2">
        <v>73815</v>
      </c>
      <c r="AC1439" s="2">
        <v>-61657</v>
      </c>
      <c r="AD1439" s="2">
        <v>520</v>
      </c>
      <c r="AE1439" s="2">
        <v>466181</v>
      </c>
      <c r="AF1439" s="2">
        <v>22990</v>
      </c>
      <c r="AG1439" s="2">
        <v>20.28</v>
      </c>
      <c r="AH1439" s="2">
        <v>17123</v>
      </c>
    </row>
    <row r="1440" spans="1:34" x14ac:dyDescent="0.3">
      <c r="A1440" s="2" t="s">
        <v>60</v>
      </c>
      <c r="B1440" s="2">
        <v>263427</v>
      </c>
      <c r="C1440" s="2">
        <f t="shared" si="22"/>
        <v>263427</v>
      </c>
      <c r="D1440" s="2"/>
      <c r="E1440" s="2"/>
      <c r="F1440" s="2">
        <v>144607</v>
      </c>
      <c r="G1440" s="2">
        <v>199624</v>
      </c>
      <c r="H1440" s="2">
        <v>121858</v>
      </c>
      <c r="I1440" s="2">
        <v>118820</v>
      </c>
      <c r="J1440" s="2">
        <v>42858</v>
      </c>
      <c r="K1440" s="2">
        <v>220569</v>
      </c>
      <c r="L1440" s="2">
        <v>150328</v>
      </c>
      <c r="M1440" s="2">
        <v>158556</v>
      </c>
      <c r="N1440" s="2">
        <v>88781</v>
      </c>
      <c r="O1440" s="2">
        <v>28646</v>
      </c>
      <c r="P1440" s="2">
        <v>163672</v>
      </c>
      <c r="Q1440" s="2">
        <v>-135026</v>
      </c>
      <c r="R1440" s="2">
        <v>0.18</v>
      </c>
      <c r="S1440" s="2">
        <v>130918</v>
      </c>
      <c r="T1440" s="2">
        <v>97.51</v>
      </c>
      <c r="U1440" s="2">
        <v>72.86</v>
      </c>
      <c r="V1440" s="2">
        <v>859</v>
      </c>
      <c r="W1440" s="2">
        <v>306.31</v>
      </c>
      <c r="X1440" s="2">
        <v>1168</v>
      </c>
      <c r="Y1440" s="2">
        <v>7932</v>
      </c>
      <c r="Z1440" s="2">
        <v>464497</v>
      </c>
      <c r="AA1440" s="2">
        <v>138551</v>
      </c>
      <c r="AB1440" s="2">
        <v>-201070</v>
      </c>
      <c r="AC1440" s="2">
        <v>6056</v>
      </c>
      <c r="AD1440" s="2">
        <v>-27440</v>
      </c>
      <c r="AE1440" s="2">
        <v>187306</v>
      </c>
      <c r="AF1440" s="2">
        <v>122922</v>
      </c>
      <c r="AG1440" s="2">
        <v>1.52</v>
      </c>
      <c r="AH1440" s="2">
        <v>20109</v>
      </c>
    </row>
    <row r="1441" spans="1:34" x14ac:dyDescent="0.3">
      <c r="A1441" s="2" t="s">
        <v>58</v>
      </c>
      <c r="B1441" s="2">
        <v>468812</v>
      </c>
      <c r="C1441" s="2">
        <f t="shared" si="22"/>
        <v>5324.3838727995462</v>
      </c>
      <c r="D1441" s="2"/>
      <c r="E1441" s="2"/>
      <c r="F1441" s="2">
        <v>96603</v>
      </c>
      <c r="G1441" s="2">
        <v>199957</v>
      </c>
      <c r="H1441" s="2">
        <v>743588</v>
      </c>
      <c r="I1441" s="2">
        <v>372209</v>
      </c>
      <c r="J1441" s="2">
        <v>165364</v>
      </c>
      <c r="K1441" s="2">
        <v>303448</v>
      </c>
      <c r="L1441" s="2">
        <v>257145</v>
      </c>
      <c r="M1441" s="2">
        <v>269056</v>
      </c>
      <c r="N1441" s="2">
        <v>350224</v>
      </c>
      <c r="O1441" s="2">
        <v>110848</v>
      </c>
      <c r="P1441" s="2">
        <v>156794</v>
      </c>
      <c r="Q1441" s="2">
        <v>-45946</v>
      </c>
      <c r="R1441" s="2">
        <v>0.71</v>
      </c>
      <c r="S1441" s="2">
        <v>53925</v>
      </c>
      <c r="T1441" s="2">
        <v>50.06</v>
      </c>
      <c r="U1441" s="2">
        <v>47.1</v>
      </c>
      <c r="V1441" s="2">
        <v>3960</v>
      </c>
      <c r="W1441" s="2">
        <v>118.36</v>
      </c>
      <c r="X1441" s="2">
        <v>268</v>
      </c>
      <c r="Y1441" s="2">
        <v>18857</v>
      </c>
      <c r="Z1441" s="2">
        <v>483387</v>
      </c>
      <c r="AA1441" s="2">
        <v>128730</v>
      </c>
      <c r="AB1441" s="2">
        <v>-14575</v>
      </c>
      <c r="AC1441" s="2">
        <v>-32127</v>
      </c>
      <c r="AD1441" s="2">
        <v>-334</v>
      </c>
      <c r="AE1441" s="2">
        <v>381734</v>
      </c>
      <c r="AF1441" s="2">
        <v>243131</v>
      </c>
      <c r="AG1441" s="2">
        <v>1.57</v>
      </c>
      <c r="AH1441" s="2">
        <v>20568</v>
      </c>
    </row>
    <row r="1442" spans="1:34" x14ac:dyDescent="0.3">
      <c r="A1442" s="2" t="s">
        <v>60</v>
      </c>
      <c r="B1442" s="2">
        <v>271907</v>
      </c>
      <c r="C1442" s="2">
        <f t="shared" si="22"/>
        <v>271907</v>
      </c>
      <c r="D1442" s="2"/>
      <c r="E1442" s="2"/>
      <c r="F1442" s="2">
        <v>175736</v>
      </c>
      <c r="G1442" s="2">
        <v>-34181</v>
      </c>
      <c r="H1442" s="2">
        <v>537402</v>
      </c>
      <c r="I1442" s="2">
        <v>96171</v>
      </c>
      <c r="J1442" s="2">
        <v>14005</v>
      </c>
      <c r="K1442" s="2">
        <v>257902</v>
      </c>
      <c r="L1442" s="2">
        <v>236849</v>
      </c>
      <c r="M1442" s="2">
        <v>242786</v>
      </c>
      <c r="N1442" s="2">
        <v>67988</v>
      </c>
      <c r="O1442" s="2">
        <v>202198</v>
      </c>
      <c r="P1442" s="2">
        <v>15281</v>
      </c>
      <c r="Q1442" s="2">
        <v>186917</v>
      </c>
      <c r="R1442" s="2">
        <v>13.23</v>
      </c>
      <c r="S1442" s="2">
        <v>111210</v>
      </c>
      <c r="T1442" s="2">
        <v>17.899999999999999</v>
      </c>
      <c r="U1442" s="2">
        <v>12.65</v>
      </c>
      <c r="V1442" s="2">
        <v>7618</v>
      </c>
      <c r="W1442" s="2">
        <v>35.69</v>
      </c>
      <c r="X1442" s="2">
        <v>430</v>
      </c>
      <c r="Y1442" s="2">
        <v>10434</v>
      </c>
      <c r="Z1442" s="2">
        <v>124517</v>
      </c>
      <c r="AA1442" s="2">
        <v>63259</v>
      </c>
      <c r="AB1442" s="2">
        <v>147390</v>
      </c>
      <c r="AC1442" s="2">
        <v>112477</v>
      </c>
      <c r="AD1442" s="2">
        <v>-34090</v>
      </c>
      <c r="AE1442" s="2">
        <v>433970</v>
      </c>
      <c r="AF1442" s="2">
        <v>697381</v>
      </c>
      <c r="AG1442" s="2">
        <v>0.62</v>
      </c>
      <c r="AH1442" s="2">
        <v>22788</v>
      </c>
    </row>
    <row r="1443" spans="1:34" x14ac:dyDescent="0.3">
      <c r="A1443" s="2" t="s">
        <v>59</v>
      </c>
      <c r="B1443" s="2">
        <v>104543</v>
      </c>
      <c r="C1443" s="2">
        <f t="shared" si="22"/>
        <v>122315.31</v>
      </c>
      <c r="D1443" s="2"/>
      <c r="E1443" s="2"/>
      <c r="F1443" s="2">
        <v>103848</v>
      </c>
      <c r="G1443" s="2">
        <v>54579</v>
      </c>
      <c r="H1443" s="2">
        <v>853461</v>
      </c>
      <c r="I1443" s="2">
        <v>695</v>
      </c>
      <c r="J1443" s="2">
        <v>167771</v>
      </c>
      <c r="K1443" s="2">
        <v>-63228</v>
      </c>
      <c r="L1443" s="2">
        <v>-72153</v>
      </c>
      <c r="M1443" s="2">
        <v>-70329</v>
      </c>
      <c r="N1443" s="2">
        <v>-33680</v>
      </c>
      <c r="O1443" s="2">
        <v>46457</v>
      </c>
      <c r="P1443" s="2">
        <v>39955</v>
      </c>
      <c r="Q1443" s="2">
        <v>6502</v>
      </c>
      <c r="R1443" s="2">
        <v>1.1599999999999999</v>
      </c>
      <c r="S1443" s="2">
        <v>73396</v>
      </c>
      <c r="T1443" s="2">
        <v>0.08</v>
      </c>
      <c r="U1443" s="2">
        <v>-3.95</v>
      </c>
      <c r="V1443" s="2">
        <v>1741</v>
      </c>
      <c r="W1443" s="2">
        <v>60.01</v>
      </c>
      <c r="X1443" s="2">
        <v>702</v>
      </c>
      <c r="Y1443" s="2">
        <v>4836</v>
      </c>
      <c r="Z1443" s="2">
        <v>175898</v>
      </c>
      <c r="AA1443" s="2">
        <v>244578</v>
      </c>
      <c r="AB1443" s="2">
        <v>-71355</v>
      </c>
      <c r="AC1443" s="2">
        <v>-140730</v>
      </c>
      <c r="AD1443" s="2">
        <v>27151</v>
      </c>
      <c r="AE1443" s="2">
        <v>175093</v>
      </c>
      <c r="AF1443" s="2">
        <v>431420</v>
      </c>
      <c r="AG1443" s="2">
        <v>0.41</v>
      </c>
      <c r="AH1443" s="2">
        <v>18494</v>
      </c>
    </row>
    <row r="1444" spans="1:34" x14ac:dyDescent="0.3">
      <c r="A1444" s="2" t="s">
        <v>58</v>
      </c>
      <c r="B1444" s="2">
        <v>151243</v>
      </c>
      <c r="C1444" s="2">
        <f t="shared" si="22"/>
        <v>1717.6944917660421</v>
      </c>
      <c r="D1444" s="2"/>
      <c r="E1444" s="2"/>
      <c r="F1444" s="2">
        <v>162500</v>
      </c>
      <c r="G1444" s="2">
        <v>132107</v>
      </c>
      <c r="H1444" s="2">
        <v>144744</v>
      </c>
      <c r="I1444" s="2">
        <v>-11257</v>
      </c>
      <c r="J1444" s="2">
        <v>111460</v>
      </c>
      <c r="K1444" s="2">
        <v>39783</v>
      </c>
      <c r="L1444" s="2">
        <v>-29765</v>
      </c>
      <c r="M1444" s="2">
        <v>-22980</v>
      </c>
      <c r="N1444" s="2">
        <v>-45835</v>
      </c>
      <c r="O1444" s="2">
        <v>58761</v>
      </c>
      <c r="P1444" s="2">
        <v>172267</v>
      </c>
      <c r="Q1444" s="2">
        <v>-113506</v>
      </c>
      <c r="R1444" s="2">
        <v>0.34</v>
      </c>
      <c r="S1444" s="2">
        <v>108981</v>
      </c>
      <c r="T1444" s="2">
        <v>-7.78</v>
      </c>
      <c r="U1444" s="2">
        <v>-31.67</v>
      </c>
      <c r="V1444" s="2">
        <v>7291</v>
      </c>
      <c r="W1444" s="2">
        <v>20.74</v>
      </c>
      <c r="X1444" s="2">
        <v>976</v>
      </c>
      <c r="Y1444" s="2">
        <v>19680</v>
      </c>
      <c r="Z1444" s="2">
        <v>291102</v>
      </c>
      <c r="AA1444" s="2">
        <v>189606</v>
      </c>
      <c r="AB1444" s="2">
        <v>-139859</v>
      </c>
      <c r="AC1444" s="2">
        <v>-27106</v>
      </c>
      <c r="AD1444" s="2">
        <v>-28508</v>
      </c>
      <c r="AE1444" s="2">
        <v>434426</v>
      </c>
      <c r="AF1444" s="2">
        <v>525486</v>
      </c>
      <c r="AG1444" s="2">
        <v>0.83</v>
      </c>
      <c r="AH1444" s="2">
        <v>1494</v>
      </c>
    </row>
    <row r="1445" spans="1:34" x14ac:dyDescent="0.3">
      <c r="A1445" s="2" t="s">
        <v>58</v>
      </c>
      <c r="B1445" s="2">
        <v>278266</v>
      </c>
      <c r="C1445" s="2">
        <f t="shared" si="22"/>
        <v>3160.3180011357185</v>
      </c>
      <c r="D1445" s="2"/>
      <c r="E1445" s="2"/>
      <c r="F1445" s="2">
        <v>109644</v>
      </c>
      <c r="G1445" s="2">
        <v>-17533</v>
      </c>
      <c r="H1445" s="2">
        <v>661496</v>
      </c>
      <c r="I1445" s="2">
        <v>168622</v>
      </c>
      <c r="J1445" s="2">
        <v>165910</v>
      </c>
      <c r="K1445" s="2">
        <v>112356</v>
      </c>
      <c r="L1445" s="2">
        <v>100210</v>
      </c>
      <c r="M1445" s="2">
        <v>105907</v>
      </c>
      <c r="N1445" s="2">
        <v>144765</v>
      </c>
      <c r="O1445" s="2">
        <v>190926</v>
      </c>
      <c r="P1445" s="2">
        <v>26720</v>
      </c>
      <c r="Q1445" s="2">
        <v>164206</v>
      </c>
      <c r="R1445" s="2">
        <v>7.15</v>
      </c>
      <c r="S1445" s="2">
        <v>79976</v>
      </c>
      <c r="T1445" s="2">
        <v>25.49</v>
      </c>
      <c r="U1445" s="2">
        <v>21.88</v>
      </c>
      <c r="V1445" s="2">
        <v>1912</v>
      </c>
      <c r="W1445" s="2">
        <v>145.46</v>
      </c>
      <c r="X1445" s="2">
        <v>1809</v>
      </c>
      <c r="Y1445" s="2">
        <v>13502</v>
      </c>
      <c r="Z1445" s="2">
        <v>221834</v>
      </c>
      <c r="AA1445" s="2">
        <v>51605</v>
      </c>
      <c r="AB1445" s="2">
        <v>56432</v>
      </c>
      <c r="AC1445" s="2">
        <v>58039</v>
      </c>
      <c r="AD1445" s="2">
        <v>-41129</v>
      </c>
      <c r="AE1445" s="2">
        <v>438172</v>
      </c>
      <c r="AF1445" s="2">
        <v>150543</v>
      </c>
      <c r="AG1445" s="2">
        <v>2.91</v>
      </c>
      <c r="AH1445" s="2">
        <v>16081</v>
      </c>
    </row>
    <row r="1446" spans="1:34" x14ac:dyDescent="0.3">
      <c r="A1446" s="2" t="s">
        <v>58</v>
      </c>
      <c r="B1446" s="2">
        <v>352655</v>
      </c>
      <c r="C1446" s="2">
        <f t="shared" si="22"/>
        <v>4005.1675184554233</v>
      </c>
      <c r="D1446" s="2"/>
      <c r="E1446" s="2"/>
      <c r="F1446" s="2">
        <v>103787</v>
      </c>
      <c r="G1446" s="2">
        <v>68985</v>
      </c>
      <c r="H1446" s="2">
        <v>432395</v>
      </c>
      <c r="I1446" s="2">
        <v>248868</v>
      </c>
      <c r="J1446" s="2">
        <v>170144</v>
      </c>
      <c r="K1446" s="2">
        <v>182511</v>
      </c>
      <c r="L1446" s="2">
        <v>101390</v>
      </c>
      <c r="M1446" s="2">
        <v>120213</v>
      </c>
      <c r="N1446" s="2">
        <v>236462</v>
      </c>
      <c r="O1446" s="2">
        <v>80698</v>
      </c>
      <c r="P1446" s="2">
        <v>146680</v>
      </c>
      <c r="Q1446" s="2">
        <v>-65982</v>
      </c>
      <c r="R1446" s="2">
        <v>0.55000000000000004</v>
      </c>
      <c r="S1446" s="2">
        <v>134801</v>
      </c>
      <c r="T1446" s="2">
        <v>57.56</v>
      </c>
      <c r="U1446" s="2">
        <v>54.69</v>
      </c>
      <c r="V1446" s="2">
        <v>1916</v>
      </c>
      <c r="W1446" s="2">
        <v>183.96</v>
      </c>
      <c r="X1446" s="2">
        <v>1352</v>
      </c>
      <c r="Y1446" s="2">
        <v>15536</v>
      </c>
      <c r="Z1446" s="2">
        <v>423769</v>
      </c>
      <c r="AA1446" s="2">
        <v>179390</v>
      </c>
      <c r="AB1446" s="2">
        <v>-71114</v>
      </c>
      <c r="AC1446" s="2">
        <v>-75603</v>
      </c>
      <c r="AD1446" s="2">
        <v>-45405</v>
      </c>
      <c r="AE1446" s="2">
        <v>461965</v>
      </c>
      <c r="AF1446" s="2">
        <v>570899</v>
      </c>
      <c r="AG1446" s="2">
        <v>0.81</v>
      </c>
      <c r="AH1446" s="2">
        <v>21728</v>
      </c>
    </row>
    <row r="1447" spans="1:34" x14ac:dyDescent="0.3">
      <c r="A1447" s="2" t="s">
        <v>58</v>
      </c>
      <c r="B1447" s="2">
        <v>148288</v>
      </c>
      <c r="C1447" s="2">
        <f t="shared" si="22"/>
        <v>1684.1340147643384</v>
      </c>
      <c r="D1447" s="2"/>
      <c r="E1447" s="2"/>
      <c r="F1447" s="2">
        <v>257510</v>
      </c>
      <c r="G1447" s="2">
        <v>88526</v>
      </c>
      <c r="H1447" s="2">
        <v>409140</v>
      </c>
      <c r="I1447" s="2">
        <v>-109222</v>
      </c>
      <c r="J1447" s="2">
        <v>44025</v>
      </c>
      <c r="K1447" s="2">
        <v>104263</v>
      </c>
      <c r="L1447" s="2">
        <v>44330</v>
      </c>
      <c r="M1447" s="2">
        <v>57748</v>
      </c>
      <c r="N1447" s="2">
        <v>-144258</v>
      </c>
      <c r="O1447" s="2">
        <v>292097</v>
      </c>
      <c r="P1447" s="2">
        <v>24027</v>
      </c>
      <c r="Q1447" s="2">
        <v>268070</v>
      </c>
      <c r="R1447" s="2">
        <v>12.16</v>
      </c>
      <c r="S1447" s="2">
        <v>129146</v>
      </c>
      <c r="T1447" s="2">
        <v>-26.7</v>
      </c>
      <c r="U1447" s="2">
        <v>-35.26</v>
      </c>
      <c r="V1447" s="2">
        <v>1925</v>
      </c>
      <c r="W1447" s="2">
        <v>76.989999999999995</v>
      </c>
      <c r="X1447" s="2">
        <v>1238</v>
      </c>
      <c r="Y1447" s="2">
        <v>13851</v>
      </c>
      <c r="Z1447" s="2">
        <v>542287</v>
      </c>
      <c r="AA1447" s="2">
        <v>47159</v>
      </c>
      <c r="AB1447" s="2">
        <v>-393999</v>
      </c>
      <c r="AC1447" s="2">
        <v>210351</v>
      </c>
      <c r="AD1447" s="2">
        <v>41633</v>
      </c>
      <c r="AE1447" s="2">
        <v>56361</v>
      </c>
      <c r="AF1447" s="2">
        <v>549566</v>
      </c>
      <c r="AG1447" s="2">
        <v>0.1</v>
      </c>
      <c r="AH1447" s="2">
        <v>10840</v>
      </c>
    </row>
    <row r="1448" spans="1:34" x14ac:dyDescent="0.3">
      <c r="A1448" s="2" t="s">
        <v>58</v>
      </c>
      <c r="B1448" s="2">
        <v>181036</v>
      </c>
      <c r="C1448" s="2">
        <f t="shared" si="22"/>
        <v>2056.0590573537766</v>
      </c>
      <c r="D1448" s="2"/>
      <c r="E1448" s="2"/>
      <c r="F1448" s="2">
        <v>130491</v>
      </c>
      <c r="G1448" s="2">
        <v>31042</v>
      </c>
      <c r="H1448" s="2">
        <v>109677</v>
      </c>
      <c r="I1448" s="2">
        <v>50545</v>
      </c>
      <c r="J1448" s="2">
        <v>132632</v>
      </c>
      <c r="K1448" s="2">
        <v>48404</v>
      </c>
      <c r="L1448" s="2">
        <v>37791</v>
      </c>
      <c r="M1448" s="2">
        <v>52330</v>
      </c>
      <c r="N1448" s="2">
        <v>25333</v>
      </c>
      <c r="O1448" s="2">
        <v>250768</v>
      </c>
      <c r="P1448" s="2">
        <v>178132</v>
      </c>
      <c r="Q1448" s="2">
        <v>72636</v>
      </c>
      <c r="R1448" s="2">
        <v>1.41</v>
      </c>
      <c r="S1448" s="2">
        <v>90142</v>
      </c>
      <c r="T1448" s="2">
        <v>46.08</v>
      </c>
      <c r="U1448" s="2">
        <v>23.1</v>
      </c>
      <c r="V1448" s="2">
        <v>3285</v>
      </c>
      <c r="W1448" s="2">
        <v>55.09</v>
      </c>
      <c r="X1448" s="2">
        <v>1950</v>
      </c>
      <c r="Y1448" s="2">
        <v>15525</v>
      </c>
      <c r="Z1448" s="2">
        <v>474922</v>
      </c>
      <c r="AA1448" s="2">
        <v>232391</v>
      </c>
      <c r="AB1448" s="2">
        <v>-293886</v>
      </c>
      <c r="AC1448" s="2">
        <v>-101900</v>
      </c>
      <c r="AD1448" s="2">
        <v>-44602</v>
      </c>
      <c r="AE1448" s="2">
        <v>366557</v>
      </c>
      <c r="AF1448" s="2">
        <v>260402</v>
      </c>
      <c r="AG1448" s="2">
        <v>1.41</v>
      </c>
      <c r="AH1448" s="2">
        <v>4297</v>
      </c>
    </row>
    <row r="1449" spans="1:34" x14ac:dyDescent="0.3">
      <c r="A1449" s="2" t="s">
        <v>58</v>
      </c>
      <c r="B1449" s="2">
        <v>289770</v>
      </c>
      <c r="C1449" s="2">
        <f t="shared" si="22"/>
        <v>3290.9710391822828</v>
      </c>
      <c r="D1449" s="2"/>
      <c r="E1449" s="2"/>
      <c r="F1449" s="2">
        <v>100563</v>
      </c>
      <c r="G1449" s="2">
        <v>-29773</v>
      </c>
      <c r="H1449" s="2">
        <v>52423</v>
      </c>
      <c r="I1449" s="2">
        <v>189207</v>
      </c>
      <c r="J1449" s="2">
        <v>47864</v>
      </c>
      <c r="K1449" s="2">
        <v>241906</v>
      </c>
      <c r="L1449" s="2">
        <v>215306</v>
      </c>
      <c r="M1449" s="2">
        <v>221519</v>
      </c>
      <c r="N1449" s="2">
        <v>159994</v>
      </c>
      <c r="O1449" s="2">
        <v>202410</v>
      </c>
      <c r="P1449" s="2">
        <v>27378</v>
      </c>
      <c r="Q1449" s="2">
        <v>175032</v>
      </c>
      <c r="R1449" s="2">
        <v>7.39</v>
      </c>
      <c r="S1449" s="2">
        <v>48526</v>
      </c>
      <c r="T1449" s="2">
        <v>360.92</v>
      </c>
      <c r="U1449" s="2">
        <v>305.19</v>
      </c>
      <c r="V1449" s="2">
        <v>661</v>
      </c>
      <c r="W1449" s="2">
        <v>437.72</v>
      </c>
      <c r="X1449" s="2">
        <v>1132</v>
      </c>
      <c r="Y1449" s="2">
        <v>10235</v>
      </c>
      <c r="Z1449" s="2">
        <v>358948</v>
      </c>
      <c r="AA1449" s="2">
        <v>241641</v>
      </c>
      <c r="AB1449" s="2">
        <v>-69178</v>
      </c>
      <c r="AC1449" s="2">
        <v>-141078</v>
      </c>
      <c r="AD1449" s="2">
        <v>-5233</v>
      </c>
      <c r="AE1449" s="2">
        <v>76722</v>
      </c>
      <c r="AF1449" s="2">
        <v>402706</v>
      </c>
      <c r="AG1449" s="2">
        <v>0.19</v>
      </c>
      <c r="AH1449" s="2">
        <v>12446</v>
      </c>
    </row>
    <row r="1450" spans="1:34" x14ac:dyDescent="0.3">
      <c r="A1450" s="2" t="s">
        <v>60</v>
      </c>
      <c r="B1450" s="2">
        <v>123718</v>
      </c>
      <c r="C1450" s="2">
        <f t="shared" si="22"/>
        <v>123718</v>
      </c>
      <c r="D1450" s="2"/>
      <c r="E1450" s="2"/>
      <c r="F1450" s="2">
        <v>262635</v>
      </c>
      <c r="G1450" s="2">
        <v>78846</v>
      </c>
      <c r="H1450" s="2">
        <v>560438</v>
      </c>
      <c r="I1450" s="2">
        <v>-138917</v>
      </c>
      <c r="J1450" s="2">
        <v>42983</v>
      </c>
      <c r="K1450" s="2">
        <v>80735</v>
      </c>
      <c r="L1450" s="2">
        <v>-15725</v>
      </c>
      <c r="M1450" s="2">
        <v>-12001</v>
      </c>
      <c r="N1450" s="2">
        <v>-152138</v>
      </c>
      <c r="O1450" s="2">
        <v>221750</v>
      </c>
      <c r="P1450" s="2">
        <v>87029</v>
      </c>
      <c r="Q1450" s="2">
        <v>134721</v>
      </c>
      <c r="R1450" s="2">
        <v>2.5499999999999998</v>
      </c>
      <c r="S1450" s="2">
        <v>140481</v>
      </c>
      <c r="T1450" s="2">
        <v>-24.79</v>
      </c>
      <c r="U1450" s="2">
        <v>-27.15</v>
      </c>
      <c r="V1450" s="2">
        <v>337</v>
      </c>
      <c r="W1450" s="2">
        <v>366.03</v>
      </c>
      <c r="X1450" s="2">
        <v>491</v>
      </c>
      <c r="Y1450" s="2">
        <v>16689</v>
      </c>
      <c r="Z1450" s="2">
        <v>345448</v>
      </c>
      <c r="AA1450" s="2">
        <v>163087</v>
      </c>
      <c r="AB1450" s="2">
        <v>-221730</v>
      </c>
      <c r="AC1450" s="2">
        <v>99548</v>
      </c>
      <c r="AD1450" s="2">
        <v>-41507</v>
      </c>
      <c r="AE1450" s="2">
        <v>314552</v>
      </c>
      <c r="AF1450" s="2">
        <v>293553</v>
      </c>
      <c r="AG1450" s="2">
        <v>1.07</v>
      </c>
      <c r="AH1450" s="2">
        <v>29752</v>
      </c>
    </row>
    <row r="1451" spans="1:34" x14ac:dyDescent="0.3">
      <c r="A1451" s="2" t="s">
        <v>60</v>
      </c>
      <c r="B1451" s="2">
        <v>129168</v>
      </c>
      <c r="C1451" s="2">
        <f t="shared" si="22"/>
        <v>129168</v>
      </c>
      <c r="D1451" s="2"/>
      <c r="E1451" s="2"/>
      <c r="F1451" s="2">
        <v>242626</v>
      </c>
      <c r="G1451" s="2">
        <v>21973</v>
      </c>
      <c r="H1451" s="2">
        <v>342691</v>
      </c>
      <c r="I1451" s="2">
        <v>-113458</v>
      </c>
      <c r="J1451" s="2">
        <v>163546</v>
      </c>
      <c r="K1451" s="2">
        <v>-34378</v>
      </c>
      <c r="L1451" s="2">
        <v>-70441</v>
      </c>
      <c r="M1451" s="2">
        <v>-61653</v>
      </c>
      <c r="N1451" s="2">
        <v>-142423</v>
      </c>
      <c r="O1451" s="2">
        <v>258656</v>
      </c>
      <c r="P1451" s="2">
        <v>124662</v>
      </c>
      <c r="Q1451" s="2">
        <v>133994</v>
      </c>
      <c r="R1451" s="2">
        <v>2.0699999999999998</v>
      </c>
      <c r="S1451" s="2">
        <v>38627</v>
      </c>
      <c r="T1451" s="2">
        <v>-33.11</v>
      </c>
      <c r="U1451" s="2">
        <v>-41.56</v>
      </c>
      <c r="V1451" s="2">
        <v>6078</v>
      </c>
      <c r="W1451" s="2">
        <v>21.25</v>
      </c>
      <c r="X1451" s="2">
        <v>1857</v>
      </c>
      <c r="Y1451" s="2">
        <v>17308</v>
      </c>
      <c r="Z1451" s="2">
        <v>129526</v>
      </c>
      <c r="AA1451" s="2">
        <v>127213</v>
      </c>
      <c r="AB1451" s="2">
        <v>-358</v>
      </c>
      <c r="AC1451" s="2">
        <v>115413</v>
      </c>
      <c r="AD1451" s="2">
        <v>10933</v>
      </c>
      <c r="AE1451" s="2">
        <v>366485</v>
      </c>
      <c r="AF1451" s="2">
        <v>522969</v>
      </c>
      <c r="AG1451" s="2">
        <v>0.7</v>
      </c>
      <c r="AH1451" s="2">
        <v>27540</v>
      </c>
    </row>
    <row r="1452" spans="1:34" x14ac:dyDescent="0.3">
      <c r="A1452" s="2" t="s">
        <v>59</v>
      </c>
      <c r="B1452" s="2">
        <v>144476</v>
      </c>
      <c r="C1452" s="2">
        <f t="shared" si="22"/>
        <v>169036.91999999998</v>
      </c>
      <c r="D1452" s="2"/>
      <c r="E1452" s="2"/>
      <c r="F1452" s="2">
        <v>73057</v>
      </c>
      <c r="G1452" s="2">
        <v>109776</v>
      </c>
      <c r="H1452" s="2">
        <v>638544</v>
      </c>
      <c r="I1452" s="2">
        <v>71419</v>
      </c>
      <c r="J1452" s="2">
        <v>64616</v>
      </c>
      <c r="K1452" s="2">
        <v>79860</v>
      </c>
      <c r="L1452" s="2">
        <v>69898</v>
      </c>
      <c r="M1452" s="2">
        <v>74885</v>
      </c>
      <c r="N1452" s="2">
        <v>64211</v>
      </c>
      <c r="O1452" s="2">
        <v>283877</v>
      </c>
      <c r="P1452" s="2">
        <v>141171</v>
      </c>
      <c r="Q1452" s="2">
        <v>142706</v>
      </c>
      <c r="R1452" s="2">
        <v>2.0099999999999998</v>
      </c>
      <c r="S1452" s="2">
        <v>120688</v>
      </c>
      <c r="T1452" s="2">
        <v>11.18</v>
      </c>
      <c r="U1452" s="2">
        <v>10.06</v>
      </c>
      <c r="V1452" s="2">
        <v>9152</v>
      </c>
      <c r="W1452" s="2">
        <v>15.78</v>
      </c>
      <c r="X1452" s="2">
        <v>1880</v>
      </c>
      <c r="Y1452" s="2">
        <v>11195</v>
      </c>
      <c r="Z1452" s="2">
        <v>541034</v>
      </c>
      <c r="AA1452" s="2">
        <v>113777</v>
      </c>
      <c r="AB1452" s="2">
        <v>-396558</v>
      </c>
      <c r="AC1452" s="2">
        <v>-40720</v>
      </c>
      <c r="AD1452" s="2">
        <v>2038</v>
      </c>
      <c r="AE1452" s="2">
        <v>264954</v>
      </c>
      <c r="AF1452" s="2">
        <v>139493</v>
      </c>
      <c r="AG1452" s="2">
        <v>1.9</v>
      </c>
      <c r="AH1452" s="2">
        <v>29434</v>
      </c>
    </row>
    <row r="1453" spans="1:34" x14ac:dyDescent="0.3">
      <c r="A1453" s="2" t="s">
        <v>58</v>
      </c>
      <c r="B1453" s="2">
        <v>299383</v>
      </c>
      <c r="C1453" s="2">
        <f t="shared" si="22"/>
        <v>3400.1476433844409</v>
      </c>
      <c r="D1453" s="2"/>
      <c r="E1453" s="2"/>
      <c r="F1453" s="2">
        <v>123384</v>
      </c>
      <c r="G1453" s="2">
        <v>56513</v>
      </c>
      <c r="H1453" s="2">
        <v>328626</v>
      </c>
      <c r="I1453" s="2">
        <v>175999</v>
      </c>
      <c r="J1453" s="2">
        <v>68541</v>
      </c>
      <c r="K1453" s="2">
        <v>230842</v>
      </c>
      <c r="L1453" s="2">
        <v>152505</v>
      </c>
      <c r="M1453" s="2">
        <v>170460</v>
      </c>
      <c r="N1453" s="2">
        <v>137616</v>
      </c>
      <c r="O1453" s="2">
        <v>169360</v>
      </c>
      <c r="P1453" s="2">
        <v>57709</v>
      </c>
      <c r="Q1453" s="2">
        <v>111651</v>
      </c>
      <c r="R1453" s="2">
        <v>2.93</v>
      </c>
      <c r="S1453" s="2">
        <v>139215</v>
      </c>
      <c r="T1453" s="2">
        <v>53.56</v>
      </c>
      <c r="U1453" s="2">
        <v>41.88</v>
      </c>
      <c r="V1453" s="2">
        <v>5933</v>
      </c>
      <c r="W1453" s="2">
        <v>50.45</v>
      </c>
      <c r="X1453" s="2">
        <v>1785</v>
      </c>
      <c r="Y1453" s="2">
        <v>11550</v>
      </c>
      <c r="Z1453" s="2">
        <v>281372</v>
      </c>
      <c r="AA1453" s="2">
        <v>193929</v>
      </c>
      <c r="AB1453" s="2">
        <v>18011</v>
      </c>
      <c r="AC1453" s="2">
        <v>-70545</v>
      </c>
      <c r="AD1453" s="2">
        <v>12263</v>
      </c>
      <c r="AE1453" s="2">
        <v>364887</v>
      </c>
      <c r="AF1453" s="2">
        <v>28221</v>
      </c>
      <c r="AG1453" s="2">
        <v>12.93</v>
      </c>
      <c r="AH1453" s="2">
        <v>15721</v>
      </c>
    </row>
    <row r="1454" spans="1:34" x14ac:dyDescent="0.3">
      <c r="A1454" s="2" t="s">
        <v>58</v>
      </c>
      <c r="B1454" s="2">
        <v>150511</v>
      </c>
      <c r="C1454" s="2">
        <f t="shared" si="22"/>
        <v>1709.3810335036912</v>
      </c>
      <c r="D1454" s="2"/>
      <c r="E1454" s="2"/>
      <c r="F1454" s="2">
        <v>236765</v>
      </c>
      <c r="G1454" s="2">
        <v>-36841</v>
      </c>
      <c r="H1454" s="2">
        <v>826426</v>
      </c>
      <c r="I1454" s="2">
        <v>-86254</v>
      </c>
      <c r="J1454" s="2">
        <v>48948</v>
      </c>
      <c r="K1454" s="2">
        <v>101563</v>
      </c>
      <c r="L1454" s="2">
        <v>80094</v>
      </c>
      <c r="M1454" s="2">
        <v>96640</v>
      </c>
      <c r="N1454" s="2">
        <v>-118186</v>
      </c>
      <c r="O1454" s="2">
        <v>177168</v>
      </c>
      <c r="P1454" s="2">
        <v>94030</v>
      </c>
      <c r="Q1454" s="2">
        <v>83138</v>
      </c>
      <c r="R1454" s="2">
        <v>1.88</v>
      </c>
      <c r="S1454" s="2">
        <v>38416</v>
      </c>
      <c r="T1454" s="2">
        <v>-10.44</v>
      </c>
      <c r="U1454" s="2">
        <v>-14.3</v>
      </c>
      <c r="V1454" s="2">
        <v>7567</v>
      </c>
      <c r="W1454" s="2">
        <v>19.89</v>
      </c>
      <c r="X1454" s="2">
        <v>643</v>
      </c>
      <c r="Y1454" s="2">
        <v>12493</v>
      </c>
      <c r="Z1454" s="2">
        <v>470446</v>
      </c>
      <c r="AA1454" s="2">
        <v>245861</v>
      </c>
      <c r="AB1454" s="2">
        <v>-319935</v>
      </c>
      <c r="AC1454" s="2">
        <v>-9096</v>
      </c>
      <c r="AD1454" s="2">
        <v>33220</v>
      </c>
      <c r="AE1454" s="2">
        <v>192835</v>
      </c>
      <c r="AF1454" s="2">
        <v>597246</v>
      </c>
      <c r="AG1454" s="2">
        <v>0.32</v>
      </c>
      <c r="AH1454" s="2">
        <v>12356</v>
      </c>
    </row>
    <row r="1455" spans="1:34" x14ac:dyDescent="0.3">
      <c r="A1455" s="2" t="s">
        <v>60</v>
      </c>
      <c r="B1455" s="2">
        <v>162962</v>
      </c>
      <c r="C1455" s="2">
        <f t="shared" si="22"/>
        <v>162962</v>
      </c>
      <c r="D1455" s="2"/>
      <c r="E1455" s="2"/>
      <c r="F1455" s="2">
        <v>298996</v>
      </c>
      <c r="G1455" s="2">
        <v>130895</v>
      </c>
      <c r="H1455" s="2">
        <v>365289</v>
      </c>
      <c r="I1455" s="2">
        <v>-136034</v>
      </c>
      <c r="J1455" s="2">
        <v>191126</v>
      </c>
      <c r="K1455" s="2">
        <v>-28164</v>
      </c>
      <c r="L1455" s="2">
        <v>-50588</v>
      </c>
      <c r="M1455" s="2">
        <v>-39780</v>
      </c>
      <c r="N1455" s="2">
        <v>-163459</v>
      </c>
      <c r="O1455" s="2">
        <v>225720</v>
      </c>
      <c r="P1455" s="2">
        <v>68701</v>
      </c>
      <c r="Q1455" s="2">
        <v>157019</v>
      </c>
      <c r="R1455" s="2">
        <v>3.29</v>
      </c>
      <c r="S1455" s="2">
        <v>61970</v>
      </c>
      <c r="T1455" s="2">
        <v>-37.24</v>
      </c>
      <c r="U1455" s="2">
        <v>-44.75</v>
      </c>
      <c r="V1455" s="2">
        <v>2307</v>
      </c>
      <c r="W1455" s="2">
        <v>70.61</v>
      </c>
      <c r="X1455" s="2">
        <v>299</v>
      </c>
      <c r="Y1455" s="2">
        <v>10229</v>
      </c>
      <c r="Z1455" s="2">
        <v>416824</v>
      </c>
      <c r="AA1455" s="2">
        <v>47941</v>
      </c>
      <c r="AB1455" s="2">
        <v>-253862</v>
      </c>
      <c r="AC1455" s="2">
        <v>251055</v>
      </c>
      <c r="AD1455" s="2">
        <v>17010</v>
      </c>
      <c r="AE1455" s="2">
        <v>279799</v>
      </c>
      <c r="AF1455" s="2">
        <v>80578</v>
      </c>
      <c r="AG1455" s="2">
        <v>3.47</v>
      </c>
      <c r="AH1455" s="2">
        <v>10921</v>
      </c>
    </row>
    <row r="1456" spans="1:34" x14ac:dyDescent="0.3">
      <c r="A1456" s="2" t="s">
        <v>59</v>
      </c>
      <c r="B1456" s="2">
        <v>178013</v>
      </c>
      <c r="C1456" s="2">
        <f t="shared" si="22"/>
        <v>208275.21</v>
      </c>
      <c r="D1456" s="2"/>
      <c r="E1456" s="2"/>
      <c r="F1456" s="2">
        <v>77984</v>
      </c>
      <c r="G1456" s="2">
        <v>-35697</v>
      </c>
      <c r="H1456" s="2">
        <v>415524</v>
      </c>
      <c r="I1456" s="2">
        <v>100029</v>
      </c>
      <c r="J1456" s="2">
        <v>19744</v>
      </c>
      <c r="K1456" s="2">
        <v>158269</v>
      </c>
      <c r="L1456" s="2">
        <v>150978</v>
      </c>
      <c r="M1456" s="2">
        <v>156627</v>
      </c>
      <c r="N1456" s="2">
        <v>92848</v>
      </c>
      <c r="O1456" s="2">
        <v>244977</v>
      </c>
      <c r="P1456" s="2">
        <v>125708</v>
      </c>
      <c r="Q1456" s="2">
        <v>119269</v>
      </c>
      <c r="R1456" s="2">
        <v>1.95</v>
      </c>
      <c r="S1456" s="2">
        <v>37405</v>
      </c>
      <c r="T1456" s="2">
        <v>24.07</v>
      </c>
      <c r="U1456" s="2">
        <v>22.34</v>
      </c>
      <c r="V1456" s="2">
        <v>5657</v>
      </c>
      <c r="W1456" s="2">
        <v>31.46</v>
      </c>
      <c r="X1456" s="2">
        <v>1932</v>
      </c>
      <c r="Y1456" s="2">
        <v>12079</v>
      </c>
      <c r="Z1456" s="2">
        <v>158576</v>
      </c>
      <c r="AA1456" s="2">
        <v>123723</v>
      </c>
      <c r="AB1456" s="2">
        <v>19437</v>
      </c>
      <c r="AC1456" s="2">
        <v>-45739</v>
      </c>
      <c r="AD1456" s="2">
        <v>5550</v>
      </c>
      <c r="AE1456" s="2">
        <v>417092</v>
      </c>
      <c r="AF1456" s="2">
        <v>158127</v>
      </c>
      <c r="AG1456" s="2">
        <v>2.64</v>
      </c>
      <c r="AH1456" s="2">
        <v>7609</v>
      </c>
    </row>
    <row r="1457" spans="1:34" x14ac:dyDescent="0.3">
      <c r="A1457" s="2" t="s">
        <v>59</v>
      </c>
      <c r="B1457" s="2">
        <v>88263</v>
      </c>
      <c r="C1457" s="2">
        <f t="shared" si="22"/>
        <v>103267.70999999999</v>
      </c>
      <c r="D1457" s="2"/>
      <c r="E1457" s="2"/>
      <c r="F1457" s="2">
        <v>192468</v>
      </c>
      <c r="G1457" s="2">
        <v>119932</v>
      </c>
      <c r="H1457" s="2">
        <v>301849</v>
      </c>
      <c r="I1457" s="2">
        <v>-104205</v>
      </c>
      <c r="J1457" s="2">
        <v>29318</v>
      </c>
      <c r="K1457" s="2">
        <v>58945</v>
      </c>
      <c r="L1457" s="2">
        <v>-21764</v>
      </c>
      <c r="M1457" s="2">
        <v>-19078</v>
      </c>
      <c r="N1457" s="2">
        <v>-129612</v>
      </c>
      <c r="O1457" s="2">
        <v>100128</v>
      </c>
      <c r="P1457" s="2">
        <v>194001</v>
      </c>
      <c r="Q1457" s="2">
        <v>-93873</v>
      </c>
      <c r="R1457" s="2">
        <v>0.52</v>
      </c>
      <c r="S1457" s="2">
        <v>32495</v>
      </c>
      <c r="T1457" s="2">
        <v>-34.520000000000003</v>
      </c>
      <c r="U1457" s="2">
        <v>-42.94</v>
      </c>
      <c r="V1457" s="2">
        <v>5103</v>
      </c>
      <c r="W1457" s="2">
        <v>17.29</v>
      </c>
      <c r="X1457" s="2">
        <v>1850</v>
      </c>
      <c r="Y1457" s="2">
        <v>18084</v>
      </c>
      <c r="Z1457" s="2">
        <v>320785</v>
      </c>
      <c r="AA1457" s="2">
        <v>238253</v>
      </c>
      <c r="AB1457" s="2">
        <v>-232522</v>
      </c>
      <c r="AC1457" s="2">
        <v>-45785</v>
      </c>
      <c r="AD1457" s="2">
        <v>5118</v>
      </c>
      <c r="AE1457" s="2">
        <v>56574</v>
      </c>
      <c r="AF1457" s="2">
        <v>606976</v>
      </c>
      <c r="AG1457" s="2">
        <v>0.09</v>
      </c>
      <c r="AH1457" s="2">
        <v>7249</v>
      </c>
    </row>
    <row r="1458" spans="1:34" x14ac:dyDescent="0.3">
      <c r="A1458" s="2" t="s">
        <v>58</v>
      </c>
      <c r="B1458" s="2">
        <v>267207</v>
      </c>
      <c r="C1458" s="2">
        <f t="shared" si="22"/>
        <v>3034.7189097103919</v>
      </c>
      <c r="D1458" s="2"/>
      <c r="E1458" s="2"/>
      <c r="F1458" s="2">
        <v>126469</v>
      </c>
      <c r="G1458" s="2">
        <v>24866</v>
      </c>
      <c r="H1458" s="2">
        <v>266044</v>
      </c>
      <c r="I1458" s="2">
        <v>140738</v>
      </c>
      <c r="J1458" s="2">
        <v>183864</v>
      </c>
      <c r="K1458" s="2">
        <v>83343</v>
      </c>
      <c r="L1458" s="2">
        <v>23274</v>
      </c>
      <c r="M1458" s="2">
        <v>26860</v>
      </c>
      <c r="N1458" s="2">
        <v>123415</v>
      </c>
      <c r="O1458" s="2">
        <v>101823</v>
      </c>
      <c r="P1458" s="2">
        <v>110635</v>
      </c>
      <c r="Q1458" s="2">
        <v>-8812</v>
      </c>
      <c r="R1458" s="2">
        <v>0.92</v>
      </c>
      <c r="S1458" s="2">
        <v>104889</v>
      </c>
      <c r="T1458" s="2">
        <v>52.9</v>
      </c>
      <c r="U1458" s="2">
        <v>46.39</v>
      </c>
      <c r="V1458" s="2">
        <v>2749</v>
      </c>
      <c r="W1458" s="2">
        <v>97.17</v>
      </c>
      <c r="X1458" s="2">
        <v>1521</v>
      </c>
      <c r="Y1458" s="2">
        <v>7760</v>
      </c>
      <c r="Z1458" s="2">
        <v>536084</v>
      </c>
      <c r="AA1458" s="2">
        <v>270548</v>
      </c>
      <c r="AB1458" s="2">
        <v>-268877</v>
      </c>
      <c r="AC1458" s="2">
        <v>-144079</v>
      </c>
      <c r="AD1458" s="2">
        <v>27013</v>
      </c>
      <c r="AE1458" s="2">
        <v>298206</v>
      </c>
      <c r="AF1458" s="2">
        <v>247651</v>
      </c>
      <c r="AG1458" s="2">
        <v>1.2</v>
      </c>
      <c r="AH1458" s="2">
        <v>12875</v>
      </c>
    </row>
    <row r="1459" spans="1:34" x14ac:dyDescent="0.3">
      <c r="A1459" s="2" t="s">
        <v>59</v>
      </c>
      <c r="B1459" s="2">
        <v>498859</v>
      </c>
      <c r="C1459" s="2">
        <f t="shared" si="22"/>
        <v>583665.02999999991</v>
      </c>
      <c r="D1459" s="2"/>
      <c r="E1459" s="2"/>
      <c r="F1459" s="2">
        <v>278252</v>
      </c>
      <c r="G1459" s="2">
        <v>7551</v>
      </c>
      <c r="H1459" s="2">
        <v>881004</v>
      </c>
      <c r="I1459" s="2">
        <v>220607</v>
      </c>
      <c r="J1459" s="2">
        <v>176207</v>
      </c>
      <c r="K1459" s="2">
        <v>322652</v>
      </c>
      <c r="L1459" s="2">
        <v>293883</v>
      </c>
      <c r="M1459" s="2">
        <v>313488</v>
      </c>
      <c r="N1459" s="2">
        <v>182760</v>
      </c>
      <c r="O1459" s="2">
        <v>247148</v>
      </c>
      <c r="P1459" s="2">
        <v>124452</v>
      </c>
      <c r="Q1459" s="2">
        <v>122696</v>
      </c>
      <c r="R1459" s="2">
        <v>1.99</v>
      </c>
      <c r="S1459" s="2">
        <v>11721</v>
      </c>
      <c r="T1459" s="2">
        <v>25.04</v>
      </c>
      <c r="U1459" s="2">
        <v>20.74</v>
      </c>
      <c r="V1459" s="2">
        <v>5414</v>
      </c>
      <c r="W1459" s="2">
        <v>92.13</v>
      </c>
      <c r="X1459" s="2">
        <v>1165</v>
      </c>
      <c r="Y1459" s="2">
        <v>9125</v>
      </c>
      <c r="Z1459" s="2">
        <v>425657</v>
      </c>
      <c r="AA1459" s="2">
        <v>89288</v>
      </c>
      <c r="AB1459" s="2">
        <v>73202</v>
      </c>
      <c r="AC1459" s="2">
        <v>188964</v>
      </c>
      <c r="AD1459" s="2">
        <v>1306</v>
      </c>
      <c r="AE1459" s="2">
        <v>62103</v>
      </c>
      <c r="AF1459" s="2">
        <v>644094</v>
      </c>
      <c r="AG1459" s="2">
        <v>0.1</v>
      </c>
      <c r="AH1459" s="2">
        <v>15371</v>
      </c>
    </row>
    <row r="1460" spans="1:34" x14ac:dyDescent="0.3">
      <c r="A1460" s="2" t="s">
        <v>59</v>
      </c>
      <c r="B1460" s="2">
        <v>494461</v>
      </c>
      <c r="C1460" s="2">
        <f t="shared" si="22"/>
        <v>578519.37</v>
      </c>
      <c r="D1460" s="2"/>
      <c r="E1460" s="2"/>
      <c r="F1460" s="2">
        <v>45531</v>
      </c>
      <c r="G1460" s="2">
        <v>-49840</v>
      </c>
      <c r="H1460" s="2">
        <v>729874</v>
      </c>
      <c r="I1460" s="2">
        <v>448930</v>
      </c>
      <c r="J1460" s="2">
        <v>156744</v>
      </c>
      <c r="K1460" s="2">
        <v>337717</v>
      </c>
      <c r="L1460" s="2">
        <v>330785</v>
      </c>
      <c r="M1460" s="2">
        <v>349817</v>
      </c>
      <c r="N1460" s="2">
        <v>414475</v>
      </c>
      <c r="O1460" s="2">
        <v>142552</v>
      </c>
      <c r="P1460" s="2">
        <v>69086</v>
      </c>
      <c r="Q1460" s="2">
        <v>73466</v>
      </c>
      <c r="R1460" s="2">
        <v>2.06</v>
      </c>
      <c r="S1460" s="2">
        <v>30534</v>
      </c>
      <c r="T1460" s="2">
        <v>61.51</v>
      </c>
      <c r="U1460" s="2">
        <v>56.79</v>
      </c>
      <c r="V1460" s="2">
        <v>4813</v>
      </c>
      <c r="W1460" s="2">
        <v>102.71</v>
      </c>
      <c r="X1460" s="2">
        <v>1351</v>
      </c>
      <c r="Y1460" s="2">
        <v>3295</v>
      </c>
      <c r="Z1460" s="2">
        <v>158573</v>
      </c>
      <c r="AA1460" s="2">
        <v>236972</v>
      </c>
      <c r="AB1460" s="2">
        <v>335888</v>
      </c>
      <c r="AC1460" s="2">
        <v>-191441</v>
      </c>
      <c r="AD1460" s="2">
        <v>2324</v>
      </c>
      <c r="AE1460" s="2">
        <v>395004</v>
      </c>
      <c r="AF1460" s="2">
        <v>77085</v>
      </c>
      <c r="AG1460" s="2">
        <v>5.12</v>
      </c>
      <c r="AH1460" s="2">
        <v>9887</v>
      </c>
    </row>
    <row r="1461" spans="1:34" x14ac:dyDescent="0.3">
      <c r="A1461" s="2" t="s">
        <v>58</v>
      </c>
      <c r="B1461" s="2">
        <v>360617</v>
      </c>
      <c r="C1461" s="2">
        <f t="shared" si="22"/>
        <v>4095.5934128336175</v>
      </c>
      <c r="D1461" s="2"/>
      <c r="E1461" s="2"/>
      <c r="F1461" s="2">
        <v>73769</v>
      </c>
      <c r="G1461" s="2">
        <v>125393</v>
      </c>
      <c r="H1461" s="2">
        <v>847674</v>
      </c>
      <c r="I1461" s="2">
        <v>286848</v>
      </c>
      <c r="J1461" s="2">
        <v>188644</v>
      </c>
      <c r="K1461" s="2">
        <v>171973</v>
      </c>
      <c r="L1461" s="2">
        <v>128056</v>
      </c>
      <c r="M1461" s="2">
        <v>145313</v>
      </c>
      <c r="N1461" s="2">
        <v>252740</v>
      </c>
      <c r="O1461" s="2">
        <v>286891</v>
      </c>
      <c r="P1461" s="2">
        <v>100093</v>
      </c>
      <c r="Q1461" s="2">
        <v>186798</v>
      </c>
      <c r="R1461" s="2">
        <v>2.87</v>
      </c>
      <c r="S1461" s="2">
        <v>52857</v>
      </c>
      <c r="T1461" s="2">
        <v>33.840000000000003</v>
      </c>
      <c r="U1461" s="2">
        <v>29.82</v>
      </c>
      <c r="V1461" s="2">
        <v>5678</v>
      </c>
      <c r="W1461" s="2">
        <v>63.5</v>
      </c>
      <c r="X1461" s="2">
        <v>636</v>
      </c>
      <c r="Y1461" s="2">
        <v>2465</v>
      </c>
      <c r="Z1461" s="2">
        <v>418950</v>
      </c>
      <c r="AA1461" s="2">
        <v>236255</v>
      </c>
      <c r="AB1461" s="2">
        <v>-58333</v>
      </c>
      <c r="AC1461" s="2">
        <v>-162486</v>
      </c>
      <c r="AD1461" s="2">
        <v>-28896</v>
      </c>
      <c r="AE1461" s="2">
        <v>58814</v>
      </c>
      <c r="AF1461" s="2">
        <v>553280</v>
      </c>
      <c r="AG1461" s="2">
        <v>0.11</v>
      </c>
      <c r="AH1461" s="2">
        <v>15484</v>
      </c>
    </row>
    <row r="1462" spans="1:34" x14ac:dyDescent="0.3">
      <c r="A1462" s="2" t="s">
        <v>58</v>
      </c>
      <c r="B1462" s="2">
        <v>347428</v>
      </c>
      <c r="C1462" s="2">
        <f t="shared" si="22"/>
        <v>3945.8035207268599</v>
      </c>
      <c r="D1462" s="2"/>
      <c r="E1462" s="2"/>
      <c r="F1462" s="2">
        <v>212108</v>
      </c>
      <c r="G1462" s="2">
        <v>31714</v>
      </c>
      <c r="H1462" s="2">
        <v>299971</v>
      </c>
      <c r="I1462" s="2">
        <v>135320</v>
      </c>
      <c r="J1462" s="2">
        <v>77628</v>
      </c>
      <c r="K1462" s="2">
        <v>269800</v>
      </c>
      <c r="L1462" s="2">
        <v>248036</v>
      </c>
      <c r="M1462" s="2">
        <v>264133</v>
      </c>
      <c r="N1462" s="2">
        <v>108697</v>
      </c>
      <c r="O1462" s="2">
        <v>223430</v>
      </c>
      <c r="P1462" s="2">
        <v>56678</v>
      </c>
      <c r="Q1462" s="2">
        <v>166752</v>
      </c>
      <c r="R1462" s="2">
        <v>3.94</v>
      </c>
      <c r="S1462" s="2">
        <v>88185</v>
      </c>
      <c r="T1462" s="2">
        <v>45.11</v>
      </c>
      <c r="U1462" s="2">
        <v>36.24</v>
      </c>
      <c r="V1462" s="2">
        <v>8362</v>
      </c>
      <c r="W1462" s="2">
        <v>41.54</v>
      </c>
      <c r="X1462" s="2">
        <v>1895</v>
      </c>
      <c r="Y1462" s="2">
        <v>6133</v>
      </c>
      <c r="Z1462" s="2">
        <v>319191</v>
      </c>
      <c r="AA1462" s="2">
        <v>54211</v>
      </c>
      <c r="AB1462" s="2">
        <v>28237</v>
      </c>
      <c r="AC1462" s="2">
        <v>157897</v>
      </c>
      <c r="AD1462" s="2">
        <v>-7649</v>
      </c>
      <c r="AE1462" s="2">
        <v>221023</v>
      </c>
      <c r="AF1462" s="2">
        <v>436249</v>
      </c>
      <c r="AG1462" s="2">
        <v>0.51</v>
      </c>
      <c r="AH1462" s="2">
        <v>21192</v>
      </c>
    </row>
    <row r="1463" spans="1:34" x14ac:dyDescent="0.3">
      <c r="A1463" s="2" t="s">
        <v>58</v>
      </c>
      <c r="B1463" s="2">
        <v>422093</v>
      </c>
      <c r="C1463" s="2">
        <f t="shared" si="22"/>
        <v>4793.7876206700739</v>
      </c>
      <c r="D1463" s="2"/>
      <c r="E1463" s="2"/>
      <c r="F1463" s="2">
        <v>152757</v>
      </c>
      <c r="G1463" s="2">
        <v>19950</v>
      </c>
      <c r="H1463" s="2">
        <v>403512</v>
      </c>
      <c r="I1463" s="2">
        <v>269336</v>
      </c>
      <c r="J1463" s="2">
        <v>156504</v>
      </c>
      <c r="K1463" s="2">
        <v>265589</v>
      </c>
      <c r="L1463" s="2">
        <v>208131</v>
      </c>
      <c r="M1463" s="2">
        <v>209893</v>
      </c>
      <c r="N1463" s="2">
        <v>251816</v>
      </c>
      <c r="O1463" s="2">
        <v>147367</v>
      </c>
      <c r="P1463" s="2">
        <v>121905</v>
      </c>
      <c r="Q1463" s="2">
        <v>25462</v>
      </c>
      <c r="R1463" s="2">
        <v>1.21</v>
      </c>
      <c r="S1463" s="2">
        <v>18427</v>
      </c>
      <c r="T1463" s="2">
        <v>66.75</v>
      </c>
      <c r="U1463" s="2">
        <v>62.41</v>
      </c>
      <c r="V1463" s="2">
        <v>7165</v>
      </c>
      <c r="W1463" s="2">
        <v>58.9</v>
      </c>
      <c r="X1463" s="2">
        <v>967</v>
      </c>
      <c r="Y1463" s="2">
        <v>15983</v>
      </c>
      <c r="Z1463" s="2">
        <v>113814</v>
      </c>
      <c r="AA1463" s="2">
        <v>156974</v>
      </c>
      <c r="AB1463" s="2">
        <v>308279</v>
      </c>
      <c r="AC1463" s="2">
        <v>-4217</v>
      </c>
      <c r="AD1463" s="2">
        <v>-29565</v>
      </c>
      <c r="AE1463" s="2">
        <v>90988</v>
      </c>
      <c r="AF1463" s="2">
        <v>168209</v>
      </c>
      <c r="AG1463" s="2">
        <v>0.54</v>
      </c>
      <c r="AH1463" s="2">
        <v>13862</v>
      </c>
    </row>
    <row r="1464" spans="1:34" x14ac:dyDescent="0.3">
      <c r="A1464" s="2" t="s">
        <v>60</v>
      </c>
      <c r="B1464" s="2">
        <v>478653</v>
      </c>
      <c r="C1464" s="2">
        <f t="shared" si="22"/>
        <v>478653</v>
      </c>
      <c r="D1464" s="2"/>
      <c r="E1464" s="2"/>
      <c r="F1464" s="2">
        <v>74663</v>
      </c>
      <c r="G1464" s="2">
        <v>3709</v>
      </c>
      <c r="H1464" s="2">
        <v>139400</v>
      </c>
      <c r="I1464" s="2">
        <v>403990</v>
      </c>
      <c r="J1464" s="2">
        <v>177276</v>
      </c>
      <c r="K1464" s="2">
        <v>301377</v>
      </c>
      <c r="L1464" s="2">
        <v>295294</v>
      </c>
      <c r="M1464" s="2">
        <v>306395</v>
      </c>
      <c r="N1464" s="2">
        <v>398544</v>
      </c>
      <c r="O1464" s="2">
        <v>236276</v>
      </c>
      <c r="P1464" s="2">
        <v>15889</v>
      </c>
      <c r="Q1464" s="2">
        <v>220387</v>
      </c>
      <c r="R1464" s="2">
        <v>14.87</v>
      </c>
      <c r="S1464" s="2">
        <v>27147</v>
      </c>
      <c r="T1464" s="2">
        <v>289.8</v>
      </c>
      <c r="U1464" s="2">
        <v>285.89999999999998</v>
      </c>
      <c r="V1464" s="2">
        <v>5715</v>
      </c>
      <c r="W1464" s="2">
        <v>83.74</v>
      </c>
      <c r="X1464" s="2">
        <v>1058</v>
      </c>
      <c r="Y1464" s="2">
        <v>1168</v>
      </c>
      <c r="Z1464" s="2">
        <v>370511</v>
      </c>
      <c r="AA1464" s="2">
        <v>70805</v>
      </c>
      <c r="AB1464" s="2">
        <v>108142</v>
      </c>
      <c r="AC1464" s="2">
        <v>3858</v>
      </c>
      <c r="AD1464" s="2">
        <v>26468</v>
      </c>
      <c r="AE1464" s="2">
        <v>257871</v>
      </c>
      <c r="AF1464" s="2">
        <v>385811</v>
      </c>
      <c r="AG1464" s="2">
        <v>0.67</v>
      </c>
      <c r="AH1464" s="2">
        <v>12646</v>
      </c>
    </row>
    <row r="1465" spans="1:34" x14ac:dyDescent="0.3">
      <c r="A1465" s="2" t="s">
        <v>58</v>
      </c>
      <c r="B1465" s="2">
        <v>293146</v>
      </c>
      <c r="C1465" s="2">
        <f t="shared" si="22"/>
        <v>3329.3128904031801</v>
      </c>
      <c r="D1465" s="2"/>
      <c r="E1465" s="2"/>
      <c r="F1465" s="2">
        <v>185002</v>
      </c>
      <c r="G1465" s="2">
        <v>197342</v>
      </c>
      <c r="H1465" s="2">
        <v>535418</v>
      </c>
      <c r="I1465" s="2">
        <v>108144</v>
      </c>
      <c r="J1465" s="2">
        <v>199319</v>
      </c>
      <c r="K1465" s="2">
        <v>93827</v>
      </c>
      <c r="L1465" s="2">
        <v>4850</v>
      </c>
      <c r="M1465" s="2">
        <v>19090</v>
      </c>
      <c r="N1465" s="2">
        <v>71998</v>
      </c>
      <c r="O1465" s="2">
        <v>144062</v>
      </c>
      <c r="P1465" s="2">
        <v>133563</v>
      </c>
      <c r="Q1465" s="2">
        <v>10499</v>
      </c>
      <c r="R1465" s="2">
        <v>1.08</v>
      </c>
      <c r="S1465" s="2">
        <v>97139</v>
      </c>
      <c r="T1465" s="2">
        <v>20.2</v>
      </c>
      <c r="U1465" s="2">
        <v>13.45</v>
      </c>
      <c r="V1465" s="2">
        <v>6275</v>
      </c>
      <c r="W1465" s="2">
        <v>46.71</v>
      </c>
      <c r="X1465" s="2">
        <v>1087</v>
      </c>
      <c r="Y1465" s="2">
        <v>7568</v>
      </c>
      <c r="Z1465" s="2">
        <v>182120</v>
      </c>
      <c r="AA1465" s="2">
        <v>228834</v>
      </c>
      <c r="AB1465" s="2">
        <v>111026</v>
      </c>
      <c r="AC1465" s="2">
        <v>-43832</v>
      </c>
      <c r="AD1465" s="2">
        <v>-26420</v>
      </c>
      <c r="AE1465" s="2">
        <v>460081</v>
      </c>
      <c r="AF1465" s="2">
        <v>662851</v>
      </c>
      <c r="AG1465" s="2">
        <v>0.69</v>
      </c>
      <c r="AH1465" s="2">
        <v>15537</v>
      </c>
    </row>
    <row r="1466" spans="1:34" x14ac:dyDescent="0.3">
      <c r="A1466" s="2" t="s">
        <v>59</v>
      </c>
      <c r="B1466" s="2">
        <v>218939</v>
      </c>
      <c r="C1466" s="2">
        <f t="shared" si="22"/>
        <v>256158.62999999998</v>
      </c>
      <c r="D1466" s="2"/>
      <c r="E1466" s="2"/>
      <c r="F1466" s="2">
        <v>231609</v>
      </c>
      <c r="G1466" s="2">
        <v>124017</v>
      </c>
      <c r="H1466" s="2">
        <v>651960</v>
      </c>
      <c r="I1466" s="2">
        <v>-12670</v>
      </c>
      <c r="J1466" s="2">
        <v>113532</v>
      </c>
      <c r="K1466" s="2">
        <v>105407</v>
      </c>
      <c r="L1466" s="2">
        <v>42093</v>
      </c>
      <c r="M1466" s="2">
        <v>60669</v>
      </c>
      <c r="N1466" s="2">
        <v>-30925</v>
      </c>
      <c r="O1466" s="2">
        <v>266670</v>
      </c>
      <c r="P1466" s="2">
        <v>186878</v>
      </c>
      <c r="Q1466" s="2">
        <v>79792</v>
      </c>
      <c r="R1466" s="2">
        <v>1.43</v>
      </c>
      <c r="S1466" s="2">
        <v>70158</v>
      </c>
      <c r="T1466" s="2">
        <v>-1.94</v>
      </c>
      <c r="U1466" s="2">
        <v>-4.74</v>
      </c>
      <c r="V1466" s="2">
        <v>7945</v>
      </c>
      <c r="W1466" s="2">
        <v>27.55</v>
      </c>
      <c r="X1466" s="2">
        <v>776</v>
      </c>
      <c r="Y1466" s="2">
        <v>4966</v>
      </c>
      <c r="Z1466" s="2">
        <v>81694</v>
      </c>
      <c r="AA1466" s="2">
        <v>25914</v>
      </c>
      <c r="AB1466" s="2">
        <v>137245</v>
      </c>
      <c r="AC1466" s="2">
        <v>205695</v>
      </c>
      <c r="AD1466" s="2">
        <v>-16876</v>
      </c>
      <c r="AE1466" s="2">
        <v>364813</v>
      </c>
      <c r="AF1466" s="2">
        <v>543018</v>
      </c>
      <c r="AG1466" s="2">
        <v>0.67</v>
      </c>
      <c r="AH1466" s="2">
        <v>20086</v>
      </c>
    </row>
    <row r="1467" spans="1:34" x14ac:dyDescent="0.3">
      <c r="A1467" s="2" t="s">
        <v>60</v>
      </c>
      <c r="B1467" s="2">
        <v>406282</v>
      </c>
      <c r="C1467" s="2">
        <f t="shared" si="22"/>
        <v>406282</v>
      </c>
      <c r="D1467" s="2"/>
      <c r="E1467" s="2"/>
      <c r="F1467" s="2">
        <v>145842</v>
      </c>
      <c r="G1467" s="2">
        <v>34876</v>
      </c>
      <c r="H1467" s="2">
        <v>805340</v>
      </c>
      <c r="I1467" s="2">
        <v>260440</v>
      </c>
      <c r="J1467" s="2">
        <v>153706</v>
      </c>
      <c r="K1467" s="2">
        <v>252576</v>
      </c>
      <c r="L1467" s="2">
        <v>182537</v>
      </c>
      <c r="M1467" s="2">
        <v>188217</v>
      </c>
      <c r="N1467" s="2">
        <v>229813</v>
      </c>
      <c r="O1467" s="2">
        <v>67575</v>
      </c>
      <c r="P1467" s="2">
        <v>72891</v>
      </c>
      <c r="Q1467" s="2">
        <v>-5316</v>
      </c>
      <c r="R1467" s="2">
        <v>0.93</v>
      </c>
      <c r="S1467" s="2">
        <v>44606</v>
      </c>
      <c r="T1467" s="2">
        <v>32.340000000000003</v>
      </c>
      <c r="U1467" s="2">
        <v>28.54</v>
      </c>
      <c r="V1467" s="2">
        <v>1335</v>
      </c>
      <c r="W1467" s="2">
        <v>304.10000000000002</v>
      </c>
      <c r="X1467" s="2">
        <v>1011</v>
      </c>
      <c r="Y1467" s="2">
        <v>9810</v>
      </c>
      <c r="Z1467" s="2">
        <v>69498</v>
      </c>
      <c r="AA1467" s="2">
        <v>171237</v>
      </c>
      <c r="AB1467" s="2">
        <v>336784</v>
      </c>
      <c r="AC1467" s="2">
        <v>-25395</v>
      </c>
      <c r="AD1467" s="2">
        <v>-18878</v>
      </c>
      <c r="AE1467" s="2">
        <v>300076</v>
      </c>
      <c r="AF1467" s="2">
        <v>478427</v>
      </c>
      <c r="AG1467" s="2">
        <v>0.63</v>
      </c>
      <c r="AH1467" s="2">
        <v>3493</v>
      </c>
    </row>
    <row r="1468" spans="1:34" x14ac:dyDescent="0.3">
      <c r="A1468" s="2" t="s">
        <v>59</v>
      </c>
      <c r="B1468" s="2">
        <v>411592</v>
      </c>
      <c r="C1468" s="2">
        <f t="shared" si="22"/>
        <v>481562.63999999996</v>
      </c>
      <c r="D1468" s="2"/>
      <c r="E1468" s="2"/>
      <c r="F1468" s="2">
        <v>259005</v>
      </c>
      <c r="G1468" s="2">
        <v>169187</v>
      </c>
      <c r="H1468" s="2">
        <v>534040</v>
      </c>
      <c r="I1468" s="2">
        <v>152587</v>
      </c>
      <c r="J1468" s="2">
        <v>49766</v>
      </c>
      <c r="K1468" s="2">
        <v>361826</v>
      </c>
      <c r="L1468" s="2">
        <v>333703</v>
      </c>
      <c r="M1468" s="2">
        <v>351868</v>
      </c>
      <c r="N1468" s="2">
        <v>137802</v>
      </c>
      <c r="O1468" s="2">
        <v>259508</v>
      </c>
      <c r="P1468" s="2">
        <v>110339</v>
      </c>
      <c r="Q1468" s="2">
        <v>149169</v>
      </c>
      <c r="R1468" s="2">
        <v>2.35</v>
      </c>
      <c r="S1468" s="2">
        <v>23123</v>
      </c>
      <c r="T1468" s="2">
        <v>28.57</v>
      </c>
      <c r="U1468" s="2">
        <v>25.8</v>
      </c>
      <c r="V1468" s="2">
        <v>5042</v>
      </c>
      <c r="W1468" s="2">
        <v>81.62</v>
      </c>
      <c r="X1468" s="2">
        <v>1152</v>
      </c>
      <c r="Y1468" s="2">
        <v>5460</v>
      </c>
      <c r="Z1468" s="2">
        <v>87298</v>
      </c>
      <c r="AA1468" s="2">
        <v>155346</v>
      </c>
      <c r="AB1468" s="2">
        <v>324294</v>
      </c>
      <c r="AC1468" s="2">
        <v>103659</v>
      </c>
      <c r="AD1468" s="2">
        <v>29463</v>
      </c>
      <c r="AE1468" s="2">
        <v>375986</v>
      </c>
      <c r="AF1468" s="2">
        <v>666775</v>
      </c>
      <c r="AG1468" s="2">
        <v>0.56000000000000005</v>
      </c>
      <c r="AH1468" s="2">
        <v>2291</v>
      </c>
    </row>
    <row r="1469" spans="1:34" x14ac:dyDescent="0.3">
      <c r="A1469" s="2" t="s">
        <v>60</v>
      </c>
      <c r="B1469" s="2">
        <v>315152</v>
      </c>
      <c r="C1469" s="2">
        <f t="shared" si="22"/>
        <v>315152</v>
      </c>
      <c r="D1469" s="2"/>
      <c r="E1469" s="2"/>
      <c r="F1469" s="2">
        <v>240855</v>
      </c>
      <c r="G1469" s="2">
        <v>162828</v>
      </c>
      <c r="H1469" s="2">
        <v>230589</v>
      </c>
      <c r="I1469" s="2">
        <v>74297</v>
      </c>
      <c r="J1469" s="2">
        <v>23449</v>
      </c>
      <c r="K1469" s="2">
        <v>291703</v>
      </c>
      <c r="L1469" s="2">
        <v>195142</v>
      </c>
      <c r="M1469" s="2">
        <v>209205</v>
      </c>
      <c r="N1469" s="2">
        <v>35551</v>
      </c>
      <c r="O1469" s="2">
        <v>154253</v>
      </c>
      <c r="P1469" s="2">
        <v>29763</v>
      </c>
      <c r="Q1469" s="2">
        <v>124490</v>
      </c>
      <c r="R1469" s="2">
        <v>5.18</v>
      </c>
      <c r="S1469" s="2">
        <v>49116</v>
      </c>
      <c r="T1469" s="2">
        <v>32.22</v>
      </c>
      <c r="U1469" s="2">
        <v>15.42</v>
      </c>
      <c r="V1469" s="2">
        <v>562</v>
      </c>
      <c r="W1469" s="2">
        <v>559.77</v>
      </c>
      <c r="X1469" s="2">
        <v>483</v>
      </c>
      <c r="Y1469" s="2">
        <v>12909</v>
      </c>
      <c r="Z1469" s="2">
        <v>200122</v>
      </c>
      <c r="AA1469" s="2">
        <v>90585</v>
      </c>
      <c r="AB1469" s="2">
        <v>115030</v>
      </c>
      <c r="AC1469" s="2">
        <v>150270</v>
      </c>
      <c r="AD1469" s="2">
        <v>37134</v>
      </c>
      <c r="AE1469" s="2">
        <v>66111</v>
      </c>
      <c r="AF1469" s="2">
        <v>151843</v>
      </c>
      <c r="AG1469" s="2">
        <v>0.44</v>
      </c>
      <c r="AH1469" s="2">
        <v>13546</v>
      </c>
    </row>
    <row r="1470" spans="1:34" x14ac:dyDescent="0.3">
      <c r="A1470" s="2" t="s">
        <v>58</v>
      </c>
      <c r="B1470" s="2">
        <v>362608</v>
      </c>
      <c r="C1470" s="2">
        <f t="shared" si="22"/>
        <v>4118.2055650198754</v>
      </c>
      <c r="D1470" s="2"/>
      <c r="E1470" s="2"/>
      <c r="F1470" s="2">
        <v>139430</v>
      </c>
      <c r="G1470" s="2">
        <v>89315</v>
      </c>
      <c r="H1470" s="2">
        <v>390815</v>
      </c>
      <c r="I1470" s="2">
        <v>223178</v>
      </c>
      <c r="J1470" s="2">
        <v>91077</v>
      </c>
      <c r="K1470" s="2">
        <v>271531</v>
      </c>
      <c r="L1470" s="2">
        <v>246929</v>
      </c>
      <c r="M1470" s="2">
        <v>266339</v>
      </c>
      <c r="N1470" s="2">
        <v>185382</v>
      </c>
      <c r="O1470" s="2">
        <v>205095</v>
      </c>
      <c r="P1470" s="2">
        <v>150909</v>
      </c>
      <c r="Q1470" s="2">
        <v>54186</v>
      </c>
      <c r="R1470" s="2">
        <v>1.36</v>
      </c>
      <c r="S1470" s="2">
        <v>17065</v>
      </c>
      <c r="T1470" s="2">
        <v>57.11</v>
      </c>
      <c r="U1470" s="2">
        <v>47.43</v>
      </c>
      <c r="V1470" s="2">
        <v>6490</v>
      </c>
      <c r="W1470" s="2">
        <v>55.86</v>
      </c>
      <c r="X1470" s="2">
        <v>1718</v>
      </c>
      <c r="Y1470" s="2">
        <v>11807</v>
      </c>
      <c r="Z1470" s="2">
        <v>471380</v>
      </c>
      <c r="AA1470" s="2">
        <v>98457</v>
      </c>
      <c r="AB1470" s="2">
        <v>-108772</v>
      </c>
      <c r="AC1470" s="2">
        <v>40973</v>
      </c>
      <c r="AD1470" s="2">
        <v>8937</v>
      </c>
      <c r="AE1470" s="2">
        <v>166361</v>
      </c>
      <c r="AF1470" s="2">
        <v>353042</v>
      </c>
      <c r="AG1470" s="2">
        <v>0.47</v>
      </c>
      <c r="AH1470" s="2">
        <v>1253</v>
      </c>
    </row>
    <row r="1471" spans="1:34" x14ac:dyDescent="0.3">
      <c r="A1471" s="2" t="s">
        <v>59</v>
      </c>
      <c r="B1471" s="2">
        <v>486735</v>
      </c>
      <c r="C1471" s="2">
        <f t="shared" si="22"/>
        <v>569479.94999999995</v>
      </c>
      <c r="D1471" s="2"/>
      <c r="E1471" s="2"/>
      <c r="F1471" s="2">
        <v>198705</v>
      </c>
      <c r="G1471" s="2">
        <v>124697</v>
      </c>
      <c r="H1471" s="2">
        <v>416139</v>
      </c>
      <c r="I1471" s="2">
        <v>288030</v>
      </c>
      <c r="J1471" s="2">
        <v>143931</v>
      </c>
      <c r="K1471" s="2">
        <v>342804</v>
      </c>
      <c r="L1471" s="2">
        <v>316868</v>
      </c>
      <c r="M1471" s="2">
        <v>328951</v>
      </c>
      <c r="N1471" s="2">
        <v>264222</v>
      </c>
      <c r="O1471" s="2">
        <v>158025</v>
      </c>
      <c r="P1471" s="2">
        <v>38548</v>
      </c>
      <c r="Q1471" s="2">
        <v>119477</v>
      </c>
      <c r="R1471" s="2">
        <v>4.0999999999999996</v>
      </c>
      <c r="S1471" s="2">
        <v>138758</v>
      </c>
      <c r="T1471" s="2">
        <v>69.209999999999994</v>
      </c>
      <c r="U1471" s="2">
        <v>63.49</v>
      </c>
      <c r="V1471" s="2">
        <v>3900</v>
      </c>
      <c r="W1471" s="2">
        <v>124.77</v>
      </c>
      <c r="X1471" s="2">
        <v>526</v>
      </c>
      <c r="Y1471" s="2">
        <v>2807</v>
      </c>
      <c r="Z1471" s="2">
        <v>336943</v>
      </c>
      <c r="AA1471" s="2">
        <v>190849</v>
      </c>
      <c r="AB1471" s="2">
        <v>149792</v>
      </c>
      <c r="AC1471" s="2">
        <v>7856</v>
      </c>
      <c r="AD1471" s="2">
        <v>-9923</v>
      </c>
      <c r="AE1471" s="2">
        <v>21891</v>
      </c>
      <c r="AF1471" s="2">
        <v>409636</v>
      </c>
      <c r="AG1471" s="2">
        <v>0.05</v>
      </c>
      <c r="AH1471" s="2">
        <v>17259</v>
      </c>
    </row>
    <row r="1472" spans="1:34" x14ac:dyDescent="0.3">
      <c r="A1472" s="2" t="s">
        <v>60</v>
      </c>
      <c r="B1472" s="2">
        <v>86397</v>
      </c>
      <c r="C1472" s="2">
        <f t="shared" si="22"/>
        <v>86397</v>
      </c>
      <c r="D1472" s="2"/>
      <c r="E1472" s="2"/>
      <c r="F1472" s="2">
        <v>165544</v>
      </c>
      <c r="G1472" s="2">
        <v>85777</v>
      </c>
      <c r="H1472" s="2">
        <v>676736</v>
      </c>
      <c r="I1472" s="2">
        <v>-79147</v>
      </c>
      <c r="J1472" s="2">
        <v>148543</v>
      </c>
      <c r="K1472" s="2">
        <v>-62146</v>
      </c>
      <c r="L1472" s="2">
        <v>-83523</v>
      </c>
      <c r="M1472" s="2">
        <v>-70357</v>
      </c>
      <c r="N1472" s="2">
        <v>-102504</v>
      </c>
      <c r="O1472" s="2">
        <v>110554</v>
      </c>
      <c r="P1472" s="2">
        <v>145314</v>
      </c>
      <c r="Q1472" s="2">
        <v>-34760</v>
      </c>
      <c r="R1472" s="2">
        <v>0.76</v>
      </c>
      <c r="S1472" s="2">
        <v>55083</v>
      </c>
      <c r="T1472" s="2">
        <v>-11.7</v>
      </c>
      <c r="U1472" s="2">
        <v>-15.15</v>
      </c>
      <c r="V1472" s="2">
        <v>5929</v>
      </c>
      <c r="W1472" s="2">
        <v>14.57</v>
      </c>
      <c r="X1472" s="2">
        <v>1575</v>
      </c>
      <c r="Y1472" s="2">
        <v>6904</v>
      </c>
      <c r="Z1472" s="2">
        <v>188725</v>
      </c>
      <c r="AA1472" s="2">
        <v>74076</v>
      </c>
      <c r="AB1472" s="2">
        <v>-102328</v>
      </c>
      <c r="AC1472" s="2">
        <v>91468</v>
      </c>
      <c r="AD1472" s="2">
        <v>-7954</v>
      </c>
      <c r="AE1472" s="2">
        <v>208848</v>
      </c>
      <c r="AF1472" s="2">
        <v>326004</v>
      </c>
      <c r="AG1472" s="2">
        <v>0.64</v>
      </c>
      <c r="AH1472" s="2">
        <v>18672</v>
      </c>
    </row>
    <row r="1473" spans="1:34" x14ac:dyDescent="0.3">
      <c r="A1473" s="2" t="s">
        <v>59</v>
      </c>
      <c r="B1473" s="2">
        <v>72908</v>
      </c>
      <c r="C1473" s="2">
        <f t="shared" si="22"/>
        <v>85302.36</v>
      </c>
      <c r="D1473" s="2"/>
      <c r="E1473" s="2"/>
      <c r="F1473" s="2">
        <v>92085</v>
      </c>
      <c r="G1473" s="2">
        <v>31340</v>
      </c>
      <c r="H1473" s="2">
        <v>884872</v>
      </c>
      <c r="I1473" s="2">
        <v>-19177</v>
      </c>
      <c r="J1473" s="2">
        <v>168022</v>
      </c>
      <c r="K1473" s="2">
        <v>-95114</v>
      </c>
      <c r="L1473" s="2">
        <v>-167456</v>
      </c>
      <c r="M1473" s="2">
        <v>-163830</v>
      </c>
      <c r="N1473" s="2">
        <v>-52137</v>
      </c>
      <c r="O1473" s="2">
        <v>34800</v>
      </c>
      <c r="P1473" s="2">
        <v>87725</v>
      </c>
      <c r="Q1473" s="2">
        <v>-52925</v>
      </c>
      <c r="R1473" s="2">
        <v>0.4</v>
      </c>
      <c r="S1473" s="2">
        <v>105327</v>
      </c>
      <c r="T1473" s="2">
        <v>-2.17</v>
      </c>
      <c r="U1473" s="2">
        <v>-5.89</v>
      </c>
      <c r="V1473" s="2">
        <v>6576</v>
      </c>
      <c r="W1473" s="2">
        <v>11.09</v>
      </c>
      <c r="X1473" s="2">
        <v>786</v>
      </c>
      <c r="Y1473" s="2">
        <v>5152</v>
      </c>
      <c r="Z1473" s="2">
        <v>425341</v>
      </c>
      <c r="AA1473" s="2">
        <v>91167</v>
      </c>
      <c r="AB1473" s="2">
        <v>-352433</v>
      </c>
      <c r="AC1473" s="2">
        <v>918</v>
      </c>
      <c r="AD1473" s="2">
        <v>-19933</v>
      </c>
      <c r="AE1473" s="2">
        <v>245972</v>
      </c>
      <c r="AF1473" s="2">
        <v>698604</v>
      </c>
      <c r="AG1473" s="2">
        <v>0.35</v>
      </c>
      <c r="AH1473" s="2">
        <v>17813</v>
      </c>
    </row>
    <row r="1474" spans="1:34" x14ac:dyDescent="0.3">
      <c r="A1474" s="2" t="s">
        <v>58</v>
      </c>
      <c r="B1474" s="2">
        <v>457033</v>
      </c>
      <c r="C1474" s="2">
        <f t="shared" si="22"/>
        <v>5190.6076093128904</v>
      </c>
      <c r="D1474" s="2"/>
      <c r="E1474" s="2"/>
      <c r="F1474" s="2">
        <v>109678</v>
      </c>
      <c r="G1474" s="2">
        <v>164736</v>
      </c>
      <c r="H1474" s="2">
        <v>431934</v>
      </c>
      <c r="I1474" s="2">
        <v>347355</v>
      </c>
      <c r="J1474" s="2">
        <v>41233</v>
      </c>
      <c r="K1474" s="2">
        <v>415800</v>
      </c>
      <c r="L1474" s="2">
        <v>332250</v>
      </c>
      <c r="M1474" s="2">
        <v>341871</v>
      </c>
      <c r="N1474" s="2">
        <v>325939</v>
      </c>
      <c r="O1474" s="2">
        <v>55661</v>
      </c>
      <c r="P1474" s="2">
        <v>61580</v>
      </c>
      <c r="Q1474" s="2">
        <v>-5919</v>
      </c>
      <c r="R1474" s="2">
        <v>0.9</v>
      </c>
      <c r="S1474" s="2">
        <v>137414</v>
      </c>
      <c r="T1474" s="2">
        <v>80.42</v>
      </c>
      <c r="U1474" s="2">
        <v>75.459999999999994</v>
      </c>
      <c r="V1474" s="2">
        <v>5294</v>
      </c>
      <c r="W1474" s="2">
        <v>86.31</v>
      </c>
      <c r="X1474" s="2">
        <v>289</v>
      </c>
      <c r="Y1474" s="2">
        <v>15919</v>
      </c>
      <c r="Z1474" s="2">
        <v>161465</v>
      </c>
      <c r="AA1474" s="2">
        <v>253197</v>
      </c>
      <c r="AB1474" s="2">
        <v>295568</v>
      </c>
      <c r="AC1474" s="2">
        <v>-143519</v>
      </c>
      <c r="AD1474" s="2">
        <v>-19077</v>
      </c>
      <c r="AE1474" s="2">
        <v>339154</v>
      </c>
      <c r="AF1474" s="2">
        <v>538769</v>
      </c>
      <c r="AG1474" s="2">
        <v>0.63</v>
      </c>
      <c r="AH1474" s="2">
        <v>18961</v>
      </c>
    </row>
    <row r="1475" spans="1:34" x14ac:dyDescent="0.3">
      <c r="A1475" s="2" t="s">
        <v>60</v>
      </c>
      <c r="B1475" s="2">
        <v>328337</v>
      </c>
      <c r="C1475" s="2">
        <f t="shared" ref="C1475:C1501" si="23">IF(A1475="INR", B1475/88.05, IF(A1475="EUR", B1475*1.17,B1475*1))</f>
        <v>328337</v>
      </c>
      <c r="D1475" s="2"/>
      <c r="E1475" s="2"/>
      <c r="F1475" s="2">
        <v>104424</v>
      </c>
      <c r="G1475" s="2">
        <v>97165</v>
      </c>
      <c r="H1475" s="2">
        <v>353707</v>
      </c>
      <c r="I1475" s="2">
        <v>223913</v>
      </c>
      <c r="J1475" s="2">
        <v>122719</v>
      </c>
      <c r="K1475" s="2">
        <v>205618</v>
      </c>
      <c r="L1475" s="2">
        <v>140630</v>
      </c>
      <c r="M1475" s="2">
        <v>158966</v>
      </c>
      <c r="N1475" s="2">
        <v>213858</v>
      </c>
      <c r="O1475" s="2">
        <v>67711</v>
      </c>
      <c r="P1475" s="2">
        <v>29571</v>
      </c>
      <c r="Q1475" s="2">
        <v>38140</v>
      </c>
      <c r="R1475" s="2">
        <v>2.29</v>
      </c>
      <c r="S1475" s="2">
        <v>142286</v>
      </c>
      <c r="T1475" s="2">
        <v>63.3</v>
      </c>
      <c r="U1475" s="2">
        <v>60.46</v>
      </c>
      <c r="V1475" s="2">
        <v>9405</v>
      </c>
      <c r="W1475" s="2">
        <v>34.909999999999997</v>
      </c>
      <c r="X1475" s="2">
        <v>1437</v>
      </c>
      <c r="Y1475" s="2">
        <v>18171</v>
      </c>
      <c r="Z1475" s="2">
        <v>175067</v>
      </c>
      <c r="AA1475" s="2">
        <v>174029</v>
      </c>
      <c r="AB1475" s="2">
        <v>153270</v>
      </c>
      <c r="AC1475" s="2">
        <v>-69605</v>
      </c>
      <c r="AD1475" s="2">
        <v>42479</v>
      </c>
      <c r="AE1475" s="2">
        <v>414838</v>
      </c>
      <c r="AF1475" s="2">
        <v>204610</v>
      </c>
      <c r="AG1475" s="2">
        <v>2.0299999999999998</v>
      </c>
      <c r="AH1475" s="2">
        <v>22193</v>
      </c>
    </row>
    <row r="1476" spans="1:34" x14ac:dyDescent="0.3">
      <c r="A1476" s="2" t="s">
        <v>59</v>
      </c>
      <c r="B1476" s="2">
        <v>97669</v>
      </c>
      <c r="C1476" s="2">
        <f t="shared" si="23"/>
        <v>114272.73</v>
      </c>
      <c r="D1476" s="2"/>
      <c r="E1476" s="2"/>
      <c r="F1476" s="2">
        <v>258678</v>
      </c>
      <c r="G1476" s="2">
        <v>57459</v>
      </c>
      <c r="H1476" s="2">
        <v>281643</v>
      </c>
      <c r="I1476" s="2">
        <v>-161009</v>
      </c>
      <c r="J1476" s="2">
        <v>125829</v>
      </c>
      <c r="K1476" s="2">
        <v>-28160</v>
      </c>
      <c r="L1476" s="2">
        <v>-104366</v>
      </c>
      <c r="M1476" s="2">
        <v>-91979</v>
      </c>
      <c r="N1476" s="2">
        <v>-175496</v>
      </c>
      <c r="O1476" s="2">
        <v>56412</v>
      </c>
      <c r="P1476" s="2">
        <v>36064</v>
      </c>
      <c r="Q1476" s="2">
        <v>20348</v>
      </c>
      <c r="R1476" s="2">
        <v>1.56</v>
      </c>
      <c r="S1476" s="2">
        <v>110097</v>
      </c>
      <c r="T1476" s="2">
        <v>-57.17</v>
      </c>
      <c r="U1476" s="2">
        <v>-62.31</v>
      </c>
      <c r="V1476" s="2">
        <v>2940</v>
      </c>
      <c r="W1476" s="2">
        <v>33.21</v>
      </c>
      <c r="X1476" s="2">
        <v>1935</v>
      </c>
      <c r="Y1476" s="2">
        <v>10533</v>
      </c>
      <c r="Z1476" s="2">
        <v>111366</v>
      </c>
      <c r="AA1476" s="2">
        <v>262286</v>
      </c>
      <c r="AB1476" s="2">
        <v>-13697</v>
      </c>
      <c r="AC1476" s="2">
        <v>-3608</v>
      </c>
      <c r="AD1476" s="2">
        <v>21818</v>
      </c>
      <c r="AE1476" s="2">
        <v>371471</v>
      </c>
      <c r="AF1476" s="2">
        <v>195129</v>
      </c>
      <c r="AG1476" s="2">
        <v>1.9</v>
      </c>
      <c r="AH1476" s="2">
        <v>8198</v>
      </c>
    </row>
    <row r="1477" spans="1:34" x14ac:dyDescent="0.3">
      <c r="A1477" s="2" t="s">
        <v>60</v>
      </c>
      <c r="B1477" s="2">
        <v>189121</v>
      </c>
      <c r="C1477" s="2">
        <f t="shared" si="23"/>
        <v>189121</v>
      </c>
      <c r="D1477" s="2"/>
      <c r="E1477" s="2"/>
      <c r="F1477" s="2">
        <v>91678</v>
      </c>
      <c r="G1477" s="2">
        <v>11662</v>
      </c>
      <c r="H1477" s="2">
        <v>178266</v>
      </c>
      <c r="I1477" s="2">
        <v>97443</v>
      </c>
      <c r="J1477" s="2">
        <v>188437</v>
      </c>
      <c r="K1477" s="2">
        <v>684</v>
      </c>
      <c r="L1477" s="2">
        <v>-68832</v>
      </c>
      <c r="M1477" s="2">
        <v>-58443</v>
      </c>
      <c r="N1477" s="2">
        <v>73511</v>
      </c>
      <c r="O1477" s="2">
        <v>182533</v>
      </c>
      <c r="P1477" s="2">
        <v>191067</v>
      </c>
      <c r="Q1477" s="2">
        <v>-8534</v>
      </c>
      <c r="R1477" s="2">
        <v>0.96</v>
      </c>
      <c r="S1477" s="2">
        <v>75607</v>
      </c>
      <c r="T1477" s="2">
        <v>54.66</v>
      </c>
      <c r="U1477" s="2">
        <v>41.24</v>
      </c>
      <c r="V1477" s="2">
        <v>151</v>
      </c>
      <c r="W1477" s="2">
        <v>1244.22</v>
      </c>
      <c r="X1477" s="2">
        <v>450</v>
      </c>
      <c r="Y1477" s="2">
        <v>13335</v>
      </c>
      <c r="Z1477" s="2">
        <v>206099</v>
      </c>
      <c r="AA1477" s="2">
        <v>130872</v>
      </c>
      <c r="AB1477" s="2">
        <v>-16978</v>
      </c>
      <c r="AC1477" s="2">
        <v>-39194</v>
      </c>
      <c r="AD1477" s="2">
        <v>-7842</v>
      </c>
      <c r="AE1477" s="2">
        <v>47873</v>
      </c>
      <c r="AF1477" s="2">
        <v>379954</v>
      </c>
      <c r="AG1477" s="2">
        <v>0.13</v>
      </c>
      <c r="AH1477" s="2">
        <v>26764</v>
      </c>
    </row>
    <row r="1478" spans="1:34" x14ac:dyDescent="0.3">
      <c r="A1478" s="2" t="s">
        <v>58</v>
      </c>
      <c r="B1478" s="2">
        <v>321363</v>
      </c>
      <c r="C1478" s="2">
        <f t="shared" si="23"/>
        <v>3649.7785349233391</v>
      </c>
      <c r="D1478" s="2"/>
      <c r="E1478" s="2"/>
      <c r="F1478" s="2">
        <v>123632</v>
      </c>
      <c r="G1478" s="2">
        <v>177642</v>
      </c>
      <c r="H1478" s="2">
        <v>980987</v>
      </c>
      <c r="I1478" s="2">
        <v>197731</v>
      </c>
      <c r="J1478" s="2">
        <v>93023</v>
      </c>
      <c r="K1478" s="2">
        <v>228340</v>
      </c>
      <c r="L1478" s="2">
        <v>182906</v>
      </c>
      <c r="M1478" s="2">
        <v>191855</v>
      </c>
      <c r="N1478" s="2">
        <v>187933</v>
      </c>
      <c r="O1478" s="2">
        <v>53311</v>
      </c>
      <c r="P1478" s="2">
        <v>58071</v>
      </c>
      <c r="Q1478" s="2">
        <v>-4760</v>
      </c>
      <c r="R1478" s="2">
        <v>0.92</v>
      </c>
      <c r="S1478" s="2">
        <v>33760</v>
      </c>
      <c r="T1478" s="2">
        <v>20.16</v>
      </c>
      <c r="U1478" s="2">
        <v>19.16</v>
      </c>
      <c r="V1478" s="2">
        <v>7279</v>
      </c>
      <c r="W1478" s="2">
        <v>44.14</v>
      </c>
      <c r="X1478" s="2">
        <v>1842</v>
      </c>
      <c r="Y1478" s="2">
        <v>2361</v>
      </c>
      <c r="Z1478" s="2">
        <v>510528</v>
      </c>
      <c r="AA1478" s="2">
        <v>66682</v>
      </c>
      <c r="AB1478" s="2">
        <v>-189165</v>
      </c>
      <c r="AC1478" s="2">
        <v>56950</v>
      </c>
      <c r="AD1478" s="2">
        <v>-33864</v>
      </c>
      <c r="AE1478" s="2">
        <v>92317</v>
      </c>
      <c r="AF1478" s="2">
        <v>654916</v>
      </c>
      <c r="AG1478" s="2">
        <v>0.14000000000000001</v>
      </c>
      <c r="AH1478" s="2">
        <v>5874</v>
      </c>
    </row>
    <row r="1479" spans="1:34" x14ac:dyDescent="0.3">
      <c r="A1479" s="2" t="s">
        <v>60</v>
      </c>
      <c r="B1479" s="2">
        <v>324422</v>
      </c>
      <c r="C1479" s="2">
        <f t="shared" si="23"/>
        <v>324422</v>
      </c>
      <c r="D1479" s="2"/>
      <c r="E1479" s="2"/>
      <c r="F1479" s="2">
        <v>32511</v>
      </c>
      <c r="G1479" s="2">
        <v>158510</v>
      </c>
      <c r="H1479" s="2">
        <v>281197</v>
      </c>
      <c r="I1479" s="2">
        <v>291911</v>
      </c>
      <c r="J1479" s="2">
        <v>39272</v>
      </c>
      <c r="K1479" s="2">
        <v>285150</v>
      </c>
      <c r="L1479" s="2">
        <v>210945</v>
      </c>
      <c r="M1479" s="2">
        <v>226667</v>
      </c>
      <c r="N1479" s="2">
        <v>268586</v>
      </c>
      <c r="O1479" s="2">
        <v>299172</v>
      </c>
      <c r="P1479" s="2">
        <v>95198</v>
      </c>
      <c r="Q1479" s="2">
        <v>203974</v>
      </c>
      <c r="R1479" s="2">
        <v>3.14</v>
      </c>
      <c r="S1479" s="2">
        <v>82694</v>
      </c>
      <c r="T1479" s="2">
        <v>103.81</v>
      </c>
      <c r="U1479" s="2">
        <v>95.51</v>
      </c>
      <c r="V1479" s="2">
        <v>5868</v>
      </c>
      <c r="W1479" s="2">
        <v>55.28</v>
      </c>
      <c r="X1479" s="2">
        <v>1215</v>
      </c>
      <c r="Y1479" s="2">
        <v>19868</v>
      </c>
      <c r="Z1479" s="2">
        <v>408775</v>
      </c>
      <c r="AA1479" s="2">
        <v>73410</v>
      </c>
      <c r="AB1479" s="2">
        <v>-84353</v>
      </c>
      <c r="AC1479" s="2">
        <v>-40899</v>
      </c>
      <c r="AD1479" s="2">
        <v>17051</v>
      </c>
      <c r="AE1479" s="2">
        <v>442301</v>
      </c>
      <c r="AF1479" s="2">
        <v>377406</v>
      </c>
      <c r="AG1479" s="2">
        <v>1.17</v>
      </c>
      <c r="AH1479" s="2">
        <v>4772</v>
      </c>
    </row>
    <row r="1480" spans="1:34" x14ac:dyDescent="0.3">
      <c r="A1480" s="2" t="s">
        <v>60</v>
      </c>
      <c r="B1480" s="2">
        <v>346848</v>
      </c>
      <c r="C1480" s="2">
        <f t="shared" si="23"/>
        <v>346848</v>
      </c>
      <c r="D1480" s="2"/>
      <c r="E1480" s="2"/>
      <c r="F1480" s="2">
        <v>197602</v>
      </c>
      <c r="G1480" s="2">
        <v>56421</v>
      </c>
      <c r="H1480" s="2">
        <v>886170</v>
      </c>
      <c r="I1480" s="2">
        <v>149246</v>
      </c>
      <c r="J1480" s="2">
        <v>129340</v>
      </c>
      <c r="K1480" s="2">
        <v>217508</v>
      </c>
      <c r="L1480" s="2">
        <v>186404</v>
      </c>
      <c r="M1480" s="2">
        <v>200856</v>
      </c>
      <c r="N1480" s="2">
        <v>132901</v>
      </c>
      <c r="O1480" s="2">
        <v>131850</v>
      </c>
      <c r="P1480" s="2">
        <v>82801</v>
      </c>
      <c r="Q1480" s="2">
        <v>49049</v>
      </c>
      <c r="R1480" s="2">
        <v>1.59</v>
      </c>
      <c r="S1480" s="2">
        <v>87148</v>
      </c>
      <c r="T1480" s="2">
        <v>16.84</v>
      </c>
      <c r="U1480" s="2">
        <v>15</v>
      </c>
      <c r="V1480" s="2">
        <v>9607</v>
      </c>
      <c r="W1480" s="2">
        <v>36.1</v>
      </c>
      <c r="X1480" s="2">
        <v>1312</v>
      </c>
      <c r="Y1480" s="2">
        <v>5629</v>
      </c>
      <c r="Z1480" s="2">
        <v>339097</v>
      </c>
      <c r="AA1480" s="2">
        <v>219724</v>
      </c>
      <c r="AB1480" s="2">
        <v>7751</v>
      </c>
      <c r="AC1480" s="2">
        <v>-22122</v>
      </c>
      <c r="AD1480" s="2">
        <v>-18672</v>
      </c>
      <c r="AE1480" s="2">
        <v>23338</v>
      </c>
      <c r="AF1480" s="2">
        <v>661226</v>
      </c>
      <c r="AG1480" s="2">
        <v>0.04</v>
      </c>
      <c r="AH1480" s="2">
        <v>13570</v>
      </c>
    </row>
    <row r="1481" spans="1:34" x14ac:dyDescent="0.3">
      <c r="A1481" s="2" t="s">
        <v>59</v>
      </c>
      <c r="B1481" s="2">
        <v>54847</v>
      </c>
      <c r="C1481" s="2">
        <f t="shared" si="23"/>
        <v>64170.99</v>
      </c>
      <c r="D1481" s="2"/>
      <c r="E1481" s="2"/>
      <c r="F1481" s="2">
        <v>117320</v>
      </c>
      <c r="G1481" s="2">
        <v>-12300</v>
      </c>
      <c r="H1481" s="2">
        <v>843820</v>
      </c>
      <c r="I1481" s="2">
        <v>-62473</v>
      </c>
      <c r="J1481" s="2">
        <v>24601</v>
      </c>
      <c r="K1481" s="2">
        <v>30246</v>
      </c>
      <c r="L1481" s="2">
        <v>-69248</v>
      </c>
      <c r="M1481" s="2">
        <v>-65553</v>
      </c>
      <c r="N1481" s="2">
        <v>-70690</v>
      </c>
      <c r="O1481" s="2">
        <v>100715</v>
      </c>
      <c r="P1481" s="2">
        <v>172843</v>
      </c>
      <c r="Q1481" s="2">
        <v>-72128</v>
      </c>
      <c r="R1481" s="2">
        <v>0.57999999999999996</v>
      </c>
      <c r="S1481" s="2">
        <v>113957</v>
      </c>
      <c r="T1481" s="2">
        <v>-7.4</v>
      </c>
      <c r="U1481" s="2">
        <v>-8.3800000000000008</v>
      </c>
      <c r="V1481" s="2">
        <v>3268</v>
      </c>
      <c r="W1481" s="2">
        <v>16.78</v>
      </c>
      <c r="X1481" s="2">
        <v>1640</v>
      </c>
      <c r="Y1481" s="2">
        <v>1303</v>
      </c>
      <c r="Z1481" s="2">
        <v>350624</v>
      </c>
      <c r="AA1481" s="2">
        <v>88358</v>
      </c>
      <c r="AB1481" s="2">
        <v>-295777</v>
      </c>
      <c r="AC1481" s="2">
        <v>28962</v>
      </c>
      <c r="AD1481" s="2">
        <v>-28315</v>
      </c>
      <c r="AE1481" s="2">
        <v>407229</v>
      </c>
      <c r="AF1481" s="2">
        <v>410699</v>
      </c>
      <c r="AG1481" s="2">
        <v>0.99</v>
      </c>
      <c r="AH1481" s="2">
        <v>9261</v>
      </c>
    </row>
    <row r="1482" spans="1:34" x14ac:dyDescent="0.3">
      <c r="A1482" s="2" t="s">
        <v>60</v>
      </c>
      <c r="B1482" s="2">
        <v>346527</v>
      </c>
      <c r="C1482" s="2">
        <f t="shared" si="23"/>
        <v>346527</v>
      </c>
      <c r="D1482" s="2"/>
      <c r="E1482" s="2"/>
      <c r="F1482" s="2">
        <v>215549</v>
      </c>
      <c r="G1482" s="2">
        <v>16685</v>
      </c>
      <c r="H1482" s="2">
        <v>844289</v>
      </c>
      <c r="I1482" s="2">
        <v>130978</v>
      </c>
      <c r="J1482" s="2">
        <v>90890</v>
      </c>
      <c r="K1482" s="2">
        <v>255637</v>
      </c>
      <c r="L1482" s="2">
        <v>170866</v>
      </c>
      <c r="M1482" s="2">
        <v>175835</v>
      </c>
      <c r="N1482" s="2">
        <v>102882</v>
      </c>
      <c r="O1482" s="2">
        <v>46346</v>
      </c>
      <c r="P1482" s="2">
        <v>169956</v>
      </c>
      <c r="Q1482" s="2">
        <v>-123610</v>
      </c>
      <c r="R1482" s="2">
        <v>0.27</v>
      </c>
      <c r="S1482" s="2">
        <v>99330</v>
      </c>
      <c r="T1482" s="2">
        <v>15.51</v>
      </c>
      <c r="U1482" s="2">
        <v>12.19</v>
      </c>
      <c r="V1482" s="2">
        <v>7179</v>
      </c>
      <c r="W1482" s="2">
        <v>48.26</v>
      </c>
      <c r="X1482" s="2">
        <v>1565</v>
      </c>
      <c r="Y1482" s="2">
        <v>19841</v>
      </c>
      <c r="Z1482" s="2">
        <v>212779</v>
      </c>
      <c r="AA1482" s="2">
        <v>256686</v>
      </c>
      <c r="AB1482" s="2">
        <v>133748</v>
      </c>
      <c r="AC1482" s="2">
        <v>-41137</v>
      </c>
      <c r="AD1482" s="2">
        <v>-30831</v>
      </c>
      <c r="AE1482" s="2">
        <v>467116</v>
      </c>
      <c r="AF1482" s="2">
        <v>334639</v>
      </c>
      <c r="AG1482" s="2">
        <v>1.4</v>
      </c>
      <c r="AH1482" s="2">
        <v>28741</v>
      </c>
    </row>
    <row r="1483" spans="1:34" x14ac:dyDescent="0.3">
      <c r="A1483" s="2" t="s">
        <v>58</v>
      </c>
      <c r="B1483" s="2">
        <v>87064</v>
      </c>
      <c r="C1483" s="2">
        <f t="shared" si="23"/>
        <v>988.80181714934702</v>
      </c>
      <c r="D1483" s="2"/>
      <c r="E1483" s="2"/>
      <c r="F1483" s="2">
        <v>101328</v>
      </c>
      <c r="G1483" s="2">
        <v>83631</v>
      </c>
      <c r="H1483" s="2">
        <v>517319</v>
      </c>
      <c r="I1483" s="2">
        <v>-14264</v>
      </c>
      <c r="J1483" s="2">
        <v>72195</v>
      </c>
      <c r="K1483" s="2">
        <v>14869</v>
      </c>
      <c r="L1483" s="2">
        <v>-43928</v>
      </c>
      <c r="M1483" s="2">
        <v>-30027</v>
      </c>
      <c r="N1483" s="2">
        <v>-48665</v>
      </c>
      <c r="O1483" s="2">
        <v>220440</v>
      </c>
      <c r="P1483" s="2">
        <v>163524</v>
      </c>
      <c r="Q1483" s="2">
        <v>56916</v>
      </c>
      <c r="R1483" s="2">
        <v>1.35</v>
      </c>
      <c r="S1483" s="2">
        <v>6734</v>
      </c>
      <c r="T1483" s="2">
        <v>-2.76</v>
      </c>
      <c r="U1483" s="2">
        <v>-9.41</v>
      </c>
      <c r="V1483" s="2">
        <v>5307</v>
      </c>
      <c r="W1483" s="2">
        <v>16.399999999999999</v>
      </c>
      <c r="X1483" s="2">
        <v>578</v>
      </c>
      <c r="Y1483" s="2">
        <v>7487</v>
      </c>
      <c r="Z1483" s="2">
        <v>419888</v>
      </c>
      <c r="AA1483" s="2">
        <v>56013</v>
      </c>
      <c r="AB1483" s="2">
        <v>-332824</v>
      </c>
      <c r="AC1483" s="2">
        <v>45315</v>
      </c>
      <c r="AD1483" s="2">
        <v>-33120</v>
      </c>
      <c r="AE1483" s="2">
        <v>193552</v>
      </c>
      <c r="AF1483" s="2">
        <v>268761</v>
      </c>
      <c r="AG1483" s="2">
        <v>0.72</v>
      </c>
      <c r="AH1483" s="2">
        <v>3346</v>
      </c>
    </row>
    <row r="1484" spans="1:34" x14ac:dyDescent="0.3">
      <c r="A1484" s="2" t="s">
        <v>59</v>
      </c>
      <c r="B1484" s="2">
        <v>400169</v>
      </c>
      <c r="C1484" s="2">
        <f t="shared" si="23"/>
        <v>468197.73</v>
      </c>
      <c r="D1484" s="2"/>
      <c r="E1484" s="2"/>
      <c r="F1484" s="2">
        <v>148743</v>
      </c>
      <c r="G1484" s="2">
        <v>-39631</v>
      </c>
      <c r="H1484" s="2">
        <v>779272</v>
      </c>
      <c r="I1484" s="2">
        <v>251426</v>
      </c>
      <c r="J1484" s="2">
        <v>51352</v>
      </c>
      <c r="K1484" s="2">
        <v>348817</v>
      </c>
      <c r="L1484" s="2">
        <v>332298</v>
      </c>
      <c r="M1484" s="2">
        <v>337765</v>
      </c>
      <c r="N1484" s="2">
        <v>219123</v>
      </c>
      <c r="O1484" s="2">
        <v>84224</v>
      </c>
      <c r="P1484" s="2">
        <v>65952</v>
      </c>
      <c r="Q1484" s="2">
        <v>18272</v>
      </c>
      <c r="R1484" s="2">
        <v>1.28</v>
      </c>
      <c r="S1484" s="2">
        <v>63405</v>
      </c>
      <c r="T1484" s="2">
        <v>32.26</v>
      </c>
      <c r="U1484" s="2">
        <v>28.12</v>
      </c>
      <c r="V1484" s="2">
        <v>5272</v>
      </c>
      <c r="W1484" s="2">
        <v>75.89</v>
      </c>
      <c r="X1484" s="2">
        <v>1082</v>
      </c>
      <c r="Y1484" s="2">
        <v>1000</v>
      </c>
      <c r="Z1484" s="2">
        <v>469944</v>
      </c>
      <c r="AA1484" s="2">
        <v>230008</v>
      </c>
      <c r="AB1484" s="2">
        <v>-69775</v>
      </c>
      <c r="AC1484" s="2">
        <v>-81265</v>
      </c>
      <c r="AD1484" s="2">
        <v>-26320</v>
      </c>
      <c r="AE1484" s="2">
        <v>126561</v>
      </c>
      <c r="AF1484" s="2">
        <v>568353</v>
      </c>
      <c r="AG1484" s="2">
        <v>0.22</v>
      </c>
      <c r="AH1484" s="2">
        <v>19402</v>
      </c>
    </row>
    <row r="1485" spans="1:34" x14ac:dyDescent="0.3">
      <c r="A1485" s="2" t="s">
        <v>60</v>
      </c>
      <c r="B1485" s="2">
        <v>173078</v>
      </c>
      <c r="C1485" s="2">
        <f t="shared" si="23"/>
        <v>173078</v>
      </c>
      <c r="D1485" s="2"/>
      <c r="E1485" s="2"/>
      <c r="F1485" s="2">
        <v>180282</v>
      </c>
      <c r="G1485" s="2">
        <v>141171</v>
      </c>
      <c r="H1485" s="2">
        <v>621019</v>
      </c>
      <c r="I1485" s="2">
        <v>-7204</v>
      </c>
      <c r="J1485" s="2">
        <v>26351</v>
      </c>
      <c r="K1485" s="2">
        <v>146727</v>
      </c>
      <c r="L1485" s="2">
        <v>122604</v>
      </c>
      <c r="M1485" s="2">
        <v>138753</v>
      </c>
      <c r="N1485" s="2">
        <v>-33602</v>
      </c>
      <c r="O1485" s="2">
        <v>73831</v>
      </c>
      <c r="P1485" s="2">
        <v>66052</v>
      </c>
      <c r="Q1485" s="2">
        <v>7779</v>
      </c>
      <c r="R1485" s="2">
        <v>1.1200000000000001</v>
      </c>
      <c r="S1485" s="2">
        <v>27523</v>
      </c>
      <c r="T1485" s="2">
        <v>-1.1599999999999999</v>
      </c>
      <c r="U1485" s="2">
        <v>-5.41</v>
      </c>
      <c r="V1485" s="2">
        <v>5060</v>
      </c>
      <c r="W1485" s="2">
        <v>34.200000000000003</v>
      </c>
      <c r="X1485" s="2">
        <v>433</v>
      </c>
      <c r="Y1485" s="2">
        <v>1728</v>
      </c>
      <c r="Z1485" s="2">
        <v>548092</v>
      </c>
      <c r="AA1485" s="2">
        <v>75040</v>
      </c>
      <c r="AB1485" s="2">
        <v>-375014</v>
      </c>
      <c r="AC1485" s="2">
        <v>105242</v>
      </c>
      <c r="AD1485" s="2">
        <v>-27975</v>
      </c>
      <c r="AE1485" s="2">
        <v>334226</v>
      </c>
      <c r="AF1485" s="2">
        <v>662618</v>
      </c>
      <c r="AG1485" s="2">
        <v>0.5</v>
      </c>
      <c r="AH1485" s="2">
        <v>20244</v>
      </c>
    </row>
    <row r="1486" spans="1:34" x14ac:dyDescent="0.3">
      <c r="A1486" s="2" t="s">
        <v>58</v>
      </c>
      <c r="B1486" s="2">
        <v>199576</v>
      </c>
      <c r="C1486" s="2">
        <f t="shared" si="23"/>
        <v>2266.6212379329927</v>
      </c>
      <c r="D1486" s="2"/>
      <c r="E1486" s="2"/>
      <c r="F1486" s="2">
        <v>150896</v>
      </c>
      <c r="G1486" s="2">
        <v>-16165</v>
      </c>
      <c r="H1486" s="2">
        <v>860631</v>
      </c>
      <c r="I1486" s="2">
        <v>48680</v>
      </c>
      <c r="J1486" s="2">
        <v>103471</v>
      </c>
      <c r="K1486" s="2">
        <v>96105</v>
      </c>
      <c r="L1486" s="2">
        <v>38995</v>
      </c>
      <c r="M1486" s="2">
        <v>40281</v>
      </c>
      <c r="N1486" s="2">
        <v>14356</v>
      </c>
      <c r="O1486" s="2">
        <v>86607</v>
      </c>
      <c r="P1486" s="2">
        <v>94215</v>
      </c>
      <c r="Q1486" s="2">
        <v>-7608</v>
      </c>
      <c r="R1486" s="2">
        <v>0.92</v>
      </c>
      <c r="S1486" s="2">
        <v>115316</v>
      </c>
      <c r="T1486" s="2">
        <v>5.66</v>
      </c>
      <c r="U1486" s="2">
        <v>1.67</v>
      </c>
      <c r="V1486" s="2">
        <v>3332</v>
      </c>
      <c r="W1486" s="2">
        <v>59.88</v>
      </c>
      <c r="X1486" s="2">
        <v>916</v>
      </c>
      <c r="Y1486" s="2">
        <v>16980</v>
      </c>
      <c r="Z1486" s="2">
        <v>232798</v>
      </c>
      <c r="AA1486" s="2">
        <v>252996</v>
      </c>
      <c r="AB1486" s="2">
        <v>-33222</v>
      </c>
      <c r="AC1486" s="2">
        <v>-102100</v>
      </c>
      <c r="AD1486" s="2">
        <v>-48324</v>
      </c>
      <c r="AE1486" s="2">
        <v>162089</v>
      </c>
      <c r="AF1486" s="2">
        <v>146197</v>
      </c>
      <c r="AG1486" s="2">
        <v>1.1100000000000001</v>
      </c>
      <c r="AH1486" s="2">
        <v>27513</v>
      </c>
    </row>
    <row r="1487" spans="1:34" x14ac:dyDescent="0.3">
      <c r="A1487" s="2" t="s">
        <v>58</v>
      </c>
      <c r="B1487" s="2">
        <v>173830</v>
      </c>
      <c r="C1487" s="2">
        <f t="shared" si="23"/>
        <v>1974.2191936399774</v>
      </c>
      <c r="D1487" s="2"/>
      <c r="E1487" s="2"/>
      <c r="F1487" s="2">
        <v>234344</v>
      </c>
      <c r="G1487" s="2">
        <v>64047</v>
      </c>
      <c r="H1487" s="2">
        <v>392008</v>
      </c>
      <c r="I1487" s="2">
        <v>-60514</v>
      </c>
      <c r="J1487" s="2">
        <v>155409</v>
      </c>
      <c r="K1487" s="2">
        <v>18421</v>
      </c>
      <c r="L1487" s="2">
        <v>-62308</v>
      </c>
      <c r="M1487" s="2">
        <v>-49046</v>
      </c>
      <c r="N1487" s="2">
        <v>-68757</v>
      </c>
      <c r="O1487" s="2">
        <v>63553</v>
      </c>
      <c r="P1487" s="2">
        <v>68857</v>
      </c>
      <c r="Q1487" s="2">
        <v>-5304</v>
      </c>
      <c r="R1487" s="2">
        <v>0.92</v>
      </c>
      <c r="S1487" s="2">
        <v>45183</v>
      </c>
      <c r="T1487" s="2">
        <v>-15.44</v>
      </c>
      <c r="U1487" s="2">
        <v>-17.54</v>
      </c>
      <c r="V1487" s="2">
        <v>3456</v>
      </c>
      <c r="W1487" s="2">
        <v>50.28</v>
      </c>
      <c r="X1487" s="2">
        <v>912</v>
      </c>
      <c r="Y1487" s="2">
        <v>13609</v>
      </c>
      <c r="Z1487" s="2">
        <v>268297</v>
      </c>
      <c r="AA1487" s="2">
        <v>47834</v>
      </c>
      <c r="AB1487" s="2">
        <v>-94467</v>
      </c>
      <c r="AC1487" s="2">
        <v>186510</v>
      </c>
      <c r="AD1487" s="2">
        <v>-32948</v>
      </c>
      <c r="AE1487" s="2">
        <v>483492</v>
      </c>
      <c r="AF1487" s="2">
        <v>591767</v>
      </c>
      <c r="AG1487" s="2">
        <v>0.82</v>
      </c>
      <c r="AH1487" s="2">
        <v>5913</v>
      </c>
    </row>
    <row r="1488" spans="1:34" x14ac:dyDescent="0.3">
      <c r="A1488" s="2" t="s">
        <v>60</v>
      </c>
      <c r="B1488" s="2">
        <v>232959</v>
      </c>
      <c r="C1488" s="2">
        <f t="shared" si="23"/>
        <v>232959</v>
      </c>
      <c r="D1488" s="2"/>
      <c r="E1488" s="2"/>
      <c r="F1488" s="2">
        <v>258499</v>
      </c>
      <c r="G1488" s="2">
        <v>99285</v>
      </c>
      <c r="H1488" s="2">
        <v>454852</v>
      </c>
      <c r="I1488" s="2">
        <v>-25540</v>
      </c>
      <c r="J1488" s="2">
        <v>28196</v>
      </c>
      <c r="K1488" s="2">
        <v>204763</v>
      </c>
      <c r="L1488" s="2">
        <v>109893</v>
      </c>
      <c r="M1488" s="2">
        <v>114055</v>
      </c>
      <c r="N1488" s="2">
        <v>-35524</v>
      </c>
      <c r="O1488" s="2">
        <v>92084</v>
      </c>
      <c r="P1488" s="2">
        <v>94817</v>
      </c>
      <c r="Q1488" s="2">
        <v>-2733</v>
      </c>
      <c r="R1488" s="2">
        <v>0.97</v>
      </c>
      <c r="S1488" s="2">
        <v>88304</v>
      </c>
      <c r="T1488" s="2">
        <v>-5.62</v>
      </c>
      <c r="U1488" s="2">
        <v>-7.81</v>
      </c>
      <c r="V1488" s="2">
        <v>4105</v>
      </c>
      <c r="W1488" s="2">
        <v>56.74</v>
      </c>
      <c r="X1488" s="2">
        <v>317</v>
      </c>
      <c r="Y1488" s="2">
        <v>16755</v>
      </c>
      <c r="Z1488" s="2">
        <v>253051</v>
      </c>
      <c r="AA1488" s="2">
        <v>135955</v>
      </c>
      <c r="AB1488" s="2">
        <v>-20092</v>
      </c>
      <c r="AC1488" s="2">
        <v>122544</v>
      </c>
      <c r="AD1488" s="2">
        <v>-15586</v>
      </c>
      <c r="AE1488" s="2">
        <v>327045</v>
      </c>
      <c r="AF1488" s="2">
        <v>59417</v>
      </c>
      <c r="AG1488" s="2">
        <v>5.5</v>
      </c>
      <c r="AH1488" s="2">
        <v>4333</v>
      </c>
    </row>
    <row r="1489" spans="1:34" x14ac:dyDescent="0.3">
      <c r="A1489" s="2" t="s">
        <v>60</v>
      </c>
      <c r="B1489" s="2">
        <v>240682</v>
      </c>
      <c r="C1489" s="2">
        <f t="shared" si="23"/>
        <v>240682</v>
      </c>
      <c r="D1489" s="2"/>
      <c r="E1489" s="2"/>
      <c r="F1489" s="2">
        <v>186787</v>
      </c>
      <c r="G1489" s="2">
        <v>52587</v>
      </c>
      <c r="H1489" s="2">
        <v>510809</v>
      </c>
      <c r="I1489" s="2">
        <v>53895</v>
      </c>
      <c r="J1489" s="2">
        <v>73983</v>
      </c>
      <c r="K1489" s="2">
        <v>166699</v>
      </c>
      <c r="L1489" s="2">
        <v>119858</v>
      </c>
      <c r="M1489" s="2">
        <v>123452</v>
      </c>
      <c r="N1489" s="2">
        <v>25334</v>
      </c>
      <c r="O1489" s="2">
        <v>239901</v>
      </c>
      <c r="P1489" s="2">
        <v>171303</v>
      </c>
      <c r="Q1489" s="2">
        <v>68598</v>
      </c>
      <c r="R1489" s="2">
        <v>1.4</v>
      </c>
      <c r="S1489" s="2">
        <v>61861</v>
      </c>
      <c r="T1489" s="2">
        <v>10.55</v>
      </c>
      <c r="U1489" s="2">
        <v>4.96</v>
      </c>
      <c r="V1489" s="2">
        <v>8083</v>
      </c>
      <c r="W1489" s="2">
        <v>29.77</v>
      </c>
      <c r="X1489" s="2">
        <v>1707</v>
      </c>
      <c r="Y1489" s="2">
        <v>8611</v>
      </c>
      <c r="Z1489" s="2">
        <v>480050</v>
      </c>
      <c r="AA1489" s="2">
        <v>213518</v>
      </c>
      <c r="AB1489" s="2">
        <v>-239368</v>
      </c>
      <c r="AC1489" s="2">
        <v>-26731</v>
      </c>
      <c r="AD1489" s="2">
        <v>-28236</v>
      </c>
      <c r="AE1489" s="2">
        <v>99879</v>
      </c>
      <c r="AF1489" s="2">
        <v>598735</v>
      </c>
      <c r="AG1489" s="2">
        <v>0.17</v>
      </c>
      <c r="AH1489" s="2">
        <v>3046</v>
      </c>
    </row>
    <row r="1490" spans="1:34" x14ac:dyDescent="0.3">
      <c r="A1490" s="2" t="s">
        <v>59</v>
      </c>
      <c r="B1490" s="2">
        <v>404015</v>
      </c>
      <c r="C1490" s="2">
        <f t="shared" si="23"/>
        <v>472697.55</v>
      </c>
      <c r="D1490" s="2"/>
      <c r="E1490" s="2"/>
      <c r="F1490" s="2">
        <v>254340</v>
      </c>
      <c r="G1490" s="2">
        <v>191907</v>
      </c>
      <c r="H1490" s="2">
        <v>917259</v>
      </c>
      <c r="I1490" s="2">
        <v>149675</v>
      </c>
      <c r="J1490" s="2">
        <v>18066</v>
      </c>
      <c r="K1490" s="2">
        <v>385949</v>
      </c>
      <c r="L1490" s="2">
        <v>304574</v>
      </c>
      <c r="M1490" s="2">
        <v>311267</v>
      </c>
      <c r="N1490" s="2">
        <v>111578</v>
      </c>
      <c r="O1490" s="2">
        <v>296030</v>
      </c>
      <c r="P1490" s="2">
        <v>13927</v>
      </c>
      <c r="Q1490" s="2">
        <v>282103</v>
      </c>
      <c r="R1490" s="2">
        <v>21.25</v>
      </c>
      <c r="S1490" s="2">
        <v>67582</v>
      </c>
      <c r="T1490" s="2">
        <v>16.32</v>
      </c>
      <c r="U1490" s="2">
        <v>12.16</v>
      </c>
      <c r="V1490" s="2">
        <v>1072</v>
      </c>
      <c r="W1490" s="2">
        <v>376.53</v>
      </c>
      <c r="X1490" s="2">
        <v>1950</v>
      </c>
      <c r="Y1490" s="2">
        <v>4384</v>
      </c>
      <c r="Z1490" s="2">
        <v>489032</v>
      </c>
      <c r="AA1490" s="2">
        <v>98195</v>
      </c>
      <c r="AB1490" s="2">
        <v>-85017</v>
      </c>
      <c r="AC1490" s="2">
        <v>156145</v>
      </c>
      <c r="AD1490" s="2">
        <v>-21382</v>
      </c>
      <c r="AE1490" s="2">
        <v>227388</v>
      </c>
      <c r="AF1490" s="2">
        <v>385219</v>
      </c>
      <c r="AG1490" s="2">
        <v>0.59</v>
      </c>
      <c r="AH1490" s="2">
        <v>11380</v>
      </c>
    </row>
    <row r="1491" spans="1:34" x14ac:dyDescent="0.3">
      <c r="A1491" s="2" t="s">
        <v>58</v>
      </c>
      <c r="B1491" s="2">
        <v>469248</v>
      </c>
      <c r="C1491" s="2">
        <f t="shared" si="23"/>
        <v>5329.3356047700172</v>
      </c>
      <c r="D1491" s="2"/>
      <c r="E1491" s="2"/>
      <c r="F1491" s="2">
        <v>65262</v>
      </c>
      <c r="G1491" s="2">
        <v>114762</v>
      </c>
      <c r="H1491" s="2">
        <v>425862</v>
      </c>
      <c r="I1491" s="2">
        <v>403986</v>
      </c>
      <c r="J1491" s="2">
        <v>103532</v>
      </c>
      <c r="K1491" s="2">
        <v>365716</v>
      </c>
      <c r="L1491" s="2">
        <v>267358</v>
      </c>
      <c r="M1491" s="2">
        <v>277491</v>
      </c>
      <c r="N1491" s="2">
        <v>376011</v>
      </c>
      <c r="O1491" s="2">
        <v>152624</v>
      </c>
      <c r="P1491" s="2">
        <v>17499</v>
      </c>
      <c r="Q1491" s="2">
        <v>135125</v>
      </c>
      <c r="R1491" s="2">
        <v>8.7200000000000006</v>
      </c>
      <c r="S1491" s="2">
        <v>44879</v>
      </c>
      <c r="T1491" s="2">
        <v>94.86</v>
      </c>
      <c r="U1491" s="2">
        <v>88.29</v>
      </c>
      <c r="V1491" s="2">
        <v>9118</v>
      </c>
      <c r="W1491" s="2">
        <v>51.46</v>
      </c>
      <c r="X1491" s="2">
        <v>1395</v>
      </c>
      <c r="Y1491" s="2">
        <v>16508</v>
      </c>
      <c r="Z1491" s="2">
        <v>95081</v>
      </c>
      <c r="AA1491" s="2">
        <v>182648</v>
      </c>
      <c r="AB1491" s="2">
        <v>374167</v>
      </c>
      <c r="AC1491" s="2">
        <v>-117386</v>
      </c>
      <c r="AD1491" s="2">
        <v>-46838</v>
      </c>
      <c r="AE1491" s="2">
        <v>330115</v>
      </c>
      <c r="AF1491" s="2">
        <v>232003</v>
      </c>
      <c r="AG1491" s="2">
        <v>1.42</v>
      </c>
      <c r="AH1491" s="2">
        <v>18637</v>
      </c>
    </row>
    <row r="1492" spans="1:34" x14ac:dyDescent="0.3">
      <c r="A1492" s="2" t="s">
        <v>58</v>
      </c>
      <c r="B1492" s="2">
        <v>99558</v>
      </c>
      <c r="C1492" s="2">
        <f t="shared" si="23"/>
        <v>1130.6984667802385</v>
      </c>
      <c r="D1492" s="2"/>
      <c r="E1492" s="2"/>
      <c r="F1492" s="2">
        <v>159675</v>
      </c>
      <c r="G1492" s="2">
        <v>104202</v>
      </c>
      <c r="H1492" s="2">
        <v>780618</v>
      </c>
      <c r="I1492" s="2">
        <v>-60117</v>
      </c>
      <c r="J1492" s="2">
        <v>82425</v>
      </c>
      <c r="K1492" s="2">
        <v>17133</v>
      </c>
      <c r="L1492" s="2">
        <v>-72786</v>
      </c>
      <c r="M1492" s="2">
        <v>-67114</v>
      </c>
      <c r="N1492" s="2">
        <v>-67380</v>
      </c>
      <c r="O1492" s="2">
        <v>228161</v>
      </c>
      <c r="P1492" s="2">
        <v>86736</v>
      </c>
      <c r="Q1492" s="2">
        <v>141425</v>
      </c>
      <c r="R1492" s="2">
        <v>2.63</v>
      </c>
      <c r="S1492" s="2">
        <v>23505</v>
      </c>
      <c r="T1492" s="2">
        <v>-7.7</v>
      </c>
      <c r="U1492" s="2">
        <v>-8.6300000000000008</v>
      </c>
      <c r="V1492" s="2">
        <v>417</v>
      </c>
      <c r="W1492" s="2">
        <v>238.18</v>
      </c>
      <c r="X1492" s="2">
        <v>1472</v>
      </c>
      <c r="Y1492" s="2">
        <v>19427</v>
      </c>
      <c r="Z1492" s="2">
        <v>223082</v>
      </c>
      <c r="AA1492" s="2">
        <v>236342</v>
      </c>
      <c r="AB1492" s="2">
        <v>-123524</v>
      </c>
      <c r="AC1492" s="2">
        <v>-76667</v>
      </c>
      <c r="AD1492" s="2">
        <v>14761</v>
      </c>
      <c r="AE1492" s="2">
        <v>324094</v>
      </c>
      <c r="AF1492" s="2">
        <v>596618</v>
      </c>
      <c r="AG1492" s="2">
        <v>0.54</v>
      </c>
      <c r="AH1492" s="2">
        <v>5875</v>
      </c>
    </row>
    <row r="1493" spans="1:34" x14ac:dyDescent="0.3">
      <c r="A1493" s="2" t="s">
        <v>58</v>
      </c>
      <c r="B1493" s="2">
        <v>274024</v>
      </c>
      <c r="C1493" s="2">
        <f t="shared" si="23"/>
        <v>3112.1408290743898</v>
      </c>
      <c r="D1493" s="2"/>
      <c r="E1493" s="2"/>
      <c r="F1493" s="2">
        <v>34936</v>
      </c>
      <c r="G1493" s="2">
        <v>62509</v>
      </c>
      <c r="H1493" s="2">
        <v>158770</v>
      </c>
      <c r="I1493" s="2">
        <v>239088</v>
      </c>
      <c r="J1493" s="2">
        <v>146147</v>
      </c>
      <c r="K1493" s="2">
        <v>127877</v>
      </c>
      <c r="L1493" s="2">
        <v>97642</v>
      </c>
      <c r="M1493" s="2">
        <v>109102</v>
      </c>
      <c r="N1493" s="2">
        <v>228716</v>
      </c>
      <c r="O1493" s="2">
        <v>161672</v>
      </c>
      <c r="P1493" s="2">
        <v>29491</v>
      </c>
      <c r="Q1493" s="2">
        <v>132181</v>
      </c>
      <c r="R1493" s="2">
        <v>5.48</v>
      </c>
      <c r="S1493" s="2">
        <v>38350</v>
      </c>
      <c r="T1493" s="2">
        <v>150.59</v>
      </c>
      <c r="U1493" s="2">
        <v>144.05000000000001</v>
      </c>
      <c r="V1493" s="2">
        <v>866</v>
      </c>
      <c r="W1493" s="2">
        <v>316.06</v>
      </c>
      <c r="X1493" s="2">
        <v>1491</v>
      </c>
      <c r="Y1493" s="2">
        <v>8199</v>
      </c>
      <c r="Z1493" s="2">
        <v>400937</v>
      </c>
      <c r="AA1493" s="2">
        <v>219191</v>
      </c>
      <c r="AB1493" s="2">
        <v>-126913</v>
      </c>
      <c r="AC1493" s="2">
        <v>-184255</v>
      </c>
      <c r="AD1493" s="2">
        <v>-11434</v>
      </c>
      <c r="AE1493" s="2">
        <v>213475</v>
      </c>
      <c r="AF1493" s="2">
        <v>584971</v>
      </c>
      <c r="AG1493" s="2">
        <v>0.36</v>
      </c>
      <c r="AH1493" s="2">
        <v>16622</v>
      </c>
    </row>
    <row r="1494" spans="1:34" x14ac:dyDescent="0.3">
      <c r="A1494" s="2" t="s">
        <v>60</v>
      </c>
      <c r="B1494" s="2">
        <v>214956</v>
      </c>
      <c r="C1494" s="2">
        <f t="shared" si="23"/>
        <v>214956</v>
      </c>
      <c r="D1494" s="2"/>
      <c r="E1494" s="2"/>
      <c r="F1494" s="2">
        <v>234472</v>
      </c>
      <c r="G1494" s="2">
        <v>164542</v>
      </c>
      <c r="H1494" s="2">
        <v>248515</v>
      </c>
      <c r="I1494" s="2">
        <v>-19516</v>
      </c>
      <c r="J1494" s="2">
        <v>13783</v>
      </c>
      <c r="K1494" s="2">
        <v>201173</v>
      </c>
      <c r="L1494" s="2">
        <v>146025</v>
      </c>
      <c r="M1494" s="2">
        <v>156074</v>
      </c>
      <c r="N1494" s="2">
        <v>-45325</v>
      </c>
      <c r="O1494" s="2">
        <v>222818</v>
      </c>
      <c r="P1494" s="2">
        <v>38575</v>
      </c>
      <c r="Q1494" s="2">
        <v>184243</v>
      </c>
      <c r="R1494" s="2">
        <v>5.78</v>
      </c>
      <c r="S1494" s="2">
        <v>115502</v>
      </c>
      <c r="T1494" s="2">
        <v>-7.85</v>
      </c>
      <c r="U1494" s="2">
        <v>-18.239999999999998</v>
      </c>
      <c r="V1494" s="2">
        <v>2578</v>
      </c>
      <c r="W1494" s="2">
        <v>83.35</v>
      </c>
      <c r="X1494" s="2">
        <v>1622</v>
      </c>
      <c r="Y1494" s="2">
        <v>10996</v>
      </c>
      <c r="Z1494" s="2">
        <v>316253</v>
      </c>
      <c r="AA1494" s="2">
        <v>162824</v>
      </c>
      <c r="AB1494" s="2">
        <v>-101297</v>
      </c>
      <c r="AC1494" s="2">
        <v>71648</v>
      </c>
      <c r="AD1494" s="2">
        <v>15272</v>
      </c>
      <c r="AE1494" s="2">
        <v>119980</v>
      </c>
      <c r="AF1494" s="2">
        <v>525310</v>
      </c>
      <c r="AG1494" s="2">
        <v>0.23</v>
      </c>
      <c r="AH1494" s="2">
        <v>15989</v>
      </c>
    </row>
    <row r="1495" spans="1:34" x14ac:dyDescent="0.3">
      <c r="A1495" s="2" t="s">
        <v>60</v>
      </c>
      <c r="B1495" s="2">
        <v>165791</v>
      </c>
      <c r="C1495" s="2">
        <f t="shared" si="23"/>
        <v>165791</v>
      </c>
      <c r="D1495" s="2"/>
      <c r="E1495" s="2"/>
      <c r="F1495" s="2">
        <v>164925</v>
      </c>
      <c r="G1495" s="2">
        <v>182358</v>
      </c>
      <c r="H1495" s="2">
        <v>575027</v>
      </c>
      <c r="I1495" s="2">
        <v>866</v>
      </c>
      <c r="J1495" s="2">
        <v>65019</v>
      </c>
      <c r="K1495" s="2">
        <v>100772</v>
      </c>
      <c r="L1495" s="2">
        <v>62034</v>
      </c>
      <c r="M1495" s="2">
        <v>76645</v>
      </c>
      <c r="N1495" s="2">
        <v>-34810</v>
      </c>
      <c r="O1495" s="2">
        <v>177975</v>
      </c>
      <c r="P1495" s="2">
        <v>132052</v>
      </c>
      <c r="Q1495" s="2">
        <v>45923</v>
      </c>
      <c r="R1495" s="2">
        <v>1.35</v>
      </c>
      <c r="S1495" s="2">
        <v>78065</v>
      </c>
      <c r="T1495" s="2">
        <v>0.15</v>
      </c>
      <c r="U1495" s="2">
        <v>-6.05</v>
      </c>
      <c r="V1495" s="2">
        <v>3998</v>
      </c>
      <c r="W1495" s="2">
        <v>41.46</v>
      </c>
      <c r="X1495" s="2">
        <v>1894</v>
      </c>
      <c r="Y1495" s="2">
        <v>11238</v>
      </c>
      <c r="Z1495" s="2">
        <v>155419</v>
      </c>
      <c r="AA1495" s="2">
        <v>277682</v>
      </c>
      <c r="AB1495" s="2">
        <v>10372</v>
      </c>
      <c r="AC1495" s="2">
        <v>-112757</v>
      </c>
      <c r="AD1495" s="2">
        <v>-45469</v>
      </c>
      <c r="AE1495" s="2">
        <v>238369</v>
      </c>
      <c r="AF1495" s="2">
        <v>48419</v>
      </c>
      <c r="AG1495" s="2">
        <v>4.92</v>
      </c>
      <c r="AH1495" s="2">
        <v>2736</v>
      </c>
    </row>
    <row r="1496" spans="1:34" x14ac:dyDescent="0.3">
      <c r="A1496" s="2" t="s">
        <v>60</v>
      </c>
      <c r="B1496" s="2">
        <v>498719</v>
      </c>
      <c r="C1496" s="2">
        <f t="shared" si="23"/>
        <v>498719</v>
      </c>
      <c r="D1496" s="2"/>
      <c r="E1496" s="2"/>
      <c r="F1496" s="2">
        <v>147804</v>
      </c>
      <c r="G1496" s="2">
        <v>17580</v>
      </c>
      <c r="H1496" s="2">
        <v>359516</v>
      </c>
      <c r="I1496" s="2">
        <v>350915</v>
      </c>
      <c r="J1496" s="2">
        <v>20710</v>
      </c>
      <c r="K1496" s="2">
        <v>478009</v>
      </c>
      <c r="L1496" s="2">
        <v>383145</v>
      </c>
      <c r="M1496" s="2">
        <v>393923</v>
      </c>
      <c r="N1496" s="2">
        <v>312065</v>
      </c>
      <c r="O1496" s="2">
        <v>246709</v>
      </c>
      <c r="P1496" s="2">
        <v>176071</v>
      </c>
      <c r="Q1496" s="2">
        <v>70638</v>
      </c>
      <c r="R1496" s="2">
        <v>1.4</v>
      </c>
      <c r="S1496" s="2">
        <v>80742</v>
      </c>
      <c r="T1496" s="2">
        <v>97.61</v>
      </c>
      <c r="U1496" s="2">
        <v>86.8</v>
      </c>
      <c r="V1496" s="2">
        <v>2533</v>
      </c>
      <c r="W1496" s="2">
        <v>196.81</v>
      </c>
      <c r="X1496" s="2">
        <v>1754</v>
      </c>
      <c r="Y1496" s="2">
        <v>8883</v>
      </c>
      <c r="Z1496" s="2">
        <v>191101</v>
      </c>
      <c r="AA1496" s="2">
        <v>270664</v>
      </c>
      <c r="AB1496" s="2">
        <v>307618</v>
      </c>
      <c r="AC1496" s="2">
        <v>-122860</v>
      </c>
      <c r="AD1496" s="2">
        <v>18314</v>
      </c>
      <c r="AE1496" s="2">
        <v>282002</v>
      </c>
      <c r="AF1496" s="2">
        <v>506058</v>
      </c>
      <c r="AG1496" s="2">
        <v>0.56000000000000005</v>
      </c>
      <c r="AH1496" s="2">
        <v>9494</v>
      </c>
    </row>
    <row r="1497" spans="1:34" x14ac:dyDescent="0.3">
      <c r="A1497" s="2" t="s">
        <v>59</v>
      </c>
      <c r="B1497" s="2">
        <v>200035</v>
      </c>
      <c r="C1497" s="2">
        <f t="shared" si="23"/>
        <v>234040.94999999998</v>
      </c>
      <c r="D1497" s="2"/>
      <c r="E1497" s="2"/>
      <c r="F1497" s="2">
        <v>102419</v>
      </c>
      <c r="G1497" s="2">
        <v>75861</v>
      </c>
      <c r="H1497" s="2">
        <v>440579</v>
      </c>
      <c r="I1497" s="2">
        <v>97616</v>
      </c>
      <c r="J1497" s="2">
        <v>88580</v>
      </c>
      <c r="K1497" s="2">
        <v>111455</v>
      </c>
      <c r="L1497" s="2">
        <v>72147</v>
      </c>
      <c r="M1497" s="2">
        <v>74002</v>
      </c>
      <c r="N1497" s="2">
        <v>86297</v>
      </c>
      <c r="O1497" s="2">
        <v>221481</v>
      </c>
      <c r="P1497" s="2">
        <v>65993</v>
      </c>
      <c r="Q1497" s="2">
        <v>155488</v>
      </c>
      <c r="R1497" s="2">
        <v>3.36</v>
      </c>
      <c r="S1497" s="2">
        <v>35704</v>
      </c>
      <c r="T1497" s="2">
        <v>22.16</v>
      </c>
      <c r="U1497" s="2">
        <v>19.59</v>
      </c>
      <c r="V1497" s="2">
        <v>5820</v>
      </c>
      <c r="W1497" s="2">
        <v>34.36</v>
      </c>
      <c r="X1497" s="2">
        <v>1453</v>
      </c>
      <c r="Y1497" s="2">
        <v>10518</v>
      </c>
      <c r="Z1497" s="2">
        <v>472976</v>
      </c>
      <c r="AA1497" s="2">
        <v>127751</v>
      </c>
      <c r="AB1497" s="2">
        <v>-272941</v>
      </c>
      <c r="AC1497" s="2">
        <v>-25332</v>
      </c>
      <c r="AD1497" s="2">
        <v>29594</v>
      </c>
      <c r="AE1497" s="2">
        <v>305858</v>
      </c>
      <c r="AF1497" s="2">
        <v>110057</v>
      </c>
      <c r="AG1497" s="2">
        <v>2.78</v>
      </c>
      <c r="AH1497" s="2">
        <v>28910</v>
      </c>
    </row>
    <row r="1498" spans="1:34" x14ac:dyDescent="0.3">
      <c r="A1498" s="2" t="s">
        <v>58</v>
      </c>
      <c r="B1498" s="2">
        <v>68514</v>
      </c>
      <c r="C1498" s="2">
        <f t="shared" si="23"/>
        <v>778.12606473594553</v>
      </c>
      <c r="D1498" s="2"/>
      <c r="E1498" s="2"/>
      <c r="F1498" s="2">
        <v>63657</v>
      </c>
      <c r="G1498" s="2">
        <v>-11419</v>
      </c>
      <c r="H1498" s="2">
        <v>707050</v>
      </c>
      <c r="I1498" s="2">
        <v>4857</v>
      </c>
      <c r="J1498" s="2">
        <v>144775</v>
      </c>
      <c r="K1498" s="2">
        <v>-76261</v>
      </c>
      <c r="L1498" s="2">
        <v>-112866</v>
      </c>
      <c r="M1498" s="2">
        <v>-96845</v>
      </c>
      <c r="N1498" s="2">
        <v>-12725</v>
      </c>
      <c r="O1498" s="2">
        <v>152100</v>
      </c>
      <c r="P1498" s="2">
        <v>118043</v>
      </c>
      <c r="Q1498" s="2">
        <v>34057</v>
      </c>
      <c r="R1498" s="2">
        <v>1.29</v>
      </c>
      <c r="S1498" s="2">
        <v>52110</v>
      </c>
      <c r="T1498" s="2">
        <v>0.69</v>
      </c>
      <c r="U1498" s="2">
        <v>-1.8</v>
      </c>
      <c r="V1498" s="2">
        <v>1117</v>
      </c>
      <c r="W1498" s="2">
        <v>61.28</v>
      </c>
      <c r="X1498" s="2">
        <v>1039</v>
      </c>
      <c r="Y1498" s="2">
        <v>13935</v>
      </c>
      <c r="Z1498" s="2">
        <v>417318</v>
      </c>
      <c r="AA1498" s="2">
        <v>218772</v>
      </c>
      <c r="AB1498" s="2">
        <v>-348804</v>
      </c>
      <c r="AC1498" s="2">
        <v>-155115</v>
      </c>
      <c r="AD1498" s="2">
        <v>-4330</v>
      </c>
      <c r="AE1498" s="2">
        <v>233103</v>
      </c>
      <c r="AF1498" s="2">
        <v>438970</v>
      </c>
      <c r="AG1498" s="2">
        <v>0.53</v>
      </c>
      <c r="AH1498" s="2">
        <v>26126</v>
      </c>
    </row>
    <row r="1499" spans="1:34" x14ac:dyDescent="0.3">
      <c r="A1499" s="2" t="s">
        <v>58</v>
      </c>
      <c r="B1499" s="2">
        <v>458649</v>
      </c>
      <c r="C1499" s="2">
        <f t="shared" si="23"/>
        <v>5208.9608177172067</v>
      </c>
      <c r="D1499" s="2"/>
      <c r="E1499" s="2"/>
      <c r="F1499" s="2">
        <v>57264</v>
      </c>
      <c r="G1499" s="2">
        <v>44526</v>
      </c>
      <c r="H1499" s="2">
        <v>894455</v>
      </c>
      <c r="I1499" s="2">
        <v>401385</v>
      </c>
      <c r="J1499" s="2">
        <v>15411</v>
      </c>
      <c r="K1499" s="2">
        <v>443238</v>
      </c>
      <c r="L1499" s="2">
        <v>366456</v>
      </c>
      <c r="M1499" s="2">
        <v>373376</v>
      </c>
      <c r="N1499" s="2">
        <v>381743</v>
      </c>
      <c r="O1499" s="2">
        <v>33578</v>
      </c>
      <c r="P1499" s="2">
        <v>158724</v>
      </c>
      <c r="Q1499" s="2">
        <v>-125146</v>
      </c>
      <c r="R1499" s="2">
        <v>0.21</v>
      </c>
      <c r="S1499" s="2">
        <v>40543</v>
      </c>
      <c r="T1499" s="2">
        <v>44.87</v>
      </c>
      <c r="U1499" s="2">
        <v>42.68</v>
      </c>
      <c r="V1499" s="2">
        <v>6780</v>
      </c>
      <c r="W1499" s="2">
        <v>67.64</v>
      </c>
      <c r="X1499" s="2">
        <v>895</v>
      </c>
      <c r="Y1499" s="2">
        <v>15985</v>
      </c>
      <c r="Z1499" s="2">
        <v>292900</v>
      </c>
      <c r="AA1499" s="2">
        <v>174595</v>
      </c>
      <c r="AB1499" s="2">
        <v>165749</v>
      </c>
      <c r="AC1499" s="2">
        <v>-117331</v>
      </c>
      <c r="AD1499" s="2">
        <v>27357</v>
      </c>
      <c r="AE1499" s="2">
        <v>403838</v>
      </c>
      <c r="AF1499" s="2">
        <v>36872</v>
      </c>
      <c r="AG1499" s="2">
        <v>10.95</v>
      </c>
      <c r="AH1499" s="2">
        <v>27295</v>
      </c>
    </row>
    <row r="1500" spans="1:34" x14ac:dyDescent="0.3">
      <c r="A1500" s="2" t="s">
        <v>60</v>
      </c>
      <c r="B1500" s="2">
        <v>177385</v>
      </c>
      <c r="C1500" s="2">
        <f t="shared" si="23"/>
        <v>177385</v>
      </c>
      <c r="D1500" s="2"/>
      <c r="E1500" s="2"/>
      <c r="F1500" s="2">
        <v>42064</v>
      </c>
      <c r="G1500" s="2">
        <v>120937</v>
      </c>
      <c r="H1500" s="2">
        <v>400401</v>
      </c>
      <c r="I1500" s="2">
        <v>135321</v>
      </c>
      <c r="J1500" s="2">
        <v>33160</v>
      </c>
      <c r="K1500" s="2">
        <v>144225</v>
      </c>
      <c r="L1500" s="2">
        <v>67711</v>
      </c>
      <c r="M1500" s="2">
        <v>78118</v>
      </c>
      <c r="N1500" s="2">
        <v>110048</v>
      </c>
      <c r="O1500" s="2">
        <v>288022</v>
      </c>
      <c r="P1500" s="2">
        <v>134389</v>
      </c>
      <c r="Q1500" s="2">
        <v>153633</v>
      </c>
      <c r="R1500" s="2">
        <v>2.14</v>
      </c>
      <c r="S1500" s="2">
        <v>116683</v>
      </c>
      <c r="T1500" s="2">
        <v>33.799999999999997</v>
      </c>
      <c r="U1500" s="2">
        <v>27.48</v>
      </c>
      <c r="V1500" s="2">
        <v>2261</v>
      </c>
      <c r="W1500" s="2">
        <v>78.42</v>
      </c>
      <c r="X1500" s="2">
        <v>1566</v>
      </c>
      <c r="Y1500" s="2">
        <v>15028</v>
      </c>
      <c r="Z1500" s="2">
        <v>321819</v>
      </c>
      <c r="AA1500" s="2">
        <v>49446</v>
      </c>
      <c r="AB1500" s="2">
        <v>-144434</v>
      </c>
      <c r="AC1500" s="2">
        <v>-7382</v>
      </c>
      <c r="AD1500" s="2">
        <v>41224</v>
      </c>
      <c r="AE1500" s="2">
        <v>20367</v>
      </c>
      <c r="AF1500" s="2">
        <v>318448</v>
      </c>
      <c r="AG1500" s="2">
        <v>0.06</v>
      </c>
      <c r="AH1500" s="2">
        <v>21692</v>
      </c>
    </row>
    <row r="1501" spans="1:34" x14ac:dyDescent="0.3">
      <c r="A1501" s="2" t="s">
        <v>59</v>
      </c>
      <c r="B1501" s="2">
        <v>60683</v>
      </c>
      <c r="C1501" s="2">
        <f t="shared" si="23"/>
        <v>70999.11</v>
      </c>
      <c r="D1501" s="2"/>
      <c r="E1501" s="2"/>
      <c r="F1501" s="2">
        <v>217362</v>
      </c>
      <c r="G1501" s="2">
        <v>17133</v>
      </c>
      <c r="H1501" s="2">
        <v>348715</v>
      </c>
      <c r="I1501" s="2">
        <v>-156679</v>
      </c>
      <c r="J1501" s="2">
        <v>185199</v>
      </c>
      <c r="K1501" s="2">
        <v>-124516</v>
      </c>
      <c r="L1501" s="2">
        <v>-156909</v>
      </c>
      <c r="M1501" s="2">
        <v>-146015</v>
      </c>
      <c r="N1501" s="2">
        <v>-166135</v>
      </c>
      <c r="O1501" s="2">
        <v>181773</v>
      </c>
      <c r="P1501" s="2">
        <v>47459</v>
      </c>
      <c r="Q1501" s="2">
        <v>134314</v>
      </c>
      <c r="R1501" s="2">
        <v>3.83</v>
      </c>
      <c r="S1501" s="2">
        <v>37571</v>
      </c>
      <c r="T1501" s="2">
        <v>-44.93</v>
      </c>
      <c r="U1501" s="2">
        <v>-47.64</v>
      </c>
      <c r="V1501" s="2">
        <v>6119</v>
      </c>
      <c r="W1501" s="2">
        <v>9.92</v>
      </c>
      <c r="X1501" s="2">
        <v>309</v>
      </c>
      <c r="Y1501" s="2">
        <v>14059</v>
      </c>
      <c r="Z1501" s="2">
        <v>220531</v>
      </c>
      <c r="AA1501" s="2">
        <v>103995</v>
      </c>
      <c r="AB1501" s="2">
        <v>-159848</v>
      </c>
      <c r="AC1501" s="2">
        <v>113367</v>
      </c>
      <c r="AD1501" s="2">
        <v>38358</v>
      </c>
      <c r="AE1501" s="2">
        <v>388993</v>
      </c>
      <c r="AF1501" s="2">
        <v>315020</v>
      </c>
      <c r="AG1501" s="2">
        <v>1.23</v>
      </c>
      <c r="AH1501" s="2">
        <v>25978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DD42F-8834-45BA-ADEA-3D8CC2305AEF}">
  <dimension ref="A1:AA1501"/>
  <sheetViews>
    <sheetView workbookViewId="0">
      <selection activeCell="AC6" sqref="AC6"/>
    </sheetView>
  </sheetViews>
  <sheetFormatPr defaultRowHeight="14.4" x14ac:dyDescent="0.3"/>
  <cols>
    <col min="1" max="1" width="9.21875" bestFit="1" customWidth="1"/>
    <col min="3" max="3" width="9.5546875" bestFit="1" customWidth="1"/>
    <col min="4" max="4" width="10.88671875" bestFit="1" customWidth="1"/>
    <col min="5" max="5" width="17.5546875" bestFit="1" customWidth="1"/>
    <col min="6" max="6" width="8" bestFit="1" customWidth="1"/>
    <col min="7" max="7" width="7.33203125" bestFit="1" customWidth="1"/>
    <col min="8" max="8" width="12.109375" bestFit="1" customWidth="1"/>
    <col min="9" max="9" width="17.77734375" bestFit="1" customWidth="1"/>
    <col min="10" max="10" width="8" bestFit="1" customWidth="1"/>
    <col min="11" max="11" width="11.88671875" bestFit="1" customWidth="1"/>
    <col min="12" max="12" width="15" bestFit="1" customWidth="1"/>
    <col min="13" max="13" width="17.88671875" bestFit="1" customWidth="1"/>
    <col min="14" max="14" width="16.21875" bestFit="1" customWidth="1"/>
    <col min="15" max="15" width="19.77734375" bestFit="1" customWidth="1"/>
    <col min="16" max="16" width="21.109375" bestFit="1" customWidth="1"/>
    <col min="17" max="17" width="27" bestFit="1" customWidth="1"/>
    <col min="18" max="18" width="24.77734375" bestFit="1" customWidth="1"/>
    <col min="19" max="19" width="18.5546875" bestFit="1" customWidth="1"/>
    <col min="20" max="20" width="19.33203125" bestFit="1" customWidth="1"/>
    <col min="21" max="21" width="17.88671875" bestFit="1" customWidth="1"/>
    <col min="22" max="22" width="17.77734375" bestFit="1" customWidth="1"/>
    <col min="23" max="23" width="14.33203125" bestFit="1" customWidth="1"/>
    <col min="24" max="24" width="10.44140625" bestFit="1" customWidth="1"/>
    <col min="25" max="25" width="9.33203125" bestFit="1" customWidth="1"/>
    <col min="26" max="26" width="14.88671875" bestFit="1" customWidth="1"/>
    <col min="27" max="27" width="16.6640625" bestFit="1" customWidth="1"/>
  </cols>
  <sheetData>
    <row r="1" spans="1:27" x14ac:dyDescent="0.3">
      <c r="A1" s="1" t="s">
        <v>6</v>
      </c>
      <c r="B1" s="1" t="s">
        <v>10</v>
      </c>
      <c r="C1" s="1" t="s">
        <v>11</v>
      </c>
      <c r="D1" s="1" t="s">
        <v>12</v>
      </c>
      <c r="E1" s="1" t="s">
        <v>13</v>
      </c>
      <c r="F1" s="1" t="s">
        <v>14</v>
      </c>
      <c r="G1" s="1" t="s">
        <v>15</v>
      </c>
      <c r="H1" s="1" t="s">
        <v>16</v>
      </c>
      <c r="I1" s="1" t="s">
        <v>17</v>
      </c>
      <c r="J1" s="1" t="s">
        <v>18</v>
      </c>
      <c r="K1" s="1" t="s">
        <v>19</v>
      </c>
      <c r="L1" s="1" t="s">
        <v>20</v>
      </c>
      <c r="M1" s="1" t="s">
        <v>21</v>
      </c>
      <c r="N1" s="1" t="s">
        <v>22</v>
      </c>
      <c r="O1" s="1" t="s">
        <v>24</v>
      </c>
      <c r="P1" s="1" t="s">
        <v>28</v>
      </c>
      <c r="Q1" s="1" t="s">
        <v>29</v>
      </c>
      <c r="R1" s="1" t="s">
        <v>30</v>
      </c>
      <c r="S1" s="1" t="s">
        <v>31</v>
      </c>
      <c r="T1" s="1" t="s">
        <v>32</v>
      </c>
      <c r="U1" s="1" t="s">
        <v>33</v>
      </c>
      <c r="V1" s="1" t="s">
        <v>34</v>
      </c>
      <c r="W1" s="1" t="s">
        <v>35</v>
      </c>
      <c r="X1" s="1" t="s">
        <v>36</v>
      </c>
      <c r="Y1" s="1" t="s">
        <v>37</v>
      </c>
      <c r="Z1" s="1" t="s">
        <v>38</v>
      </c>
      <c r="AA1" s="1" t="s">
        <v>39</v>
      </c>
    </row>
    <row r="2" spans="1:27" x14ac:dyDescent="0.3">
      <c r="A2" s="2" t="s">
        <v>58</v>
      </c>
      <c r="B2" s="2">
        <v>95433</v>
      </c>
      <c r="C2" s="2">
        <v>74018</v>
      </c>
      <c r="D2" s="2">
        <v>47881</v>
      </c>
      <c r="E2" s="2">
        <v>130397</v>
      </c>
      <c r="F2" s="2">
        <v>21415</v>
      </c>
      <c r="G2" s="2">
        <v>96497</v>
      </c>
      <c r="H2" s="2">
        <v>-1064</v>
      </c>
      <c r="I2" s="2">
        <v>-95128</v>
      </c>
      <c r="J2" s="2">
        <v>-84667</v>
      </c>
      <c r="K2" s="2">
        <v>3361</v>
      </c>
      <c r="L2" s="2">
        <v>87325</v>
      </c>
      <c r="M2" s="2">
        <v>134547</v>
      </c>
      <c r="N2" s="2">
        <v>-47222</v>
      </c>
      <c r="O2" s="2">
        <v>44530</v>
      </c>
      <c r="P2" s="2">
        <v>12.1</v>
      </c>
      <c r="Q2" s="2">
        <v>1017</v>
      </c>
      <c r="R2" s="2">
        <v>5178</v>
      </c>
      <c r="S2" s="2">
        <v>270740</v>
      </c>
      <c r="T2" s="2">
        <v>35207</v>
      </c>
      <c r="U2" s="2">
        <v>-175307</v>
      </c>
      <c r="V2" s="2">
        <v>38811</v>
      </c>
      <c r="W2" s="2">
        <v>-38708</v>
      </c>
      <c r="X2" s="3">
        <v>203367</v>
      </c>
      <c r="Y2" s="3">
        <v>21760</v>
      </c>
      <c r="Z2" s="2">
        <v>9.35</v>
      </c>
      <c r="AA2" s="2">
        <v>4493</v>
      </c>
    </row>
    <row r="3" spans="1:27" x14ac:dyDescent="0.3">
      <c r="A3" s="2" t="s">
        <v>59</v>
      </c>
      <c r="B3" s="2">
        <v>332720</v>
      </c>
      <c r="C3" s="2">
        <v>105862</v>
      </c>
      <c r="D3" s="2">
        <v>189715</v>
      </c>
      <c r="E3" s="2">
        <v>602145</v>
      </c>
      <c r="F3" s="2">
        <v>226858</v>
      </c>
      <c r="G3" s="2">
        <v>125013</v>
      </c>
      <c r="H3" s="2">
        <v>207707</v>
      </c>
      <c r="I3" s="2">
        <v>188418</v>
      </c>
      <c r="J3" s="2">
        <v>191613</v>
      </c>
      <c r="K3" s="2">
        <v>199273</v>
      </c>
      <c r="L3" s="2">
        <v>140744</v>
      </c>
      <c r="M3" s="2">
        <v>124823</v>
      </c>
      <c r="N3" s="2">
        <v>15921</v>
      </c>
      <c r="O3" s="2">
        <v>121562</v>
      </c>
      <c r="P3" s="2">
        <v>129.06</v>
      </c>
      <c r="Q3" s="2">
        <v>1043</v>
      </c>
      <c r="R3" s="2">
        <v>12681</v>
      </c>
      <c r="S3" s="2">
        <v>371520</v>
      </c>
      <c r="T3" s="2">
        <v>44130</v>
      </c>
      <c r="U3" s="2">
        <v>-38800</v>
      </c>
      <c r="V3" s="2">
        <v>61732</v>
      </c>
      <c r="W3" s="2">
        <v>-44865</v>
      </c>
      <c r="X3" s="2">
        <v>488249</v>
      </c>
      <c r="Y3" s="2">
        <v>370353</v>
      </c>
      <c r="Z3" s="2">
        <v>1.32</v>
      </c>
      <c r="AA3" s="2">
        <v>15967</v>
      </c>
    </row>
    <row r="4" spans="1:27" x14ac:dyDescent="0.3">
      <c r="A4" s="2" t="s">
        <v>58</v>
      </c>
      <c r="B4" s="2">
        <v>269813</v>
      </c>
      <c r="C4" s="2">
        <v>199214</v>
      </c>
      <c r="D4" s="2">
        <v>168314</v>
      </c>
      <c r="E4" s="2">
        <v>850442</v>
      </c>
      <c r="F4" s="2">
        <v>70599</v>
      </c>
      <c r="G4" s="2">
        <v>99150</v>
      </c>
      <c r="H4" s="2">
        <v>170663</v>
      </c>
      <c r="I4" s="2">
        <v>143462</v>
      </c>
      <c r="J4" s="2">
        <v>155711</v>
      </c>
      <c r="K4" s="2">
        <v>53453</v>
      </c>
      <c r="L4" s="2">
        <v>39001</v>
      </c>
      <c r="M4" s="2">
        <v>80150</v>
      </c>
      <c r="N4" s="2">
        <v>-41149</v>
      </c>
      <c r="O4" s="2">
        <v>136673</v>
      </c>
      <c r="P4" s="2">
        <v>39.729999999999997</v>
      </c>
      <c r="Q4" s="2">
        <v>909</v>
      </c>
      <c r="R4" s="2">
        <v>7769</v>
      </c>
      <c r="S4" s="2">
        <v>67356</v>
      </c>
      <c r="T4" s="2">
        <v>92467</v>
      </c>
      <c r="U4" s="2">
        <v>202457</v>
      </c>
      <c r="V4" s="2">
        <v>106747</v>
      </c>
      <c r="W4" s="2">
        <v>-9203</v>
      </c>
      <c r="X4" s="2">
        <v>498111</v>
      </c>
      <c r="Y4" s="2">
        <v>33175</v>
      </c>
      <c r="Z4" s="2">
        <v>15.01</v>
      </c>
      <c r="AA4" s="2">
        <v>4519</v>
      </c>
    </row>
    <row r="5" spans="1:27" x14ac:dyDescent="0.3">
      <c r="A5" s="2" t="s">
        <v>60</v>
      </c>
      <c r="B5" s="2">
        <v>141271</v>
      </c>
      <c r="C5" s="2">
        <v>32497</v>
      </c>
      <c r="D5" s="2">
        <v>178559</v>
      </c>
      <c r="E5" s="2">
        <v>270166</v>
      </c>
      <c r="F5" s="2">
        <v>108774</v>
      </c>
      <c r="G5" s="2">
        <v>196171</v>
      </c>
      <c r="H5" s="2">
        <v>-54900</v>
      </c>
      <c r="I5" s="2">
        <v>-120996</v>
      </c>
      <c r="J5" s="2">
        <v>-110605</v>
      </c>
      <c r="K5" s="2">
        <v>74053</v>
      </c>
      <c r="L5" s="2">
        <v>192670</v>
      </c>
      <c r="M5" s="2">
        <v>165106</v>
      </c>
      <c r="N5" s="2">
        <v>27564</v>
      </c>
      <c r="O5" s="2">
        <v>93179</v>
      </c>
      <c r="P5" s="2">
        <v>22.52</v>
      </c>
      <c r="Q5" s="2">
        <v>1385</v>
      </c>
      <c r="R5" s="2">
        <v>11981</v>
      </c>
      <c r="S5" s="2">
        <v>93540</v>
      </c>
      <c r="T5" s="2">
        <v>122924</v>
      </c>
      <c r="U5" s="2">
        <v>47731</v>
      </c>
      <c r="V5" s="2">
        <v>-90427</v>
      </c>
      <c r="W5" s="2">
        <v>-17856</v>
      </c>
      <c r="X5" s="2">
        <v>62766</v>
      </c>
      <c r="Y5" s="2">
        <v>185054</v>
      </c>
      <c r="Z5" s="2">
        <v>0.34</v>
      </c>
      <c r="AA5" s="2">
        <v>24256</v>
      </c>
    </row>
    <row r="6" spans="1:27" x14ac:dyDescent="0.3">
      <c r="A6" s="2" t="s">
        <v>60</v>
      </c>
      <c r="B6" s="2">
        <v>212794</v>
      </c>
      <c r="C6" s="2">
        <v>65190</v>
      </c>
      <c r="D6" s="2">
        <v>42764</v>
      </c>
      <c r="E6" s="2">
        <v>433864</v>
      </c>
      <c r="F6" s="2">
        <v>147604</v>
      </c>
      <c r="G6" s="2">
        <v>71670</v>
      </c>
      <c r="H6" s="2">
        <v>141124</v>
      </c>
      <c r="I6" s="2">
        <v>69721</v>
      </c>
      <c r="J6" s="2">
        <v>71489</v>
      </c>
      <c r="K6" s="2">
        <v>119835</v>
      </c>
      <c r="L6" s="2">
        <v>259850</v>
      </c>
      <c r="M6" s="2">
        <v>29743</v>
      </c>
      <c r="N6" s="2">
        <v>230107</v>
      </c>
      <c r="O6" s="2">
        <v>110348</v>
      </c>
      <c r="P6" s="2">
        <v>143.78</v>
      </c>
      <c r="Q6" s="2">
        <v>307</v>
      </c>
      <c r="R6" s="2">
        <v>3867</v>
      </c>
      <c r="S6" s="2">
        <v>397117</v>
      </c>
      <c r="T6" s="2">
        <v>250440</v>
      </c>
      <c r="U6" s="2">
        <v>-184323</v>
      </c>
      <c r="V6" s="2">
        <v>-185250</v>
      </c>
      <c r="W6" s="2">
        <v>-31640</v>
      </c>
      <c r="X6" s="2">
        <v>217430</v>
      </c>
      <c r="Y6" s="2">
        <v>150004</v>
      </c>
      <c r="Z6" s="2">
        <v>1.45</v>
      </c>
      <c r="AA6" s="2">
        <v>20600</v>
      </c>
    </row>
    <row r="7" spans="1:27" x14ac:dyDescent="0.3">
      <c r="A7" s="2" t="s">
        <v>59</v>
      </c>
      <c r="B7" s="2">
        <v>485614</v>
      </c>
      <c r="C7" s="2">
        <v>98417</v>
      </c>
      <c r="D7" s="2">
        <v>96156</v>
      </c>
      <c r="E7" s="2">
        <v>429813</v>
      </c>
      <c r="F7" s="2">
        <v>387197</v>
      </c>
      <c r="G7" s="2">
        <v>87657</v>
      </c>
      <c r="H7" s="2">
        <v>397957</v>
      </c>
      <c r="I7" s="2">
        <v>353189</v>
      </c>
      <c r="J7" s="2">
        <v>358703</v>
      </c>
      <c r="K7" s="2">
        <v>364971</v>
      </c>
      <c r="L7" s="2">
        <v>38864</v>
      </c>
      <c r="M7" s="2">
        <v>67685</v>
      </c>
      <c r="N7" s="2">
        <v>-28821</v>
      </c>
      <c r="O7" s="2">
        <v>82929</v>
      </c>
      <c r="P7" s="2">
        <v>61.48</v>
      </c>
      <c r="Q7" s="2">
        <v>194</v>
      </c>
      <c r="R7" s="2">
        <v>9609</v>
      </c>
      <c r="S7" s="2">
        <v>423460</v>
      </c>
      <c r="T7" s="2">
        <v>36913</v>
      </c>
      <c r="U7" s="2">
        <v>62154</v>
      </c>
      <c r="V7" s="2">
        <v>61504</v>
      </c>
      <c r="W7" s="2">
        <v>-4739</v>
      </c>
      <c r="X7" s="2">
        <v>172264</v>
      </c>
      <c r="Y7" s="2">
        <v>528523</v>
      </c>
      <c r="Z7" s="2">
        <v>0.33</v>
      </c>
      <c r="AA7" s="2">
        <v>26428</v>
      </c>
    </row>
    <row r="8" spans="1:27" x14ac:dyDescent="0.3">
      <c r="A8" s="2" t="s">
        <v>58</v>
      </c>
      <c r="B8" s="2">
        <v>213529</v>
      </c>
      <c r="C8" s="2">
        <v>138342</v>
      </c>
      <c r="D8" s="2">
        <v>-4159</v>
      </c>
      <c r="E8" s="2">
        <v>859943</v>
      </c>
      <c r="F8" s="2">
        <v>75187</v>
      </c>
      <c r="G8" s="2">
        <v>95155</v>
      </c>
      <c r="H8" s="2">
        <v>118374</v>
      </c>
      <c r="I8" s="2">
        <v>41970</v>
      </c>
      <c r="J8" s="2">
        <v>44915</v>
      </c>
      <c r="K8" s="2">
        <v>58217</v>
      </c>
      <c r="L8" s="2">
        <v>41535</v>
      </c>
      <c r="M8" s="2">
        <v>54525</v>
      </c>
      <c r="N8" s="2">
        <v>-12990</v>
      </c>
      <c r="O8" s="2">
        <v>91700</v>
      </c>
      <c r="P8" s="2">
        <v>66.599999999999994</v>
      </c>
      <c r="Q8" s="2">
        <v>1781</v>
      </c>
      <c r="R8" s="2">
        <v>11867</v>
      </c>
      <c r="S8" s="2">
        <v>505034</v>
      </c>
      <c r="T8" s="2">
        <v>100174</v>
      </c>
      <c r="U8" s="2">
        <v>-291505</v>
      </c>
      <c r="V8" s="2">
        <v>38168</v>
      </c>
      <c r="W8" s="2">
        <v>15239</v>
      </c>
      <c r="X8" s="2">
        <v>396517</v>
      </c>
      <c r="Y8" s="2">
        <v>636275</v>
      </c>
      <c r="Z8" s="2">
        <v>0.62</v>
      </c>
      <c r="AA8" s="2">
        <v>3382</v>
      </c>
    </row>
    <row r="9" spans="1:27" x14ac:dyDescent="0.3">
      <c r="A9" s="2" t="s">
        <v>59</v>
      </c>
      <c r="B9" s="2">
        <v>210688</v>
      </c>
      <c r="C9" s="2">
        <v>221207</v>
      </c>
      <c r="D9" s="2">
        <v>119930</v>
      </c>
      <c r="E9" s="2">
        <v>699445</v>
      </c>
      <c r="F9" s="2">
        <v>-10519</v>
      </c>
      <c r="G9" s="2">
        <v>150647</v>
      </c>
      <c r="H9" s="2">
        <v>60041</v>
      </c>
      <c r="I9" s="2">
        <v>-16456</v>
      </c>
      <c r="J9" s="2">
        <v>71</v>
      </c>
      <c r="K9" s="2">
        <v>-40321</v>
      </c>
      <c r="L9" s="2">
        <v>47641</v>
      </c>
      <c r="M9" s="2">
        <v>112105</v>
      </c>
      <c r="N9" s="2">
        <v>-64464</v>
      </c>
      <c r="O9" s="2">
        <v>61664</v>
      </c>
      <c r="P9" s="2">
        <v>34.4</v>
      </c>
      <c r="Q9" s="2">
        <v>552</v>
      </c>
      <c r="R9" s="2">
        <v>13944</v>
      </c>
      <c r="S9" s="2">
        <v>487608</v>
      </c>
      <c r="T9" s="2">
        <v>178946</v>
      </c>
      <c r="U9" s="2">
        <v>-276920</v>
      </c>
      <c r="V9" s="2">
        <v>42261</v>
      </c>
      <c r="W9" s="2">
        <v>-31748</v>
      </c>
      <c r="X9" s="2">
        <v>386906</v>
      </c>
      <c r="Y9" s="2">
        <v>440064</v>
      </c>
      <c r="Z9" s="2">
        <v>0.88</v>
      </c>
      <c r="AA9" s="2">
        <v>12887</v>
      </c>
    </row>
    <row r="10" spans="1:27" x14ac:dyDescent="0.3">
      <c r="A10" s="2" t="s">
        <v>60</v>
      </c>
      <c r="B10" s="2">
        <v>464376</v>
      </c>
      <c r="C10" s="2">
        <v>163836</v>
      </c>
      <c r="D10" s="2">
        <v>-31302</v>
      </c>
      <c r="E10" s="2">
        <v>663445</v>
      </c>
      <c r="F10" s="2">
        <v>300540</v>
      </c>
      <c r="G10" s="2">
        <v>87009</v>
      </c>
      <c r="H10" s="2">
        <v>377367</v>
      </c>
      <c r="I10" s="2">
        <v>318658</v>
      </c>
      <c r="J10" s="2">
        <v>328077</v>
      </c>
      <c r="K10" s="2">
        <v>293935</v>
      </c>
      <c r="L10" s="2">
        <v>111587</v>
      </c>
      <c r="M10" s="2">
        <v>131458</v>
      </c>
      <c r="N10" s="2">
        <v>-19871</v>
      </c>
      <c r="O10" s="2">
        <v>81578</v>
      </c>
      <c r="P10" s="2">
        <v>112.33</v>
      </c>
      <c r="Q10" s="2">
        <v>1889</v>
      </c>
      <c r="R10" s="2">
        <v>19452</v>
      </c>
      <c r="S10" s="2">
        <v>526875</v>
      </c>
      <c r="T10" s="2">
        <v>233715</v>
      </c>
      <c r="U10" s="2">
        <v>-62499</v>
      </c>
      <c r="V10" s="2">
        <v>-69879</v>
      </c>
      <c r="W10" s="2">
        <v>-9226</v>
      </c>
      <c r="X10" s="2">
        <v>108072</v>
      </c>
      <c r="Y10" s="2">
        <v>120917</v>
      </c>
      <c r="Z10" s="2">
        <v>0.89</v>
      </c>
      <c r="AA10" s="2">
        <v>7679</v>
      </c>
    </row>
    <row r="11" spans="1:27" x14ac:dyDescent="0.3">
      <c r="A11" s="2" t="s">
        <v>58</v>
      </c>
      <c r="B11" s="2">
        <v>70637</v>
      </c>
      <c r="C11" s="2">
        <v>197533</v>
      </c>
      <c r="D11" s="2">
        <v>187256</v>
      </c>
      <c r="E11" s="2">
        <v>890019</v>
      </c>
      <c r="F11" s="2">
        <v>-126896</v>
      </c>
      <c r="G11" s="2">
        <v>161529</v>
      </c>
      <c r="H11" s="2">
        <v>-90892</v>
      </c>
      <c r="I11" s="2">
        <v>-169645</v>
      </c>
      <c r="J11" s="2">
        <v>-155297</v>
      </c>
      <c r="K11" s="2">
        <v>-150912</v>
      </c>
      <c r="L11" s="2">
        <v>271921</v>
      </c>
      <c r="M11" s="2">
        <v>73651</v>
      </c>
      <c r="N11" s="2">
        <v>198270</v>
      </c>
      <c r="O11" s="2">
        <v>118973</v>
      </c>
      <c r="P11" s="2">
        <v>13.97</v>
      </c>
      <c r="Q11" s="2">
        <v>1043</v>
      </c>
      <c r="R11" s="2">
        <v>7727</v>
      </c>
      <c r="S11" s="2">
        <v>370361</v>
      </c>
      <c r="T11" s="2">
        <v>49129</v>
      </c>
      <c r="U11" s="2">
        <v>-299724</v>
      </c>
      <c r="V11" s="2">
        <v>148404</v>
      </c>
      <c r="W11" s="2">
        <v>-8864</v>
      </c>
      <c r="X11" s="2">
        <v>219874</v>
      </c>
      <c r="Y11" s="2">
        <v>404600</v>
      </c>
      <c r="Z11" s="2">
        <v>0.54</v>
      </c>
      <c r="AA11" s="2">
        <v>29422</v>
      </c>
    </row>
    <row r="12" spans="1:27" x14ac:dyDescent="0.3">
      <c r="A12" s="2" t="s">
        <v>60</v>
      </c>
      <c r="B12" s="2">
        <v>171229</v>
      </c>
      <c r="C12" s="2">
        <v>229339</v>
      </c>
      <c r="D12" s="2">
        <v>-4439</v>
      </c>
      <c r="E12" s="2">
        <v>827909</v>
      </c>
      <c r="F12" s="2">
        <v>-58110</v>
      </c>
      <c r="G12" s="2">
        <v>149818</v>
      </c>
      <c r="H12" s="2">
        <v>21411</v>
      </c>
      <c r="I12" s="2">
        <v>-41698</v>
      </c>
      <c r="J12" s="2">
        <v>-22688</v>
      </c>
      <c r="K12" s="2">
        <v>-88452</v>
      </c>
      <c r="L12" s="2">
        <v>223497</v>
      </c>
      <c r="M12" s="2">
        <v>182316</v>
      </c>
      <c r="N12" s="2">
        <v>41181</v>
      </c>
      <c r="O12" s="2">
        <v>58372</v>
      </c>
      <c r="P12" s="2">
        <v>22.5</v>
      </c>
      <c r="Q12" s="2">
        <v>972</v>
      </c>
      <c r="R12" s="2">
        <v>13063</v>
      </c>
      <c r="S12" s="2">
        <v>447019</v>
      </c>
      <c r="T12" s="2">
        <v>79493</v>
      </c>
      <c r="U12" s="2">
        <v>-275790</v>
      </c>
      <c r="V12" s="2">
        <v>149846</v>
      </c>
      <c r="W12" s="2">
        <v>-29894</v>
      </c>
      <c r="X12" s="2">
        <v>321683</v>
      </c>
      <c r="Y12" s="2">
        <v>581824</v>
      </c>
      <c r="Z12" s="2">
        <v>0.55000000000000004</v>
      </c>
      <c r="AA12" s="2">
        <v>5543</v>
      </c>
    </row>
    <row r="13" spans="1:27" x14ac:dyDescent="0.3">
      <c r="A13" s="2" t="s">
        <v>59</v>
      </c>
      <c r="B13" s="2">
        <v>124540</v>
      </c>
      <c r="C13" s="2">
        <v>243915</v>
      </c>
      <c r="D13" s="2">
        <v>126088</v>
      </c>
      <c r="E13" s="2">
        <v>172729</v>
      </c>
      <c r="F13" s="2">
        <v>-119375</v>
      </c>
      <c r="G13" s="2">
        <v>37046</v>
      </c>
      <c r="H13" s="2">
        <v>87494</v>
      </c>
      <c r="I13" s="2">
        <v>54469</v>
      </c>
      <c r="J13" s="2">
        <v>65011</v>
      </c>
      <c r="K13" s="2">
        <v>-129246</v>
      </c>
      <c r="L13" s="2">
        <v>250122</v>
      </c>
      <c r="M13" s="2">
        <v>101075</v>
      </c>
      <c r="N13" s="2">
        <v>149047</v>
      </c>
      <c r="O13" s="2">
        <v>144497</v>
      </c>
      <c r="P13" s="2">
        <v>15.6</v>
      </c>
      <c r="Q13" s="2">
        <v>909</v>
      </c>
      <c r="R13" s="2">
        <v>10063</v>
      </c>
      <c r="S13" s="2">
        <v>129688</v>
      </c>
      <c r="T13" s="2">
        <v>108131</v>
      </c>
      <c r="U13" s="2">
        <v>-5148</v>
      </c>
      <c r="V13" s="2">
        <v>135784</v>
      </c>
      <c r="W13" s="2">
        <v>40552</v>
      </c>
      <c r="X13" s="2">
        <v>196072</v>
      </c>
      <c r="Y13" s="2">
        <v>237047</v>
      </c>
      <c r="Z13" s="2">
        <v>0.83</v>
      </c>
      <c r="AA13" s="2">
        <v>21596</v>
      </c>
    </row>
    <row r="14" spans="1:27" x14ac:dyDescent="0.3">
      <c r="A14" s="2" t="s">
        <v>59</v>
      </c>
      <c r="B14" s="2">
        <v>80434</v>
      </c>
      <c r="C14" s="2">
        <v>276122</v>
      </c>
      <c r="D14" s="2">
        <v>99753</v>
      </c>
      <c r="E14" s="2">
        <v>324851</v>
      </c>
      <c r="F14" s="2">
        <v>-195688</v>
      </c>
      <c r="G14" s="2">
        <v>119700</v>
      </c>
      <c r="H14" s="2">
        <v>-39266</v>
      </c>
      <c r="I14" s="2">
        <v>-113232</v>
      </c>
      <c r="J14" s="2">
        <v>-107959</v>
      </c>
      <c r="K14" s="2">
        <v>-223818</v>
      </c>
      <c r="L14" s="2">
        <v>104329</v>
      </c>
      <c r="M14" s="2">
        <v>82926</v>
      </c>
      <c r="N14" s="2">
        <v>21403</v>
      </c>
      <c r="O14" s="2">
        <v>68479</v>
      </c>
      <c r="P14" s="2">
        <v>9.1999999999999993</v>
      </c>
      <c r="Q14" s="2">
        <v>663</v>
      </c>
      <c r="R14" s="2">
        <v>14867</v>
      </c>
      <c r="S14" s="2">
        <v>420967</v>
      </c>
      <c r="T14" s="2">
        <v>81744</v>
      </c>
      <c r="U14" s="2">
        <v>-340533</v>
      </c>
      <c r="V14" s="2">
        <v>194378</v>
      </c>
      <c r="W14" s="2">
        <v>-26752</v>
      </c>
      <c r="X14" s="2">
        <v>306417</v>
      </c>
      <c r="Y14" s="2">
        <v>674392</v>
      </c>
      <c r="Z14" s="2">
        <v>0.45</v>
      </c>
      <c r="AA14" s="2">
        <v>10196</v>
      </c>
    </row>
    <row r="15" spans="1:27" x14ac:dyDescent="0.3">
      <c r="A15" s="2" t="s">
        <v>60</v>
      </c>
      <c r="B15" s="2">
        <v>436413</v>
      </c>
      <c r="C15" s="2">
        <v>84800</v>
      </c>
      <c r="D15" s="2">
        <v>151142</v>
      </c>
      <c r="E15" s="2">
        <v>882649</v>
      </c>
      <c r="F15" s="2">
        <v>351613</v>
      </c>
      <c r="G15" s="2">
        <v>156137</v>
      </c>
      <c r="H15" s="2">
        <v>280276</v>
      </c>
      <c r="I15" s="2">
        <v>231873</v>
      </c>
      <c r="J15" s="2">
        <v>248414</v>
      </c>
      <c r="K15" s="2">
        <v>333176</v>
      </c>
      <c r="L15" s="2">
        <v>196448</v>
      </c>
      <c r="M15" s="2">
        <v>167269</v>
      </c>
      <c r="N15" s="2">
        <v>29179</v>
      </c>
      <c r="O15" s="2">
        <v>51285</v>
      </c>
      <c r="P15" s="2">
        <v>138.02000000000001</v>
      </c>
      <c r="Q15" s="2">
        <v>1363</v>
      </c>
      <c r="R15" s="2">
        <v>12961</v>
      </c>
      <c r="S15" s="2">
        <v>112681</v>
      </c>
      <c r="T15" s="2">
        <v>232812</v>
      </c>
      <c r="U15" s="2">
        <v>323732</v>
      </c>
      <c r="V15" s="2">
        <v>-148012</v>
      </c>
      <c r="W15" s="2">
        <v>-14654</v>
      </c>
      <c r="X15" s="2">
        <v>383275</v>
      </c>
      <c r="Y15" s="2">
        <v>363673</v>
      </c>
      <c r="Z15" s="2">
        <v>1.05</v>
      </c>
      <c r="AA15" s="2">
        <v>6883</v>
      </c>
    </row>
    <row r="16" spans="1:27" x14ac:dyDescent="0.3">
      <c r="A16" s="2" t="s">
        <v>58</v>
      </c>
      <c r="B16" s="2">
        <v>317565</v>
      </c>
      <c r="C16" s="2">
        <v>21985</v>
      </c>
      <c r="D16" s="2">
        <v>-13553</v>
      </c>
      <c r="E16" s="2">
        <v>486693</v>
      </c>
      <c r="F16" s="2">
        <v>295580</v>
      </c>
      <c r="G16" s="2">
        <v>31169</v>
      </c>
      <c r="H16" s="2">
        <v>286396</v>
      </c>
      <c r="I16" s="2">
        <v>269254</v>
      </c>
      <c r="J16" s="2">
        <v>288651</v>
      </c>
      <c r="K16" s="2">
        <v>275199</v>
      </c>
      <c r="L16" s="2">
        <v>178287</v>
      </c>
      <c r="M16" s="2">
        <v>44492</v>
      </c>
      <c r="N16" s="2">
        <v>133795</v>
      </c>
      <c r="O16" s="2">
        <v>68720</v>
      </c>
      <c r="P16" s="2">
        <v>35.61</v>
      </c>
      <c r="Q16" s="2">
        <v>1425</v>
      </c>
      <c r="R16" s="2">
        <v>16224</v>
      </c>
      <c r="S16" s="2">
        <v>446449</v>
      </c>
      <c r="T16" s="2">
        <v>110540</v>
      </c>
      <c r="U16" s="2">
        <v>-128884</v>
      </c>
      <c r="V16" s="2">
        <v>-88555</v>
      </c>
      <c r="W16" s="2">
        <v>-28427</v>
      </c>
      <c r="X16" s="2">
        <v>207583</v>
      </c>
      <c r="Y16" s="2">
        <v>60816</v>
      </c>
      <c r="Z16" s="2">
        <v>3.41</v>
      </c>
      <c r="AA16" s="2">
        <v>24269</v>
      </c>
    </row>
    <row r="17" spans="1:27" x14ac:dyDescent="0.3">
      <c r="A17" s="2" t="s">
        <v>58</v>
      </c>
      <c r="B17" s="2">
        <v>405266</v>
      </c>
      <c r="C17" s="2">
        <v>144990</v>
      </c>
      <c r="D17" s="2">
        <v>196146</v>
      </c>
      <c r="E17" s="2">
        <v>196528</v>
      </c>
      <c r="F17" s="2">
        <v>260276</v>
      </c>
      <c r="G17" s="2">
        <v>64031</v>
      </c>
      <c r="H17" s="2">
        <v>341235</v>
      </c>
      <c r="I17" s="2">
        <v>331290</v>
      </c>
      <c r="J17" s="2">
        <v>345199</v>
      </c>
      <c r="K17" s="2">
        <v>247952</v>
      </c>
      <c r="L17" s="2">
        <v>263784</v>
      </c>
      <c r="M17" s="2">
        <v>157783</v>
      </c>
      <c r="N17" s="2">
        <v>106001</v>
      </c>
      <c r="O17" s="2">
        <v>89728</v>
      </c>
      <c r="P17" s="2">
        <v>51.45</v>
      </c>
      <c r="Q17" s="2">
        <v>1754</v>
      </c>
      <c r="R17" s="2">
        <v>2386</v>
      </c>
      <c r="S17" s="2">
        <v>60872</v>
      </c>
      <c r="T17" s="2">
        <v>264102</v>
      </c>
      <c r="U17" s="2">
        <v>344394</v>
      </c>
      <c r="V17" s="2">
        <v>-119112</v>
      </c>
      <c r="W17" s="2">
        <v>-6365</v>
      </c>
      <c r="X17" s="2">
        <v>284433</v>
      </c>
      <c r="Y17" s="2">
        <v>30632</v>
      </c>
      <c r="Z17" s="2">
        <v>9.2899999999999991</v>
      </c>
      <c r="AA17" s="2">
        <v>26063</v>
      </c>
    </row>
    <row r="18" spans="1:27" x14ac:dyDescent="0.3">
      <c r="A18" s="2" t="s">
        <v>60</v>
      </c>
      <c r="B18" s="2">
        <v>330924</v>
      </c>
      <c r="C18" s="2">
        <v>146845</v>
      </c>
      <c r="D18" s="2">
        <v>637</v>
      </c>
      <c r="E18" s="2">
        <v>628198</v>
      </c>
      <c r="F18" s="2">
        <v>184079</v>
      </c>
      <c r="G18" s="2">
        <v>11587</v>
      </c>
      <c r="H18" s="2">
        <v>319337</v>
      </c>
      <c r="I18" s="2">
        <v>239144</v>
      </c>
      <c r="J18" s="2">
        <v>250231</v>
      </c>
      <c r="K18" s="2">
        <v>152809</v>
      </c>
      <c r="L18" s="2">
        <v>287088</v>
      </c>
      <c r="M18" s="2">
        <v>86116</v>
      </c>
      <c r="N18" s="2">
        <v>200972</v>
      </c>
      <c r="O18" s="2">
        <v>45955</v>
      </c>
      <c r="P18" s="2">
        <v>45.49</v>
      </c>
      <c r="Q18" s="2">
        <v>1680</v>
      </c>
      <c r="R18" s="2">
        <v>10208</v>
      </c>
      <c r="S18" s="2">
        <v>74730</v>
      </c>
      <c r="T18" s="2">
        <v>28277</v>
      </c>
      <c r="U18" s="2">
        <v>256194</v>
      </c>
      <c r="V18" s="2">
        <v>118568</v>
      </c>
      <c r="W18" s="2">
        <v>-26495</v>
      </c>
      <c r="X18" s="2">
        <v>488745</v>
      </c>
      <c r="Y18" s="2">
        <v>495236</v>
      </c>
      <c r="Z18" s="2">
        <v>0.99</v>
      </c>
      <c r="AA18" s="2">
        <v>28797</v>
      </c>
    </row>
    <row r="19" spans="1:27" x14ac:dyDescent="0.3">
      <c r="A19" s="2" t="s">
        <v>60</v>
      </c>
      <c r="B19" s="2">
        <v>198803</v>
      </c>
      <c r="C19" s="2">
        <v>80824</v>
      </c>
      <c r="D19" s="2">
        <v>165535</v>
      </c>
      <c r="E19" s="2">
        <v>600893</v>
      </c>
      <c r="F19" s="2">
        <v>117979</v>
      </c>
      <c r="G19" s="2">
        <v>89430</v>
      </c>
      <c r="H19" s="2">
        <v>109373</v>
      </c>
      <c r="I19" s="2">
        <v>49871</v>
      </c>
      <c r="J19" s="2">
        <v>66339</v>
      </c>
      <c r="K19" s="2">
        <v>104526</v>
      </c>
      <c r="L19" s="2">
        <v>164865</v>
      </c>
      <c r="M19" s="2">
        <v>107967</v>
      </c>
      <c r="N19" s="2">
        <v>56898</v>
      </c>
      <c r="O19" s="2">
        <v>20032</v>
      </c>
      <c r="P19" s="2">
        <v>43.87</v>
      </c>
      <c r="Q19" s="2">
        <v>823</v>
      </c>
      <c r="R19" s="2">
        <v>8204</v>
      </c>
      <c r="S19" s="2">
        <v>126493</v>
      </c>
      <c r="T19" s="2">
        <v>266010</v>
      </c>
      <c r="U19" s="2">
        <v>72310</v>
      </c>
      <c r="V19" s="2">
        <v>-185186</v>
      </c>
      <c r="W19" s="2">
        <v>-8519</v>
      </c>
      <c r="X19" s="2">
        <v>158295</v>
      </c>
      <c r="Y19" s="2">
        <v>443994</v>
      </c>
      <c r="Z19" s="2">
        <v>0.36</v>
      </c>
      <c r="AA19" s="2">
        <v>11857</v>
      </c>
    </row>
    <row r="20" spans="1:27" x14ac:dyDescent="0.3">
      <c r="A20" s="2" t="s">
        <v>58</v>
      </c>
      <c r="B20" s="2">
        <v>129171</v>
      </c>
      <c r="C20" s="2">
        <v>50674</v>
      </c>
      <c r="D20" s="2">
        <v>167703</v>
      </c>
      <c r="E20" s="2">
        <v>633089</v>
      </c>
      <c r="F20" s="2">
        <v>78497</v>
      </c>
      <c r="G20" s="2">
        <v>11112</v>
      </c>
      <c r="H20" s="2">
        <v>118059</v>
      </c>
      <c r="I20" s="2">
        <v>86288</v>
      </c>
      <c r="J20" s="2">
        <v>102556</v>
      </c>
      <c r="K20" s="2">
        <v>46861</v>
      </c>
      <c r="L20" s="2">
        <v>122655</v>
      </c>
      <c r="M20" s="2">
        <v>148357</v>
      </c>
      <c r="N20" s="2">
        <v>-25702</v>
      </c>
      <c r="O20" s="2">
        <v>117111</v>
      </c>
      <c r="P20" s="2">
        <v>14.05</v>
      </c>
      <c r="Q20" s="2">
        <v>311</v>
      </c>
      <c r="R20" s="2">
        <v>19763</v>
      </c>
      <c r="S20" s="2">
        <v>170749</v>
      </c>
      <c r="T20" s="2">
        <v>60289</v>
      </c>
      <c r="U20" s="2">
        <v>-41578</v>
      </c>
      <c r="V20" s="2">
        <v>-9615</v>
      </c>
      <c r="W20" s="2">
        <v>-32336</v>
      </c>
      <c r="X20" s="2">
        <v>52154</v>
      </c>
      <c r="Y20" s="2">
        <v>289520</v>
      </c>
      <c r="Z20" s="2">
        <v>0.18</v>
      </c>
      <c r="AA20" s="2">
        <v>21660</v>
      </c>
    </row>
    <row r="21" spans="1:27" x14ac:dyDescent="0.3">
      <c r="A21" s="2" t="s">
        <v>60</v>
      </c>
      <c r="B21" s="2">
        <v>67921</v>
      </c>
      <c r="C21" s="2">
        <v>24340</v>
      </c>
      <c r="D21" s="2">
        <v>39048</v>
      </c>
      <c r="E21" s="2">
        <v>990405</v>
      </c>
      <c r="F21" s="2">
        <v>43581</v>
      </c>
      <c r="G21" s="2">
        <v>43842</v>
      </c>
      <c r="H21" s="2">
        <v>24079</v>
      </c>
      <c r="I21" s="2">
        <v>-14490</v>
      </c>
      <c r="J21" s="2">
        <v>-2991</v>
      </c>
      <c r="K21" s="2">
        <v>26231</v>
      </c>
      <c r="L21" s="2">
        <v>254810</v>
      </c>
      <c r="M21" s="2">
        <v>54213</v>
      </c>
      <c r="N21" s="2">
        <v>200597</v>
      </c>
      <c r="O21" s="2">
        <v>116430</v>
      </c>
      <c r="P21" s="2">
        <v>8.5500000000000007</v>
      </c>
      <c r="Q21" s="2">
        <v>589</v>
      </c>
      <c r="R21" s="2">
        <v>17044</v>
      </c>
      <c r="S21" s="2">
        <v>385758</v>
      </c>
      <c r="T21" s="2">
        <v>157977</v>
      </c>
      <c r="U21" s="2">
        <v>-317837</v>
      </c>
      <c r="V21" s="2">
        <v>-133637</v>
      </c>
      <c r="W21" s="2">
        <v>-11856</v>
      </c>
      <c r="X21" s="2">
        <v>287977</v>
      </c>
      <c r="Y21" s="2">
        <v>269389</v>
      </c>
      <c r="Z21" s="2">
        <v>1.07</v>
      </c>
      <c r="AA21" s="2">
        <v>7473</v>
      </c>
    </row>
    <row r="22" spans="1:27" x14ac:dyDescent="0.3">
      <c r="A22" s="2" t="s">
        <v>59</v>
      </c>
      <c r="B22" s="2">
        <v>226970</v>
      </c>
      <c r="C22" s="2">
        <v>290297</v>
      </c>
      <c r="D22" s="2">
        <v>77631</v>
      </c>
      <c r="E22" s="2">
        <v>206712</v>
      </c>
      <c r="F22" s="2">
        <v>-63327</v>
      </c>
      <c r="G22" s="2">
        <v>31151</v>
      </c>
      <c r="H22" s="2">
        <v>195819</v>
      </c>
      <c r="I22" s="2">
        <v>156863</v>
      </c>
      <c r="J22" s="2">
        <v>174517</v>
      </c>
      <c r="K22" s="2">
        <v>-89980</v>
      </c>
      <c r="L22" s="2">
        <v>30401</v>
      </c>
      <c r="M22" s="2">
        <v>163155</v>
      </c>
      <c r="N22" s="2">
        <v>-132754</v>
      </c>
      <c r="O22" s="2">
        <v>29993</v>
      </c>
      <c r="P22" s="2">
        <v>460.39</v>
      </c>
      <c r="Q22" s="2">
        <v>1209</v>
      </c>
      <c r="R22" s="2">
        <v>11554</v>
      </c>
      <c r="S22" s="2">
        <v>153700</v>
      </c>
      <c r="T22" s="2">
        <v>130863</v>
      </c>
      <c r="U22" s="2">
        <v>73270</v>
      </c>
      <c r="V22" s="2">
        <v>159434</v>
      </c>
      <c r="W22" s="2">
        <v>38622</v>
      </c>
      <c r="X22" s="2">
        <v>458933</v>
      </c>
      <c r="Y22" s="2">
        <v>659741</v>
      </c>
      <c r="Z22" s="2">
        <v>0.7</v>
      </c>
      <c r="AA22" s="2">
        <v>25544</v>
      </c>
    </row>
    <row r="23" spans="1:27" x14ac:dyDescent="0.3">
      <c r="A23" s="2" t="s">
        <v>58</v>
      </c>
      <c r="B23" s="2">
        <v>339866</v>
      </c>
      <c r="C23" s="2">
        <v>82394</v>
      </c>
      <c r="D23" s="2">
        <v>185491</v>
      </c>
      <c r="E23" s="2">
        <v>62905</v>
      </c>
      <c r="F23" s="2">
        <v>257472</v>
      </c>
      <c r="G23" s="2">
        <v>149743</v>
      </c>
      <c r="H23" s="2">
        <v>190123</v>
      </c>
      <c r="I23" s="2">
        <v>127585</v>
      </c>
      <c r="J23" s="2">
        <v>135789</v>
      </c>
      <c r="K23" s="2">
        <v>217853</v>
      </c>
      <c r="L23" s="2">
        <v>199044</v>
      </c>
      <c r="M23" s="2">
        <v>34041</v>
      </c>
      <c r="N23" s="2">
        <v>165003</v>
      </c>
      <c r="O23" s="2">
        <v>21936</v>
      </c>
      <c r="P23" s="2">
        <v>160.62</v>
      </c>
      <c r="Q23" s="2">
        <v>1714</v>
      </c>
      <c r="R23" s="2">
        <v>9016</v>
      </c>
      <c r="S23" s="2">
        <v>407095</v>
      </c>
      <c r="T23" s="2">
        <v>266118</v>
      </c>
      <c r="U23" s="2">
        <v>-67229</v>
      </c>
      <c r="V23" s="2">
        <v>-183724</v>
      </c>
      <c r="W23" s="2">
        <v>-2902</v>
      </c>
      <c r="X23" s="2">
        <v>359716</v>
      </c>
      <c r="Y23" s="2">
        <v>272809</v>
      </c>
      <c r="Z23" s="2">
        <v>1.32</v>
      </c>
      <c r="AA23" s="2">
        <v>2291</v>
      </c>
    </row>
    <row r="24" spans="1:27" x14ac:dyDescent="0.3">
      <c r="A24" s="2" t="s">
        <v>58</v>
      </c>
      <c r="B24" s="2">
        <v>313926</v>
      </c>
      <c r="C24" s="2">
        <v>169367</v>
      </c>
      <c r="D24" s="2">
        <v>-8904</v>
      </c>
      <c r="E24" s="2">
        <v>932546</v>
      </c>
      <c r="F24" s="2">
        <v>144559</v>
      </c>
      <c r="G24" s="2">
        <v>70548</v>
      </c>
      <c r="H24" s="2">
        <v>243378</v>
      </c>
      <c r="I24" s="2">
        <v>143688</v>
      </c>
      <c r="J24" s="2">
        <v>161464</v>
      </c>
      <c r="K24" s="2">
        <v>117266</v>
      </c>
      <c r="L24" s="2">
        <v>50269</v>
      </c>
      <c r="M24" s="2">
        <v>162057</v>
      </c>
      <c r="N24" s="2">
        <v>-111788</v>
      </c>
      <c r="O24" s="2">
        <v>99002</v>
      </c>
      <c r="P24" s="2">
        <v>54.17</v>
      </c>
      <c r="Q24" s="2">
        <v>1409</v>
      </c>
      <c r="R24" s="2">
        <v>17521</v>
      </c>
      <c r="S24" s="2">
        <v>166732</v>
      </c>
      <c r="T24" s="2">
        <v>152484</v>
      </c>
      <c r="U24" s="2">
        <v>147194</v>
      </c>
      <c r="V24" s="2">
        <v>16883</v>
      </c>
      <c r="W24" s="2">
        <v>1866</v>
      </c>
      <c r="X24" s="2">
        <v>57888</v>
      </c>
      <c r="Y24" s="2">
        <v>26725</v>
      </c>
      <c r="Z24" s="2">
        <v>2.17</v>
      </c>
      <c r="AA24" s="2">
        <v>29103</v>
      </c>
    </row>
    <row r="25" spans="1:27" x14ac:dyDescent="0.3">
      <c r="A25" s="2" t="s">
        <v>59</v>
      </c>
      <c r="B25" s="2">
        <v>331076</v>
      </c>
      <c r="C25" s="2">
        <v>138778</v>
      </c>
      <c r="D25" s="2">
        <v>75507</v>
      </c>
      <c r="E25" s="2">
        <v>161491</v>
      </c>
      <c r="F25" s="2">
        <v>192298</v>
      </c>
      <c r="G25" s="2">
        <v>111622</v>
      </c>
      <c r="H25" s="2">
        <v>219454</v>
      </c>
      <c r="I25" s="2">
        <v>156984</v>
      </c>
      <c r="J25" s="2">
        <v>174125</v>
      </c>
      <c r="K25" s="2">
        <v>168775</v>
      </c>
      <c r="L25" s="2">
        <v>219822</v>
      </c>
      <c r="M25" s="2">
        <v>104911</v>
      </c>
      <c r="N25" s="2">
        <v>114911</v>
      </c>
      <c r="O25" s="2">
        <v>125780</v>
      </c>
      <c r="P25" s="2">
        <v>44.1</v>
      </c>
      <c r="Q25" s="2">
        <v>539</v>
      </c>
      <c r="R25" s="2">
        <v>2542</v>
      </c>
      <c r="S25" s="2">
        <v>80812</v>
      </c>
      <c r="T25" s="2">
        <v>37344</v>
      </c>
      <c r="U25" s="2">
        <v>250264</v>
      </c>
      <c r="V25" s="2">
        <v>101434</v>
      </c>
      <c r="W25" s="2">
        <v>44872</v>
      </c>
      <c r="X25" s="2">
        <v>229421</v>
      </c>
      <c r="Y25" s="2">
        <v>393476</v>
      </c>
      <c r="Z25" s="2">
        <v>0.57999999999999996</v>
      </c>
      <c r="AA25" s="2">
        <v>12367</v>
      </c>
    </row>
    <row r="26" spans="1:27" x14ac:dyDescent="0.3">
      <c r="A26" s="2" t="s">
        <v>60</v>
      </c>
      <c r="B26" s="2">
        <v>346662</v>
      </c>
      <c r="C26" s="2">
        <v>139931</v>
      </c>
      <c r="D26" s="2">
        <v>126300</v>
      </c>
      <c r="E26" s="2">
        <v>375652</v>
      </c>
      <c r="F26" s="2">
        <v>206731</v>
      </c>
      <c r="G26" s="2">
        <v>165306</v>
      </c>
      <c r="H26" s="2">
        <v>181356</v>
      </c>
      <c r="I26" s="2">
        <v>139268</v>
      </c>
      <c r="J26" s="2">
        <v>154970</v>
      </c>
      <c r="K26" s="2">
        <v>179365</v>
      </c>
      <c r="L26" s="2">
        <v>298379</v>
      </c>
      <c r="M26" s="2">
        <v>139201</v>
      </c>
      <c r="N26" s="2">
        <v>159178</v>
      </c>
      <c r="O26" s="2">
        <v>144794</v>
      </c>
      <c r="P26" s="2">
        <v>101.3</v>
      </c>
      <c r="Q26" s="2">
        <v>1347</v>
      </c>
      <c r="R26" s="2">
        <v>14386</v>
      </c>
      <c r="S26" s="2">
        <v>100759</v>
      </c>
      <c r="T26" s="2">
        <v>34282</v>
      </c>
      <c r="U26" s="2">
        <v>245903</v>
      </c>
      <c r="V26" s="2">
        <v>105649</v>
      </c>
      <c r="W26" s="2">
        <v>-9847</v>
      </c>
      <c r="X26" s="2">
        <v>410114</v>
      </c>
      <c r="Y26" s="2">
        <v>205663</v>
      </c>
      <c r="Z26" s="2">
        <v>1.99</v>
      </c>
      <c r="AA26" s="2">
        <v>29028</v>
      </c>
    </row>
    <row r="27" spans="1:27" x14ac:dyDescent="0.3">
      <c r="A27" s="2" t="s">
        <v>58</v>
      </c>
      <c r="B27" s="2">
        <v>220725</v>
      </c>
      <c r="C27" s="2">
        <v>54358</v>
      </c>
      <c r="D27" s="2">
        <v>-15183</v>
      </c>
      <c r="E27" s="2">
        <v>60999</v>
      </c>
      <c r="F27" s="2">
        <v>166367</v>
      </c>
      <c r="G27" s="2">
        <v>177634</v>
      </c>
      <c r="H27" s="2">
        <v>43091</v>
      </c>
      <c r="I27" s="2">
        <v>-22087</v>
      </c>
      <c r="J27" s="2">
        <v>-16098</v>
      </c>
      <c r="K27" s="2">
        <v>141767</v>
      </c>
      <c r="L27" s="2">
        <v>36954</v>
      </c>
      <c r="M27" s="2">
        <v>31447</v>
      </c>
      <c r="N27" s="2">
        <v>5507</v>
      </c>
      <c r="O27" s="2">
        <v>35469</v>
      </c>
      <c r="P27" s="2">
        <v>27.71</v>
      </c>
      <c r="Q27" s="2">
        <v>271</v>
      </c>
      <c r="R27" s="2">
        <v>16968</v>
      </c>
      <c r="S27" s="2">
        <v>206467</v>
      </c>
      <c r="T27" s="2">
        <v>229827</v>
      </c>
      <c r="U27" s="2">
        <v>14258</v>
      </c>
      <c r="V27" s="2">
        <v>-175469</v>
      </c>
      <c r="W27" s="2">
        <v>-6378</v>
      </c>
      <c r="X27" s="2">
        <v>236090</v>
      </c>
      <c r="Y27" s="2">
        <v>143612</v>
      </c>
      <c r="Z27" s="2">
        <v>1.64</v>
      </c>
      <c r="AA27" s="2">
        <v>14077</v>
      </c>
    </row>
    <row r="28" spans="1:27" x14ac:dyDescent="0.3">
      <c r="A28" s="2" t="s">
        <v>58</v>
      </c>
      <c r="B28" s="2">
        <v>318017</v>
      </c>
      <c r="C28" s="2">
        <v>246211</v>
      </c>
      <c r="D28" s="2">
        <v>53542</v>
      </c>
      <c r="E28" s="2">
        <v>381788</v>
      </c>
      <c r="F28" s="2">
        <v>71806</v>
      </c>
      <c r="G28" s="2">
        <v>159899</v>
      </c>
      <c r="H28" s="2">
        <v>158118</v>
      </c>
      <c r="I28" s="2">
        <v>133440</v>
      </c>
      <c r="J28" s="2">
        <v>143225</v>
      </c>
      <c r="K28" s="2">
        <v>40249</v>
      </c>
      <c r="L28" s="2">
        <v>48160</v>
      </c>
      <c r="M28" s="2">
        <v>100670</v>
      </c>
      <c r="N28" s="2">
        <v>-52510</v>
      </c>
      <c r="O28" s="2">
        <v>85910</v>
      </c>
      <c r="P28" s="2">
        <v>916.48</v>
      </c>
      <c r="Q28" s="2">
        <v>1409</v>
      </c>
      <c r="R28" s="2">
        <v>17621</v>
      </c>
      <c r="S28" s="2">
        <v>294096</v>
      </c>
      <c r="T28" s="2">
        <v>195637</v>
      </c>
      <c r="U28" s="2">
        <v>23921</v>
      </c>
      <c r="V28" s="2">
        <v>50574</v>
      </c>
      <c r="W28" s="2">
        <v>20537</v>
      </c>
      <c r="X28" s="2">
        <v>131893</v>
      </c>
      <c r="Y28" s="2">
        <v>568411</v>
      </c>
      <c r="Z28" s="2">
        <v>0.23</v>
      </c>
      <c r="AA28" s="2">
        <v>25550</v>
      </c>
    </row>
    <row r="29" spans="1:27" x14ac:dyDescent="0.3">
      <c r="A29" s="2" t="s">
        <v>58</v>
      </c>
      <c r="B29" s="2">
        <v>224045</v>
      </c>
      <c r="C29" s="2">
        <v>49326</v>
      </c>
      <c r="D29" s="2">
        <v>-16376</v>
      </c>
      <c r="E29" s="2">
        <v>68921</v>
      </c>
      <c r="F29" s="2">
        <v>174719</v>
      </c>
      <c r="G29" s="2">
        <v>96174</v>
      </c>
      <c r="H29" s="2">
        <v>127871</v>
      </c>
      <c r="I29" s="2">
        <v>87492</v>
      </c>
      <c r="J29" s="2">
        <v>107485</v>
      </c>
      <c r="K29" s="2">
        <v>163441</v>
      </c>
      <c r="L29" s="2">
        <v>278274</v>
      </c>
      <c r="M29" s="2">
        <v>46803</v>
      </c>
      <c r="N29" s="2">
        <v>231471</v>
      </c>
      <c r="O29" s="2">
        <v>117237</v>
      </c>
      <c r="P29" s="2">
        <v>82.98</v>
      </c>
      <c r="Q29" s="2">
        <v>1042</v>
      </c>
      <c r="R29" s="2">
        <v>12760</v>
      </c>
      <c r="S29" s="2">
        <v>472826</v>
      </c>
      <c r="T29" s="2">
        <v>237618</v>
      </c>
      <c r="U29" s="2">
        <v>-248781</v>
      </c>
      <c r="V29" s="2">
        <v>-188292</v>
      </c>
      <c r="W29" s="2">
        <v>-5805</v>
      </c>
      <c r="X29" s="2">
        <v>14220</v>
      </c>
      <c r="Y29" s="2">
        <v>449910</v>
      </c>
      <c r="Z29" s="2">
        <v>0.03</v>
      </c>
      <c r="AA29" s="2">
        <v>14478</v>
      </c>
    </row>
    <row r="30" spans="1:27" x14ac:dyDescent="0.3">
      <c r="A30" s="2" t="s">
        <v>60</v>
      </c>
      <c r="B30" s="2">
        <v>281611</v>
      </c>
      <c r="C30" s="2">
        <v>279893</v>
      </c>
      <c r="D30" s="2">
        <v>143009</v>
      </c>
      <c r="E30" s="2">
        <v>848156</v>
      </c>
      <c r="F30" s="2">
        <v>1718</v>
      </c>
      <c r="G30" s="2">
        <v>94432</v>
      </c>
      <c r="H30" s="2">
        <v>187179</v>
      </c>
      <c r="I30" s="2">
        <v>144760</v>
      </c>
      <c r="J30" s="2">
        <v>150957</v>
      </c>
      <c r="K30" s="2">
        <v>-23998</v>
      </c>
      <c r="L30" s="2">
        <v>66538</v>
      </c>
      <c r="M30" s="2">
        <v>84636</v>
      </c>
      <c r="N30" s="2">
        <v>-18098</v>
      </c>
      <c r="O30" s="2">
        <v>48131</v>
      </c>
      <c r="P30" s="2">
        <v>67.680000000000007</v>
      </c>
      <c r="Q30" s="2">
        <v>1196</v>
      </c>
      <c r="R30" s="2">
        <v>5284</v>
      </c>
      <c r="S30" s="2">
        <v>159871</v>
      </c>
      <c r="T30" s="2">
        <v>227652</v>
      </c>
      <c r="U30" s="2">
        <v>121740</v>
      </c>
      <c r="V30" s="2">
        <v>52241</v>
      </c>
      <c r="W30" s="2">
        <v>5213</v>
      </c>
      <c r="X30" s="2">
        <v>237642</v>
      </c>
      <c r="Y30" s="2">
        <v>342388</v>
      </c>
      <c r="Z30" s="2">
        <v>0.69</v>
      </c>
      <c r="AA30" s="2">
        <v>3606</v>
      </c>
    </row>
    <row r="31" spans="1:27" x14ac:dyDescent="0.3">
      <c r="A31" s="2" t="s">
        <v>58</v>
      </c>
      <c r="B31" s="2">
        <v>79617</v>
      </c>
      <c r="C31" s="2">
        <v>136028</v>
      </c>
      <c r="D31" s="2">
        <v>131367</v>
      </c>
      <c r="E31" s="2">
        <v>164421</v>
      </c>
      <c r="F31" s="2">
        <v>-56411</v>
      </c>
      <c r="G31" s="2">
        <v>150437</v>
      </c>
      <c r="H31" s="2">
        <v>-70820</v>
      </c>
      <c r="I31" s="2">
        <v>-85633</v>
      </c>
      <c r="J31" s="2">
        <v>-69632</v>
      </c>
      <c r="K31" s="2">
        <v>-63146</v>
      </c>
      <c r="L31" s="2">
        <v>75440</v>
      </c>
      <c r="M31" s="2">
        <v>164253</v>
      </c>
      <c r="N31" s="2">
        <v>-88813</v>
      </c>
      <c r="O31" s="2">
        <v>8089</v>
      </c>
      <c r="P31" s="2">
        <v>12.62</v>
      </c>
      <c r="Q31" s="2">
        <v>1677</v>
      </c>
      <c r="R31" s="2">
        <v>6882</v>
      </c>
      <c r="S31" s="2">
        <v>191981</v>
      </c>
      <c r="T31" s="2">
        <v>162447</v>
      </c>
      <c r="U31" s="2">
        <v>-112364</v>
      </c>
      <c r="V31" s="2">
        <v>-26419</v>
      </c>
      <c r="W31" s="2">
        <v>-43465</v>
      </c>
      <c r="X31" s="2">
        <v>30523</v>
      </c>
      <c r="Y31" s="2">
        <v>241502</v>
      </c>
      <c r="Z31" s="2">
        <v>0.13</v>
      </c>
      <c r="AA31" s="2">
        <v>19367</v>
      </c>
    </row>
    <row r="32" spans="1:27" x14ac:dyDescent="0.3">
      <c r="A32" s="2" t="s">
        <v>60</v>
      </c>
      <c r="B32" s="2">
        <v>334800</v>
      </c>
      <c r="C32" s="2">
        <v>276196</v>
      </c>
      <c r="D32" s="2">
        <v>-47163</v>
      </c>
      <c r="E32" s="2">
        <v>172699</v>
      </c>
      <c r="F32" s="2">
        <v>58604</v>
      </c>
      <c r="G32" s="2">
        <v>98634</v>
      </c>
      <c r="H32" s="2">
        <v>236166</v>
      </c>
      <c r="I32" s="2">
        <v>184025</v>
      </c>
      <c r="J32" s="2">
        <v>185584</v>
      </c>
      <c r="K32" s="2">
        <v>42593</v>
      </c>
      <c r="L32" s="2">
        <v>286039</v>
      </c>
      <c r="M32" s="2">
        <v>64683</v>
      </c>
      <c r="N32" s="2">
        <v>221356</v>
      </c>
      <c r="O32" s="2">
        <v>11227</v>
      </c>
      <c r="P32" s="2">
        <v>116.13</v>
      </c>
      <c r="Q32" s="2">
        <v>992</v>
      </c>
      <c r="R32" s="2">
        <v>11810</v>
      </c>
      <c r="S32" s="2">
        <v>274952</v>
      </c>
      <c r="T32" s="2">
        <v>246109</v>
      </c>
      <c r="U32" s="2">
        <v>59848</v>
      </c>
      <c r="V32" s="2">
        <v>30087</v>
      </c>
      <c r="W32" s="2">
        <v>-40816</v>
      </c>
      <c r="X32" s="2">
        <v>266331</v>
      </c>
      <c r="Y32" s="2">
        <v>194745</v>
      </c>
      <c r="Z32" s="2">
        <v>1.37</v>
      </c>
      <c r="AA32" s="2">
        <v>2579</v>
      </c>
    </row>
    <row r="33" spans="1:27" x14ac:dyDescent="0.3">
      <c r="A33" s="2" t="s">
        <v>59</v>
      </c>
      <c r="B33" s="2">
        <v>119100</v>
      </c>
      <c r="C33" s="2">
        <v>54384</v>
      </c>
      <c r="D33" s="2">
        <v>-17880</v>
      </c>
      <c r="E33" s="2">
        <v>453351</v>
      </c>
      <c r="F33" s="2">
        <v>64716</v>
      </c>
      <c r="G33" s="2">
        <v>119557</v>
      </c>
      <c r="H33" s="2">
        <v>-457</v>
      </c>
      <c r="I33" s="2">
        <v>-51116</v>
      </c>
      <c r="J33" s="2">
        <v>-44114</v>
      </c>
      <c r="K33" s="2">
        <v>54010</v>
      </c>
      <c r="L33" s="2">
        <v>165028</v>
      </c>
      <c r="M33" s="2">
        <v>130411</v>
      </c>
      <c r="N33" s="2">
        <v>34617</v>
      </c>
      <c r="O33" s="2">
        <v>140872</v>
      </c>
      <c r="P33" s="2">
        <v>12.62</v>
      </c>
      <c r="Q33" s="2">
        <v>1025</v>
      </c>
      <c r="R33" s="2">
        <v>1987</v>
      </c>
      <c r="S33" s="2">
        <v>410325</v>
      </c>
      <c r="T33" s="2">
        <v>235891</v>
      </c>
      <c r="U33" s="2">
        <v>-291225</v>
      </c>
      <c r="V33" s="2">
        <v>-181507</v>
      </c>
      <c r="W33" s="2">
        <v>41069</v>
      </c>
      <c r="X33" s="2">
        <v>480558</v>
      </c>
      <c r="Y33" s="2">
        <v>117320</v>
      </c>
      <c r="Z33" s="2">
        <v>4.0999999999999996</v>
      </c>
      <c r="AA33" s="2">
        <v>18423</v>
      </c>
    </row>
    <row r="34" spans="1:27" x14ac:dyDescent="0.3">
      <c r="A34" s="2" t="s">
        <v>60</v>
      </c>
      <c r="B34" s="2">
        <v>465840</v>
      </c>
      <c r="C34" s="2">
        <v>146060</v>
      </c>
      <c r="D34" s="2">
        <v>47220</v>
      </c>
      <c r="E34" s="2">
        <v>639026</v>
      </c>
      <c r="F34" s="2">
        <v>319780</v>
      </c>
      <c r="G34" s="2">
        <v>189507</v>
      </c>
      <c r="H34" s="2">
        <v>276333</v>
      </c>
      <c r="I34" s="2">
        <v>234833</v>
      </c>
      <c r="J34" s="2">
        <v>239841</v>
      </c>
      <c r="K34" s="2">
        <v>292578</v>
      </c>
      <c r="L34" s="2">
        <v>272560</v>
      </c>
      <c r="M34" s="2">
        <v>174116</v>
      </c>
      <c r="N34" s="2">
        <v>98444</v>
      </c>
      <c r="O34" s="2">
        <v>114755</v>
      </c>
      <c r="P34" s="2">
        <v>240.74</v>
      </c>
      <c r="Q34" s="2">
        <v>1596</v>
      </c>
      <c r="R34" s="2">
        <v>3936</v>
      </c>
      <c r="S34" s="2">
        <v>253857</v>
      </c>
      <c r="T34" s="2">
        <v>77330</v>
      </c>
      <c r="U34" s="2">
        <v>211983</v>
      </c>
      <c r="V34" s="2">
        <v>68730</v>
      </c>
      <c r="W34" s="2">
        <v>-40884</v>
      </c>
      <c r="X34" s="2">
        <v>380411</v>
      </c>
      <c r="Y34" s="2">
        <v>324100</v>
      </c>
      <c r="Z34" s="2">
        <v>1.17</v>
      </c>
      <c r="AA34" s="2">
        <v>3081</v>
      </c>
    </row>
    <row r="35" spans="1:27" x14ac:dyDescent="0.3">
      <c r="A35" s="2" t="s">
        <v>60</v>
      </c>
      <c r="B35" s="2">
        <v>79036</v>
      </c>
      <c r="C35" s="2">
        <v>179514</v>
      </c>
      <c r="D35" s="2">
        <v>-17312</v>
      </c>
      <c r="E35" s="2">
        <v>770146</v>
      </c>
      <c r="F35" s="2">
        <v>-100478</v>
      </c>
      <c r="G35" s="2">
        <v>194878</v>
      </c>
      <c r="H35" s="2">
        <v>-115842</v>
      </c>
      <c r="I35" s="2">
        <v>-202159</v>
      </c>
      <c r="J35" s="2">
        <v>-199764</v>
      </c>
      <c r="K35" s="2">
        <v>-130881</v>
      </c>
      <c r="L35" s="2">
        <v>127281</v>
      </c>
      <c r="M35" s="2">
        <v>52021</v>
      </c>
      <c r="N35" s="2">
        <v>75260</v>
      </c>
      <c r="O35" s="2">
        <v>85239</v>
      </c>
      <c r="P35" s="2">
        <v>14.79</v>
      </c>
      <c r="Q35" s="2">
        <v>1591</v>
      </c>
      <c r="R35" s="2">
        <v>17587</v>
      </c>
      <c r="S35" s="2">
        <v>317539</v>
      </c>
      <c r="T35" s="2">
        <v>56880</v>
      </c>
      <c r="U35" s="2">
        <v>-238503</v>
      </c>
      <c r="V35" s="2">
        <v>122634</v>
      </c>
      <c r="W35" s="2">
        <v>-25372</v>
      </c>
      <c r="X35" s="2">
        <v>20404</v>
      </c>
      <c r="Y35" s="2">
        <v>223466</v>
      </c>
      <c r="Z35" s="2">
        <v>0.09</v>
      </c>
      <c r="AA35" s="2">
        <v>13205</v>
      </c>
    </row>
    <row r="36" spans="1:27" x14ac:dyDescent="0.3">
      <c r="A36" s="2" t="s">
        <v>59</v>
      </c>
      <c r="B36" s="2">
        <v>224580</v>
      </c>
      <c r="C36" s="2">
        <v>101104</v>
      </c>
      <c r="D36" s="2">
        <v>171332</v>
      </c>
      <c r="E36" s="2">
        <v>566552</v>
      </c>
      <c r="F36" s="2">
        <v>123476</v>
      </c>
      <c r="G36" s="2">
        <v>56577</v>
      </c>
      <c r="H36" s="2">
        <v>168003</v>
      </c>
      <c r="I36" s="2">
        <v>107695</v>
      </c>
      <c r="J36" s="2">
        <v>120343</v>
      </c>
      <c r="K36" s="2">
        <v>103937</v>
      </c>
      <c r="L36" s="2">
        <v>195960</v>
      </c>
      <c r="M36" s="2">
        <v>66115</v>
      </c>
      <c r="N36" s="2">
        <v>129845</v>
      </c>
      <c r="O36" s="2">
        <v>27921</v>
      </c>
      <c r="P36" s="2">
        <v>70.010000000000005</v>
      </c>
      <c r="Q36" s="2">
        <v>1983</v>
      </c>
      <c r="R36" s="2">
        <v>7598</v>
      </c>
      <c r="S36" s="2">
        <v>218986</v>
      </c>
      <c r="T36" s="2">
        <v>30497</v>
      </c>
      <c r="U36" s="2">
        <v>5594</v>
      </c>
      <c r="V36" s="2">
        <v>70607</v>
      </c>
      <c r="W36" s="2">
        <v>-14191</v>
      </c>
      <c r="X36" s="2">
        <v>300149</v>
      </c>
      <c r="Y36" s="2">
        <v>590192</v>
      </c>
      <c r="Z36" s="2">
        <v>0.51</v>
      </c>
      <c r="AA36" s="2">
        <v>28343</v>
      </c>
    </row>
    <row r="37" spans="1:27" x14ac:dyDescent="0.3">
      <c r="A37" s="2" t="s">
        <v>60</v>
      </c>
      <c r="B37" s="2">
        <v>276468</v>
      </c>
      <c r="C37" s="2">
        <v>196242</v>
      </c>
      <c r="D37" s="2">
        <v>-10247</v>
      </c>
      <c r="E37" s="2">
        <v>986908</v>
      </c>
      <c r="F37" s="2">
        <v>80226</v>
      </c>
      <c r="G37" s="2">
        <v>93816</v>
      </c>
      <c r="H37" s="2">
        <v>182652</v>
      </c>
      <c r="I37" s="2">
        <v>117912</v>
      </c>
      <c r="J37" s="2">
        <v>123284</v>
      </c>
      <c r="K37" s="2">
        <v>42931</v>
      </c>
      <c r="L37" s="2">
        <v>20822</v>
      </c>
      <c r="M37" s="2">
        <v>93737</v>
      </c>
      <c r="N37" s="2">
        <v>-72915</v>
      </c>
      <c r="O37" s="2">
        <v>7067</v>
      </c>
      <c r="P37" s="2">
        <v>64.239999999999995</v>
      </c>
      <c r="Q37" s="2">
        <v>1953</v>
      </c>
      <c r="R37" s="2">
        <v>1224</v>
      </c>
      <c r="S37" s="2">
        <v>339913</v>
      </c>
      <c r="T37" s="2">
        <v>241739</v>
      </c>
      <c r="U37" s="2">
        <v>-63445</v>
      </c>
      <c r="V37" s="2">
        <v>-45497</v>
      </c>
      <c r="W37" s="2">
        <v>-25974</v>
      </c>
      <c r="X37" s="2">
        <v>177726</v>
      </c>
      <c r="Y37" s="2">
        <v>383976</v>
      </c>
      <c r="Z37" s="2">
        <v>0.46</v>
      </c>
      <c r="AA37" s="2">
        <v>1973</v>
      </c>
    </row>
    <row r="38" spans="1:27" x14ac:dyDescent="0.3">
      <c r="A38" s="2" t="s">
        <v>59</v>
      </c>
      <c r="B38" s="2">
        <v>235238</v>
      </c>
      <c r="C38" s="2">
        <v>229859</v>
      </c>
      <c r="D38" s="2">
        <v>77830</v>
      </c>
      <c r="E38" s="2">
        <v>506149</v>
      </c>
      <c r="F38" s="2">
        <v>5379</v>
      </c>
      <c r="G38" s="2">
        <v>164581</v>
      </c>
      <c r="H38" s="2">
        <v>70657</v>
      </c>
      <c r="I38" s="2">
        <v>30437</v>
      </c>
      <c r="J38" s="2">
        <v>38202</v>
      </c>
      <c r="K38" s="2">
        <v>-21597</v>
      </c>
      <c r="L38" s="2">
        <v>26626</v>
      </c>
      <c r="M38" s="2">
        <v>48677</v>
      </c>
      <c r="N38" s="2">
        <v>-22051</v>
      </c>
      <c r="O38" s="2">
        <v>70338</v>
      </c>
      <c r="P38" s="2">
        <v>100.79</v>
      </c>
      <c r="Q38" s="2">
        <v>1813</v>
      </c>
      <c r="R38" s="2">
        <v>590</v>
      </c>
      <c r="S38" s="2">
        <v>402500</v>
      </c>
      <c r="T38" s="2">
        <v>218170</v>
      </c>
      <c r="U38" s="2">
        <v>-167262</v>
      </c>
      <c r="V38" s="2">
        <v>11689</v>
      </c>
      <c r="W38" s="2">
        <v>21666</v>
      </c>
      <c r="X38" s="2">
        <v>184842</v>
      </c>
      <c r="Y38" s="2">
        <v>452583</v>
      </c>
      <c r="Z38" s="2">
        <v>0.41</v>
      </c>
      <c r="AA38" s="2">
        <v>1965</v>
      </c>
    </row>
    <row r="39" spans="1:27" x14ac:dyDescent="0.3">
      <c r="A39" s="2" t="s">
        <v>58</v>
      </c>
      <c r="B39" s="2">
        <v>429056</v>
      </c>
      <c r="C39" s="2">
        <v>272797</v>
      </c>
      <c r="D39" s="2">
        <v>116106</v>
      </c>
      <c r="E39" s="2">
        <v>276791</v>
      </c>
      <c r="F39" s="2">
        <v>156259</v>
      </c>
      <c r="G39" s="2">
        <v>140044</v>
      </c>
      <c r="H39" s="2">
        <v>289012</v>
      </c>
      <c r="I39" s="2">
        <v>217667</v>
      </c>
      <c r="J39" s="2">
        <v>234098</v>
      </c>
      <c r="K39" s="2">
        <v>144431</v>
      </c>
      <c r="L39" s="2">
        <v>46158</v>
      </c>
      <c r="M39" s="2">
        <v>108035</v>
      </c>
      <c r="N39" s="2">
        <v>-61877</v>
      </c>
      <c r="O39" s="2">
        <v>132811</v>
      </c>
      <c r="P39" s="2">
        <v>51.63</v>
      </c>
      <c r="Q39" s="2">
        <v>1607</v>
      </c>
      <c r="R39" s="2">
        <v>18653</v>
      </c>
      <c r="S39" s="2">
        <v>77199</v>
      </c>
      <c r="T39" s="2">
        <v>180014</v>
      </c>
      <c r="U39" s="2">
        <v>351857</v>
      </c>
      <c r="V39" s="2">
        <v>92783</v>
      </c>
      <c r="W39" s="2">
        <v>14361</v>
      </c>
      <c r="X39" s="2">
        <v>419087</v>
      </c>
      <c r="Y39" s="2">
        <v>644733</v>
      </c>
      <c r="Z39" s="2">
        <v>0.65</v>
      </c>
      <c r="AA39" s="2">
        <v>3614</v>
      </c>
    </row>
    <row r="40" spans="1:27" x14ac:dyDescent="0.3">
      <c r="A40" s="2" t="s">
        <v>59</v>
      </c>
      <c r="B40" s="2">
        <v>466751</v>
      </c>
      <c r="C40" s="2">
        <v>145433</v>
      </c>
      <c r="D40" s="2">
        <v>-17267</v>
      </c>
      <c r="E40" s="2">
        <v>40627</v>
      </c>
      <c r="F40" s="2">
        <v>321318</v>
      </c>
      <c r="G40" s="2">
        <v>91200</v>
      </c>
      <c r="H40" s="2">
        <v>375551</v>
      </c>
      <c r="I40" s="2">
        <v>349768</v>
      </c>
      <c r="J40" s="2">
        <v>365094</v>
      </c>
      <c r="K40" s="2">
        <v>301935</v>
      </c>
      <c r="L40" s="2">
        <v>277743</v>
      </c>
      <c r="M40" s="2">
        <v>125955</v>
      </c>
      <c r="N40" s="2">
        <v>151788</v>
      </c>
      <c r="O40" s="2">
        <v>51674</v>
      </c>
      <c r="P40" s="2">
        <v>152.53</v>
      </c>
      <c r="Q40" s="2">
        <v>264</v>
      </c>
      <c r="R40" s="2">
        <v>1176</v>
      </c>
      <c r="S40" s="2">
        <v>507717</v>
      </c>
      <c r="T40" s="2">
        <v>164024</v>
      </c>
      <c r="U40" s="2">
        <v>-40966</v>
      </c>
      <c r="V40" s="2">
        <v>-18591</v>
      </c>
      <c r="W40" s="2">
        <v>49888</v>
      </c>
      <c r="X40" s="2">
        <v>39382</v>
      </c>
      <c r="Y40" s="2">
        <v>318374</v>
      </c>
      <c r="Z40" s="2">
        <v>0.12</v>
      </c>
      <c r="AA40" s="2">
        <v>14175</v>
      </c>
    </row>
    <row r="41" spans="1:27" x14ac:dyDescent="0.3">
      <c r="A41" s="2" t="s">
        <v>59</v>
      </c>
      <c r="B41" s="2">
        <v>153028</v>
      </c>
      <c r="C41" s="2">
        <v>59702</v>
      </c>
      <c r="D41" s="2">
        <v>38246</v>
      </c>
      <c r="E41" s="2">
        <v>607364</v>
      </c>
      <c r="F41" s="2">
        <v>93326</v>
      </c>
      <c r="G41" s="2">
        <v>105543</v>
      </c>
      <c r="H41" s="2">
        <v>47485</v>
      </c>
      <c r="I41" s="2">
        <v>-1592</v>
      </c>
      <c r="J41" s="2">
        <v>2888</v>
      </c>
      <c r="K41" s="2">
        <v>58541</v>
      </c>
      <c r="L41" s="2">
        <v>183566</v>
      </c>
      <c r="M41" s="2">
        <v>150103</v>
      </c>
      <c r="N41" s="2">
        <v>33463</v>
      </c>
      <c r="O41" s="2">
        <v>118717</v>
      </c>
      <c r="P41" s="2">
        <v>39.06</v>
      </c>
      <c r="Q41" s="2">
        <v>464</v>
      </c>
      <c r="R41" s="2">
        <v>10919</v>
      </c>
      <c r="S41" s="2">
        <v>316420</v>
      </c>
      <c r="T41" s="2">
        <v>273702</v>
      </c>
      <c r="U41" s="2">
        <v>-163392</v>
      </c>
      <c r="V41" s="2">
        <v>-214000</v>
      </c>
      <c r="W41" s="2">
        <v>-30348</v>
      </c>
      <c r="X41" s="2">
        <v>194226</v>
      </c>
      <c r="Y41" s="2">
        <v>348932</v>
      </c>
      <c r="Z41" s="2">
        <v>0.56000000000000005</v>
      </c>
      <c r="AA41" s="2">
        <v>19172</v>
      </c>
    </row>
    <row r="42" spans="1:27" x14ac:dyDescent="0.3">
      <c r="A42" s="2" t="s">
        <v>58</v>
      </c>
      <c r="B42" s="2">
        <v>113185</v>
      </c>
      <c r="C42" s="2">
        <v>93521</v>
      </c>
      <c r="D42" s="2">
        <v>9907</v>
      </c>
      <c r="E42" s="2">
        <v>756971</v>
      </c>
      <c r="F42" s="2">
        <v>19664</v>
      </c>
      <c r="G42" s="2">
        <v>148474</v>
      </c>
      <c r="H42" s="2">
        <v>-35289</v>
      </c>
      <c r="I42" s="2">
        <v>-56892</v>
      </c>
      <c r="J42" s="2">
        <v>-41542</v>
      </c>
      <c r="K42" s="2">
        <v>7009</v>
      </c>
      <c r="L42" s="2">
        <v>208848</v>
      </c>
      <c r="M42" s="2">
        <v>148788</v>
      </c>
      <c r="N42" s="2">
        <v>60060</v>
      </c>
      <c r="O42" s="2">
        <v>92400</v>
      </c>
      <c r="P42" s="2">
        <v>50.48</v>
      </c>
      <c r="Q42" s="2">
        <v>1869</v>
      </c>
      <c r="R42" s="2">
        <v>4704</v>
      </c>
      <c r="S42" s="2">
        <v>237548</v>
      </c>
      <c r="T42" s="2">
        <v>114903</v>
      </c>
      <c r="U42" s="2">
        <v>-124363</v>
      </c>
      <c r="V42" s="2">
        <v>-21382</v>
      </c>
      <c r="W42" s="2">
        <v>40793</v>
      </c>
      <c r="X42" s="2">
        <v>21482</v>
      </c>
      <c r="Y42" s="2">
        <v>545808</v>
      </c>
      <c r="Z42" s="2">
        <v>0.04</v>
      </c>
      <c r="AA42" s="2">
        <v>3121</v>
      </c>
    </row>
    <row r="43" spans="1:27" x14ac:dyDescent="0.3">
      <c r="A43" s="2" t="s">
        <v>58</v>
      </c>
      <c r="B43" s="2">
        <v>313113</v>
      </c>
      <c r="C43" s="2">
        <v>207595</v>
      </c>
      <c r="D43" s="2">
        <v>89833</v>
      </c>
      <c r="E43" s="2">
        <v>714638</v>
      </c>
      <c r="F43" s="2">
        <v>105518</v>
      </c>
      <c r="G43" s="2">
        <v>40533</v>
      </c>
      <c r="H43" s="2">
        <v>272580</v>
      </c>
      <c r="I43" s="2">
        <v>194251</v>
      </c>
      <c r="J43" s="2">
        <v>203484</v>
      </c>
      <c r="K43" s="2">
        <v>71056</v>
      </c>
      <c r="L43" s="2">
        <v>243473</v>
      </c>
      <c r="M43" s="2">
        <v>49655</v>
      </c>
      <c r="N43" s="2">
        <v>193818</v>
      </c>
      <c r="O43" s="2">
        <v>54868</v>
      </c>
      <c r="P43" s="2">
        <v>79.98</v>
      </c>
      <c r="Q43" s="2">
        <v>1476</v>
      </c>
      <c r="R43" s="2">
        <v>5296</v>
      </c>
      <c r="S43" s="2">
        <v>194856</v>
      </c>
      <c r="T43" s="2">
        <v>230490</v>
      </c>
      <c r="U43" s="2">
        <v>118257</v>
      </c>
      <c r="V43" s="2">
        <v>-22895</v>
      </c>
      <c r="W43" s="2">
        <v>-41179</v>
      </c>
      <c r="X43" s="2">
        <v>305577</v>
      </c>
      <c r="Y43" s="2">
        <v>541686</v>
      </c>
      <c r="Z43" s="2">
        <v>0.56000000000000005</v>
      </c>
      <c r="AA43" s="2">
        <v>6655</v>
      </c>
    </row>
    <row r="44" spans="1:27" x14ac:dyDescent="0.3">
      <c r="A44" s="2" t="s">
        <v>60</v>
      </c>
      <c r="B44" s="2">
        <v>451343</v>
      </c>
      <c r="C44" s="2">
        <v>208247</v>
      </c>
      <c r="D44" s="2">
        <v>32117</v>
      </c>
      <c r="E44" s="2">
        <v>894392</v>
      </c>
      <c r="F44" s="2">
        <v>243096</v>
      </c>
      <c r="G44" s="2">
        <v>11355</v>
      </c>
      <c r="H44" s="2">
        <v>439988</v>
      </c>
      <c r="I44" s="2">
        <v>393751</v>
      </c>
      <c r="J44" s="2">
        <v>407058</v>
      </c>
      <c r="K44" s="2">
        <v>234052</v>
      </c>
      <c r="L44" s="2">
        <v>27062</v>
      </c>
      <c r="M44" s="2">
        <v>155658</v>
      </c>
      <c r="N44" s="2">
        <v>-128596</v>
      </c>
      <c r="O44" s="2">
        <v>34094</v>
      </c>
      <c r="P44" s="2">
        <v>53.6</v>
      </c>
      <c r="Q44" s="2">
        <v>676</v>
      </c>
      <c r="R44" s="2">
        <v>19258</v>
      </c>
      <c r="S44" s="2">
        <v>314761</v>
      </c>
      <c r="T44" s="2">
        <v>38910</v>
      </c>
      <c r="U44" s="2">
        <v>136582</v>
      </c>
      <c r="V44" s="2">
        <v>169337</v>
      </c>
      <c r="W44" s="2">
        <v>18682</v>
      </c>
      <c r="X44" s="2">
        <v>16327</v>
      </c>
      <c r="Y44" s="2">
        <v>390770</v>
      </c>
      <c r="Z44" s="2">
        <v>0.04</v>
      </c>
      <c r="AA44" s="2">
        <v>17282</v>
      </c>
    </row>
    <row r="45" spans="1:27" x14ac:dyDescent="0.3">
      <c r="A45" s="2" t="s">
        <v>60</v>
      </c>
      <c r="B45" s="2">
        <v>369760</v>
      </c>
      <c r="C45" s="2">
        <v>146929</v>
      </c>
      <c r="D45" s="2">
        <v>84517</v>
      </c>
      <c r="E45" s="2">
        <v>582166</v>
      </c>
      <c r="F45" s="2">
        <v>222831</v>
      </c>
      <c r="G45" s="2">
        <v>44266</v>
      </c>
      <c r="H45" s="2">
        <v>325494</v>
      </c>
      <c r="I45" s="2">
        <v>235401</v>
      </c>
      <c r="J45" s="2">
        <v>253824</v>
      </c>
      <c r="K45" s="2">
        <v>186567</v>
      </c>
      <c r="L45" s="2">
        <v>145543</v>
      </c>
      <c r="M45" s="2">
        <v>39303</v>
      </c>
      <c r="N45" s="2">
        <v>106240</v>
      </c>
      <c r="O45" s="2">
        <v>47040</v>
      </c>
      <c r="P45" s="2">
        <v>44.65</v>
      </c>
      <c r="Q45" s="2">
        <v>775</v>
      </c>
      <c r="R45" s="2">
        <v>5280</v>
      </c>
      <c r="S45" s="2">
        <v>140282</v>
      </c>
      <c r="T45" s="2">
        <v>80371</v>
      </c>
      <c r="U45" s="2">
        <v>229478</v>
      </c>
      <c r="V45" s="2">
        <v>66558</v>
      </c>
      <c r="W45" s="2">
        <v>33776</v>
      </c>
      <c r="X45" s="2">
        <v>183438</v>
      </c>
      <c r="Y45" s="2">
        <v>32011</v>
      </c>
      <c r="Z45" s="2">
        <v>5.73</v>
      </c>
      <c r="AA45" s="2">
        <v>5718</v>
      </c>
    </row>
    <row r="46" spans="1:27" x14ac:dyDescent="0.3">
      <c r="A46" s="2" t="s">
        <v>60</v>
      </c>
      <c r="B46" s="2">
        <v>213142</v>
      </c>
      <c r="C46" s="2">
        <v>241850</v>
      </c>
      <c r="D46" s="2">
        <v>4714</v>
      </c>
      <c r="E46" s="2">
        <v>519661</v>
      </c>
      <c r="F46" s="2">
        <v>-28708</v>
      </c>
      <c r="G46" s="2">
        <v>68372</v>
      </c>
      <c r="H46" s="2">
        <v>144770</v>
      </c>
      <c r="I46" s="2">
        <v>52660</v>
      </c>
      <c r="J46" s="2">
        <v>54306</v>
      </c>
      <c r="K46" s="2">
        <v>-36655</v>
      </c>
      <c r="L46" s="2">
        <v>246491</v>
      </c>
      <c r="M46" s="2">
        <v>52325</v>
      </c>
      <c r="N46" s="2">
        <v>194166</v>
      </c>
      <c r="O46" s="2">
        <v>119267</v>
      </c>
      <c r="P46" s="2">
        <v>26.37</v>
      </c>
      <c r="Q46" s="2">
        <v>434</v>
      </c>
      <c r="R46" s="2">
        <v>9372</v>
      </c>
      <c r="S46" s="2">
        <v>338849</v>
      </c>
      <c r="T46" s="2">
        <v>265070</v>
      </c>
      <c r="U46" s="2">
        <v>-125707</v>
      </c>
      <c r="V46" s="2">
        <v>-23220</v>
      </c>
      <c r="W46" s="2">
        <v>-29316</v>
      </c>
      <c r="X46" s="2">
        <v>330810</v>
      </c>
      <c r="Y46" s="2">
        <v>517855</v>
      </c>
      <c r="Z46" s="2">
        <v>0.64</v>
      </c>
      <c r="AA46" s="2">
        <v>10457</v>
      </c>
    </row>
    <row r="47" spans="1:27" x14ac:dyDescent="0.3">
      <c r="A47" s="2" t="s">
        <v>58</v>
      </c>
      <c r="B47" s="2">
        <v>89310</v>
      </c>
      <c r="C47" s="2">
        <v>272168</v>
      </c>
      <c r="D47" s="2">
        <v>75977</v>
      </c>
      <c r="E47" s="2">
        <v>361454</v>
      </c>
      <c r="F47" s="2">
        <v>-182858</v>
      </c>
      <c r="G47" s="2">
        <v>141587</v>
      </c>
      <c r="H47" s="2">
        <v>-52277</v>
      </c>
      <c r="I47" s="2">
        <v>-141179</v>
      </c>
      <c r="J47" s="2">
        <v>-139573</v>
      </c>
      <c r="K47" s="2">
        <v>-200365</v>
      </c>
      <c r="L47" s="2">
        <v>252109</v>
      </c>
      <c r="M47" s="2">
        <v>180828</v>
      </c>
      <c r="N47" s="2">
        <v>71281</v>
      </c>
      <c r="O47" s="2">
        <v>109733</v>
      </c>
      <c r="P47" s="2">
        <v>13.48</v>
      </c>
      <c r="Q47" s="2">
        <v>702</v>
      </c>
      <c r="R47" s="2">
        <v>6567</v>
      </c>
      <c r="S47" s="2">
        <v>97166</v>
      </c>
      <c r="T47" s="2">
        <v>199424</v>
      </c>
      <c r="U47" s="2">
        <v>-7856</v>
      </c>
      <c r="V47" s="2">
        <v>72744</v>
      </c>
      <c r="W47" s="2">
        <v>4867</v>
      </c>
      <c r="X47" s="2">
        <v>190626</v>
      </c>
      <c r="Y47" s="2">
        <v>624615</v>
      </c>
      <c r="Z47" s="2">
        <v>0.31</v>
      </c>
      <c r="AA47" s="2">
        <v>13744</v>
      </c>
    </row>
    <row r="48" spans="1:27" x14ac:dyDescent="0.3">
      <c r="A48" s="2" t="s">
        <v>58</v>
      </c>
      <c r="B48" s="2">
        <v>81130</v>
      </c>
      <c r="C48" s="2">
        <v>60224</v>
      </c>
      <c r="D48" s="2">
        <v>59001</v>
      </c>
      <c r="E48" s="2">
        <v>23300</v>
      </c>
      <c r="F48" s="2">
        <v>20906</v>
      </c>
      <c r="G48" s="2">
        <v>194806</v>
      </c>
      <c r="H48" s="2">
        <v>-113676</v>
      </c>
      <c r="I48" s="2">
        <v>-154220</v>
      </c>
      <c r="J48" s="2">
        <v>-142888</v>
      </c>
      <c r="K48" s="2">
        <v>5273</v>
      </c>
      <c r="L48" s="2">
        <v>42627</v>
      </c>
      <c r="M48" s="2">
        <v>179892</v>
      </c>
      <c r="N48" s="2">
        <v>-137265</v>
      </c>
      <c r="O48" s="2">
        <v>127293</v>
      </c>
      <c r="P48" s="2">
        <v>13.54</v>
      </c>
      <c r="Q48" s="2">
        <v>740</v>
      </c>
      <c r="R48" s="2">
        <v>15413</v>
      </c>
      <c r="S48" s="2">
        <v>215098</v>
      </c>
      <c r="T48" s="2">
        <v>193525</v>
      </c>
      <c r="U48" s="2">
        <v>-133968</v>
      </c>
      <c r="V48" s="2">
        <v>-133301</v>
      </c>
      <c r="W48" s="2">
        <v>18129</v>
      </c>
      <c r="X48" s="2">
        <v>459173</v>
      </c>
      <c r="Y48" s="2">
        <v>689741</v>
      </c>
      <c r="Z48" s="2">
        <v>0.67</v>
      </c>
      <c r="AA48" s="2">
        <v>16006</v>
      </c>
    </row>
    <row r="49" spans="1:27" x14ac:dyDescent="0.3">
      <c r="A49" s="2" t="s">
        <v>58</v>
      </c>
      <c r="B49" s="2">
        <v>331352</v>
      </c>
      <c r="C49" s="2">
        <v>28882</v>
      </c>
      <c r="D49" s="2">
        <v>79136</v>
      </c>
      <c r="E49" s="2">
        <v>727622</v>
      </c>
      <c r="F49" s="2">
        <v>302470</v>
      </c>
      <c r="G49" s="2">
        <v>49566</v>
      </c>
      <c r="H49" s="2">
        <v>281786</v>
      </c>
      <c r="I49" s="2">
        <v>253507</v>
      </c>
      <c r="J49" s="2">
        <v>264636</v>
      </c>
      <c r="K49" s="2">
        <v>279277</v>
      </c>
      <c r="L49" s="2">
        <v>156244</v>
      </c>
      <c r="M49" s="2">
        <v>177949</v>
      </c>
      <c r="N49" s="2">
        <v>-21705</v>
      </c>
      <c r="O49" s="2">
        <v>90521</v>
      </c>
      <c r="P49" s="2">
        <v>167.01</v>
      </c>
      <c r="Q49" s="2">
        <v>562</v>
      </c>
      <c r="R49" s="2">
        <v>1791</v>
      </c>
      <c r="S49" s="2">
        <v>159147</v>
      </c>
      <c r="T49" s="2">
        <v>40929</v>
      </c>
      <c r="U49" s="2">
        <v>172205</v>
      </c>
      <c r="V49" s="2">
        <v>-12047</v>
      </c>
      <c r="W49" s="2">
        <v>-28144</v>
      </c>
      <c r="X49" s="2">
        <v>243912</v>
      </c>
      <c r="Y49" s="2">
        <v>692205</v>
      </c>
      <c r="Z49" s="2">
        <v>0.35</v>
      </c>
      <c r="AA49" s="2">
        <v>16422</v>
      </c>
    </row>
    <row r="50" spans="1:27" x14ac:dyDescent="0.3">
      <c r="A50" s="2" t="s">
        <v>60</v>
      </c>
      <c r="B50" s="2">
        <v>456591</v>
      </c>
      <c r="C50" s="2">
        <v>169159</v>
      </c>
      <c r="D50" s="2">
        <v>92020</v>
      </c>
      <c r="E50" s="2">
        <v>121562</v>
      </c>
      <c r="F50" s="2">
        <v>287432</v>
      </c>
      <c r="G50" s="2">
        <v>199313</v>
      </c>
      <c r="H50" s="2">
        <v>257278</v>
      </c>
      <c r="I50" s="2">
        <v>169177</v>
      </c>
      <c r="J50" s="2">
        <v>175794</v>
      </c>
      <c r="K50" s="2">
        <v>273535</v>
      </c>
      <c r="L50" s="2">
        <v>136572</v>
      </c>
      <c r="M50" s="2">
        <v>33534</v>
      </c>
      <c r="N50" s="2">
        <v>103038</v>
      </c>
      <c r="O50" s="2">
        <v>74373</v>
      </c>
      <c r="P50" s="2">
        <v>60.8</v>
      </c>
      <c r="Q50" s="2">
        <v>1614</v>
      </c>
      <c r="R50" s="2">
        <v>19569</v>
      </c>
      <c r="S50" s="2">
        <v>78955</v>
      </c>
      <c r="T50" s="2">
        <v>272518</v>
      </c>
      <c r="U50" s="2">
        <v>377636</v>
      </c>
      <c r="V50" s="2">
        <v>-103359</v>
      </c>
      <c r="W50" s="2">
        <v>1725</v>
      </c>
      <c r="X50" s="2">
        <v>350544</v>
      </c>
      <c r="Y50" s="2">
        <v>154706</v>
      </c>
      <c r="Z50" s="2">
        <v>2.27</v>
      </c>
      <c r="AA50" s="2">
        <v>24806</v>
      </c>
    </row>
    <row r="51" spans="1:27" x14ac:dyDescent="0.3">
      <c r="A51" s="2" t="s">
        <v>58</v>
      </c>
      <c r="B51" s="2">
        <v>348430</v>
      </c>
      <c r="C51" s="2">
        <v>26787</v>
      </c>
      <c r="D51" s="2">
        <v>142422</v>
      </c>
      <c r="E51" s="2">
        <v>238984</v>
      </c>
      <c r="F51" s="2">
        <v>321643</v>
      </c>
      <c r="G51" s="2">
        <v>75526</v>
      </c>
      <c r="H51" s="2">
        <v>272904</v>
      </c>
      <c r="I51" s="2">
        <v>249423</v>
      </c>
      <c r="J51" s="2">
        <v>262607</v>
      </c>
      <c r="K51" s="2">
        <v>298556</v>
      </c>
      <c r="L51" s="2">
        <v>97878</v>
      </c>
      <c r="M51" s="2">
        <v>90224</v>
      </c>
      <c r="N51" s="2">
        <v>7654</v>
      </c>
      <c r="O51" s="2">
        <v>29656</v>
      </c>
      <c r="P51" s="2">
        <v>42.13</v>
      </c>
      <c r="Q51" s="2">
        <v>446</v>
      </c>
      <c r="R51" s="2">
        <v>10474</v>
      </c>
      <c r="S51" s="2">
        <v>394274</v>
      </c>
      <c r="T51" s="2">
        <v>86400</v>
      </c>
      <c r="U51" s="2">
        <v>-45844</v>
      </c>
      <c r="V51" s="2">
        <v>-59613</v>
      </c>
      <c r="W51" s="2">
        <v>26724</v>
      </c>
      <c r="X51" s="2">
        <v>172170</v>
      </c>
      <c r="Y51" s="2">
        <v>671995</v>
      </c>
      <c r="Z51" s="2">
        <v>0.26</v>
      </c>
      <c r="AA51" s="2">
        <v>19962</v>
      </c>
    </row>
    <row r="52" spans="1:27" x14ac:dyDescent="0.3">
      <c r="A52" s="2" t="s">
        <v>58</v>
      </c>
      <c r="B52" s="2">
        <v>463620</v>
      </c>
      <c r="C52" s="2">
        <v>262828</v>
      </c>
      <c r="D52" s="2">
        <v>192916</v>
      </c>
      <c r="E52" s="2">
        <v>913389</v>
      </c>
      <c r="F52" s="2">
        <v>200792</v>
      </c>
      <c r="G52" s="2">
        <v>77207</v>
      </c>
      <c r="H52" s="2">
        <v>386413</v>
      </c>
      <c r="I52" s="2">
        <v>374335</v>
      </c>
      <c r="J52" s="2">
        <v>375790</v>
      </c>
      <c r="K52" s="2">
        <v>192699</v>
      </c>
      <c r="L52" s="2">
        <v>129299</v>
      </c>
      <c r="M52" s="2">
        <v>76694</v>
      </c>
      <c r="N52" s="2">
        <v>52605</v>
      </c>
      <c r="O52" s="2">
        <v>126525</v>
      </c>
      <c r="P52" s="2">
        <v>122.04</v>
      </c>
      <c r="Q52" s="2">
        <v>859</v>
      </c>
      <c r="R52" s="2">
        <v>19203</v>
      </c>
      <c r="S52" s="2">
        <v>107641</v>
      </c>
      <c r="T52" s="2">
        <v>232562</v>
      </c>
      <c r="U52" s="2">
        <v>355979</v>
      </c>
      <c r="V52" s="2">
        <v>30266</v>
      </c>
      <c r="W52" s="2">
        <v>-24069</v>
      </c>
      <c r="X52" s="2">
        <v>377265</v>
      </c>
      <c r="Y52" s="2">
        <v>420326</v>
      </c>
      <c r="Z52" s="2">
        <v>0.9</v>
      </c>
      <c r="AA52" s="2">
        <v>21023</v>
      </c>
    </row>
    <row r="53" spans="1:27" x14ac:dyDescent="0.3">
      <c r="A53" s="2" t="s">
        <v>59</v>
      </c>
      <c r="B53" s="2">
        <v>260148</v>
      </c>
      <c r="C53" s="2">
        <v>22337</v>
      </c>
      <c r="D53" s="2">
        <v>38423</v>
      </c>
      <c r="E53" s="2">
        <v>93534</v>
      </c>
      <c r="F53" s="2">
        <v>237811</v>
      </c>
      <c r="G53" s="2">
        <v>42527</v>
      </c>
      <c r="H53" s="2">
        <v>217621</v>
      </c>
      <c r="I53" s="2">
        <v>186226</v>
      </c>
      <c r="J53" s="2">
        <v>199865</v>
      </c>
      <c r="K53" s="2">
        <v>225543</v>
      </c>
      <c r="L53" s="2">
        <v>90676</v>
      </c>
      <c r="M53" s="2">
        <v>167371</v>
      </c>
      <c r="N53" s="2">
        <v>-76695</v>
      </c>
      <c r="O53" s="2">
        <v>94950</v>
      </c>
      <c r="P53" s="2">
        <v>26.16</v>
      </c>
      <c r="Q53" s="2">
        <v>334</v>
      </c>
      <c r="R53" s="2">
        <v>7566</v>
      </c>
      <c r="S53" s="2">
        <v>256302</v>
      </c>
      <c r="T53" s="2">
        <v>47986</v>
      </c>
      <c r="U53" s="2">
        <v>3846</v>
      </c>
      <c r="V53" s="2">
        <v>-25649</v>
      </c>
      <c r="W53" s="2">
        <v>-16457</v>
      </c>
      <c r="X53" s="2">
        <v>194881</v>
      </c>
      <c r="Y53" s="2">
        <v>59709</v>
      </c>
      <c r="Z53" s="2">
        <v>3.26</v>
      </c>
      <c r="AA53" s="2">
        <v>8178</v>
      </c>
    </row>
    <row r="54" spans="1:27" x14ac:dyDescent="0.3">
      <c r="A54" s="2" t="s">
        <v>59</v>
      </c>
      <c r="B54" s="2">
        <v>406856</v>
      </c>
      <c r="C54" s="2">
        <v>197844</v>
      </c>
      <c r="D54" s="2">
        <v>135728</v>
      </c>
      <c r="E54" s="2">
        <v>610460</v>
      </c>
      <c r="F54" s="2">
        <v>209012</v>
      </c>
      <c r="G54" s="2">
        <v>155343</v>
      </c>
      <c r="H54" s="2">
        <v>251513</v>
      </c>
      <c r="I54" s="2">
        <v>165032</v>
      </c>
      <c r="J54" s="2">
        <v>166954</v>
      </c>
      <c r="K54" s="2">
        <v>171917</v>
      </c>
      <c r="L54" s="2">
        <v>264486</v>
      </c>
      <c r="M54" s="2">
        <v>97418</v>
      </c>
      <c r="N54" s="2">
        <v>167068</v>
      </c>
      <c r="O54" s="2">
        <v>90915</v>
      </c>
      <c r="P54" s="2">
        <v>97.66</v>
      </c>
      <c r="Q54" s="2">
        <v>911</v>
      </c>
      <c r="R54" s="2">
        <v>8929</v>
      </c>
      <c r="S54" s="2">
        <v>330746</v>
      </c>
      <c r="T54" s="2">
        <v>52526</v>
      </c>
      <c r="U54" s="2">
        <v>76110</v>
      </c>
      <c r="V54" s="2">
        <v>145318</v>
      </c>
      <c r="W54" s="2">
        <v>45620</v>
      </c>
      <c r="X54" s="2">
        <v>189871</v>
      </c>
      <c r="Y54" s="2">
        <v>411268</v>
      </c>
      <c r="Z54" s="2">
        <v>0.46</v>
      </c>
      <c r="AA54" s="2">
        <v>4925</v>
      </c>
    </row>
    <row r="55" spans="1:27" x14ac:dyDescent="0.3">
      <c r="A55" s="2" t="s">
        <v>58</v>
      </c>
      <c r="B55" s="2">
        <v>464556</v>
      </c>
      <c r="C55" s="2">
        <v>74830</v>
      </c>
      <c r="D55" s="2">
        <v>104721</v>
      </c>
      <c r="E55" s="2">
        <v>108402</v>
      </c>
      <c r="F55" s="2">
        <v>389726</v>
      </c>
      <c r="G55" s="2">
        <v>173070</v>
      </c>
      <c r="H55" s="2">
        <v>291486</v>
      </c>
      <c r="I55" s="2">
        <v>234531</v>
      </c>
      <c r="J55" s="2">
        <v>239588</v>
      </c>
      <c r="K55" s="2">
        <v>352141</v>
      </c>
      <c r="L55" s="2">
        <v>196963</v>
      </c>
      <c r="M55" s="2">
        <v>59718</v>
      </c>
      <c r="N55" s="2">
        <v>137245</v>
      </c>
      <c r="O55" s="2">
        <v>73231</v>
      </c>
      <c r="P55" s="2">
        <v>174.71</v>
      </c>
      <c r="Q55" s="2">
        <v>449</v>
      </c>
      <c r="R55" s="2">
        <v>16788</v>
      </c>
      <c r="S55" s="2">
        <v>104530</v>
      </c>
      <c r="T55" s="2">
        <v>239378</v>
      </c>
      <c r="U55" s="2">
        <v>360026</v>
      </c>
      <c r="V55" s="2">
        <v>-164548</v>
      </c>
      <c r="W55" s="2">
        <v>-7122</v>
      </c>
      <c r="X55" s="2">
        <v>127044</v>
      </c>
      <c r="Y55" s="2">
        <v>129199</v>
      </c>
      <c r="Z55" s="2">
        <v>0.98</v>
      </c>
      <c r="AA55" s="2">
        <v>25028</v>
      </c>
    </row>
    <row r="56" spans="1:27" x14ac:dyDescent="0.3">
      <c r="A56" s="2" t="s">
        <v>60</v>
      </c>
      <c r="B56" s="2">
        <v>74361</v>
      </c>
      <c r="C56" s="2">
        <v>39335</v>
      </c>
      <c r="D56" s="2">
        <v>-26145</v>
      </c>
      <c r="E56" s="2">
        <v>699634</v>
      </c>
      <c r="F56" s="2">
        <v>35026</v>
      </c>
      <c r="G56" s="2">
        <v>160227</v>
      </c>
      <c r="H56" s="2">
        <v>-85866</v>
      </c>
      <c r="I56" s="2">
        <v>-138865</v>
      </c>
      <c r="J56" s="2">
        <v>-123227</v>
      </c>
      <c r="K56" s="2">
        <v>1506</v>
      </c>
      <c r="L56" s="2">
        <v>92038</v>
      </c>
      <c r="M56" s="2">
        <v>64049</v>
      </c>
      <c r="N56" s="2">
        <v>27989</v>
      </c>
      <c r="O56" s="2">
        <v>140583</v>
      </c>
      <c r="P56" s="2">
        <v>86.37</v>
      </c>
      <c r="Q56" s="2">
        <v>1901</v>
      </c>
      <c r="R56" s="2">
        <v>17187</v>
      </c>
      <c r="S56" s="2">
        <v>287436</v>
      </c>
      <c r="T56" s="2">
        <v>56293</v>
      </c>
      <c r="U56" s="2">
        <v>-213075</v>
      </c>
      <c r="V56" s="2">
        <v>-16958</v>
      </c>
      <c r="W56" s="2">
        <v>36655</v>
      </c>
      <c r="X56" s="2">
        <v>72428</v>
      </c>
      <c r="Y56" s="2">
        <v>392970</v>
      </c>
      <c r="Z56" s="2">
        <v>0.18</v>
      </c>
      <c r="AA56" s="2">
        <v>7520</v>
      </c>
    </row>
    <row r="57" spans="1:27" x14ac:dyDescent="0.3">
      <c r="A57" s="2" t="s">
        <v>59</v>
      </c>
      <c r="B57" s="2">
        <v>290352</v>
      </c>
      <c r="C57" s="2">
        <v>74985</v>
      </c>
      <c r="D57" s="2">
        <v>-41097</v>
      </c>
      <c r="E57" s="2">
        <v>439459</v>
      </c>
      <c r="F57" s="2">
        <v>215367</v>
      </c>
      <c r="G57" s="2">
        <v>48167</v>
      </c>
      <c r="H57" s="2">
        <v>242185</v>
      </c>
      <c r="I57" s="2">
        <v>194112</v>
      </c>
      <c r="J57" s="2">
        <v>211822</v>
      </c>
      <c r="K57" s="2">
        <v>193712</v>
      </c>
      <c r="L57" s="2">
        <v>28334</v>
      </c>
      <c r="M57" s="2">
        <v>190350</v>
      </c>
      <c r="N57" s="2">
        <v>-162016</v>
      </c>
      <c r="O57" s="2">
        <v>32242</v>
      </c>
      <c r="P57" s="2">
        <v>32.28</v>
      </c>
      <c r="Q57" s="2">
        <v>1178</v>
      </c>
      <c r="R57" s="2">
        <v>18510</v>
      </c>
      <c r="S57" s="2">
        <v>493314</v>
      </c>
      <c r="T57" s="2">
        <v>67946</v>
      </c>
      <c r="U57" s="2">
        <v>-202962</v>
      </c>
      <c r="V57" s="2">
        <v>7039</v>
      </c>
      <c r="W57" s="2">
        <v>49038</v>
      </c>
      <c r="X57" s="2">
        <v>122085</v>
      </c>
      <c r="Y57" s="2">
        <v>361878</v>
      </c>
      <c r="Z57" s="2">
        <v>0.34</v>
      </c>
      <c r="AA57" s="2">
        <v>19311</v>
      </c>
    </row>
    <row r="58" spans="1:27" x14ac:dyDescent="0.3">
      <c r="A58" s="2" t="s">
        <v>58</v>
      </c>
      <c r="B58" s="2">
        <v>496713</v>
      </c>
      <c r="C58" s="2">
        <v>110303</v>
      </c>
      <c r="D58" s="2">
        <v>-20284</v>
      </c>
      <c r="E58" s="2">
        <v>695290</v>
      </c>
      <c r="F58" s="2">
        <v>386410</v>
      </c>
      <c r="G58" s="2">
        <v>162314</v>
      </c>
      <c r="H58" s="2">
        <v>334399</v>
      </c>
      <c r="I58" s="2">
        <v>277574</v>
      </c>
      <c r="J58" s="2">
        <v>278696</v>
      </c>
      <c r="K58" s="2">
        <v>376242</v>
      </c>
      <c r="L58" s="2">
        <v>286849</v>
      </c>
      <c r="M58" s="2">
        <v>64266</v>
      </c>
      <c r="N58" s="2">
        <v>222583</v>
      </c>
      <c r="O58" s="2">
        <v>110333</v>
      </c>
      <c r="P58" s="2">
        <v>73.61</v>
      </c>
      <c r="Q58" s="2">
        <v>723</v>
      </c>
      <c r="R58" s="2">
        <v>16587</v>
      </c>
      <c r="S58" s="2">
        <v>312940</v>
      </c>
      <c r="T58" s="2">
        <v>248374</v>
      </c>
      <c r="U58" s="2">
        <v>183773</v>
      </c>
      <c r="V58" s="2">
        <v>-138071</v>
      </c>
      <c r="W58" s="2">
        <v>17650</v>
      </c>
      <c r="X58" s="2">
        <v>89922</v>
      </c>
      <c r="Y58" s="2">
        <v>365400</v>
      </c>
      <c r="Z58" s="2">
        <v>0.25</v>
      </c>
      <c r="AA58" s="2">
        <v>17457</v>
      </c>
    </row>
    <row r="59" spans="1:27" x14ac:dyDescent="0.3">
      <c r="A59" s="2" t="s">
        <v>59</v>
      </c>
      <c r="B59" s="2">
        <v>458645</v>
      </c>
      <c r="C59" s="2">
        <v>155574</v>
      </c>
      <c r="D59" s="2">
        <v>155726</v>
      </c>
      <c r="E59" s="2">
        <v>734153</v>
      </c>
      <c r="F59" s="2">
        <v>303071</v>
      </c>
      <c r="G59" s="2">
        <v>78578</v>
      </c>
      <c r="H59" s="2">
        <v>380067</v>
      </c>
      <c r="I59" s="2">
        <v>347505</v>
      </c>
      <c r="J59" s="2">
        <v>358922</v>
      </c>
      <c r="K59" s="2">
        <v>275550</v>
      </c>
      <c r="L59" s="2">
        <v>200866</v>
      </c>
      <c r="M59" s="2">
        <v>126555</v>
      </c>
      <c r="N59" s="2">
        <v>74311</v>
      </c>
      <c r="O59" s="2">
        <v>86877</v>
      </c>
      <c r="P59" s="2">
        <v>190.78</v>
      </c>
      <c r="Q59" s="2">
        <v>552</v>
      </c>
      <c r="R59" s="2">
        <v>1753</v>
      </c>
      <c r="S59" s="2">
        <v>483038</v>
      </c>
      <c r="T59" s="2">
        <v>195562</v>
      </c>
      <c r="U59" s="2">
        <v>-24393</v>
      </c>
      <c r="V59" s="2">
        <v>-39988</v>
      </c>
      <c r="W59" s="2">
        <v>49477</v>
      </c>
      <c r="X59" s="2">
        <v>383011</v>
      </c>
      <c r="Y59" s="2">
        <v>616796</v>
      </c>
      <c r="Z59" s="2">
        <v>0.62</v>
      </c>
      <c r="AA59" s="2">
        <v>11373</v>
      </c>
    </row>
    <row r="60" spans="1:27" x14ac:dyDescent="0.3">
      <c r="A60" s="2" t="s">
        <v>59</v>
      </c>
      <c r="B60" s="2">
        <v>120143</v>
      </c>
      <c r="C60" s="2">
        <v>276602</v>
      </c>
      <c r="D60" s="2">
        <v>11113</v>
      </c>
      <c r="E60" s="2">
        <v>546854</v>
      </c>
      <c r="F60" s="2">
        <v>-156459</v>
      </c>
      <c r="G60" s="2">
        <v>25670</v>
      </c>
      <c r="H60" s="2">
        <v>94473</v>
      </c>
      <c r="I60" s="2">
        <v>7860</v>
      </c>
      <c r="J60" s="2">
        <v>22473</v>
      </c>
      <c r="K60" s="2">
        <v>-185623</v>
      </c>
      <c r="L60" s="2">
        <v>126159</v>
      </c>
      <c r="M60" s="2">
        <v>46451</v>
      </c>
      <c r="N60" s="2">
        <v>79708</v>
      </c>
      <c r="O60" s="2">
        <v>25263</v>
      </c>
      <c r="P60" s="2">
        <v>31.39</v>
      </c>
      <c r="Q60" s="2">
        <v>89</v>
      </c>
      <c r="R60" s="2">
        <v>16526</v>
      </c>
      <c r="S60" s="2">
        <v>427349</v>
      </c>
      <c r="T60" s="2">
        <v>124965</v>
      </c>
      <c r="U60" s="2">
        <v>-307206</v>
      </c>
      <c r="V60" s="2">
        <v>151637</v>
      </c>
      <c r="W60" s="2">
        <v>-20171</v>
      </c>
      <c r="X60" s="2">
        <v>382665</v>
      </c>
      <c r="Y60" s="2">
        <v>623920</v>
      </c>
      <c r="Z60" s="2">
        <v>0.61</v>
      </c>
      <c r="AA60" s="2">
        <v>21126</v>
      </c>
    </row>
    <row r="61" spans="1:27" x14ac:dyDescent="0.3">
      <c r="A61" s="2" t="s">
        <v>60</v>
      </c>
      <c r="B61" s="2">
        <v>344911</v>
      </c>
      <c r="C61" s="2">
        <v>109944</v>
      </c>
      <c r="D61" s="2">
        <v>110022</v>
      </c>
      <c r="E61" s="2">
        <v>893380</v>
      </c>
      <c r="F61" s="2">
        <v>234967</v>
      </c>
      <c r="G61" s="2">
        <v>10693</v>
      </c>
      <c r="H61" s="2">
        <v>334218</v>
      </c>
      <c r="I61" s="2">
        <v>314614</v>
      </c>
      <c r="J61" s="2">
        <v>323807</v>
      </c>
      <c r="K61" s="2">
        <v>223249</v>
      </c>
      <c r="L61" s="2">
        <v>202723</v>
      </c>
      <c r="M61" s="2">
        <v>177070</v>
      </c>
      <c r="N61" s="2">
        <v>25653</v>
      </c>
      <c r="O61" s="2">
        <v>74298</v>
      </c>
      <c r="P61" s="2">
        <v>35.909999999999997</v>
      </c>
      <c r="Q61" s="2">
        <v>1012</v>
      </c>
      <c r="R61" s="2">
        <v>9618</v>
      </c>
      <c r="S61" s="2">
        <v>331159</v>
      </c>
      <c r="T61" s="2">
        <v>160988</v>
      </c>
      <c r="U61" s="2">
        <v>13752</v>
      </c>
      <c r="V61" s="2">
        <v>-51044</v>
      </c>
      <c r="W61" s="2">
        <v>-4089</v>
      </c>
      <c r="X61" s="2">
        <v>346731</v>
      </c>
      <c r="Y61" s="2">
        <v>188894</v>
      </c>
      <c r="Z61" s="2">
        <v>1.84</v>
      </c>
      <c r="AA61" s="2">
        <v>27354</v>
      </c>
    </row>
    <row r="62" spans="1:27" x14ac:dyDescent="0.3">
      <c r="A62" s="2" t="s">
        <v>58</v>
      </c>
      <c r="B62" s="2">
        <v>492712</v>
      </c>
      <c r="C62" s="2">
        <v>238694</v>
      </c>
      <c r="D62" s="2">
        <v>31866</v>
      </c>
      <c r="E62" s="2">
        <v>286260</v>
      </c>
      <c r="F62" s="2">
        <v>254018</v>
      </c>
      <c r="G62" s="2">
        <v>180192</v>
      </c>
      <c r="H62" s="2">
        <v>312520</v>
      </c>
      <c r="I62" s="2">
        <v>220224</v>
      </c>
      <c r="J62" s="2">
        <v>238777</v>
      </c>
      <c r="K62" s="2">
        <v>235795</v>
      </c>
      <c r="L62" s="2">
        <v>155214</v>
      </c>
      <c r="M62" s="2">
        <v>142630</v>
      </c>
      <c r="N62" s="2">
        <v>12584</v>
      </c>
      <c r="O62" s="2">
        <v>19450</v>
      </c>
      <c r="P62" s="2">
        <v>97.51</v>
      </c>
      <c r="Q62" s="2">
        <v>398</v>
      </c>
      <c r="R62" s="2">
        <v>2498</v>
      </c>
      <c r="S62" s="2">
        <v>387423</v>
      </c>
      <c r="T62" s="2">
        <v>79184</v>
      </c>
      <c r="U62" s="2">
        <v>105289</v>
      </c>
      <c r="V62" s="2">
        <v>159510</v>
      </c>
      <c r="W62" s="2">
        <v>-40572</v>
      </c>
      <c r="X62" s="2">
        <v>79164</v>
      </c>
      <c r="Y62" s="2">
        <v>370452</v>
      </c>
      <c r="Z62" s="2">
        <v>0.21</v>
      </c>
      <c r="AA62" s="2">
        <v>6730</v>
      </c>
    </row>
    <row r="63" spans="1:27" x14ac:dyDescent="0.3">
      <c r="A63" s="2" t="s">
        <v>58</v>
      </c>
      <c r="B63" s="2">
        <v>316786</v>
      </c>
      <c r="C63" s="2">
        <v>189179</v>
      </c>
      <c r="D63" s="2">
        <v>138623</v>
      </c>
      <c r="E63" s="2">
        <v>565795</v>
      </c>
      <c r="F63" s="2">
        <v>127607</v>
      </c>
      <c r="G63" s="2">
        <v>121940</v>
      </c>
      <c r="H63" s="2">
        <v>194846</v>
      </c>
      <c r="I63" s="2">
        <v>181239</v>
      </c>
      <c r="J63" s="2">
        <v>193026</v>
      </c>
      <c r="K63" s="2">
        <v>103331</v>
      </c>
      <c r="L63" s="2">
        <v>110538</v>
      </c>
      <c r="M63" s="2">
        <v>101335</v>
      </c>
      <c r="N63" s="2">
        <v>9203</v>
      </c>
      <c r="O63" s="2">
        <v>93259</v>
      </c>
      <c r="P63" s="2">
        <v>37.549999999999997</v>
      </c>
      <c r="Q63" s="2">
        <v>271</v>
      </c>
      <c r="R63" s="2">
        <v>10134</v>
      </c>
      <c r="S63" s="2">
        <v>357412</v>
      </c>
      <c r="T63" s="2">
        <v>32312</v>
      </c>
      <c r="U63" s="2">
        <v>-40626</v>
      </c>
      <c r="V63" s="2">
        <v>156867</v>
      </c>
      <c r="W63" s="2">
        <v>-7516</v>
      </c>
      <c r="X63" s="2">
        <v>459969</v>
      </c>
      <c r="Y63" s="2">
        <v>562967</v>
      </c>
      <c r="Z63" s="2">
        <v>0.82</v>
      </c>
      <c r="AA63" s="2">
        <v>5401</v>
      </c>
    </row>
    <row r="64" spans="1:27" x14ac:dyDescent="0.3">
      <c r="A64" s="2" t="s">
        <v>60</v>
      </c>
      <c r="B64" s="2">
        <v>295008</v>
      </c>
      <c r="C64" s="2">
        <v>173193</v>
      </c>
      <c r="D64" s="2">
        <v>62218</v>
      </c>
      <c r="E64" s="2">
        <v>911495</v>
      </c>
      <c r="F64" s="2">
        <v>121815</v>
      </c>
      <c r="G64" s="2">
        <v>188125</v>
      </c>
      <c r="H64" s="2">
        <v>106883</v>
      </c>
      <c r="I64" s="2">
        <v>66546</v>
      </c>
      <c r="J64" s="2">
        <v>81457</v>
      </c>
      <c r="K64" s="2">
        <v>114848</v>
      </c>
      <c r="L64" s="2">
        <v>136250</v>
      </c>
      <c r="M64" s="2">
        <v>136016</v>
      </c>
      <c r="N64" s="2">
        <v>234</v>
      </c>
      <c r="O64" s="2">
        <v>23680</v>
      </c>
      <c r="P64" s="2">
        <v>103.88</v>
      </c>
      <c r="Q64" s="2">
        <v>1000</v>
      </c>
      <c r="R64" s="2">
        <v>13707</v>
      </c>
      <c r="S64" s="2">
        <v>140042</v>
      </c>
      <c r="T64" s="2">
        <v>260888</v>
      </c>
      <c r="U64" s="2">
        <v>154966</v>
      </c>
      <c r="V64" s="2">
        <v>-87695</v>
      </c>
      <c r="W64" s="2">
        <v>42792</v>
      </c>
      <c r="X64" s="2">
        <v>330891</v>
      </c>
      <c r="Y64" s="2">
        <v>672278</v>
      </c>
      <c r="Z64" s="2">
        <v>0.49</v>
      </c>
      <c r="AA64" s="2">
        <v>15183</v>
      </c>
    </row>
    <row r="65" spans="1:27" x14ac:dyDescent="0.3">
      <c r="A65" s="2" t="s">
        <v>60</v>
      </c>
      <c r="B65" s="2">
        <v>349994</v>
      </c>
      <c r="C65" s="2">
        <v>104299</v>
      </c>
      <c r="D65" s="2">
        <v>143286</v>
      </c>
      <c r="E65" s="2">
        <v>128162</v>
      </c>
      <c r="F65" s="2">
        <v>245695</v>
      </c>
      <c r="G65" s="2">
        <v>16861</v>
      </c>
      <c r="H65" s="2">
        <v>333133</v>
      </c>
      <c r="I65" s="2">
        <v>268243</v>
      </c>
      <c r="J65" s="2">
        <v>270308</v>
      </c>
      <c r="K65" s="2">
        <v>210963</v>
      </c>
      <c r="L65" s="2">
        <v>154019</v>
      </c>
      <c r="M65" s="2">
        <v>190962</v>
      </c>
      <c r="N65" s="2">
        <v>-36943</v>
      </c>
      <c r="O65" s="2">
        <v>32701</v>
      </c>
      <c r="P65" s="2">
        <v>41.19</v>
      </c>
      <c r="Q65" s="2">
        <v>1515</v>
      </c>
      <c r="R65" s="2">
        <v>16004</v>
      </c>
      <c r="S65" s="2">
        <v>188885</v>
      </c>
      <c r="T65" s="2">
        <v>248160</v>
      </c>
      <c r="U65" s="2">
        <v>161109</v>
      </c>
      <c r="V65" s="2">
        <v>-143861</v>
      </c>
      <c r="W65" s="2">
        <v>4819</v>
      </c>
      <c r="X65" s="2">
        <v>118658</v>
      </c>
      <c r="Y65" s="2">
        <v>392998</v>
      </c>
      <c r="Z65" s="2">
        <v>0.3</v>
      </c>
      <c r="AA65" s="2">
        <v>22753</v>
      </c>
    </row>
    <row r="66" spans="1:27" x14ac:dyDescent="0.3">
      <c r="A66" s="2" t="s">
        <v>60</v>
      </c>
      <c r="B66" s="2">
        <v>54010</v>
      </c>
      <c r="C66" s="2">
        <v>197203</v>
      </c>
      <c r="D66" s="2">
        <v>152111</v>
      </c>
      <c r="E66" s="2">
        <v>43003</v>
      </c>
      <c r="F66" s="2">
        <v>-143193</v>
      </c>
      <c r="G66" s="2">
        <v>148730</v>
      </c>
      <c r="H66" s="2">
        <v>-94720</v>
      </c>
      <c r="I66" s="2">
        <v>-172806</v>
      </c>
      <c r="J66" s="2">
        <v>-154041</v>
      </c>
      <c r="K66" s="2">
        <v>-157292</v>
      </c>
      <c r="L66" s="2">
        <v>50243</v>
      </c>
      <c r="M66" s="2">
        <v>86398</v>
      </c>
      <c r="N66" s="2">
        <v>-36155</v>
      </c>
      <c r="O66" s="2">
        <v>59925</v>
      </c>
      <c r="P66" s="2">
        <v>8.9700000000000006</v>
      </c>
      <c r="Q66" s="2">
        <v>1637</v>
      </c>
      <c r="R66" s="2">
        <v>2901</v>
      </c>
      <c r="S66" s="2">
        <v>75568</v>
      </c>
      <c r="T66" s="2">
        <v>40787</v>
      </c>
      <c r="U66" s="2">
        <v>-21558</v>
      </c>
      <c r="V66" s="2">
        <v>156416</v>
      </c>
      <c r="W66" s="2">
        <v>-23188</v>
      </c>
      <c r="X66" s="2">
        <v>205419</v>
      </c>
      <c r="Y66" s="2">
        <v>420546</v>
      </c>
      <c r="Z66" s="2">
        <v>0.49</v>
      </c>
      <c r="AA66" s="2">
        <v>19972</v>
      </c>
    </row>
    <row r="67" spans="1:27" x14ac:dyDescent="0.3">
      <c r="A67" s="2" t="s">
        <v>58</v>
      </c>
      <c r="B67" s="2">
        <v>102071</v>
      </c>
      <c r="C67" s="2">
        <v>212528</v>
      </c>
      <c r="D67" s="2">
        <v>17888</v>
      </c>
      <c r="E67" s="2">
        <v>670113</v>
      </c>
      <c r="F67" s="2">
        <v>-110457</v>
      </c>
      <c r="G67" s="2">
        <v>34379</v>
      </c>
      <c r="H67" s="2">
        <v>67692</v>
      </c>
      <c r="I67" s="2">
        <v>5896</v>
      </c>
      <c r="J67" s="2">
        <v>24954</v>
      </c>
      <c r="K67" s="2">
        <v>-119262</v>
      </c>
      <c r="L67" s="2">
        <v>194930</v>
      </c>
      <c r="M67" s="2">
        <v>173918</v>
      </c>
      <c r="N67" s="2">
        <v>21012</v>
      </c>
      <c r="O67" s="2">
        <v>10269</v>
      </c>
      <c r="P67" s="2">
        <v>44.87</v>
      </c>
      <c r="Q67" s="2">
        <v>113</v>
      </c>
      <c r="R67" s="2">
        <v>19633</v>
      </c>
      <c r="S67" s="2">
        <v>243033</v>
      </c>
      <c r="T67" s="2">
        <v>163182</v>
      </c>
      <c r="U67" s="2">
        <v>-140962</v>
      </c>
      <c r="V67" s="2">
        <v>49346</v>
      </c>
      <c r="W67" s="2">
        <v>-32375</v>
      </c>
      <c r="X67" s="2">
        <v>452503</v>
      </c>
      <c r="Y67" s="2">
        <v>666776</v>
      </c>
      <c r="Z67" s="2">
        <v>0.68</v>
      </c>
      <c r="AA67" s="2">
        <v>23804</v>
      </c>
    </row>
    <row r="68" spans="1:27" x14ac:dyDescent="0.3">
      <c r="A68" s="2" t="s">
        <v>59</v>
      </c>
      <c r="B68" s="2">
        <v>131240</v>
      </c>
      <c r="C68" s="2">
        <v>258421</v>
      </c>
      <c r="D68" s="2">
        <v>165767</v>
      </c>
      <c r="E68" s="2">
        <v>341843</v>
      </c>
      <c r="F68" s="2">
        <v>-127181</v>
      </c>
      <c r="G68" s="2">
        <v>133038</v>
      </c>
      <c r="H68" s="2">
        <v>-1798</v>
      </c>
      <c r="I68" s="2">
        <v>-42179</v>
      </c>
      <c r="J68" s="2">
        <v>-38561</v>
      </c>
      <c r="K68" s="2">
        <v>-166516</v>
      </c>
      <c r="L68" s="2">
        <v>80239</v>
      </c>
      <c r="M68" s="2">
        <v>151044</v>
      </c>
      <c r="N68" s="2">
        <v>-70805</v>
      </c>
      <c r="O68" s="2">
        <v>147391</v>
      </c>
      <c r="P68" s="2">
        <v>18.23</v>
      </c>
      <c r="Q68" s="2">
        <v>1077</v>
      </c>
      <c r="R68" s="2">
        <v>7796</v>
      </c>
      <c r="S68" s="2">
        <v>136114</v>
      </c>
      <c r="T68" s="2">
        <v>52338</v>
      </c>
      <c r="U68" s="2">
        <v>-4874</v>
      </c>
      <c r="V68" s="2">
        <v>206083</v>
      </c>
      <c r="W68" s="2">
        <v>12843</v>
      </c>
      <c r="X68" s="2">
        <v>319268</v>
      </c>
      <c r="Y68" s="2">
        <v>498404</v>
      </c>
      <c r="Z68" s="2">
        <v>0.64</v>
      </c>
      <c r="AA68" s="2">
        <v>24720</v>
      </c>
    </row>
    <row r="69" spans="1:27" x14ac:dyDescent="0.3">
      <c r="A69" s="2" t="s">
        <v>58</v>
      </c>
      <c r="B69" s="2">
        <v>361755</v>
      </c>
      <c r="C69" s="2">
        <v>38440</v>
      </c>
      <c r="D69" s="2">
        <v>-8049</v>
      </c>
      <c r="E69" s="2">
        <v>822988</v>
      </c>
      <c r="F69" s="2">
        <v>323315</v>
      </c>
      <c r="G69" s="2">
        <v>90332</v>
      </c>
      <c r="H69" s="2">
        <v>271423</v>
      </c>
      <c r="I69" s="2">
        <v>248353</v>
      </c>
      <c r="J69" s="2">
        <v>267474</v>
      </c>
      <c r="K69" s="2">
        <v>293376</v>
      </c>
      <c r="L69" s="2">
        <v>55507</v>
      </c>
      <c r="M69" s="2">
        <v>13163</v>
      </c>
      <c r="N69" s="2">
        <v>42344</v>
      </c>
      <c r="O69" s="2">
        <v>109657</v>
      </c>
      <c r="P69" s="2">
        <v>50.83</v>
      </c>
      <c r="Q69" s="2">
        <v>1529</v>
      </c>
      <c r="R69" s="2">
        <v>7352</v>
      </c>
      <c r="S69" s="2">
        <v>111027</v>
      </c>
      <c r="T69" s="2">
        <v>266916</v>
      </c>
      <c r="U69" s="2">
        <v>250728</v>
      </c>
      <c r="V69" s="2">
        <v>-228476</v>
      </c>
      <c r="W69" s="2">
        <v>-29776</v>
      </c>
      <c r="X69" s="2">
        <v>448801</v>
      </c>
      <c r="Y69" s="2">
        <v>687482</v>
      </c>
      <c r="Z69" s="2">
        <v>0.65</v>
      </c>
      <c r="AA69" s="2">
        <v>22316</v>
      </c>
    </row>
    <row r="70" spans="1:27" x14ac:dyDescent="0.3">
      <c r="A70" s="2" t="s">
        <v>58</v>
      </c>
      <c r="B70" s="2">
        <v>497594</v>
      </c>
      <c r="C70" s="2">
        <v>255699</v>
      </c>
      <c r="D70" s="2">
        <v>136108</v>
      </c>
      <c r="E70" s="2">
        <v>869079</v>
      </c>
      <c r="F70" s="2">
        <v>241895</v>
      </c>
      <c r="G70" s="2">
        <v>33551</v>
      </c>
      <c r="H70" s="2">
        <v>464043</v>
      </c>
      <c r="I70" s="2">
        <v>376285</v>
      </c>
      <c r="J70" s="2">
        <v>379381</v>
      </c>
      <c r="K70" s="2">
        <v>215830</v>
      </c>
      <c r="L70" s="2">
        <v>25036</v>
      </c>
      <c r="M70" s="2">
        <v>44955</v>
      </c>
      <c r="N70" s="2">
        <v>-19919</v>
      </c>
      <c r="O70" s="2">
        <v>140483</v>
      </c>
      <c r="P70" s="2">
        <v>61.75</v>
      </c>
      <c r="Q70" s="2">
        <v>928</v>
      </c>
      <c r="R70" s="2">
        <v>1360</v>
      </c>
      <c r="S70" s="2">
        <v>227994</v>
      </c>
      <c r="T70" s="2">
        <v>71015</v>
      </c>
      <c r="U70" s="2">
        <v>269600</v>
      </c>
      <c r="V70" s="2">
        <v>184684</v>
      </c>
      <c r="W70" s="2">
        <v>4447</v>
      </c>
      <c r="X70" s="2">
        <v>190585</v>
      </c>
      <c r="Y70" s="2">
        <v>330813</v>
      </c>
      <c r="Z70" s="2">
        <v>0.57999999999999996</v>
      </c>
      <c r="AA70" s="2">
        <v>2220</v>
      </c>
    </row>
    <row r="71" spans="1:27" x14ac:dyDescent="0.3">
      <c r="A71" s="2" t="s">
        <v>60</v>
      </c>
      <c r="B71" s="2">
        <v>331316</v>
      </c>
      <c r="C71" s="2">
        <v>160565</v>
      </c>
      <c r="D71" s="2">
        <v>117266</v>
      </c>
      <c r="E71" s="2">
        <v>139837</v>
      </c>
      <c r="F71" s="2">
        <v>170751</v>
      </c>
      <c r="G71" s="2">
        <v>116739</v>
      </c>
      <c r="H71" s="2">
        <v>214577</v>
      </c>
      <c r="I71" s="2">
        <v>203128</v>
      </c>
      <c r="J71" s="2">
        <v>205079</v>
      </c>
      <c r="K71" s="2">
        <v>165549</v>
      </c>
      <c r="L71" s="2">
        <v>160850</v>
      </c>
      <c r="M71" s="2">
        <v>101136</v>
      </c>
      <c r="N71" s="2">
        <v>59714</v>
      </c>
      <c r="O71" s="2">
        <v>80314</v>
      </c>
      <c r="P71" s="2">
        <v>142.5</v>
      </c>
      <c r="Q71" s="2">
        <v>1057</v>
      </c>
      <c r="R71" s="2">
        <v>9970</v>
      </c>
      <c r="S71" s="2">
        <v>524854</v>
      </c>
      <c r="T71" s="2">
        <v>85013</v>
      </c>
      <c r="U71" s="2">
        <v>-193538</v>
      </c>
      <c r="V71" s="2">
        <v>75552</v>
      </c>
      <c r="W71" s="2">
        <v>-39550</v>
      </c>
      <c r="X71" s="2">
        <v>144414</v>
      </c>
      <c r="Y71" s="2">
        <v>530635</v>
      </c>
      <c r="Z71" s="2">
        <v>0.27</v>
      </c>
      <c r="AA71" s="2">
        <v>20031</v>
      </c>
    </row>
    <row r="72" spans="1:27" x14ac:dyDescent="0.3">
      <c r="A72" s="2" t="s">
        <v>60</v>
      </c>
      <c r="B72" s="2">
        <v>265803</v>
      </c>
      <c r="C72" s="2">
        <v>215253</v>
      </c>
      <c r="D72" s="2">
        <v>140494</v>
      </c>
      <c r="E72" s="2">
        <v>198381</v>
      </c>
      <c r="F72" s="2">
        <v>50550</v>
      </c>
      <c r="G72" s="2">
        <v>179675</v>
      </c>
      <c r="H72" s="2">
        <v>86128</v>
      </c>
      <c r="I72" s="2">
        <v>29667</v>
      </c>
      <c r="J72" s="2">
        <v>38288</v>
      </c>
      <c r="K72" s="2">
        <v>43619</v>
      </c>
      <c r="L72" s="2">
        <v>139455</v>
      </c>
      <c r="M72" s="2">
        <v>190490</v>
      </c>
      <c r="N72" s="2">
        <v>-51035</v>
      </c>
      <c r="O72" s="2">
        <v>75031</v>
      </c>
      <c r="P72" s="2">
        <v>33.15</v>
      </c>
      <c r="Q72" s="2">
        <v>1091</v>
      </c>
      <c r="R72" s="2">
        <v>17364</v>
      </c>
      <c r="S72" s="2">
        <v>145259</v>
      </c>
      <c r="T72" s="2">
        <v>183867</v>
      </c>
      <c r="U72" s="2">
        <v>120544</v>
      </c>
      <c r="V72" s="2">
        <v>31386</v>
      </c>
      <c r="W72" s="2">
        <v>-37370</v>
      </c>
      <c r="X72" s="2">
        <v>406169</v>
      </c>
      <c r="Y72" s="2">
        <v>172169</v>
      </c>
      <c r="Z72" s="2">
        <v>2.36</v>
      </c>
      <c r="AA72" s="2">
        <v>12598</v>
      </c>
    </row>
    <row r="73" spans="1:27" x14ac:dyDescent="0.3">
      <c r="A73" s="2" t="s">
        <v>60</v>
      </c>
      <c r="B73" s="2">
        <v>208197</v>
      </c>
      <c r="C73" s="2">
        <v>215834</v>
      </c>
      <c r="D73" s="2">
        <v>89388</v>
      </c>
      <c r="E73" s="2">
        <v>805823</v>
      </c>
      <c r="F73" s="2">
        <v>-7637</v>
      </c>
      <c r="G73" s="2">
        <v>64607</v>
      </c>
      <c r="H73" s="2">
        <v>143590</v>
      </c>
      <c r="I73" s="2">
        <v>125853</v>
      </c>
      <c r="J73" s="2">
        <v>143988</v>
      </c>
      <c r="K73" s="2">
        <v>-36109</v>
      </c>
      <c r="L73" s="2">
        <v>51489</v>
      </c>
      <c r="M73" s="2">
        <v>197442</v>
      </c>
      <c r="N73" s="2">
        <v>-145953</v>
      </c>
      <c r="O73" s="2">
        <v>26631</v>
      </c>
      <c r="P73" s="2">
        <v>23.08</v>
      </c>
      <c r="Q73" s="2">
        <v>1073</v>
      </c>
      <c r="R73" s="2">
        <v>14432</v>
      </c>
      <c r="S73" s="2">
        <v>283711</v>
      </c>
      <c r="T73" s="2">
        <v>63014</v>
      </c>
      <c r="U73" s="2">
        <v>-75514</v>
      </c>
      <c r="V73" s="2">
        <v>152820</v>
      </c>
      <c r="W73" s="2">
        <v>24721</v>
      </c>
      <c r="X73" s="2">
        <v>231402</v>
      </c>
      <c r="Y73" s="2">
        <v>618498</v>
      </c>
      <c r="Z73" s="2">
        <v>0.37</v>
      </c>
      <c r="AA73" s="2">
        <v>9631</v>
      </c>
    </row>
    <row r="74" spans="1:27" x14ac:dyDescent="0.3">
      <c r="A74" s="2" t="s">
        <v>58</v>
      </c>
      <c r="B74" s="2">
        <v>153848</v>
      </c>
      <c r="C74" s="2">
        <v>100066</v>
      </c>
      <c r="D74" s="2">
        <v>126558</v>
      </c>
      <c r="E74" s="2">
        <v>443683</v>
      </c>
      <c r="F74" s="2">
        <v>53782</v>
      </c>
      <c r="G74" s="2">
        <v>72656</v>
      </c>
      <c r="H74" s="2">
        <v>81192</v>
      </c>
      <c r="I74" s="2">
        <v>-10700</v>
      </c>
      <c r="J74" s="2">
        <v>7323</v>
      </c>
      <c r="K74" s="2">
        <v>21650</v>
      </c>
      <c r="L74" s="2">
        <v>299056</v>
      </c>
      <c r="M74" s="2">
        <v>182260</v>
      </c>
      <c r="N74" s="2">
        <v>116796</v>
      </c>
      <c r="O74" s="2">
        <v>29453</v>
      </c>
      <c r="P74" s="2">
        <v>45.56</v>
      </c>
      <c r="Q74" s="2">
        <v>1415</v>
      </c>
      <c r="R74" s="2">
        <v>15257</v>
      </c>
      <c r="S74" s="2">
        <v>527612</v>
      </c>
      <c r="T74" s="2">
        <v>177448</v>
      </c>
      <c r="U74" s="2">
        <v>-373764</v>
      </c>
      <c r="V74" s="2">
        <v>-77382</v>
      </c>
      <c r="W74" s="2">
        <v>7690</v>
      </c>
      <c r="X74" s="2">
        <v>430158</v>
      </c>
      <c r="Y74" s="2">
        <v>120559</v>
      </c>
      <c r="Z74" s="2">
        <v>3.57</v>
      </c>
      <c r="AA74" s="2">
        <v>3843</v>
      </c>
    </row>
    <row r="75" spans="1:27" x14ac:dyDescent="0.3">
      <c r="A75" s="2" t="s">
        <v>60</v>
      </c>
      <c r="B75" s="2">
        <v>359296</v>
      </c>
      <c r="C75" s="2">
        <v>118620</v>
      </c>
      <c r="D75" s="2">
        <v>-32756</v>
      </c>
      <c r="E75" s="2">
        <v>786775</v>
      </c>
      <c r="F75" s="2">
        <v>240676</v>
      </c>
      <c r="G75" s="2">
        <v>82847</v>
      </c>
      <c r="H75" s="2">
        <v>276449</v>
      </c>
      <c r="I75" s="2">
        <v>190757</v>
      </c>
      <c r="J75" s="2">
        <v>210006</v>
      </c>
      <c r="K75" s="2">
        <v>222011</v>
      </c>
      <c r="L75" s="2">
        <v>154422</v>
      </c>
      <c r="M75" s="2">
        <v>44160</v>
      </c>
      <c r="N75" s="2">
        <v>110262</v>
      </c>
      <c r="O75" s="2">
        <v>17618</v>
      </c>
      <c r="P75" s="2">
        <v>42.31</v>
      </c>
      <c r="Q75" s="2">
        <v>1083</v>
      </c>
      <c r="R75" s="2">
        <v>2471</v>
      </c>
      <c r="S75" s="2">
        <v>333924</v>
      </c>
      <c r="T75" s="2">
        <v>115463</v>
      </c>
      <c r="U75" s="2">
        <v>25372</v>
      </c>
      <c r="V75" s="2">
        <v>3157</v>
      </c>
      <c r="W75" s="2">
        <v>-23054</v>
      </c>
      <c r="X75" s="2">
        <v>98529</v>
      </c>
      <c r="Y75" s="2">
        <v>109655</v>
      </c>
      <c r="Z75" s="2">
        <v>0.9</v>
      </c>
      <c r="AA75" s="2">
        <v>4233</v>
      </c>
    </row>
    <row r="76" spans="1:27" x14ac:dyDescent="0.3">
      <c r="A76" s="2" t="s">
        <v>60</v>
      </c>
      <c r="B76" s="2">
        <v>435083</v>
      </c>
      <c r="C76" s="2">
        <v>205745</v>
      </c>
      <c r="D76" s="2">
        <v>188275</v>
      </c>
      <c r="E76" s="2">
        <v>206036</v>
      </c>
      <c r="F76" s="2">
        <v>229338</v>
      </c>
      <c r="G76" s="2">
        <v>111253</v>
      </c>
      <c r="H76" s="2">
        <v>323830</v>
      </c>
      <c r="I76" s="2">
        <v>265514</v>
      </c>
      <c r="J76" s="2">
        <v>274632</v>
      </c>
      <c r="K76" s="2">
        <v>195885</v>
      </c>
      <c r="L76" s="2">
        <v>193451</v>
      </c>
      <c r="M76" s="2">
        <v>57553</v>
      </c>
      <c r="N76" s="2">
        <v>135898</v>
      </c>
      <c r="O76" s="2">
        <v>106596</v>
      </c>
      <c r="P76" s="2">
        <v>58.5</v>
      </c>
      <c r="Q76" s="2">
        <v>1956</v>
      </c>
      <c r="R76" s="2">
        <v>6320</v>
      </c>
      <c r="S76" s="2">
        <v>484880</v>
      </c>
      <c r="T76" s="2">
        <v>237965</v>
      </c>
      <c r="U76" s="2">
        <v>-49797</v>
      </c>
      <c r="V76" s="2">
        <v>-32220</v>
      </c>
      <c r="W76" s="2">
        <v>-7530</v>
      </c>
      <c r="X76" s="2">
        <v>265379</v>
      </c>
      <c r="Y76" s="2">
        <v>417447</v>
      </c>
      <c r="Z76" s="2">
        <v>0.64</v>
      </c>
      <c r="AA76" s="2">
        <v>11295</v>
      </c>
    </row>
    <row r="77" spans="1:27" x14ac:dyDescent="0.3">
      <c r="A77" s="2" t="s">
        <v>59</v>
      </c>
      <c r="B77" s="2">
        <v>442449</v>
      </c>
      <c r="C77" s="2">
        <v>231698</v>
      </c>
      <c r="D77" s="2">
        <v>-48686</v>
      </c>
      <c r="E77" s="2">
        <v>739704</v>
      </c>
      <c r="F77" s="2">
        <v>210751</v>
      </c>
      <c r="G77" s="2">
        <v>149554</v>
      </c>
      <c r="H77" s="2">
        <v>292895</v>
      </c>
      <c r="I77" s="2">
        <v>229782</v>
      </c>
      <c r="J77" s="2">
        <v>249306</v>
      </c>
      <c r="K77" s="2">
        <v>185930</v>
      </c>
      <c r="L77" s="2">
        <v>230246</v>
      </c>
      <c r="M77" s="2">
        <v>61756</v>
      </c>
      <c r="N77" s="2">
        <v>168490</v>
      </c>
      <c r="O77" s="2">
        <v>12224</v>
      </c>
      <c r="P77" s="2">
        <v>828.56</v>
      </c>
      <c r="Q77" s="2">
        <v>831</v>
      </c>
      <c r="R77" s="2">
        <v>16140</v>
      </c>
      <c r="S77" s="2">
        <v>132127</v>
      </c>
      <c r="T77" s="2">
        <v>227872</v>
      </c>
      <c r="U77" s="2">
        <v>310322</v>
      </c>
      <c r="V77" s="2">
        <v>3826</v>
      </c>
      <c r="W77" s="2">
        <v>5372</v>
      </c>
      <c r="X77" s="2">
        <v>432008</v>
      </c>
      <c r="Y77" s="2">
        <v>171774</v>
      </c>
      <c r="Z77" s="2">
        <v>2.5099999999999998</v>
      </c>
      <c r="AA77" s="2">
        <v>17332</v>
      </c>
    </row>
    <row r="78" spans="1:27" x14ac:dyDescent="0.3">
      <c r="A78" s="2" t="s">
        <v>59</v>
      </c>
      <c r="B78" s="2">
        <v>456080</v>
      </c>
      <c r="C78" s="2">
        <v>277552</v>
      </c>
      <c r="D78" s="2">
        <v>20090</v>
      </c>
      <c r="E78" s="2">
        <v>872113</v>
      </c>
      <c r="F78" s="2">
        <v>178528</v>
      </c>
      <c r="G78" s="2">
        <v>72962</v>
      </c>
      <c r="H78" s="2">
        <v>383118</v>
      </c>
      <c r="I78" s="2">
        <v>352732</v>
      </c>
      <c r="J78" s="2">
        <v>367527</v>
      </c>
      <c r="K78" s="2">
        <v>139583</v>
      </c>
      <c r="L78" s="2">
        <v>223509</v>
      </c>
      <c r="M78" s="2">
        <v>179058</v>
      </c>
      <c r="N78" s="2">
        <v>44451</v>
      </c>
      <c r="O78" s="2">
        <v>119215</v>
      </c>
      <c r="P78" s="2">
        <v>328.59</v>
      </c>
      <c r="Q78" s="2">
        <v>996</v>
      </c>
      <c r="R78" s="2">
        <v>10703</v>
      </c>
      <c r="S78" s="2">
        <v>538066</v>
      </c>
      <c r="T78" s="2">
        <v>25373</v>
      </c>
      <c r="U78" s="2">
        <v>-81986</v>
      </c>
      <c r="V78" s="2">
        <v>252179</v>
      </c>
      <c r="W78" s="2">
        <v>-15274</v>
      </c>
      <c r="X78" s="2">
        <v>485197</v>
      </c>
      <c r="Y78" s="2">
        <v>260659</v>
      </c>
      <c r="Z78" s="2">
        <v>1.86</v>
      </c>
      <c r="AA78" s="2">
        <v>9374</v>
      </c>
    </row>
    <row r="79" spans="1:27" x14ac:dyDescent="0.3">
      <c r="A79" s="2" t="s">
        <v>60</v>
      </c>
      <c r="B79" s="2">
        <v>61377</v>
      </c>
      <c r="C79" s="2">
        <v>193525</v>
      </c>
      <c r="D79" s="2">
        <v>49361</v>
      </c>
      <c r="E79" s="2">
        <v>402039</v>
      </c>
      <c r="F79" s="2">
        <v>-132148</v>
      </c>
      <c r="G79" s="2">
        <v>182162</v>
      </c>
      <c r="H79" s="2">
        <v>-120785</v>
      </c>
      <c r="I79" s="2">
        <v>-199983</v>
      </c>
      <c r="J79" s="2">
        <v>-192301</v>
      </c>
      <c r="K79" s="2">
        <v>-156525</v>
      </c>
      <c r="L79" s="2">
        <v>274401</v>
      </c>
      <c r="M79" s="2">
        <v>107772</v>
      </c>
      <c r="N79" s="2">
        <v>166629</v>
      </c>
      <c r="O79" s="2">
        <v>61291</v>
      </c>
      <c r="P79" s="2">
        <v>30.92</v>
      </c>
      <c r="Q79" s="2">
        <v>1447</v>
      </c>
      <c r="R79" s="2">
        <v>2662</v>
      </c>
      <c r="S79" s="2">
        <v>426122</v>
      </c>
      <c r="T79" s="2">
        <v>195324</v>
      </c>
      <c r="U79" s="2">
        <v>-364745</v>
      </c>
      <c r="V79" s="2">
        <v>-1799</v>
      </c>
      <c r="W79" s="2">
        <v>41087</v>
      </c>
      <c r="X79" s="2">
        <v>143093</v>
      </c>
      <c r="Y79" s="2">
        <v>619496</v>
      </c>
      <c r="Z79" s="2">
        <v>0.23</v>
      </c>
      <c r="AA79" s="2">
        <v>12679</v>
      </c>
    </row>
    <row r="80" spans="1:27" x14ac:dyDescent="0.3">
      <c r="A80" s="2" t="s">
        <v>59</v>
      </c>
      <c r="B80" s="2">
        <v>207442</v>
      </c>
      <c r="C80" s="2">
        <v>279992</v>
      </c>
      <c r="D80" s="2">
        <v>55190</v>
      </c>
      <c r="E80" s="2">
        <v>138518</v>
      </c>
      <c r="F80" s="2">
        <v>-72550</v>
      </c>
      <c r="G80" s="2">
        <v>97316</v>
      </c>
      <c r="H80" s="2">
        <v>110126</v>
      </c>
      <c r="I80" s="2">
        <v>19583</v>
      </c>
      <c r="J80" s="2">
        <v>22534</v>
      </c>
      <c r="K80" s="2">
        <v>-103690</v>
      </c>
      <c r="L80" s="2">
        <v>143662</v>
      </c>
      <c r="M80" s="2">
        <v>54103</v>
      </c>
      <c r="N80" s="2">
        <v>89559</v>
      </c>
      <c r="O80" s="2">
        <v>23496</v>
      </c>
      <c r="P80" s="2">
        <v>48.09</v>
      </c>
      <c r="Q80" s="2">
        <v>1439</v>
      </c>
      <c r="R80" s="2">
        <v>17430</v>
      </c>
      <c r="S80" s="2">
        <v>479393</v>
      </c>
      <c r="T80" s="2">
        <v>31174</v>
      </c>
      <c r="U80" s="2">
        <v>-271951</v>
      </c>
      <c r="V80" s="2">
        <v>248818</v>
      </c>
      <c r="W80" s="2">
        <v>-31566</v>
      </c>
      <c r="X80" s="2">
        <v>260976</v>
      </c>
      <c r="Y80" s="2">
        <v>662380</v>
      </c>
      <c r="Z80" s="2">
        <v>0.39</v>
      </c>
      <c r="AA80" s="2">
        <v>28676</v>
      </c>
    </row>
    <row r="81" spans="1:27" x14ac:dyDescent="0.3">
      <c r="A81" s="2" t="s">
        <v>58</v>
      </c>
      <c r="B81" s="2">
        <v>496812</v>
      </c>
      <c r="C81" s="2">
        <v>122080</v>
      </c>
      <c r="D81" s="2">
        <v>56425</v>
      </c>
      <c r="E81" s="2">
        <v>674369</v>
      </c>
      <c r="F81" s="2">
        <v>374732</v>
      </c>
      <c r="G81" s="2">
        <v>93334</v>
      </c>
      <c r="H81" s="2">
        <v>403478</v>
      </c>
      <c r="I81" s="2">
        <v>384203</v>
      </c>
      <c r="J81" s="2">
        <v>397790</v>
      </c>
      <c r="K81" s="2">
        <v>367320</v>
      </c>
      <c r="L81" s="2">
        <v>185603</v>
      </c>
      <c r="M81" s="2">
        <v>54830</v>
      </c>
      <c r="N81" s="2">
        <v>130773</v>
      </c>
      <c r="O81" s="2">
        <v>40915</v>
      </c>
      <c r="P81" s="2">
        <v>116.02</v>
      </c>
      <c r="Q81" s="2">
        <v>400</v>
      </c>
      <c r="R81" s="2">
        <v>11554</v>
      </c>
      <c r="S81" s="2">
        <v>114405</v>
      </c>
      <c r="T81" s="2">
        <v>87808</v>
      </c>
      <c r="U81" s="2">
        <v>382407</v>
      </c>
      <c r="V81" s="2">
        <v>34272</v>
      </c>
      <c r="W81" s="2">
        <v>23156</v>
      </c>
      <c r="X81" s="2">
        <v>207613</v>
      </c>
      <c r="Y81" s="2">
        <v>158265</v>
      </c>
      <c r="Z81" s="2">
        <v>1.31</v>
      </c>
      <c r="AA81" s="2">
        <v>16362</v>
      </c>
    </row>
    <row r="82" spans="1:27" x14ac:dyDescent="0.3">
      <c r="A82" s="2" t="s">
        <v>59</v>
      </c>
      <c r="B82" s="2">
        <v>396028</v>
      </c>
      <c r="C82" s="2">
        <v>299834</v>
      </c>
      <c r="D82" s="2">
        <v>76478</v>
      </c>
      <c r="E82" s="2">
        <v>108356</v>
      </c>
      <c r="F82" s="2">
        <v>96194</v>
      </c>
      <c r="G82" s="2">
        <v>132781</v>
      </c>
      <c r="H82" s="2">
        <v>263247</v>
      </c>
      <c r="I82" s="2">
        <v>187588</v>
      </c>
      <c r="J82" s="2">
        <v>194607</v>
      </c>
      <c r="K82" s="2">
        <v>65685</v>
      </c>
      <c r="L82" s="2">
        <v>112221</v>
      </c>
      <c r="M82" s="2">
        <v>26980</v>
      </c>
      <c r="N82" s="2">
        <v>85241</v>
      </c>
      <c r="O82" s="2">
        <v>130911</v>
      </c>
      <c r="P82" s="2">
        <v>87.66</v>
      </c>
      <c r="Q82" s="2">
        <v>148</v>
      </c>
      <c r="R82" s="2">
        <v>3186</v>
      </c>
      <c r="S82" s="2">
        <v>297780</v>
      </c>
      <c r="T82" s="2">
        <v>32720</v>
      </c>
      <c r="U82" s="2">
        <v>98248</v>
      </c>
      <c r="V82" s="2">
        <v>267114</v>
      </c>
      <c r="W82" s="2">
        <v>30822</v>
      </c>
      <c r="X82" s="2">
        <v>332298</v>
      </c>
      <c r="Y82" s="2">
        <v>453729</v>
      </c>
      <c r="Z82" s="2">
        <v>0.73</v>
      </c>
      <c r="AA82" s="2">
        <v>29996</v>
      </c>
    </row>
    <row r="83" spans="1:27" x14ac:dyDescent="0.3">
      <c r="A83" s="2" t="s">
        <v>60</v>
      </c>
      <c r="B83" s="2">
        <v>54769</v>
      </c>
      <c r="C83" s="2">
        <v>22061</v>
      </c>
      <c r="D83" s="2">
        <v>31741</v>
      </c>
      <c r="E83" s="2">
        <v>119525</v>
      </c>
      <c r="F83" s="2">
        <v>32708</v>
      </c>
      <c r="G83" s="2">
        <v>153637</v>
      </c>
      <c r="H83" s="2">
        <v>-98868</v>
      </c>
      <c r="I83" s="2">
        <v>-192518</v>
      </c>
      <c r="J83" s="2">
        <v>-174575</v>
      </c>
      <c r="K83" s="2">
        <v>102</v>
      </c>
      <c r="L83" s="2">
        <v>66149</v>
      </c>
      <c r="M83" s="2">
        <v>86716</v>
      </c>
      <c r="N83" s="2">
        <v>-20567</v>
      </c>
      <c r="O83" s="2">
        <v>53874</v>
      </c>
      <c r="P83" s="2">
        <v>8.42</v>
      </c>
      <c r="Q83" s="2">
        <v>1887</v>
      </c>
      <c r="R83" s="2">
        <v>19002</v>
      </c>
      <c r="S83" s="2">
        <v>111298</v>
      </c>
      <c r="T83" s="2">
        <v>207240</v>
      </c>
      <c r="U83" s="2">
        <v>-56529</v>
      </c>
      <c r="V83" s="2">
        <v>-185179</v>
      </c>
      <c r="W83" s="2">
        <v>48306</v>
      </c>
      <c r="X83" s="2">
        <v>111811</v>
      </c>
      <c r="Y83" s="2">
        <v>538120</v>
      </c>
      <c r="Z83" s="2">
        <v>0.21</v>
      </c>
      <c r="AA83" s="2">
        <v>9188</v>
      </c>
    </row>
    <row r="84" spans="1:27" x14ac:dyDescent="0.3">
      <c r="A84" s="2" t="s">
        <v>58</v>
      </c>
      <c r="B84" s="2">
        <v>354597</v>
      </c>
      <c r="C84" s="2">
        <v>62331</v>
      </c>
      <c r="D84" s="2">
        <v>10230</v>
      </c>
      <c r="E84" s="2">
        <v>146458</v>
      </c>
      <c r="F84" s="2">
        <v>292266</v>
      </c>
      <c r="G84" s="2">
        <v>167837</v>
      </c>
      <c r="H84" s="2">
        <v>186760</v>
      </c>
      <c r="I84" s="2">
        <v>111000</v>
      </c>
      <c r="J84" s="2">
        <v>127713</v>
      </c>
      <c r="K84" s="2">
        <v>270375</v>
      </c>
      <c r="L84" s="2">
        <v>247004</v>
      </c>
      <c r="M84" s="2">
        <v>100946</v>
      </c>
      <c r="N84" s="2">
        <v>146058</v>
      </c>
      <c r="O84" s="2">
        <v>145213</v>
      </c>
      <c r="P84" s="2">
        <v>56.64</v>
      </c>
      <c r="Q84" s="2">
        <v>1779</v>
      </c>
      <c r="R84" s="2">
        <v>9085</v>
      </c>
      <c r="S84" s="2">
        <v>276334</v>
      </c>
      <c r="T84" s="2">
        <v>270963</v>
      </c>
      <c r="U84" s="2">
        <v>78263</v>
      </c>
      <c r="V84" s="2">
        <v>-208632</v>
      </c>
      <c r="W84" s="2">
        <v>18379</v>
      </c>
      <c r="X84" s="2">
        <v>388269</v>
      </c>
      <c r="Y84" s="2">
        <v>435164</v>
      </c>
      <c r="Z84" s="2">
        <v>0.89</v>
      </c>
      <c r="AA84" s="2">
        <v>12249</v>
      </c>
    </row>
    <row r="85" spans="1:27" x14ac:dyDescent="0.3">
      <c r="A85" s="2" t="s">
        <v>58</v>
      </c>
      <c r="B85" s="2">
        <v>390643</v>
      </c>
      <c r="C85" s="2">
        <v>196355</v>
      </c>
      <c r="D85" s="2">
        <v>107008</v>
      </c>
      <c r="E85" s="2">
        <v>219611</v>
      </c>
      <c r="F85" s="2">
        <v>194288</v>
      </c>
      <c r="G85" s="2">
        <v>179910</v>
      </c>
      <c r="H85" s="2">
        <v>210733</v>
      </c>
      <c r="I85" s="2">
        <v>146194</v>
      </c>
      <c r="J85" s="2">
        <v>156169</v>
      </c>
      <c r="K85" s="2">
        <v>171517</v>
      </c>
      <c r="L85" s="2">
        <v>167952</v>
      </c>
      <c r="M85" s="2">
        <v>149992</v>
      </c>
      <c r="N85" s="2">
        <v>17960</v>
      </c>
      <c r="O85" s="2">
        <v>117562</v>
      </c>
      <c r="P85" s="2">
        <v>210.36</v>
      </c>
      <c r="Q85" s="2">
        <v>878</v>
      </c>
      <c r="R85" s="2">
        <v>15445</v>
      </c>
      <c r="S85" s="2">
        <v>296177</v>
      </c>
      <c r="T85" s="2">
        <v>194331</v>
      </c>
      <c r="U85" s="2">
        <v>94466</v>
      </c>
      <c r="V85" s="2">
        <v>2024</v>
      </c>
      <c r="W85" s="2">
        <v>16803</v>
      </c>
      <c r="X85" s="2">
        <v>285330</v>
      </c>
      <c r="Y85" s="2">
        <v>237901</v>
      </c>
      <c r="Z85" s="2">
        <v>1.2</v>
      </c>
      <c r="AA85" s="2">
        <v>28402</v>
      </c>
    </row>
    <row r="86" spans="1:27" x14ac:dyDescent="0.3">
      <c r="A86" s="2" t="s">
        <v>59</v>
      </c>
      <c r="B86" s="2">
        <v>146270</v>
      </c>
      <c r="C86" s="2">
        <v>261012</v>
      </c>
      <c r="D86" s="2">
        <v>96601</v>
      </c>
      <c r="E86" s="2">
        <v>946991</v>
      </c>
      <c r="F86" s="2">
        <v>-114742</v>
      </c>
      <c r="G86" s="2">
        <v>65362</v>
      </c>
      <c r="H86" s="2">
        <v>80908</v>
      </c>
      <c r="I86" s="2">
        <v>18443</v>
      </c>
      <c r="J86" s="2">
        <v>23214</v>
      </c>
      <c r="K86" s="2">
        <v>-123771</v>
      </c>
      <c r="L86" s="2">
        <v>235878</v>
      </c>
      <c r="M86" s="2">
        <v>116280</v>
      </c>
      <c r="N86" s="2">
        <v>119598</v>
      </c>
      <c r="O86" s="2">
        <v>110779</v>
      </c>
      <c r="P86" s="2">
        <v>29.91</v>
      </c>
      <c r="Q86" s="2">
        <v>947</v>
      </c>
      <c r="R86" s="2">
        <v>11348</v>
      </c>
      <c r="S86" s="2">
        <v>380560</v>
      </c>
      <c r="T86" s="2">
        <v>201539</v>
      </c>
      <c r="U86" s="2">
        <v>-234290</v>
      </c>
      <c r="V86" s="2">
        <v>59473</v>
      </c>
      <c r="W86" s="2">
        <v>-47526</v>
      </c>
      <c r="X86" s="2">
        <v>115600</v>
      </c>
      <c r="Y86" s="2">
        <v>491831</v>
      </c>
      <c r="Z86" s="2">
        <v>0.24</v>
      </c>
      <c r="AA86" s="2">
        <v>27365</v>
      </c>
    </row>
    <row r="87" spans="1:27" x14ac:dyDescent="0.3">
      <c r="A87" s="2" t="s">
        <v>60</v>
      </c>
      <c r="B87" s="2">
        <v>167284</v>
      </c>
      <c r="C87" s="2">
        <v>32081</v>
      </c>
      <c r="D87" s="2">
        <v>123201</v>
      </c>
      <c r="E87" s="2">
        <v>960462</v>
      </c>
      <c r="F87" s="2">
        <v>135203</v>
      </c>
      <c r="G87" s="2">
        <v>103892</v>
      </c>
      <c r="H87" s="2">
        <v>63392</v>
      </c>
      <c r="I87" s="2">
        <v>26635</v>
      </c>
      <c r="J87" s="2">
        <v>34593</v>
      </c>
      <c r="K87" s="2">
        <v>113569</v>
      </c>
      <c r="L87" s="2">
        <v>287728</v>
      </c>
      <c r="M87" s="2">
        <v>40875</v>
      </c>
      <c r="N87" s="2">
        <v>246853</v>
      </c>
      <c r="O87" s="2">
        <v>102262</v>
      </c>
      <c r="P87" s="2">
        <v>29.96</v>
      </c>
      <c r="Q87" s="2">
        <v>1492</v>
      </c>
      <c r="R87" s="2">
        <v>5133</v>
      </c>
      <c r="S87" s="2">
        <v>160526</v>
      </c>
      <c r="T87" s="2">
        <v>130008</v>
      </c>
      <c r="U87" s="2">
        <v>6758</v>
      </c>
      <c r="V87" s="2">
        <v>-97927</v>
      </c>
      <c r="W87" s="2">
        <v>7885</v>
      </c>
      <c r="X87" s="2">
        <v>39941</v>
      </c>
      <c r="Y87" s="2">
        <v>40812</v>
      </c>
      <c r="Z87" s="2">
        <v>0.98</v>
      </c>
      <c r="AA87" s="2">
        <v>7319</v>
      </c>
    </row>
    <row r="88" spans="1:27" x14ac:dyDescent="0.3">
      <c r="A88" s="2" t="s">
        <v>60</v>
      </c>
      <c r="B88" s="2">
        <v>316377</v>
      </c>
      <c r="C88" s="2">
        <v>162876</v>
      </c>
      <c r="D88" s="2">
        <v>154493</v>
      </c>
      <c r="E88" s="2">
        <v>282054</v>
      </c>
      <c r="F88" s="2">
        <v>153501</v>
      </c>
      <c r="G88" s="2">
        <v>123722</v>
      </c>
      <c r="H88" s="2">
        <v>192655</v>
      </c>
      <c r="I88" s="2">
        <v>152997</v>
      </c>
      <c r="J88" s="2">
        <v>166811</v>
      </c>
      <c r="K88" s="2">
        <v>139824</v>
      </c>
      <c r="L88" s="2">
        <v>164514</v>
      </c>
      <c r="M88" s="2">
        <v>108237</v>
      </c>
      <c r="N88" s="2">
        <v>56277</v>
      </c>
      <c r="O88" s="2">
        <v>70940</v>
      </c>
      <c r="P88" s="2">
        <v>46.1</v>
      </c>
      <c r="Q88" s="2">
        <v>1107</v>
      </c>
      <c r="R88" s="2">
        <v>13987</v>
      </c>
      <c r="S88" s="2">
        <v>507364</v>
      </c>
      <c r="T88" s="2">
        <v>224257</v>
      </c>
      <c r="U88" s="2">
        <v>-190987</v>
      </c>
      <c r="V88" s="2">
        <v>-61381</v>
      </c>
      <c r="W88" s="2">
        <v>577</v>
      </c>
      <c r="X88" s="2">
        <v>429849</v>
      </c>
      <c r="Y88" s="2">
        <v>530066</v>
      </c>
      <c r="Z88" s="2">
        <v>0.81</v>
      </c>
      <c r="AA88" s="2">
        <v>28240</v>
      </c>
    </row>
    <row r="89" spans="1:27" x14ac:dyDescent="0.3">
      <c r="A89" s="2" t="s">
        <v>59</v>
      </c>
      <c r="B89" s="2">
        <v>376920</v>
      </c>
      <c r="C89" s="2">
        <v>150587</v>
      </c>
      <c r="D89" s="2">
        <v>115413</v>
      </c>
      <c r="E89" s="2">
        <v>443338</v>
      </c>
      <c r="F89" s="2">
        <v>226333</v>
      </c>
      <c r="G89" s="2">
        <v>179705</v>
      </c>
      <c r="H89" s="2">
        <v>197215</v>
      </c>
      <c r="I89" s="2">
        <v>115933</v>
      </c>
      <c r="J89" s="2">
        <v>123580</v>
      </c>
      <c r="K89" s="2">
        <v>188369</v>
      </c>
      <c r="L89" s="2">
        <v>147448</v>
      </c>
      <c r="M89" s="2">
        <v>23127</v>
      </c>
      <c r="N89" s="2">
        <v>124321</v>
      </c>
      <c r="O89" s="2">
        <v>141827</v>
      </c>
      <c r="P89" s="2">
        <v>40.79</v>
      </c>
      <c r="Q89" s="2">
        <v>398</v>
      </c>
      <c r="R89" s="2">
        <v>17059</v>
      </c>
      <c r="S89" s="2">
        <v>89476</v>
      </c>
      <c r="T89" s="2">
        <v>218763</v>
      </c>
      <c r="U89" s="2">
        <v>287444</v>
      </c>
      <c r="V89" s="2">
        <v>-68176</v>
      </c>
      <c r="W89" s="2">
        <v>37556</v>
      </c>
      <c r="X89" s="2">
        <v>59968</v>
      </c>
      <c r="Y89" s="2">
        <v>252463</v>
      </c>
      <c r="Z89" s="2">
        <v>0.24</v>
      </c>
      <c r="AA89" s="2">
        <v>8988</v>
      </c>
    </row>
    <row r="90" spans="1:27" x14ac:dyDescent="0.3">
      <c r="A90" s="2" t="s">
        <v>59</v>
      </c>
      <c r="B90" s="2">
        <v>423553</v>
      </c>
      <c r="C90" s="2">
        <v>167432</v>
      </c>
      <c r="D90" s="2">
        <v>-41489</v>
      </c>
      <c r="E90" s="2">
        <v>821838</v>
      </c>
      <c r="F90" s="2">
        <v>256121</v>
      </c>
      <c r="G90" s="2">
        <v>149656</v>
      </c>
      <c r="H90" s="2">
        <v>273897</v>
      </c>
      <c r="I90" s="2">
        <v>178933</v>
      </c>
      <c r="J90" s="2">
        <v>193428</v>
      </c>
      <c r="K90" s="2">
        <v>245636</v>
      </c>
      <c r="L90" s="2">
        <v>35636</v>
      </c>
      <c r="M90" s="2">
        <v>45392</v>
      </c>
      <c r="N90" s="2">
        <v>-9756</v>
      </c>
      <c r="O90" s="2">
        <v>115365</v>
      </c>
      <c r="P90" s="2">
        <v>57.48</v>
      </c>
      <c r="Q90" s="2">
        <v>1911</v>
      </c>
      <c r="R90" s="2">
        <v>6656</v>
      </c>
      <c r="S90" s="2">
        <v>132168</v>
      </c>
      <c r="T90" s="2">
        <v>185566</v>
      </c>
      <c r="U90" s="2">
        <v>291385</v>
      </c>
      <c r="V90" s="2">
        <v>-18134</v>
      </c>
      <c r="W90" s="2">
        <v>-37883</v>
      </c>
      <c r="X90" s="2">
        <v>207184</v>
      </c>
      <c r="Y90" s="2">
        <v>237231</v>
      </c>
      <c r="Z90" s="2">
        <v>0.87</v>
      </c>
      <c r="AA90" s="2">
        <v>8479</v>
      </c>
    </row>
    <row r="91" spans="1:27" x14ac:dyDescent="0.3">
      <c r="A91" s="2" t="s">
        <v>59</v>
      </c>
      <c r="B91" s="2">
        <v>392946</v>
      </c>
      <c r="C91" s="2">
        <v>252852</v>
      </c>
      <c r="D91" s="2">
        <v>71884</v>
      </c>
      <c r="E91" s="2">
        <v>177312</v>
      </c>
      <c r="F91" s="2">
        <v>140094</v>
      </c>
      <c r="G91" s="2">
        <v>102668</v>
      </c>
      <c r="H91" s="2">
        <v>290278</v>
      </c>
      <c r="I91" s="2">
        <v>209617</v>
      </c>
      <c r="J91" s="2">
        <v>218696</v>
      </c>
      <c r="K91" s="2">
        <v>106902</v>
      </c>
      <c r="L91" s="2">
        <v>91733</v>
      </c>
      <c r="M91" s="2">
        <v>68260</v>
      </c>
      <c r="N91" s="2">
        <v>23473</v>
      </c>
      <c r="O91" s="2">
        <v>107024</v>
      </c>
      <c r="P91" s="2">
        <v>452.18</v>
      </c>
      <c r="Q91" s="2">
        <v>1525</v>
      </c>
      <c r="R91" s="2">
        <v>5265</v>
      </c>
      <c r="S91" s="2">
        <v>183909</v>
      </c>
      <c r="T91" s="2">
        <v>50479</v>
      </c>
      <c r="U91" s="2">
        <v>209037</v>
      </c>
      <c r="V91" s="2">
        <v>202373</v>
      </c>
      <c r="W91" s="2">
        <v>-39140</v>
      </c>
      <c r="X91" s="2">
        <v>414463</v>
      </c>
      <c r="Y91" s="2">
        <v>145761</v>
      </c>
      <c r="Z91" s="2">
        <v>2.84</v>
      </c>
      <c r="AA91" s="2">
        <v>18332</v>
      </c>
    </row>
    <row r="92" spans="1:27" x14ac:dyDescent="0.3">
      <c r="A92" s="2" t="s">
        <v>60</v>
      </c>
      <c r="B92" s="2">
        <v>113021</v>
      </c>
      <c r="C92" s="2">
        <v>88667</v>
      </c>
      <c r="D92" s="2">
        <v>56866</v>
      </c>
      <c r="E92" s="2">
        <v>703401</v>
      </c>
      <c r="F92" s="2">
        <v>24354</v>
      </c>
      <c r="G92" s="2">
        <v>25683</v>
      </c>
      <c r="H92" s="2">
        <v>87338</v>
      </c>
      <c r="I92" s="2">
        <v>12018</v>
      </c>
      <c r="J92" s="2">
        <v>31578</v>
      </c>
      <c r="K92" s="2">
        <v>-8272</v>
      </c>
      <c r="L92" s="2">
        <v>87315</v>
      </c>
      <c r="M92" s="2">
        <v>18846</v>
      </c>
      <c r="N92" s="2">
        <v>68469</v>
      </c>
      <c r="O92" s="2">
        <v>24190</v>
      </c>
      <c r="P92" s="2">
        <v>37.72</v>
      </c>
      <c r="Q92" s="2">
        <v>626</v>
      </c>
      <c r="R92" s="2">
        <v>4819</v>
      </c>
      <c r="S92" s="2">
        <v>510290</v>
      </c>
      <c r="T92" s="2">
        <v>247239</v>
      </c>
      <c r="U92" s="2">
        <v>-397269</v>
      </c>
      <c r="V92" s="2">
        <v>-158572</v>
      </c>
      <c r="W92" s="2">
        <v>-23313</v>
      </c>
      <c r="X92" s="2">
        <v>246278</v>
      </c>
      <c r="Y92" s="2">
        <v>202857</v>
      </c>
      <c r="Z92" s="2">
        <v>1.21</v>
      </c>
      <c r="AA92" s="2">
        <v>10369</v>
      </c>
    </row>
    <row r="93" spans="1:27" x14ac:dyDescent="0.3">
      <c r="A93" s="2" t="s">
        <v>59</v>
      </c>
      <c r="B93" s="2">
        <v>265657</v>
      </c>
      <c r="C93" s="2">
        <v>70018</v>
      </c>
      <c r="D93" s="2">
        <v>153785</v>
      </c>
      <c r="E93" s="2">
        <v>225090</v>
      </c>
      <c r="F93" s="2">
        <v>195639</v>
      </c>
      <c r="G93" s="2">
        <v>53441</v>
      </c>
      <c r="H93" s="2">
        <v>212216</v>
      </c>
      <c r="I93" s="2">
        <v>164846</v>
      </c>
      <c r="J93" s="2">
        <v>179822</v>
      </c>
      <c r="K93" s="2">
        <v>178841</v>
      </c>
      <c r="L93" s="2">
        <v>91894</v>
      </c>
      <c r="M93" s="2">
        <v>93894</v>
      </c>
      <c r="N93" s="2">
        <v>-2000</v>
      </c>
      <c r="O93" s="2">
        <v>107471</v>
      </c>
      <c r="P93" s="2">
        <v>536.67999999999995</v>
      </c>
      <c r="Q93" s="2">
        <v>1748</v>
      </c>
      <c r="R93" s="2">
        <v>4025</v>
      </c>
      <c r="S93" s="2">
        <v>226441</v>
      </c>
      <c r="T93" s="2">
        <v>207962</v>
      </c>
      <c r="U93" s="2">
        <v>39216</v>
      </c>
      <c r="V93" s="2">
        <v>-137944</v>
      </c>
      <c r="W93" s="2">
        <v>32650</v>
      </c>
      <c r="X93" s="2">
        <v>287920</v>
      </c>
      <c r="Y93" s="2">
        <v>396344</v>
      </c>
      <c r="Z93" s="2">
        <v>0.73</v>
      </c>
      <c r="AA93" s="2">
        <v>17776</v>
      </c>
    </row>
    <row r="94" spans="1:27" x14ac:dyDescent="0.3">
      <c r="A94" s="2" t="s">
        <v>59</v>
      </c>
      <c r="B94" s="2">
        <v>471968</v>
      </c>
      <c r="C94" s="2">
        <v>61619</v>
      </c>
      <c r="D94" s="2">
        <v>960</v>
      </c>
      <c r="E94" s="2">
        <v>922672</v>
      </c>
      <c r="F94" s="2">
        <v>410349</v>
      </c>
      <c r="G94" s="2">
        <v>20735</v>
      </c>
      <c r="H94" s="2">
        <v>451233</v>
      </c>
      <c r="I94" s="2">
        <v>374603</v>
      </c>
      <c r="J94" s="2">
        <v>391282</v>
      </c>
      <c r="K94" s="2">
        <v>390759</v>
      </c>
      <c r="L94" s="2">
        <v>62993</v>
      </c>
      <c r="M94" s="2">
        <v>104599</v>
      </c>
      <c r="N94" s="2">
        <v>-41606</v>
      </c>
      <c r="O94" s="2">
        <v>132382</v>
      </c>
      <c r="P94" s="2">
        <v>51.97</v>
      </c>
      <c r="Q94" s="2">
        <v>225</v>
      </c>
      <c r="R94" s="2">
        <v>983</v>
      </c>
      <c r="S94" s="2">
        <v>186970</v>
      </c>
      <c r="T94" s="2">
        <v>99073</v>
      </c>
      <c r="U94" s="2">
        <v>284998</v>
      </c>
      <c r="V94" s="2">
        <v>-37454</v>
      </c>
      <c r="W94" s="2">
        <v>45528</v>
      </c>
      <c r="X94" s="2">
        <v>231532</v>
      </c>
      <c r="Y94" s="2">
        <v>205357</v>
      </c>
      <c r="Z94" s="2">
        <v>1.1299999999999999</v>
      </c>
      <c r="AA94" s="2">
        <v>10579</v>
      </c>
    </row>
    <row r="95" spans="1:27" x14ac:dyDescent="0.3">
      <c r="A95" s="2" t="s">
        <v>59</v>
      </c>
      <c r="B95" s="2">
        <v>227425</v>
      </c>
      <c r="C95" s="2">
        <v>219731</v>
      </c>
      <c r="D95" s="2">
        <v>-6577</v>
      </c>
      <c r="E95" s="2">
        <v>569641</v>
      </c>
      <c r="F95" s="2">
        <v>7694</v>
      </c>
      <c r="G95" s="2">
        <v>195211</v>
      </c>
      <c r="H95" s="2">
        <v>32214</v>
      </c>
      <c r="I95" s="2">
        <v>-1990</v>
      </c>
      <c r="J95" s="2">
        <v>11901</v>
      </c>
      <c r="K95" s="2">
        <v>-7726</v>
      </c>
      <c r="L95" s="2">
        <v>146986</v>
      </c>
      <c r="M95" s="2">
        <v>171127</v>
      </c>
      <c r="N95" s="2">
        <v>-24141</v>
      </c>
      <c r="O95" s="2">
        <v>137890</v>
      </c>
      <c r="P95" s="2">
        <v>228.11</v>
      </c>
      <c r="Q95" s="2">
        <v>96</v>
      </c>
      <c r="R95" s="2">
        <v>6837</v>
      </c>
      <c r="S95" s="2">
        <v>300946</v>
      </c>
      <c r="T95" s="2">
        <v>267884</v>
      </c>
      <c r="U95" s="2">
        <v>-73521</v>
      </c>
      <c r="V95" s="2">
        <v>-48153</v>
      </c>
      <c r="W95" s="2">
        <v>-12040</v>
      </c>
      <c r="X95" s="2">
        <v>495794</v>
      </c>
      <c r="Y95" s="2">
        <v>403184</v>
      </c>
      <c r="Z95" s="2">
        <v>1.23</v>
      </c>
      <c r="AA95" s="2">
        <v>19789</v>
      </c>
    </row>
    <row r="96" spans="1:27" x14ac:dyDescent="0.3">
      <c r="A96" s="2" t="s">
        <v>60</v>
      </c>
      <c r="B96" s="2">
        <v>483264</v>
      </c>
      <c r="C96" s="2">
        <v>76469</v>
      </c>
      <c r="D96" s="2">
        <v>186476</v>
      </c>
      <c r="E96" s="2">
        <v>927954</v>
      </c>
      <c r="F96" s="2">
        <v>406795</v>
      </c>
      <c r="G96" s="2">
        <v>42454</v>
      </c>
      <c r="H96" s="2">
        <v>440810</v>
      </c>
      <c r="I96" s="2">
        <v>386154</v>
      </c>
      <c r="J96" s="2">
        <v>404481</v>
      </c>
      <c r="K96" s="2">
        <v>373270</v>
      </c>
      <c r="L96" s="2">
        <v>276730</v>
      </c>
      <c r="M96" s="2">
        <v>197733</v>
      </c>
      <c r="N96" s="2">
        <v>78997</v>
      </c>
      <c r="O96" s="2">
        <v>42417</v>
      </c>
      <c r="P96" s="2">
        <v>73.48</v>
      </c>
      <c r="Q96" s="2">
        <v>1291</v>
      </c>
      <c r="R96" s="2">
        <v>9003</v>
      </c>
      <c r="S96" s="2">
        <v>342066</v>
      </c>
      <c r="T96" s="2">
        <v>66706</v>
      </c>
      <c r="U96" s="2">
        <v>141198</v>
      </c>
      <c r="V96" s="2">
        <v>9763</v>
      </c>
      <c r="W96" s="2">
        <v>-32653</v>
      </c>
      <c r="X96" s="2">
        <v>393140</v>
      </c>
      <c r="Y96" s="2">
        <v>657574</v>
      </c>
      <c r="Z96" s="2">
        <v>0.6</v>
      </c>
      <c r="AA96" s="2">
        <v>3028</v>
      </c>
    </row>
    <row r="97" spans="1:27" x14ac:dyDescent="0.3">
      <c r="A97" s="2" t="s">
        <v>58</v>
      </c>
      <c r="B97" s="2">
        <v>438093</v>
      </c>
      <c r="C97" s="2">
        <v>92335</v>
      </c>
      <c r="D97" s="2">
        <v>143650</v>
      </c>
      <c r="E97" s="2">
        <v>155246</v>
      </c>
      <c r="F97" s="2">
        <v>345758</v>
      </c>
      <c r="G97" s="2">
        <v>185085</v>
      </c>
      <c r="H97" s="2">
        <v>253008</v>
      </c>
      <c r="I97" s="2">
        <v>204223</v>
      </c>
      <c r="J97" s="2">
        <v>214506</v>
      </c>
      <c r="K97" s="2">
        <v>305794</v>
      </c>
      <c r="L97" s="2">
        <v>269787</v>
      </c>
      <c r="M97" s="2">
        <v>140790</v>
      </c>
      <c r="N97" s="2">
        <v>128997</v>
      </c>
      <c r="O97" s="2">
        <v>92303</v>
      </c>
      <c r="P97" s="2">
        <v>50.6</v>
      </c>
      <c r="Q97" s="2">
        <v>1294</v>
      </c>
      <c r="R97" s="2">
        <v>5905</v>
      </c>
      <c r="S97" s="2">
        <v>511087</v>
      </c>
      <c r="T97" s="2">
        <v>217805</v>
      </c>
      <c r="U97" s="2">
        <v>-72994</v>
      </c>
      <c r="V97" s="2">
        <v>-125470</v>
      </c>
      <c r="W97" s="2">
        <v>1614</v>
      </c>
      <c r="X97" s="2">
        <v>297922</v>
      </c>
      <c r="Y97" s="2">
        <v>654716</v>
      </c>
      <c r="Z97" s="2">
        <v>0.46</v>
      </c>
      <c r="AA97" s="2">
        <v>14367</v>
      </c>
    </row>
    <row r="98" spans="1:27" x14ac:dyDescent="0.3">
      <c r="A98" s="2" t="s">
        <v>60</v>
      </c>
      <c r="B98" s="2">
        <v>478440</v>
      </c>
      <c r="C98" s="2">
        <v>165579</v>
      </c>
      <c r="D98" s="2">
        <v>5379</v>
      </c>
      <c r="E98" s="2">
        <v>161885</v>
      </c>
      <c r="F98" s="2">
        <v>312861</v>
      </c>
      <c r="G98" s="2">
        <v>111501</v>
      </c>
      <c r="H98" s="2">
        <v>366939</v>
      </c>
      <c r="I98" s="2">
        <v>319097</v>
      </c>
      <c r="J98" s="2">
        <v>331630</v>
      </c>
      <c r="K98" s="2">
        <v>289533</v>
      </c>
      <c r="L98" s="2">
        <v>130280</v>
      </c>
      <c r="M98" s="2">
        <v>51292</v>
      </c>
      <c r="N98" s="2">
        <v>78988</v>
      </c>
      <c r="O98" s="2">
        <v>82020</v>
      </c>
      <c r="P98" s="2">
        <v>95.44</v>
      </c>
      <c r="Q98" s="2">
        <v>1084</v>
      </c>
      <c r="R98" s="2">
        <v>7210</v>
      </c>
      <c r="S98" s="2">
        <v>360747</v>
      </c>
      <c r="T98" s="2">
        <v>172020</v>
      </c>
      <c r="U98" s="2">
        <v>117693</v>
      </c>
      <c r="V98" s="2">
        <v>-6441</v>
      </c>
      <c r="W98" s="2">
        <v>-38615</v>
      </c>
      <c r="X98" s="2">
        <v>30533</v>
      </c>
      <c r="Y98" s="2">
        <v>351312</v>
      </c>
      <c r="Z98" s="2">
        <v>0.09</v>
      </c>
      <c r="AA98" s="2">
        <v>10499</v>
      </c>
    </row>
    <row r="99" spans="1:27" x14ac:dyDescent="0.3">
      <c r="A99" s="2" t="s">
        <v>60</v>
      </c>
      <c r="B99" s="2">
        <v>129778</v>
      </c>
      <c r="C99" s="2">
        <v>278663</v>
      </c>
      <c r="D99" s="2">
        <v>49920</v>
      </c>
      <c r="E99" s="2">
        <v>369633</v>
      </c>
      <c r="F99" s="2">
        <v>-148885</v>
      </c>
      <c r="G99" s="2">
        <v>173830</v>
      </c>
      <c r="H99" s="2">
        <v>-44052</v>
      </c>
      <c r="I99" s="2">
        <v>-76170</v>
      </c>
      <c r="J99" s="2">
        <v>-73427</v>
      </c>
      <c r="K99" s="2">
        <v>-171331</v>
      </c>
      <c r="L99" s="2">
        <v>56972</v>
      </c>
      <c r="M99" s="2">
        <v>135119</v>
      </c>
      <c r="N99" s="2">
        <v>-78147</v>
      </c>
      <c r="O99" s="2">
        <v>63122</v>
      </c>
      <c r="P99" s="2">
        <v>21.99</v>
      </c>
      <c r="Q99" s="2">
        <v>239</v>
      </c>
      <c r="R99" s="2">
        <v>5836</v>
      </c>
      <c r="S99" s="2">
        <v>380215</v>
      </c>
      <c r="T99" s="2">
        <v>159930</v>
      </c>
      <c r="U99" s="2">
        <v>-250437</v>
      </c>
      <c r="V99" s="2">
        <v>118733</v>
      </c>
      <c r="W99" s="2">
        <v>-46614</v>
      </c>
      <c r="X99" s="2">
        <v>223310</v>
      </c>
      <c r="Y99" s="2">
        <v>586293</v>
      </c>
      <c r="Z99" s="2">
        <v>0.38</v>
      </c>
      <c r="AA99" s="2">
        <v>19334</v>
      </c>
    </row>
    <row r="100" spans="1:27" x14ac:dyDescent="0.3">
      <c r="A100" s="2" t="s">
        <v>58</v>
      </c>
      <c r="B100" s="2">
        <v>159263</v>
      </c>
      <c r="C100" s="2">
        <v>202203</v>
      </c>
      <c r="D100" s="2">
        <v>11357</v>
      </c>
      <c r="E100" s="2">
        <v>543244</v>
      </c>
      <c r="F100" s="2">
        <v>-42940</v>
      </c>
      <c r="G100" s="2">
        <v>71695</v>
      </c>
      <c r="H100" s="2">
        <v>87568</v>
      </c>
      <c r="I100" s="2">
        <v>3830</v>
      </c>
      <c r="J100" s="2">
        <v>8812</v>
      </c>
      <c r="K100" s="2">
        <v>-60782</v>
      </c>
      <c r="L100" s="2">
        <v>200250</v>
      </c>
      <c r="M100" s="2">
        <v>121961</v>
      </c>
      <c r="N100" s="2">
        <v>78289</v>
      </c>
      <c r="O100" s="2">
        <v>104371</v>
      </c>
      <c r="P100" s="2">
        <v>17.899999999999999</v>
      </c>
      <c r="Q100" s="2">
        <v>1956</v>
      </c>
      <c r="R100" s="2">
        <v>14228</v>
      </c>
      <c r="S100" s="2">
        <v>185000</v>
      </c>
      <c r="T100" s="2">
        <v>130221</v>
      </c>
      <c r="U100" s="2">
        <v>-25737</v>
      </c>
      <c r="V100" s="2">
        <v>71982</v>
      </c>
      <c r="W100" s="2">
        <v>22415</v>
      </c>
      <c r="X100" s="2">
        <v>105277</v>
      </c>
      <c r="Y100" s="2">
        <v>257415</v>
      </c>
      <c r="Z100" s="2">
        <v>0.41</v>
      </c>
      <c r="AA100" s="2">
        <v>23465</v>
      </c>
    </row>
    <row r="101" spans="1:27" x14ac:dyDescent="0.3">
      <c r="A101" s="2" t="s">
        <v>60</v>
      </c>
      <c r="B101" s="2">
        <v>85180</v>
      </c>
      <c r="C101" s="2">
        <v>243915</v>
      </c>
      <c r="D101" s="2">
        <v>52982</v>
      </c>
      <c r="E101" s="2">
        <v>335118</v>
      </c>
      <c r="F101" s="2">
        <v>-158735</v>
      </c>
      <c r="G101" s="2">
        <v>137562</v>
      </c>
      <c r="H101" s="2">
        <v>-52382</v>
      </c>
      <c r="I101" s="2">
        <v>-151002</v>
      </c>
      <c r="J101" s="2">
        <v>-148322</v>
      </c>
      <c r="K101" s="2">
        <v>-164964</v>
      </c>
      <c r="L101" s="2">
        <v>247676</v>
      </c>
      <c r="M101" s="2">
        <v>90074</v>
      </c>
      <c r="N101" s="2">
        <v>157602</v>
      </c>
      <c r="O101" s="2">
        <v>79016</v>
      </c>
      <c r="P101" s="2">
        <v>11.85</v>
      </c>
      <c r="Q101" s="2">
        <v>949</v>
      </c>
      <c r="R101" s="2">
        <v>1017</v>
      </c>
      <c r="S101" s="2">
        <v>512674</v>
      </c>
      <c r="T101" s="2">
        <v>92705</v>
      </c>
      <c r="U101" s="2">
        <v>-427494</v>
      </c>
      <c r="V101" s="2">
        <v>151210</v>
      </c>
      <c r="W101" s="2">
        <v>-47503</v>
      </c>
      <c r="X101" s="2">
        <v>211133</v>
      </c>
      <c r="Y101" s="2">
        <v>693441</v>
      </c>
      <c r="Z101" s="2">
        <v>0.3</v>
      </c>
      <c r="AA101" s="2">
        <v>22692</v>
      </c>
    </row>
    <row r="102" spans="1:27" x14ac:dyDescent="0.3">
      <c r="A102" s="2" t="s">
        <v>58</v>
      </c>
      <c r="B102" s="2">
        <v>61254</v>
      </c>
      <c r="C102" s="2">
        <v>61665</v>
      </c>
      <c r="D102" s="2">
        <v>86050</v>
      </c>
      <c r="E102" s="2">
        <v>53513</v>
      </c>
      <c r="F102" s="2">
        <v>-411</v>
      </c>
      <c r="G102" s="2">
        <v>165120</v>
      </c>
      <c r="H102" s="2">
        <v>-103866</v>
      </c>
      <c r="I102" s="2">
        <v>-174221</v>
      </c>
      <c r="J102" s="2">
        <v>-156746</v>
      </c>
      <c r="K102" s="2">
        <v>-37152</v>
      </c>
      <c r="L102" s="2">
        <v>70157</v>
      </c>
      <c r="M102" s="2">
        <v>46510</v>
      </c>
      <c r="N102" s="2">
        <v>23647</v>
      </c>
      <c r="O102" s="2">
        <v>61898</v>
      </c>
      <c r="P102" s="2">
        <v>8.1300000000000008</v>
      </c>
      <c r="Q102" s="2">
        <v>135</v>
      </c>
      <c r="R102" s="2">
        <v>8955</v>
      </c>
      <c r="S102" s="2">
        <v>249008</v>
      </c>
      <c r="T102" s="2">
        <v>247843</v>
      </c>
      <c r="U102" s="2">
        <v>-187754</v>
      </c>
      <c r="V102" s="2">
        <v>-186178</v>
      </c>
      <c r="W102" s="2">
        <v>28575</v>
      </c>
      <c r="X102" s="2">
        <v>430216</v>
      </c>
      <c r="Y102" s="2">
        <v>479161</v>
      </c>
      <c r="Z102" s="2">
        <v>0.9</v>
      </c>
      <c r="AA102" s="2">
        <v>6135</v>
      </c>
    </row>
    <row r="103" spans="1:27" x14ac:dyDescent="0.3">
      <c r="A103" s="2" t="s">
        <v>58</v>
      </c>
      <c r="B103" s="2">
        <v>109480</v>
      </c>
      <c r="C103" s="2">
        <v>101322</v>
      </c>
      <c r="D103" s="2">
        <v>45287</v>
      </c>
      <c r="E103" s="2">
        <v>567537</v>
      </c>
      <c r="F103" s="2">
        <v>8158</v>
      </c>
      <c r="G103" s="2">
        <v>53629</v>
      </c>
      <c r="H103" s="2">
        <v>55851</v>
      </c>
      <c r="I103" s="2">
        <v>42068</v>
      </c>
      <c r="J103" s="2">
        <v>47087</v>
      </c>
      <c r="K103" s="2">
        <v>-27593</v>
      </c>
      <c r="L103" s="2">
        <v>51236</v>
      </c>
      <c r="M103" s="2">
        <v>107953</v>
      </c>
      <c r="N103" s="2">
        <v>-56717</v>
      </c>
      <c r="O103" s="2">
        <v>109447</v>
      </c>
      <c r="P103" s="2">
        <v>15.41</v>
      </c>
      <c r="Q103" s="2">
        <v>594</v>
      </c>
      <c r="R103" s="2">
        <v>5436</v>
      </c>
      <c r="S103" s="2">
        <v>172157</v>
      </c>
      <c r="T103" s="2">
        <v>185118</v>
      </c>
      <c r="U103" s="2">
        <v>-62677</v>
      </c>
      <c r="V103" s="2">
        <v>-83796</v>
      </c>
      <c r="W103" s="2">
        <v>-20524</v>
      </c>
      <c r="X103" s="2">
        <v>50113</v>
      </c>
      <c r="Y103" s="2">
        <v>449211</v>
      </c>
      <c r="Z103" s="2">
        <v>0.11</v>
      </c>
      <c r="AA103" s="2">
        <v>15522</v>
      </c>
    </row>
    <row r="104" spans="1:27" x14ac:dyDescent="0.3">
      <c r="A104" s="2" t="s">
        <v>58</v>
      </c>
      <c r="B104" s="2">
        <v>114766</v>
      </c>
      <c r="C104" s="2">
        <v>92995</v>
      </c>
      <c r="D104" s="2">
        <v>19436</v>
      </c>
      <c r="E104" s="2">
        <v>585847</v>
      </c>
      <c r="F104" s="2">
        <v>21771</v>
      </c>
      <c r="G104" s="2">
        <v>197848</v>
      </c>
      <c r="H104" s="2">
        <v>-83082</v>
      </c>
      <c r="I104" s="2">
        <v>-180938</v>
      </c>
      <c r="J104" s="2">
        <v>-174169</v>
      </c>
      <c r="K104" s="2">
        <v>-15610</v>
      </c>
      <c r="L104" s="2">
        <v>130053</v>
      </c>
      <c r="M104" s="2">
        <v>151399</v>
      </c>
      <c r="N104" s="2">
        <v>-21346</v>
      </c>
      <c r="O104" s="2">
        <v>73643</v>
      </c>
      <c r="P104" s="2">
        <v>17.73</v>
      </c>
      <c r="Q104" s="2">
        <v>656</v>
      </c>
      <c r="R104" s="2">
        <v>8907</v>
      </c>
      <c r="S104" s="2">
        <v>247991</v>
      </c>
      <c r="T104" s="2">
        <v>229332</v>
      </c>
      <c r="U104" s="2">
        <v>-133225</v>
      </c>
      <c r="V104" s="2">
        <v>-136337</v>
      </c>
      <c r="W104" s="2">
        <v>18339</v>
      </c>
      <c r="X104" s="2">
        <v>119062</v>
      </c>
      <c r="Y104" s="2">
        <v>266674</v>
      </c>
      <c r="Z104" s="2">
        <v>0.45</v>
      </c>
      <c r="AA104" s="2">
        <v>26321</v>
      </c>
    </row>
    <row r="105" spans="1:27" x14ac:dyDescent="0.3">
      <c r="A105" s="2" t="s">
        <v>58</v>
      </c>
      <c r="B105" s="2">
        <v>80184</v>
      </c>
      <c r="C105" s="2">
        <v>130494</v>
      </c>
      <c r="D105" s="2">
        <v>180246</v>
      </c>
      <c r="E105" s="2">
        <v>287182</v>
      </c>
      <c r="F105" s="2">
        <v>-50310</v>
      </c>
      <c r="G105" s="2">
        <v>158485</v>
      </c>
      <c r="H105" s="2">
        <v>-78301</v>
      </c>
      <c r="I105" s="2">
        <v>-123337</v>
      </c>
      <c r="J105" s="2">
        <v>-112627</v>
      </c>
      <c r="K105" s="2">
        <v>-56766</v>
      </c>
      <c r="L105" s="2">
        <v>266771</v>
      </c>
      <c r="M105" s="2">
        <v>20584</v>
      </c>
      <c r="N105" s="2">
        <v>246187</v>
      </c>
      <c r="O105" s="2">
        <v>107937</v>
      </c>
      <c r="P105" s="2">
        <v>24.2</v>
      </c>
      <c r="Q105" s="2">
        <v>379</v>
      </c>
      <c r="R105" s="2">
        <v>6969</v>
      </c>
      <c r="S105" s="2">
        <v>161801</v>
      </c>
      <c r="T105" s="2">
        <v>144749</v>
      </c>
      <c r="U105" s="2">
        <v>-81617</v>
      </c>
      <c r="V105" s="2">
        <v>-14255</v>
      </c>
      <c r="W105" s="2">
        <v>-38175</v>
      </c>
      <c r="X105" s="2">
        <v>138127</v>
      </c>
      <c r="Y105" s="2">
        <v>225982</v>
      </c>
      <c r="Z105" s="2">
        <v>0.61</v>
      </c>
      <c r="AA105" s="2">
        <v>21432</v>
      </c>
    </row>
    <row r="106" spans="1:27" x14ac:dyDescent="0.3">
      <c r="A106" s="2" t="s">
        <v>60</v>
      </c>
      <c r="B106" s="2">
        <v>352935</v>
      </c>
      <c r="C106" s="2">
        <v>22693</v>
      </c>
      <c r="D106" s="2">
        <v>163291</v>
      </c>
      <c r="E106" s="2">
        <v>286624</v>
      </c>
      <c r="F106" s="2">
        <v>330242</v>
      </c>
      <c r="G106" s="2">
        <v>154935</v>
      </c>
      <c r="H106" s="2">
        <v>198000</v>
      </c>
      <c r="I106" s="2">
        <v>140369</v>
      </c>
      <c r="J106" s="2">
        <v>149999</v>
      </c>
      <c r="K106" s="2">
        <v>300665</v>
      </c>
      <c r="L106" s="2">
        <v>144556</v>
      </c>
      <c r="M106" s="2">
        <v>127298</v>
      </c>
      <c r="N106" s="2">
        <v>17258</v>
      </c>
      <c r="O106" s="2">
        <v>96271</v>
      </c>
      <c r="P106" s="2">
        <v>38.26</v>
      </c>
      <c r="Q106" s="2">
        <v>468</v>
      </c>
      <c r="R106" s="2">
        <v>3099</v>
      </c>
      <c r="S106" s="2">
        <v>361631</v>
      </c>
      <c r="T106" s="2">
        <v>127415</v>
      </c>
      <c r="U106" s="2">
        <v>-8696</v>
      </c>
      <c r="V106" s="2">
        <v>-104722</v>
      </c>
      <c r="W106" s="2">
        <v>16753</v>
      </c>
      <c r="X106" s="2">
        <v>191180</v>
      </c>
      <c r="Y106" s="2">
        <v>265072</v>
      </c>
      <c r="Z106" s="2">
        <v>0.72</v>
      </c>
      <c r="AA106" s="2">
        <v>28823</v>
      </c>
    </row>
    <row r="107" spans="1:27" x14ac:dyDescent="0.3">
      <c r="A107" s="2" t="s">
        <v>58</v>
      </c>
      <c r="B107" s="2">
        <v>420443</v>
      </c>
      <c r="C107" s="2">
        <v>73783</v>
      </c>
      <c r="D107" s="2">
        <v>83341</v>
      </c>
      <c r="E107" s="2">
        <v>538936</v>
      </c>
      <c r="F107" s="2">
        <v>346660</v>
      </c>
      <c r="G107" s="2">
        <v>76384</v>
      </c>
      <c r="H107" s="2">
        <v>344059</v>
      </c>
      <c r="I107" s="2">
        <v>278085</v>
      </c>
      <c r="J107" s="2">
        <v>285859</v>
      </c>
      <c r="K107" s="2">
        <v>307358</v>
      </c>
      <c r="L107" s="2">
        <v>141181</v>
      </c>
      <c r="M107" s="2">
        <v>146887</v>
      </c>
      <c r="N107" s="2">
        <v>-5706</v>
      </c>
      <c r="O107" s="2">
        <v>53407</v>
      </c>
      <c r="P107" s="2">
        <v>85.95</v>
      </c>
      <c r="Q107" s="2">
        <v>1254</v>
      </c>
      <c r="R107" s="2">
        <v>10500</v>
      </c>
      <c r="S107" s="2">
        <v>387462</v>
      </c>
      <c r="T107" s="2">
        <v>148317</v>
      </c>
      <c r="U107" s="2">
        <v>32981</v>
      </c>
      <c r="V107" s="2">
        <v>-74534</v>
      </c>
      <c r="W107" s="2">
        <v>16061</v>
      </c>
      <c r="X107" s="2">
        <v>246010</v>
      </c>
      <c r="Y107" s="2">
        <v>673341</v>
      </c>
      <c r="Z107" s="2">
        <v>0.37</v>
      </c>
      <c r="AA107" s="2">
        <v>15608</v>
      </c>
    </row>
    <row r="108" spans="1:27" x14ac:dyDescent="0.3">
      <c r="A108" s="2" t="s">
        <v>59</v>
      </c>
      <c r="B108" s="2">
        <v>237490</v>
      </c>
      <c r="C108" s="2">
        <v>245116</v>
      </c>
      <c r="D108" s="2">
        <v>90197</v>
      </c>
      <c r="E108" s="2">
        <v>419675</v>
      </c>
      <c r="F108" s="2">
        <v>-7626</v>
      </c>
      <c r="G108" s="2">
        <v>62149</v>
      </c>
      <c r="H108" s="2">
        <v>175341</v>
      </c>
      <c r="I108" s="2">
        <v>160126</v>
      </c>
      <c r="J108" s="2">
        <v>166442</v>
      </c>
      <c r="K108" s="2">
        <v>-37504</v>
      </c>
      <c r="L108" s="2">
        <v>295544</v>
      </c>
      <c r="M108" s="2">
        <v>132720</v>
      </c>
      <c r="N108" s="2">
        <v>162824</v>
      </c>
      <c r="O108" s="2">
        <v>51454</v>
      </c>
      <c r="P108" s="2">
        <v>70.12</v>
      </c>
      <c r="Q108" s="2">
        <v>1068</v>
      </c>
      <c r="R108" s="2">
        <v>4939</v>
      </c>
      <c r="S108" s="2">
        <v>100326</v>
      </c>
      <c r="T108" s="2">
        <v>277252</v>
      </c>
      <c r="U108" s="2">
        <v>137164</v>
      </c>
      <c r="V108" s="2">
        <v>-32136</v>
      </c>
      <c r="W108" s="2">
        <v>-42434</v>
      </c>
      <c r="X108" s="2">
        <v>224741</v>
      </c>
      <c r="Y108" s="2">
        <v>575782</v>
      </c>
      <c r="Z108" s="2">
        <v>0.39</v>
      </c>
      <c r="AA108" s="2">
        <v>25098</v>
      </c>
    </row>
    <row r="109" spans="1:27" x14ac:dyDescent="0.3">
      <c r="A109" s="2" t="s">
        <v>58</v>
      </c>
      <c r="B109" s="2">
        <v>368010</v>
      </c>
      <c r="C109" s="2">
        <v>218303</v>
      </c>
      <c r="D109" s="2">
        <v>118168</v>
      </c>
      <c r="E109" s="2">
        <v>419382</v>
      </c>
      <c r="F109" s="2">
        <v>149707</v>
      </c>
      <c r="G109" s="2">
        <v>173532</v>
      </c>
      <c r="H109" s="2">
        <v>194478</v>
      </c>
      <c r="I109" s="2">
        <v>161749</v>
      </c>
      <c r="J109" s="2">
        <v>170130</v>
      </c>
      <c r="K109" s="2">
        <v>140125</v>
      </c>
      <c r="L109" s="2">
        <v>295558</v>
      </c>
      <c r="M109" s="2">
        <v>144940</v>
      </c>
      <c r="N109" s="2">
        <v>150618</v>
      </c>
      <c r="O109" s="2">
        <v>24921</v>
      </c>
      <c r="P109" s="2">
        <v>69.88</v>
      </c>
      <c r="Q109" s="2">
        <v>1357</v>
      </c>
      <c r="R109" s="2">
        <v>14714</v>
      </c>
      <c r="S109" s="2">
        <v>477096</v>
      </c>
      <c r="T109" s="2">
        <v>86649</v>
      </c>
      <c r="U109" s="2">
        <v>-109086</v>
      </c>
      <c r="V109" s="2">
        <v>131654</v>
      </c>
      <c r="W109" s="2">
        <v>48584</v>
      </c>
      <c r="X109" s="2">
        <v>498681</v>
      </c>
      <c r="Y109" s="2">
        <v>633633</v>
      </c>
      <c r="Z109" s="2">
        <v>0.79</v>
      </c>
      <c r="AA109" s="2">
        <v>11846</v>
      </c>
    </row>
    <row r="110" spans="1:27" x14ac:dyDescent="0.3">
      <c r="A110" s="2" t="s">
        <v>58</v>
      </c>
      <c r="B110" s="2">
        <v>255896</v>
      </c>
      <c r="C110" s="2">
        <v>23293</v>
      </c>
      <c r="D110" s="2">
        <v>99681</v>
      </c>
      <c r="E110" s="2">
        <v>301488</v>
      </c>
      <c r="F110" s="2">
        <v>232603</v>
      </c>
      <c r="G110" s="2">
        <v>164256</v>
      </c>
      <c r="H110" s="2">
        <v>91640</v>
      </c>
      <c r="I110" s="2">
        <v>67804</v>
      </c>
      <c r="J110" s="2">
        <v>78126</v>
      </c>
      <c r="K110" s="2">
        <v>202638</v>
      </c>
      <c r="L110" s="2">
        <v>157123</v>
      </c>
      <c r="M110" s="2">
        <v>10249</v>
      </c>
      <c r="N110" s="2">
        <v>146874</v>
      </c>
      <c r="O110" s="2">
        <v>28975</v>
      </c>
      <c r="P110" s="2">
        <v>60.77</v>
      </c>
      <c r="Q110" s="2">
        <v>584</v>
      </c>
      <c r="R110" s="2">
        <v>1627</v>
      </c>
      <c r="S110" s="2">
        <v>114927</v>
      </c>
      <c r="T110" s="2">
        <v>223815</v>
      </c>
      <c r="U110" s="2">
        <v>140969</v>
      </c>
      <c r="V110" s="2">
        <v>-200522</v>
      </c>
      <c r="W110" s="2">
        <v>37497</v>
      </c>
      <c r="X110" s="2">
        <v>274203</v>
      </c>
      <c r="Y110" s="2">
        <v>350884</v>
      </c>
      <c r="Z110" s="2">
        <v>0.78</v>
      </c>
      <c r="AA110" s="2">
        <v>23498</v>
      </c>
    </row>
    <row r="111" spans="1:27" x14ac:dyDescent="0.3">
      <c r="A111" s="2" t="s">
        <v>60</v>
      </c>
      <c r="B111" s="2">
        <v>204223</v>
      </c>
      <c r="C111" s="2">
        <v>234629</v>
      </c>
      <c r="D111" s="2">
        <v>31993</v>
      </c>
      <c r="E111" s="2">
        <v>151599</v>
      </c>
      <c r="F111" s="2">
        <v>-30406</v>
      </c>
      <c r="G111" s="2">
        <v>54189</v>
      </c>
      <c r="H111" s="2">
        <v>150034</v>
      </c>
      <c r="I111" s="2">
        <v>94735</v>
      </c>
      <c r="J111" s="2">
        <v>104555</v>
      </c>
      <c r="K111" s="2">
        <v>-63906</v>
      </c>
      <c r="L111" s="2">
        <v>164508</v>
      </c>
      <c r="M111" s="2">
        <v>188494</v>
      </c>
      <c r="N111" s="2">
        <v>-23986</v>
      </c>
      <c r="O111" s="2">
        <v>45548</v>
      </c>
      <c r="P111" s="2">
        <v>21.14</v>
      </c>
      <c r="Q111" s="2">
        <v>1122</v>
      </c>
      <c r="R111" s="2">
        <v>11247</v>
      </c>
      <c r="S111" s="2">
        <v>483991</v>
      </c>
      <c r="T111" s="2">
        <v>169668</v>
      </c>
      <c r="U111" s="2">
        <v>-279768</v>
      </c>
      <c r="V111" s="2">
        <v>64961</v>
      </c>
      <c r="W111" s="2">
        <v>-30197</v>
      </c>
      <c r="X111" s="2">
        <v>464217</v>
      </c>
      <c r="Y111" s="2">
        <v>230116</v>
      </c>
      <c r="Z111" s="2">
        <v>2.02</v>
      </c>
      <c r="AA111" s="2">
        <v>4514</v>
      </c>
    </row>
    <row r="112" spans="1:27" x14ac:dyDescent="0.3">
      <c r="A112" s="2" t="s">
        <v>59</v>
      </c>
      <c r="B112" s="2">
        <v>193012</v>
      </c>
      <c r="C112" s="2">
        <v>72057</v>
      </c>
      <c r="D112" s="2">
        <v>55759</v>
      </c>
      <c r="E112" s="2">
        <v>367524</v>
      </c>
      <c r="F112" s="2">
        <v>120955</v>
      </c>
      <c r="G112" s="2">
        <v>90799</v>
      </c>
      <c r="H112" s="2">
        <v>102213</v>
      </c>
      <c r="I112" s="2">
        <v>92854</v>
      </c>
      <c r="J112" s="2">
        <v>100929</v>
      </c>
      <c r="K112" s="2">
        <v>92698</v>
      </c>
      <c r="L112" s="2">
        <v>89553</v>
      </c>
      <c r="M112" s="2">
        <v>67044</v>
      </c>
      <c r="N112" s="2">
        <v>22509</v>
      </c>
      <c r="O112" s="2">
        <v>131445</v>
      </c>
      <c r="P112" s="2">
        <v>22.9</v>
      </c>
      <c r="Q112" s="2">
        <v>893</v>
      </c>
      <c r="R112" s="2">
        <v>19245</v>
      </c>
      <c r="S112" s="2">
        <v>76650</v>
      </c>
      <c r="T112" s="2">
        <v>57746</v>
      </c>
      <c r="U112" s="2">
        <v>116362</v>
      </c>
      <c r="V112" s="2">
        <v>14311</v>
      </c>
      <c r="W112" s="2">
        <v>9911</v>
      </c>
      <c r="X112" s="2">
        <v>287029</v>
      </c>
      <c r="Y112" s="2">
        <v>237655</v>
      </c>
      <c r="Z112" s="2">
        <v>1.21</v>
      </c>
      <c r="AA112" s="2">
        <v>5311</v>
      </c>
    </row>
    <row r="113" spans="1:27" x14ac:dyDescent="0.3">
      <c r="A113" s="2" t="s">
        <v>58</v>
      </c>
      <c r="B113" s="2">
        <v>401519</v>
      </c>
      <c r="C113" s="2">
        <v>46951</v>
      </c>
      <c r="D113" s="2">
        <v>137256</v>
      </c>
      <c r="E113" s="2">
        <v>339140</v>
      </c>
      <c r="F113" s="2">
        <v>354568</v>
      </c>
      <c r="G113" s="2">
        <v>199233</v>
      </c>
      <c r="H113" s="2">
        <v>202286</v>
      </c>
      <c r="I113" s="2">
        <v>172052</v>
      </c>
      <c r="J113" s="2">
        <v>176132</v>
      </c>
      <c r="K113" s="2">
        <v>338595</v>
      </c>
      <c r="L113" s="2">
        <v>104924</v>
      </c>
      <c r="M113" s="2">
        <v>122928</v>
      </c>
      <c r="N113" s="2">
        <v>-18004</v>
      </c>
      <c r="O113" s="2">
        <v>55840</v>
      </c>
      <c r="P113" s="2">
        <v>228.4</v>
      </c>
      <c r="Q113" s="2">
        <v>782</v>
      </c>
      <c r="R113" s="2">
        <v>17230</v>
      </c>
      <c r="S113" s="2">
        <v>79848</v>
      </c>
      <c r="T113" s="2">
        <v>85467</v>
      </c>
      <c r="U113" s="2">
        <v>321671</v>
      </c>
      <c r="V113" s="2">
        <v>-38516</v>
      </c>
      <c r="W113" s="2">
        <v>-15511</v>
      </c>
      <c r="X113" s="2">
        <v>316014</v>
      </c>
      <c r="Y113" s="2">
        <v>284389</v>
      </c>
      <c r="Z113" s="2">
        <v>1.1100000000000001</v>
      </c>
      <c r="AA113" s="2">
        <v>19088</v>
      </c>
    </row>
    <row r="114" spans="1:27" x14ac:dyDescent="0.3">
      <c r="A114" s="2" t="s">
        <v>59</v>
      </c>
      <c r="B114" s="2">
        <v>368392</v>
      </c>
      <c r="C114" s="2">
        <v>131261</v>
      </c>
      <c r="D114" s="2">
        <v>521</v>
      </c>
      <c r="E114" s="2">
        <v>525775</v>
      </c>
      <c r="F114" s="2">
        <v>237131</v>
      </c>
      <c r="G114" s="2">
        <v>109526</v>
      </c>
      <c r="H114" s="2">
        <v>258866</v>
      </c>
      <c r="I114" s="2">
        <v>197773</v>
      </c>
      <c r="J114" s="2">
        <v>203010</v>
      </c>
      <c r="K114" s="2">
        <v>229572</v>
      </c>
      <c r="L114" s="2">
        <v>239218</v>
      </c>
      <c r="M114" s="2">
        <v>129813</v>
      </c>
      <c r="N114" s="2">
        <v>109405</v>
      </c>
      <c r="O114" s="2">
        <v>87563</v>
      </c>
      <c r="P114" s="2">
        <v>129.53</v>
      </c>
      <c r="Q114" s="2">
        <v>1075</v>
      </c>
      <c r="R114" s="2">
        <v>7465</v>
      </c>
      <c r="S114" s="2">
        <v>99680</v>
      </c>
      <c r="T114" s="2">
        <v>243192</v>
      </c>
      <c r="U114" s="2">
        <v>268712</v>
      </c>
      <c r="V114" s="2">
        <v>-111931</v>
      </c>
      <c r="W114" s="2">
        <v>-10711</v>
      </c>
      <c r="X114" s="2">
        <v>326903</v>
      </c>
      <c r="Y114" s="2">
        <v>502627</v>
      </c>
      <c r="Z114" s="2">
        <v>0.65</v>
      </c>
      <c r="AA114" s="2">
        <v>6412</v>
      </c>
    </row>
    <row r="115" spans="1:27" x14ac:dyDescent="0.3">
      <c r="A115" s="2" t="s">
        <v>58</v>
      </c>
      <c r="B115" s="2">
        <v>369698</v>
      </c>
      <c r="C115" s="2">
        <v>23485</v>
      </c>
      <c r="D115" s="2">
        <v>66143</v>
      </c>
      <c r="E115" s="2">
        <v>50269</v>
      </c>
      <c r="F115" s="2">
        <v>346213</v>
      </c>
      <c r="G115" s="2">
        <v>149003</v>
      </c>
      <c r="H115" s="2">
        <v>220695</v>
      </c>
      <c r="I115" s="2">
        <v>181813</v>
      </c>
      <c r="J115" s="2">
        <v>194860</v>
      </c>
      <c r="K115" s="2">
        <v>323840</v>
      </c>
      <c r="L115" s="2">
        <v>139050</v>
      </c>
      <c r="M115" s="2">
        <v>55604</v>
      </c>
      <c r="N115" s="2">
        <v>83446</v>
      </c>
      <c r="O115" s="2">
        <v>124034</v>
      </c>
      <c r="P115" s="2">
        <v>67.38</v>
      </c>
      <c r="Q115" s="2">
        <v>1662</v>
      </c>
      <c r="R115" s="2">
        <v>14844</v>
      </c>
      <c r="S115" s="2">
        <v>260491</v>
      </c>
      <c r="T115" s="2">
        <v>155921</v>
      </c>
      <c r="U115" s="2">
        <v>109207</v>
      </c>
      <c r="V115" s="2">
        <v>-132436</v>
      </c>
      <c r="W115" s="2">
        <v>-31833</v>
      </c>
      <c r="X115" s="2">
        <v>263862</v>
      </c>
      <c r="Y115" s="2">
        <v>22531</v>
      </c>
      <c r="Z115" s="2">
        <v>11.71</v>
      </c>
      <c r="AA115" s="2">
        <v>11269</v>
      </c>
    </row>
    <row r="116" spans="1:27" x14ac:dyDescent="0.3">
      <c r="A116" s="2" t="s">
        <v>60</v>
      </c>
      <c r="B116" s="2">
        <v>279909</v>
      </c>
      <c r="C116" s="2">
        <v>96547</v>
      </c>
      <c r="D116" s="2">
        <v>26544</v>
      </c>
      <c r="E116" s="2">
        <v>875345</v>
      </c>
      <c r="F116" s="2">
        <v>183362</v>
      </c>
      <c r="G116" s="2">
        <v>119518</v>
      </c>
      <c r="H116" s="2">
        <v>160391</v>
      </c>
      <c r="I116" s="2">
        <v>140828</v>
      </c>
      <c r="J116" s="2">
        <v>145580</v>
      </c>
      <c r="K116" s="2">
        <v>145670</v>
      </c>
      <c r="L116" s="2">
        <v>269217</v>
      </c>
      <c r="M116" s="2">
        <v>21956</v>
      </c>
      <c r="N116" s="2">
        <v>247261</v>
      </c>
      <c r="O116" s="2">
        <v>35292</v>
      </c>
      <c r="P116" s="2">
        <v>68.42</v>
      </c>
      <c r="Q116" s="2">
        <v>917</v>
      </c>
      <c r="R116" s="2">
        <v>7462</v>
      </c>
      <c r="S116" s="2">
        <v>237698</v>
      </c>
      <c r="T116" s="2">
        <v>138519</v>
      </c>
      <c r="U116" s="2">
        <v>42211</v>
      </c>
      <c r="V116" s="2">
        <v>-41972</v>
      </c>
      <c r="W116" s="2">
        <v>45671</v>
      </c>
      <c r="X116" s="2">
        <v>157436</v>
      </c>
      <c r="Y116" s="2">
        <v>352984</v>
      </c>
      <c r="Z116" s="2">
        <v>0.45</v>
      </c>
      <c r="AA116" s="2">
        <v>15673</v>
      </c>
    </row>
    <row r="117" spans="1:27" x14ac:dyDescent="0.3">
      <c r="A117" s="2" t="s">
        <v>59</v>
      </c>
      <c r="B117" s="2">
        <v>255740</v>
      </c>
      <c r="C117" s="2">
        <v>158418</v>
      </c>
      <c r="D117" s="2">
        <v>74774</v>
      </c>
      <c r="E117" s="2">
        <v>873408</v>
      </c>
      <c r="F117" s="2">
        <v>97322</v>
      </c>
      <c r="G117" s="2">
        <v>160966</v>
      </c>
      <c r="H117" s="2">
        <v>94774</v>
      </c>
      <c r="I117" s="2">
        <v>-1333</v>
      </c>
      <c r="J117" s="2">
        <v>15733</v>
      </c>
      <c r="K117" s="2">
        <v>89625</v>
      </c>
      <c r="L117" s="2">
        <v>130342</v>
      </c>
      <c r="M117" s="2">
        <v>122897</v>
      </c>
      <c r="N117" s="2">
        <v>7445</v>
      </c>
      <c r="O117" s="2">
        <v>27227</v>
      </c>
      <c r="P117" s="2">
        <v>71.38</v>
      </c>
      <c r="Q117" s="2">
        <v>1696</v>
      </c>
      <c r="R117" s="2">
        <v>8956</v>
      </c>
      <c r="S117" s="2">
        <v>202931</v>
      </c>
      <c r="T117" s="2">
        <v>60196</v>
      </c>
      <c r="U117" s="2">
        <v>52809</v>
      </c>
      <c r="V117" s="2">
        <v>98222</v>
      </c>
      <c r="W117" s="2">
        <v>40612</v>
      </c>
      <c r="X117" s="2">
        <v>34212</v>
      </c>
      <c r="Y117" s="2">
        <v>410160</v>
      </c>
      <c r="Z117" s="2">
        <v>0.08</v>
      </c>
      <c r="AA117" s="2">
        <v>18626</v>
      </c>
    </row>
    <row r="118" spans="1:27" x14ac:dyDescent="0.3">
      <c r="A118" s="2" t="s">
        <v>59</v>
      </c>
      <c r="B118" s="2">
        <v>242353</v>
      </c>
      <c r="C118" s="2">
        <v>189961</v>
      </c>
      <c r="D118" s="2">
        <v>77093</v>
      </c>
      <c r="E118" s="2">
        <v>859222</v>
      </c>
      <c r="F118" s="2">
        <v>52392</v>
      </c>
      <c r="G118" s="2">
        <v>41160</v>
      </c>
      <c r="H118" s="2">
        <v>201193</v>
      </c>
      <c r="I118" s="2">
        <v>124142</v>
      </c>
      <c r="J118" s="2">
        <v>136499</v>
      </c>
      <c r="K118" s="2">
        <v>15904</v>
      </c>
      <c r="L118" s="2">
        <v>287320</v>
      </c>
      <c r="M118" s="2">
        <v>121209</v>
      </c>
      <c r="N118" s="2">
        <v>166111</v>
      </c>
      <c r="O118" s="2">
        <v>94964</v>
      </c>
      <c r="P118" s="2">
        <v>126.03</v>
      </c>
      <c r="Q118" s="2">
        <v>203</v>
      </c>
      <c r="R118" s="2">
        <v>11937</v>
      </c>
      <c r="S118" s="2">
        <v>347922</v>
      </c>
      <c r="T118" s="2">
        <v>39148</v>
      </c>
      <c r="U118" s="2">
        <v>-105569</v>
      </c>
      <c r="V118" s="2">
        <v>150813</v>
      </c>
      <c r="W118" s="2">
        <v>28733</v>
      </c>
      <c r="X118" s="2">
        <v>300198</v>
      </c>
      <c r="Y118" s="2">
        <v>446010</v>
      </c>
      <c r="Z118" s="2">
        <v>0.67</v>
      </c>
      <c r="AA118" s="2">
        <v>12663</v>
      </c>
    </row>
    <row r="119" spans="1:27" x14ac:dyDescent="0.3">
      <c r="A119" s="2" t="s">
        <v>60</v>
      </c>
      <c r="B119" s="2">
        <v>278434</v>
      </c>
      <c r="C119" s="2">
        <v>77224</v>
      </c>
      <c r="D119" s="2">
        <v>66953</v>
      </c>
      <c r="E119" s="2">
        <v>667358</v>
      </c>
      <c r="F119" s="2">
        <v>201210</v>
      </c>
      <c r="G119" s="2">
        <v>29917</v>
      </c>
      <c r="H119" s="2">
        <v>248517</v>
      </c>
      <c r="I119" s="2">
        <v>185813</v>
      </c>
      <c r="J119" s="2">
        <v>204120</v>
      </c>
      <c r="K119" s="2">
        <v>173995</v>
      </c>
      <c r="L119" s="2">
        <v>59710</v>
      </c>
      <c r="M119" s="2">
        <v>47085</v>
      </c>
      <c r="N119" s="2">
        <v>12625</v>
      </c>
      <c r="O119" s="2">
        <v>82928</v>
      </c>
      <c r="P119" s="2">
        <v>68.849999999999994</v>
      </c>
      <c r="Q119" s="2">
        <v>194</v>
      </c>
      <c r="R119" s="2">
        <v>17261</v>
      </c>
      <c r="S119" s="2">
        <v>325991</v>
      </c>
      <c r="T119" s="2">
        <v>118535</v>
      </c>
      <c r="U119" s="2">
        <v>-47557</v>
      </c>
      <c r="V119" s="2">
        <v>-41311</v>
      </c>
      <c r="W119" s="2">
        <v>-33533</v>
      </c>
      <c r="X119" s="2">
        <v>237806</v>
      </c>
      <c r="Y119" s="2">
        <v>654534</v>
      </c>
      <c r="Z119" s="2">
        <v>0.36</v>
      </c>
      <c r="AA119" s="2">
        <v>26555</v>
      </c>
    </row>
    <row r="120" spans="1:27" x14ac:dyDescent="0.3">
      <c r="A120" s="2" t="s">
        <v>60</v>
      </c>
      <c r="B120" s="2">
        <v>288833</v>
      </c>
      <c r="C120" s="2">
        <v>112448</v>
      </c>
      <c r="D120" s="2">
        <v>88781</v>
      </c>
      <c r="E120" s="2">
        <v>45358</v>
      </c>
      <c r="F120" s="2">
        <v>176385</v>
      </c>
      <c r="G120" s="2">
        <v>193340</v>
      </c>
      <c r="H120" s="2">
        <v>95493</v>
      </c>
      <c r="I120" s="2">
        <v>67203</v>
      </c>
      <c r="J120" s="2">
        <v>77760</v>
      </c>
      <c r="K120" s="2">
        <v>148149</v>
      </c>
      <c r="L120" s="2">
        <v>64408</v>
      </c>
      <c r="M120" s="2">
        <v>131144</v>
      </c>
      <c r="N120" s="2">
        <v>-66736</v>
      </c>
      <c r="O120" s="2">
        <v>118488</v>
      </c>
      <c r="P120" s="2">
        <v>199.75</v>
      </c>
      <c r="Q120" s="2">
        <v>1372</v>
      </c>
      <c r="R120" s="2">
        <v>19825</v>
      </c>
      <c r="S120" s="2">
        <v>323750</v>
      </c>
      <c r="T120" s="2">
        <v>73412</v>
      </c>
      <c r="U120" s="2">
        <v>-34917</v>
      </c>
      <c r="V120" s="2">
        <v>39036</v>
      </c>
      <c r="W120" s="2">
        <v>4313</v>
      </c>
      <c r="X120" s="2">
        <v>348859</v>
      </c>
      <c r="Y120" s="2">
        <v>327946</v>
      </c>
      <c r="Z120" s="2">
        <v>1.06</v>
      </c>
      <c r="AA120" s="2">
        <v>21328</v>
      </c>
    </row>
    <row r="121" spans="1:27" x14ac:dyDescent="0.3">
      <c r="A121" s="2" t="s">
        <v>60</v>
      </c>
      <c r="B121" s="2">
        <v>131931</v>
      </c>
      <c r="C121" s="2">
        <v>273214</v>
      </c>
      <c r="D121" s="2">
        <v>-23624</v>
      </c>
      <c r="E121" s="2">
        <v>916152</v>
      </c>
      <c r="F121" s="2">
        <v>-141283</v>
      </c>
      <c r="G121" s="2">
        <v>120766</v>
      </c>
      <c r="H121" s="2">
        <v>11165</v>
      </c>
      <c r="I121" s="2">
        <v>-41272</v>
      </c>
      <c r="J121" s="2">
        <v>-25649</v>
      </c>
      <c r="K121" s="2">
        <v>-152877</v>
      </c>
      <c r="L121" s="2">
        <v>260094</v>
      </c>
      <c r="M121" s="2">
        <v>47211</v>
      </c>
      <c r="N121" s="2">
        <v>212883</v>
      </c>
      <c r="O121" s="2">
        <v>102320</v>
      </c>
      <c r="P121" s="2">
        <v>135.18</v>
      </c>
      <c r="Q121" s="2">
        <v>1682</v>
      </c>
      <c r="R121" s="2">
        <v>7437</v>
      </c>
      <c r="S121" s="2">
        <v>345220</v>
      </c>
      <c r="T121" s="2">
        <v>226564</v>
      </c>
      <c r="U121" s="2">
        <v>-213289</v>
      </c>
      <c r="V121" s="2">
        <v>46650</v>
      </c>
      <c r="W121" s="2">
        <v>-38468</v>
      </c>
      <c r="X121" s="2">
        <v>423355</v>
      </c>
      <c r="Y121" s="2">
        <v>493026</v>
      </c>
      <c r="Z121" s="2">
        <v>0.86</v>
      </c>
      <c r="AA121" s="2">
        <v>28694</v>
      </c>
    </row>
    <row r="122" spans="1:27" x14ac:dyDescent="0.3">
      <c r="A122" s="2" t="s">
        <v>60</v>
      </c>
      <c r="B122" s="2">
        <v>371489</v>
      </c>
      <c r="C122" s="2">
        <v>199282</v>
      </c>
      <c r="D122" s="2">
        <v>169755</v>
      </c>
      <c r="E122" s="2">
        <v>58071</v>
      </c>
      <c r="F122" s="2">
        <v>172207</v>
      </c>
      <c r="G122" s="2">
        <v>137359</v>
      </c>
      <c r="H122" s="2">
        <v>234130</v>
      </c>
      <c r="I122" s="2">
        <v>159810</v>
      </c>
      <c r="J122" s="2">
        <v>168669</v>
      </c>
      <c r="K122" s="2">
        <v>136123</v>
      </c>
      <c r="L122" s="2">
        <v>113830</v>
      </c>
      <c r="M122" s="2">
        <v>107119</v>
      </c>
      <c r="N122" s="2">
        <v>6711</v>
      </c>
      <c r="O122" s="2">
        <v>56771</v>
      </c>
      <c r="P122" s="2">
        <v>147.65</v>
      </c>
      <c r="Q122" s="2">
        <v>1388</v>
      </c>
      <c r="R122" s="2">
        <v>4310</v>
      </c>
      <c r="S122" s="2">
        <v>524996</v>
      </c>
      <c r="T122" s="2">
        <v>102289</v>
      </c>
      <c r="U122" s="2">
        <v>-153507</v>
      </c>
      <c r="V122" s="2">
        <v>96993</v>
      </c>
      <c r="W122" s="2">
        <v>-1342</v>
      </c>
      <c r="X122" s="2">
        <v>490221</v>
      </c>
      <c r="Y122" s="2">
        <v>593810</v>
      </c>
      <c r="Z122" s="2">
        <v>0.83</v>
      </c>
      <c r="AA122" s="2">
        <v>19203</v>
      </c>
    </row>
    <row r="123" spans="1:27" x14ac:dyDescent="0.3">
      <c r="A123" s="2" t="s">
        <v>59</v>
      </c>
      <c r="B123" s="2">
        <v>410964</v>
      </c>
      <c r="C123" s="2">
        <v>214997</v>
      </c>
      <c r="D123" s="2">
        <v>165840</v>
      </c>
      <c r="E123" s="2">
        <v>821206</v>
      </c>
      <c r="F123" s="2">
        <v>195967</v>
      </c>
      <c r="G123" s="2">
        <v>140594</v>
      </c>
      <c r="H123" s="2">
        <v>270370</v>
      </c>
      <c r="I123" s="2">
        <v>238532</v>
      </c>
      <c r="J123" s="2">
        <v>253765</v>
      </c>
      <c r="K123" s="2">
        <v>170824</v>
      </c>
      <c r="L123" s="2">
        <v>96173</v>
      </c>
      <c r="M123" s="2">
        <v>172420</v>
      </c>
      <c r="N123" s="2">
        <v>-76247</v>
      </c>
      <c r="O123" s="2">
        <v>130396</v>
      </c>
      <c r="P123" s="2">
        <v>45.32</v>
      </c>
      <c r="Q123" s="2">
        <v>1962</v>
      </c>
      <c r="R123" s="2">
        <v>11891</v>
      </c>
      <c r="S123" s="2">
        <v>546867</v>
      </c>
      <c r="T123" s="2">
        <v>78634</v>
      </c>
      <c r="U123" s="2">
        <v>-135903</v>
      </c>
      <c r="V123" s="2">
        <v>136363</v>
      </c>
      <c r="W123" s="2">
        <v>-41775</v>
      </c>
      <c r="X123" s="2">
        <v>229349</v>
      </c>
      <c r="Y123" s="2">
        <v>46992</v>
      </c>
      <c r="Z123" s="2">
        <v>4.88</v>
      </c>
      <c r="AA123" s="2">
        <v>3964</v>
      </c>
    </row>
    <row r="124" spans="1:27" x14ac:dyDescent="0.3">
      <c r="A124" s="2" t="s">
        <v>60</v>
      </c>
      <c r="B124" s="2">
        <v>243305</v>
      </c>
      <c r="C124" s="2">
        <v>296924</v>
      </c>
      <c r="D124" s="2">
        <v>105929</v>
      </c>
      <c r="E124" s="2">
        <v>938163</v>
      </c>
      <c r="F124" s="2">
        <v>-53619</v>
      </c>
      <c r="G124" s="2">
        <v>24527</v>
      </c>
      <c r="H124" s="2">
        <v>218778</v>
      </c>
      <c r="I124" s="2">
        <v>126197</v>
      </c>
      <c r="J124" s="2">
        <v>142459</v>
      </c>
      <c r="K124" s="2">
        <v>-75942</v>
      </c>
      <c r="L124" s="2">
        <v>213032</v>
      </c>
      <c r="M124" s="2">
        <v>65386</v>
      </c>
      <c r="N124" s="2">
        <v>147646</v>
      </c>
      <c r="O124" s="2">
        <v>11069</v>
      </c>
      <c r="P124" s="2">
        <v>60.75</v>
      </c>
      <c r="Q124" s="2">
        <v>775</v>
      </c>
      <c r="R124" s="2">
        <v>2574</v>
      </c>
      <c r="S124" s="2">
        <v>525540</v>
      </c>
      <c r="T124" s="2">
        <v>59226</v>
      </c>
      <c r="U124" s="2">
        <v>-282235</v>
      </c>
      <c r="V124" s="2">
        <v>237698</v>
      </c>
      <c r="W124" s="2">
        <v>-5100</v>
      </c>
      <c r="X124" s="2">
        <v>479740</v>
      </c>
      <c r="Y124" s="2">
        <v>632037</v>
      </c>
      <c r="Z124" s="2">
        <v>0.76</v>
      </c>
      <c r="AA124" s="2">
        <v>13328</v>
      </c>
    </row>
    <row r="125" spans="1:27" x14ac:dyDescent="0.3">
      <c r="A125" s="2" t="s">
        <v>59</v>
      </c>
      <c r="B125" s="2">
        <v>65475</v>
      </c>
      <c r="C125" s="2">
        <v>103009</v>
      </c>
      <c r="D125" s="2">
        <v>109017</v>
      </c>
      <c r="E125" s="2">
        <v>666457</v>
      </c>
      <c r="F125" s="2">
        <v>-37534</v>
      </c>
      <c r="G125" s="2">
        <v>43876</v>
      </c>
      <c r="H125" s="2">
        <v>21599</v>
      </c>
      <c r="I125" s="2">
        <v>-77533</v>
      </c>
      <c r="J125" s="2">
        <v>-74978</v>
      </c>
      <c r="K125" s="2">
        <v>-63949</v>
      </c>
      <c r="L125" s="2">
        <v>239248</v>
      </c>
      <c r="M125" s="2">
        <v>173477</v>
      </c>
      <c r="N125" s="2">
        <v>65771</v>
      </c>
      <c r="O125" s="2">
        <v>88763</v>
      </c>
      <c r="P125" s="2">
        <v>14.22</v>
      </c>
      <c r="Q125" s="2">
        <v>1907</v>
      </c>
      <c r="R125" s="2">
        <v>11847</v>
      </c>
      <c r="S125" s="2">
        <v>83755</v>
      </c>
      <c r="T125" s="2">
        <v>182251</v>
      </c>
      <c r="U125" s="2">
        <v>-18280</v>
      </c>
      <c r="V125" s="2">
        <v>-79242</v>
      </c>
      <c r="W125" s="2">
        <v>19335</v>
      </c>
      <c r="X125" s="2">
        <v>363300</v>
      </c>
      <c r="Y125" s="2">
        <v>445438</v>
      </c>
      <c r="Z125" s="2">
        <v>0.82</v>
      </c>
      <c r="AA125" s="2">
        <v>10468</v>
      </c>
    </row>
    <row r="126" spans="1:27" x14ac:dyDescent="0.3">
      <c r="A126" s="2" t="s">
        <v>58</v>
      </c>
      <c r="B126" s="2">
        <v>472234</v>
      </c>
      <c r="C126" s="2">
        <v>36019</v>
      </c>
      <c r="D126" s="2">
        <v>130937</v>
      </c>
      <c r="E126" s="2">
        <v>636086</v>
      </c>
      <c r="F126" s="2">
        <v>436215</v>
      </c>
      <c r="G126" s="2">
        <v>45671</v>
      </c>
      <c r="H126" s="2">
        <v>426563</v>
      </c>
      <c r="I126" s="2">
        <v>343562</v>
      </c>
      <c r="J126" s="2">
        <v>358725</v>
      </c>
      <c r="K126" s="2">
        <v>399619</v>
      </c>
      <c r="L126" s="2">
        <v>245401</v>
      </c>
      <c r="M126" s="2">
        <v>177758</v>
      </c>
      <c r="N126" s="2">
        <v>67643</v>
      </c>
      <c r="O126" s="2">
        <v>87452</v>
      </c>
      <c r="P126" s="2">
        <v>929.59</v>
      </c>
      <c r="Q126" s="2">
        <v>1659</v>
      </c>
      <c r="R126" s="2">
        <v>9931</v>
      </c>
      <c r="S126" s="2">
        <v>368500</v>
      </c>
      <c r="T126" s="2">
        <v>107987</v>
      </c>
      <c r="U126" s="2">
        <v>103734</v>
      </c>
      <c r="V126" s="2">
        <v>-71968</v>
      </c>
      <c r="W126" s="2">
        <v>-30172</v>
      </c>
      <c r="X126" s="2">
        <v>359032</v>
      </c>
      <c r="Y126" s="2">
        <v>43152</v>
      </c>
      <c r="Z126" s="2">
        <v>8.32</v>
      </c>
      <c r="AA126" s="2">
        <v>11028</v>
      </c>
    </row>
    <row r="127" spans="1:27" x14ac:dyDescent="0.3">
      <c r="A127" s="2" t="s">
        <v>58</v>
      </c>
      <c r="B127" s="2">
        <v>355171</v>
      </c>
      <c r="C127" s="2">
        <v>161425</v>
      </c>
      <c r="D127" s="2">
        <v>-42535</v>
      </c>
      <c r="E127" s="2">
        <v>530302</v>
      </c>
      <c r="F127" s="2">
        <v>193746</v>
      </c>
      <c r="G127" s="2">
        <v>136564</v>
      </c>
      <c r="H127" s="2">
        <v>218607</v>
      </c>
      <c r="I127" s="2">
        <v>142506</v>
      </c>
      <c r="J127" s="2">
        <v>148566</v>
      </c>
      <c r="K127" s="2">
        <v>165568</v>
      </c>
      <c r="L127" s="2">
        <v>58900</v>
      </c>
      <c r="M127" s="2">
        <v>26677</v>
      </c>
      <c r="N127" s="2">
        <v>32223</v>
      </c>
      <c r="O127" s="2">
        <v>111135</v>
      </c>
      <c r="P127" s="2">
        <v>90.91</v>
      </c>
      <c r="Q127" s="2">
        <v>856</v>
      </c>
      <c r="R127" s="2">
        <v>15877</v>
      </c>
      <c r="S127" s="2">
        <v>494643</v>
      </c>
      <c r="T127" s="2">
        <v>142528</v>
      </c>
      <c r="U127" s="2">
        <v>-139472</v>
      </c>
      <c r="V127" s="2">
        <v>18897</v>
      </c>
      <c r="W127" s="2">
        <v>3204</v>
      </c>
      <c r="X127" s="2">
        <v>198883</v>
      </c>
      <c r="Y127" s="2">
        <v>98433</v>
      </c>
      <c r="Z127" s="2">
        <v>2.02</v>
      </c>
      <c r="AA127" s="2">
        <v>1200</v>
      </c>
    </row>
    <row r="128" spans="1:27" x14ac:dyDescent="0.3">
      <c r="A128" s="2" t="s">
        <v>60</v>
      </c>
      <c r="B128" s="2">
        <v>51724</v>
      </c>
      <c r="C128" s="2">
        <v>154996</v>
      </c>
      <c r="D128" s="2">
        <v>14095</v>
      </c>
      <c r="E128" s="2">
        <v>208749</v>
      </c>
      <c r="F128" s="2">
        <v>-103272</v>
      </c>
      <c r="G128" s="2">
        <v>91211</v>
      </c>
      <c r="H128" s="2">
        <v>-39487</v>
      </c>
      <c r="I128" s="2">
        <v>-68208</v>
      </c>
      <c r="J128" s="2">
        <v>-61389</v>
      </c>
      <c r="K128" s="2">
        <v>-112211</v>
      </c>
      <c r="L128" s="2">
        <v>82223</v>
      </c>
      <c r="M128" s="2">
        <v>25908</v>
      </c>
      <c r="N128" s="2">
        <v>56315</v>
      </c>
      <c r="O128" s="2">
        <v>103937</v>
      </c>
      <c r="P128" s="2">
        <v>6.55</v>
      </c>
      <c r="Q128" s="2">
        <v>587</v>
      </c>
      <c r="R128" s="2">
        <v>18718</v>
      </c>
      <c r="S128" s="2">
        <v>254052</v>
      </c>
      <c r="T128" s="2">
        <v>110498</v>
      </c>
      <c r="U128" s="2">
        <v>-202328</v>
      </c>
      <c r="V128" s="2">
        <v>44498</v>
      </c>
      <c r="W128" s="2">
        <v>14447</v>
      </c>
      <c r="X128" s="2">
        <v>42603</v>
      </c>
      <c r="Y128" s="2">
        <v>542807</v>
      </c>
      <c r="Z128" s="2">
        <v>0.08</v>
      </c>
      <c r="AA128" s="2">
        <v>18855</v>
      </c>
    </row>
    <row r="129" spans="1:27" x14ac:dyDescent="0.3">
      <c r="A129" s="2" t="s">
        <v>60</v>
      </c>
      <c r="B129" s="2">
        <v>84951</v>
      </c>
      <c r="C129" s="2">
        <v>54595</v>
      </c>
      <c r="D129" s="2">
        <v>104662</v>
      </c>
      <c r="E129" s="2">
        <v>590460</v>
      </c>
      <c r="F129" s="2">
        <v>30356</v>
      </c>
      <c r="G129" s="2">
        <v>130860</v>
      </c>
      <c r="H129" s="2">
        <v>-45909</v>
      </c>
      <c r="I129" s="2">
        <v>-76664</v>
      </c>
      <c r="J129" s="2">
        <v>-73647</v>
      </c>
      <c r="K129" s="2">
        <v>-9391</v>
      </c>
      <c r="L129" s="2">
        <v>159009</v>
      </c>
      <c r="M129" s="2">
        <v>136051</v>
      </c>
      <c r="N129" s="2">
        <v>22958</v>
      </c>
      <c r="O129" s="2">
        <v>89100</v>
      </c>
      <c r="P129" s="2">
        <v>12.12</v>
      </c>
      <c r="Q129" s="2">
        <v>1807</v>
      </c>
      <c r="R129" s="2">
        <v>11804</v>
      </c>
      <c r="S129" s="2">
        <v>242294</v>
      </c>
      <c r="T129" s="2">
        <v>271421</v>
      </c>
      <c r="U129" s="2">
        <v>-157343</v>
      </c>
      <c r="V129" s="2">
        <v>-216826</v>
      </c>
      <c r="W129" s="2">
        <v>-2712</v>
      </c>
      <c r="X129" s="2">
        <v>59894</v>
      </c>
      <c r="Y129" s="2">
        <v>608007</v>
      </c>
      <c r="Z129" s="2">
        <v>0.1</v>
      </c>
      <c r="AA129" s="2">
        <v>15551</v>
      </c>
    </row>
    <row r="130" spans="1:27" x14ac:dyDescent="0.3">
      <c r="A130" s="2" t="s">
        <v>59</v>
      </c>
      <c r="B130" s="2">
        <v>496909</v>
      </c>
      <c r="C130" s="2">
        <v>193651</v>
      </c>
      <c r="D130" s="2">
        <v>-44564</v>
      </c>
      <c r="E130" s="2">
        <v>999543</v>
      </c>
      <c r="F130" s="2">
        <v>303258</v>
      </c>
      <c r="G130" s="2">
        <v>136225</v>
      </c>
      <c r="H130" s="2">
        <v>360684</v>
      </c>
      <c r="I130" s="2">
        <v>305478</v>
      </c>
      <c r="J130" s="2">
        <v>312203</v>
      </c>
      <c r="K130" s="2">
        <v>269229</v>
      </c>
      <c r="L130" s="2">
        <v>105701</v>
      </c>
      <c r="M130" s="2">
        <v>62005</v>
      </c>
      <c r="N130" s="2">
        <v>43696</v>
      </c>
      <c r="O130" s="2">
        <v>22340</v>
      </c>
      <c r="P130" s="2">
        <v>1217.9100000000001</v>
      </c>
      <c r="Q130" s="2">
        <v>967</v>
      </c>
      <c r="R130" s="2">
        <v>10687</v>
      </c>
      <c r="S130" s="2">
        <v>376088</v>
      </c>
      <c r="T130" s="2">
        <v>214609</v>
      </c>
      <c r="U130" s="2">
        <v>120821</v>
      </c>
      <c r="V130" s="2">
        <v>-20958</v>
      </c>
      <c r="W130" s="2">
        <v>-29561</v>
      </c>
      <c r="X130" s="2">
        <v>469196</v>
      </c>
      <c r="Y130" s="2">
        <v>273937</v>
      </c>
      <c r="Z130" s="2">
        <v>1.71</v>
      </c>
      <c r="AA130" s="2">
        <v>11892</v>
      </c>
    </row>
    <row r="131" spans="1:27" x14ac:dyDescent="0.3">
      <c r="A131" s="2" t="s">
        <v>59</v>
      </c>
      <c r="B131" s="2">
        <v>270597</v>
      </c>
      <c r="C131" s="2">
        <v>240011</v>
      </c>
      <c r="D131" s="2">
        <v>154535</v>
      </c>
      <c r="E131" s="2">
        <v>66488</v>
      </c>
      <c r="F131" s="2">
        <v>30586</v>
      </c>
      <c r="G131" s="2">
        <v>76607</v>
      </c>
      <c r="H131" s="2">
        <v>193990</v>
      </c>
      <c r="I131" s="2">
        <v>134107</v>
      </c>
      <c r="J131" s="2">
        <v>136911</v>
      </c>
      <c r="K131" s="2">
        <v>22672</v>
      </c>
      <c r="L131" s="2">
        <v>70070</v>
      </c>
      <c r="M131" s="2">
        <v>185942</v>
      </c>
      <c r="N131" s="2">
        <v>-115872</v>
      </c>
      <c r="O131" s="2">
        <v>82189</v>
      </c>
      <c r="P131" s="2">
        <v>63.54</v>
      </c>
      <c r="Q131" s="2">
        <v>764</v>
      </c>
      <c r="R131" s="2">
        <v>16215</v>
      </c>
      <c r="S131" s="2">
        <v>121766</v>
      </c>
      <c r="T131" s="2">
        <v>139762</v>
      </c>
      <c r="U131" s="2">
        <v>148831</v>
      </c>
      <c r="V131" s="2">
        <v>100249</v>
      </c>
      <c r="W131" s="2">
        <v>-1264</v>
      </c>
      <c r="X131" s="2">
        <v>408031</v>
      </c>
      <c r="Y131" s="2">
        <v>146491</v>
      </c>
      <c r="Z131" s="2">
        <v>2.79</v>
      </c>
      <c r="AA131" s="2">
        <v>29893</v>
      </c>
    </row>
    <row r="132" spans="1:27" x14ac:dyDescent="0.3">
      <c r="A132" s="2" t="s">
        <v>58</v>
      </c>
      <c r="B132" s="2">
        <v>424607</v>
      </c>
      <c r="C132" s="2">
        <v>79667</v>
      </c>
      <c r="D132" s="2">
        <v>14814</v>
      </c>
      <c r="E132" s="2">
        <v>247864</v>
      </c>
      <c r="F132" s="2">
        <v>344940</v>
      </c>
      <c r="G132" s="2">
        <v>71706</v>
      </c>
      <c r="H132" s="2">
        <v>352901</v>
      </c>
      <c r="I132" s="2">
        <v>253891</v>
      </c>
      <c r="J132" s="2">
        <v>270897</v>
      </c>
      <c r="K132" s="2">
        <v>306137</v>
      </c>
      <c r="L132" s="2">
        <v>112541</v>
      </c>
      <c r="M132" s="2">
        <v>34606</v>
      </c>
      <c r="N132" s="2">
        <v>77935</v>
      </c>
      <c r="O132" s="2">
        <v>24440</v>
      </c>
      <c r="P132" s="2">
        <v>50.74</v>
      </c>
      <c r="Q132" s="2">
        <v>1863</v>
      </c>
      <c r="R132" s="2">
        <v>7720</v>
      </c>
      <c r="S132" s="2">
        <v>247288</v>
      </c>
      <c r="T132" s="2">
        <v>171439</v>
      </c>
      <c r="U132" s="2">
        <v>177319</v>
      </c>
      <c r="V132" s="2">
        <v>-91772</v>
      </c>
      <c r="W132" s="2">
        <v>20788</v>
      </c>
      <c r="X132" s="2">
        <v>438242</v>
      </c>
      <c r="Y132" s="2">
        <v>223220</v>
      </c>
      <c r="Z132" s="2">
        <v>1.96</v>
      </c>
      <c r="AA132" s="2">
        <v>7125</v>
      </c>
    </row>
    <row r="133" spans="1:27" x14ac:dyDescent="0.3">
      <c r="A133" s="2" t="s">
        <v>59</v>
      </c>
      <c r="B133" s="2">
        <v>229769</v>
      </c>
      <c r="C133" s="2">
        <v>25036</v>
      </c>
      <c r="D133" s="2">
        <v>41049</v>
      </c>
      <c r="E133" s="2">
        <v>954388</v>
      </c>
      <c r="F133" s="2">
        <v>204733</v>
      </c>
      <c r="G133" s="2">
        <v>139410</v>
      </c>
      <c r="H133" s="2">
        <v>90359</v>
      </c>
      <c r="I133" s="2">
        <v>46081</v>
      </c>
      <c r="J133" s="2">
        <v>55942</v>
      </c>
      <c r="K133" s="2">
        <v>165775</v>
      </c>
      <c r="L133" s="2">
        <v>192187</v>
      </c>
      <c r="M133" s="2">
        <v>31261</v>
      </c>
      <c r="N133" s="2">
        <v>160926</v>
      </c>
      <c r="O133" s="2">
        <v>124170</v>
      </c>
      <c r="P133" s="2">
        <v>55.41</v>
      </c>
      <c r="Q133" s="2">
        <v>393</v>
      </c>
      <c r="R133" s="2">
        <v>9984</v>
      </c>
      <c r="S133" s="2">
        <v>404722</v>
      </c>
      <c r="T133" s="2">
        <v>89986</v>
      </c>
      <c r="U133" s="2">
        <v>-174953</v>
      </c>
      <c r="V133" s="2">
        <v>-64950</v>
      </c>
      <c r="W133" s="2">
        <v>-46968</v>
      </c>
      <c r="X133" s="2">
        <v>237991</v>
      </c>
      <c r="Y133" s="2">
        <v>558404</v>
      </c>
      <c r="Z133" s="2">
        <v>0.43</v>
      </c>
      <c r="AA133" s="2">
        <v>12434</v>
      </c>
    </row>
    <row r="134" spans="1:27" x14ac:dyDescent="0.3">
      <c r="A134" s="2" t="s">
        <v>60</v>
      </c>
      <c r="B134" s="2">
        <v>173052</v>
      </c>
      <c r="C134" s="2">
        <v>33923</v>
      </c>
      <c r="D134" s="2">
        <v>-49185</v>
      </c>
      <c r="E134" s="2">
        <v>897508</v>
      </c>
      <c r="F134" s="2">
        <v>139129</v>
      </c>
      <c r="G134" s="2">
        <v>172473</v>
      </c>
      <c r="H134" s="2">
        <v>579</v>
      </c>
      <c r="I134" s="2">
        <v>-31272</v>
      </c>
      <c r="J134" s="2">
        <v>-15426</v>
      </c>
      <c r="K134" s="2">
        <v>101093</v>
      </c>
      <c r="L134" s="2">
        <v>169054</v>
      </c>
      <c r="M134" s="2">
        <v>163079</v>
      </c>
      <c r="N134" s="2">
        <v>5975</v>
      </c>
      <c r="O134" s="2">
        <v>9209</v>
      </c>
      <c r="P134" s="2">
        <v>21.45</v>
      </c>
      <c r="Q134" s="2">
        <v>1003</v>
      </c>
      <c r="R134" s="2">
        <v>5389</v>
      </c>
      <c r="S134" s="2">
        <v>467297</v>
      </c>
      <c r="T134" s="2">
        <v>214611</v>
      </c>
      <c r="U134" s="2">
        <v>-294245</v>
      </c>
      <c r="V134" s="2">
        <v>-180688</v>
      </c>
      <c r="W134" s="2">
        <v>-12070</v>
      </c>
      <c r="X134" s="2">
        <v>134152</v>
      </c>
      <c r="Y134" s="2">
        <v>259607</v>
      </c>
      <c r="Z134" s="2">
        <v>0.52</v>
      </c>
      <c r="AA134" s="2">
        <v>17608</v>
      </c>
    </row>
    <row r="135" spans="1:27" x14ac:dyDescent="0.3">
      <c r="A135" s="2" t="s">
        <v>58</v>
      </c>
      <c r="B135" s="2">
        <v>163344</v>
      </c>
      <c r="C135" s="2">
        <v>125157</v>
      </c>
      <c r="D135" s="2">
        <v>927</v>
      </c>
      <c r="E135" s="2">
        <v>185877</v>
      </c>
      <c r="F135" s="2">
        <v>38187</v>
      </c>
      <c r="G135" s="2">
        <v>62369</v>
      </c>
      <c r="H135" s="2">
        <v>100975</v>
      </c>
      <c r="I135" s="2">
        <v>50461</v>
      </c>
      <c r="J135" s="2">
        <v>57369</v>
      </c>
      <c r="K135" s="2">
        <v>420</v>
      </c>
      <c r="L135" s="2">
        <v>259996</v>
      </c>
      <c r="M135" s="2">
        <v>34574</v>
      </c>
      <c r="N135" s="2">
        <v>225422</v>
      </c>
      <c r="O135" s="2">
        <v>106961</v>
      </c>
      <c r="P135" s="2">
        <v>351.28</v>
      </c>
      <c r="Q135" s="2">
        <v>1102</v>
      </c>
      <c r="R135" s="2">
        <v>10317</v>
      </c>
      <c r="S135" s="2">
        <v>121323</v>
      </c>
      <c r="T135" s="2">
        <v>116117</v>
      </c>
      <c r="U135" s="2">
        <v>42021</v>
      </c>
      <c r="V135" s="2">
        <v>9040</v>
      </c>
      <c r="W135" s="2">
        <v>19735</v>
      </c>
      <c r="X135" s="2">
        <v>345978</v>
      </c>
      <c r="Y135" s="2">
        <v>283771</v>
      </c>
      <c r="Z135" s="2">
        <v>1.22</v>
      </c>
      <c r="AA135" s="2">
        <v>19550</v>
      </c>
    </row>
    <row r="136" spans="1:27" x14ac:dyDescent="0.3">
      <c r="A136" s="2" t="s">
        <v>58</v>
      </c>
      <c r="B136" s="2">
        <v>392532</v>
      </c>
      <c r="C136" s="2">
        <v>67049</v>
      </c>
      <c r="D136" s="2">
        <v>-39581</v>
      </c>
      <c r="E136" s="2">
        <v>632909</v>
      </c>
      <c r="F136" s="2">
        <v>325483</v>
      </c>
      <c r="G136" s="2">
        <v>133919</v>
      </c>
      <c r="H136" s="2">
        <v>258613</v>
      </c>
      <c r="I136" s="2">
        <v>182657</v>
      </c>
      <c r="J136" s="2">
        <v>200840</v>
      </c>
      <c r="K136" s="2">
        <v>301958</v>
      </c>
      <c r="L136" s="2">
        <v>62640</v>
      </c>
      <c r="M136" s="2">
        <v>179057</v>
      </c>
      <c r="N136" s="2">
        <v>-116417</v>
      </c>
      <c r="O136" s="2">
        <v>104230</v>
      </c>
      <c r="P136" s="2">
        <v>40.93</v>
      </c>
      <c r="Q136" s="2">
        <v>1188</v>
      </c>
      <c r="R136" s="2">
        <v>13034</v>
      </c>
      <c r="S136" s="2">
        <v>434697</v>
      </c>
      <c r="T136" s="2">
        <v>141148</v>
      </c>
      <c r="U136" s="2">
        <v>-42165</v>
      </c>
      <c r="V136" s="2">
        <v>-74099</v>
      </c>
      <c r="W136" s="2">
        <v>-36672</v>
      </c>
      <c r="X136" s="2">
        <v>362926</v>
      </c>
      <c r="Y136" s="2">
        <v>618144</v>
      </c>
      <c r="Z136" s="2">
        <v>0.59</v>
      </c>
      <c r="AA136" s="2">
        <v>6229</v>
      </c>
    </row>
    <row r="137" spans="1:27" x14ac:dyDescent="0.3">
      <c r="A137" s="2" t="s">
        <v>60</v>
      </c>
      <c r="B137" s="2">
        <v>160750</v>
      </c>
      <c r="C137" s="2">
        <v>260529</v>
      </c>
      <c r="D137" s="2">
        <v>72016</v>
      </c>
      <c r="E137" s="2">
        <v>976927</v>
      </c>
      <c r="F137" s="2">
        <v>-99779</v>
      </c>
      <c r="G137" s="2">
        <v>37944</v>
      </c>
      <c r="H137" s="2">
        <v>122806</v>
      </c>
      <c r="I137" s="2">
        <v>92909</v>
      </c>
      <c r="J137" s="2">
        <v>110425</v>
      </c>
      <c r="K137" s="2">
        <v>-127069</v>
      </c>
      <c r="L137" s="2">
        <v>79299</v>
      </c>
      <c r="M137" s="2">
        <v>188650</v>
      </c>
      <c r="N137" s="2">
        <v>-109351</v>
      </c>
      <c r="O137" s="2">
        <v>123525</v>
      </c>
      <c r="P137" s="2">
        <v>78.03</v>
      </c>
      <c r="Q137" s="2">
        <v>1339</v>
      </c>
      <c r="R137" s="2">
        <v>8880</v>
      </c>
      <c r="S137" s="2">
        <v>175224</v>
      </c>
      <c r="T137" s="2">
        <v>52260</v>
      </c>
      <c r="U137" s="2">
        <v>-14474</v>
      </c>
      <c r="V137" s="2">
        <v>208269</v>
      </c>
      <c r="W137" s="2">
        <v>30984</v>
      </c>
      <c r="X137" s="2">
        <v>82196</v>
      </c>
      <c r="Y137" s="2">
        <v>371402</v>
      </c>
      <c r="Z137" s="2">
        <v>0.22</v>
      </c>
      <c r="AA137" s="2">
        <v>7004</v>
      </c>
    </row>
    <row r="138" spans="1:27" x14ac:dyDescent="0.3">
      <c r="A138" s="2" t="s">
        <v>59</v>
      </c>
      <c r="B138" s="2">
        <v>60006</v>
      </c>
      <c r="C138" s="2">
        <v>125031</v>
      </c>
      <c r="D138" s="2">
        <v>155978</v>
      </c>
      <c r="E138" s="2">
        <v>319455</v>
      </c>
      <c r="F138" s="2">
        <v>-65025</v>
      </c>
      <c r="G138" s="2">
        <v>103610</v>
      </c>
      <c r="H138" s="2">
        <v>-43604</v>
      </c>
      <c r="I138" s="2">
        <v>-100675</v>
      </c>
      <c r="J138" s="2">
        <v>-93183</v>
      </c>
      <c r="K138" s="2">
        <v>-71361</v>
      </c>
      <c r="L138" s="2">
        <v>40331</v>
      </c>
      <c r="M138" s="2">
        <v>164966</v>
      </c>
      <c r="N138" s="2">
        <v>-124635</v>
      </c>
      <c r="O138" s="2">
        <v>59002</v>
      </c>
      <c r="P138" s="2">
        <v>14.17</v>
      </c>
      <c r="Q138" s="2">
        <v>531</v>
      </c>
      <c r="R138" s="2">
        <v>8167</v>
      </c>
      <c r="S138" s="2">
        <v>324571</v>
      </c>
      <c r="T138" s="2">
        <v>167786</v>
      </c>
      <c r="U138" s="2">
        <v>-264565</v>
      </c>
      <c r="V138" s="2">
        <v>-42755</v>
      </c>
      <c r="W138" s="2">
        <v>47769</v>
      </c>
      <c r="X138" s="2">
        <v>341216</v>
      </c>
      <c r="Y138" s="2">
        <v>162216</v>
      </c>
      <c r="Z138" s="2">
        <v>2.1</v>
      </c>
      <c r="AA138" s="2">
        <v>20001</v>
      </c>
    </row>
    <row r="139" spans="1:27" x14ac:dyDescent="0.3">
      <c r="A139" s="2" t="s">
        <v>60</v>
      </c>
      <c r="B139" s="2">
        <v>122191</v>
      </c>
      <c r="C139" s="2">
        <v>80841</v>
      </c>
      <c r="D139" s="2">
        <v>-11956</v>
      </c>
      <c r="E139" s="2">
        <v>224359</v>
      </c>
      <c r="F139" s="2">
        <v>41350</v>
      </c>
      <c r="G139" s="2">
        <v>198762</v>
      </c>
      <c r="H139" s="2">
        <v>-76571</v>
      </c>
      <c r="I139" s="2">
        <v>-95078</v>
      </c>
      <c r="J139" s="2">
        <v>-76627</v>
      </c>
      <c r="K139" s="2">
        <v>23827</v>
      </c>
      <c r="L139" s="2">
        <v>74034</v>
      </c>
      <c r="M139" s="2">
        <v>94777</v>
      </c>
      <c r="N139" s="2">
        <v>-20743</v>
      </c>
      <c r="O139" s="2">
        <v>60410</v>
      </c>
      <c r="P139" s="2">
        <v>13.64</v>
      </c>
      <c r="Q139" s="2">
        <v>1183</v>
      </c>
      <c r="R139" s="2">
        <v>4005</v>
      </c>
      <c r="S139" s="2">
        <v>518719</v>
      </c>
      <c r="T139" s="2">
        <v>126146</v>
      </c>
      <c r="U139" s="2">
        <v>-396528</v>
      </c>
      <c r="V139" s="2">
        <v>-45305</v>
      </c>
      <c r="W139" s="2">
        <v>2909</v>
      </c>
      <c r="X139" s="2">
        <v>291280</v>
      </c>
      <c r="Y139" s="2">
        <v>638992</v>
      </c>
      <c r="Z139" s="2">
        <v>0.46</v>
      </c>
      <c r="AA139" s="2">
        <v>7615</v>
      </c>
    </row>
    <row r="140" spans="1:27" x14ac:dyDescent="0.3">
      <c r="A140" s="2" t="s">
        <v>59</v>
      </c>
      <c r="B140" s="2">
        <v>149979</v>
      </c>
      <c r="C140" s="2">
        <v>212558</v>
      </c>
      <c r="D140" s="2">
        <v>78914</v>
      </c>
      <c r="E140" s="2">
        <v>213629</v>
      </c>
      <c r="F140" s="2">
        <v>-62579</v>
      </c>
      <c r="G140" s="2">
        <v>114734</v>
      </c>
      <c r="H140" s="2">
        <v>35245</v>
      </c>
      <c r="I140" s="2">
        <v>-40826</v>
      </c>
      <c r="J140" s="2">
        <v>-22141</v>
      </c>
      <c r="K140" s="2">
        <v>-88118</v>
      </c>
      <c r="L140" s="2">
        <v>154554</v>
      </c>
      <c r="M140" s="2">
        <v>194669</v>
      </c>
      <c r="N140" s="2">
        <v>-40115</v>
      </c>
      <c r="O140" s="2">
        <v>46254</v>
      </c>
      <c r="P140" s="2">
        <v>40.659999999999997</v>
      </c>
      <c r="Q140" s="2">
        <v>1738</v>
      </c>
      <c r="R140" s="2">
        <v>3720</v>
      </c>
      <c r="S140" s="2">
        <v>518747</v>
      </c>
      <c r="T140" s="2">
        <v>274482</v>
      </c>
      <c r="U140" s="2">
        <v>-368768</v>
      </c>
      <c r="V140" s="2">
        <v>-61924</v>
      </c>
      <c r="W140" s="2">
        <v>5456</v>
      </c>
      <c r="X140" s="2">
        <v>282036</v>
      </c>
      <c r="Y140" s="2">
        <v>30602</v>
      </c>
      <c r="Z140" s="2">
        <v>9.2200000000000006</v>
      </c>
      <c r="AA140" s="2">
        <v>4347</v>
      </c>
    </row>
    <row r="141" spans="1:27" x14ac:dyDescent="0.3">
      <c r="A141" s="2" t="s">
        <v>58</v>
      </c>
      <c r="B141" s="2">
        <v>336723</v>
      </c>
      <c r="C141" s="2">
        <v>124477</v>
      </c>
      <c r="D141" s="2">
        <v>68481</v>
      </c>
      <c r="E141" s="2">
        <v>53410</v>
      </c>
      <c r="F141" s="2">
        <v>212246</v>
      </c>
      <c r="G141" s="2">
        <v>91388</v>
      </c>
      <c r="H141" s="2">
        <v>245335</v>
      </c>
      <c r="I141" s="2">
        <v>172327</v>
      </c>
      <c r="J141" s="2">
        <v>183736</v>
      </c>
      <c r="K141" s="2">
        <v>190167</v>
      </c>
      <c r="L141" s="2">
        <v>259402</v>
      </c>
      <c r="M141" s="2">
        <v>152854</v>
      </c>
      <c r="N141" s="2">
        <v>106548</v>
      </c>
      <c r="O141" s="2">
        <v>129283</v>
      </c>
      <c r="P141" s="2">
        <v>37.340000000000003</v>
      </c>
      <c r="Q141" s="2">
        <v>454</v>
      </c>
      <c r="R141" s="2">
        <v>15099</v>
      </c>
      <c r="S141" s="2">
        <v>320015</v>
      </c>
      <c r="T141" s="2">
        <v>211010</v>
      </c>
      <c r="U141" s="2">
        <v>16708</v>
      </c>
      <c r="V141" s="2">
        <v>-86533</v>
      </c>
      <c r="W141" s="2">
        <v>40948</v>
      </c>
      <c r="X141" s="2">
        <v>128365</v>
      </c>
      <c r="Y141" s="2">
        <v>43401</v>
      </c>
      <c r="Z141" s="2">
        <v>2.96</v>
      </c>
      <c r="AA141" s="2">
        <v>8281</v>
      </c>
    </row>
    <row r="142" spans="1:27" x14ac:dyDescent="0.3">
      <c r="A142" s="2" t="s">
        <v>60</v>
      </c>
      <c r="B142" s="2">
        <v>166298</v>
      </c>
      <c r="C142" s="2">
        <v>65447</v>
      </c>
      <c r="D142" s="2">
        <v>9775</v>
      </c>
      <c r="E142" s="2">
        <v>131938</v>
      </c>
      <c r="F142" s="2">
        <v>100851</v>
      </c>
      <c r="G142" s="2">
        <v>78891</v>
      </c>
      <c r="H142" s="2">
        <v>87407</v>
      </c>
      <c r="I142" s="2">
        <v>4742</v>
      </c>
      <c r="J142" s="2">
        <v>6981</v>
      </c>
      <c r="K142" s="2">
        <v>94468</v>
      </c>
      <c r="L142" s="2">
        <v>118531</v>
      </c>
      <c r="M142" s="2">
        <v>39672</v>
      </c>
      <c r="N142" s="2">
        <v>78859</v>
      </c>
      <c r="O142" s="2">
        <v>71151</v>
      </c>
      <c r="P142" s="2">
        <v>45.84</v>
      </c>
      <c r="Q142" s="2">
        <v>1703</v>
      </c>
      <c r="R142" s="2">
        <v>15801</v>
      </c>
      <c r="S142" s="2">
        <v>361034</v>
      </c>
      <c r="T142" s="2">
        <v>140334</v>
      </c>
      <c r="U142" s="2">
        <v>-194736</v>
      </c>
      <c r="V142" s="2">
        <v>-74887</v>
      </c>
      <c r="W142" s="2">
        <v>25305</v>
      </c>
      <c r="X142" s="2">
        <v>499759</v>
      </c>
      <c r="Y142" s="2">
        <v>592368</v>
      </c>
      <c r="Z142" s="2">
        <v>0.84</v>
      </c>
      <c r="AA142" s="2">
        <v>8358</v>
      </c>
    </row>
    <row r="143" spans="1:27" x14ac:dyDescent="0.3">
      <c r="A143" s="2" t="s">
        <v>58</v>
      </c>
      <c r="B143" s="2">
        <v>446009</v>
      </c>
      <c r="C143" s="2">
        <v>102983</v>
      </c>
      <c r="D143" s="2">
        <v>2066</v>
      </c>
      <c r="E143" s="2">
        <v>930815</v>
      </c>
      <c r="F143" s="2">
        <v>343026</v>
      </c>
      <c r="G143" s="2">
        <v>164599</v>
      </c>
      <c r="H143" s="2">
        <v>281410</v>
      </c>
      <c r="I143" s="2">
        <v>222980</v>
      </c>
      <c r="J143" s="2">
        <v>240480</v>
      </c>
      <c r="K143" s="2">
        <v>306050</v>
      </c>
      <c r="L143" s="2">
        <v>140570</v>
      </c>
      <c r="M143" s="2">
        <v>107976</v>
      </c>
      <c r="N143" s="2">
        <v>32594</v>
      </c>
      <c r="O143" s="2">
        <v>146391</v>
      </c>
      <c r="P143" s="2">
        <v>52.43</v>
      </c>
      <c r="Q143" s="2">
        <v>1708</v>
      </c>
      <c r="R143" s="2">
        <v>17587</v>
      </c>
      <c r="S143" s="2">
        <v>298417</v>
      </c>
      <c r="T143" s="2">
        <v>220451</v>
      </c>
      <c r="U143" s="2">
        <v>147592</v>
      </c>
      <c r="V143" s="2">
        <v>-117468</v>
      </c>
      <c r="W143" s="2">
        <v>-26562</v>
      </c>
      <c r="X143" s="2">
        <v>388847</v>
      </c>
      <c r="Y143" s="2">
        <v>519906</v>
      </c>
      <c r="Z143" s="2">
        <v>0.75</v>
      </c>
      <c r="AA143" s="2">
        <v>18920</v>
      </c>
    </row>
    <row r="144" spans="1:27" x14ac:dyDescent="0.3">
      <c r="A144" s="2" t="s">
        <v>58</v>
      </c>
      <c r="B144" s="2">
        <v>339140</v>
      </c>
      <c r="C144" s="2">
        <v>70067</v>
      </c>
      <c r="D144" s="2">
        <v>121630</v>
      </c>
      <c r="E144" s="2">
        <v>761268</v>
      </c>
      <c r="F144" s="2">
        <v>269073</v>
      </c>
      <c r="G144" s="2">
        <v>97578</v>
      </c>
      <c r="H144" s="2">
        <v>241562</v>
      </c>
      <c r="I144" s="2">
        <v>199886</v>
      </c>
      <c r="J144" s="2">
        <v>212387</v>
      </c>
      <c r="K144" s="2">
        <v>252163</v>
      </c>
      <c r="L144" s="2">
        <v>203376</v>
      </c>
      <c r="M144" s="2">
        <v>182745</v>
      </c>
      <c r="N144" s="2">
        <v>20631</v>
      </c>
      <c r="O144" s="2">
        <v>96162</v>
      </c>
      <c r="P144" s="2">
        <v>160.96</v>
      </c>
      <c r="Q144" s="2">
        <v>766</v>
      </c>
      <c r="R144" s="2">
        <v>16293</v>
      </c>
      <c r="S144" s="2">
        <v>283357</v>
      </c>
      <c r="T144" s="2">
        <v>48386</v>
      </c>
      <c r="U144" s="2">
        <v>55783</v>
      </c>
      <c r="V144" s="2">
        <v>21681</v>
      </c>
      <c r="W144" s="2">
        <v>-27536</v>
      </c>
      <c r="X144" s="2">
        <v>26065</v>
      </c>
      <c r="Y144" s="2">
        <v>359826</v>
      </c>
      <c r="Z144" s="2">
        <v>7.0000000000000007E-2</v>
      </c>
      <c r="AA144" s="2">
        <v>24574</v>
      </c>
    </row>
    <row r="145" spans="1:27" x14ac:dyDescent="0.3">
      <c r="A145" s="2" t="s">
        <v>60</v>
      </c>
      <c r="B145" s="2">
        <v>268760</v>
      </c>
      <c r="C145" s="2">
        <v>81259</v>
      </c>
      <c r="D145" s="2">
        <v>140747</v>
      </c>
      <c r="E145" s="2">
        <v>236879</v>
      </c>
      <c r="F145" s="2">
        <v>187501</v>
      </c>
      <c r="G145" s="2">
        <v>75032</v>
      </c>
      <c r="H145" s="2">
        <v>193728</v>
      </c>
      <c r="I145" s="2">
        <v>151348</v>
      </c>
      <c r="J145" s="2">
        <v>160271</v>
      </c>
      <c r="K145" s="2">
        <v>151037</v>
      </c>
      <c r="L145" s="2">
        <v>170091</v>
      </c>
      <c r="M145" s="2">
        <v>148795</v>
      </c>
      <c r="N145" s="2">
        <v>21296</v>
      </c>
      <c r="O145" s="2">
        <v>41623</v>
      </c>
      <c r="P145" s="2">
        <v>32.07</v>
      </c>
      <c r="Q145" s="2">
        <v>1907</v>
      </c>
      <c r="R145" s="2">
        <v>10101</v>
      </c>
      <c r="S145" s="2">
        <v>352510</v>
      </c>
      <c r="T145" s="2">
        <v>242582</v>
      </c>
      <c r="U145" s="2">
        <v>-83750</v>
      </c>
      <c r="V145" s="2">
        <v>-161323</v>
      </c>
      <c r="W145" s="2">
        <v>35047</v>
      </c>
      <c r="X145" s="2">
        <v>103985</v>
      </c>
      <c r="Y145" s="2">
        <v>229439</v>
      </c>
      <c r="Z145" s="2">
        <v>0.45</v>
      </c>
      <c r="AA145" s="2">
        <v>18952</v>
      </c>
    </row>
    <row r="146" spans="1:27" x14ac:dyDescent="0.3">
      <c r="A146" s="2" t="s">
        <v>58</v>
      </c>
      <c r="B146" s="2">
        <v>447593</v>
      </c>
      <c r="C146" s="2">
        <v>34164</v>
      </c>
      <c r="D146" s="2">
        <v>95381</v>
      </c>
      <c r="E146" s="2">
        <v>821450</v>
      </c>
      <c r="F146" s="2">
        <v>413429</v>
      </c>
      <c r="G146" s="2">
        <v>174216</v>
      </c>
      <c r="H146" s="2">
        <v>273377</v>
      </c>
      <c r="I146" s="2">
        <v>248931</v>
      </c>
      <c r="J146" s="2">
        <v>251905</v>
      </c>
      <c r="K146" s="2">
        <v>398103</v>
      </c>
      <c r="L146" s="2">
        <v>252728</v>
      </c>
      <c r="M146" s="2">
        <v>169676</v>
      </c>
      <c r="N146" s="2">
        <v>83052</v>
      </c>
      <c r="O146" s="2">
        <v>41275</v>
      </c>
      <c r="P146" s="2">
        <v>262.20999999999998</v>
      </c>
      <c r="Q146" s="2">
        <v>812</v>
      </c>
      <c r="R146" s="2">
        <v>1339</v>
      </c>
      <c r="S146" s="2">
        <v>187417</v>
      </c>
      <c r="T146" s="2">
        <v>194418</v>
      </c>
      <c r="U146" s="2">
        <v>260176</v>
      </c>
      <c r="V146" s="2">
        <v>-160254</v>
      </c>
      <c r="W146" s="2">
        <v>-22694</v>
      </c>
      <c r="X146" s="2">
        <v>327163</v>
      </c>
      <c r="Y146" s="2">
        <v>144534</v>
      </c>
      <c r="Z146" s="2">
        <v>2.2599999999999998</v>
      </c>
      <c r="AA146" s="2">
        <v>11936</v>
      </c>
    </row>
    <row r="147" spans="1:27" x14ac:dyDescent="0.3">
      <c r="A147" s="2" t="s">
        <v>59</v>
      </c>
      <c r="B147" s="2">
        <v>290358</v>
      </c>
      <c r="C147" s="2">
        <v>257851</v>
      </c>
      <c r="D147" s="2">
        <v>74681</v>
      </c>
      <c r="E147" s="2">
        <v>280944</v>
      </c>
      <c r="F147" s="2">
        <v>32507</v>
      </c>
      <c r="G147" s="2">
        <v>37045</v>
      </c>
      <c r="H147" s="2">
        <v>253313</v>
      </c>
      <c r="I147" s="2">
        <v>234683</v>
      </c>
      <c r="J147" s="2">
        <v>254548</v>
      </c>
      <c r="K147" s="2">
        <v>24328</v>
      </c>
      <c r="L147" s="2">
        <v>262377</v>
      </c>
      <c r="M147" s="2">
        <v>93424</v>
      </c>
      <c r="N147" s="2">
        <v>168953</v>
      </c>
      <c r="O147" s="2">
        <v>124037</v>
      </c>
      <c r="P147" s="2">
        <v>47.87</v>
      </c>
      <c r="Q147" s="2">
        <v>1207</v>
      </c>
      <c r="R147" s="2">
        <v>11321</v>
      </c>
      <c r="S147" s="2">
        <v>392604</v>
      </c>
      <c r="T147" s="2">
        <v>117344</v>
      </c>
      <c r="U147" s="2">
        <v>-102246</v>
      </c>
      <c r="V147" s="2">
        <v>140507</v>
      </c>
      <c r="W147" s="2">
        <v>-21759</v>
      </c>
      <c r="X147" s="2">
        <v>228140</v>
      </c>
      <c r="Y147" s="2">
        <v>622491</v>
      </c>
      <c r="Z147" s="2">
        <v>0.37</v>
      </c>
      <c r="AA147" s="2">
        <v>11933</v>
      </c>
    </row>
    <row r="148" spans="1:27" x14ac:dyDescent="0.3">
      <c r="A148" s="2" t="s">
        <v>60</v>
      </c>
      <c r="B148" s="2">
        <v>453738</v>
      </c>
      <c r="C148" s="2">
        <v>55773</v>
      </c>
      <c r="D148" s="2">
        <v>-39310</v>
      </c>
      <c r="E148" s="2">
        <v>961364</v>
      </c>
      <c r="F148" s="2">
        <v>397965</v>
      </c>
      <c r="G148" s="2">
        <v>35507</v>
      </c>
      <c r="H148" s="2">
        <v>418231</v>
      </c>
      <c r="I148" s="2">
        <v>366892</v>
      </c>
      <c r="J148" s="2">
        <v>374999</v>
      </c>
      <c r="K148" s="2">
        <v>390269</v>
      </c>
      <c r="L148" s="2">
        <v>55579</v>
      </c>
      <c r="M148" s="2">
        <v>21423</v>
      </c>
      <c r="N148" s="2">
        <v>34156</v>
      </c>
      <c r="O148" s="2">
        <v>59659</v>
      </c>
      <c r="P148" s="2">
        <v>99.07</v>
      </c>
      <c r="Q148" s="2">
        <v>1325</v>
      </c>
      <c r="R148" s="2">
        <v>19449</v>
      </c>
      <c r="S148" s="2">
        <v>144011</v>
      </c>
      <c r="T148" s="2">
        <v>66688</v>
      </c>
      <c r="U148" s="2">
        <v>309727</v>
      </c>
      <c r="V148" s="2">
        <v>-10915</v>
      </c>
      <c r="W148" s="2">
        <v>-44687</v>
      </c>
      <c r="X148" s="2">
        <v>422789</v>
      </c>
      <c r="Y148" s="2">
        <v>414821</v>
      </c>
      <c r="Z148" s="2">
        <v>1.02</v>
      </c>
      <c r="AA148" s="2">
        <v>16809</v>
      </c>
    </row>
    <row r="149" spans="1:27" x14ac:dyDescent="0.3">
      <c r="A149" s="2" t="s">
        <v>59</v>
      </c>
      <c r="B149" s="2">
        <v>280876</v>
      </c>
      <c r="C149" s="2">
        <v>183663</v>
      </c>
      <c r="D149" s="2">
        <v>54809</v>
      </c>
      <c r="E149" s="2">
        <v>538072</v>
      </c>
      <c r="F149" s="2">
        <v>97213</v>
      </c>
      <c r="G149" s="2">
        <v>199179</v>
      </c>
      <c r="H149" s="2">
        <v>81697</v>
      </c>
      <c r="I149" s="2">
        <v>37415</v>
      </c>
      <c r="J149" s="2">
        <v>39023</v>
      </c>
      <c r="K149" s="2">
        <v>83635</v>
      </c>
      <c r="L149" s="2">
        <v>143053</v>
      </c>
      <c r="M149" s="2">
        <v>72302</v>
      </c>
      <c r="N149" s="2">
        <v>70751</v>
      </c>
      <c r="O149" s="2">
        <v>52476</v>
      </c>
      <c r="P149" s="2">
        <v>217.23</v>
      </c>
      <c r="Q149" s="2">
        <v>562</v>
      </c>
      <c r="R149" s="2">
        <v>1033</v>
      </c>
      <c r="S149" s="2">
        <v>256360</v>
      </c>
      <c r="T149" s="2">
        <v>142926</v>
      </c>
      <c r="U149" s="2">
        <v>24516</v>
      </c>
      <c r="V149" s="2">
        <v>40737</v>
      </c>
      <c r="W149" s="2">
        <v>-9600</v>
      </c>
      <c r="X149" s="2">
        <v>210836</v>
      </c>
      <c r="Y149" s="2">
        <v>168793</v>
      </c>
      <c r="Z149" s="2">
        <v>1.25</v>
      </c>
      <c r="AA149" s="2">
        <v>22086</v>
      </c>
    </row>
    <row r="150" spans="1:27" x14ac:dyDescent="0.3">
      <c r="A150" s="2" t="s">
        <v>59</v>
      </c>
      <c r="B150" s="2">
        <v>54330</v>
      </c>
      <c r="C150" s="2">
        <v>269161</v>
      </c>
      <c r="D150" s="2">
        <v>183948</v>
      </c>
      <c r="E150" s="2">
        <v>196836</v>
      </c>
      <c r="F150" s="2">
        <v>-214831</v>
      </c>
      <c r="G150" s="2">
        <v>20458</v>
      </c>
      <c r="H150" s="2">
        <v>33872</v>
      </c>
      <c r="I150" s="2">
        <v>14240</v>
      </c>
      <c r="J150" s="2">
        <v>32153</v>
      </c>
      <c r="K150" s="2">
        <v>-248565</v>
      </c>
      <c r="L150" s="2">
        <v>76678</v>
      </c>
      <c r="M150" s="2">
        <v>97451</v>
      </c>
      <c r="N150" s="2">
        <v>-20773</v>
      </c>
      <c r="O150" s="2">
        <v>82237</v>
      </c>
      <c r="P150" s="2">
        <v>11.73</v>
      </c>
      <c r="Q150" s="2">
        <v>1578</v>
      </c>
      <c r="R150" s="2">
        <v>13260</v>
      </c>
      <c r="S150" s="2">
        <v>267508</v>
      </c>
      <c r="T150" s="2">
        <v>93914</v>
      </c>
      <c r="U150" s="2">
        <v>-213178</v>
      </c>
      <c r="V150" s="2">
        <v>175247</v>
      </c>
      <c r="W150" s="2">
        <v>23796</v>
      </c>
      <c r="X150" s="2">
        <v>305069</v>
      </c>
      <c r="Y150" s="2">
        <v>41939</v>
      </c>
      <c r="Z150" s="2">
        <v>7.27</v>
      </c>
      <c r="AA150" s="2">
        <v>8802</v>
      </c>
    </row>
    <row r="151" spans="1:27" x14ac:dyDescent="0.3">
      <c r="A151" s="2" t="s">
        <v>59</v>
      </c>
      <c r="B151" s="2">
        <v>395789</v>
      </c>
      <c r="C151" s="2">
        <v>181717</v>
      </c>
      <c r="D151" s="2">
        <v>-48833</v>
      </c>
      <c r="E151" s="2">
        <v>173462</v>
      </c>
      <c r="F151" s="2">
        <v>214072</v>
      </c>
      <c r="G151" s="2">
        <v>177992</v>
      </c>
      <c r="H151" s="2">
        <v>217797</v>
      </c>
      <c r="I151" s="2">
        <v>168114</v>
      </c>
      <c r="J151" s="2">
        <v>176392</v>
      </c>
      <c r="K151" s="2">
        <v>204747</v>
      </c>
      <c r="L151" s="2">
        <v>201622</v>
      </c>
      <c r="M151" s="2">
        <v>180371</v>
      </c>
      <c r="N151" s="2">
        <v>21251</v>
      </c>
      <c r="O151" s="2">
        <v>10256</v>
      </c>
      <c r="P151" s="2">
        <v>49.61</v>
      </c>
      <c r="Q151" s="2">
        <v>333</v>
      </c>
      <c r="R151" s="2">
        <v>16545</v>
      </c>
      <c r="S151" s="2">
        <v>233414</v>
      </c>
      <c r="T151" s="2">
        <v>55671</v>
      </c>
      <c r="U151" s="2">
        <v>162375</v>
      </c>
      <c r="V151" s="2">
        <v>126046</v>
      </c>
      <c r="W151" s="2">
        <v>9021</v>
      </c>
      <c r="X151" s="2">
        <v>327034</v>
      </c>
      <c r="Y151" s="2">
        <v>28389</v>
      </c>
      <c r="Z151" s="2">
        <v>11.52</v>
      </c>
      <c r="AA151" s="2">
        <v>4742</v>
      </c>
    </row>
    <row r="152" spans="1:27" x14ac:dyDescent="0.3">
      <c r="A152" s="2" t="s">
        <v>60</v>
      </c>
      <c r="B152" s="2">
        <v>262145</v>
      </c>
      <c r="C152" s="2">
        <v>68451</v>
      </c>
      <c r="D152" s="2">
        <v>111891</v>
      </c>
      <c r="E152" s="2">
        <v>750137</v>
      </c>
      <c r="F152" s="2">
        <v>193694</v>
      </c>
      <c r="G152" s="2">
        <v>31166</v>
      </c>
      <c r="H152" s="2">
        <v>230979</v>
      </c>
      <c r="I152" s="2">
        <v>168727</v>
      </c>
      <c r="J152" s="2">
        <v>171603</v>
      </c>
      <c r="K152" s="2">
        <v>169888</v>
      </c>
      <c r="L152" s="2">
        <v>23402</v>
      </c>
      <c r="M152" s="2">
        <v>35230</v>
      </c>
      <c r="N152" s="2">
        <v>-11828</v>
      </c>
      <c r="O152" s="2">
        <v>139296</v>
      </c>
      <c r="P152" s="2">
        <v>95.12</v>
      </c>
      <c r="Q152" s="2">
        <v>775</v>
      </c>
      <c r="R152" s="2">
        <v>13394</v>
      </c>
      <c r="S152" s="2">
        <v>154406</v>
      </c>
      <c r="T152" s="2">
        <v>195260</v>
      </c>
      <c r="U152" s="2">
        <v>107739</v>
      </c>
      <c r="V152" s="2">
        <v>-126809</v>
      </c>
      <c r="W152" s="2">
        <v>-39464</v>
      </c>
      <c r="X152" s="2">
        <v>21436</v>
      </c>
      <c r="Y152" s="2">
        <v>349048</v>
      </c>
      <c r="Z152" s="2">
        <v>0.06</v>
      </c>
      <c r="AA152" s="2">
        <v>13725</v>
      </c>
    </row>
    <row r="153" spans="1:27" x14ac:dyDescent="0.3">
      <c r="A153" s="2" t="s">
        <v>59</v>
      </c>
      <c r="B153" s="2">
        <v>332456</v>
      </c>
      <c r="C153" s="2">
        <v>35383</v>
      </c>
      <c r="D153" s="2">
        <v>-41552</v>
      </c>
      <c r="E153" s="2">
        <v>470696</v>
      </c>
      <c r="F153" s="2">
        <v>297073</v>
      </c>
      <c r="G153" s="2">
        <v>46977</v>
      </c>
      <c r="H153" s="2">
        <v>285479</v>
      </c>
      <c r="I153" s="2">
        <v>223806</v>
      </c>
      <c r="J153" s="2">
        <v>240742</v>
      </c>
      <c r="K153" s="2">
        <v>283496</v>
      </c>
      <c r="L153" s="2">
        <v>285879</v>
      </c>
      <c r="M153" s="2">
        <v>163601</v>
      </c>
      <c r="N153" s="2">
        <v>122278</v>
      </c>
      <c r="O153" s="2">
        <v>21603</v>
      </c>
      <c r="P153" s="2">
        <v>793.45</v>
      </c>
      <c r="Q153" s="2">
        <v>1980</v>
      </c>
      <c r="R153" s="2">
        <v>14742</v>
      </c>
      <c r="S153" s="2">
        <v>249068</v>
      </c>
      <c r="T153" s="2">
        <v>44545</v>
      </c>
      <c r="U153" s="2">
        <v>83388</v>
      </c>
      <c r="V153" s="2">
        <v>-9162</v>
      </c>
      <c r="W153" s="2">
        <v>-30358</v>
      </c>
      <c r="X153" s="2">
        <v>165281</v>
      </c>
      <c r="Y153" s="2">
        <v>481083</v>
      </c>
      <c r="Z153" s="2">
        <v>0.34</v>
      </c>
      <c r="AA153" s="2">
        <v>25821</v>
      </c>
    </row>
    <row r="154" spans="1:27" x14ac:dyDescent="0.3">
      <c r="A154" s="2" t="s">
        <v>60</v>
      </c>
      <c r="B154" s="2">
        <v>144545</v>
      </c>
      <c r="C154" s="2">
        <v>37761</v>
      </c>
      <c r="D154" s="2">
        <v>160549</v>
      </c>
      <c r="E154" s="2">
        <v>963143</v>
      </c>
      <c r="F154" s="2">
        <v>106784</v>
      </c>
      <c r="G154" s="2">
        <v>81385</v>
      </c>
      <c r="H154" s="2">
        <v>63160</v>
      </c>
      <c r="I154" s="2">
        <v>9978</v>
      </c>
      <c r="J154" s="2">
        <v>29020</v>
      </c>
      <c r="K154" s="2">
        <v>67955</v>
      </c>
      <c r="L154" s="2">
        <v>87970</v>
      </c>
      <c r="M154" s="2">
        <v>127627</v>
      </c>
      <c r="N154" s="2">
        <v>-39657</v>
      </c>
      <c r="O154" s="2">
        <v>85299</v>
      </c>
      <c r="P154" s="2">
        <v>44.26</v>
      </c>
      <c r="Q154" s="2">
        <v>173</v>
      </c>
      <c r="R154" s="2">
        <v>10725</v>
      </c>
      <c r="S154" s="2">
        <v>523155</v>
      </c>
      <c r="T154" s="2">
        <v>170400</v>
      </c>
      <c r="U154" s="2">
        <v>-378610</v>
      </c>
      <c r="V154" s="2">
        <v>-132639</v>
      </c>
      <c r="W154" s="2">
        <v>-23327</v>
      </c>
      <c r="X154" s="2">
        <v>495709</v>
      </c>
      <c r="Y154" s="2">
        <v>48902</v>
      </c>
      <c r="Z154" s="2">
        <v>10.14</v>
      </c>
      <c r="AA154" s="2">
        <v>8332</v>
      </c>
    </row>
    <row r="155" spans="1:27" x14ac:dyDescent="0.3">
      <c r="A155" s="2" t="s">
        <v>59</v>
      </c>
      <c r="B155" s="2">
        <v>196933</v>
      </c>
      <c r="C155" s="2">
        <v>177480</v>
      </c>
      <c r="D155" s="2">
        <v>104961</v>
      </c>
      <c r="E155" s="2">
        <v>215742</v>
      </c>
      <c r="F155" s="2">
        <v>19453</v>
      </c>
      <c r="G155" s="2">
        <v>70661</v>
      </c>
      <c r="H155" s="2">
        <v>126272</v>
      </c>
      <c r="I155" s="2">
        <v>53021</v>
      </c>
      <c r="J155" s="2">
        <v>66546</v>
      </c>
      <c r="K155" s="2">
        <v>-3031</v>
      </c>
      <c r="L155" s="2">
        <v>166087</v>
      </c>
      <c r="M155" s="2">
        <v>10150</v>
      </c>
      <c r="N155" s="2">
        <v>155937</v>
      </c>
      <c r="O155" s="2">
        <v>34513</v>
      </c>
      <c r="P155" s="2">
        <v>25.78</v>
      </c>
      <c r="Q155" s="2">
        <v>1270</v>
      </c>
      <c r="R155" s="2">
        <v>1841</v>
      </c>
      <c r="S155" s="2">
        <v>231803</v>
      </c>
      <c r="T155" s="2">
        <v>233090</v>
      </c>
      <c r="U155" s="2">
        <v>-34870</v>
      </c>
      <c r="V155" s="2">
        <v>-55610</v>
      </c>
      <c r="W155" s="2">
        <v>-42675</v>
      </c>
      <c r="X155" s="2">
        <v>181428</v>
      </c>
      <c r="Y155" s="2">
        <v>504243</v>
      </c>
      <c r="Z155" s="2">
        <v>0.36</v>
      </c>
      <c r="AA155" s="2">
        <v>21727</v>
      </c>
    </row>
    <row r="156" spans="1:27" x14ac:dyDescent="0.3">
      <c r="A156" s="2" t="s">
        <v>60</v>
      </c>
      <c r="B156" s="2">
        <v>202797</v>
      </c>
      <c r="C156" s="2">
        <v>213262</v>
      </c>
      <c r="D156" s="2">
        <v>-47565</v>
      </c>
      <c r="E156" s="2">
        <v>515172</v>
      </c>
      <c r="F156" s="2">
        <v>-10465</v>
      </c>
      <c r="G156" s="2">
        <v>57578</v>
      </c>
      <c r="H156" s="2">
        <v>145219</v>
      </c>
      <c r="I156" s="2">
        <v>83585</v>
      </c>
      <c r="J156" s="2">
        <v>101377</v>
      </c>
      <c r="K156" s="2">
        <v>-41507</v>
      </c>
      <c r="L156" s="2">
        <v>88755</v>
      </c>
      <c r="M156" s="2">
        <v>20170</v>
      </c>
      <c r="N156" s="2">
        <v>68585</v>
      </c>
      <c r="O156" s="2">
        <v>6200</v>
      </c>
      <c r="P156" s="2">
        <v>38.46</v>
      </c>
      <c r="Q156" s="2">
        <v>1475</v>
      </c>
      <c r="R156" s="2">
        <v>2121</v>
      </c>
      <c r="S156" s="2">
        <v>477124</v>
      </c>
      <c r="T156" s="2">
        <v>276320</v>
      </c>
      <c r="U156" s="2">
        <v>-274327</v>
      </c>
      <c r="V156" s="2">
        <v>-63058</v>
      </c>
      <c r="W156" s="2">
        <v>-48851</v>
      </c>
      <c r="X156" s="2">
        <v>454170</v>
      </c>
      <c r="Y156" s="2">
        <v>158190</v>
      </c>
      <c r="Z156" s="2">
        <v>2.87</v>
      </c>
      <c r="AA156" s="2">
        <v>13678</v>
      </c>
    </row>
    <row r="157" spans="1:27" x14ac:dyDescent="0.3">
      <c r="A157" s="2" t="s">
        <v>59</v>
      </c>
      <c r="B157" s="2">
        <v>345367</v>
      </c>
      <c r="C157" s="2">
        <v>64813</v>
      </c>
      <c r="D157" s="2">
        <v>164740</v>
      </c>
      <c r="E157" s="2">
        <v>762491</v>
      </c>
      <c r="F157" s="2">
        <v>280554</v>
      </c>
      <c r="G157" s="2">
        <v>181075</v>
      </c>
      <c r="H157" s="2">
        <v>164292</v>
      </c>
      <c r="I157" s="2">
        <v>66877</v>
      </c>
      <c r="J157" s="2">
        <v>77379</v>
      </c>
      <c r="K157" s="2">
        <v>265570</v>
      </c>
      <c r="L157" s="2">
        <v>103067</v>
      </c>
      <c r="M157" s="2">
        <v>169458</v>
      </c>
      <c r="N157" s="2">
        <v>-66391</v>
      </c>
      <c r="O157" s="2">
        <v>125301</v>
      </c>
      <c r="P157" s="2">
        <v>68.239999999999995</v>
      </c>
      <c r="Q157" s="2">
        <v>1605</v>
      </c>
      <c r="R157" s="2">
        <v>4037</v>
      </c>
      <c r="S157" s="2">
        <v>333496</v>
      </c>
      <c r="T157" s="2">
        <v>29786</v>
      </c>
      <c r="U157" s="2">
        <v>11871</v>
      </c>
      <c r="V157" s="2">
        <v>35027</v>
      </c>
      <c r="W157" s="2">
        <v>-21623</v>
      </c>
      <c r="X157" s="2">
        <v>211987</v>
      </c>
      <c r="Y157" s="2">
        <v>501394</v>
      </c>
      <c r="Z157" s="2">
        <v>0.42</v>
      </c>
      <c r="AA157" s="2">
        <v>19403</v>
      </c>
    </row>
    <row r="158" spans="1:27" x14ac:dyDescent="0.3">
      <c r="A158" s="2" t="s">
        <v>58</v>
      </c>
      <c r="B158" s="2">
        <v>438993</v>
      </c>
      <c r="C158" s="2">
        <v>257227</v>
      </c>
      <c r="D158" s="2">
        <v>73011</v>
      </c>
      <c r="E158" s="2">
        <v>409820</v>
      </c>
      <c r="F158" s="2">
        <v>181766</v>
      </c>
      <c r="G158" s="2">
        <v>28735</v>
      </c>
      <c r="H158" s="2">
        <v>410258</v>
      </c>
      <c r="I158" s="2">
        <v>334422</v>
      </c>
      <c r="J158" s="2">
        <v>349713</v>
      </c>
      <c r="K158" s="2">
        <v>156250</v>
      </c>
      <c r="L158" s="2">
        <v>90371</v>
      </c>
      <c r="M158" s="2">
        <v>36393</v>
      </c>
      <c r="N158" s="2">
        <v>53978</v>
      </c>
      <c r="O158" s="2">
        <v>76370</v>
      </c>
      <c r="P158" s="2">
        <v>266.54000000000002</v>
      </c>
      <c r="Q158" s="2">
        <v>1405</v>
      </c>
      <c r="R158" s="2">
        <v>1172</v>
      </c>
      <c r="S158" s="2">
        <v>370445</v>
      </c>
      <c r="T158" s="2">
        <v>225308</v>
      </c>
      <c r="U158" s="2">
        <v>68548</v>
      </c>
      <c r="V158" s="2">
        <v>31919</v>
      </c>
      <c r="W158" s="2">
        <v>6301</v>
      </c>
      <c r="X158" s="2">
        <v>255717</v>
      </c>
      <c r="Y158" s="2">
        <v>147051</v>
      </c>
      <c r="Z158" s="2">
        <v>1.74</v>
      </c>
      <c r="AA158" s="2">
        <v>25541</v>
      </c>
    </row>
    <row r="159" spans="1:27" x14ac:dyDescent="0.3">
      <c r="A159" s="2" t="s">
        <v>59</v>
      </c>
      <c r="B159" s="2">
        <v>343588</v>
      </c>
      <c r="C159" s="2">
        <v>71518</v>
      </c>
      <c r="D159" s="2">
        <v>-47326</v>
      </c>
      <c r="E159" s="2">
        <v>478401</v>
      </c>
      <c r="F159" s="2">
        <v>272070</v>
      </c>
      <c r="G159" s="2">
        <v>160501</v>
      </c>
      <c r="H159" s="2">
        <v>183087</v>
      </c>
      <c r="I159" s="2">
        <v>126208</v>
      </c>
      <c r="J159" s="2">
        <v>127425</v>
      </c>
      <c r="K159" s="2">
        <v>262566</v>
      </c>
      <c r="L159" s="2">
        <v>247660</v>
      </c>
      <c r="M159" s="2">
        <v>133632</v>
      </c>
      <c r="N159" s="2">
        <v>114028</v>
      </c>
      <c r="O159" s="2">
        <v>85374</v>
      </c>
      <c r="P159" s="2">
        <v>44.11</v>
      </c>
      <c r="Q159" s="2">
        <v>1542</v>
      </c>
      <c r="R159" s="2">
        <v>17246</v>
      </c>
      <c r="S159" s="2">
        <v>284943</v>
      </c>
      <c r="T159" s="2">
        <v>45240</v>
      </c>
      <c r="U159" s="2">
        <v>58645</v>
      </c>
      <c r="V159" s="2">
        <v>26278</v>
      </c>
      <c r="W159" s="2">
        <v>-25112</v>
      </c>
      <c r="X159" s="2">
        <v>225920</v>
      </c>
      <c r="Y159" s="2">
        <v>480221</v>
      </c>
      <c r="Z159" s="2">
        <v>0.47</v>
      </c>
      <c r="AA159" s="2">
        <v>18553</v>
      </c>
    </row>
    <row r="160" spans="1:27" x14ac:dyDescent="0.3">
      <c r="A160" s="2" t="s">
        <v>58</v>
      </c>
      <c r="B160" s="2">
        <v>174798</v>
      </c>
      <c r="C160" s="2">
        <v>123120</v>
      </c>
      <c r="D160" s="2">
        <v>-14781</v>
      </c>
      <c r="E160" s="2">
        <v>232548</v>
      </c>
      <c r="F160" s="2">
        <v>51678</v>
      </c>
      <c r="G160" s="2">
        <v>54346</v>
      </c>
      <c r="H160" s="2">
        <v>120452</v>
      </c>
      <c r="I160" s="2">
        <v>38020</v>
      </c>
      <c r="J160" s="2">
        <v>54601</v>
      </c>
      <c r="K160" s="2">
        <v>30969</v>
      </c>
      <c r="L160" s="2">
        <v>244739</v>
      </c>
      <c r="M160" s="2">
        <v>115889</v>
      </c>
      <c r="N160" s="2">
        <v>128850</v>
      </c>
      <c r="O160" s="2">
        <v>118261</v>
      </c>
      <c r="P160" s="2">
        <v>35.46</v>
      </c>
      <c r="Q160" s="2">
        <v>1932</v>
      </c>
      <c r="R160" s="2">
        <v>3579</v>
      </c>
      <c r="S160" s="2">
        <v>83916</v>
      </c>
      <c r="T160" s="2">
        <v>178502</v>
      </c>
      <c r="U160" s="2">
        <v>90882</v>
      </c>
      <c r="V160" s="2">
        <v>-55382</v>
      </c>
      <c r="W160" s="2">
        <v>-10189</v>
      </c>
      <c r="X160" s="2">
        <v>89405</v>
      </c>
      <c r="Y160" s="2">
        <v>157508</v>
      </c>
      <c r="Z160" s="2">
        <v>0.56999999999999995</v>
      </c>
      <c r="AA160" s="2">
        <v>28430</v>
      </c>
    </row>
    <row r="161" spans="1:27" x14ac:dyDescent="0.3">
      <c r="A161" s="2" t="s">
        <v>58</v>
      </c>
      <c r="B161" s="2">
        <v>166070</v>
      </c>
      <c r="C161" s="2">
        <v>120713</v>
      </c>
      <c r="D161" s="2">
        <v>3566</v>
      </c>
      <c r="E161" s="2">
        <v>451801</v>
      </c>
      <c r="F161" s="2">
        <v>45357</v>
      </c>
      <c r="G161" s="2">
        <v>150363</v>
      </c>
      <c r="H161" s="2">
        <v>15707</v>
      </c>
      <c r="I161" s="2">
        <v>-40873</v>
      </c>
      <c r="J161" s="2">
        <v>-25193</v>
      </c>
      <c r="K161" s="2">
        <v>11726</v>
      </c>
      <c r="L161" s="2">
        <v>144357</v>
      </c>
      <c r="M161" s="2">
        <v>97692</v>
      </c>
      <c r="N161" s="2">
        <v>46665</v>
      </c>
      <c r="O161" s="2">
        <v>38472</v>
      </c>
      <c r="P161" s="2">
        <v>152.63999999999999</v>
      </c>
      <c r="Q161" s="2">
        <v>363</v>
      </c>
      <c r="R161" s="2">
        <v>1883</v>
      </c>
      <c r="S161" s="2">
        <v>285753</v>
      </c>
      <c r="T161" s="2">
        <v>76597</v>
      </c>
      <c r="U161" s="2">
        <v>-119683</v>
      </c>
      <c r="V161" s="2">
        <v>44116</v>
      </c>
      <c r="W161" s="2">
        <v>28085</v>
      </c>
      <c r="X161" s="2">
        <v>38539</v>
      </c>
      <c r="Y161" s="2">
        <v>380162</v>
      </c>
      <c r="Z161" s="2">
        <v>0.1</v>
      </c>
      <c r="AA161" s="2">
        <v>23297</v>
      </c>
    </row>
    <row r="162" spans="1:27" x14ac:dyDescent="0.3">
      <c r="A162" s="2" t="s">
        <v>59</v>
      </c>
      <c r="B162" s="2">
        <v>203180</v>
      </c>
      <c r="C162" s="2">
        <v>190745</v>
      </c>
      <c r="D162" s="2">
        <v>93826</v>
      </c>
      <c r="E162" s="2">
        <v>574695</v>
      </c>
      <c r="F162" s="2">
        <v>12435</v>
      </c>
      <c r="G162" s="2">
        <v>53310</v>
      </c>
      <c r="H162" s="2">
        <v>149870</v>
      </c>
      <c r="I162" s="2">
        <v>141491</v>
      </c>
      <c r="J162" s="2">
        <v>161406</v>
      </c>
      <c r="K162" s="2">
        <v>-26176</v>
      </c>
      <c r="L162" s="2">
        <v>69857</v>
      </c>
      <c r="M162" s="2">
        <v>55683</v>
      </c>
      <c r="N162" s="2">
        <v>14174</v>
      </c>
      <c r="O162" s="2">
        <v>107352</v>
      </c>
      <c r="P162" s="2">
        <v>23.31</v>
      </c>
      <c r="Q162" s="2">
        <v>1754</v>
      </c>
      <c r="R162" s="2">
        <v>2787</v>
      </c>
      <c r="S162" s="2">
        <v>320331</v>
      </c>
      <c r="T162" s="2">
        <v>171902</v>
      </c>
      <c r="U162" s="2">
        <v>-117151</v>
      </c>
      <c r="V162" s="2">
        <v>18843</v>
      </c>
      <c r="W162" s="2">
        <v>-32996</v>
      </c>
      <c r="X162" s="2">
        <v>24132</v>
      </c>
      <c r="Y162" s="2">
        <v>423259</v>
      </c>
      <c r="Z162" s="2">
        <v>0.06</v>
      </c>
      <c r="AA162" s="2">
        <v>8498</v>
      </c>
    </row>
    <row r="163" spans="1:27" x14ac:dyDescent="0.3">
      <c r="A163" s="2" t="s">
        <v>59</v>
      </c>
      <c r="B163" s="2">
        <v>76564</v>
      </c>
      <c r="C163" s="2">
        <v>205602</v>
      </c>
      <c r="D163" s="2">
        <v>-24622</v>
      </c>
      <c r="E163" s="2">
        <v>667498</v>
      </c>
      <c r="F163" s="2">
        <v>-129038</v>
      </c>
      <c r="G163" s="2">
        <v>37534</v>
      </c>
      <c r="H163" s="2">
        <v>39030</v>
      </c>
      <c r="I163" s="2">
        <v>-52508</v>
      </c>
      <c r="J163" s="2">
        <v>-47300</v>
      </c>
      <c r="K163" s="2">
        <v>-139620</v>
      </c>
      <c r="L163" s="2">
        <v>31612</v>
      </c>
      <c r="M163" s="2">
        <v>185026</v>
      </c>
      <c r="N163" s="2">
        <v>-153414</v>
      </c>
      <c r="O163" s="2">
        <v>64104</v>
      </c>
      <c r="P163" s="2">
        <v>10.19</v>
      </c>
      <c r="Q163" s="2">
        <v>659</v>
      </c>
      <c r="R163" s="2">
        <v>13293</v>
      </c>
      <c r="S163" s="2">
        <v>326599</v>
      </c>
      <c r="T163" s="2">
        <v>59689</v>
      </c>
      <c r="U163" s="2">
        <v>-250035</v>
      </c>
      <c r="V163" s="2">
        <v>145913</v>
      </c>
      <c r="W163" s="2">
        <v>-4004</v>
      </c>
      <c r="X163" s="2">
        <v>181671</v>
      </c>
      <c r="Y163" s="2">
        <v>164986</v>
      </c>
      <c r="Z163" s="2">
        <v>1.1000000000000001</v>
      </c>
      <c r="AA163" s="2">
        <v>9828</v>
      </c>
    </row>
    <row r="164" spans="1:27" x14ac:dyDescent="0.3">
      <c r="A164" s="2" t="s">
        <v>58</v>
      </c>
      <c r="B164" s="2">
        <v>181629</v>
      </c>
      <c r="C164" s="2">
        <v>140919</v>
      </c>
      <c r="D164" s="2">
        <v>189731</v>
      </c>
      <c r="E164" s="2">
        <v>84016</v>
      </c>
      <c r="F164" s="2">
        <v>40710</v>
      </c>
      <c r="G164" s="2">
        <v>32126</v>
      </c>
      <c r="H164" s="2">
        <v>149503</v>
      </c>
      <c r="I164" s="2">
        <v>65676</v>
      </c>
      <c r="J164" s="2">
        <v>74295</v>
      </c>
      <c r="K164" s="2">
        <v>31061</v>
      </c>
      <c r="L164" s="2">
        <v>91758</v>
      </c>
      <c r="M164" s="2">
        <v>115481</v>
      </c>
      <c r="N164" s="2">
        <v>-23723</v>
      </c>
      <c r="O164" s="2">
        <v>40219</v>
      </c>
      <c r="P164" s="2">
        <v>28.42</v>
      </c>
      <c r="Q164" s="2">
        <v>1731</v>
      </c>
      <c r="R164" s="2">
        <v>1128</v>
      </c>
      <c r="S164" s="2">
        <v>250887</v>
      </c>
      <c r="T164" s="2">
        <v>94593</v>
      </c>
      <c r="U164" s="2">
        <v>-69258</v>
      </c>
      <c r="V164" s="2">
        <v>46326</v>
      </c>
      <c r="W164" s="2">
        <v>-33023</v>
      </c>
      <c r="X164" s="2">
        <v>311921</v>
      </c>
      <c r="Y164" s="2">
        <v>259692</v>
      </c>
      <c r="Z164" s="2">
        <v>1.2</v>
      </c>
      <c r="AA164" s="2">
        <v>17508</v>
      </c>
    </row>
    <row r="165" spans="1:27" x14ac:dyDescent="0.3">
      <c r="A165" s="2" t="s">
        <v>60</v>
      </c>
      <c r="B165" s="2">
        <v>193821</v>
      </c>
      <c r="C165" s="2">
        <v>277212</v>
      </c>
      <c r="D165" s="2">
        <v>90076</v>
      </c>
      <c r="E165" s="2">
        <v>229929</v>
      </c>
      <c r="F165" s="2">
        <v>-83391</v>
      </c>
      <c r="G165" s="2">
        <v>44415</v>
      </c>
      <c r="H165" s="2">
        <v>149406</v>
      </c>
      <c r="I165" s="2">
        <v>112311</v>
      </c>
      <c r="J165" s="2">
        <v>127865</v>
      </c>
      <c r="K165" s="2">
        <v>-100102</v>
      </c>
      <c r="L165" s="2">
        <v>30247</v>
      </c>
      <c r="M165" s="2">
        <v>135606</v>
      </c>
      <c r="N165" s="2">
        <v>-105359</v>
      </c>
      <c r="O165" s="2">
        <v>6247</v>
      </c>
      <c r="P165" s="2">
        <v>36.56</v>
      </c>
      <c r="Q165" s="2">
        <v>1747</v>
      </c>
      <c r="R165" s="2">
        <v>2149</v>
      </c>
      <c r="S165" s="2">
        <v>491094</v>
      </c>
      <c r="T165" s="2">
        <v>73537</v>
      </c>
      <c r="U165" s="2">
        <v>-297273</v>
      </c>
      <c r="V165" s="2">
        <v>203675</v>
      </c>
      <c r="W165" s="2">
        <v>-22528</v>
      </c>
      <c r="X165" s="2">
        <v>223127</v>
      </c>
      <c r="Y165" s="2">
        <v>131986</v>
      </c>
      <c r="Z165" s="2">
        <v>1.69</v>
      </c>
      <c r="AA165" s="2">
        <v>6688</v>
      </c>
    </row>
    <row r="166" spans="1:27" x14ac:dyDescent="0.3">
      <c r="A166" s="2" t="s">
        <v>59</v>
      </c>
      <c r="B166" s="2">
        <v>488462</v>
      </c>
      <c r="C166" s="2">
        <v>260070</v>
      </c>
      <c r="D166" s="2">
        <v>30952</v>
      </c>
      <c r="E166" s="2">
        <v>605939</v>
      </c>
      <c r="F166" s="2">
        <v>228392</v>
      </c>
      <c r="G166" s="2">
        <v>127469</v>
      </c>
      <c r="H166" s="2">
        <v>360993</v>
      </c>
      <c r="I166" s="2">
        <v>347112</v>
      </c>
      <c r="J166" s="2">
        <v>353301</v>
      </c>
      <c r="K166" s="2">
        <v>200816</v>
      </c>
      <c r="L166" s="2">
        <v>30081</v>
      </c>
      <c r="M166" s="2">
        <v>146067</v>
      </c>
      <c r="N166" s="2">
        <v>-115986</v>
      </c>
      <c r="O166" s="2">
        <v>89515</v>
      </c>
      <c r="P166" s="2">
        <v>80.94</v>
      </c>
      <c r="Q166" s="2">
        <v>115</v>
      </c>
      <c r="R166" s="2">
        <v>7977</v>
      </c>
      <c r="S166" s="2">
        <v>292501</v>
      </c>
      <c r="T166" s="2">
        <v>142653</v>
      </c>
      <c r="U166" s="2">
        <v>195961</v>
      </c>
      <c r="V166" s="2">
        <v>117417</v>
      </c>
      <c r="W166" s="2">
        <v>3691</v>
      </c>
      <c r="X166" s="2">
        <v>30695</v>
      </c>
      <c r="Y166" s="2">
        <v>577378</v>
      </c>
      <c r="Z166" s="2">
        <v>0.05</v>
      </c>
      <c r="AA166" s="2">
        <v>27085</v>
      </c>
    </row>
    <row r="167" spans="1:27" x14ac:dyDescent="0.3">
      <c r="A167" s="2" t="s">
        <v>58</v>
      </c>
      <c r="B167" s="2">
        <v>465714</v>
      </c>
      <c r="C167" s="2">
        <v>166948</v>
      </c>
      <c r="D167" s="2">
        <v>47656</v>
      </c>
      <c r="E167" s="2">
        <v>308256</v>
      </c>
      <c r="F167" s="2">
        <v>298766</v>
      </c>
      <c r="G167" s="2">
        <v>172509</v>
      </c>
      <c r="H167" s="2">
        <v>293205</v>
      </c>
      <c r="I167" s="2">
        <v>242671</v>
      </c>
      <c r="J167" s="2">
        <v>252887</v>
      </c>
      <c r="K167" s="2">
        <v>290624</v>
      </c>
      <c r="L167" s="2">
        <v>277396</v>
      </c>
      <c r="M167" s="2">
        <v>177249</v>
      </c>
      <c r="N167" s="2">
        <v>100147</v>
      </c>
      <c r="O167" s="2">
        <v>74892</v>
      </c>
      <c r="P167" s="2">
        <v>980.45</v>
      </c>
      <c r="Q167" s="2">
        <v>294</v>
      </c>
      <c r="R167" s="2">
        <v>3344</v>
      </c>
      <c r="S167" s="2">
        <v>228602</v>
      </c>
      <c r="T167" s="2">
        <v>188433</v>
      </c>
      <c r="U167" s="2">
        <v>237112</v>
      </c>
      <c r="V167" s="2">
        <v>-21485</v>
      </c>
      <c r="W167" s="2">
        <v>30352</v>
      </c>
      <c r="X167" s="2">
        <v>409823</v>
      </c>
      <c r="Y167" s="2">
        <v>629459</v>
      </c>
      <c r="Z167" s="2">
        <v>0.65</v>
      </c>
      <c r="AA167" s="2">
        <v>17580</v>
      </c>
    </row>
    <row r="168" spans="1:27" x14ac:dyDescent="0.3">
      <c r="A168" s="2" t="s">
        <v>60</v>
      </c>
      <c r="B168" s="2">
        <v>381670</v>
      </c>
      <c r="C168" s="2">
        <v>36752</v>
      </c>
      <c r="D168" s="2">
        <v>36679</v>
      </c>
      <c r="E168" s="2">
        <v>394532</v>
      </c>
      <c r="F168" s="2">
        <v>344918</v>
      </c>
      <c r="G168" s="2">
        <v>116360</v>
      </c>
      <c r="H168" s="2">
        <v>265310</v>
      </c>
      <c r="I168" s="2">
        <v>182490</v>
      </c>
      <c r="J168" s="2">
        <v>189732</v>
      </c>
      <c r="K168" s="2">
        <v>323289</v>
      </c>
      <c r="L168" s="2">
        <v>104516</v>
      </c>
      <c r="M168" s="2">
        <v>159346</v>
      </c>
      <c r="N168" s="2">
        <v>-54830</v>
      </c>
      <c r="O168" s="2">
        <v>102555</v>
      </c>
      <c r="P168" s="2">
        <v>45.77</v>
      </c>
      <c r="Q168" s="2">
        <v>1023</v>
      </c>
      <c r="R168" s="2">
        <v>10832</v>
      </c>
      <c r="S168" s="2">
        <v>340910</v>
      </c>
      <c r="T168" s="2">
        <v>223939</v>
      </c>
      <c r="U168" s="2">
        <v>40760</v>
      </c>
      <c r="V168" s="2">
        <v>-187187</v>
      </c>
      <c r="W168" s="2">
        <v>-16621</v>
      </c>
      <c r="X168" s="2">
        <v>376213</v>
      </c>
      <c r="Y168" s="2">
        <v>652226</v>
      </c>
      <c r="Z168" s="2">
        <v>0.57999999999999996</v>
      </c>
      <c r="AA168" s="2">
        <v>19645</v>
      </c>
    </row>
    <row r="169" spans="1:27" x14ac:dyDescent="0.3">
      <c r="A169" s="2" t="s">
        <v>59</v>
      </c>
      <c r="B169" s="2">
        <v>133088</v>
      </c>
      <c r="C169" s="2">
        <v>299067</v>
      </c>
      <c r="D169" s="2">
        <v>-35389</v>
      </c>
      <c r="E169" s="2">
        <v>688892</v>
      </c>
      <c r="F169" s="2">
        <v>-165979</v>
      </c>
      <c r="G169" s="2">
        <v>199915</v>
      </c>
      <c r="H169" s="2">
        <v>-66827</v>
      </c>
      <c r="I169" s="2">
        <v>-117442</v>
      </c>
      <c r="J169" s="2">
        <v>-105604</v>
      </c>
      <c r="K169" s="2">
        <v>-176089</v>
      </c>
      <c r="L169" s="2">
        <v>134521</v>
      </c>
      <c r="M169" s="2">
        <v>65475</v>
      </c>
      <c r="N169" s="2">
        <v>69046</v>
      </c>
      <c r="O169" s="2">
        <v>138445</v>
      </c>
      <c r="P169" s="2">
        <v>221.81</v>
      </c>
      <c r="Q169" s="2">
        <v>408</v>
      </c>
      <c r="R169" s="2">
        <v>3760</v>
      </c>
      <c r="S169" s="2">
        <v>548322</v>
      </c>
      <c r="T169" s="2">
        <v>63789</v>
      </c>
      <c r="U169" s="2">
        <v>-415234</v>
      </c>
      <c r="V169" s="2">
        <v>235278</v>
      </c>
      <c r="W169" s="2">
        <v>-19686</v>
      </c>
      <c r="X169" s="2">
        <v>257636</v>
      </c>
      <c r="Y169" s="2">
        <v>466831</v>
      </c>
      <c r="Z169" s="2">
        <v>0.55000000000000004</v>
      </c>
      <c r="AA169" s="2">
        <v>3508</v>
      </c>
    </row>
    <row r="170" spans="1:27" x14ac:dyDescent="0.3">
      <c r="A170" s="2" t="s">
        <v>60</v>
      </c>
      <c r="B170" s="2">
        <v>444583</v>
      </c>
      <c r="C170" s="2">
        <v>103090</v>
      </c>
      <c r="D170" s="2">
        <v>-8543</v>
      </c>
      <c r="E170" s="2">
        <v>410897</v>
      </c>
      <c r="F170" s="2">
        <v>341493</v>
      </c>
      <c r="G170" s="2">
        <v>188168</v>
      </c>
      <c r="H170" s="2">
        <v>256415</v>
      </c>
      <c r="I170" s="2">
        <v>205892</v>
      </c>
      <c r="J170" s="2">
        <v>220795</v>
      </c>
      <c r="K170" s="2">
        <v>314090</v>
      </c>
      <c r="L170" s="2">
        <v>23528</v>
      </c>
      <c r="M170" s="2">
        <v>60128</v>
      </c>
      <c r="N170" s="2">
        <v>-36600</v>
      </c>
      <c r="O170" s="2">
        <v>114542</v>
      </c>
      <c r="P170" s="2">
        <v>65.849999999999994</v>
      </c>
      <c r="Q170" s="2">
        <v>1394</v>
      </c>
      <c r="R170" s="2">
        <v>3815</v>
      </c>
      <c r="S170" s="2">
        <v>533692</v>
      </c>
      <c r="T170" s="2">
        <v>135575</v>
      </c>
      <c r="U170" s="2">
        <v>-89109</v>
      </c>
      <c r="V170" s="2">
        <v>-32485</v>
      </c>
      <c r="W170" s="2">
        <v>-36856</v>
      </c>
      <c r="X170" s="2">
        <v>107503</v>
      </c>
      <c r="Y170" s="2">
        <v>640939</v>
      </c>
      <c r="Z170" s="2">
        <v>0.17</v>
      </c>
      <c r="AA170" s="2">
        <v>11768</v>
      </c>
    </row>
    <row r="171" spans="1:27" x14ac:dyDescent="0.3">
      <c r="A171" s="2" t="s">
        <v>58</v>
      </c>
      <c r="B171" s="2">
        <v>389559</v>
      </c>
      <c r="C171" s="2">
        <v>86843</v>
      </c>
      <c r="D171" s="2">
        <v>-27573</v>
      </c>
      <c r="E171" s="2">
        <v>604510</v>
      </c>
      <c r="F171" s="2">
        <v>302716</v>
      </c>
      <c r="G171" s="2">
        <v>42769</v>
      </c>
      <c r="H171" s="2">
        <v>346790</v>
      </c>
      <c r="I171" s="2">
        <v>335465</v>
      </c>
      <c r="J171" s="2">
        <v>353163</v>
      </c>
      <c r="K171" s="2">
        <v>283319</v>
      </c>
      <c r="L171" s="2">
        <v>138520</v>
      </c>
      <c r="M171" s="2">
        <v>136647</v>
      </c>
      <c r="N171" s="2">
        <v>1873</v>
      </c>
      <c r="O171" s="2">
        <v>146911</v>
      </c>
      <c r="P171" s="2">
        <v>49.57</v>
      </c>
      <c r="Q171" s="2">
        <v>175</v>
      </c>
      <c r="R171" s="2">
        <v>8508</v>
      </c>
      <c r="S171" s="2">
        <v>437146</v>
      </c>
      <c r="T171" s="2">
        <v>219790</v>
      </c>
      <c r="U171" s="2">
        <v>-47587</v>
      </c>
      <c r="V171" s="2">
        <v>-132947</v>
      </c>
      <c r="W171" s="2">
        <v>7970</v>
      </c>
      <c r="X171" s="2">
        <v>499190</v>
      </c>
      <c r="Y171" s="2">
        <v>372796</v>
      </c>
      <c r="Z171" s="2">
        <v>1.34</v>
      </c>
      <c r="AA171" s="2">
        <v>21977</v>
      </c>
    </row>
    <row r="172" spans="1:27" x14ac:dyDescent="0.3">
      <c r="A172" s="2" t="s">
        <v>59</v>
      </c>
      <c r="B172" s="2">
        <v>190863</v>
      </c>
      <c r="C172" s="2">
        <v>72827</v>
      </c>
      <c r="D172" s="2">
        <v>1704</v>
      </c>
      <c r="E172" s="2">
        <v>311611</v>
      </c>
      <c r="F172" s="2">
        <v>118036</v>
      </c>
      <c r="G172" s="2">
        <v>99934</v>
      </c>
      <c r="H172" s="2">
        <v>90929</v>
      </c>
      <c r="I172" s="2">
        <v>47736</v>
      </c>
      <c r="J172" s="2">
        <v>48961</v>
      </c>
      <c r="K172" s="2">
        <v>83485</v>
      </c>
      <c r="L172" s="2">
        <v>90343</v>
      </c>
      <c r="M172" s="2">
        <v>52394</v>
      </c>
      <c r="N172" s="2">
        <v>37949</v>
      </c>
      <c r="O172" s="2">
        <v>62215</v>
      </c>
      <c r="P172" s="2">
        <v>35.72</v>
      </c>
      <c r="Q172" s="2">
        <v>781</v>
      </c>
      <c r="R172" s="2">
        <v>4283</v>
      </c>
      <c r="S172" s="2">
        <v>199751</v>
      </c>
      <c r="T172" s="2">
        <v>260154</v>
      </c>
      <c r="U172" s="2">
        <v>-8888</v>
      </c>
      <c r="V172" s="2">
        <v>-187327</v>
      </c>
      <c r="W172" s="2">
        <v>9291</v>
      </c>
      <c r="X172" s="2">
        <v>183909</v>
      </c>
      <c r="Y172" s="2">
        <v>107701</v>
      </c>
      <c r="Z172" s="2">
        <v>1.71</v>
      </c>
      <c r="AA172" s="2">
        <v>29358</v>
      </c>
    </row>
    <row r="173" spans="1:27" x14ac:dyDescent="0.3">
      <c r="A173" s="2" t="s">
        <v>60</v>
      </c>
      <c r="B173" s="2">
        <v>189420</v>
      </c>
      <c r="C173" s="2">
        <v>37881</v>
      </c>
      <c r="D173" s="2">
        <v>23879</v>
      </c>
      <c r="E173" s="2">
        <v>122321</v>
      </c>
      <c r="F173" s="2">
        <v>151539</v>
      </c>
      <c r="G173" s="2">
        <v>26060</v>
      </c>
      <c r="H173" s="2">
        <v>163360</v>
      </c>
      <c r="I173" s="2">
        <v>90024</v>
      </c>
      <c r="J173" s="2">
        <v>99694</v>
      </c>
      <c r="K173" s="2">
        <v>138006</v>
      </c>
      <c r="L173" s="2">
        <v>165839</v>
      </c>
      <c r="M173" s="2">
        <v>149015</v>
      </c>
      <c r="N173" s="2">
        <v>16824</v>
      </c>
      <c r="O173" s="2">
        <v>90294</v>
      </c>
      <c r="P173" s="2">
        <v>75.98</v>
      </c>
      <c r="Q173" s="2">
        <v>1434</v>
      </c>
      <c r="R173" s="2">
        <v>12588</v>
      </c>
      <c r="S173" s="2">
        <v>171990</v>
      </c>
      <c r="T173" s="2">
        <v>216287</v>
      </c>
      <c r="U173" s="2">
        <v>17430</v>
      </c>
      <c r="V173" s="2">
        <v>-178406</v>
      </c>
      <c r="W173" s="2">
        <v>-35332</v>
      </c>
      <c r="X173" s="2">
        <v>410878</v>
      </c>
      <c r="Y173" s="2">
        <v>335700</v>
      </c>
      <c r="Z173" s="2">
        <v>1.22</v>
      </c>
      <c r="AA173" s="2">
        <v>9459</v>
      </c>
    </row>
    <row r="174" spans="1:27" x14ac:dyDescent="0.3">
      <c r="A174" s="2" t="s">
        <v>59</v>
      </c>
      <c r="B174" s="2">
        <v>405635</v>
      </c>
      <c r="C174" s="2">
        <v>72965</v>
      </c>
      <c r="D174" s="2">
        <v>100739</v>
      </c>
      <c r="E174" s="2">
        <v>192854</v>
      </c>
      <c r="F174" s="2">
        <v>332670</v>
      </c>
      <c r="G174" s="2">
        <v>129847</v>
      </c>
      <c r="H174" s="2">
        <v>275788</v>
      </c>
      <c r="I174" s="2">
        <v>202949</v>
      </c>
      <c r="J174" s="2">
        <v>213856</v>
      </c>
      <c r="K174" s="2">
        <v>296070</v>
      </c>
      <c r="L174" s="2">
        <v>130468</v>
      </c>
      <c r="M174" s="2">
        <v>194500</v>
      </c>
      <c r="N174" s="2">
        <v>-64032</v>
      </c>
      <c r="O174" s="2">
        <v>114860</v>
      </c>
      <c r="P174" s="2">
        <v>87.7</v>
      </c>
      <c r="Q174" s="2">
        <v>332</v>
      </c>
      <c r="R174" s="2">
        <v>17476</v>
      </c>
      <c r="S174" s="2">
        <v>382423</v>
      </c>
      <c r="T174" s="2">
        <v>48572</v>
      </c>
      <c r="U174" s="2">
        <v>23212</v>
      </c>
      <c r="V174" s="2">
        <v>24393</v>
      </c>
      <c r="W174" s="2">
        <v>-39841</v>
      </c>
      <c r="X174" s="2">
        <v>255448</v>
      </c>
      <c r="Y174" s="2">
        <v>177914</v>
      </c>
      <c r="Z174" s="2">
        <v>1.44</v>
      </c>
      <c r="AA174" s="2">
        <v>26893</v>
      </c>
    </row>
    <row r="175" spans="1:27" x14ac:dyDescent="0.3">
      <c r="A175" s="2" t="s">
        <v>60</v>
      </c>
      <c r="B175" s="2">
        <v>251597</v>
      </c>
      <c r="C175" s="2">
        <v>61844</v>
      </c>
      <c r="D175" s="2">
        <v>38343</v>
      </c>
      <c r="E175" s="2">
        <v>153907</v>
      </c>
      <c r="F175" s="2">
        <v>189753</v>
      </c>
      <c r="G175" s="2">
        <v>67002</v>
      </c>
      <c r="H175" s="2">
        <v>184595</v>
      </c>
      <c r="I175" s="2">
        <v>116794</v>
      </c>
      <c r="J175" s="2">
        <v>124180</v>
      </c>
      <c r="K175" s="2">
        <v>152353</v>
      </c>
      <c r="L175" s="2">
        <v>137070</v>
      </c>
      <c r="M175" s="2">
        <v>170110</v>
      </c>
      <c r="N175" s="2">
        <v>-33040</v>
      </c>
      <c r="O175" s="2">
        <v>58861</v>
      </c>
      <c r="P175" s="2">
        <v>44.52</v>
      </c>
      <c r="Q175" s="2">
        <v>79</v>
      </c>
      <c r="R175" s="2">
        <v>2498</v>
      </c>
      <c r="S175" s="2">
        <v>335473</v>
      </c>
      <c r="T175" s="2">
        <v>273745</v>
      </c>
      <c r="U175" s="2">
        <v>-83876</v>
      </c>
      <c r="V175" s="2">
        <v>-211901</v>
      </c>
      <c r="W175" s="2">
        <v>-7614</v>
      </c>
      <c r="X175" s="2">
        <v>437025</v>
      </c>
      <c r="Y175" s="2">
        <v>387547</v>
      </c>
      <c r="Z175" s="2">
        <v>1.1299999999999999</v>
      </c>
      <c r="AA175" s="2">
        <v>18622</v>
      </c>
    </row>
    <row r="176" spans="1:27" x14ac:dyDescent="0.3">
      <c r="A176" s="2" t="s">
        <v>60</v>
      </c>
      <c r="B176" s="2">
        <v>104109</v>
      </c>
      <c r="C176" s="2">
        <v>188840</v>
      </c>
      <c r="D176" s="2">
        <v>74229</v>
      </c>
      <c r="E176" s="2">
        <v>645437</v>
      </c>
      <c r="F176" s="2">
        <v>-84731</v>
      </c>
      <c r="G176" s="2">
        <v>57815</v>
      </c>
      <c r="H176" s="2">
        <v>46294</v>
      </c>
      <c r="I176" s="2">
        <v>-40105</v>
      </c>
      <c r="J176" s="2">
        <v>-30826</v>
      </c>
      <c r="K176" s="2">
        <v>-115032</v>
      </c>
      <c r="L176" s="2">
        <v>274073</v>
      </c>
      <c r="M176" s="2">
        <v>72988</v>
      </c>
      <c r="N176" s="2">
        <v>201085</v>
      </c>
      <c r="O176" s="2">
        <v>98546</v>
      </c>
      <c r="P176" s="2">
        <v>19.82</v>
      </c>
      <c r="Q176" s="2">
        <v>1671</v>
      </c>
      <c r="R176" s="2">
        <v>3556</v>
      </c>
      <c r="S176" s="2">
        <v>517367</v>
      </c>
      <c r="T176" s="2">
        <v>55995</v>
      </c>
      <c r="U176" s="2">
        <v>-413258</v>
      </c>
      <c r="V176" s="2">
        <v>132845</v>
      </c>
      <c r="W176" s="2">
        <v>42190</v>
      </c>
      <c r="X176" s="2">
        <v>343003</v>
      </c>
      <c r="Y176" s="2">
        <v>500048</v>
      </c>
      <c r="Z176" s="2">
        <v>0.69</v>
      </c>
      <c r="AA176" s="2">
        <v>21143</v>
      </c>
    </row>
    <row r="177" spans="1:27" x14ac:dyDescent="0.3">
      <c r="A177" s="2" t="s">
        <v>59</v>
      </c>
      <c r="B177" s="2">
        <v>335823</v>
      </c>
      <c r="C177" s="2">
        <v>260552</v>
      </c>
      <c r="D177" s="2">
        <v>164117</v>
      </c>
      <c r="E177" s="2">
        <v>287425</v>
      </c>
      <c r="F177" s="2">
        <v>75271</v>
      </c>
      <c r="G177" s="2">
        <v>24276</v>
      </c>
      <c r="H177" s="2">
        <v>311547</v>
      </c>
      <c r="I177" s="2">
        <v>236017</v>
      </c>
      <c r="J177" s="2">
        <v>242095</v>
      </c>
      <c r="K177" s="2">
        <v>67385</v>
      </c>
      <c r="L177" s="2">
        <v>282619</v>
      </c>
      <c r="M177" s="2">
        <v>85949</v>
      </c>
      <c r="N177" s="2">
        <v>196670</v>
      </c>
      <c r="O177" s="2">
        <v>85329</v>
      </c>
      <c r="P177" s="2">
        <v>157.37</v>
      </c>
      <c r="Q177" s="2">
        <v>381</v>
      </c>
      <c r="R177" s="2">
        <v>10659</v>
      </c>
      <c r="S177" s="2">
        <v>230812</v>
      </c>
      <c r="T177" s="2">
        <v>62342</v>
      </c>
      <c r="U177" s="2">
        <v>105011</v>
      </c>
      <c r="V177" s="2">
        <v>198210</v>
      </c>
      <c r="W177" s="2">
        <v>-9346</v>
      </c>
      <c r="X177" s="2">
        <v>397205</v>
      </c>
      <c r="Y177" s="2">
        <v>158160</v>
      </c>
      <c r="Z177" s="2">
        <v>2.5099999999999998</v>
      </c>
      <c r="AA177" s="2">
        <v>21918</v>
      </c>
    </row>
    <row r="178" spans="1:27" x14ac:dyDescent="0.3">
      <c r="A178" s="2" t="s">
        <v>59</v>
      </c>
      <c r="B178" s="2">
        <v>214770</v>
      </c>
      <c r="C178" s="2">
        <v>163409</v>
      </c>
      <c r="D178" s="2">
        <v>153134</v>
      </c>
      <c r="E178" s="2">
        <v>951802</v>
      </c>
      <c r="F178" s="2">
        <v>51361</v>
      </c>
      <c r="G178" s="2">
        <v>94024</v>
      </c>
      <c r="H178" s="2">
        <v>120746</v>
      </c>
      <c r="I178" s="2">
        <v>114426</v>
      </c>
      <c r="J178" s="2">
        <v>132289</v>
      </c>
      <c r="K178" s="2">
        <v>36423</v>
      </c>
      <c r="L178" s="2">
        <v>257804</v>
      </c>
      <c r="M178" s="2">
        <v>110010</v>
      </c>
      <c r="N178" s="2">
        <v>147794</v>
      </c>
      <c r="O178" s="2">
        <v>46481</v>
      </c>
      <c r="P178" s="2">
        <v>43.1</v>
      </c>
      <c r="Q178" s="2">
        <v>817</v>
      </c>
      <c r="R178" s="2">
        <v>12435</v>
      </c>
      <c r="S178" s="2">
        <v>404038</v>
      </c>
      <c r="T178" s="2">
        <v>246530</v>
      </c>
      <c r="U178" s="2">
        <v>-189268</v>
      </c>
      <c r="V178" s="2">
        <v>-83121</v>
      </c>
      <c r="W178" s="2">
        <v>43115</v>
      </c>
      <c r="X178" s="2">
        <v>446570</v>
      </c>
      <c r="Y178" s="2">
        <v>552870</v>
      </c>
      <c r="Z178" s="2">
        <v>0.81</v>
      </c>
      <c r="AA178" s="2">
        <v>5917</v>
      </c>
    </row>
    <row r="179" spans="1:27" x14ac:dyDescent="0.3">
      <c r="A179" s="2" t="s">
        <v>59</v>
      </c>
      <c r="B179" s="2">
        <v>376780</v>
      </c>
      <c r="C179" s="2">
        <v>80937</v>
      </c>
      <c r="D179" s="2">
        <v>16933</v>
      </c>
      <c r="E179" s="2">
        <v>616431</v>
      </c>
      <c r="F179" s="2">
        <v>295843</v>
      </c>
      <c r="G179" s="2">
        <v>25871</v>
      </c>
      <c r="H179" s="2">
        <v>350909</v>
      </c>
      <c r="I179" s="2">
        <v>302682</v>
      </c>
      <c r="J179" s="2">
        <v>320374</v>
      </c>
      <c r="K179" s="2">
        <v>267690</v>
      </c>
      <c r="L179" s="2">
        <v>204137</v>
      </c>
      <c r="M179" s="2">
        <v>126317</v>
      </c>
      <c r="N179" s="2">
        <v>77820</v>
      </c>
      <c r="O179" s="2">
        <v>146543</v>
      </c>
      <c r="P179" s="2">
        <v>39.82</v>
      </c>
      <c r="Q179" s="2">
        <v>434</v>
      </c>
      <c r="R179" s="2">
        <v>13665</v>
      </c>
      <c r="S179" s="2">
        <v>349404</v>
      </c>
      <c r="T179" s="2">
        <v>68982</v>
      </c>
      <c r="U179" s="2">
        <v>27376</v>
      </c>
      <c r="V179" s="2">
        <v>11955</v>
      </c>
      <c r="W179" s="2">
        <v>23259</v>
      </c>
      <c r="X179" s="2">
        <v>104315</v>
      </c>
      <c r="Y179" s="2">
        <v>464461</v>
      </c>
      <c r="Z179" s="2">
        <v>0.22</v>
      </c>
      <c r="AA179" s="2">
        <v>10799</v>
      </c>
    </row>
    <row r="180" spans="1:27" x14ac:dyDescent="0.3">
      <c r="A180" s="2" t="s">
        <v>58</v>
      </c>
      <c r="B180" s="2">
        <v>319486</v>
      </c>
      <c r="C180" s="2">
        <v>93952</v>
      </c>
      <c r="D180" s="2">
        <v>-30804</v>
      </c>
      <c r="E180" s="2">
        <v>824658</v>
      </c>
      <c r="F180" s="2">
        <v>225534</v>
      </c>
      <c r="G180" s="2">
        <v>84185</v>
      </c>
      <c r="H180" s="2">
        <v>235301</v>
      </c>
      <c r="I180" s="2">
        <v>205822</v>
      </c>
      <c r="J180" s="2">
        <v>213620</v>
      </c>
      <c r="K180" s="2">
        <v>204670</v>
      </c>
      <c r="L180" s="2">
        <v>159645</v>
      </c>
      <c r="M180" s="2">
        <v>24242</v>
      </c>
      <c r="N180" s="2">
        <v>135403</v>
      </c>
      <c r="O180" s="2">
        <v>43366</v>
      </c>
      <c r="P180" s="2">
        <v>80.599999999999994</v>
      </c>
      <c r="Q180" s="2">
        <v>1298</v>
      </c>
      <c r="R180" s="2">
        <v>9319</v>
      </c>
      <c r="S180" s="2">
        <v>517589</v>
      </c>
      <c r="T180" s="2">
        <v>72998</v>
      </c>
      <c r="U180" s="2">
        <v>-198103</v>
      </c>
      <c r="V180" s="2">
        <v>20954</v>
      </c>
      <c r="W180" s="2">
        <v>26182</v>
      </c>
      <c r="X180" s="2">
        <v>233654</v>
      </c>
      <c r="Y180" s="2">
        <v>75306</v>
      </c>
      <c r="Z180" s="2">
        <v>3.1</v>
      </c>
      <c r="AA180" s="2">
        <v>22518</v>
      </c>
    </row>
    <row r="181" spans="1:27" x14ac:dyDescent="0.3">
      <c r="A181" s="2" t="s">
        <v>59</v>
      </c>
      <c r="B181" s="2">
        <v>403380</v>
      </c>
      <c r="C181" s="2">
        <v>30421</v>
      </c>
      <c r="D181" s="2">
        <v>114120</v>
      </c>
      <c r="E181" s="2">
        <v>381458</v>
      </c>
      <c r="F181" s="2">
        <v>372959</v>
      </c>
      <c r="G181" s="2">
        <v>145858</v>
      </c>
      <c r="H181" s="2">
        <v>257522</v>
      </c>
      <c r="I181" s="2">
        <v>196499</v>
      </c>
      <c r="J181" s="2">
        <v>214422</v>
      </c>
      <c r="K181" s="2">
        <v>342238</v>
      </c>
      <c r="L181" s="2">
        <v>109491</v>
      </c>
      <c r="M181" s="2">
        <v>31426</v>
      </c>
      <c r="N181" s="2">
        <v>78065</v>
      </c>
      <c r="O181" s="2">
        <v>129842</v>
      </c>
      <c r="P181" s="2">
        <v>130.5</v>
      </c>
      <c r="Q181" s="2">
        <v>1370</v>
      </c>
      <c r="R181" s="2">
        <v>17026</v>
      </c>
      <c r="S181" s="2">
        <v>222744</v>
      </c>
      <c r="T181" s="2">
        <v>148051</v>
      </c>
      <c r="U181" s="2">
        <v>180636</v>
      </c>
      <c r="V181" s="2">
        <v>-117630</v>
      </c>
      <c r="W181" s="2">
        <v>-36201</v>
      </c>
      <c r="X181" s="2">
        <v>437886</v>
      </c>
      <c r="Y181" s="2">
        <v>551637</v>
      </c>
      <c r="Z181" s="2">
        <v>0.79</v>
      </c>
      <c r="AA181" s="2">
        <v>6149</v>
      </c>
    </row>
    <row r="182" spans="1:27" x14ac:dyDescent="0.3">
      <c r="A182" s="2" t="s">
        <v>60</v>
      </c>
      <c r="B182" s="2">
        <v>342914</v>
      </c>
      <c r="C182" s="2">
        <v>266281</v>
      </c>
      <c r="D182" s="2">
        <v>71311</v>
      </c>
      <c r="E182" s="2">
        <v>732417</v>
      </c>
      <c r="F182" s="2">
        <v>76633</v>
      </c>
      <c r="G182" s="2">
        <v>18732</v>
      </c>
      <c r="H182" s="2">
        <v>324182</v>
      </c>
      <c r="I182" s="2">
        <v>304648</v>
      </c>
      <c r="J182" s="2">
        <v>319427</v>
      </c>
      <c r="K182" s="2">
        <v>61546</v>
      </c>
      <c r="L182" s="2">
        <v>139172</v>
      </c>
      <c r="M182" s="2">
        <v>131918</v>
      </c>
      <c r="N182" s="2">
        <v>7254</v>
      </c>
      <c r="O182" s="2">
        <v>59614</v>
      </c>
      <c r="P182" s="2">
        <v>36.450000000000003</v>
      </c>
      <c r="Q182" s="2">
        <v>1313</v>
      </c>
      <c r="R182" s="2">
        <v>12544</v>
      </c>
      <c r="S182" s="2">
        <v>539019</v>
      </c>
      <c r="T182" s="2">
        <v>41248</v>
      </c>
      <c r="U182" s="2">
        <v>-196105</v>
      </c>
      <c r="V182" s="2">
        <v>225033</v>
      </c>
      <c r="W182" s="2">
        <v>-37072</v>
      </c>
      <c r="X182" s="2">
        <v>470288</v>
      </c>
      <c r="Y182" s="2">
        <v>505048</v>
      </c>
      <c r="Z182" s="2">
        <v>0.93</v>
      </c>
      <c r="AA182" s="2">
        <v>7710</v>
      </c>
    </row>
    <row r="183" spans="1:27" x14ac:dyDescent="0.3">
      <c r="A183" s="2" t="s">
        <v>59</v>
      </c>
      <c r="B183" s="2">
        <v>411729</v>
      </c>
      <c r="C183" s="2">
        <v>297301</v>
      </c>
      <c r="D183" s="2">
        <v>61056</v>
      </c>
      <c r="E183" s="2">
        <v>257414</v>
      </c>
      <c r="F183" s="2">
        <v>114428</v>
      </c>
      <c r="G183" s="2">
        <v>21355</v>
      </c>
      <c r="H183" s="2">
        <v>390374</v>
      </c>
      <c r="I183" s="2">
        <v>351392</v>
      </c>
      <c r="J183" s="2">
        <v>368865</v>
      </c>
      <c r="K183" s="2">
        <v>92378</v>
      </c>
      <c r="L183" s="2">
        <v>88800</v>
      </c>
      <c r="M183" s="2">
        <v>50515</v>
      </c>
      <c r="N183" s="2">
        <v>38285</v>
      </c>
      <c r="O183" s="2">
        <v>46708</v>
      </c>
      <c r="P183" s="2">
        <v>48.22</v>
      </c>
      <c r="Q183" s="2">
        <v>1066</v>
      </c>
      <c r="R183" s="2">
        <v>7347</v>
      </c>
      <c r="S183" s="2">
        <v>101646</v>
      </c>
      <c r="T183" s="2">
        <v>185286</v>
      </c>
      <c r="U183" s="2">
        <v>310083</v>
      </c>
      <c r="V183" s="2">
        <v>112015</v>
      </c>
      <c r="W183" s="2">
        <v>-7867</v>
      </c>
      <c r="X183" s="2">
        <v>315166</v>
      </c>
      <c r="Y183" s="2">
        <v>614069</v>
      </c>
      <c r="Z183" s="2">
        <v>0.51</v>
      </c>
      <c r="AA183" s="2">
        <v>28244</v>
      </c>
    </row>
    <row r="184" spans="1:27" x14ac:dyDescent="0.3">
      <c r="A184" s="2" t="s">
        <v>58</v>
      </c>
      <c r="B184" s="2">
        <v>112100</v>
      </c>
      <c r="C184" s="2">
        <v>158565</v>
      </c>
      <c r="D184" s="2">
        <v>121600</v>
      </c>
      <c r="E184" s="2">
        <v>48816</v>
      </c>
      <c r="F184" s="2">
        <v>-46465</v>
      </c>
      <c r="G184" s="2">
        <v>159276</v>
      </c>
      <c r="H184" s="2">
        <v>-47176</v>
      </c>
      <c r="I184" s="2">
        <v>-146544</v>
      </c>
      <c r="J184" s="2">
        <v>-129487</v>
      </c>
      <c r="K184" s="2">
        <v>-84586</v>
      </c>
      <c r="L184" s="2">
        <v>147085</v>
      </c>
      <c r="M184" s="2">
        <v>193948</v>
      </c>
      <c r="N184" s="2">
        <v>-46863</v>
      </c>
      <c r="O184" s="2">
        <v>21256</v>
      </c>
      <c r="P184" s="2">
        <v>31.91</v>
      </c>
      <c r="Q184" s="2">
        <v>418</v>
      </c>
      <c r="R184" s="2">
        <v>13958</v>
      </c>
      <c r="S184" s="2">
        <v>406055</v>
      </c>
      <c r="T184" s="2">
        <v>122288</v>
      </c>
      <c r="U184" s="2">
        <v>-293955</v>
      </c>
      <c r="V184" s="2">
        <v>36277</v>
      </c>
      <c r="W184" s="2">
        <v>33847</v>
      </c>
      <c r="X184" s="2">
        <v>451997</v>
      </c>
      <c r="Y184" s="2">
        <v>250887</v>
      </c>
      <c r="Z184" s="2">
        <v>1.8</v>
      </c>
      <c r="AA184" s="2">
        <v>12412</v>
      </c>
    </row>
    <row r="185" spans="1:27" x14ac:dyDescent="0.3">
      <c r="A185" s="2" t="s">
        <v>58</v>
      </c>
      <c r="B185" s="2">
        <v>440311</v>
      </c>
      <c r="C185" s="2">
        <v>240606</v>
      </c>
      <c r="D185" s="2">
        <v>90740</v>
      </c>
      <c r="E185" s="2">
        <v>922940</v>
      </c>
      <c r="F185" s="2">
        <v>199705</v>
      </c>
      <c r="G185" s="2">
        <v>127074</v>
      </c>
      <c r="H185" s="2">
        <v>313237</v>
      </c>
      <c r="I185" s="2">
        <v>233453</v>
      </c>
      <c r="J185" s="2">
        <v>247750</v>
      </c>
      <c r="K185" s="2">
        <v>184291</v>
      </c>
      <c r="L185" s="2">
        <v>89260</v>
      </c>
      <c r="M185" s="2">
        <v>153790</v>
      </c>
      <c r="N185" s="2">
        <v>-64530</v>
      </c>
      <c r="O185" s="2">
        <v>81117</v>
      </c>
      <c r="P185" s="2">
        <v>44.13</v>
      </c>
      <c r="Q185" s="2">
        <v>1007</v>
      </c>
      <c r="R185" s="2">
        <v>18504</v>
      </c>
      <c r="S185" s="2">
        <v>312124</v>
      </c>
      <c r="T185" s="2">
        <v>146649</v>
      </c>
      <c r="U185" s="2">
        <v>128187</v>
      </c>
      <c r="V185" s="2">
        <v>93957</v>
      </c>
      <c r="W185" s="2">
        <v>-7692</v>
      </c>
      <c r="X185" s="2">
        <v>388360</v>
      </c>
      <c r="Y185" s="2">
        <v>491460</v>
      </c>
      <c r="Z185" s="2">
        <v>0.79</v>
      </c>
      <c r="AA185" s="2">
        <v>22739</v>
      </c>
    </row>
    <row r="186" spans="1:27" x14ac:dyDescent="0.3">
      <c r="A186" s="2" t="s">
        <v>59</v>
      </c>
      <c r="B186" s="2">
        <v>157624</v>
      </c>
      <c r="C186" s="2">
        <v>194625</v>
      </c>
      <c r="D186" s="2">
        <v>130496</v>
      </c>
      <c r="E186" s="2">
        <v>47912</v>
      </c>
      <c r="F186" s="2">
        <v>-37001</v>
      </c>
      <c r="G186" s="2">
        <v>46210</v>
      </c>
      <c r="H186" s="2">
        <v>111414</v>
      </c>
      <c r="I186" s="2">
        <v>77732</v>
      </c>
      <c r="J186" s="2">
        <v>97476</v>
      </c>
      <c r="K186" s="2">
        <v>-72734</v>
      </c>
      <c r="L186" s="2">
        <v>38894</v>
      </c>
      <c r="M186" s="2">
        <v>48533</v>
      </c>
      <c r="N186" s="2">
        <v>-9639</v>
      </c>
      <c r="O186" s="2">
        <v>132134</v>
      </c>
      <c r="P186" s="2">
        <v>390.16</v>
      </c>
      <c r="Q186" s="2">
        <v>818</v>
      </c>
      <c r="R186" s="2">
        <v>15403</v>
      </c>
      <c r="S186" s="2">
        <v>357839</v>
      </c>
      <c r="T186" s="2">
        <v>268536</v>
      </c>
      <c r="U186" s="2">
        <v>-200215</v>
      </c>
      <c r="V186" s="2">
        <v>-73911</v>
      </c>
      <c r="W186" s="2">
        <v>-2617</v>
      </c>
      <c r="X186" s="2">
        <v>95580</v>
      </c>
      <c r="Y186" s="2">
        <v>453442</v>
      </c>
      <c r="Z186" s="2">
        <v>0.21</v>
      </c>
      <c r="AA186" s="2">
        <v>7459</v>
      </c>
    </row>
    <row r="187" spans="1:27" x14ac:dyDescent="0.3">
      <c r="A187" s="2" t="s">
        <v>60</v>
      </c>
      <c r="B187" s="2">
        <v>340372</v>
      </c>
      <c r="C187" s="2">
        <v>81482</v>
      </c>
      <c r="D187" s="2">
        <v>113385</v>
      </c>
      <c r="E187" s="2">
        <v>473524</v>
      </c>
      <c r="F187" s="2">
        <v>258890</v>
      </c>
      <c r="G187" s="2">
        <v>70150</v>
      </c>
      <c r="H187" s="2">
        <v>270222</v>
      </c>
      <c r="I187" s="2">
        <v>254476</v>
      </c>
      <c r="J187" s="2">
        <v>256024</v>
      </c>
      <c r="K187" s="2">
        <v>226588</v>
      </c>
      <c r="L187" s="2">
        <v>69666</v>
      </c>
      <c r="M187" s="2">
        <v>186785</v>
      </c>
      <c r="N187" s="2">
        <v>-117119</v>
      </c>
      <c r="O187" s="2">
        <v>114002</v>
      </c>
      <c r="P187" s="2">
        <v>160.18</v>
      </c>
      <c r="Q187" s="2">
        <v>694</v>
      </c>
      <c r="R187" s="2">
        <v>4141</v>
      </c>
      <c r="S187" s="2">
        <v>208900</v>
      </c>
      <c r="T187" s="2">
        <v>91514</v>
      </c>
      <c r="U187" s="2">
        <v>131472</v>
      </c>
      <c r="V187" s="2">
        <v>-10032</v>
      </c>
      <c r="W187" s="2">
        <v>35627</v>
      </c>
      <c r="X187" s="2">
        <v>65799</v>
      </c>
      <c r="Y187" s="2">
        <v>304453</v>
      </c>
      <c r="Z187" s="2">
        <v>0.22</v>
      </c>
      <c r="AA187" s="2">
        <v>26223</v>
      </c>
    </row>
    <row r="188" spans="1:27" x14ac:dyDescent="0.3">
      <c r="A188" s="2" t="s">
        <v>58</v>
      </c>
      <c r="B188" s="2">
        <v>420722</v>
      </c>
      <c r="C188" s="2">
        <v>152228</v>
      </c>
      <c r="D188" s="2">
        <v>88696</v>
      </c>
      <c r="E188" s="2">
        <v>868275</v>
      </c>
      <c r="F188" s="2">
        <v>268494</v>
      </c>
      <c r="G188" s="2">
        <v>137231</v>
      </c>
      <c r="H188" s="2">
        <v>283491</v>
      </c>
      <c r="I188" s="2">
        <v>191008</v>
      </c>
      <c r="J188" s="2">
        <v>192009</v>
      </c>
      <c r="K188" s="2">
        <v>260397</v>
      </c>
      <c r="L188" s="2">
        <v>144929</v>
      </c>
      <c r="M188" s="2">
        <v>23685</v>
      </c>
      <c r="N188" s="2">
        <v>121244</v>
      </c>
      <c r="O188" s="2">
        <v>37643</v>
      </c>
      <c r="P188" s="2">
        <v>764.95</v>
      </c>
      <c r="Q188" s="2">
        <v>993</v>
      </c>
      <c r="R188" s="2">
        <v>2556</v>
      </c>
      <c r="S188" s="2">
        <v>498308</v>
      </c>
      <c r="T188" s="2">
        <v>238535</v>
      </c>
      <c r="U188" s="2">
        <v>-77586</v>
      </c>
      <c r="V188" s="2">
        <v>-86307</v>
      </c>
      <c r="W188" s="2">
        <v>-46640</v>
      </c>
      <c r="X188" s="2">
        <v>72292</v>
      </c>
      <c r="Y188" s="2">
        <v>699273</v>
      </c>
      <c r="Z188" s="2">
        <v>0.1</v>
      </c>
      <c r="AA188" s="2">
        <v>6294</v>
      </c>
    </row>
    <row r="189" spans="1:27" x14ac:dyDescent="0.3">
      <c r="A189" s="2" t="s">
        <v>60</v>
      </c>
      <c r="B189" s="2">
        <v>326907</v>
      </c>
      <c r="C189" s="2">
        <v>64401</v>
      </c>
      <c r="D189" s="2">
        <v>-21437</v>
      </c>
      <c r="E189" s="2">
        <v>565298</v>
      </c>
      <c r="F189" s="2">
        <v>262506</v>
      </c>
      <c r="G189" s="2">
        <v>71324</v>
      </c>
      <c r="H189" s="2">
        <v>255583</v>
      </c>
      <c r="I189" s="2">
        <v>158694</v>
      </c>
      <c r="J189" s="2">
        <v>177135</v>
      </c>
      <c r="K189" s="2">
        <v>232887</v>
      </c>
      <c r="L189" s="2">
        <v>285611</v>
      </c>
      <c r="M189" s="2">
        <v>104471</v>
      </c>
      <c r="N189" s="2">
        <v>181140</v>
      </c>
      <c r="O189" s="2">
        <v>60367</v>
      </c>
      <c r="P189" s="2">
        <v>35.409999999999997</v>
      </c>
      <c r="Q189" s="2">
        <v>1718</v>
      </c>
      <c r="R189" s="2">
        <v>12919</v>
      </c>
      <c r="S189" s="2">
        <v>444328</v>
      </c>
      <c r="T189" s="2">
        <v>230001</v>
      </c>
      <c r="U189" s="2">
        <v>-117421</v>
      </c>
      <c r="V189" s="2">
        <v>-165600</v>
      </c>
      <c r="W189" s="2">
        <v>-4369</v>
      </c>
      <c r="X189" s="2">
        <v>456637</v>
      </c>
      <c r="Y189" s="2">
        <v>330838</v>
      </c>
      <c r="Z189" s="2">
        <v>1.38</v>
      </c>
      <c r="AA189" s="2">
        <v>8927</v>
      </c>
    </row>
    <row r="190" spans="1:27" x14ac:dyDescent="0.3">
      <c r="A190" s="2" t="s">
        <v>58</v>
      </c>
      <c r="B190" s="2">
        <v>328178</v>
      </c>
      <c r="C190" s="2">
        <v>294485</v>
      </c>
      <c r="D190" s="2">
        <v>145073</v>
      </c>
      <c r="E190" s="2">
        <v>218658</v>
      </c>
      <c r="F190" s="2">
        <v>33693</v>
      </c>
      <c r="G190" s="2">
        <v>75012</v>
      </c>
      <c r="H190" s="2">
        <v>253166</v>
      </c>
      <c r="I190" s="2">
        <v>224122</v>
      </c>
      <c r="J190" s="2">
        <v>238747</v>
      </c>
      <c r="K190" s="2">
        <v>18897</v>
      </c>
      <c r="L190" s="2">
        <v>52087</v>
      </c>
      <c r="M190" s="2">
        <v>14412</v>
      </c>
      <c r="N190" s="2">
        <v>37675</v>
      </c>
      <c r="O190" s="2">
        <v>138752</v>
      </c>
      <c r="P190" s="2">
        <v>517.63</v>
      </c>
      <c r="Q190" s="2">
        <v>1144</v>
      </c>
      <c r="R190" s="2">
        <v>10624</v>
      </c>
      <c r="S190" s="2">
        <v>266764</v>
      </c>
      <c r="T190" s="2">
        <v>237903</v>
      </c>
      <c r="U190" s="2">
        <v>61414</v>
      </c>
      <c r="V190" s="2">
        <v>56582</v>
      </c>
      <c r="W190" s="2">
        <v>23422</v>
      </c>
      <c r="X190" s="2">
        <v>431998</v>
      </c>
      <c r="Y190" s="2">
        <v>419784</v>
      </c>
      <c r="Z190" s="2">
        <v>1.03</v>
      </c>
      <c r="AA190" s="2">
        <v>11103</v>
      </c>
    </row>
    <row r="191" spans="1:27" x14ac:dyDescent="0.3">
      <c r="A191" s="2" t="s">
        <v>58</v>
      </c>
      <c r="B191" s="2">
        <v>115527</v>
      </c>
      <c r="C191" s="2">
        <v>274110</v>
      </c>
      <c r="D191" s="2">
        <v>88578</v>
      </c>
      <c r="E191" s="2">
        <v>413500</v>
      </c>
      <c r="F191" s="2">
        <v>-158583</v>
      </c>
      <c r="G191" s="2">
        <v>116424</v>
      </c>
      <c r="H191" s="2">
        <v>-897</v>
      </c>
      <c r="I191" s="2">
        <v>-34340</v>
      </c>
      <c r="J191" s="2">
        <v>-22875</v>
      </c>
      <c r="K191" s="2">
        <v>-194340</v>
      </c>
      <c r="L191" s="2">
        <v>265969</v>
      </c>
      <c r="M191" s="2">
        <v>127139</v>
      </c>
      <c r="N191" s="2">
        <v>138830</v>
      </c>
      <c r="O191" s="2">
        <v>97888</v>
      </c>
      <c r="P191" s="2">
        <v>44.92</v>
      </c>
      <c r="Q191" s="2">
        <v>1925</v>
      </c>
      <c r="R191" s="2">
        <v>15963</v>
      </c>
      <c r="S191" s="2">
        <v>321262</v>
      </c>
      <c r="T191" s="2">
        <v>220763</v>
      </c>
      <c r="U191" s="2">
        <v>-205735</v>
      </c>
      <c r="V191" s="2">
        <v>53347</v>
      </c>
      <c r="W191" s="2">
        <v>-30741</v>
      </c>
      <c r="X191" s="2">
        <v>345988</v>
      </c>
      <c r="Y191" s="2">
        <v>695543</v>
      </c>
      <c r="Z191" s="2">
        <v>0.5</v>
      </c>
      <c r="AA191" s="2">
        <v>8075</v>
      </c>
    </row>
    <row r="192" spans="1:27" x14ac:dyDescent="0.3">
      <c r="A192" s="2" t="s">
        <v>60</v>
      </c>
      <c r="B192" s="2">
        <v>111778</v>
      </c>
      <c r="C192" s="2">
        <v>125409</v>
      </c>
      <c r="D192" s="2">
        <v>147128</v>
      </c>
      <c r="E192" s="2">
        <v>612479</v>
      </c>
      <c r="F192" s="2">
        <v>-13631</v>
      </c>
      <c r="G192" s="2">
        <v>66417</v>
      </c>
      <c r="H192" s="2">
        <v>45361</v>
      </c>
      <c r="I192" s="2">
        <v>22196</v>
      </c>
      <c r="J192" s="2">
        <v>30948</v>
      </c>
      <c r="K192" s="2">
        <v>-44335</v>
      </c>
      <c r="L192" s="2">
        <v>294915</v>
      </c>
      <c r="M192" s="2">
        <v>59364</v>
      </c>
      <c r="N192" s="2">
        <v>235551</v>
      </c>
      <c r="O192" s="2">
        <v>26086</v>
      </c>
      <c r="P192" s="2">
        <v>17.79</v>
      </c>
      <c r="Q192" s="2">
        <v>331</v>
      </c>
      <c r="R192" s="2">
        <v>15082</v>
      </c>
      <c r="S192" s="2">
        <v>352583</v>
      </c>
      <c r="T192" s="2">
        <v>233580</v>
      </c>
      <c r="U192" s="2">
        <v>-240805</v>
      </c>
      <c r="V192" s="2">
        <v>-108171</v>
      </c>
      <c r="W192" s="2">
        <v>-48423</v>
      </c>
      <c r="X192" s="2">
        <v>205624</v>
      </c>
      <c r="Y192" s="2">
        <v>110273</v>
      </c>
      <c r="Z192" s="2">
        <v>1.86</v>
      </c>
      <c r="AA192" s="2">
        <v>5936</v>
      </c>
    </row>
    <row r="193" spans="1:27" x14ac:dyDescent="0.3">
      <c r="A193" s="2" t="s">
        <v>60</v>
      </c>
      <c r="B193" s="2">
        <v>415263</v>
      </c>
      <c r="C193" s="2">
        <v>233129</v>
      </c>
      <c r="D193" s="2">
        <v>17262</v>
      </c>
      <c r="E193" s="2">
        <v>990178</v>
      </c>
      <c r="F193" s="2">
        <v>182134</v>
      </c>
      <c r="G193" s="2">
        <v>23357</v>
      </c>
      <c r="H193" s="2">
        <v>391906</v>
      </c>
      <c r="I193" s="2">
        <v>337757</v>
      </c>
      <c r="J193" s="2">
        <v>349881</v>
      </c>
      <c r="K193" s="2">
        <v>163459</v>
      </c>
      <c r="L193" s="2">
        <v>292088</v>
      </c>
      <c r="M193" s="2">
        <v>120559</v>
      </c>
      <c r="N193" s="2">
        <v>171529</v>
      </c>
      <c r="O193" s="2">
        <v>57400</v>
      </c>
      <c r="P193" s="2">
        <v>155.01</v>
      </c>
      <c r="Q193" s="2">
        <v>354</v>
      </c>
      <c r="R193" s="2">
        <v>8498</v>
      </c>
      <c r="S193" s="2">
        <v>456235</v>
      </c>
      <c r="T193" s="2">
        <v>228468</v>
      </c>
      <c r="U193" s="2">
        <v>-40972</v>
      </c>
      <c r="V193" s="2">
        <v>4661</v>
      </c>
      <c r="W193" s="2">
        <v>-12935</v>
      </c>
      <c r="X193" s="2">
        <v>120449</v>
      </c>
      <c r="Y193" s="2">
        <v>101890</v>
      </c>
      <c r="Z193" s="2">
        <v>1.18</v>
      </c>
      <c r="AA193" s="2">
        <v>4609</v>
      </c>
    </row>
    <row r="194" spans="1:27" x14ac:dyDescent="0.3">
      <c r="A194" s="2" t="s">
        <v>58</v>
      </c>
      <c r="B194" s="2">
        <v>100328</v>
      </c>
      <c r="C194" s="2">
        <v>263965</v>
      </c>
      <c r="D194" s="2">
        <v>143658</v>
      </c>
      <c r="E194" s="2">
        <v>141808</v>
      </c>
      <c r="F194" s="2">
        <v>-163637</v>
      </c>
      <c r="G194" s="2">
        <v>170787</v>
      </c>
      <c r="H194" s="2">
        <v>-70459</v>
      </c>
      <c r="I194" s="2">
        <v>-126449</v>
      </c>
      <c r="J194" s="2">
        <v>-119823</v>
      </c>
      <c r="K194" s="2">
        <v>-184700</v>
      </c>
      <c r="L194" s="2">
        <v>80339</v>
      </c>
      <c r="M194" s="2">
        <v>89415</v>
      </c>
      <c r="N194" s="2">
        <v>-9076</v>
      </c>
      <c r="O194" s="2">
        <v>65739</v>
      </c>
      <c r="P194" s="2">
        <v>12.26</v>
      </c>
      <c r="Q194" s="2">
        <v>1911</v>
      </c>
      <c r="R194" s="2">
        <v>11824</v>
      </c>
      <c r="S194" s="2">
        <v>280531</v>
      </c>
      <c r="T194" s="2">
        <v>258332</v>
      </c>
      <c r="U194" s="2">
        <v>-180203</v>
      </c>
      <c r="V194" s="2">
        <v>5633</v>
      </c>
      <c r="W194" s="2">
        <v>-10517</v>
      </c>
      <c r="X194" s="2">
        <v>457493</v>
      </c>
      <c r="Y194" s="2">
        <v>570094</v>
      </c>
      <c r="Z194" s="2">
        <v>0.8</v>
      </c>
      <c r="AA194" s="2">
        <v>4667</v>
      </c>
    </row>
    <row r="195" spans="1:27" x14ac:dyDescent="0.3">
      <c r="A195" s="2" t="s">
        <v>60</v>
      </c>
      <c r="B195" s="2">
        <v>132425</v>
      </c>
      <c r="C195" s="2">
        <v>88909</v>
      </c>
      <c r="D195" s="2">
        <v>68887</v>
      </c>
      <c r="E195" s="2">
        <v>509857</v>
      </c>
      <c r="F195" s="2">
        <v>43516</v>
      </c>
      <c r="G195" s="2">
        <v>59105</v>
      </c>
      <c r="H195" s="2">
        <v>73320</v>
      </c>
      <c r="I195" s="2">
        <v>42320</v>
      </c>
      <c r="J195" s="2">
        <v>61865</v>
      </c>
      <c r="K195" s="2">
        <v>14877</v>
      </c>
      <c r="L195" s="2">
        <v>236832</v>
      </c>
      <c r="M195" s="2">
        <v>92553</v>
      </c>
      <c r="N195" s="2">
        <v>144279</v>
      </c>
      <c r="O195" s="2">
        <v>9038</v>
      </c>
      <c r="P195" s="2">
        <v>48.1</v>
      </c>
      <c r="Q195" s="2">
        <v>1675</v>
      </c>
      <c r="R195" s="2">
        <v>17485</v>
      </c>
      <c r="S195" s="2">
        <v>342492</v>
      </c>
      <c r="T195" s="2">
        <v>185282</v>
      </c>
      <c r="U195" s="2">
        <v>-210067</v>
      </c>
      <c r="V195" s="2">
        <v>-96373</v>
      </c>
      <c r="W195" s="2">
        <v>-13799</v>
      </c>
      <c r="X195" s="2">
        <v>194595</v>
      </c>
      <c r="Y195" s="2">
        <v>678412</v>
      </c>
      <c r="Z195" s="2">
        <v>0.28999999999999998</v>
      </c>
      <c r="AA195" s="2">
        <v>7885</v>
      </c>
    </row>
    <row r="196" spans="1:27" x14ac:dyDescent="0.3">
      <c r="A196" s="2" t="s">
        <v>59</v>
      </c>
      <c r="B196" s="2">
        <v>482207</v>
      </c>
      <c r="C196" s="2">
        <v>97418</v>
      </c>
      <c r="D196" s="2">
        <v>139522</v>
      </c>
      <c r="E196" s="2">
        <v>39594</v>
      </c>
      <c r="F196" s="2">
        <v>384789</v>
      </c>
      <c r="G196" s="2">
        <v>101194</v>
      </c>
      <c r="H196" s="2">
        <v>381013</v>
      </c>
      <c r="I196" s="2">
        <v>313732</v>
      </c>
      <c r="J196" s="2">
        <v>324489</v>
      </c>
      <c r="K196" s="2">
        <v>354556</v>
      </c>
      <c r="L196" s="2">
        <v>62466</v>
      </c>
      <c r="M196" s="2">
        <v>173679</v>
      </c>
      <c r="N196" s="2">
        <v>-111213</v>
      </c>
      <c r="O196" s="2">
        <v>80145</v>
      </c>
      <c r="P196" s="2">
        <v>94.96</v>
      </c>
      <c r="Q196" s="2">
        <v>1902</v>
      </c>
      <c r="R196" s="2">
        <v>14733</v>
      </c>
      <c r="S196" s="2">
        <v>241736</v>
      </c>
      <c r="T196" s="2">
        <v>110760</v>
      </c>
      <c r="U196" s="2">
        <v>240471</v>
      </c>
      <c r="V196" s="2">
        <v>-13342</v>
      </c>
      <c r="W196" s="2">
        <v>-17347</v>
      </c>
      <c r="X196" s="2">
        <v>422739</v>
      </c>
      <c r="Y196" s="2">
        <v>584756</v>
      </c>
      <c r="Z196" s="2">
        <v>0.72</v>
      </c>
      <c r="AA196" s="2">
        <v>20578</v>
      </c>
    </row>
    <row r="197" spans="1:27" x14ac:dyDescent="0.3">
      <c r="A197" s="2" t="s">
        <v>59</v>
      </c>
      <c r="B197" s="2">
        <v>196462</v>
      </c>
      <c r="C197" s="2">
        <v>26675</v>
      </c>
      <c r="D197" s="2">
        <v>86300</v>
      </c>
      <c r="E197" s="2">
        <v>643181</v>
      </c>
      <c r="F197" s="2">
        <v>169787</v>
      </c>
      <c r="G197" s="2">
        <v>92295</v>
      </c>
      <c r="H197" s="2">
        <v>104167</v>
      </c>
      <c r="I197" s="2">
        <v>68203</v>
      </c>
      <c r="J197" s="2">
        <v>86181</v>
      </c>
      <c r="K197" s="2">
        <v>150705</v>
      </c>
      <c r="L197" s="2">
        <v>164997</v>
      </c>
      <c r="M197" s="2">
        <v>50681</v>
      </c>
      <c r="N197" s="2">
        <v>114316</v>
      </c>
      <c r="O197" s="2">
        <v>70795</v>
      </c>
      <c r="P197" s="2">
        <v>50.91</v>
      </c>
      <c r="Q197" s="2">
        <v>308</v>
      </c>
      <c r="R197" s="2">
        <v>1568</v>
      </c>
      <c r="S197" s="2">
        <v>428538</v>
      </c>
      <c r="T197" s="2">
        <v>170159</v>
      </c>
      <c r="U197" s="2">
        <v>-232076</v>
      </c>
      <c r="V197" s="2">
        <v>-143484</v>
      </c>
      <c r="W197" s="2">
        <v>47586</v>
      </c>
      <c r="X197" s="2">
        <v>491063</v>
      </c>
      <c r="Y197" s="2">
        <v>191626</v>
      </c>
      <c r="Z197" s="2">
        <v>2.56</v>
      </c>
      <c r="AA197" s="2">
        <v>3885</v>
      </c>
    </row>
    <row r="198" spans="1:27" x14ac:dyDescent="0.3">
      <c r="A198" s="2" t="s">
        <v>58</v>
      </c>
      <c r="B198" s="2">
        <v>123952</v>
      </c>
      <c r="C198" s="2">
        <v>202548</v>
      </c>
      <c r="D198" s="2">
        <v>88359</v>
      </c>
      <c r="E198" s="2">
        <v>72238</v>
      </c>
      <c r="F198" s="2">
        <v>-78596</v>
      </c>
      <c r="G198" s="2">
        <v>113459</v>
      </c>
      <c r="H198" s="2">
        <v>10493</v>
      </c>
      <c r="I198" s="2">
        <v>-46099</v>
      </c>
      <c r="J198" s="2">
        <v>-38477</v>
      </c>
      <c r="K198" s="2">
        <v>-85982</v>
      </c>
      <c r="L198" s="2">
        <v>86604</v>
      </c>
      <c r="M198" s="2">
        <v>119505</v>
      </c>
      <c r="N198" s="2">
        <v>-32901</v>
      </c>
      <c r="O198" s="2">
        <v>21660</v>
      </c>
      <c r="P198" s="2">
        <v>31</v>
      </c>
      <c r="Q198" s="2">
        <v>1240</v>
      </c>
      <c r="R198" s="2">
        <v>4865</v>
      </c>
      <c r="S198" s="2">
        <v>370574</v>
      </c>
      <c r="T198" s="2">
        <v>259889</v>
      </c>
      <c r="U198" s="2">
        <v>-246622</v>
      </c>
      <c r="V198" s="2">
        <v>-57341</v>
      </c>
      <c r="W198" s="2">
        <v>47266</v>
      </c>
      <c r="X198" s="2">
        <v>247458</v>
      </c>
      <c r="Y198" s="2">
        <v>88709</v>
      </c>
      <c r="Z198" s="2">
        <v>2.79</v>
      </c>
      <c r="AA198" s="2">
        <v>29321</v>
      </c>
    </row>
    <row r="199" spans="1:27" x14ac:dyDescent="0.3">
      <c r="A199" s="2" t="s">
        <v>59</v>
      </c>
      <c r="B199" s="2">
        <v>414286</v>
      </c>
      <c r="C199" s="2">
        <v>50649</v>
      </c>
      <c r="D199" s="2">
        <v>-7565</v>
      </c>
      <c r="E199" s="2">
        <v>272054</v>
      </c>
      <c r="F199" s="2">
        <v>363637</v>
      </c>
      <c r="G199" s="2">
        <v>164457</v>
      </c>
      <c r="H199" s="2">
        <v>249829</v>
      </c>
      <c r="I199" s="2">
        <v>161803</v>
      </c>
      <c r="J199" s="2">
        <v>173762</v>
      </c>
      <c r="K199" s="2">
        <v>340391</v>
      </c>
      <c r="L199" s="2">
        <v>161967</v>
      </c>
      <c r="M199" s="2">
        <v>19576</v>
      </c>
      <c r="N199" s="2">
        <v>142391</v>
      </c>
      <c r="O199" s="2">
        <v>91611</v>
      </c>
      <c r="P199" s="2">
        <v>393.43</v>
      </c>
      <c r="Q199" s="2">
        <v>1663</v>
      </c>
      <c r="R199" s="2">
        <v>18781</v>
      </c>
      <c r="S199" s="2">
        <v>419982</v>
      </c>
      <c r="T199" s="2">
        <v>40323</v>
      </c>
      <c r="U199" s="2">
        <v>-5696</v>
      </c>
      <c r="V199" s="2">
        <v>10326</v>
      </c>
      <c r="W199" s="2">
        <v>5360</v>
      </c>
      <c r="X199" s="2">
        <v>281850</v>
      </c>
      <c r="Y199" s="2">
        <v>314741</v>
      </c>
      <c r="Z199" s="2">
        <v>0.9</v>
      </c>
      <c r="AA199" s="2">
        <v>15395</v>
      </c>
    </row>
    <row r="200" spans="1:27" x14ac:dyDescent="0.3">
      <c r="A200" s="2" t="s">
        <v>58</v>
      </c>
      <c r="B200" s="2">
        <v>407584</v>
      </c>
      <c r="C200" s="2">
        <v>278616</v>
      </c>
      <c r="D200" s="2">
        <v>-45003</v>
      </c>
      <c r="E200" s="2">
        <v>623186</v>
      </c>
      <c r="F200" s="2">
        <v>128968</v>
      </c>
      <c r="G200" s="2">
        <v>166034</v>
      </c>
      <c r="H200" s="2">
        <v>241550</v>
      </c>
      <c r="I200" s="2">
        <v>221439</v>
      </c>
      <c r="J200" s="2">
        <v>237089</v>
      </c>
      <c r="K200" s="2">
        <v>116949</v>
      </c>
      <c r="L200" s="2">
        <v>68762</v>
      </c>
      <c r="M200" s="2">
        <v>133551</v>
      </c>
      <c r="N200" s="2">
        <v>-64789</v>
      </c>
      <c r="O200" s="2">
        <v>130061</v>
      </c>
      <c r="P200" s="2">
        <v>41.63</v>
      </c>
      <c r="Q200" s="2">
        <v>738</v>
      </c>
      <c r="R200" s="2">
        <v>10208</v>
      </c>
      <c r="S200" s="2">
        <v>233055</v>
      </c>
      <c r="T200" s="2">
        <v>141292</v>
      </c>
      <c r="U200" s="2">
        <v>174529</v>
      </c>
      <c r="V200" s="2">
        <v>137324</v>
      </c>
      <c r="W200" s="2">
        <v>48202</v>
      </c>
      <c r="X200" s="2">
        <v>369015</v>
      </c>
      <c r="Y200" s="2">
        <v>285212</v>
      </c>
      <c r="Z200" s="2">
        <v>1.29</v>
      </c>
      <c r="AA200" s="2">
        <v>8318</v>
      </c>
    </row>
    <row r="201" spans="1:27" x14ac:dyDescent="0.3">
      <c r="A201" s="2" t="s">
        <v>60</v>
      </c>
      <c r="B201" s="2">
        <v>86820</v>
      </c>
      <c r="C201" s="2">
        <v>106084</v>
      </c>
      <c r="D201" s="2">
        <v>14739</v>
      </c>
      <c r="E201" s="2">
        <v>660645</v>
      </c>
      <c r="F201" s="2">
        <v>-19264</v>
      </c>
      <c r="G201" s="2">
        <v>199227</v>
      </c>
      <c r="H201" s="2">
        <v>-112407</v>
      </c>
      <c r="I201" s="2">
        <v>-169561</v>
      </c>
      <c r="J201" s="2">
        <v>-156600</v>
      </c>
      <c r="K201" s="2">
        <v>-46473</v>
      </c>
      <c r="L201" s="2">
        <v>169221</v>
      </c>
      <c r="M201" s="2">
        <v>12170</v>
      </c>
      <c r="N201" s="2">
        <v>157051</v>
      </c>
      <c r="O201" s="2">
        <v>41094</v>
      </c>
      <c r="P201" s="2">
        <v>13.44</v>
      </c>
      <c r="Q201" s="2">
        <v>1343</v>
      </c>
      <c r="R201" s="2">
        <v>19307</v>
      </c>
      <c r="S201" s="2">
        <v>61950</v>
      </c>
      <c r="T201" s="2">
        <v>193817</v>
      </c>
      <c r="U201" s="2">
        <v>24870</v>
      </c>
      <c r="V201" s="2">
        <v>-87733</v>
      </c>
      <c r="W201" s="2">
        <v>32453</v>
      </c>
      <c r="X201" s="2">
        <v>153486</v>
      </c>
      <c r="Y201" s="2">
        <v>325723</v>
      </c>
      <c r="Z201" s="2">
        <v>0.47</v>
      </c>
      <c r="AA201" s="2">
        <v>29412</v>
      </c>
    </row>
    <row r="202" spans="1:27" x14ac:dyDescent="0.3">
      <c r="A202" s="2" t="s">
        <v>60</v>
      </c>
      <c r="B202" s="2">
        <v>107523</v>
      </c>
      <c r="C202" s="2">
        <v>146149</v>
      </c>
      <c r="D202" s="2">
        <v>119226</v>
      </c>
      <c r="E202" s="2">
        <v>385731</v>
      </c>
      <c r="F202" s="2">
        <v>-38626</v>
      </c>
      <c r="G202" s="2">
        <v>59334</v>
      </c>
      <c r="H202" s="2">
        <v>48189</v>
      </c>
      <c r="I202" s="2">
        <v>-11151</v>
      </c>
      <c r="J202" s="2">
        <v>-4144</v>
      </c>
      <c r="K202" s="2">
        <v>-61673</v>
      </c>
      <c r="L202" s="2">
        <v>124989</v>
      </c>
      <c r="M202" s="2">
        <v>158501</v>
      </c>
      <c r="N202" s="2">
        <v>-33512</v>
      </c>
      <c r="O202" s="2">
        <v>35218</v>
      </c>
      <c r="P202" s="2">
        <v>29.25</v>
      </c>
      <c r="Q202" s="2">
        <v>581</v>
      </c>
      <c r="R202" s="2">
        <v>13351</v>
      </c>
      <c r="S202" s="2">
        <v>213804</v>
      </c>
      <c r="T202" s="2">
        <v>253349</v>
      </c>
      <c r="U202" s="2">
        <v>-106281</v>
      </c>
      <c r="V202" s="2">
        <v>-107200</v>
      </c>
      <c r="W202" s="2">
        <v>29321</v>
      </c>
      <c r="X202" s="2">
        <v>189785</v>
      </c>
      <c r="Y202" s="2">
        <v>109152</v>
      </c>
      <c r="Z202" s="2">
        <v>1.74</v>
      </c>
      <c r="AA202" s="2">
        <v>14024</v>
      </c>
    </row>
    <row r="203" spans="1:27" x14ac:dyDescent="0.3">
      <c r="A203" s="2" t="s">
        <v>59</v>
      </c>
      <c r="B203" s="2">
        <v>210162</v>
      </c>
      <c r="C203" s="2">
        <v>111798</v>
      </c>
      <c r="D203" s="2">
        <v>106564</v>
      </c>
      <c r="E203" s="2">
        <v>240409</v>
      </c>
      <c r="F203" s="2">
        <v>98364</v>
      </c>
      <c r="G203" s="2">
        <v>135243</v>
      </c>
      <c r="H203" s="2">
        <v>74919</v>
      </c>
      <c r="I203" s="2">
        <v>50130</v>
      </c>
      <c r="J203" s="2">
        <v>65540</v>
      </c>
      <c r="K203" s="2">
        <v>65795</v>
      </c>
      <c r="L203" s="2">
        <v>260401</v>
      </c>
      <c r="M203" s="2">
        <v>158332</v>
      </c>
      <c r="N203" s="2">
        <v>102069</v>
      </c>
      <c r="O203" s="2">
        <v>117337</v>
      </c>
      <c r="P203" s="2">
        <v>207.26</v>
      </c>
      <c r="Q203" s="2">
        <v>1515</v>
      </c>
      <c r="R203" s="2">
        <v>18872</v>
      </c>
      <c r="S203" s="2">
        <v>242542</v>
      </c>
      <c r="T203" s="2">
        <v>225385</v>
      </c>
      <c r="U203" s="2">
        <v>-32380</v>
      </c>
      <c r="V203" s="2">
        <v>-113587</v>
      </c>
      <c r="W203" s="2">
        <v>-42385</v>
      </c>
      <c r="X203" s="2">
        <v>445324</v>
      </c>
      <c r="Y203" s="2">
        <v>686838</v>
      </c>
      <c r="Z203" s="2">
        <v>0.65</v>
      </c>
      <c r="AA203" s="2">
        <v>22116</v>
      </c>
    </row>
    <row r="204" spans="1:27" x14ac:dyDescent="0.3">
      <c r="A204" s="2" t="s">
        <v>60</v>
      </c>
      <c r="B204" s="2">
        <v>131392</v>
      </c>
      <c r="C204" s="2">
        <v>260686</v>
      </c>
      <c r="D204" s="2">
        <v>132206</v>
      </c>
      <c r="E204" s="2">
        <v>157316</v>
      </c>
      <c r="F204" s="2">
        <v>-129294</v>
      </c>
      <c r="G204" s="2">
        <v>73572</v>
      </c>
      <c r="H204" s="2">
        <v>57820</v>
      </c>
      <c r="I204" s="2">
        <v>11048</v>
      </c>
      <c r="J204" s="2">
        <v>19564</v>
      </c>
      <c r="K204" s="2">
        <v>-158210</v>
      </c>
      <c r="L204" s="2">
        <v>297475</v>
      </c>
      <c r="M204" s="2">
        <v>174233</v>
      </c>
      <c r="N204" s="2">
        <v>123242</v>
      </c>
      <c r="O204" s="2">
        <v>132146</v>
      </c>
      <c r="P204" s="2">
        <v>41.87</v>
      </c>
      <c r="Q204" s="2">
        <v>477</v>
      </c>
      <c r="R204" s="2">
        <v>8640</v>
      </c>
      <c r="S204" s="2">
        <v>238357</v>
      </c>
      <c r="T204" s="2">
        <v>178845</v>
      </c>
      <c r="U204" s="2">
        <v>-106965</v>
      </c>
      <c r="V204" s="2">
        <v>81841</v>
      </c>
      <c r="W204" s="2">
        <v>18990</v>
      </c>
      <c r="X204" s="2">
        <v>268884</v>
      </c>
      <c r="Y204" s="2">
        <v>601379</v>
      </c>
      <c r="Z204" s="2">
        <v>0.45</v>
      </c>
      <c r="AA204" s="2">
        <v>4668</v>
      </c>
    </row>
    <row r="205" spans="1:27" x14ac:dyDescent="0.3">
      <c r="A205" s="2" t="s">
        <v>59</v>
      </c>
      <c r="B205" s="2">
        <v>99046</v>
      </c>
      <c r="C205" s="2">
        <v>220179</v>
      </c>
      <c r="D205" s="2">
        <v>104095</v>
      </c>
      <c r="E205" s="2">
        <v>934167</v>
      </c>
      <c r="F205" s="2">
        <v>-121133</v>
      </c>
      <c r="G205" s="2">
        <v>68814</v>
      </c>
      <c r="H205" s="2">
        <v>30232</v>
      </c>
      <c r="I205" s="2">
        <v>22000</v>
      </c>
      <c r="J205" s="2">
        <v>29825</v>
      </c>
      <c r="K205" s="2">
        <v>-150135</v>
      </c>
      <c r="L205" s="2">
        <v>286715</v>
      </c>
      <c r="M205" s="2">
        <v>122550</v>
      </c>
      <c r="N205" s="2">
        <v>164165</v>
      </c>
      <c r="O205" s="2">
        <v>52144</v>
      </c>
      <c r="P205" s="2">
        <v>23.83</v>
      </c>
      <c r="Q205" s="2">
        <v>186</v>
      </c>
      <c r="R205" s="2">
        <v>9845</v>
      </c>
      <c r="S205" s="2">
        <v>454948</v>
      </c>
      <c r="T205" s="2">
        <v>147280</v>
      </c>
      <c r="U205" s="2">
        <v>-355902</v>
      </c>
      <c r="V205" s="2">
        <v>72899</v>
      </c>
      <c r="W205" s="2">
        <v>-28473</v>
      </c>
      <c r="X205" s="2">
        <v>104465</v>
      </c>
      <c r="Y205" s="2">
        <v>42888</v>
      </c>
      <c r="Z205" s="2">
        <v>2.44</v>
      </c>
      <c r="AA205" s="2">
        <v>16428</v>
      </c>
    </row>
    <row r="206" spans="1:27" x14ac:dyDescent="0.3">
      <c r="A206" s="2" t="s">
        <v>58</v>
      </c>
      <c r="B206" s="2">
        <v>370816</v>
      </c>
      <c r="C206" s="2">
        <v>231186</v>
      </c>
      <c r="D206" s="2">
        <v>134536</v>
      </c>
      <c r="E206" s="2">
        <v>613169</v>
      </c>
      <c r="F206" s="2">
        <v>139630</v>
      </c>
      <c r="G206" s="2">
        <v>116065</v>
      </c>
      <c r="H206" s="2">
        <v>254751</v>
      </c>
      <c r="I206" s="2">
        <v>163629</v>
      </c>
      <c r="J206" s="2">
        <v>176748</v>
      </c>
      <c r="K206" s="2">
        <v>133226</v>
      </c>
      <c r="L206" s="2">
        <v>76559</v>
      </c>
      <c r="M206" s="2">
        <v>164156</v>
      </c>
      <c r="N206" s="2">
        <v>-87597</v>
      </c>
      <c r="O206" s="2">
        <v>89079</v>
      </c>
      <c r="P206" s="2">
        <v>109.71</v>
      </c>
      <c r="Q206" s="2">
        <v>752</v>
      </c>
      <c r="R206" s="2">
        <v>10275</v>
      </c>
      <c r="S206" s="2">
        <v>246153</v>
      </c>
      <c r="T206" s="2">
        <v>114391</v>
      </c>
      <c r="U206" s="2">
        <v>124663</v>
      </c>
      <c r="V206" s="2">
        <v>116795</v>
      </c>
      <c r="W206" s="2">
        <v>27341</v>
      </c>
      <c r="X206" s="2">
        <v>446574</v>
      </c>
      <c r="Y206" s="2">
        <v>465162</v>
      </c>
      <c r="Z206" s="2">
        <v>0.96</v>
      </c>
      <c r="AA206" s="2">
        <v>29409</v>
      </c>
    </row>
    <row r="207" spans="1:27" x14ac:dyDescent="0.3">
      <c r="A207" s="2" t="s">
        <v>59</v>
      </c>
      <c r="B207" s="2">
        <v>357855</v>
      </c>
      <c r="C207" s="2">
        <v>44050</v>
      </c>
      <c r="D207" s="2">
        <v>75213</v>
      </c>
      <c r="E207" s="2">
        <v>94201</v>
      </c>
      <c r="F207" s="2">
        <v>313805</v>
      </c>
      <c r="G207" s="2">
        <v>160755</v>
      </c>
      <c r="H207" s="2">
        <v>197100</v>
      </c>
      <c r="I207" s="2">
        <v>139897</v>
      </c>
      <c r="J207" s="2">
        <v>147379</v>
      </c>
      <c r="K207" s="2">
        <v>275733</v>
      </c>
      <c r="L207" s="2">
        <v>146730</v>
      </c>
      <c r="M207" s="2">
        <v>188436</v>
      </c>
      <c r="N207" s="2">
        <v>-41706</v>
      </c>
      <c r="O207" s="2">
        <v>19192</v>
      </c>
      <c r="P207" s="2">
        <v>69</v>
      </c>
      <c r="Q207" s="2">
        <v>1579</v>
      </c>
      <c r="R207" s="2">
        <v>7588</v>
      </c>
      <c r="S207" s="2">
        <v>486614</v>
      </c>
      <c r="T207" s="2">
        <v>191003</v>
      </c>
      <c r="U207" s="2">
        <v>-128759</v>
      </c>
      <c r="V207" s="2">
        <v>-146953</v>
      </c>
      <c r="W207" s="2">
        <v>11479</v>
      </c>
      <c r="X207" s="2">
        <v>354875</v>
      </c>
      <c r="Y207" s="2">
        <v>668503</v>
      </c>
      <c r="Z207" s="2">
        <v>0.53</v>
      </c>
      <c r="AA207" s="2">
        <v>8350</v>
      </c>
    </row>
    <row r="208" spans="1:27" x14ac:dyDescent="0.3">
      <c r="A208" s="2" t="s">
        <v>59</v>
      </c>
      <c r="B208" s="2">
        <v>83509</v>
      </c>
      <c r="C208" s="2">
        <v>54540</v>
      </c>
      <c r="D208" s="2">
        <v>150529</v>
      </c>
      <c r="E208" s="2">
        <v>148420</v>
      </c>
      <c r="F208" s="2">
        <v>28969</v>
      </c>
      <c r="G208" s="2">
        <v>49984</v>
      </c>
      <c r="H208" s="2">
        <v>33525</v>
      </c>
      <c r="I208" s="2">
        <v>-44625</v>
      </c>
      <c r="J208" s="2">
        <v>-27189</v>
      </c>
      <c r="K208" s="2">
        <v>2045</v>
      </c>
      <c r="L208" s="2">
        <v>213978</v>
      </c>
      <c r="M208" s="2">
        <v>43000</v>
      </c>
      <c r="N208" s="2">
        <v>170978</v>
      </c>
      <c r="O208" s="2">
        <v>66347</v>
      </c>
      <c r="P208" s="2">
        <v>10.36</v>
      </c>
      <c r="Q208" s="2">
        <v>1519</v>
      </c>
      <c r="R208" s="2">
        <v>15670</v>
      </c>
      <c r="S208" s="2">
        <v>234360</v>
      </c>
      <c r="T208" s="2">
        <v>26140</v>
      </c>
      <c r="U208" s="2">
        <v>-150851</v>
      </c>
      <c r="V208" s="2">
        <v>28400</v>
      </c>
      <c r="W208" s="2">
        <v>26880</v>
      </c>
      <c r="X208" s="2">
        <v>133188</v>
      </c>
      <c r="Y208" s="2">
        <v>191077</v>
      </c>
      <c r="Z208" s="2">
        <v>0.7</v>
      </c>
      <c r="AA208" s="2">
        <v>26160</v>
      </c>
    </row>
    <row r="209" spans="1:27" x14ac:dyDescent="0.3">
      <c r="A209" s="2" t="s">
        <v>60</v>
      </c>
      <c r="B209" s="2">
        <v>54409</v>
      </c>
      <c r="C209" s="2">
        <v>118311</v>
      </c>
      <c r="D209" s="2">
        <v>63624</v>
      </c>
      <c r="E209" s="2">
        <v>48801</v>
      </c>
      <c r="F209" s="2">
        <v>-63902</v>
      </c>
      <c r="G209" s="2">
        <v>127547</v>
      </c>
      <c r="H209" s="2">
        <v>-73138</v>
      </c>
      <c r="I209" s="2">
        <v>-113788</v>
      </c>
      <c r="J209" s="2">
        <v>-96495</v>
      </c>
      <c r="K209" s="2">
        <v>-97402</v>
      </c>
      <c r="L209" s="2">
        <v>51466</v>
      </c>
      <c r="M209" s="2">
        <v>177409</v>
      </c>
      <c r="N209" s="2">
        <v>-125943</v>
      </c>
      <c r="O209" s="2">
        <v>8276</v>
      </c>
      <c r="P209" s="2">
        <v>15.14</v>
      </c>
      <c r="Q209" s="2">
        <v>1335</v>
      </c>
      <c r="R209" s="2">
        <v>2627</v>
      </c>
      <c r="S209" s="2">
        <v>95851</v>
      </c>
      <c r="T209" s="2">
        <v>132344</v>
      </c>
      <c r="U209" s="2">
        <v>-41442</v>
      </c>
      <c r="V209" s="2">
        <v>-14033</v>
      </c>
      <c r="W209" s="2">
        <v>46150</v>
      </c>
      <c r="X209" s="2">
        <v>63971</v>
      </c>
      <c r="Y209" s="2">
        <v>478530</v>
      </c>
      <c r="Z209" s="2">
        <v>0.13</v>
      </c>
      <c r="AA209" s="2">
        <v>15715</v>
      </c>
    </row>
    <row r="210" spans="1:27" x14ac:dyDescent="0.3">
      <c r="A210" s="2" t="s">
        <v>60</v>
      </c>
      <c r="B210" s="2">
        <v>340609</v>
      </c>
      <c r="C210" s="2">
        <v>239237</v>
      </c>
      <c r="D210" s="2">
        <v>64034</v>
      </c>
      <c r="E210" s="2">
        <v>604443</v>
      </c>
      <c r="F210" s="2">
        <v>101372</v>
      </c>
      <c r="G210" s="2">
        <v>15043</v>
      </c>
      <c r="H210" s="2">
        <v>325566</v>
      </c>
      <c r="I210" s="2">
        <v>254671</v>
      </c>
      <c r="J210" s="2">
        <v>272311</v>
      </c>
      <c r="K210" s="2">
        <v>62390</v>
      </c>
      <c r="L210" s="2">
        <v>49942</v>
      </c>
      <c r="M210" s="2">
        <v>123575</v>
      </c>
      <c r="N210" s="2">
        <v>-73633</v>
      </c>
      <c r="O210" s="2">
        <v>135731</v>
      </c>
      <c r="P210" s="2">
        <v>160.44</v>
      </c>
      <c r="Q210" s="2">
        <v>499</v>
      </c>
      <c r="R210" s="2">
        <v>10876</v>
      </c>
      <c r="S210" s="2">
        <v>328272</v>
      </c>
      <c r="T210" s="2">
        <v>259927</v>
      </c>
      <c r="U210" s="2">
        <v>12337</v>
      </c>
      <c r="V210" s="2">
        <v>-20690</v>
      </c>
      <c r="W210" s="2">
        <v>-13360</v>
      </c>
      <c r="X210" s="2">
        <v>218120</v>
      </c>
      <c r="Y210" s="2">
        <v>24311</v>
      </c>
      <c r="Z210" s="2">
        <v>8.9700000000000006</v>
      </c>
      <c r="AA210" s="2">
        <v>16916</v>
      </c>
    </row>
    <row r="211" spans="1:27" x14ac:dyDescent="0.3">
      <c r="A211" s="2" t="s">
        <v>60</v>
      </c>
      <c r="B211" s="2">
        <v>399517</v>
      </c>
      <c r="C211" s="2">
        <v>161781</v>
      </c>
      <c r="D211" s="2">
        <v>188228</v>
      </c>
      <c r="E211" s="2">
        <v>860669</v>
      </c>
      <c r="F211" s="2">
        <v>237736</v>
      </c>
      <c r="G211" s="2">
        <v>123479</v>
      </c>
      <c r="H211" s="2">
        <v>276038</v>
      </c>
      <c r="I211" s="2">
        <v>247586</v>
      </c>
      <c r="J211" s="2">
        <v>256341</v>
      </c>
      <c r="K211" s="2">
        <v>200865</v>
      </c>
      <c r="L211" s="2">
        <v>137913</v>
      </c>
      <c r="M211" s="2">
        <v>179745</v>
      </c>
      <c r="N211" s="2">
        <v>-41832</v>
      </c>
      <c r="O211" s="2">
        <v>103764</v>
      </c>
      <c r="P211" s="2">
        <v>68.17</v>
      </c>
      <c r="Q211" s="2">
        <v>1687</v>
      </c>
      <c r="R211" s="2">
        <v>15450</v>
      </c>
      <c r="S211" s="2">
        <v>399208</v>
      </c>
      <c r="T211" s="2">
        <v>47652</v>
      </c>
      <c r="U211" s="2">
        <v>309</v>
      </c>
      <c r="V211" s="2">
        <v>114129</v>
      </c>
      <c r="W211" s="2">
        <v>6068</v>
      </c>
      <c r="X211" s="2">
        <v>81173</v>
      </c>
      <c r="Y211" s="2">
        <v>126235</v>
      </c>
      <c r="Z211" s="2">
        <v>0.64</v>
      </c>
      <c r="AA211" s="2">
        <v>15396</v>
      </c>
    </row>
    <row r="212" spans="1:27" x14ac:dyDescent="0.3">
      <c r="A212" s="2" t="s">
        <v>59</v>
      </c>
      <c r="B212" s="2">
        <v>327567</v>
      </c>
      <c r="C212" s="2">
        <v>219495</v>
      </c>
      <c r="D212" s="2">
        <v>166726</v>
      </c>
      <c r="E212" s="2">
        <v>118223</v>
      </c>
      <c r="F212" s="2">
        <v>108072</v>
      </c>
      <c r="G212" s="2">
        <v>57960</v>
      </c>
      <c r="H212" s="2">
        <v>269607</v>
      </c>
      <c r="I212" s="2">
        <v>213258</v>
      </c>
      <c r="J212" s="2">
        <v>216351</v>
      </c>
      <c r="K212" s="2">
        <v>90529</v>
      </c>
      <c r="L212" s="2">
        <v>180335</v>
      </c>
      <c r="M212" s="2">
        <v>182118</v>
      </c>
      <c r="N212" s="2">
        <v>-1783</v>
      </c>
      <c r="O212" s="2">
        <v>125281</v>
      </c>
      <c r="P212" s="2">
        <v>60.8</v>
      </c>
      <c r="Q212" s="2">
        <v>154</v>
      </c>
      <c r="R212" s="2">
        <v>501</v>
      </c>
      <c r="S212" s="2">
        <v>140508</v>
      </c>
      <c r="T212" s="2">
        <v>262600</v>
      </c>
      <c r="U212" s="2">
        <v>187059</v>
      </c>
      <c r="V212" s="2">
        <v>-43105</v>
      </c>
      <c r="W212" s="2">
        <v>49809</v>
      </c>
      <c r="X212" s="2">
        <v>480058</v>
      </c>
      <c r="Y212" s="2">
        <v>126377</v>
      </c>
      <c r="Z212" s="2">
        <v>3.8</v>
      </c>
      <c r="AA212" s="2">
        <v>17800</v>
      </c>
    </row>
    <row r="213" spans="1:27" x14ac:dyDescent="0.3">
      <c r="A213" s="2" t="s">
        <v>60</v>
      </c>
      <c r="B213" s="2">
        <v>369795</v>
      </c>
      <c r="C213" s="2">
        <v>262044</v>
      </c>
      <c r="D213" s="2">
        <v>72428</v>
      </c>
      <c r="E213" s="2">
        <v>398024</v>
      </c>
      <c r="F213" s="2">
        <v>107751</v>
      </c>
      <c r="G213" s="2">
        <v>79933</v>
      </c>
      <c r="H213" s="2">
        <v>289862</v>
      </c>
      <c r="I213" s="2">
        <v>196985</v>
      </c>
      <c r="J213" s="2">
        <v>200660</v>
      </c>
      <c r="K213" s="2">
        <v>102054</v>
      </c>
      <c r="L213" s="2">
        <v>177221</v>
      </c>
      <c r="M213" s="2">
        <v>180880</v>
      </c>
      <c r="N213" s="2">
        <v>-3659</v>
      </c>
      <c r="O213" s="2">
        <v>58957</v>
      </c>
      <c r="P213" s="2">
        <v>351.85</v>
      </c>
      <c r="Q213" s="2">
        <v>348</v>
      </c>
      <c r="R213" s="2">
        <v>4670</v>
      </c>
      <c r="S213" s="2">
        <v>124345</v>
      </c>
      <c r="T213" s="2">
        <v>242560</v>
      </c>
      <c r="U213" s="2">
        <v>245450</v>
      </c>
      <c r="V213" s="2">
        <v>19484</v>
      </c>
      <c r="W213" s="2">
        <v>26018</v>
      </c>
      <c r="X213" s="2">
        <v>177676</v>
      </c>
      <c r="Y213" s="2">
        <v>362206</v>
      </c>
      <c r="Z213" s="2">
        <v>0.49</v>
      </c>
      <c r="AA213" s="2">
        <v>28096</v>
      </c>
    </row>
    <row r="214" spans="1:27" x14ac:dyDescent="0.3">
      <c r="A214" s="2" t="s">
        <v>58</v>
      </c>
      <c r="B214" s="2">
        <v>154487</v>
      </c>
      <c r="C214" s="2">
        <v>115153</v>
      </c>
      <c r="D214" s="2">
        <v>-31571</v>
      </c>
      <c r="E214" s="2">
        <v>843375</v>
      </c>
      <c r="F214" s="2">
        <v>39334</v>
      </c>
      <c r="G214" s="2">
        <v>39621</v>
      </c>
      <c r="H214" s="2">
        <v>114866</v>
      </c>
      <c r="I214" s="2">
        <v>77000</v>
      </c>
      <c r="J214" s="2">
        <v>80048</v>
      </c>
      <c r="K214" s="2">
        <v>19366</v>
      </c>
      <c r="L214" s="2">
        <v>155633</v>
      </c>
      <c r="M214" s="2">
        <v>197060</v>
      </c>
      <c r="N214" s="2">
        <v>-41427</v>
      </c>
      <c r="O214" s="2">
        <v>9139</v>
      </c>
      <c r="P214" s="2">
        <v>16.87</v>
      </c>
      <c r="Q214" s="2">
        <v>881</v>
      </c>
      <c r="R214" s="2">
        <v>5579</v>
      </c>
      <c r="S214" s="2">
        <v>492420</v>
      </c>
      <c r="T214" s="2">
        <v>223596</v>
      </c>
      <c r="U214" s="2">
        <v>-337933</v>
      </c>
      <c r="V214" s="2">
        <v>-108443</v>
      </c>
      <c r="W214" s="2">
        <v>-34998</v>
      </c>
      <c r="X214" s="2">
        <v>175266</v>
      </c>
      <c r="Y214" s="2">
        <v>591610</v>
      </c>
      <c r="Z214" s="2">
        <v>0.3</v>
      </c>
      <c r="AA214" s="2">
        <v>6811</v>
      </c>
    </row>
    <row r="215" spans="1:27" x14ac:dyDescent="0.3">
      <c r="A215" s="2" t="s">
        <v>59</v>
      </c>
      <c r="B215" s="2">
        <v>190530</v>
      </c>
      <c r="C215" s="2">
        <v>174205</v>
      </c>
      <c r="D215" s="2">
        <v>65357</v>
      </c>
      <c r="E215" s="2">
        <v>444561</v>
      </c>
      <c r="F215" s="2">
        <v>16325</v>
      </c>
      <c r="G215" s="2">
        <v>154083</v>
      </c>
      <c r="H215" s="2">
        <v>36447</v>
      </c>
      <c r="I215" s="2">
        <v>24113</v>
      </c>
      <c r="J215" s="2">
        <v>27237</v>
      </c>
      <c r="K215" s="2">
        <v>-9060</v>
      </c>
      <c r="L215" s="2">
        <v>52992</v>
      </c>
      <c r="M215" s="2">
        <v>148833</v>
      </c>
      <c r="N215" s="2">
        <v>-95841</v>
      </c>
      <c r="O215" s="2">
        <v>127528</v>
      </c>
      <c r="P215" s="2">
        <v>19.2</v>
      </c>
      <c r="Q215" s="2">
        <v>146</v>
      </c>
      <c r="R215" s="2">
        <v>18689</v>
      </c>
      <c r="S215" s="2">
        <v>525032</v>
      </c>
      <c r="T215" s="2">
        <v>130051</v>
      </c>
      <c r="U215" s="2">
        <v>-334502</v>
      </c>
      <c r="V215" s="2">
        <v>44154</v>
      </c>
      <c r="W215" s="2">
        <v>25069</v>
      </c>
      <c r="X215" s="2">
        <v>253857</v>
      </c>
      <c r="Y215" s="2">
        <v>644024</v>
      </c>
      <c r="Z215" s="2">
        <v>0.39</v>
      </c>
      <c r="AA215" s="2">
        <v>7510</v>
      </c>
    </row>
    <row r="216" spans="1:27" x14ac:dyDescent="0.3">
      <c r="A216" s="2" t="s">
        <v>59</v>
      </c>
      <c r="B216" s="2">
        <v>254597</v>
      </c>
      <c r="C216" s="2">
        <v>79346</v>
      </c>
      <c r="D216" s="2">
        <v>54427</v>
      </c>
      <c r="E216" s="2">
        <v>774176</v>
      </c>
      <c r="F216" s="2">
        <v>175251</v>
      </c>
      <c r="G216" s="2">
        <v>102810</v>
      </c>
      <c r="H216" s="2">
        <v>151787</v>
      </c>
      <c r="I216" s="2">
        <v>94932</v>
      </c>
      <c r="J216" s="2">
        <v>102916</v>
      </c>
      <c r="K216" s="2">
        <v>163452</v>
      </c>
      <c r="L216" s="2">
        <v>280337</v>
      </c>
      <c r="M216" s="2">
        <v>26221</v>
      </c>
      <c r="N216" s="2">
        <v>254116</v>
      </c>
      <c r="O216" s="2">
        <v>88278</v>
      </c>
      <c r="P216" s="2">
        <v>61.13</v>
      </c>
      <c r="Q216" s="2">
        <v>861</v>
      </c>
      <c r="R216" s="2">
        <v>11747</v>
      </c>
      <c r="S216" s="2">
        <v>236324</v>
      </c>
      <c r="T216" s="2">
        <v>115874</v>
      </c>
      <c r="U216" s="2">
        <v>18273</v>
      </c>
      <c r="V216" s="2">
        <v>-36528</v>
      </c>
      <c r="W216" s="2">
        <v>-48242</v>
      </c>
      <c r="X216" s="2">
        <v>443437</v>
      </c>
      <c r="Y216" s="2">
        <v>535273</v>
      </c>
      <c r="Z216" s="2">
        <v>0.83</v>
      </c>
      <c r="AA216" s="2">
        <v>17720</v>
      </c>
    </row>
    <row r="217" spans="1:27" x14ac:dyDescent="0.3">
      <c r="A217" s="2" t="s">
        <v>59</v>
      </c>
      <c r="B217" s="2">
        <v>369345</v>
      </c>
      <c r="C217" s="2">
        <v>93432</v>
      </c>
      <c r="D217" s="2">
        <v>63837</v>
      </c>
      <c r="E217" s="2">
        <v>71363</v>
      </c>
      <c r="F217" s="2">
        <v>275913</v>
      </c>
      <c r="G217" s="2">
        <v>65911</v>
      </c>
      <c r="H217" s="2">
        <v>303434</v>
      </c>
      <c r="I217" s="2">
        <v>220964</v>
      </c>
      <c r="J217" s="2">
        <v>240013</v>
      </c>
      <c r="K217" s="2">
        <v>241403</v>
      </c>
      <c r="L217" s="2">
        <v>206859</v>
      </c>
      <c r="M217" s="2">
        <v>150498</v>
      </c>
      <c r="N217" s="2">
        <v>56361</v>
      </c>
      <c r="O217" s="2">
        <v>33002</v>
      </c>
      <c r="P217" s="2">
        <v>41.59</v>
      </c>
      <c r="Q217" s="2">
        <v>54</v>
      </c>
      <c r="R217" s="2">
        <v>16810</v>
      </c>
      <c r="S217" s="2">
        <v>348438</v>
      </c>
      <c r="T217" s="2">
        <v>108378</v>
      </c>
      <c r="U217" s="2">
        <v>20907</v>
      </c>
      <c r="V217" s="2">
        <v>-14946</v>
      </c>
      <c r="W217" s="2">
        <v>-15288</v>
      </c>
      <c r="X217" s="2">
        <v>305110</v>
      </c>
      <c r="Y217" s="2">
        <v>33692</v>
      </c>
      <c r="Z217" s="2">
        <v>9.06</v>
      </c>
      <c r="AA217" s="2">
        <v>9447</v>
      </c>
    </row>
    <row r="218" spans="1:27" x14ac:dyDescent="0.3">
      <c r="A218" s="2" t="s">
        <v>58</v>
      </c>
      <c r="B218" s="2">
        <v>283056</v>
      </c>
      <c r="C218" s="2">
        <v>138443</v>
      </c>
      <c r="D218" s="2">
        <v>9323</v>
      </c>
      <c r="E218" s="2">
        <v>588379</v>
      </c>
      <c r="F218" s="2">
        <v>144613</v>
      </c>
      <c r="G218" s="2">
        <v>76624</v>
      </c>
      <c r="H218" s="2">
        <v>206432</v>
      </c>
      <c r="I218" s="2">
        <v>187176</v>
      </c>
      <c r="J218" s="2">
        <v>194394</v>
      </c>
      <c r="K218" s="2">
        <v>104922</v>
      </c>
      <c r="L218" s="2">
        <v>149558</v>
      </c>
      <c r="M218" s="2">
        <v>35068</v>
      </c>
      <c r="N218" s="2">
        <v>114490</v>
      </c>
      <c r="O218" s="2">
        <v>108771</v>
      </c>
      <c r="P218" s="2">
        <v>29.6</v>
      </c>
      <c r="Q218" s="2">
        <v>1214</v>
      </c>
      <c r="R218" s="2">
        <v>6895</v>
      </c>
      <c r="S218" s="2">
        <v>541069</v>
      </c>
      <c r="T218" s="2">
        <v>272487</v>
      </c>
      <c r="U218" s="2">
        <v>-258013</v>
      </c>
      <c r="V218" s="2">
        <v>-134044</v>
      </c>
      <c r="W218" s="2">
        <v>37489</v>
      </c>
      <c r="X218" s="2">
        <v>435360</v>
      </c>
      <c r="Y218" s="2">
        <v>316152</v>
      </c>
      <c r="Z218" s="2">
        <v>1.38</v>
      </c>
      <c r="AA218" s="2">
        <v>25935</v>
      </c>
    </row>
    <row r="219" spans="1:27" x14ac:dyDescent="0.3">
      <c r="A219" s="2" t="s">
        <v>58</v>
      </c>
      <c r="B219" s="2">
        <v>454436</v>
      </c>
      <c r="C219" s="2">
        <v>299500</v>
      </c>
      <c r="D219" s="2">
        <v>9665</v>
      </c>
      <c r="E219" s="2">
        <v>151638</v>
      </c>
      <c r="F219" s="2">
        <v>154936</v>
      </c>
      <c r="G219" s="2">
        <v>44260</v>
      </c>
      <c r="H219" s="2">
        <v>410176</v>
      </c>
      <c r="I219" s="2">
        <v>396173</v>
      </c>
      <c r="J219" s="2">
        <v>409296</v>
      </c>
      <c r="K219" s="2">
        <v>130129</v>
      </c>
      <c r="L219" s="2">
        <v>296978</v>
      </c>
      <c r="M219" s="2">
        <v>140725</v>
      </c>
      <c r="N219" s="2">
        <v>156253</v>
      </c>
      <c r="O219" s="2">
        <v>69873</v>
      </c>
      <c r="P219" s="2">
        <v>50.63</v>
      </c>
      <c r="Q219" s="2">
        <v>1449</v>
      </c>
      <c r="R219" s="2">
        <v>13614</v>
      </c>
      <c r="S219" s="2">
        <v>183334</v>
      </c>
      <c r="T219" s="2">
        <v>130297</v>
      </c>
      <c r="U219" s="2">
        <v>271102</v>
      </c>
      <c r="V219" s="2">
        <v>169203</v>
      </c>
      <c r="W219" s="2">
        <v>-32061</v>
      </c>
      <c r="X219" s="2">
        <v>234884</v>
      </c>
      <c r="Y219" s="2">
        <v>185663</v>
      </c>
      <c r="Z219" s="2">
        <v>1.27</v>
      </c>
      <c r="AA219" s="2">
        <v>28246</v>
      </c>
    </row>
    <row r="220" spans="1:27" x14ac:dyDescent="0.3">
      <c r="A220" s="2" t="s">
        <v>60</v>
      </c>
      <c r="B220" s="2">
        <v>57312</v>
      </c>
      <c r="C220" s="2">
        <v>107875</v>
      </c>
      <c r="D220" s="2">
        <v>177133</v>
      </c>
      <c r="E220" s="2">
        <v>960785</v>
      </c>
      <c r="F220" s="2">
        <v>-50563</v>
      </c>
      <c r="G220" s="2">
        <v>184451</v>
      </c>
      <c r="H220" s="2">
        <v>-127139</v>
      </c>
      <c r="I220" s="2">
        <v>-191993</v>
      </c>
      <c r="J220" s="2">
        <v>-175814</v>
      </c>
      <c r="K220" s="2">
        <v>-65391</v>
      </c>
      <c r="L220" s="2">
        <v>120201</v>
      </c>
      <c r="M220" s="2">
        <v>134861</v>
      </c>
      <c r="N220" s="2">
        <v>-14660</v>
      </c>
      <c r="O220" s="2">
        <v>147725</v>
      </c>
      <c r="P220" s="2">
        <v>40.130000000000003</v>
      </c>
      <c r="Q220" s="2">
        <v>1728</v>
      </c>
      <c r="R220" s="2">
        <v>7113</v>
      </c>
      <c r="S220" s="2">
        <v>526856</v>
      </c>
      <c r="T220" s="2">
        <v>215329</v>
      </c>
      <c r="U220" s="2">
        <v>-469544</v>
      </c>
      <c r="V220" s="2">
        <v>-107454</v>
      </c>
      <c r="W220" s="2">
        <v>11558</v>
      </c>
      <c r="X220" s="2">
        <v>208836</v>
      </c>
      <c r="Y220" s="2">
        <v>72377</v>
      </c>
      <c r="Z220" s="2">
        <v>2.89</v>
      </c>
      <c r="AA220" s="2">
        <v>11258</v>
      </c>
    </row>
    <row r="221" spans="1:27" x14ac:dyDescent="0.3">
      <c r="A221" s="2" t="s">
        <v>60</v>
      </c>
      <c r="B221" s="2">
        <v>212691</v>
      </c>
      <c r="C221" s="2">
        <v>35290</v>
      </c>
      <c r="D221" s="2">
        <v>93091</v>
      </c>
      <c r="E221" s="2">
        <v>591658</v>
      </c>
      <c r="F221" s="2">
        <v>177401</v>
      </c>
      <c r="G221" s="2">
        <v>123179</v>
      </c>
      <c r="H221" s="2">
        <v>89512</v>
      </c>
      <c r="I221" s="2">
        <v>35829</v>
      </c>
      <c r="J221" s="2">
        <v>39727</v>
      </c>
      <c r="K221" s="2">
        <v>155588</v>
      </c>
      <c r="L221" s="2">
        <v>184581</v>
      </c>
      <c r="M221" s="2">
        <v>165669</v>
      </c>
      <c r="N221" s="2">
        <v>18912</v>
      </c>
      <c r="O221" s="2">
        <v>41324</v>
      </c>
      <c r="P221" s="2">
        <v>24.77</v>
      </c>
      <c r="Q221" s="2">
        <v>1822</v>
      </c>
      <c r="R221" s="2">
        <v>7970</v>
      </c>
      <c r="S221" s="2">
        <v>147134</v>
      </c>
      <c r="T221" s="2">
        <v>49598</v>
      </c>
      <c r="U221" s="2">
        <v>65557</v>
      </c>
      <c r="V221" s="2">
        <v>-14308</v>
      </c>
      <c r="W221" s="2">
        <v>-1062</v>
      </c>
      <c r="X221" s="2">
        <v>476883</v>
      </c>
      <c r="Y221" s="2">
        <v>373771</v>
      </c>
      <c r="Z221" s="2">
        <v>1.28</v>
      </c>
      <c r="AA221" s="2">
        <v>17330</v>
      </c>
    </row>
    <row r="222" spans="1:27" x14ac:dyDescent="0.3">
      <c r="A222" s="2" t="s">
        <v>59</v>
      </c>
      <c r="B222" s="2">
        <v>201503</v>
      </c>
      <c r="C222" s="2">
        <v>114511</v>
      </c>
      <c r="D222" s="2">
        <v>80528</v>
      </c>
      <c r="E222" s="2">
        <v>220841</v>
      </c>
      <c r="F222" s="2">
        <v>86992</v>
      </c>
      <c r="G222" s="2">
        <v>93273</v>
      </c>
      <c r="H222" s="2">
        <v>108230</v>
      </c>
      <c r="I222" s="2">
        <v>19435</v>
      </c>
      <c r="J222" s="2">
        <v>36304</v>
      </c>
      <c r="K222" s="2">
        <v>68659</v>
      </c>
      <c r="L222" s="2">
        <v>161205</v>
      </c>
      <c r="M222" s="2">
        <v>140349</v>
      </c>
      <c r="N222" s="2">
        <v>20856</v>
      </c>
      <c r="O222" s="2">
        <v>135677</v>
      </c>
      <c r="P222" s="2">
        <v>22.02</v>
      </c>
      <c r="Q222" s="2">
        <v>561</v>
      </c>
      <c r="R222" s="2">
        <v>9621</v>
      </c>
      <c r="S222" s="2">
        <v>390987</v>
      </c>
      <c r="T222" s="2">
        <v>54666</v>
      </c>
      <c r="U222" s="2">
        <v>-189484</v>
      </c>
      <c r="V222" s="2">
        <v>59845</v>
      </c>
      <c r="W222" s="2">
        <v>17138</v>
      </c>
      <c r="X222" s="2">
        <v>460751</v>
      </c>
      <c r="Y222" s="2">
        <v>344185</v>
      </c>
      <c r="Z222" s="2">
        <v>1.34</v>
      </c>
      <c r="AA222" s="2">
        <v>15087</v>
      </c>
    </row>
    <row r="223" spans="1:27" x14ac:dyDescent="0.3">
      <c r="A223" s="2" t="s">
        <v>60</v>
      </c>
      <c r="B223" s="2">
        <v>393607</v>
      </c>
      <c r="C223" s="2">
        <v>31012</v>
      </c>
      <c r="D223" s="2">
        <v>42844</v>
      </c>
      <c r="E223" s="2">
        <v>960936</v>
      </c>
      <c r="F223" s="2">
        <v>362595</v>
      </c>
      <c r="G223" s="2">
        <v>28440</v>
      </c>
      <c r="H223" s="2">
        <v>365167</v>
      </c>
      <c r="I223" s="2">
        <v>330897</v>
      </c>
      <c r="J223" s="2">
        <v>347924</v>
      </c>
      <c r="K223" s="2">
        <v>329018</v>
      </c>
      <c r="L223" s="2">
        <v>56825</v>
      </c>
      <c r="M223" s="2">
        <v>13877</v>
      </c>
      <c r="N223" s="2">
        <v>42948</v>
      </c>
      <c r="O223" s="2">
        <v>145549</v>
      </c>
      <c r="P223" s="2">
        <v>88.45</v>
      </c>
      <c r="Q223" s="2">
        <v>936</v>
      </c>
      <c r="R223" s="2">
        <v>11122</v>
      </c>
      <c r="S223" s="2">
        <v>517316</v>
      </c>
      <c r="T223" s="2">
        <v>173561</v>
      </c>
      <c r="U223" s="2">
        <v>-123709</v>
      </c>
      <c r="V223" s="2">
        <v>-142549</v>
      </c>
      <c r="W223" s="2">
        <v>-31063</v>
      </c>
      <c r="X223" s="2">
        <v>489362</v>
      </c>
      <c r="Y223" s="2">
        <v>473044</v>
      </c>
      <c r="Z223" s="2">
        <v>1.03</v>
      </c>
      <c r="AA223" s="2">
        <v>8877</v>
      </c>
    </row>
    <row r="224" spans="1:27" x14ac:dyDescent="0.3">
      <c r="A224" s="2" t="s">
        <v>58</v>
      </c>
      <c r="B224" s="2">
        <v>354157</v>
      </c>
      <c r="C224" s="2">
        <v>293371</v>
      </c>
      <c r="D224" s="2">
        <v>156652</v>
      </c>
      <c r="E224" s="2">
        <v>634779</v>
      </c>
      <c r="F224" s="2">
        <v>60786</v>
      </c>
      <c r="G224" s="2">
        <v>90033</v>
      </c>
      <c r="H224" s="2">
        <v>264124</v>
      </c>
      <c r="I224" s="2">
        <v>227297</v>
      </c>
      <c r="J224" s="2">
        <v>242088</v>
      </c>
      <c r="K224" s="2">
        <v>49630</v>
      </c>
      <c r="L224" s="2">
        <v>297518</v>
      </c>
      <c r="M224" s="2">
        <v>153391</v>
      </c>
      <c r="N224" s="2">
        <v>144127</v>
      </c>
      <c r="O224" s="2">
        <v>144220</v>
      </c>
      <c r="P224" s="2">
        <v>349.61</v>
      </c>
      <c r="Q224" s="2">
        <v>979</v>
      </c>
      <c r="R224" s="2">
        <v>17779</v>
      </c>
      <c r="S224" s="2">
        <v>342630</v>
      </c>
      <c r="T224" s="2">
        <v>146034</v>
      </c>
      <c r="U224" s="2">
        <v>11527</v>
      </c>
      <c r="V224" s="2">
        <v>147337</v>
      </c>
      <c r="W224" s="2">
        <v>-41233</v>
      </c>
      <c r="X224" s="2">
        <v>289294</v>
      </c>
      <c r="Y224" s="2">
        <v>604479</v>
      </c>
      <c r="Z224" s="2">
        <v>0.48</v>
      </c>
      <c r="AA224" s="2">
        <v>1645</v>
      </c>
    </row>
    <row r="225" spans="1:27" x14ac:dyDescent="0.3">
      <c r="A225" s="2" t="s">
        <v>60</v>
      </c>
      <c r="B225" s="2">
        <v>199099</v>
      </c>
      <c r="C225" s="2">
        <v>277694</v>
      </c>
      <c r="D225" s="2">
        <v>9450</v>
      </c>
      <c r="E225" s="2">
        <v>186016</v>
      </c>
      <c r="F225" s="2">
        <v>-78595</v>
      </c>
      <c r="G225" s="2">
        <v>76178</v>
      </c>
      <c r="H225" s="2">
        <v>122921</v>
      </c>
      <c r="I225" s="2">
        <v>61362</v>
      </c>
      <c r="J225" s="2">
        <v>71885</v>
      </c>
      <c r="K225" s="2">
        <v>-107047</v>
      </c>
      <c r="L225" s="2">
        <v>123873</v>
      </c>
      <c r="M225" s="2">
        <v>193606</v>
      </c>
      <c r="N225" s="2">
        <v>-69733</v>
      </c>
      <c r="O225" s="2">
        <v>116059</v>
      </c>
      <c r="P225" s="2">
        <v>24.07</v>
      </c>
      <c r="Q225" s="2">
        <v>233</v>
      </c>
      <c r="R225" s="2">
        <v>3604</v>
      </c>
      <c r="S225" s="2">
        <v>197604</v>
      </c>
      <c r="T225" s="2">
        <v>183250</v>
      </c>
      <c r="U225" s="2">
        <v>1495</v>
      </c>
      <c r="V225" s="2">
        <v>94444</v>
      </c>
      <c r="W225" s="2">
        <v>16405</v>
      </c>
      <c r="X225" s="2">
        <v>355496</v>
      </c>
      <c r="Y225" s="2">
        <v>190682</v>
      </c>
      <c r="Z225" s="2">
        <v>1.86</v>
      </c>
      <c r="AA225" s="2">
        <v>26287</v>
      </c>
    </row>
    <row r="226" spans="1:27" x14ac:dyDescent="0.3">
      <c r="A226" s="2" t="s">
        <v>60</v>
      </c>
      <c r="B226" s="2">
        <v>194289</v>
      </c>
      <c r="C226" s="2">
        <v>163482</v>
      </c>
      <c r="D226" s="2">
        <v>46674</v>
      </c>
      <c r="E226" s="2">
        <v>32208</v>
      </c>
      <c r="F226" s="2">
        <v>30807</v>
      </c>
      <c r="G226" s="2">
        <v>156048</v>
      </c>
      <c r="H226" s="2">
        <v>38241</v>
      </c>
      <c r="I226" s="2">
        <v>-41727</v>
      </c>
      <c r="J226" s="2">
        <v>-34891</v>
      </c>
      <c r="K226" s="2">
        <v>-2734</v>
      </c>
      <c r="L226" s="2">
        <v>199892</v>
      </c>
      <c r="M226" s="2">
        <v>43112</v>
      </c>
      <c r="N226" s="2">
        <v>156780</v>
      </c>
      <c r="O226" s="2">
        <v>62348</v>
      </c>
      <c r="P226" s="2">
        <v>20.49</v>
      </c>
      <c r="Q226" s="2">
        <v>1274</v>
      </c>
      <c r="R226" s="2">
        <v>1882</v>
      </c>
      <c r="S226" s="2">
        <v>496147</v>
      </c>
      <c r="T226" s="2">
        <v>228882</v>
      </c>
      <c r="U226" s="2">
        <v>-301858</v>
      </c>
      <c r="V226" s="2">
        <v>-65400</v>
      </c>
      <c r="W226" s="2">
        <v>-15907</v>
      </c>
      <c r="X226" s="2">
        <v>263341</v>
      </c>
      <c r="Y226" s="2">
        <v>360198</v>
      </c>
      <c r="Z226" s="2">
        <v>0.73</v>
      </c>
      <c r="AA226" s="2">
        <v>23968</v>
      </c>
    </row>
    <row r="227" spans="1:27" x14ac:dyDescent="0.3">
      <c r="A227" s="2" t="s">
        <v>59</v>
      </c>
      <c r="B227" s="2">
        <v>254203</v>
      </c>
      <c r="C227" s="2">
        <v>186166</v>
      </c>
      <c r="D227" s="2">
        <v>17181</v>
      </c>
      <c r="E227" s="2">
        <v>442222</v>
      </c>
      <c r="F227" s="2">
        <v>68037</v>
      </c>
      <c r="G227" s="2">
        <v>162379</v>
      </c>
      <c r="H227" s="2">
        <v>91824</v>
      </c>
      <c r="I227" s="2">
        <v>-6086</v>
      </c>
      <c r="J227" s="2">
        <v>9848</v>
      </c>
      <c r="K227" s="2">
        <v>51855</v>
      </c>
      <c r="L227" s="2">
        <v>271982</v>
      </c>
      <c r="M227" s="2">
        <v>32383</v>
      </c>
      <c r="N227" s="2">
        <v>239599</v>
      </c>
      <c r="O227" s="2">
        <v>120898</v>
      </c>
      <c r="P227" s="2">
        <v>31.88</v>
      </c>
      <c r="Q227" s="2">
        <v>395</v>
      </c>
      <c r="R227" s="2">
        <v>16050</v>
      </c>
      <c r="S227" s="2">
        <v>214748</v>
      </c>
      <c r="T227" s="2">
        <v>257521</v>
      </c>
      <c r="U227" s="2">
        <v>39455</v>
      </c>
      <c r="V227" s="2">
        <v>-71355</v>
      </c>
      <c r="W227" s="2">
        <v>-27029</v>
      </c>
      <c r="X227" s="2">
        <v>174003</v>
      </c>
      <c r="Y227" s="2">
        <v>523638</v>
      </c>
      <c r="Z227" s="2">
        <v>0.33</v>
      </c>
      <c r="AA227" s="2">
        <v>8255</v>
      </c>
    </row>
    <row r="228" spans="1:27" x14ac:dyDescent="0.3">
      <c r="A228" s="2" t="s">
        <v>58</v>
      </c>
      <c r="B228" s="2">
        <v>158521</v>
      </c>
      <c r="C228" s="2">
        <v>138126</v>
      </c>
      <c r="D228" s="2">
        <v>188997</v>
      </c>
      <c r="E228" s="2">
        <v>294839</v>
      </c>
      <c r="F228" s="2">
        <v>20395</v>
      </c>
      <c r="G228" s="2">
        <v>47728</v>
      </c>
      <c r="H228" s="2">
        <v>110793</v>
      </c>
      <c r="I228" s="2">
        <v>50938</v>
      </c>
      <c r="J228" s="2">
        <v>64837</v>
      </c>
      <c r="K228" s="2">
        <v>-18593</v>
      </c>
      <c r="L228" s="2">
        <v>131161</v>
      </c>
      <c r="M228" s="2">
        <v>76696</v>
      </c>
      <c r="N228" s="2">
        <v>54465</v>
      </c>
      <c r="O228" s="2">
        <v>49509</v>
      </c>
      <c r="P228" s="2">
        <v>17.690000000000001</v>
      </c>
      <c r="Q228" s="2">
        <v>1103</v>
      </c>
      <c r="R228" s="2">
        <v>4613</v>
      </c>
      <c r="S228" s="2">
        <v>157488</v>
      </c>
      <c r="T228" s="2">
        <v>129329</v>
      </c>
      <c r="U228" s="2">
        <v>1033</v>
      </c>
      <c r="V228" s="2">
        <v>8797</v>
      </c>
      <c r="W228" s="2">
        <v>1943</v>
      </c>
      <c r="X228" s="2">
        <v>53341</v>
      </c>
      <c r="Y228" s="2">
        <v>71600</v>
      </c>
      <c r="Z228" s="2">
        <v>0.74</v>
      </c>
      <c r="AA228" s="2">
        <v>10787</v>
      </c>
    </row>
    <row r="229" spans="1:27" x14ac:dyDescent="0.3">
      <c r="A229" s="2" t="s">
        <v>58</v>
      </c>
      <c r="B229" s="2">
        <v>366797</v>
      </c>
      <c r="C229" s="2">
        <v>91188</v>
      </c>
      <c r="D229" s="2">
        <v>-46559</v>
      </c>
      <c r="E229" s="2">
        <v>978196</v>
      </c>
      <c r="F229" s="2">
        <v>275609</v>
      </c>
      <c r="G229" s="2">
        <v>197697</v>
      </c>
      <c r="H229" s="2">
        <v>169100</v>
      </c>
      <c r="I229" s="2">
        <v>116816</v>
      </c>
      <c r="J229" s="2">
        <v>119061</v>
      </c>
      <c r="K229" s="2">
        <v>250284</v>
      </c>
      <c r="L229" s="2">
        <v>233996</v>
      </c>
      <c r="M229" s="2">
        <v>141555</v>
      </c>
      <c r="N229" s="2">
        <v>92441</v>
      </c>
      <c r="O229" s="2">
        <v>18801</v>
      </c>
      <c r="P229" s="2">
        <v>39.85</v>
      </c>
      <c r="Q229" s="2">
        <v>873</v>
      </c>
      <c r="R229" s="2">
        <v>12169</v>
      </c>
      <c r="S229" s="2">
        <v>190762</v>
      </c>
      <c r="T229" s="2">
        <v>161547</v>
      </c>
      <c r="U229" s="2">
        <v>176035</v>
      </c>
      <c r="V229" s="2">
        <v>-70359</v>
      </c>
      <c r="W229" s="2">
        <v>-7831</v>
      </c>
      <c r="X229" s="2">
        <v>328376</v>
      </c>
      <c r="Y229" s="2">
        <v>90200</v>
      </c>
      <c r="Z229" s="2">
        <v>3.64</v>
      </c>
      <c r="AA229" s="2">
        <v>21342</v>
      </c>
    </row>
    <row r="230" spans="1:27" x14ac:dyDescent="0.3">
      <c r="A230" s="2" t="s">
        <v>58</v>
      </c>
      <c r="B230" s="2">
        <v>224062</v>
      </c>
      <c r="C230" s="2">
        <v>47414</v>
      </c>
      <c r="D230" s="2">
        <v>81991</v>
      </c>
      <c r="E230" s="2">
        <v>347627</v>
      </c>
      <c r="F230" s="2">
        <v>176648</v>
      </c>
      <c r="G230" s="2">
        <v>166295</v>
      </c>
      <c r="H230" s="2">
        <v>57767</v>
      </c>
      <c r="I230" s="2">
        <v>41505</v>
      </c>
      <c r="J230" s="2">
        <v>61214</v>
      </c>
      <c r="K230" s="2">
        <v>171346</v>
      </c>
      <c r="L230" s="2">
        <v>196083</v>
      </c>
      <c r="M230" s="2">
        <v>194241</v>
      </c>
      <c r="N230" s="2">
        <v>1842</v>
      </c>
      <c r="O230" s="2">
        <v>32946</v>
      </c>
      <c r="P230" s="2">
        <v>22.7</v>
      </c>
      <c r="Q230" s="2">
        <v>173</v>
      </c>
      <c r="R230" s="2">
        <v>716</v>
      </c>
      <c r="S230" s="2">
        <v>236804</v>
      </c>
      <c r="T230" s="2">
        <v>174704</v>
      </c>
      <c r="U230" s="2">
        <v>-12742</v>
      </c>
      <c r="V230" s="2">
        <v>-127290</v>
      </c>
      <c r="W230" s="2">
        <v>-45753</v>
      </c>
      <c r="X230" s="2">
        <v>301990</v>
      </c>
      <c r="Y230" s="2">
        <v>692725</v>
      </c>
      <c r="Z230" s="2">
        <v>0.44</v>
      </c>
      <c r="AA230" s="2">
        <v>13690</v>
      </c>
    </row>
    <row r="231" spans="1:27" x14ac:dyDescent="0.3">
      <c r="A231" s="2" t="s">
        <v>60</v>
      </c>
      <c r="B231" s="2">
        <v>164116</v>
      </c>
      <c r="C231" s="2">
        <v>98543</v>
      </c>
      <c r="D231" s="2">
        <v>121222</v>
      </c>
      <c r="E231" s="2">
        <v>349995</v>
      </c>
      <c r="F231" s="2">
        <v>65573</v>
      </c>
      <c r="G231" s="2">
        <v>158369</v>
      </c>
      <c r="H231" s="2">
        <v>5747</v>
      </c>
      <c r="I231" s="2">
        <v>-70325</v>
      </c>
      <c r="J231" s="2">
        <v>-66960</v>
      </c>
      <c r="K231" s="2">
        <v>33946</v>
      </c>
      <c r="L231" s="2">
        <v>46862</v>
      </c>
      <c r="M231" s="2">
        <v>124175</v>
      </c>
      <c r="N231" s="2">
        <v>-77313</v>
      </c>
      <c r="O231" s="2">
        <v>60546</v>
      </c>
      <c r="P231" s="2">
        <v>90.03</v>
      </c>
      <c r="Q231" s="2">
        <v>519</v>
      </c>
      <c r="R231" s="2">
        <v>18264</v>
      </c>
      <c r="S231" s="2">
        <v>467355</v>
      </c>
      <c r="T231" s="2">
        <v>231185</v>
      </c>
      <c r="U231" s="2">
        <v>-303239</v>
      </c>
      <c r="V231" s="2">
        <v>-132642</v>
      </c>
      <c r="W231" s="2">
        <v>21586</v>
      </c>
      <c r="X231" s="2">
        <v>438792</v>
      </c>
      <c r="Y231" s="2">
        <v>393215</v>
      </c>
      <c r="Z231" s="2">
        <v>1.1200000000000001</v>
      </c>
      <c r="AA231" s="2">
        <v>3172</v>
      </c>
    </row>
    <row r="232" spans="1:27" x14ac:dyDescent="0.3">
      <c r="A232" s="2" t="s">
        <v>58</v>
      </c>
      <c r="B232" s="2">
        <v>372496</v>
      </c>
      <c r="C232" s="2">
        <v>255125</v>
      </c>
      <c r="D232" s="2">
        <v>119266</v>
      </c>
      <c r="E232" s="2">
        <v>726536</v>
      </c>
      <c r="F232" s="2">
        <v>117371</v>
      </c>
      <c r="G232" s="2">
        <v>13869</v>
      </c>
      <c r="H232" s="2">
        <v>358627</v>
      </c>
      <c r="I232" s="2">
        <v>303791</v>
      </c>
      <c r="J232" s="2">
        <v>315935</v>
      </c>
      <c r="K232" s="2">
        <v>104861</v>
      </c>
      <c r="L232" s="2">
        <v>123209</v>
      </c>
      <c r="M232" s="2">
        <v>115024</v>
      </c>
      <c r="N232" s="2">
        <v>8185</v>
      </c>
      <c r="O232" s="2">
        <v>50722</v>
      </c>
      <c r="P232" s="2">
        <v>50.34</v>
      </c>
      <c r="Q232" s="2">
        <v>970</v>
      </c>
      <c r="R232" s="2">
        <v>14840</v>
      </c>
      <c r="S232" s="2">
        <v>311171</v>
      </c>
      <c r="T232" s="2">
        <v>212980</v>
      </c>
      <c r="U232" s="2">
        <v>61325</v>
      </c>
      <c r="V232" s="2">
        <v>42145</v>
      </c>
      <c r="W232" s="2">
        <v>35526</v>
      </c>
      <c r="X232" s="2">
        <v>52673</v>
      </c>
      <c r="Y232" s="2">
        <v>219504</v>
      </c>
      <c r="Z232" s="2">
        <v>0.24</v>
      </c>
      <c r="AA232" s="2">
        <v>12443</v>
      </c>
    </row>
    <row r="233" spans="1:27" x14ac:dyDescent="0.3">
      <c r="A233" s="2" t="s">
        <v>60</v>
      </c>
      <c r="B233" s="2">
        <v>429495</v>
      </c>
      <c r="C233" s="2">
        <v>214682</v>
      </c>
      <c r="D233" s="2">
        <v>197872</v>
      </c>
      <c r="E233" s="2">
        <v>258391</v>
      </c>
      <c r="F233" s="2">
        <v>214813</v>
      </c>
      <c r="G233" s="2">
        <v>114544</v>
      </c>
      <c r="H233" s="2">
        <v>314951</v>
      </c>
      <c r="I233" s="2">
        <v>229986</v>
      </c>
      <c r="J233" s="2">
        <v>239320</v>
      </c>
      <c r="K233" s="2">
        <v>191351</v>
      </c>
      <c r="L233" s="2">
        <v>24944</v>
      </c>
      <c r="M233" s="2">
        <v>167532</v>
      </c>
      <c r="N233" s="2">
        <v>-142588</v>
      </c>
      <c r="O233" s="2">
        <v>118199</v>
      </c>
      <c r="P233" s="2">
        <v>98.62</v>
      </c>
      <c r="Q233" s="2">
        <v>1561</v>
      </c>
      <c r="R233" s="2">
        <v>1811</v>
      </c>
      <c r="S233" s="2">
        <v>134714</v>
      </c>
      <c r="T233" s="2">
        <v>175998</v>
      </c>
      <c r="U233" s="2">
        <v>294781</v>
      </c>
      <c r="V233" s="2">
        <v>38684</v>
      </c>
      <c r="W233" s="2">
        <v>42679</v>
      </c>
      <c r="X233" s="2">
        <v>487297</v>
      </c>
      <c r="Y233" s="2">
        <v>449108</v>
      </c>
      <c r="Z233" s="2">
        <v>1.0900000000000001</v>
      </c>
      <c r="AA233" s="2">
        <v>10128</v>
      </c>
    </row>
    <row r="234" spans="1:27" x14ac:dyDescent="0.3">
      <c r="A234" s="2" t="s">
        <v>59</v>
      </c>
      <c r="B234" s="2">
        <v>391172</v>
      </c>
      <c r="C234" s="2">
        <v>68513</v>
      </c>
      <c r="D234" s="2">
        <v>-36290</v>
      </c>
      <c r="E234" s="2">
        <v>574213</v>
      </c>
      <c r="F234" s="2">
        <v>322659</v>
      </c>
      <c r="G234" s="2">
        <v>106149</v>
      </c>
      <c r="H234" s="2">
        <v>285023</v>
      </c>
      <c r="I234" s="2">
        <v>213589</v>
      </c>
      <c r="J234" s="2">
        <v>221850</v>
      </c>
      <c r="K234" s="2">
        <v>287334</v>
      </c>
      <c r="L234" s="2">
        <v>263908</v>
      </c>
      <c r="M234" s="2">
        <v>26699</v>
      </c>
      <c r="N234" s="2">
        <v>237209</v>
      </c>
      <c r="O234" s="2">
        <v>111487</v>
      </c>
      <c r="P234" s="2">
        <v>70.900000000000006</v>
      </c>
      <c r="Q234" s="2">
        <v>373</v>
      </c>
      <c r="R234" s="2">
        <v>10404</v>
      </c>
      <c r="S234" s="2">
        <v>437344</v>
      </c>
      <c r="T234" s="2">
        <v>209704</v>
      </c>
      <c r="U234" s="2">
        <v>-46172</v>
      </c>
      <c r="V234" s="2">
        <v>-141191</v>
      </c>
      <c r="W234" s="2">
        <v>20869</v>
      </c>
      <c r="X234" s="2">
        <v>265503</v>
      </c>
      <c r="Y234" s="2">
        <v>170240</v>
      </c>
      <c r="Z234" s="2">
        <v>1.56</v>
      </c>
      <c r="AA234" s="2">
        <v>5563</v>
      </c>
    </row>
    <row r="235" spans="1:27" x14ac:dyDescent="0.3">
      <c r="A235" s="2" t="s">
        <v>58</v>
      </c>
      <c r="B235" s="2">
        <v>289576</v>
      </c>
      <c r="C235" s="2">
        <v>121769</v>
      </c>
      <c r="D235" s="2">
        <v>166943</v>
      </c>
      <c r="E235" s="2">
        <v>542787</v>
      </c>
      <c r="F235" s="2">
        <v>167807</v>
      </c>
      <c r="G235" s="2">
        <v>91744</v>
      </c>
      <c r="H235" s="2">
        <v>197832</v>
      </c>
      <c r="I235" s="2">
        <v>150185</v>
      </c>
      <c r="J235" s="2">
        <v>167110</v>
      </c>
      <c r="K235" s="2">
        <v>137690</v>
      </c>
      <c r="L235" s="2">
        <v>59072</v>
      </c>
      <c r="M235" s="2">
        <v>64014</v>
      </c>
      <c r="N235" s="2">
        <v>-4942</v>
      </c>
      <c r="O235" s="2">
        <v>104950</v>
      </c>
      <c r="P235" s="2">
        <v>29.24</v>
      </c>
      <c r="Q235" s="2">
        <v>1710</v>
      </c>
      <c r="R235" s="2">
        <v>19863</v>
      </c>
      <c r="S235" s="2">
        <v>200793</v>
      </c>
      <c r="T235" s="2">
        <v>46391</v>
      </c>
      <c r="U235" s="2">
        <v>88783</v>
      </c>
      <c r="V235" s="2">
        <v>75378</v>
      </c>
      <c r="W235" s="2">
        <v>35647</v>
      </c>
      <c r="X235" s="2">
        <v>275819</v>
      </c>
      <c r="Y235" s="2">
        <v>435169</v>
      </c>
      <c r="Z235" s="2">
        <v>0.63</v>
      </c>
      <c r="AA235" s="2">
        <v>25407</v>
      </c>
    </row>
    <row r="236" spans="1:27" x14ac:dyDescent="0.3">
      <c r="A236" s="2" t="s">
        <v>59</v>
      </c>
      <c r="B236" s="2">
        <v>62785</v>
      </c>
      <c r="C236" s="2">
        <v>26736</v>
      </c>
      <c r="D236" s="2">
        <v>11439</v>
      </c>
      <c r="E236" s="2">
        <v>578717</v>
      </c>
      <c r="F236" s="2">
        <v>36049</v>
      </c>
      <c r="G236" s="2">
        <v>123129</v>
      </c>
      <c r="H236" s="2">
        <v>-60344</v>
      </c>
      <c r="I236" s="2">
        <v>-86795</v>
      </c>
      <c r="J236" s="2">
        <v>-74043</v>
      </c>
      <c r="K236" s="2">
        <v>17017</v>
      </c>
      <c r="L236" s="2">
        <v>190840</v>
      </c>
      <c r="M236" s="2">
        <v>121516</v>
      </c>
      <c r="N236" s="2">
        <v>69324</v>
      </c>
      <c r="O236" s="2">
        <v>113872</v>
      </c>
      <c r="P236" s="2">
        <v>7.23</v>
      </c>
      <c r="Q236" s="2">
        <v>1888</v>
      </c>
      <c r="R236" s="2">
        <v>16444</v>
      </c>
      <c r="S236" s="2">
        <v>305376</v>
      </c>
      <c r="T236" s="2">
        <v>165306</v>
      </c>
      <c r="U236" s="2">
        <v>-242591</v>
      </c>
      <c r="V236" s="2">
        <v>-138570</v>
      </c>
      <c r="W236" s="2">
        <v>40053</v>
      </c>
      <c r="X236" s="2">
        <v>428763</v>
      </c>
      <c r="Y236" s="2">
        <v>690502</v>
      </c>
      <c r="Z236" s="2">
        <v>0.62</v>
      </c>
      <c r="AA236" s="2">
        <v>18061</v>
      </c>
    </row>
    <row r="237" spans="1:27" x14ac:dyDescent="0.3">
      <c r="A237" s="2" t="s">
        <v>60</v>
      </c>
      <c r="B237" s="2">
        <v>154645</v>
      </c>
      <c r="C237" s="2">
        <v>204535</v>
      </c>
      <c r="D237" s="2">
        <v>48715</v>
      </c>
      <c r="E237" s="2">
        <v>628629</v>
      </c>
      <c r="F237" s="2">
        <v>-49890</v>
      </c>
      <c r="G237" s="2">
        <v>192549</v>
      </c>
      <c r="H237" s="2">
        <v>-37904</v>
      </c>
      <c r="I237" s="2">
        <v>-82486</v>
      </c>
      <c r="J237" s="2">
        <v>-74706</v>
      </c>
      <c r="K237" s="2">
        <v>-68244</v>
      </c>
      <c r="L237" s="2">
        <v>129518</v>
      </c>
      <c r="M237" s="2">
        <v>187214</v>
      </c>
      <c r="N237" s="2">
        <v>-57696</v>
      </c>
      <c r="O237" s="2">
        <v>120480</v>
      </c>
      <c r="P237" s="2">
        <v>26.94</v>
      </c>
      <c r="Q237" s="2">
        <v>333</v>
      </c>
      <c r="R237" s="2">
        <v>18451</v>
      </c>
      <c r="S237" s="2">
        <v>484436</v>
      </c>
      <c r="T237" s="2">
        <v>263411</v>
      </c>
      <c r="U237" s="2">
        <v>-329791</v>
      </c>
      <c r="V237" s="2">
        <v>-58876</v>
      </c>
      <c r="W237" s="2">
        <v>-44394</v>
      </c>
      <c r="X237" s="2">
        <v>470743</v>
      </c>
      <c r="Y237" s="2">
        <v>336457</v>
      </c>
      <c r="Z237" s="2">
        <v>1.4</v>
      </c>
      <c r="AA237" s="2">
        <v>27948</v>
      </c>
    </row>
    <row r="238" spans="1:27" x14ac:dyDescent="0.3">
      <c r="A238" s="2" t="s">
        <v>58</v>
      </c>
      <c r="B238" s="2">
        <v>50032</v>
      </c>
      <c r="C238" s="2">
        <v>27956</v>
      </c>
      <c r="D238" s="2">
        <v>-9813</v>
      </c>
      <c r="E238" s="2">
        <v>53793</v>
      </c>
      <c r="F238" s="2">
        <v>22076</v>
      </c>
      <c r="G238" s="2">
        <v>19097</v>
      </c>
      <c r="H238" s="2">
        <v>30935</v>
      </c>
      <c r="I238" s="2">
        <v>-12279</v>
      </c>
      <c r="J238" s="2">
        <v>703</v>
      </c>
      <c r="K238" s="2">
        <v>10527</v>
      </c>
      <c r="L238" s="2">
        <v>255315</v>
      </c>
      <c r="M238" s="2">
        <v>102747</v>
      </c>
      <c r="N238" s="2">
        <v>152568</v>
      </c>
      <c r="O238" s="2">
        <v>63957</v>
      </c>
      <c r="P238" s="2">
        <v>8.57</v>
      </c>
      <c r="Q238" s="2">
        <v>1063</v>
      </c>
      <c r="R238" s="2">
        <v>4192</v>
      </c>
      <c r="S238" s="2">
        <v>279579</v>
      </c>
      <c r="T238" s="2">
        <v>52268</v>
      </c>
      <c r="U238" s="2">
        <v>-229547</v>
      </c>
      <c r="V238" s="2">
        <v>-24312</v>
      </c>
      <c r="W238" s="2">
        <v>25708</v>
      </c>
      <c r="X238" s="2">
        <v>174667</v>
      </c>
      <c r="Y238" s="2">
        <v>454891</v>
      </c>
      <c r="Z238" s="2">
        <v>0.38</v>
      </c>
      <c r="AA238" s="2">
        <v>20087</v>
      </c>
    </row>
    <row r="239" spans="1:27" x14ac:dyDescent="0.3">
      <c r="A239" s="2" t="s">
        <v>60</v>
      </c>
      <c r="B239" s="2">
        <v>482461</v>
      </c>
      <c r="C239" s="2">
        <v>271129</v>
      </c>
      <c r="D239" s="2">
        <v>11737</v>
      </c>
      <c r="E239" s="2">
        <v>807988</v>
      </c>
      <c r="F239" s="2">
        <v>211332</v>
      </c>
      <c r="G239" s="2">
        <v>43760</v>
      </c>
      <c r="H239" s="2">
        <v>438701</v>
      </c>
      <c r="I239" s="2">
        <v>366334</v>
      </c>
      <c r="J239" s="2">
        <v>381650</v>
      </c>
      <c r="K239" s="2">
        <v>184469</v>
      </c>
      <c r="L239" s="2">
        <v>273196</v>
      </c>
      <c r="M239" s="2">
        <v>176169</v>
      </c>
      <c r="N239" s="2">
        <v>97027</v>
      </c>
      <c r="O239" s="2">
        <v>106094</v>
      </c>
      <c r="P239" s="2">
        <v>91.72</v>
      </c>
      <c r="Q239" s="2">
        <v>1366</v>
      </c>
      <c r="R239" s="2">
        <v>11555</v>
      </c>
      <c r="S239" s="2">
        <v>416827</v>
      </c>
      <c r="T239" s="2">
        <v>119902</v>
      </c>
      <c r="U239" s="2">
        <v>65634</v>
      </c>
      <c r="V239" s="2">
        <v>151227</v>
      </c>
      <c r="W239" s="2">
        <v>-34653</v>
      </c>
      <c r="X239" s="2">
        <v>311416</v>
      </c>
      <c r="Y239" s="2">
        <v>72202</v>
      </c>
      <c r="Z239" s="2">
        <v>4.3099999999999996</v>
      </c>
      <c r="AA239" s="2">
        <v>9742</v>
      </c>
    </row>
    <row r="240" spans="1:27" x14ac:dyDescent="0.3">
      <c r="A240" s="2" t="s">
        <v>58</v>
      </c>
      <c r="B240" s="2">
        <v>150585</v>
      </c>
      <c r="C240" s="2">
        <v>152266</v>
      </c>
      <c r="D240" s="2">
        <v>168259</v>
      </c>
      <c r="E240" s="2">
        <v>372441</v>
      </c>
      <c r="F240" s="2">
        <v>-1681</v>
      </c>
      <c r="G240" s="2">
        <v>14591</v>
      </c>
      <c r="H240" s="2">
        <v>135994</v>
      </c>
      <c r="I240" s="2">
        <v>59874</v>
      </c>
      <c r="J240" s="2">
        <v>73854</v>
      </c>
      <c r="K240" s="2">
        <v>-9160</v>
      </c>
      <c r="L240" s="2">
        <v>32319</v>
      </c>
      <c r="M240" s="2">
        <v>150877</v>
      </c>
      <c r="N240" s="2">
        <v>-118558</v>
      </c>
      <c r="O240" s="2">
        <v>91782</v>
      </c>
      <c r="P240" s="2">
        <v>21.95</v>
      </c>
      <c r="Q240" s="2">
        <v>891</v>
      </c>
      <c r="R240" s="2">
        <v>7463</v>
      </c>
      <c r="S240" s="2">
        <v>202120</v>
      </c>
      <c r="T240" s="2">
        <v>186341</v>
      </c>
      <c r="U240" s="2">
        <v>-51535</v>
      </c>
      <c r="V240" s="2">
        <v>-34075</v>
      </c>
      <c r="W240" s="2">
        <v>-29778</v>
      </c>
      <c r="X240" s="2">
        <v>430028</v>
      </c>
      <c r="Y240" s="2">
        <v>98753</v>
      </c>
      <c r="Z240" s="2">
        <v>4.3499999999999996</v>
      </c>
      <c r="AA240" s="2">
        <v>24392</v>
      </c>
    </row>
    <row r="241" spans="1:27" x14ac:dyDescent="0.3">
      <c r="A241" s="2" t="s">
        <v>60</v>
      </c>
      <c r="B241" s="2">
        <v>229747</v>
      </c>
      <c r="C241" s="2">
        <v>47616</v>
      </c>
      <c r="D241" s="2">
        <v>111788</v>
      </c>
      <c r="E241" s="2">
        <v>797135</v>
      </c>
      <c r="F241" s="2">
        <v>182131</v>
      </c>
      <c r="G241" s="2">
        <v>128246</v>
      </c>
      <c r="H241" s="2">
        <v>101501</v>
      </c>
      <c r="I241" s="2">
        <v>28484</v>
      </c>
      <c r="J241" s="2">
        <v>46654</v>
      </c>
      <c r="K241" s="2">
        <v>150358</v>
      </c>
      <c r="L241" s="2">
        <v>188230</v>
      </c>
      <c r="M241" s="2">
        <v>47238</v>
      </c>
      <c r="N241" s="2">
        <v>140992</v>
      </c>
      <c r="O241" s="2">
        <v>126310</v>
      </c>
      <c r="P241" s="2">
        <v>35.01</v>
      </c>
      <c r="Q241" s="2">
        <v>122</v>
      </c>
      <c r="R241" s="2">
        <v>13768</v>
      </c>
      <c r="S241" s="2">
        <v>473120</v>
      </c>
      <c r="T241" s="2">
        <v>187436</v>
      </c>
      <c r="U241" s="2">
        <v>-243373</v>
      </c>
      <c r="V241" s="2">
        <v>-139820</v>
      </c>
      <c r="W241" s="2">
        <v>25070</v>
      </c>
      <c r="X241" s="2">
        <v>140801</v>
      </c>
      <c r="Y241" s="2">
        <v>515256</v>
      </c>
      <c r="Z241" s="2">
        <v>0.27</v>
      </c>
      <c r="AA241" s="2">
        <v>14513</v>
      </c>
    </row>
    <row r="242" spans="1:27" x14ac:dyDescent="0.3">
      <c r="A242" s="2" t="s">
        <v>60</v>
      </c>
      <c r="B242" s="2">
        <v>173409</v>
      </c>
      <c r="C242" s="2">
        <v>231077</v>
      </c>
      <c r="D242" s="2">
        <v>133523</v>
      </c>
      <c r="E242" s="2">
        <v>475390</v>
      </c>
      <c r="F242" s="2">
        <v>-57668</v>
      </c>
      <c r="G242" s="2">
        <v>184402</v>
      </c>
      <c r="H242" s="2">
        <v>-10993</v>
      </c>
      <c r="I242" s="2">
        <v>-28610</v>
      </c>
      <c r="J242" s="2">
        <v>-21305</v>
      </c>
      <c r="K242" s="2">
        <v>-90214</v>
      </c>
      <c r="L242" s="2">
        <v>132205</v>
      </c>
      <c r="M242" s="2">
        <v>154646</v>
      </c>
      <c r="N242" s="2">
        <v>-22441</v>
      </c>
      <c r="O242" s="2">
        <v>13278</v>
      </c>
      <c r="P242" s="2">
        <v>17.54</v>
      </c>
      <c r="Q242" s="2">
        <v>1324</v>
      </c>
      <c r="R242" s="2">
        <v>1631</v>
      </c>
      <c r="S242" s="2">
        <v>380391</v>
      </c>
      <c r="T242" s="2">
        <v>184864</v>
      </c>
      <c r="U242" s="2">
        <v>-206982</v>
      </c>
      <c r="V242" s="2">
        <v>46213</v>
      </c>
      <c r="W242" s="2">
        <v>-7351</v>
      </c>
      <c r="X242" s="2">
        <v>254461</v>
      </c>
      <c r="Y242" s="2">
        <v>317864</v>
      </c>
      <c r="Z242" s="2">
        <v>0.8</v>
      </c>
      <c r="AA242" s="2">
        <v>22042</v>
      </c>
    </row>
    <row r="243" spans="1:27" x14ac:dyDescent="0.3">
      <c r="A243" s="2" t="s">
        <v>60</v>
      </c>
      <c r="B243" s="2">
        <v>382662</v>
      </c>
      <c r="C243" s="2">
        <v>135787</v>
      </c>
      <c r="D243" s="2">
        <v>-14374</v>
      </c>
      <c r="E243" s="2">
        <v>403570</v>
      </c>
      <c r="F243" s="2">
        <v>246875</v>
      </c>
      <c r="G243" s="2">
        <v>84960</v>
      </c>
      <c r="H243" s="2">
        <v>297702</v>
      </c>
      <c r="I243" s="2">
        <v>265552</v>
      </c>
      <c r="J243" s="2">
        <v>267017</v>
      </c>
      <c r="K243" s="2">
        <v>209149</v>
      </c>
      <c r="L243" s="2">
        <v>131773</v>
      </c>
      <c r="M243" s="2">
        <v>188114</v>
      </c>
      <c r="N243" s="2">
        <v>-56341</v>
      </c>
      <c r="O243" s="2">
        <v>72563</v>
      </c>
      <c r="P243" s="2">
        <v>263.72000000000003</v>
      </c>
      <c r="Q243" s="2">
        <v>1200</v>
      </c>
      <c r="R243" s="2">
        <v>15711</v>
      </c>
      <c r="S243" s="2">
        <v>200268</v>
      </c>
      <c r="T243" s="2">
        <v>42542</v>
      </c>
      <c r="U243" s="2">
        <v>182394</v>
      </c>
      <c r="V243" s="2">
        <v>93245</v>
      </c>
      <c r="W243" s="2">
        <v>41016</v>
      </c>
      <c r="X243" s="2">
        <v>289301</v>
      </c>
      <c r="Y243" s="2">
        <v>439194</v>
      </c>
      <c r="Z243" s="2">
        <v>0.66</v>
      </c>
      <c r="AA243" s="2">
        <v>12140</v>
      </c>
    </row>
    <row r="244" spans="1:27" x14ac:dyDescent="0.3">
      <c r="A244" s="2" t="s">
        <v>59</v>
      </c>
      <c r="B244" s="2">
        <v>300674</v>
      </c>
      <c r="C244" s="2">
        <v>227471</v>
      </c>
      <c r="D244" s="2">
        <v>46975</v>
      </c>
      <c r="E244" s="2">
        <v>698674</v>
      </c>
      <c r="F244" s="2">
        <v>73203</v>
      </c>
      <c r="G244" s="2">
        <v>65304</v>
      </c>
      <c r="H244" s="2">
        <v>235370</v>
      </c>
      <c r="I244" s="2">
        <v>173006</v>
      </c>
      <c r="J244" s="2">
        <v>184717</v>
      </c>
      <c r="K244" s="2">
        <v>44392</v>
      </c>
      <c r="L244" s="2">
        <v>262792</v>
      </c>
      <c r="M244" s="2">
        <v>175940</v>
      </c>
      <c r="N244" s="2">
        <v>86852</v>
      </c>
      <c r="O244" s="2">
        <v>34854</v>
      </c>
      <c r="P244" s="2">
        <v>38.22</v>
      </c>
      <c r="Q244" s="2">
        <v>1877</v>
      </c>
      <c r="R244" s="2">
        <v>3709</v>
      </c>
      <c r="S244" s="2">
        <v>453256</v>
      </c>
      <c r="T244" s="2">
        <v>268966</v>
      </c>
      <c r="U244" s="2">
        <v>-152582</v>
      </c>
      <c r="V244" s="2">
        <v>-41495</v>
      </c>
      <c r="W244" s="2">
        <v>-5566</v>
      </c>
      <c r="X244" s="2">
        <v>462902</v>
      </c>
      <c r="Y244" s="2">
        <v>210173</v>
      </c>
      <c r="Z244" s="2">
        <v>2.2000000000000002</v>
      </c>
      <c r="AA244" s="2">
        <v>25691</v>
      </c>
    </row>
    <row r="245" spans="1:27" x14ac:dyDescent="0.3">
      <c r="A245" s="2" t="s">
        <v>58</v>
      </c>
      <c r="B245" s="2">
        <v>130824</v>
      </c>
      <c r="C245" s="2">
        <v>151833</v>
      </c>
      <c r="D245" s="2">
        <v>57716</v>
      </c>
      <c r="E245" s="2">
        <v>680333</v>
      </c>
      <c r="F245" s="2">
        <v>-21009</v>
      </c>
      <c r="G245" s="2">
        <v>109630</v>
      </c>
      <c r="H245" s="2">
        <v>21194</v>
      </c>
      <c r="I245" s="2">
        <v>10030</v>
      </c>
      <c r="J245" s="2">
        <v>11170</v>
      </c>
      <c r="K245" s="2">
        <v>-37106</v>
      </c>
      <c r="L245" s="2">
        <v>288871</v>
      </c>
      <c r="M245" s="2">
        <v>80147</v>
      </c>
      <c r="N245" s="2">
        <v>208724</v>
      </c>
      <c r="O245" s="2">
        <v>72982</v>
      </c>
      <c r="P245" s="2">
        <v>477.46</v>
      </c>
      <c r="Q245" s="2">
        <v>946</v>
      </c>
      <c r="R245" s="2">
        <v>16464</v>
      </c>
      <c r="S245" s="2">
        <v>117262</v>
      </c>
      <c r="T245" s="2">
        <v>251667</v>
      </c>
      <c r="U245" s="2">
        <v>13562</v>
      </c>
      <c r="V245" s="2">
        <v>-99834</v>
      </c>
      <c r="W245" s="2">
        <v>25590</v>
      </c>
      <c r="X245" s="2">
        <v>248084</v>
      </c>
      <c r="Y245" s="2">
        <v>306204</v>
      </c>
      <c r="Z245" s="2">
        <v>0.81</v>
      </c>
      <c r="AA245" s="2">
        <v>9274</v>
      </c>
    </row>
    <row r="246" spans="1:27" x14ac:dyDescent="0.3">
      <c r="A246" s="2" t="s">
        <v>60</v>
      </c>
      <c r="B246" s="2">
        <v>499255</v>
      </c>
      <c r="C246" s="2">
        <v>130858</v>
      </c>
      <c r="D246" s="2">
        <v>-6750</v>
      </c>
      <c r="E246" s="2">
        <v>80672</v>
      </c>
      <c r="F246" s="2">
        <v>368397</v>
      </c>
      <c r="G246" s="2">
        <v>56887</v>
      </c>
      <c r="H246" s="2">
        <v>442368</v>
      </c>
      <c r="I246" s="2">
        <v>416573</v>
      </c>
      <c r="J246" s="2">
        <v>425375</v>
      </c>
      <c r="K246" s="2">
        <v>334860</v>
      </c>
      <c r="L246" s="2">
        <v>114940</v>
      </c>
      <c r="M246" s="2">
        <v>50954</v>
      </c>
      <c r="N246" s="2">
        <v>63986</v>
      </c>
      <c r="O246" s="2">
        <v>27085</v>
      </c>
      <c r="P246" s="2">
        <v>57.71</v>
      </c>
      <c r="Q246" s="2">
        <v>271</v>
      </c>
      <c r="R246" s="2">
        <v>10197</v>
      </c>
      <c r="S246" s="2">
        <v>123866</v>
      </c>
      <c r="T246" s="2">
        <v>157429</v>
      </c>
      <c r="U246" s="2">
        <v>375389</v>
      </c>
      <c r="V246" s="2">
        <v>-26571</v>
      </c>
      <c r="W246" s="2">
        <v>27592</v>
      </c>
      <c r="X246" s="2">
        <v>222738</v>
      </c>
      <c r="Y246" s="2">
        <v>372139</v>
      </c>
      <c r="Z246" s="2">
        <v>0.6</v>
      </c>
      <c r="AA246" s="2">
        <v>11685</v>
      </c>
    </row>
    <row r="247" spans="1:27" x14ac:dyDescent="0.3">
      <c r="A247" s="2" t="s">
        <v>58</v>
      </c>
      <c r="B247" s="2">
        <v>378969</v>
      </c>
      <c r="C247" s="2">
        <v>100337</v>
      </c>
      <c r="D247" s="2">
        <v>18286</v>
      </c>
      <c r="E247" s="2">
        <v>993149</v>
      </c>
      <c r="F247" s="2">
        <v>278632</v>
      </c>
      <c r="G247" s="2">
        <v>37939</v>
      </c>
      <c r="H247" s="2">
        <v>341030</v>
      </c>
      <c r="I247" s="2">
        <v>308162</v>
      </c>
      <c r="J247" s="2">
        <v>327273</v>
      </c>
      <c r="K247" s="2">
        <v>246010</v>
      </c>
      <c r="L247" s="2">
        <v>155501</v>
      </c>
      <c r="M247" s="2">
        <v>80560</v>
      </c>
      <c r="N247" s="2">
        <v>74941</v>
      </c>
      <c r="O247" s="2">
        <v>118101</v>
      </c>
      <c r="P247" s="2">
        <v>37.97</v>
      </c>
      <c r="Q247" s="2">
        <v>380</v>
      </c>
      <c r="R247" s="2">
        <v>9417</v>
      </c>
      <c r="S247" s="2">
        <v>115146</v>
      </c>
      <c r="T247" s="2">
        <v>162760</v>
      </c>
      <c r="U247" s="2">
        <v>263823</v>
      </c>
      <c r="V247" s="2">
        <v>-62423</v>
      </c>
      <c r="W247" s="2">
        <v>-33081</v>
      </c>
      <c r="X247" s="2">
        <v>489305</v>
      </c>
      <c r="Y247" s="2">
        <v>416041</v>
      </c>
      <c r="Z247" s="2">
        <v>1.18</v>
      </c>
      <c r="AA247" s="2">
        <v>26714</v>
      </c>
    </row>
    <row r="248" spans="1:27" x14ac:dyDescent="0.3">
      <c r="A248" s="2" t="s">
        <v>60</v>
      </c>
      <c r="B248" s="2">
        <v>137020</v>
      </c>
      <c r="C248" s="2">
        <v>28287</v>
      </c>
      <c r="D248" s="2">
        <v>21850</v>
      </c>
      <c r="E248" s="2">
        <v>716010</v>
      </c>
      <c r="F248" s="2">
        <v>108733</v>
      </c>
      <c r="G248" s="2">
        <v>198050</v>
      </c>
      <c r="H248" s="2">
        <v>-61030</v>
      </c>
      <c r="I248" s="2">
        <v>-99415</v>
      </c>
      <c r="J248" s="2">
        <v>-86584</v>
      </c>
      <c r="K248" s="2">
        <v>91876</v>
      </c>
      <c r="L248" s="2">
        <v>276925</v>
      </c>
      <c r="M248" s="2">
        <v>194804</v>
      </c>
      <c r="N248" s="2">
        <v>82121</v>
      </c>
      <c r="O248" s="2">
        <v>60659</v>
      </c>
      <c r="P248" s="2">
        <v>15.05</v>
      </c>
      <c r="Q248" s="2">
        <v>202</v>
      </c>
      <c r="R248" s="2">
        <v>568</v>
      </c>
      <c r="S248" s="2">
        <v>129465</v>
      </c>
      <c r="T248" s="2">
        <v>135597</v>
      </c>
      <c r="U248" s="2">
        <v>7555</v>
      </c>
      <c r="V248" s="2">
        <v>-107310</v>
      </c>
      <c r="W248" s="2">
        <v>-34602</v>
      </c>
      <c r="X248" s="2">
        <v>439085</v>
      </c>
      <c r="Y248" s="2">
        <v>675575</v>
      </c>
      <c r="Z248" s="2">
        <v>0.65</v>
      </c>
      <c r="AA248" s="2">
        <v>18192</v>
      </c>
    </row>
    <row r="249" spans="1:27" x14ac:dyDescent="0.3">
      <c r="A249" s="2" t="s">
        <v>58</v>
      </c>
      <c r="B249" s="2">
        <v>133238</v>
      </c>
      <c r="C249" s="2">
        <v>211216</v>
      </c>
      <c r="D249" s="2">
        <v>-95</v>
      </c>
      <c r="E249" s="2">
        <v>204569</v>
      </c>
      <c r="F249" s="2">
        <v>-77978</v>
      </c>
      <c r="G249" s="2">
        <v>40049</v>
      </c>
      <c r="H249" s="2">
        <v>93189</v>
      </c>
      <c r="I249" s="2">
        <v>42389</v>
      </c>
      <c r="J249" s="2">
        <v>45380</v>
      </c>
      <c r="K249" s="2">
        <v>-108317</v>
      </c>
      <c r="L249" s="2">
        <v>57225</v>
      </c>
      <c r="M249" s="2">
        <v>50369</v>
      </c>
      <c r="N249" s="2">
        <v>6856</v>
      </c>
      <c r="O249" s="2">
        <v>119768</v>
      </c>
      <c r="P249" s="2">
        <v>127.74</v>
      </c>
      <c r="Q249" s="2">
        <v>1404</v>
      </c>
      <c r="R249" s="2">
        <v>3326</v>
      </c>
      <c r="S249" s="2">
        <v>147971</v>
      </c>
      <c r="T249" s="2">
        <v>155641</v>
      </c>
      <c r="U249" s="2">
        <v>-14733</v>
      </c>
      <c r="V249" s="2">
        <v>55575</v>
      </c>
      <c r="W249" s="2">
        <v>48990</v>
      </c>
      <c r="X249" s="2">
        <v>291866</v>
      </c>
      <c r="Y249" s="2">
        <v>294081</v>
      </c>
      <c r="Z249" s="2">
        <v>0.99</v>
      </c>
      <c r="AA249" s="2">
        <v>15530</v>
      </c>
    </row>
    <row r="250" spans="1:27" x14ac:dyDescent="0.3">
      <c r="A250" s="2" t="s">
        <v>60</v>
      </c>
      <c r="B250" s="2">
        <v>264455</v>
      </c>
      <c r="C250" s="2">
        <v>182595</v>
      </c>
      <c r="D250" s="2">
        <v>98942</v>
      </c>
      <c r="E250" s="2">
        <v>67906</v>
      </c>
      <c r="F250" s="2">
        <v>81860</v>
      </c>
      <c r="G250" s="2">
        <v>170769</v>
      </c>
      <c r="H250" s="2">
        <v>93686</v>
      </c>
      <c r="I250" s="2">
        <v>14810</v>
      </c>
      <c r="J250" s="2">
        <v>24811</v>
      </c>
      <c r="K250" s="2">
        <v>55470</v>
      </c>
      <c r="L250" s="2">
        <v>86470</v>
      </c>
      <c r="M250" s="2">
        <v>160156</v>
      </c>
      <c r="N250" s="2">
        <v>-73686</v>
      </c>
      <c r="O250" s="2">
        <v>81489</v>
      </c>
      <c r="P250" s="2">
        <v>57.12</v>
      </c>
      <c r="Q250" s="2">
        <v>346</v>
      </c>
      <c r="R250" s="2">
        <v>936</v>
      </c>
      <c r="S250" s="2">
        <v>189116</v>
      </c>
      <c r="T250" s="2">
        <v>44589</v>
      </c>
      <c r="U250" s="2">
        <v>75339</v>
      </c>
      <c r="V250" s="2">
        <v>138006</v>
      </c>
      <c r="W250" s="2">
        <v>-29844</v>
      </c>
      <c r="X250" s="2">
        <v>415518</v>
      </c>
      <c r="Y250" s="2">
        <v>282731</v>
      </c>
      <c r="Z250" s="2">
        <v>1.47</v>
      </c>
      <c r="AA250" s="2">
        <v>21538</v>
      </c>
    </row>
    <row r="251" spans="1:27" x14ac:dyDescent="0.3">
      <c r="A251" s="2" t="s">
        <v>60</v>
      </c>
      <c r="B251" s="2">
        <v>264576</v>
      </c>
      <c r="C251" s="2">
        <v>271886</v>
      </c>
      <c r="D251" s="2">
        <v>-4687</v>
      </c>
      <c r="E251" s="2">
        <v>500320</v>
      </c>
      <c r="F251" s="2">
        <v>-7310</v>
      </c>
      <c r="G251" s="2">
        <v>177852</v>
      </c>
      <c r="H251" s="2">
        <v>86724</v>
      </c>
      <c r="I251" s="2">
        <v>10886</v>
      </c>
      <c r="J251" s="2">
        <v>14767</v>
      </c>
      <c r="K251" s="2">
        <v>-26287</v>
      </c>
      <c r="L251" s="2">
        <v>101508</v>
      </c>
      <c r="M251" s="2">
        <v>115586</v>
      </c>
      <c r="N251" s="2">
        <v>-14078</v>
      </c>
      <c r="O251" s="2">
        <v>80868</v>
      </c>
      <c r="P251" s="2">
        <v>500.14</v>
      </c>
      <c r="Q251" s="2">
        <v>1768</v>
      </c>
      <c r="R251" s="2">
        <v>19549</v>
      </c>
      <c r="S251" s="2">
        <v>390855</v>
      </c>
      <c r="T251" s="2">
        <v>155610</v>
      </c>
      <c r="U251" s="2">
        <v>-126279</v>
      </c>
      <c r="V251" s="2">
        <v>116276</v>
      </c>
      <c r="W251" s="2">
        <v>-10476</v>
      </c>
      <c r="X251" s="2">
        <v>390331</v>
      </c>
      <c r="Y251" s="2">
        <v>218623</v>
      </c>
      <c r="Z251" s="2">
        <v>1.79</v>
      </c>
      <c r="AA251" s="2">
        <v>2780</v>
      </c>
    </row>
    <row r="252" spans="1:27" x14ac:dyDescent="0.3">
      <c r="A252" s="2" t="s">
        <v>59</v>
      </c>
      <c r="B252" s="2">
        <v>263561</v>
      </c>
      <c r="C252" s="2">
        <v>146544</v>
      </c>
      <c r="D252" s="2">
        <v>13959</v>
      </c>
      <c r="E252" s="2">
        <v>593219</v>
      </c>
      <c r="F252" s="2">
        <v>117017</v>
      </c>
      <c r="G252" s="2">
        <v>195818</v>
      </c>
      <c r="H252" s="2">
        <v>67743</v>
      </c>
      <c r="I252" s="2">
        <v>54857</v>
      </c>
      <c r="J252" s="2">
        <v>72943</v>
      </c>
      <c r="K252" s="2">
        <v>84079</v>
      </c>
      <c r="L252" s="2">
        <v>52119</v>
      </c>
      <c r="M252" s="2">
        <v>76674</v>
      </c>
      <c r="N252" s="2">
        <v>-24555</v>
      </c>
      <c r="O252" s="2">
        <v>114417</v>
      </c>
      <c r="P252" s="2">
        <v>128.88</v>
      </c>
      <c r="Q252" s="2">
        <v>630</v>
      </c>
      <c r="R252" s="2">
        <v>17691</v>
      </c>
      <c r="S252" s="2">
        <v>107468</v>
      </c>
      <c r="T252" s="2">
        <v>31365</v>
      </c>
      <c r="U252" s="2">
        <v>156093</v>
      </c>
      <c r="V252" s="2">
        <v>115179</v>
      </c>
      <c r="W252" s="2">
        <v>-41071</v>
      </c>
      <c r="X252" s="2">
        <v>19781</v>
      </c>
      <c r="Y252" s="2">
        <v>131138</v>
      </c>
      <c r="Z252" s="2">
        <v>0.15</v>
      </c>
      <c r="AA252" s="2">
        <v>26832</v>
      </c>
    </row>
    <row r="253" spans="1:27" x14ac:dyDescent="0.3">
      <c r="A253" s="2" t="s">
        <v>58</v>
      </c>
      <c r="B253" s="2">
        <v>426139</v>
      </c>
      <c r="C253" s="2">
        <v>250497</v>
      </c>
      <c r="D253" s="2">
        <v>-17284</v>
      </c>
      <c r="E253" s="2">
        <v>197116</v>
      </c>
      <c r="F253" s="2">
        <v>175642</v>
      </c>
      <c r="G253" s="2">
        <v>111024</v>
      </c>
      <c r="H253" s="2">
        <v>315115</v>
      </c>
      <c r="I253" s="2">
        <v>302326</v>
      </c>
      <c r="J253" s="2">
        <v>305407</v>
      </c>
      <c r="K253" s="2">
        <v>158596</v>
      </c>
      <c r="L253" s="2">
        <v>122889</v>
      </c>
      <c r="M253" s="2">
        <v>57878</v>
      </c>
      <c r="N253" s="2">
        <v>65011</v>
      </c>
      <c r="O253" s="2">
        <v>95183</v>
      </c>
      <c r="P253" s="2">
        <v>173.51</v>
      </c>
      <c r="Q253" s="2">
        <v>780</v>
      </c>
      <c r="R253" s="2">
        <v>18557</v>
      </c>
      <c r="S253" s="2">
        <v>98128</v>
      </c>
      <c r="T253" s="2">
        <v>102067</v>
      </c>
      <c r="U253" s="2">
        <v>328011</v>
      </c>
      <c r="V253" s="2">
        <v>148430</v>
      </c>
      <c r="W253" s="2">
        <v>-32829</v>
      </c>
      <c r="X253" s="2">
        <v>488848</v>
      </c>
      <c r="Y253" s="2">
        <v>382572</v>
      </c>
      <c r="Z253" s="2">
        <v>1.28</v>
      </c>
      <c r="AA253" s="2">
        <v>16506</v>
      </c>
    </row>
    <row r="254" spans="1:27" x14ac:dyDescent="0.3">
      <c r="A254" s="2" t="s">
        <v>59</v>
      </c>
      <c r="B254" s="2">
        <v>418485</v>
      </c>
      <c r="C254" s="2">
        <v>104524</v>
      </c>
      <c r="D254" s="2">
        <v>93510</v>
      </c>
      <c r="E254" s="2">
        <v>74831</v>
      </c>
      <c r="F254" s="2">
        <v>313961</v>
      </c>
      <c r="G254" s="2">
        <v>102223</v>
      </c>
      <c r="H254" s="2">
        <v>316262</v>
      </c>
      <c r="I254" s="2">
        <v>257733</v>
      </c>
      <c r="J254" s="2">
        <v>269257</v>
      </c>
      <c r="K254" s="2">
        <v>303965</v>
      </c>
      <c r="L254" s="2">
        <v>56580</v>
      </c>
      <c r="M254" s="2">
        <v>157579</v>
      </c>
      <c r="N254" s="2">
        <v>-100999</v>
      </c>
      <c r="O254" s="2">
        <v>56706</v>
      </c>
      <c r="P254" s="2">
        <v>43.11</v>
      </c>
      <c r="Q254" s="2">
        <v>1544</v>
      </c>
      <c r="R254" s="2">
        <v>17438</v>
      </c>
      <c r="S254" s="2">
        <v>489315</v>
      </c>
      <c r="T254" s="2">
        <v>103705</v>
      </c>
      <c r="U254" s="2">
        <v>-70830</v>
      </c>
      <c r="V254" s="2">
        <v>819</v>
      </c>
      <c r="W254" s="2">
        <v>-32844</v>
      </c>
      <c r="X254" s="2">
        <v>346908</v>
      </c>
      <c r="Y254" s="2">
        <v>138732</v>
      </c>
      <c r="Z254" s="2">
        <v>2.5</v>
      </c>
      <c r="AA254" s="2">
        <v>25399</v>
      </c>
    </row>
    <row r="255" spans="1:27" x14ac:dyDescent="0.3">
      <c r="A255" s="2" t="s">
        <v>60</v>
      </c>
      <c r="B255" s="2">
        <v>271334</v>
      </c>
      <c r="C255" s="2">
        <v>125113</v>
      </c>
      <c r="D255" s="2">
        <v>192571</v>
      </c>
      <c r="E255" s="2">
        <v>336944</v>
      </c>
      <c r="F255" s="2">
        <v>146221</v>
      </c>
      <c r="G255" s="2">
        <v>93710</v>
      </c>
      <c r="H255" s="2">
        <v>177624</v>
      </c>
      <c r="I255" s="2">
        <v>115974</v>
      </c>
      <c r="J255" s="2">
        <v>126596</v>
      </c>
      <c r="K255" s="2">
        <v>133006</v>
      </c>
      <c r="L255" s="2">
        <v>241482</v>
      </c>
      <c r="M255" s="2">
        <v>123958</v>
      </c>
      <c r="N255" s="2">
        <v>117524</v>
      </c>
      <c r="O255" s="2">
        <v>129561</v>
      </c>
      <c r="P255" s="2">
        <v>60.65</v>
      </c>
      <c r="Q255" s="2">
        <v>1130</v>
      </c>
      <c r="R255" s="2">
        <v>13754</v>
      </c>
      <c r="S255" s="2">
        <v>517897</v>
      </c>
      <c r="T255" s="2">
        <v>248202</v>
      </c>
      <c r="U255" s="2">
        <v>-246563</v>
      </c>
      <c r="V255" s="2">
        <v>-123089</v>
      </c>
      <c r="W255" s="2">
        <v>40347</v>
      </c>
      <c r="X255" s="2">
        <v>131406</v>
      </c>
      <c r="Y255" s="2">
        <v>224599</v>
      </c>
      <c r="Z255" s="2">
        <v>0.59</v>
      </c>
      <c r="AA255" s="2">
        <v>27173</v>
      </c>
    </row>
    <row r="256" spans="1:27" x14ac:dyDescent="0.3">
      <c r="A256" s="2" t="s">
        <v>59</v>
      </c>
      <c r="B256" s="2">
        <v>334294</v>
      </c>
      <c r="C256" s="2">
        <v>99162</v>
      </c>
      <c r="D256" s="2">
        <v>193117</v>
      </c>
      <c r="E256" s="2">
        <v>24944</v>
      </c>
      <c r="F256" s="2">
        <v>235132</v>
      </c>
      <c r="G256" s="2">
        <v>59561</v>
      </c>
      <c r="H256" s="2">
        <v>274733</v>
      </c>
      <c r="I256" s="2">
        <v>237935</v>
      </c>
      <c r="J256" s="2">
        <v>244090</v>
      </c>
      <c r="K256" s="2">
        <v>205882</v>
      </c>
      <c r="L256" s="2">
        <v>71758</v>
      </c>
      <c r="M256" s="2">
        <v>36478</v>
      </c>
      <c r="N256" s="2">
        <v>35280</v>
      </c>
      <c r="O256" s="2">
        <v>26932</v>
      </c>
      <c r="P256" s="2">
        <v>100.42</v>
      </c>
      <c r="Q256" s="2">
        <v>1574</v>
      </c>
      <c r="R256" s="2">
        <v>8607</v>
      </c>
      <c r="S256" s="2">
        <v>501593</v>
      </c>
      <c r="T256" s="2">
        <v>199794</v>
      </c>
      <c r="U256" s="2">
        <v>-167299</v>
      </c>
      <c r="V256" s="2">
        <v>-100632</v>
      </c>
      <c r="W256" s="2">
        <v>-2477</v>
      </c>
      <c r="X256" s="2">
        <v>183367</v>
      </c>
      <c r="Y256" s="2">
        <v>371604</v>
      </c>
      <c r="Z256" s="2">
        <v>0.49</v>
      </c>
      <c r="AA256" s="2">
        <v>19369</v>
      </c>
    </row>
    <row r="257" spans="1:27" x14ac:dyDescent="0.3">
      <c r="A257" s="2" t="s">
        <v>59</v>
      </c>
      <c r="B257" s="2">
        <v>123004</v>
      </c>
      <c r="C257" s="2">
        <v>23205</v>
      </c>
      <c r="D257" s="2">
        <v>78381</v>
      </c>
      <c r="E257" s="2">
        <v>378400</v>
      </c>
      <c r="F257" s="2">
        <v>99799</v>
      </c>
      <c r="G257" s="2">
        <v>93574</v>
      </c>
      <c r="H257" s="2">
        <v>29430</v>
      </c>
      <c r="I257" s="2">
        <v>7934</v>
      </c>
      <c r="J257" s="2">
        <v>20571</v>
      </c>
      <c r="K257" s="2">
        <v>78940</v>
      </c>
      <c r="L257" s="2">
        <v>206042</v>
      </c>
      <c r="M257" s="2">
        <v>28010</v>
      </c>
      <c r="N257" s="2">
        <v>178032</v>
      </c>
      <c r="O257" s="2">
        <v>135707</v>
      </c>
      <c r="P257" s="2">
        <v>15.38</v>
      </c>
      <c r="Q257" s="2">
        <v>1076</v>
      </c>
      <c r="R257" s="2">
        <v>15162</v>
      </c>
      <c r="S257" s="2">
        <v>495165</v>
      </c>
      <c r="T257" s="2">
        <v>56353</v>
      </c>
      <c r="U257" s="2">
        <v>-372161</v>
      </c>
      <c r="V257" s="2">
        <v>-33148</v>
      </c>
      <c r="W257" s="2">
        <v>23082</v>
      </c>
      <c r="X257" s="2">
        <v>366262</v>
      </c>
      <c r="Y257" s="2">
        <v>384257</v>
      </c>
      <c r="Z257" s="2">
        <v>0.95</v>
      </c>
      <c r="AA257" s="2">
        <v>8943</v>
      </c>
    </row>
    <row r="258" spans="1:27" x14ac:dyDescent="0.3">
      <c r="A258" s="2" t="s">
        <v>59</v>
      </c>
      <c r="B258" s="2">
        <v>497341</v>
      </c>
      <c r="C258" s="2">
        <v>225917</v>
      </c>
      <c r="D258" s="2">
        <v>90704</v>
      </c>
      <c r="E258" s="2">
        <v>501985</v>
      </c>
      <c r="F258" s="2">
        <v>271424</v>
      </c>
      <c r="G258" s="2">
        <v>131966</v>
      </c>
      <c r="H258" s="2">
        <v>365375</v>
      </c>
      <c r="I258" s="2">
        <v>355043</v>
      </c>
      <c r="J258" s="2">
        <v>356307</v>
      </c>
      <c r="K258" s="2">
        <v>249033</v>
      </c>
      <c r="L258" s="2">
        <v>228638</v>
      </c>
      <c r="M258" s="2">
        <v>44352</v>
      </c>
      <c r="N258" s="2">
        <v>184286</v>
      </c>
      <c r="O258" s="2">
        <v>71255</v>
      </c>
      <c r="P258" s="2">
        <v>113.96</v>
      </c>
      <c r="Q258" s="2">
        <v>953</v>
      </c>
      <c r="R258" s="2">
        <v>17507</v>
      </c>
      <c r="S258" s="2">
        <v>417267</v>
      </c>
      <c r="T258" s="2">
        <v>159275</v>
      </c>
      <c r="U258" s="2">
        <v>80074</v>
      </c>
      <c r="V258" s="2">
        <v>66642</v>
      </c>
      <c r="W258" s="2">
        <v>31597</v>
      </c>
      <c r="X258" s="2">
        <v>243317</v>
      </c>
      <c r="Y258" s="2">
        <v>386732</v>
      </c>
      <c r="Z258" s="2">
        <v>0.63</v>
      </c>
      <c r="AA258" s="2">
        <v>5909</v>
      </c>
    </row>
    <row r="259" spans="1:27" x14ac:dyDescent="0.3">
      <c r="A259" s="2" t="s">
        <v>59</v>
      </c>
      <c r="B259" s="2">
        <v>197800</v>
      </c>
      <c r="C259" s="2">
        <v>178899</v>
      </c>
      <c r="D259" s="2">
        <v>-46629</v>
      </c>
      <c r="E259" s="2">
        <v>56459</v>
      </c>
      <c r="F259" s="2">
        <v>18901</v>
      </c>
      <c r="G259" s="2">
        <v>163499</v>
      </c>
      <c r="H259" s="2">
        <v>34301</v>
      </c>
      <c r="I259" s="2">
        <v>-45496</v>
      </c>
      <c r="J259" s="2">
        <v>-35452</v>
      </c>
      <c r="K259" s="2">
        <v>12784</v>
      </c>
      <c r="L259" s="2">
        <v>286128</v>
      </c>
      <c r="M259" s="2">
        <v>160914</v>
      </c>
      <c r="N259" s="2">
        <v>125214</v>
      </c>
      <c r="O259" s="2">
        <v>113122</v>
      </c>
      <c r="P259" s="2">
        <v>34.97</v>
      </c>
      <c r="Q259" s="2">
        <v>1889</v>
      </c>
      <c r="R259" s="2">
        <v>16230</v>
      </c>
      <c r="S259" s="2">
        <v>342653</v>
      </c>
      <c r="T259" s="2">
        <v>260468</v>
      </c>
      <c r="U259" s="2">
        <v>-144853</v>
      </c>
      <c r="V259" s="2">
        <v>-81569</v>
      </c>
      <c r="W259" s="2">
        <v>48993</v>
      </c>
      <c r="X259" s="2">
        <v>283474</v>
      </c>
      <c r="Y259" s="2">
        <v>371998</v>
      </c>
      <c r="Z259" s="2">
        <v>0.76</v>
      </c>
      <c r="AA259" s="2">
        <v>24179</v>
      </c>
    </row>
    <row r="260" spans="1:27" x14ac:dyDescent="0.3">
      <c r="A260" s="2" t="s">
        <v>58</v>
      </c>
      <c r="B260" s="2">
        <v>270470</v>
      </c>
      <c r="C260" s="2">
        <v>144774</v>
      </c>
      <c r="D260" s="2">
        <v>-2660</v>
      </c>
      <c r="E260" s="2">
        <v>305088</v>
      </c>
      <c r="F260" s="2">
        <v>125696</v>
      </c>
      <c r="G260" s="2">
        <v>107487</v>
      </c>
      <c r="H260" s="2">
        <v>162983</v>
      </c>
      <c r="I260" s="2">
        <v>147298</v>
      </c>
      <c r="J260" s="2">
        <v>166445</v>
      </c>
      <c r="K260" s="2">
        <v>112468</v>
      </c>
      <c r="L260" s="2">
        <v>140749</v>
      </c>
      <c r="M260" s="2">
        <v>63520</v>
      </c>
      <c r="N260" s="2">
        <v>77229</v>
      </c>
      <c r="O260" s="2">
        <v>97619</v>
      </c>
      <c r="P260" s="2">
        <v>40.89</v>
      </c>
      <c r="Q260" s="2">
        <v>620</v>
      </c>
      <c r="R260" s="2">
        <v>14243</v>
      </c>
      <c r="S260" s="2">
        <v>85681</v>
      </c>
      <c r="T260" s="2">
        <v>258216</v>
      </c>
      <c r="U260" s="2">
        <v>184789</v>
      </c>
      <c r="V260" s="2">
        <v>-113442</v>
      </c>
      <c r="W260" s="2">
        <v>-42045</v>
      </c>
      <c r="X260" s="2">
        <v>226989</v>
      </c>
      <c r="Y260" s="2">
        <v>664200</v>
      </c>
      <c r="Z260" s="2">
        <v>0.34</v>
      </c>
      <c r="AA260" s="2">
        <v>29759</v>
      </c>
    </row>
    <row r="261" spans="1:27" x14ac:dyDescent="0.3">
      <c r="A261" s="2" t="s">
        <v>59</v>
      </c>
      <c r="B261" s="2">
        <v>344070</v>
      </c>
      <c r="C261" s="2">
        <v>227103</v>
      </c>
      <c r="D261" s="2">
        <v>69960</v>
      </c>
      <c r="E261" s="2">
        <v>56443</v>
      </c>
      <c r="F261" s="2">
        <v>116967</v>
      </c>
      <c r="G261" s="2">
        <v>196069</v>
      </c>
      <c r="H261" s="2">
        <v>148001</v>
      </c>
      <c r="I261" s="2">
        <v>100948</v>
      </c>
      <c r="J261" s="2">
        <v>116818</v>
      </c>
      <c r="K261" s="2">
        <v>102923</v>
      </c>
      <c r="L261" s="2">
        <v>43924</v>
      </c>
      <c r="M261" s="2">
        <v>109709</v>
      </c>
      <c r="N261" s="2">
        <v>-65785</v>
      </c>
      <c r="O261" s="2">
        <v>44532</v>
      </c>
      <c r="P261" s="2">
        <v>83.03</v>
      </c>
      <c r="Q261" s="2">
        <v>1954</v>
      </c>
      <c r="R261" s="2">
        <v>7490</v>
      </c>
      <c r="S261" s="2">
        <v>492413</v>
      </c>
      <c r="T261" s="2">
        <v>248283</v>
      </c>
      <c r="U261" s="2">
        <v>-148343</v>
      </c>
      <c r="V261" s="2">
        <v>-21180</v>
      </c>
      <c r="W261" s="2">
        <v>13612</v>
      </c>
      <c r="X261" s="2">
        <v>310651</v>
      </c>
      <c r="Y261" s="2">
        <v>95401</v>
      </c>
      <c r="Z261" s="2">
        <v>3.26</v>
      </c>
      <c r="AA261" s="2">
        <v>12328</v>
      </c>
    </row>
    <row r="262" spans="1:27" x14ac:dyDescent="0.3">
      <c r="A262" s="2" t="s">
        <v>60</v>
      </c>
      <c r="B262" s="2">
        <v>107036</v>
      </c>
      <c r="C262" s="2">
        <v>63761</v>
      </c>
      <c r="D262" s="2">
        <v>186834</v>
      </c>
      <c r="E262" s="2">
        <v>261621</v>
      </c>
      <c r="F262" s="2">
        <v>43275</v>
      </c>
      <c r="G262" s="2">
        <v>15197</v>
      </c>
      <c r="H262" s="2">
        <v>91839</v>
      </c>
      <c r="I262" s="2">
        <v>68226</v>
      </c>
      <c r="J262" s="2">
        <v>83630</v>
      </c>
      <c r="K262" s="2">
        <v>14584</v>
      </c>
      <c r="L262" s="2">
        <v>128878</v>
      </c>
      <c r="M262" s="2">
        <v>152557</v>
      </c>
      <c r="N262" s="2">
        <v>-23679</v>
      </c>
      <c r="O262" s="2">
        <v>41122</v>
      </c>
      <c r="P262" s="2">
        <v>13.76</v>
      </c>
      <c r="Q262" s="2">
        <v>853</v>
      </c>
      <c r="R262" s="2">
        <v>8241</v>
      </c>
      <c r="S262" s="2">
        <v>180685</v>
      </c>
      <c r="T262" s="2">
        <v>46758</v>
      </c>
      <c r="U262" s="2">
        <v>-73649</v>
      </c>
      <c r="V262" s="2">
        <v>17003</v>
      </c>
      <c r="W262" s="2">
        <v>-28028</v>
      </c>
      <c r="X262" s="2">
        <v>213176</v>
      </c>
      <c r="Y262" s="2">
        <v>541242</v>
      </c>
      <c r="Z262" s="2">
        <v>0.39</v>
      </c>
      <c r="AA262" s="2">
        <v>8121</v>
      </c>
    </row>
    <row r="263" spans="1:27" x14ac:dyDescent="0.3">
      <c r="A263" s="2" t="s">
        <v>60</v>
      </c>
      <c r="B263" s="2">
        <v>476917</v>
      </c>
      <c r="C263" s="2">
        <v>205360</v>
      </c>
      <c r="D263" s="2">
        <v>-35246</v>
      </c>
      <c r="E263" s="2">
        <v>562062</v>
      </c>
      <c r="F263" s="2">
        <v>271557</v>
      </c>
      <c r="G263" s="2">
        <v>193813</v>
      </c>
      <c r="H263" s="2">
        <v>283104</v>
      </c>
      <c r="I263" s="2">
        <v>200405</v>
      </c>
      <c r="J263" s="2">
        <v>217030</v>
      </c>
      <c r="K263" s="2">
        <v>233156</v>
      </c>
      <c r="L263" s="2">
        <v>74677</v>
      </c>
      <c r="M263" s="2">
        <v>36614</v>
      </c>
      <c r="N263" s="2">
        <v>38063</v>
      </c>
      <c r="O263" s="2">
        <v>32599</v>
      </c>
      <c r="P263" s="2">
        <v>72.010000000000005</v>
      </c>
      <c r="Q263" s="2">
        <v>744</v>
      </c>
      <c r="R263" s="2">
        <v>4016</v>
      </c>
      <c r="S263" s="2">
        <v>109506</v>
      </c>
      <c r="T263" s="2">
        <v>181389</v>
      </c>
      <c r="U263" s="2">
        <v>367411</v>
      </c>
      <c r="V263" s="2">
        <v>23971</v>
      </c>
      <c r="W263" s="2">
        <v>-44733</v>
      </c>
      <c r="X263" s="2">
        <v>54121</v>
      </c>
      <c r="Y263" s="2">
        <v>480116</v>
      </c>
      <c r="Z263" s="2">
        <v>0.11</v>
      </c>
      <c r="AA263" s="2">
        <v>5630</v>
      </c>
    </row>
    <row r="264" spans="1:27" x14ac:dyDescent="0.3">
      <c r="A264" s="2" t="s">
        <v>59</v>
      </c>
      <c r="B264" s="2">
        <v>278498</v>
      </c>
      <c r="C264" s="2">
        <v>29844</v>
      </c>
      <c r="D264" s="2">
        <v>-18704</v>
      </c>
      <c r="E264" s="2">
        <v>883734</v>
      </c>
      <c r="F264" s="2">
        <v>248654</v>
      </c>
      <c r="G264" s="2">
        <v>174909</v>
      </c>
      <c r="H264" s="2">
        <v>103589</v>
      </c>
      <c r="I264" s="2">
        <v>11377</v>
      </c>
      <c r="J264" s="2">
        <v>13324</v>
      </c>
      <c r="K264" s="2">
        <v>217562</v>
      </c>
      <c r="L264" s="2">
        <v>200591</v>
      </c>
      <c r="M264" s="2">
        <v>41885</v>
      </c>
      <c r="N264" s="2">
        <v>158706</v>
      </c>
      <c r="O264" s="2">
        <v>85343</v>
      </c>
      <c r="P264" s="2">
        <v>416.29</v>
      </c>
      <c r="Q264" s="2">
        <v>640</v>
      </c>
      <c r="R264" s="2">
        <v>5408</v>
      </c>
      <c r="S264" s="2">
        <v>370528</v>
      </c>
      <c r="T264" s="2">
        <v>265948</v>
      </c>
      <c r="U264" s="2">
        <v>-92030</v>
      </c>
      <c r="V264" s="2">
        <v>-236104</v>
      </c>
      <c r="W264" s="2">
        <v>40885</v>
      </c>
      <c r="X264" s="2">
        <v>120986</v>
      </c>
      <c r="Y264" s="2">
        <v>599082</v>
      </c>
      <c r="Z264" s="2">
        <v>0.2</v>
      </c>
      <c r="AA264" s="2">
        <v>3342</v>
      </c>
    </row>
    <row r="265" spans="1:27" x14ac:dyDescent="0.3">
      <c r="A265" s="2" t="s">
        <v>59</v>
      </c>
      <c r="B265" s="2">
        <v>447932</v>
      </c>
      <c r="C265" s="2">
        <v>229576</v>
      </c>
      <c r="D265" s="2">
        <v>47706</v>
      </c>
      <c r="E265" s="2">
        <v>841472</v>
      </c>
      <c r="F265" s="2">
        <v>218356</v>
      </c>
      <c r="G265" s="2">
        <v>122403</v>
      </c>
      <c r="H265" s="2">
        <v>325529</v>
      </c>
      <c r="I265" s="2">
        <v>278589</v>
      </c>
      <c r="J265" s="2">
        <v>291493</v>
      </c>
      <c r="K265" s="2">
        <v>191113</v>
      </c>
      <c r="L265" s="2">
        <v>158687</v>
      </c>
      <c r="M265" s="2">
        <v>142316</v>
      </c>
      <c r="N265" s="2">
        <v>16371</v>
      </c>
      <c r="O265" s="2">
        <v>92499</v>
      </c>
      <c r="P265" s="2">
        <v>55.1</v>
      </c>
      <c r="Q265" s="2">
        <v>1918</v>
      </c>
      <c r="R265" s="2">
        <v>11965</v>
      </c>
      <c r="S265" s="2">
        <v>495513</v>
      </c>
      <c r="T265" s="2">
        <v>109316</v>
      </c>
      <c r="U265" s="2">
        <v>-47581</v>
      </c>
      <c r="V265" s="2">
        <v>120260</v>
      </c>
      <c r="W265" s="2">
        <v>45916</v>
      </c>
      <c r="X265" s="2">
        <v>240987</v>
      </c>
      <c r="Y265" s="2">
        <v>590583</v>
      </c>
      <c r="Z265" s="2">
        <v>0.41</v>
      </c>
      <c r="AA265" s="2">
        <v>18467</v>
      </c>
    </row>
    <row r="266" spans="1:27" x14ac:dyDescent="0.3">
      <c r="A266" s="2" t="s">
        <v>59</v>
      </c>
      <c r="B266" s="2">
        <v>496613</v>
      </c>
      <c r="C266" s="2">
        <v>58028</v>
      </c>
      <c r="D266" s="2">
        <v>-3469</v>
      </c>
      <c r="E266" s="2">
        <v>121577</v>
      </c>
      <c r="F266" s="2">
        <v>438585</v>
      </c>
      <c r="G266" s="2">
        <v>48819</v>
      </c>
      <c r="H266" s="2">
        <v>447794</v>
      </c>
      <c r="I266" s="2">
        <v>353203</v>
      </c>
      <c r="J266" s="2">
        <v>357984</v>
      </c>
      <c r="K266" s="2">
        <v>412221</v>
      </c>
      <c r="L266" s="2">
        <v>49409</v>
      </c>
      <c r="M266" s="2">
        <v>81428</v>
      </c>
      <c r="N266" s="2">
        <v>-32019</v>
      </c>
      <c r="O266" s="2">
        <v>87184</v>
      </c>
      <c r="P266" s="2">
        <v>78.290000000000006</v>
      </c>
      <c r="Q266" s="2">
        <v>1551</v>
      </c>
      <c r="R266" s="2">
        <v>3409</v>
      </c>
      <c r="S266" s="2">
        <v>455074</v>
      </c>
      <c r="T266" s="2">
        <v>80565</v>
      </c>
      <c r="U266" s="2">
        <v>41539</v>
      </c>
      <c r="V266" s="2">
        <v>-22537</v>
      </c>
      <c r="W266" s="2">
        <v>-2615</v>
      </c>
      <c r="X266" s="2">
        <v>411359</v>
      </c>
      <c r="Y266" s="2">
        <v>215590</v>
      </c>
      <c r="Z266" s="2">
        <v>1.91</v>
      </c>
      <c r="AA266" s="2">
        <v>19360</v>
      </c>
    </row>
    <row r="267" spans="1:27" x14ac:dyDescent="0.3">
      <c r="A267" s="2" t="s">
        <v>60</v>
      </c>
      <c r="B267" s="2">
        <v>357466</v>
      </c>
      <c r="C267" s="2">
        <v>194469</v>
      </c>
      <c r="D267" s="2">
        <v>194473</v>
      </c>
      <c r="E267" s="2">
        <v>782975</v>
      </c>
      <c r="F267" s="2">
        <v>162997</v>
      </c>
      <c r="G267" s="2">
        <v>160128</v>
      </c>
      <c r="H267" s="2">
        <v>197338</v>
      </c>
      <c r="I267" s="2">
        <v>173597</v>
      </c>
      <c r="J267" s="2">
        <v>177943</v>
      </c>
      <c r="K267" s="2">
        <v>133094</v>
      </c>
      <c r="L267" s="2">
        <v>38273</v>
      </c>
      <c r="M267" s="2">
        <v>190422</v>
      </c>
      <c r="N267" s="2">
        <v>-152149</v>
      </c>
      <c r="O267" s="2">
        <v>54415</v>
      </c>
      <c r="P267" s="2">
        <v>154.68</v>
      </c>
      <c r="Q267" s="2">
        <v>218</v>
      </c>
      <c r="R267" s="2">
        <v>10786</v>
      </c>
      <c r="S267" s="2">
        <v>380022</v>
      </c>
      <c r="T267" s="2">
        <v>88892</v>
      </c>
      <c r="U267" s="2">
        <v>-22556</v>
      </c>
      <c r="V267" s="2">
        <v>105577</v>
      </c>
      <c r="W267" s="2">
        <v>-25274</v>
      </c>
      <c r="X267" s="2">
        <v>426373</v>
      </c>
      <c r="Y267" s="2">
        <v>544278</v>
      </c>
      <c r="Z267" s="2">
        <v>0.78</v>
      </c>
      <c r="AA267" s="2">
        <v>17939</v>
      </c>
    </row>
    <row r="268" spans="1:27" x14ac:dyDescent="0.3">
      <c r="A268" s="2" t="s">
        <v>59</v>
      </c>
      <c r="B268" s="2">
        <v>170962</v>
      </c>
      <c r="C268" s="2">
        <v>194805</v>
      </c>
      <c r="D268" s="2">
        <v>47469</v>
      </c>
      <c r="E268" s="2">
        <v>932560</v>
      </c>
      <c r="F268" s="2">
        <v>-23843</v>
      </c>
      <c r="G268" s="2">
        <v>147466</v>
      </c>
      <c r="H268" s="2">
        <v>23496</v>
      </c>
      <c r="I268" s="2">
        <v>-35094</v>
      </c>
      <c r="J268" s="2">
        <v>-20755</v>
      </c>
      <c r="K268" s="2">
        <v>-61317</v>
      </c>
      <c r="L268" s="2">
        <v>176175</v>
      </c>
      <c r="M268" s="2">
        <v>123568</v>
      </c>
      <c r="N268" s="2">
        <v>52607</v>
      </c>
      <c r="O268" s="2">
        <v>123385</v>
      </c>
      <c r="P268" s="2">
        <v>21.04</v>
      </c>
      <c r="Q268" s="2">
        <v>1147</v>
      </c>
      <c r="R268" s="2">
        <v>12018</v>
      </c>
      <c r="S268" s="2">
        <v>202330</v>
      </c>
      <c r="T268" s="2">
        <v>183312</v>
      </c>
      <c r="U268" s="2">
        <v>-31368</v>
      </c>
      <c r="V268" s="2">
        <v>11493</v>
      </c>
      <c r="W268" s="2">
        <v>12852</v>
      </c>
      <c r="X268" s="2">
        <v>376165</v>
      </c>
      <c r="Y268" s="2">
        <v>39295</v>
      </c>
      <c r="Z268" s="2">
        <v>9.57</v>
      </c>
      <c r="AA268" s="2">
        <v>5843</v>
      </c>
    </row>
    <row r="269" spans="1:27" x14ac:dyDescent="0.3">
      <c r="A269" s="2" t="s">
        <v>58</v>
      </c>
      <c r="B269" s="2">
        <v>291810</v>
      </c>
      <c r="C269" s="2">
        <v>134592</v>
      </c>
      <c r="D269" s="2">
        <v>132430</v>
      </c>
      <c r="E269" s="2">
        <v>461454</v>
      </c>
      <c r="F269" s="2">
        <v>157218</v>
      </c>
      <c r="G269" s="2">
        <v>105685</v>
      </c>
      <c r="H269" s="2">
        <v>186125</v>
      </c>
      <c r="I269" s="2">
        <v>174374</v>
      </c>
      <c r="J269" s="2">
        <v>189529</v>
      </c>
      <c r="K269" s="2">
        <v>122368</v>
      </c>
      <c r="L269" s="2">
        <v>134468</v>
      </c>
      <c r="M269" s="2">
        <v>179462</v>
      </c>
      <c r="N269" s="2">
        <v>-44994</v>
      </c>
      <c r="O269" s="2">
        <v>61119</v>
      </c>
      <c r="P269" s="2">
        <v>53.1</v>
      </c>
      <c r="Q269" s="2">
        <v>620</v>
      </c>
      <c r="R269" s="2">
        <v>4406</v>
      </c>
      <c r="S269" s="2">
        <v>433676</v>
      </c>
      <c r="T269" s="2">
        <v>93766</v>
      </c>
      <c r="U269" s="2">
        <v>-141866</v>
      </c>
      <c r="V269" s="2">
        <v>40826</v>
      </c>
      <c r="W269" s="2">
        <v>-20408</v>
      </c>
      <c r="X269" s="2">
        <v>186917</v>
      </c>
      <c r="Y269" s="2">
        <v>142761</v>
      </c>
      <c r="Z269" s="2">
        <v>1.31</v>
      </c>
      <c r="AA269" s="2">
        <v>26669</v>
      </c>
    </row>
    <row r="270" spans="1:27" x14ac:dyDescent="0.3">
      <c r="A270" s="2" t="s">
        <v>59</v>
      </c>
      <c r="B270" s="2">
        <v>440022</v>
      </c>
      <c r="C270" s="2">
        <v>100771</v>
      </c>
      <c r="D270" s="2">
        <v>97355</v>
      </c>
      <c r="E270" s="2">
        <v>74957</v>
      </c>
      <c r="F270" s="2">
        <v>339251</v>
      </c>
      <c r="G270" s="2">
        <v>178391</v>
      </c>
      <c r="H270" s="2">
        <v>261631</v>
      </c>
      <c r="I270" s="2">
        <v>204428</v>
      </c>
      <c r="J270" s="2">
        <v>221764</v>
      </c>
      <c r="K270" s="2">
        <v>310344</v>
      </c>
      <c r="L270" s="2">
        <v>71299</v>
      </c>
      <c r="M270" s="2">
        <v>158786</v>
      </c>
      <c r="N270" s="2">
        <v>-87487</v>
      </c>
      <c r="O270" s="2">
        <v>81791</v>
      </c>
      <c r="P270" s="2">
        <v>60.9</v>
      </c>
      <c r="Q270" s="2">
        <v>1235</v>
      </c>
      <c r="R270" s="2">
        <v>8976</v>
      </c>
      <c r="S270" s="2">
        <v>288583</v>
      </c>
      <c r="T270" s="2">
        <v>249424</v>
      </c>
      <c r="U270" s="2">
        <v>151439</v>
      </c>
      <c r="V270" s="2">
        <v>-148653</v>
      </c>
      <c r="W270" s="2">
        <v>44211</v>
      </c>
      <c r="X270" s="2">
        <v>39349</v>
      </c>
      <c r="Y270" s="2">
        <v>654431</v>
      </c>
      <c r="Z270" s="2">
        <v>0.06</v>
      </c>
      <c r="AA270" s="2">
        <v>3971</v>
      </c>
    </row>
    <row r="271" spans="1:27" x14ac:dyDescent="0.3">
      <c r="A271" s="2" t="s">
        <v>58</v>
      </c>
      <c r="B271" s="2">
        <v>326854</v>
      </c>
      <c r="C271" s="2">
        <v>265425</v>
      </c>
      <c r="D271" s="2">
        <v>58426</v>
      </c>
      <c r="E271" s="2">
        <v>781530</v>
      </c>
      <c r="F271" s="2">
        <v>61429</v>
      </c>
      <c r="G271" s="2">
        <v>75276</v>
      </c>
      <c r="H271" s="2">
        <v>251578</v>
      </c>
      <c r="I271" s="2">
        <v>208571</v>
      </c>
      <c r="J271" s="2">
        <v>227765</v>
      </c>
      <c r="K271" s="2">
        <v>22631</v>
      </c>
      <c r="L271" s="2">
        <v>277516</v>
      </c>
      <c r="M271" s="2">
        <v>193568</v>
      </c>
      <c r="N271" s="2">
        <v>83948</v>
      </c>
      <c r="O271" s="2">
        <v>123490</v>
      </c>
      <c r="P271" s="2">
        <v>736.16</v>
      </c>
      <c r="Q271" s="2">
        <v>1615</v>
      </c>
      <c r="R271" s="2">
        <v>16050</v>
      </c>
      <c r="S271" s="2">
        <v>319477</v>
      </c>
      <c r="T271" s="2">
        <v>86368</v>
      </c>
      <c r="U271" s="2">
        <v>7377</v>
      </c>
      <c r="V271" s="2">
        <v>179057</v>
      </c>
      <c r="W271" s="2">
        <v>9226</v>
      </c>
      <c r="X271" s="2">
        <v>178459</v>
      </c>
      <c r="Y271" s="2">
        <v>390971</v>
      </c>
      <c r="Z271" s="2">
        <v>0.46</v>
      </c>
      <c r="AA271" s="2">
        <v>2942</v>
      </c>
    </row>
    <row r="272" spans="1:27" x14ac:dyDescent="0.3">
      <c r="A272" s="2" t="s">
        <v>59</v>
      </c>
      <c r="B272" s="2">
        <v>305460</v>
      </c>
      <c r="C272" s="2">
        <v>153914</v>
      </c>
      <c r="D272" s="2">
        <v>95439</v>
      </c>
      <c r="E272" s="2">
        <v>606233</v>
      </c>
      <c r="F272" s="2">
        <v>151546</v>
      </c>
      <c r="G272" s="2">
        <v>92860</v>
      </c>
      <c r="H272" s="2">
        <v>212600</v>
      </c>
      <c r="I272" s="2">
        <v>114893</v>
      </c>
      <c r="J272" s="2">
        <v>127677</v>
      </c>
      <c r="K272" s="2">
        <v>117099</v>
      </c>
      <c r="L272" s="2">
        <v>267161</v>
      </c>
      <c r="M272" s="2">
        <v>51942</v>
      </c>
      <c r="N272" s="2">
        <v>215219</v>
      </c>
      <c r="O272" s="2">
        <v>131696</v>
      </c>
      <c r="P272" s="2">
        <v>113.81</v>
      </c>
      <c r="Q272" s="2">
        <v>138</v>
      </c>
      <c r="R272" s="2">
        <v>17505</v>
      </c>
      <c r="S272" s="2">
        <v>74640</v>
      </c>
      <c r="T272" s="2">
        <v>235566</v>
      </c>
      <c r="U272" s="2">
        <v>230820</v>
      </c>
      <c r="V272" s="2">
        <v>-81652</v>
      </c>
      <c r="W272" s="2">
        <v>11321</v>
      </c>
      <c r="X272" s="2">
        <v>136371</v>
      </c>
      <c r="Y272" s="2">
        <v>471418</v>
      </c>
      <c r="Z272" s="2">
        <v>0.28999999999999998</v>
      </c>
      <c r="AA272" s="2">
        <v>13147</v>
      </c>
    </row>
    <row r="273" spans="1:27" x14ac:dyDescent="0.3">
      <c r="A273" s="2" t="s">
        <v>60</v>
      </c>
      <c r="B273" s="2">
        <v>381255</v>
      </c>
      <c r="C273" s="2">
        <v>157785</v>
      </c>
      <c r="D273" s="2">
        <v>-31247</v>
      </c>
      <c r="E273" s="2">
        <v>154670</v>
      </c>
      <c r="F273" s="2">
        <v>223470</v>
      </c>
      <c r="G273" s="2">
        <v>81651</v>
      </c>
      <c r="H273" s="2">
        <v>299604</v>
      </c>
      <c r="I273" s="2">
        <v>231083</v>
      </c>
      <c r="J273" s="2">
        <v>238962</v>
      </c>
      <c r="K273" s="2">
        <v>191802</v>
      </c>
      <c r="L273" s="2">
        <v>279359</v>
      </c>
      <c r="M273" s="2">
        <v>96362</v>
      </c>
      <c r="N273" s="2">
        <v>182997</v>
      </c>
      <c r="O273" s="2">
        <v>145896</v>
      </c>
      <c r="P273" s="2">
        <v>55.64</v>
      </c>
      <c r="Q273" s="2">
        <v>1391</v>
      </c>
      <c r="R273" s="2">
        <v>12535</v>
      </c>
      <c r="S273" s="2">
        <v>443350</v>
      </c>
      <c r="T273" s="2">
        <v>223204</v>
      </c>
      <c r="U273" s="2">
        <v>-62095</v>
      </c>
      <c r="V273" s="2">
        <v>-65419</v>
      </c>
      <c r="W273" s="2">
        <v>2385</v>
      </c>
      <c r="X273" s="2">
        <v>78401</v>
      </c>
      <c r="Y273" s="2">
        <v>317651</v>
      </c>
      <c r="Z273" s="2">
        <v>0.25</v>
      </c>
      <c r="AA273" s="2">
        <v>24073</v>
      </c>
    </row>
    <row r="274" spans="1:27" x14ac:dyDescent="0.3">
      <c r="A274" s="2" t="s">
        <v>60</v>
      </c>
      <c r="B274" s="2">
        <v>347463</v>
      </c>
      <c r="C274" s="2">
        <v>202524</v>
      </c>
      <c r="D274" s="2">
        <v>-19221</v>
      </c>
      <c r="E274" s="2">
        <v>251688</v>
      </c>
      <c r="F274" s="2">
        <v>144939</v>
      </c>
      <c r="G274" s="2">
        <v>50495</v>
      </c>
      <c r="H274" s="2">
        <v>296968</v>
      </c>
      <c r="I274" s="2">
        <v>272603</v>
      </c>
      <c r="J274" s="2">
        <v>278138</v>
      </c>
      <c r="K274" s="2">
        <v>113111</v>
      </c>
      <c r="L274" s="2">
        <v>131019</v>
      </c>
      <c r="M274" s="2">
        <v>130862</v>
      </c>
      <c r="N274" s="2">
        <v>157</v>
      </c>
      <c r="O274" s="2">
        <v>147924</v>
      </c>
      <c r="P274" s="2">
        <v>105.52</v>
      </c>
      <c r="Q274" s="2">
        <v>119</v>
      </c>
      <c r="R274" s="2">
        <v>930</v>
      </c>
      <c r="S274" s="2">
        <v>306012</v>
      </c>
      <c r="T274" s="2">
        <v>224950</v>
      </c>
      <c r="U274" s="2">
        <v>41451</v>
      </c>
      <c r="V274" s="2">
        <v>-22426</v>
      </c>
      <c r="W274" s="2">
        <v>8970</v>
      </c>
      <c r="X274" s="2">
        <v>310263</v>
      </c>
      <c r="Y274" s="2">
        <v>329705</v>
      </c>
      <c r="Z274" s="2">
        <v>0.94</v>
      </c>
      <c r="AA274" s="2">
        <v>23040</v>
      </c>
    </row>
    <row r="275" spans="1:27" x14ac:dyDescent="0.3">
      <c r="A275" s="2" t="s">
        <v>59</v>
      </c>
      <c r="B275" s="2">
        <v>145450</v>
      </c>
      <c r="C275" s="2">
        <v>234718</v>
      </c>
      <c r="D275" s="2">
        <v>121005</v>
      </c>
      <c r="E275" s="2">
        <v>363464</v>
      </c>
      <c r="F275" s="2">
        <v>-89268</v>
      </c>
      <c r="G275" s="2">
        <v>66944</v>
      </c>
      <c r="H275" s="2">
        <v>78506</v>
      </c>
      <c r="I275" s="2">
        <v>49101</v>
      </c>
      <c r="J275" s="2">
        <v>64195</v>
      </c>
      <c r="K275" s="2">
        <v>-103684</v>
      </c>
      <c r="L275" s="2">
        <v>233320</v>
      </c>
      <c r="M275" s="2">
        <v>29982</v>
      </c>
      <c r="N275" s="2">
        <v>203338</v>
      </c>
      <c r="O275" s="2">
        <v>54550</v>
      </c>
      <c r="P275" s="2">
        <v>572.64</v>
      </c>
      <c r="Q275" s="2">
        <v>872</v>
      </c>
      <c r="R275" s="2">
        <v>4422</v>
      </c>
      <c r="S275" s="2">
        <v>250383</v>
      </c>
      <c r="T275" s="2">
        <v>62481</v>
      </c>
      <c r="U275" s="2">
        <v>-104933</v>
      </c>
      <c r="V275" s="2">
        <v>172237</v>
      </c>
      <c r="W275" s="2">
        <v>-23959</v>
      </c>
      <c r="X275" s="2">
        <v>93615</v>
      </c>
      <c r="Y275" s="2">
        <v>627107</v>
      </c>
      <c r="Z275" s="2">
        <v>0.15</v>
      </c>
      <c r="AA275" s="2">
        <v>24434</v>
      </c>
    </row>
    <row r="276" spans="1:27" x14ac:dyDescent="0.3">
      <c r="A276" s="2" t="s">
        <v>58</v>
      </c>
      <c r="B276" s="2">
        <v>107338</v>
      </c>
      <c r="C276" s="2">
        <v>272650</v>
      </c>
      <c r="D276" s="2">
        <v>88418</v>
      </c>
      <c r="E276" s="2">
        <v>525136</v>
      </c>
      <c r="F276" s="2">
        <v>-165312</v>
      </c>
      <c r="G276" s="2">
        <v>123411</v>
      </c>
      <c r="H276" s="2">
        <v>-16073</v>
      </c>
      <c r="I276" s="2">
        <v>-108059</v>
      </c>
      <c r="J276" s="2">
        <v>-104582</v>
      </c>
      <c r="K276" s="2">
        <v>-184897</v>
      </c>
      <c r="L276" s="2">
        <v>145619</v>
      </c>
      <c r="M276" s="2">
        <v>89207</v>
      </c>
      <c r="N276" s="2">
        <v>56412</v>
      </c>
      <c r="O276" s="2">
        <v>77119</v>
      </c>
      <c r="P276" s="2">
        <v>14.6</v>
      </c>
      <c r="Q276" s="2">
        <v>1573</v>
      </c>
      <c r="R276" s="2">
        <v>14341</v>
      </c>
      <c r="S276" s="2">
        <v>540830</v>
      </c>
      <c r="T276" s="2">
        <v>143536</v>
      </c>
      <c r="U276" s="2">
        <v>-433492</v>
      </c>
      <c r="V276" s="2">
        <v>129114</v>
      </c>
      <c r="W276" s="2">
        <v>19747</v>
      </c>
      <c r="X276" s="2">
        <v>391100</v>
      </c>
      <c r="Y276" s="2">
        <v>673417</v>
      </c>
      <c r="Z276" s="2">
        <v>0.57999999999999996</v>
      </c>
      <c r="AA276" s="2">
        <v>12823</v>
      </c>
    </row>
    <row r="277" spans="1:27" x14ac:dyDescent="0.3">
      <c r="A277" s="2" t="s">
        <v>60</v>
      </c>
      <c r="B277" s="2">
        <v>80190</v>
      </c>
      <c r="C277" s="2">
        <v>264508</v>
      </c>
      <c r="D277" s="2">
        <v>172955</v>
      </c>
      <c r="E277" s="2">
        <v>26810</v>
      </c>
      <c r="F277" s="2">
        <v>-184318</v>
      </c>
      <c r="G277" s="2">
        <v>74687</v>
      </c>
      <c r="H277" s="2">
        <v>5503</v>
      </c>
      <c r="I277" s="2">
        <v>-12351</v>
      </c>
      <c r="J277" s="2">
        <v>5413</v>
      </c>
      <c r="K277" s="2">
        <v>-200714</v>
      </c>
      <c r="L277" s="2">
        <v>67223</v>
      </c>
      <c r="M277" s="2">
        <v>93264</v>
      </c>
      <c r="N277" s="2">
        <v>-26041</v>
      </c>
      <c r="O277" s="2">
        <v>40620</v>
      </c>
      <c r="P277" s="2">
        <v>10.63</v>
      </c>
      <c r="Q277" s="2">
        <v>918</v>
      </c>
      <c r="R277" s="2">
        <v>15207</v>
      </c>
      <c r="S277" s="2">
        <v>548239</v>
      </c>
      <c r="T277" s="2">
        <v>212868</v>
      </c>
      <c r="U277" s="2">
        <v>-468049</v>
      </c>
      <c r="V277" s="2">
        <v>51640</v>
      </c>
      <c r="W277" s="2">
        <v>-44014</v>
      </c>
      <c r="X277" s="2">
        <v>231890</v>
      </c>
      <c r="Y277" s="2">
        <v>320181</v>
      </c>
      <c r="Z277" s="2">
        <v>0.72</v>
      </c>
      <c r="AA277" s="2">
        <v>15181</v>
      </c>
    </row>
    <row r="278" spans="1:27" x14ac:dyDescent="0.3">
      <c r="A278" s="2" t="s">
        <v>60</v>
      </c>
      <c r="B278" s="2">
        <v>73562</v>
      </c>
      <c r="C278" s="2">
        <v>226426</v>
      </c>
      <c r="D278" s="2">
        <v>-13462</v>
      </c>
      <c r="E278" s="2">
        <v>929031</v>
      </c>
      <c r="F278" s="2">
        <v>-152864</v>
      </c>
      <c r="G278" s="2">
        <v>167651</v>
      </c>
      <c r="H278" s="2">
        <v>-94089</v>
      </c>
      <c r="I278" s="2">
        <v>-191783</v>
      </c>
      <c r="J278" s="2">
        <v>-181064</v>
      </c>
      <c r="K278" s="2">
        <v>-158549</v>
      </c>
      <c r="L278" s="2">
        <v>121472</v>
      </c>
      <c r="M278" s="2">
        <v>188451</v>
      </c>
      <c r="N278" s="2">
        <v>-66979</v>
      </c>
      <c r="O278" s="2">
        <v>57799</v>
      </c>
      <c r="P278" s="2">
        <v>17.02</v>
      </c>
      <c r="Q278" s="2">
        <v>661</v>
      </c>
      <c r="R278" s="2">
        <v>1881</v>
      </c>
      <c r="S278" s="2">
        <v>247435</v>
      </c>
      <c r="T278" s="2">
        <v>35043</v>
      </c>
      <c r="U278" s="2">
        <v>-173873</v>
      </c>
      <c r="V278" s="2">
        <v>191383</v>
      </c>
      <c r="W278" s="2">
        <v>-22365</v>
      </c>
      <c r="X278" s="2">
        <v>159272</v>
      </c>
      <c r="Y278" s="2">
        <v>75486</v>
      </c>
      <c r="Z278" s="2">
        <v>2.11</v>
      </c>
      <c r="AA278" s="2">
        <v>1137</v>
      </c>
    </row>
    <row r="279" spans="1:27" x14ac:dyDescent="0.3">
      <c r="A279" s="2" t="s">
        <v>60</v>
      </c>
      <c r="B279" s="2">
        <v>271157</v>
      </c>
      <c r="C279" s="2">
        <v>294755</v>
      </c>
      <c r="D279" s="2">
        <v>124284</v>
      </c>
      <c r="E279" s="2">
        <v>670610</v>
      </c>
      <c r="F279" s="2">
        <v>-23598</v>
      </c>
      <c r="G279" s="2">
        <v>82663</v>
      </c>
      <c r="H279" s="2">
        <v>188494</v>
      </c>
      <c r="I279" s="2">
        <v>113994</v>
      </c>
      <c r="J279" s="2">
        <v>128877</v>
      </c>
      <c r="K279" s="2">
        <v>-31738</v>
      </c>
      <c r="L279" s="2">
        <v>85921</v>
      </c>
      <c r="M279" s="2">
        <v>69809</v>
      </c>
      <c r="N279" s="2">
        <v>16112</v>
      </c>
      <c r="O279" s="2">
        <v>33764</v>
      </c>
      <c r="P279" s="2">
        <v>49.27</v>
      </c>
      <c r="Q279" s="2">
        <v>1049</v>
      </c>
      <c r="R279" s="2">
        <v>18455</v>
      </c>
      <c r="S279" s="2">
        <v>333970</v>
      </c>
      <c r="T279" s="2">
        <v>150751</v>
      </c>
      <c r="U279" s="2">
        <v>-62813</v>
      </c>
      <c r="V279" s="2">
        <v>144004</v>
      </c>
      <c r="W279" s="2">
        <v>-6806</v>
      </c>
      <c r="X279" s="2">
        <v>213858</v>
      </c>
      <c r="Y279" s="2">
        <v>566033</v>
      </c>
      <c r="Z279" s="2">
        <v>0.38</v>
      </c>
      <c r="AA279" s="2">
        <v>29360</v>
      </c>
    </row>
    <row r="280" spans="1:27" x14ac:dyDescent="0.3">
      <c r="A280" s="2" t="s">
        <v>59</v>
      </c>
      <c r="B280" s="2">
        <v>132931</v>
      </c>
      <c r="C280" s="2">
        <v>224517</v>
      </c>
      <c r="D280" s="2">
        <v>39488</v>
      </c>
      <c r="E280" s="2">
        <v>680518</v>
      </c>
      <c r="F280" s="2">
        <v>-91586</v>
      </c>
      <c r="G280" s="2">
        <v>103595</v>
      </c>
      <c r="H280" s="2">
        <v>29336</v>
      </c>
      <c r="I280" s="2">
        <v>-61668</v>
      </c>
      <c r="J280" s="2">
        <v>-58047</v>
      </c>
      <c r="K280" s="2">
        <v>-102234</v>
      </c>
      <c r="L280" s="2">
        <v>146989</v>
      </c>
      <c r="M280" s="2">
        <v>129616</v>
      </c>
      <c r="N280" s="2">
        <v>17373</v>
      </c>
      <c r="O280" s="2">
        <v>69276</v>
      </c>
      <c r="P280" s="2">
        <v>16.82</v>
      </c>
      <c r="Q280" s="2">
        <v>145</v>
      </c>
      <c r="R280" s="2">
        <v>831</v>
      </c>
      <c r="S280" s="2">
        <v>526109</v>
      </c>
      <c r="T280" s="2">
        <v>81279</v>
      </c>
      <c r="U280" s="2">
        <v>-393178</v>
      </c>
      <c r="V280" s="2">
        <v>143238</v>
      </c>
      <c r="W280" s="2">
        <v>37419</v>
      </c>
      <c r="X280" s="2">
        <v>288372</v>
      </c>
      <c r="Y280" s="2">
        <v>400502</v>
      </c>
      <c r="Z280" s="2">
        <v>0.72</v>
      </c>
      <c r="AA280" s="2">
        <v>7553</v>
      </c>
    </row>
    <row r="281" spans="1:27" x14ac:dyDescent="0.3">
      <c r="A281" s="2" t="s">
        <v>59</v>
      </c>
      <c r="B281" s="2">
        <v>463766</v>
      </c>
      <c r="C281" s="2">
        <v>148754</v>
      </c>
      <c r="D281" s="2">
        <v>156962</v>
      </c>
      <c r="E281" s="2">
        <v>629823</v>
      </c>
      <c r="F281" s="2">
        <v>315012</v>
      </c>
      <c r="G281" s="2">
        <v>54445</v>
      </c>
      <c r="H281" s="2">
        <v>409321</v>
      </c>
      <c r="I281" s="2">
        <v>333925</v>
      </c>
      <c r="J281" s="2">
        <v>338506</v>
      </c>
      <c r="K281" s="2">
        <v>309583</v>
      </c>
      <c r="L281" s="2">
        <v>105308</v>
      </c>
      <c r="M281" s="2">
        <v>196143</v>
      </c>
      <c r="N281" s="2">
        <v>-90835</v>
      </c>
      <c r="O281" s="2">
        <v>125397</v>
      </c>
      <c r="P281" s="2">
        <v>235.29</v>
      </c>
      <c r="Q281" s="2">
        <v>839</v>
      </c>
      <c r="R281" s="2">
        <v>4171</v>
      </c>
      <c r="S281" s="2">
        <v>87375</v>
      </c>
      <c r="T281" s="2">
        <v>41782</v>
      </c>
      <c r="U281" s="2">
        <v>376391</v>
      </c>
      <c r="V281" s="2">
        <v>106972</v>
      </c>
      <c r="W281" s="2">
        <v>36048</v>
      </c>
      <c r="X281" s="2">
        <v>370049</v>
      </c>
      <c r="Y281" s="2">
        <v>611042</v>
      </c>
      <c r="Z281" s="2">
        <v>0.61</v>
      </c>
      <c r="AA281" s="2">
        <v>1905</v>
      </c>
    </row>
    <row r="282" spans="1:27" x14ac:dyDescent="0.3">
      <c r="A282" s="2" t="s">
        <v>59</v>
      </c>
      <c r="B282" s="2">
        <v>401395</v>
      </c>
      <c r="C282" s="2">
        <v>80026</v>
      </c>
      <c r="D282" s="2">
        <v>161709</v>
      </c>
      <c r="E282" s="2">
        <v>212560</v>
      </c>
      <c r="F282" s="2">
        <v>321369</v>
      </c>
      <c r="G282" s="2">
        <v>182692</v>
      </c>
      <c r="H282" s="2">
        <v>218703</v>
      </c>
      <c r="I282" s="2">
        <v>127132</v>
      </c>
      <c r="J282" s="2">
        <v>133794</v>
      </c>
      <c r="K282" s="2">
        <v>293102</v>
      </c>
      <c r="L282" s="2">
        <v>108384</v>
      </c>
      <c r="M282" s="2">
        <v>29695</v>
      </c>
      <c r="N282" s="2">
        <v>78689</v>
      </c>
      <c r="O282" s="2">
        <v>59613</v>
      </c>
      <c r="P282" s="2">
        <v>49.81</v>
      </c>
      <c r="Q282" s="2">
        <v>1448</v>
      </c>
      <c r="R282" s="2">
        <v>13685</v>
      </c>
      <c r="S282" s="2">
        <v>477486</v>
      </c>
      <c r="T282" s="2">
        <v>223996</v>
      </c>
      <c r="U282" s="2">
        <v>-76091</v>
      </c>
      <c r="V282" s="2">
        <v>-143970</v>
      </c>
      <c r="W282" s="2">
        <v>-26644</v>
      </c>
      <c r="X282" s="2">
        <v>365429</v>
      </c>
      <c r="Y282" s="2">
        <v>192119</v>
      </c>
      <c r="Z282" s="2">
        <v>1.9</v>
      </c>
      <c r="AA282" s="2">
        <v>13273</v>
      </c>
    </row>
    <row r="283" spans="1:27" x14ac:dyDescent="0.3">
      <c r="A283" s="2" t="s">
        <v>58</v>
      </c>
      <c r="B283" s="2">
        <v>388180</v>
      </c>
      <c r="C283" s="2">
        <v>266511</v>
      </c>
      <c r="D283" s="2">
        <v>-16141</v>
      </c>
      <c r="E283" s="2">
        <v>619002</v>
      </c>
      <c r="F283" s="2">
        <v>121669</v>
      </c>
      <c r="G283" s="2">
        <v>114233</v>
      </c>
      <c r="H283" s="2">
        <v>273947</v>
      </c>
      <c r="I283" s="2">
        <v>267824</v>
      </c>
      <c r="J283" s="2">
        <v>271029</v>
      </c>
      <c r="K283" s="2">
        <v>104004</v>
      </c>
      <c r="L283" s="2">
        <v>113934</v>
      </c>
      <c r="M283" s="2">
        <v>146341</v>
      </c>
      <c r="N283" s="2">
        <v>-32407</v>
      </c>
      <c r="O283" s="2">
        <v>34088</v>
      </c>
      <c r="P283" s="2">
        <v>115.77</v>
      </c>
      <c r="Q283" s="2">
        <v>402</v>
      </c>
      <c r="R283" s="2">
        <v>16237</v>
      </c>
      <c r="S283" s="2">
        <v>335324</v>
      </c>
      <c r="T283" s="2">
        <v>273424</v>
      </c>
      <c r="U283" s="2">
        <v>52856</v>
      </c>
      <c r="V283" s="2">
        <v>-6913</v>
      </c>
      <c r="W283" s="2">
        <v>-44916</v>
      </c>
      <c r="X283" s="2">
        <v>417656</v>
      </c>
      <c r="Y283" s="2">
        <v>39822</v>
      </c>
      <c r="Z283" s="2">
        <v>10.49</v>
      </c>
      <c r="AA283" s="2">
        <v>4259</v>
      </c>
    </row>
    <row r="284" spans="1:27" x14ac:dyDescent="0.3">
      <c r="A284" s="2" t="s">
        <v>59</v>
      </c>
      <c r="B284" s="2">
        <v>488967</v>
      </c>
      <c r="C284" s="2">
        <v>151073</v>
      </c>
      <c r="D284" s="2">
        <v>61838</v>
      </c>
      <c r="E284" s="2">
        <v>365440</v>
      </c>
      <c r="F284" s="2">
        <v>337894</v>
      </c>
      <c r="G284" s="2">
        <v>164074</v>
      </c>
      <c r="H284" s="2">
        <v>324893</v>
      </c>
      <c r="I284" s="2">
        <v>277882</v>
      </c>
      <c r="J284" s="2">
        <v>290306</v>
      </c>
      <c r="K284" s="2">
        <v>310788</v>
      </c>
      <c r="L284" s="2">
        <v>88125</v>
      </c>
      <c r="M284" s="2">
        <v>104940</v>
      </c>
      <c r="N284" s="2">
        <v>-16815</v>
      </c>
      <c r="O284" s="2">
        <v>44657</v>
      </c>
      <c r="P284" s="2">
        <v>80.94</v>
      </c>
      <c r="Q284" s="2">
        <v>1064</v>
      </c>
      <c r="R284" s="2">
        <v>15405</v>
      </c>
      <c r="S284" s="2">
        <v>312456</v>
      </c>
      <c r="T284" s="2">
        <v>47103</v>
      </c>
      <c r="U284" s="2">
        <v>176511</v>
      </c>
      <c r="V284" s="2">
        <v>103970</v>
      </c>
      <c r="W284" s="2">
        <v>-39904</v>
      </c>
      <c r="X284" s="2">
        <v>381504</v>
      </c>
      <c r="Y284" s="2">
        <v>200339</v>
      </c>
      <c r="Z284" s="2">
        <v>1.9</v>
      </c>
      <c r="AA284" s="2">
        <v>19760</v>
      </c>
    </row>
    <row r="285" spans="1:27" x14ac:dyDescent="0.3">
      <c r="A285" s="2" t="s">
        <v>58</v>
      </c>
      <c r="B285" s="2">
        <v>301674</v>
      </c>
      <c r="C285" s="2">
        <v>200973</v>
      </c>
      <c r="D285" s="2">
        <v>108117</v>
      </c>
      <c r="E285" s="2">
        <v>953986</v>
      </c>
      <c r="F285" s="2">
        <v>100701</v>
      </c>
      <c r="G285" s="2">
        <v>78479</v>
      </c>
      <c r="H285" s="2">
        <v>223195</v>
      </c>
      <c r="I285" s="2">
        <v>168228</v>
      </c>
      <c r="J285" s="2">
        <v>172667</v>
      </c>
      <c r="K285" s="2">
        <v>83812</v>
      </c>
      <c r="L285" s="2">
        <v>277306</v>
      </c>
      <c r="M285" s="2">
        <v>61450</v>
      </c>
      <c r="N285" s="2">
        <v>215856</v>
      </c>
      <c r="O285" s="2">
        <v>136678</v>
      </c>
      <c r="P285" s="2">
        <v>82.7</v>
      </c>
      <c r="Q285" s="2">
        <v>1607</v>
      </c>
      <c r="R285" s="2">
        <v>1896</v>
      </c>
      <c r="S285" s="2">
        <v>215087</v>
      </c>
      <c r="T285" s="2">
        <v>160174</v>
      </c>
      <c r="U285" s="2">
        <v>86587</v>
      </c>
      <c r="V285" s="2">
        <v>40799</v>
      </c>
      <c r="W285" s="2">
        <v>6100</v>
      </c>
      <c r="X285" s="2">
        <v>52026</v>
      </c>
      <c r="Y285" s="2">
        <v>149867</v>
      </c>
      <c r="Z285" s="2">
        <v>0.35</v>
      </c>
      <c r="AA285" s="2">
        <v>21524</v>
      </c>
    </row>
    <row r="286" spans="1:27" x14ac:dyDescent="0.3">
      <c r="A286" s="2" t="s">
        <v>59</v>
      </c>
      <c r="B286" s="2">
        <v>280236</v>
      </c>
      <c r="C286" s="2">
        <v>273498</v>
      </c>
      <c r="D286" s="2">
        <v>39919</v>
      </c>
      <c r="E286" s="2">
        <v>201035</v>
      </c>
      <c r="F286" s="2">
        <v>6738</v>
      </c>
      <c r="G286" s="2">
        <v>140047</v>
      </c>
      <c r="H286" s="2">
        <v>140189</v>
      </c>
      <c r="I286" s="2">
        <v>120539</v>
      </c>
      <c r="J286" s="2">
        <v>122921</v>
      </c>
      <c r="K286" s="2">
        <v>-25931</v>
      </c>
      <c r="L286" s="2">
        <v>79168</v>
      </c>
      <c r="M286" s="2">
        <v>48922</v>
      </c>
      <c r="N286" s="2">
        <v>30246</v>
      </c>
      <c r="O286" s="2">
        <v>112565</v>
      </c>
      <c r="P286" s="2">
        <v>69.92</v>
      </c>
      <c r="Q286" s="2">
        <v>917</v>
      </c>
      <c r="R286" s="2">
        <v>7879</v>
      </c>
      <c r="S286" s="2">
        <v>334911</v>
      </c>
      <c r="T286" s="2">
        <v>219583</v>
      </c>
      <c r="U286" s="2">
        <v>-54675</v>
      </c>
      <c r="V286" s="2">
        <v>53915</v>
      </c>
      <c r="W286" s="2">
        <v>17596</v>
      </c>
      <c r="X286" s="2">
        <v>122914</v>
      </c>
      <c r="Y286" s="2">
        <v>403764</v>
      </c>
      <c r="Z286" s="2">
        <v>0.3</v>
      </c>
      <c r="AA286" s="2">
        <v>13953</v>
      </c>
    </row>
    <row r="287" spans="1:27" x14ac:dyDescent="0.3">
      <c r="A287" s="2" t="s">
        <v>58</v>
      </c>
      <c r="B287" s="2">
        <v>76010</v>
      </c>
      <c r="C287" s="2">
        <v>115807</v>
      </c>
      <c r="D287" s="2">
        <v>41522</v>
      </c>
      <c r="E287" s="2">
        <v>561437</v>
      </c>
      <c r="F287" s="2">
        <v>-39797</v>
      </c>
      <c r="G287" s="2">
        <v>133736</v>
      </c>
      <c r="H287" s="2">
        <v>-57726</v>
      </c>
      <c r="I287" s="2">
        <v>-126016</v>
      </c>
      <c r="J287" s="2">
        <v>-112179</v>
      </c>
      <c r="K287" s="2">
        <v>-75217</v>
      </c>
      <c r="L287" s="2">
        <v>48468</v>
      </c>
      <c r="M287" s="2">
        <v>45232</v>
      </c>
      <c r="N287" s="2">
        <v>3236</v>
      </c>
      <c r="O287" s="2">
        <v>45394</v>
      </c>
      <c r="P287" s="2">
        <v>7.85</v>
      </c>
      <c r="Q287" s="2">
        <v>643</v>
      </c>
      <c r="R287" s="2">
        <v>18263</v>
      </c>
      <c r="S287" s="2">
        <v>111809</v>
      </c>
      <c r="T287" s="2">
        <v>193504</v>
      </c>
      <c r="U287" s="2">
        <v>-35799</v>
      </c>
      <c r="V287" s="2">
        <v>-77697</v>
      </c>
      <c r="W287" s="2">
        <v>13388</v>
      </c>
      <c r="X287" s="2">
        <v>451167</v>
      </c>
      <c r="Y287" s="2">
        <v>170959</v>
      </c>
      <c r="Z287" s="2">
        <v>2.64</v>
      </c>
      <c r="AA287" s="2">
        <v>24401</v>
      </c>
    </row>
    <row r="288" spans="1:27" x14ac:dyDescent="0.3">
      <c r="A288" s="2" t="s">
        <v>58</v>
      </c>
      <c r="B288" s="2">
        <v>51439</v>
      </c>
      <c r="C288" s="2">
        <v>131164</v>
      </c>
      <c r="D288" s="2">
        <v>61594</v>
      </c>
      <c r="E288" s="2">
        <v>780134</v>
      </c>
      <c r="F288" s="2">
        <v>-79725</v>
      </c>
      <c r="G288" s="2">
        <v>78477</v>
      </c>
      <c r="H288" s="2">
        <v>-27038</v>
      </c>
      <c r="I288" s="2">
        <v>-34896</v>
      </c>
      <c r="J288" s="2">
        <v>-28374</v>
      </c>
      <c r="K288" s="2">
        <v>-94307</v>
      </c>
      <c r="L288" s="2">
        <v>282537</v>
      </c>
      <c r="M288" s="2">
        <v>69941</v>
      </c>
      <c r="N288" s="2">
        <v>212596</v>
      </c>
      <c r="O288" s="2">
        <v>65797</v>
      </c>
      <c r="P288" s="2">
        <v>7.24</v>
      </c>
      <c r="Q288" s="2">
        <v>1293</v>
      </c>
      <c r="R288" s="2">
        <v>8039</v>
      </c>
      <c r="S288" s="2">
        <v>385688</v>
      </c>
      <c r="T288" s="2">
        <v>271486</v>
      </c>
      <c r="U288" s="2">
        <v>-334249</v>
      </c>
      <c r="V288" s="2">
        <v>-140322</v>
      </c>
      <c r="W288" s="2">
        <v>-42537</v>
      </c>
      <c r="X288" s="2">
        <v>69161</v>
      </c>
      <c r="Y288" s="2">
        <v>260106</v>
      </c>
      <c r="Z288" s="2">
        <v>0.27</v>
      </c>
      <c r="AA288" s="2">
        <v>15216</v>
      </c>
    </row>
    <row r="289" spans="1:27" x14ac:dyDescent="0.3">
      <c r="A289" s="2" t="s">
        <v>59</v>
      </c>
      <c r="B289" s="2">
        <v>86184</v>
      </c>
      <c r="C289" s="2">
        <v>53385</v>
      </c>
      <c r="D289" s="2">
        <v>61925</v>
      </c>
      <c r="E289" s="2">
        <v>587007</v>
      </c>
      <c r="F289" s="2">
        <v>32799</v>
      </c>
      <c r="G289" s="2">
        <v>155922</v>
      </c>
      <c r="H289" s="2">
        <v>-69738</v>
      </c>
      <c r="I289" s="2">
        <v>-124572</v>
      </c>
      <c r="J289" s="2">
        <v>-116780</v>
      </c>
      <c r="K289" s="2">
        <v>14715</v>
      </c>
      <c r="L289" s="2">
        <v>131965</v>
      </c>
      <c r="M289" s="2">
        <v>59728</v>
      </c>
      <c r="N289" s="2">
        <v>72237</v>
      </c>
      <c r="O289" s="2">
        <v>11358</v>
      </c>
      <c r="P289" s="2">
        <v>10.9</v>
      </c>
      <c r="Q289" s="2">
        <v>446</v>
      </c>
      <c r="R289" s="2">
        <v>1226</v>
      </c>
      <c r="S289" s="2">
        <v>382729</v>
      </c>
      <c r="T289" s="2">
        <v>207591</v>
      </c>
      <c r="U289" s="2">
        <v>-296545</v>
      </c>
      <c r="V289" s="2">
        <v>-154206</v>
      </c>
      <c r="W289" s="2">
        <v>-30291</v>
      </c>
      <c r="X289" s="2">
        <v>350064</v>
      </c>
      <c r="Y289" s="2">
        <v>409904</v>
      </c>
      <c r="Z289" s="2">
        <v>0.85</v>
      </c>
      <c r="AA289" s="2">
        <v>19467</v>
      </c>
    </row>
    <row r="290" spans="1:27" x14ac:dyDescent="0.3">
      <c r="A290" s="2" t="s">
        <v>58</v>
      </c>
      <c r="B290" s="2">
        <v>441401</v>
      </c>
      <c r="C290" s="2">
        <v>140029</v>
      </c>
      <c r="D290" s="2">
        <v>49147</v>
      </c>
      <c r="E290" s="2">
        <v>753248</v>
      </c>
      <c r="F290" s="2">
        <v>301372</v>
      </c>
      <c r="G290" s="2">
        <v>92368</v>
      </c>
      <c r="H290" s="2">
        <v>349033</v>
      </c>
      <c r="I290" s="2">
        <v>286741</v>
      </c>
      <c r="J290" s="2">
        <v>287874</v>
      </c>
      <c r="K290" s="2">
        <v>285277</v>
      </c>
      <c r="L290" s="2">
        <v>203149</v>
      </c>
      <c r="M290" s="2">
        <v>152526</v>
      </c>
      <c r="N290" s="2">
        <v>50623</v>
      </c>
      <c r="O290" s="2">
        <v>48846</v>
      </c>
      <c r="P290" s="2">
        <v>280.08</v>
      </c>
      <c r="Q290" s="2">
        <v>1539</v>
      </c>
      <c r="R290" s="2">
        <v>7062</v>
      </c>
      <c r="S290" s="2">
        <v>212331</v>
      </c>
      <c r="T290" s="2">
        <v>222144</v>
      </c>
      <c r="U290" s="2">
        <v>229070</v>
      </c>
      <c r="V290" s="2">
        <v>-82115</v>
      </c>
      <c r="W290" s="2">
        <v>49126</v>
      </c>
      <c r="X290" s="2">
        <v>464670</v>
      </c>
      <c r="Y290" s="2">
        <v>313826</v>
      </c>
      <c r="Z290" s="2">
        <v>1.48</v>
      </c>
      <c r="AA290" s="2">
        <v>21110</v>
      </c>
    </row>
    <row r="291" spans="1:27" x14ac:dyDescent="0.3">
      <c r="A291" s="2" t="s">
        <v>60</v>
      </c>
      <c r="B291" s="2">
        <v>185025</v>
      </c>
      <c r="C291" s="2">
        <v>52388</v>
      </c>
      <c r="D291" s="2">
        <v>79707</v>
      </c>
      <c r="E291" s="2">
        <v>893725</v>
      </c>
      <c r="F291" s="2">
        <v>132637</v>
      </c>
      <c r="G291" s="2">
        <v>90662</v>
      </c>
      <c r="H291" s="2">
        <v>94363</v>
      </c>
      <c r="I291" s="2">
        <v>20172</v>
      </c>
      <c r="J291" s="2">
        <v>25968</v>
      </c>
      <c r="K291" s="2">
        <v>120577</v>
      </c>
      <c r="L291" s="2">
        <v>93514</v>
      </c>
      <c r="M291" s="2">
        <v>55822</v>
      </c>
      <c r="N291" s="2">
        <v>37692</v>
      </c>
      <c r="O291" s="2">
        <v>79168</v>
      </c>
      <c r="P291" s="2">
        <v>45.11</v>
      </c>
      <c r="Q291" s="2">
        <v>1864</v>
      </c>
      <c r="R291" s="2">
        <v>10005</v>
      </c>
      <c r="S291" s="2">
        <v>151601</v>
      </c>
      <c r="T291" s="2">
        <v>227183</v>
      </c>
      <c r="U291" s="2">
        <v>33424</v>
      </c>
      <c r="V291" s="2">
        <v>-174795</v>
      </c>
      <c r="W291" s="2">
        <v>-31555</v>
      </c>
      <c r="X291" s="2">
        <v>275524</v>
      </c>
      <c r="Y291" s="2">
        <v>200703</v>
      </c>
      <c r="Z291" s="2">
        <v>1.37</v>
      </c>
      <c r="AA291" s="2">
        <v>23935</v>
      </c>
    </row>
    <row r="292" spans="1:27" x14ac:dyDescent="0.3">
      <c r="A292" s="2" t="s">
        <v>60</v>
      </c>
      <c r="B292" s="2">
        <v>344753</v>
      </c>
      <c r="C292" s="2">
        <v>22926</v>
      </c>
      <c r="D292" s="2">
        <v>103809</v>
      </c>
      <c r="E292" s="2">
        <v>140900</v>
      </c>
      <c r="F292" s="2">
        <v>321827</v>
      </c>
      <c r="G292" s="2">
        <v>135802</v>
      </c>
      <c r="H292" s="2">
        <v>208951</v>
      </c>
      <c r="I292" s="2">
        <v>176773</v>
      </c>
      <c r="J292" s="2">
        <v>190013</v>
      </c>
      <c r="K292" s="2">
        <v>290473</v>
      </c>
      <c r="L292" s="2">
        <v>276402</v>
      </c>
      <c r="M292" s="2">
        <v>30936</v>
      </c>
      <c r="N292" s="2">
        <v>245466</v>
      </c>
      <c r="O292" s="2">
        <v>91803</v>
      </c>
      <c r="P292" s="2">
        <v>36.479999999999997</v>
      </c>
      <c r="Q292" s="2">
        <v>1987</v>
      </c>
      <c r="R292" s="2">
        <v>3016</v>
      </c>
      <c r="S292" s="2">
        <v>474267</v>
      </c>
      <c r="T292" s="2">
        <v>276297</v>
      </c>
      <c r="U292" s="2">
        <v>-129514</v>
      </c>
      <c r="V292" s="2">
        <v>-253371</v>
      </c>
      <c r="W292" s="2">
        <v>43447</v>
      </c>
      <c r="X292" s="2">
        <v>182260</v>
      </c>
      <c r="Y292" s="2">
        <v>625567</v>
      </c>
      <c r="Z292" s="2">
        <v>0.28999999999999998</v>
      </c>
      <c r="AA292" s="2">
        <v>23439</v>
      </c>
    </row>
    <row r="293" spans="1:27" x14ac:dyDescent="0.3">
      <c r="A293" s="2" t="s">
        <v>59</v>
      </c>
      <c r="B293" s="2">
        <v>309086</v>
      </c>
      <c r="C293" s="2">
        <v>181049</v>
      </c>
      <c r="D293" s="2">
        <v>175949</v>
      </c>
      <c r="E293" s="2">
        <v>131345</v>
      </c>
      <c r="F293" s="2">
        <v>128037</v>
      </c>
      <c r="G293" s="2">
        <v>39444</v>
      </c>
      <c r="H293" s="2">
        <v>269642</v>
      </c>
      <c r="I293" s="2">
        <v>235467</v>
      </c>
      <c r="J293" s="2">
        <v>242263</v>
      </c>
      <c r="K293" s="2">
        <v>99825</v>
      </c>
      <c r="L293" s="2">
        <v>142226</v>
      </c>
      <c r="M293" s="2">
        <v>183324</v>
      </c>
      <c r="N293" s="2">
        <v>-41098</v>
      </c>
      <c r="O293" s="2">
        <v>79307</v>
      </c>
      <c r="P293" s="2">
        <v>76.599999999999994</v>
      </c>
      <c r="Q293" s="2">
        <v>1147</v>
      </c>
      <c r="R293" s="2">
        <v>18288</v>
      </c>
      <c r="S293" s="2">
        <v>304287</v>
      </c>
      <c r="T293" s="2">
        <v>226186</v>
      </c>
      <c r="U293" s="2">
        <v>4799</v>
      </c>
      <c r="V293" s="2">
        <v>-45137</v>
      </c>
      <c r="W293" s="2">
        <v>-25265</v>
      </c>
      <c r="X293" s="2">
        <v>20771</v>
      </c>
      <c r="Y293" s="2">
        <v>45571</v>
      </c>
      <c r="Z293" s="2">
        <v>0.46</v>
      </c>
      <c r="AA293" s="2">
        <v>7785</v>
      </c>
    </row>
    <row r="294" spans="1:27" x14ac:dyDescent="0.3">
      <c r="A294" s="2" t="s">
        <v>60</v>
      </c>
      <c r="B294" s="2">
        <v>220600</v>
      </c>
      <c r="C294" s="2">
        <v>287806</v>
      </c>
      <c r="D294" s="2">
        <v>-32739</v>
      </c>
      <c r="E294" s="2">
        <v>281091</v>
      </c>
      <c r="F294" s="2">
        <v>-67206</v>
      </c>
      <c r="G294" s="2">
        <v>176634</v>
      </c>
      <c r="H294" s="2">
        <v>43966</v>
      </c>
      <c r="I294" s="2">
        <v>4756</v>
      </c>
      <c r="J294" s="2">
        <v>15223</v>
      </c>
      <c r="K294" s="2">
        <v>-85047</v>
      </c>
      <c r="L294" s="2">
        <v>275027</v>
      </c>
      <c r="M294" s="2">
        <v>64191</v>
      </c>
      <c r="N294" s="2">
        <v>210836</v>
      </c>
      <c r="O294" s="2">
        <v>104627</v>
      </c>
      <c r="P294" s="2">
        <v>43.33</v>
      </c>
      <c r="Q294" s="2">
        <v>548</v>
      </c>
      <c r="R294" s="2">
        <v>4441</v>
      </c>
      <c r="S294" s="2">
        <v>134499</v>
      </c>
      <c r="T294" s="2">
        <v>89053</v>
      </c>
      <c r="U294" s="2">
        <v>86101</v>
      </c>
      <c r="V294" s="2">
        <v>198753</v>
      </c>
      <c r="W294" s="2">
        <v>-32710</v>
      </c>
      <c r="X294" s="2">
        <v>126356</v>
      </c>
      <c r="Y294" s="2">
        <v>564479</v>
      </c>
      <c r="Z294" s="2">
        <v>0.22</v>
      </c>
      <c r="AA294" s="2">
        <v>8555</v>
      </c>
    </row>
    <row r="295" spans="1:27" x14ac:dyDescent="0.3">
      <c r="A295" s="2" t="s">
        <v>59</v>
      </c>
      <c r="B295" s="2">
        <v>358577</v>
      </c>
      <c r="C295" s="2">
        <v>58630</v>
      </c>
      <c r="D295" s="2">
        <v>109690</v>
      </c>
      <c r="E295" s="2">
        <v>16303</v>
      </c>
      <c r="F295" s="2">
        <v>299947</v>
      </c>
      <c r="G295" s="2">
        <v>93150</v>
      </c>
      <c r="H295" s="2">
        <v>265427</v>
      </c>
      <c r="I295" s="2">
        <v>212593</v>
      </c>
      <c r="J295" s="2">
        <v>226086</v>
      </c>
      <c r="K295" s="2">
        <v>273051</v>
      </c>
      <c r="L295" s="2">
        <v>183871</v>
      </c>
      <c r="M295" s="2">
        <v>25860</v>
      </c>
      <c r="N295" s="2">
        <v>158011</v>
      </c>
      <c r="O295" s="2">
        <v>22693</v>
      </c>
      <c r="P295" s="2">
        <v>73.39</v>
      </c>
      <c r="Q295" s="2">
        <v>1139</v>
      </c>
      <c r="R295" s="2">
        <v>14130</v>
      </c>
      <c r="S295" s="2">
        <v>180289</v>
      </c>
      <c r="T295" s="2">
        <v>165373</v>
      </c>
      <c r="U295" s="2">
        <v>178288</v>
      </c>
      <c r="V295" s="2">
        <v>-106743</v>
      </c>
      <c r="W295" s="2">
        <v>34706</v>
      </c>
      <c r="X295" s="2">
        <v>430671</v>
      </c>
      <c r="Y295" s="2">
        <v>171226</v>
      </c>
      <c r="Z295" s="2">
        <v>2.52</v>
      </c>
      <c r="AA295" s="2">
        <v>5837</v>
      </c>
    </row>
    <row r="296" spans="1:27" x14ac:dyDescent="0.3">
      <c r="A296" s="2" t="s">
        <v>58</v>
      </c>
      <c r="B296" s="2">
        <v>177458</v>
      </c>
      <c r="C296" s="2">
        <v>96968</v>
      </c>
      <c r="D296" s="2">
        <v>175879</v>
      </c>
      <c r="E296" s="2">
        <v>345623</v>
      </c>
      <c r="F296" s="2">
        <v>80490</v>
      </c>
      <c r="G296" s="2">
        <v>37351</v>
      </c>
      <c r="H296" s="2">
        <v>140107</v>
      </c>
      <c r="I296" s="2">
        <v>94521</v>
      </c>
      <c r="J296" s="2">
        <v>104220</v>
      </c>
      <c r="K296" s="2">
        <v>52518</v>
      </c>
      <c r="L296" s="2">
        <v>234012</v>
      </c>
      <c r="M296" s="2">
        <v>53251</v>
      </c>
      <c r="N296" s="2">
        <v>180761</v>
      </c>
      <c r="O296" s="2">
        <v>127264</v>
      </c>
      <c r="P296" s="2">
        <v>44.77</v>
      </c>
      <c r="Q296" s="2">
        <v>1343</v>
      </c>
      <c r="R296" s="2">
        <v>15025</v>
      </c>
      <c r="S296" s="2">
        <v>186374</v>
      </c>
      <c r="T296" s="2">
        <v>138142</v>
      </c>
      <c r="U296" s="2">
        <v>-8916</v>
      </c>
      <c r="V296" s="2">
        <v>-41174</v>
      </c>
      <c r="W296" s="2">
        <v>-17932</v>
      </c>
      <c r="X296" s="2">
        <v>215231</v>
      </c>
      <c r="Y296" s="2">
        <v>331108</v>
      </c>
      <c r="Z296" s="2">
        <v>0.65</v>
      </c>
      <c r="AA296" s="2">
        <v>13638</v>
      </c>
    </row>
    <row r="297" spans="1:27" x14ac:dyDescent="0.3">
      <c r="A297" s="2" t="s">
        <v>60</v>
      </c>
      <c r="B297" s="2">
        <v>485637</v>
      </c>
      <c r="C297" s="2">
        <v>233643</v>
      </c>
      <c r="D297" s="2">
        <v>-11132</v>
      </c>
      <c r="E297" s="2">
        <v>648243</v>
      </c>
      <c r="F297" s="2">
        <v>251994</v>
      </c>
      <c r="G297" s="2">
        <v>49185</v>
      </c>
      <c r="H297" s="2">
        <v>436452</v>
      </c>
      <c r="I297" s="2">
        <v>426952</v>
      </c>
      <c r="J297" s="2">
        <v>428481</v>
      </c>
      <c r="K297" s="2">
        <v>221567</v>
      </c>
      <c r="L297" s="2">
        <v>275311</v>
      </c>
      <c r="M297" s="2">
        <v>199219</v>
      </c>
      <c r="N297" s="2">
        <v>76092</v>
      </c>
      <c r="O297" s="2">
        <v>17926</v>
      </c>
      <c r="P297" s="2">
        <v>185.29</v>
      </c>
      <c r="Q297" s="2">
        <v>1489</v>
      </c>
      <c r="R297" s="2">
        <v>17745</v>
      </c>
      <c r="S297" s="2">
        <v>182258</v>
      </c>
      <c r="T297" s="2">
        <v>181449</v>
      </c>
      <c r="U297" s="2">
        <v>303379</v>
      </c>
      <c r="V297" s="2">
        <v>52194</v>
      </c>
      <c r="W297" s="2">
        <v>-3231</v>
      </c>
      <c r="X297" s="2">
        <v>223927</v>
      </c>
      <c r="Y297" s="2">
        <v>340633</v>
      </c>
      <c r="Z297" s="2">
        <v>0.66</v>
      </c>
      <c r="AA297" s="2">
        <v>14843</v>
      </c>
    </row>
    <row r="298" spans="1:27" x14ac:dyDescent="0.3">
      <c r="A298" s="2" t="s">
        <v>58</v>
      </c>
      <c r="B298" s="2">
        <v>96099</v>
      </c>
      <c r="C298" s="2">
        <v>95024</v>
      </c>
      <c r="D298" s="2">
        <v>87584</v>
      </c>
      <c r="E298" s="2">
        <v>595945</v>
      </c>
      <c r="F298" s="2">
        <v>1075</v>
      </c>
      <c r="G298" s="2">
        <v>144140</v>
      </c>
      <c r="H298" s="2">
        <v>-48041</v>
      </c>
      <c r="I298" s="2">
        <v>-137720</v>
      </c>
      <c r="J298" s="2">
        <v>-134482</v>
      </c>
      <c r="K298" s="2">
        <v>-7921</v>
      </c>
      <c r="L298" s="2">
        <v>263484</v>
      </c>
      <c r="M298" s="2">
        <v>160675</v>
      </c>
      <c r="N298" s="2">
        <v>102809</v>
      </c>
      <c r="O298" s="2">
        <v>119049</v>
      </c>
      <c r="P298" s="2">
        <v>22.88</v>
      </c>
      <c r="Q298" s="2">
        <v>556</v>
      </c>
      <c r="R298" s="2">
        <v>7778</v>
      </c>
      <c r="S298" s="2">
        <v>315850</v>
      </c>
      <c r="T298" s="2">
        <v>47427</v>
      </c>
      <c r="U298" s="2">
        <v>-219751</v>
      </c>
      <c r="V298" s="2">
        <v>47597</v>
      </c>
      <c r="W298" s="2">
        <v>9044</v>
      </c>
      <c r="X298" s="2">
        <v>143117</v>
      </c>
      <c r="Y298" s="2">
        <v>188643</v>
      </c>
      <c r="Z298" s="2">
        <v>0.76</v>
      </c>
      <c r="AA298" s="2">
        <v>11918</v>
      </c>
    </row>
    <row r="299" spans="1:27" x14ac:dyDescent="0.3">
      <c r="A299" s="2" t="s">
        <v>59</v>
      </c>
      <c r="B299" s="2">
        <v>138823</v>
      </c>
      <c r="C299" s="2">
        <v>30945</v>
      </c>
      <c r="D299" s="2">
        <v>168677</v>
      </c>
      <c r="E299" s="2">
        <v>134324</v>
      </c>
      <c r="F299" s="2">
        <v>107878</v>
      </c>
      <c r="G299" s="2">
        <v>160883</v>
      </c>
      <c r="H299" s="2">
        <v>-22060</v>
      </c>
      <c r="I299" s="2">
        <v>-49437</v>
      </c>
      <c r="J299" s="2">
        <v>-48032</v>
      </c>
      <c r="K299" s="2">
        <v>83200</v>
      </c>
      <c r="L299" s="2">
        <v>221171</v>
      </c>
      <c r="M299" s="2">
        <v>165178</v>
      </c>
      <c r="N299" s="2">
        <v>55993</v>
      </c>
      <c r="O299" s="2">
        <v>82267</v>
      </c>
      <c r="P299" s="2">
        <v>17.72</v>
      </c>
      <c r="Q299" s="2">
        <v>975</v>
      </c>
      <c r="R299" s="2">
        <v>12551</v>
      </c>
      <c r="S299" s="2">
        <v>518429</v>
      </c>
      <c r="T299" s="2">
        <v>51368</v>
      </c>
      <c r="U299" s="2">
        <v>-379606</v>
      </c>
      <c r="V299" s="2">
        <v>-20423</v>
      </c>
      <c r="W299" s="2">
        <v>47324</v>
      </c>
      <c r="X299" s="2">
        <v>159271</v>
      </c>
      <c r="Y299" s="2">
        <v>96036</v>
      </c>
      <c r="Z299" s="2">
        <v>1.66</v>
      </c>
      <c r="AA299" s="2">
        <v>21268</v>
      </c>
    </row>
    <row r="300" spans="1:27" x14ac:dyDescent="0.3">
      <c r="A300" s="2" t="s">
        <v>59</v>
      </c>
      <c r="B300" s="2">
        <v>220455</v>
      </c>
      <c r="C300" s="2">
        <v>77179</v>
      </c>
      <c r="D300" s="2">
        <v>166623</v>
      </c>
      <c r="E300" s="2">
        <v>313886</v>
      </c>
      <c r="F300" s="2">
        <v>143276</v>
      </c>
      <c r="G300" s="2">
        <v>124048</v>
      </c>
      <c r="H300" s="2">
        <v>96407</v>
      </c>
      <c r="I300" s="2">
        <v>48246</v>
      </c>
      <c r="J300" s="2">
        <v>53429</v>
      </c>
      <c r="K300" s="2">
        <v>115014</v>
      </c>
      <c r="L300" s="2">
        <v>53059</v>
      </c>
      <c r="M300" s="2">
        <v>19324</v>
      </c>
      <c r="N300" s="2">
        <v>33735</v>
      </c>
      <c r="O300" s="2">
        <v>56693</v>
      </c>
      <c r="P300" s="2">
        <v>251.09</v>
      </c>
      <c r="Q300" s="2">
        <v>196</v>
      </c>
      <c r="R300" s="2">
        <v>1703</v>
      </c>
      <c r="S300" s="2">
        <v>476684</v>
      </c>
      <c r="T300" s="2">
        <v>64674</v>
      </c>
      <c r="U300" s="2">
        <v>-256229</v>
      </c>
      <c r="V300" s="2">
        <v>12505</v>
      </c>
      <c r="W300" s="2">
        <v>30324</v>
      </c>
      <c r="X300" s="2">
        <v>43605</v>
      </c>
      <c r="Y300" s="2">
        <v>85542</v>
      </c>
      <c r="Z300" s="2">
        <v>0.51</v>
      </c>
      <c r="AA300" s="2">
        <v>23681</v>
      </c>
    </row>
    <row r="301" spans="1:27" x14ac:dyDescent="0.3">
      <c r="A301" s="2" t="s">
        <v>58</v>
      </c>
      <c r="B301" s="2">
        <v>394225</v>
      </c>
      <c r="C301" s="2">
        <v>267078</v>
      </c>
      <c r="D301" s="2">
        <v>44019</v>
      </c>
      <c r="E301" s="2">
        <v>833841</v>
      </c>
      <c r="F301" s="2">
        <v>127147</v>
      </c>
      <c r="G301" s="2">
        <v>146125</v>
      </c>
      <c r="H301" s="2">
        <v>248100</v>
      </c>
      <c r="I301" s="2">
        <v>211007</v>
      </c>
      <c r="J301" s="2">
        <v>216709</v>
      </c>
      <c r="K301" s="2">
        <v>94563</v>
      </c>
      <c r="L301" s="2">
        <v>216778</v>
      </c>
      <c r="M301" s="2">
        <v>185035</v>
      </c>
      <c r="N301" s="2">
        <v>31743</v>
      </c>
      <c r="O301" s="2">
        <v>112021</v>
      </c>
      <c r="P301" s="2">
        <v>46.31</v>
      </c>
      <c r="Q301" s="2">
        <v>1910</v>
      </c>
      <c r="R301" s="2">
        <v>9287</v>
      </c>
      <c r="S301" s="2">
        <v>515740</v>
      </c>
      <c r="T301" s="2">
        <v>50963</v>
      </c>
      <c r="U301" s="2">
        <v>-121515</v>
      </c>
      <c r="V301" s="2">
        <v>216115</v>
      </c>
      <c r="W301" s="2">
        <v>-18447</v>
      </c>
      <c r="X301" s="2">
        <v>244111</v>
      </c>
      <c r="Y301" s="2">
        <v>280554</v>
      </c>
      <c r="Z301" s="2">
        <v>0.87</v>
      </c>
      <c r="AA301" s="2">
        <v>10659</v>
      </c>
    </row>
    <row r="302" spans="1:27" x14ac:dyDescent="0.3">
      <c r="A302" s="2" t="s">
        <v>59</v>
      </c>
      <c r="B302" s="2">
        <v>435662</v>
      </c>
      <c r="C302" s="2">
        <v>180672</v>
      </c>
      <c r="D302" s="2">
        <v>-15671</v>
      </c>
      <c r="E302" s="2">
        <v>408996</v>
      </c>
      <c r="F302" s="2">
        <v>254990</v>
      </c>
      <c r="G302" s="2">
        <v>76728</v>
      </c>
      <c r="H302" s="2">
        <v>358934</v>
      </c>
      <c r="I302" s="2">
        <v>310713</v>
      </c>
      <c r="J302" s="2">
        <v>317265</v>
      </c>
      <c r="K302" s="2">
        <v>248412</v>
      </c>
      <c r="L302" s="2">
        <v>26511</v>
      </c>
      <c r="M302" s="2">
        <v>63346</v>
      </c>
      <c r="N302" s="2">
        <v>-36835</v>
      </c>
      <c r="O302" s="2">
        <v>80365</v>
      </c>
      <c r="P302" s="2">
        <v>43.91</v>
      </c>
      <c r="Q302" s="2">
        <v>811</v>
      </c>
      <c r="R302" s="2">
        <v>15818</v>
      </c>
      <c r="S302" s="2">
        <v>185342</v>
      </c>
      <c r="T302" s="2">
        <v>193996</v>
      </c>
      <c r="U302" s="2">
        <v>250320</v>
      </c>
      <c r="V302" s="2">
        <v>-13324</v>
      </c>
      <c r="W302" s="2">
        <v>-22711</v>
      </c>
      <c r="X302" s="2">
        <v>278035</v>
      </c>
      <c r="Y302" s="2">
        <v>393606</v>
      </c>
      <c r="Z302" s="2">
        <v>0.71</v>
      </c>
      <c r="AA302" s="2">
        <v>1196</v>
      </c>
    </row>
    <row r="303" spans="1:27" x14ac:dyDescent="0.3">
      <c r="A303" s="2" t="s">
        <v>60</v>
      </c>
      <c r="B303" s="2">
        <v>460657</v>
      </c>
      <c r="C303" s="2">
        <v>265194</v>
      </c>
      <c r="D303" s="2">
        <v>37367</v>
      </c>
      <c r="E303" s="2">
        <v>876262</v>
      </c>
      <c r="F303" s="2">
        <v>195463</v>
      </c>
      <c r="G303" s="2">
        <v>34414</v>
      </c>
      <c r="H303" s="2">
        <v>426243</v>
      </c>
      <c r="I303" s="2">
        <v>360266</v>
      </c>
      <c r="J303" s="2">
        <v>365635</v>
      </c>
      <c r="K303" s="2">
        <v>169403</v>
      </c>
      <c r="L303" s="2">
        <v>276307</v>
      </c>
      <c r="M303" s="2">
        <v>129409</v>
      </c>
      <c r="N303" s="2">
        <v>146898</v>
      </c>
      <c r="O303" s="2">
        <v>89118</v>
      </c>
      <c r="P303" s="2">
        <v>280.55</v>
      </c>
      <c r="Q303" s="2">
        <v>737</v>
      </c>
      <c r="R303" s="2">
        <v>6727</v>
      </c>
      <c r="S303" s="2">
        <v>313104</v>
      </c>
      <c r="T303" s="2">
        <v>66245</v>
      </c>
      <c r="U303" s="2">
        <v>147553</v>
      </c>
      <c r="V303" s="2">
        <v>198949</v>
      </c>
      <c r="W303" s="2">
        <v>-45572</v>
      </c>
      <c r="X303" s="2">
        <v>477567</v>
      </c>
      <c r="Y303" s="2">
        <v>534716</v>
      </c>
      <c r="Z303" s="2">
        <v>0.89</v>
      </c>
      <c r="AA303" s="2">
        <v>17451</v>
      </c>
    </row>
    <row r="304" spans="1:27" x14ac:dyDescent="0.3">
      <c r="A304" s="2" t="s">
        <v>59</v>
      </c>
      <c r="B304" s="2">
        <v>278466</v>
      </c>
      <c r="C304" s="2">
        <v>23609</v>
      </c>
      <c r="D304" s="2">
        <v>123143</v>
      </c>
      <c r="E304" s="2">
        <v>638232</v>
      </c>
      <c r="F304" s="2">
        <v>254857</v>
      </c>
      <c r="G304" s="2">
        <v>99365</v>
      </c>
      <c r="H304" s="2">
        <v>179101</v>
      </c>
      <c r="I304" s="2">
        <v>170981</v>
      </c>
      <c r="J304" s="2">
        <v>180233</v>
      </c>
      <c r="K304" s="2">
        <v>215794</v>
      </c>
      <c r="L304" s="2">
        <v>204116</v>
      </c>
      <c r="M304" s="2">
        <v>101333</v>
      </c>
      <c r="N304" s="2">
        <v>102783</v>
      </c>
      <c r="O304" s="2">
        <v>31436</v>
      </c>
      <c r="P304" s="2">
        <v>48.45</v>
      </c>
      <c r="Q304" s="2">
        <v>145</v>
      </c>
      <c r="R304" s="2">
        <v>1313</v>
      </c>
      <c r="S304" s="2">
        <v>447742</v>
      </c>
      <c r="T304" s="2">
        <v>172962</v>
      </c>
      <c r="U304" s="2">
        <v>-169276</v>
      </c>
      <c r="V304" s="2">
        <v>-149353</v>
      </c>
      <c r="W304" s="2">
        <v>-18389</v>
      </c>
      <c r="X304" s="2">
        <v>393658</v>
      </c>
      <c r="Y304" s="2">
        <v>398686</v>
      </c>
      <c r="Z304" s="2">
        <v>0.99</v>
      </c>
      <c r="AA304" s="2">
        <v>16189</v>
      </c>
    </row>
    <row r="305" spans="1:27" x14ac:dyDescent="0.3">
      <c r="A305" s="2" t="s">
        <v>60</v>
      </c>
      <c r="B305" s="2">
        <v>198909</v>
      </c>
      <c r="C305" s="2">
        <v>242795</v>
      </c>
      <c r="D305" s="2">
        <v>1306</v>
      </c>
      <c r="E305" s="2">
        <v>16183</v>
      </c>
      <c r="F305" s="2">
        <v>-43886</v>
      </c>
      <c r="G305" s="2">
        <v>47093</v>
      </c>
      <c r="H305" s="2">
        <v>151816</v>
      </c>
      <c r="I305" s="2">
        <v>60855</v>
      </c>
      <c r="J305" s="2">
        <v>70128</v>
      </c>
      <c r="K305" s="2">
        <v>-75402</v>
      </c>
      <c r="L305" s="2">
        <v>231011</v>
      </c>
      <c r="M305" s="2">
        <v>147979</v>
      </c>
      <c r="N305" s="2">
        <v>83032</v>
      </c>
      <c r="O305" s="2">
        <v>94042</v>
      </c>
      <c r="P305" s="2">
        <v>25.37</v>
      </c>
      <c r="Q305" s="2">
        <v>939</v>
      </c>
      <c r="R305" s="2">
        <v>13175</v>
      </c>
      <c r="S305" s="2">
        <v>455817</v>
      </c>
      <c r="T305" s="2">
        <v>238617</v>
      </c>
      <c r="U305" s="2">
        <v>-256908</v>
      </c>
      <c r="V305" s="2">
        <v>4178</v>
      </c>
      <c r="W305" s="2">
        <v>17109</v>
      </c>
      <c r="X305" s="2">
        <v>366300</v>
      </c>
      <c r="Y305" s="2">
        <v>425995</v>
      </c>
      <c r="Z305" s="2">
        <v>0.86</v>
      </c>
      <c r="AA305" s="2">
        <v>12333</v>
      </c>
    </row>
    <row r="306" spans="1:27" x14ac:dyDescent="0.3">
      <c r="A306" s="2" t="s">
        <v>59</v>
      </c>
      <c r="B306" s="2">
        <v>316970</v>
      </c>
      <c r="C306" s="2">
        <v>161858</v>
      </c>
      <c r="D306" s="2">
        <v>175516</v>
      </c>
      <c r="E306" s="2">
        <v>607757</v>
      </c>
      <c r="F306" s="2">
        <v>155112</v>
      </c>
      <c r="G306" s="2">
        <v>44285</v>
      </c>
      <c r="H306" s="2">
        <v>272685</v>
      </c>
      <c r="I306" s="2">
        <v>185932</v>
      </c>
      <c r="J306" s="2">
        <v>200321</v>
      </c>
      <c r="K306" s="2">
        <v>139712</v>
      </c>
      <c r="L306" s="2">
        <v>242290</v>
      </c>
      <c r="M306" s="2">
        <v>106360</v>
      </c>
      <c r="N306" s="2">
        <v>135930</v>
      </c>
      <c r="O306" s="2">
        <v>84814</v>
      </c>
      <c r="P306" s="2">
        <v>34.24</v>
      </c>
      <c r="Q306" s="2">
        <v>1403</v>
      </c>
      <c r="R306" s="2">
        <v>10872</v>
      </c>
      <c r="S306" s="2">
        <v>353807</v>
      </c>
      <c r="T306" s="2">
        <v>229696</v>
      </c>
      <c r="U306" s="2">
        <v>-36837</v>
      </c>
      <c r="V306" s="2">
        <v>-67838</v>
      </c>
      <c r="W306" s="2">
        <v>26784</v>
      </c>
      <c r="X306" s="2">
        <v>460227</v>
      </c>
      <c r="Y306" s="2">
        <v>431403</v>
      </c>
      <c r="Z306" s="2">
        <v>1.07</v>
      </c>
      <c r="AA306" s="2">
        <v>19148</v>
      </c>
    </row>
    <row r="307" spans="1:27" x14ac:dyDescent="0.3">
      <c r="A307" s="2" t="s">
        <v>60</v>
      </c>
      <c r="B307" s="2">
        <v>499265</v>
      </c>
      <c r="C307" s="2">
        <v>191832</v>
      </c>
      <c r="D307" s="2">
        <v>192999</v>
      </c>
      <c r="E307" s="2">
        <v>593705</v>
      </c>
      <c r="F307" s="2">
        <v>307433</v>
      </c>
      <c r="G307" s="2">
        <v>44792</v>
      </c>
      <c r="H307" s="2">
        <v>454473</v>
      </c>
      <c r="I307" s="2">
        <v>357991</v>
      </c>
      <c r="J307" s="2">
        <v>362770</v>
      </c>
      <c r="K307" s="2">
        <v>272863</v>
      </c>
      <c r="L307" s="2">
        <v>219547</v>
      </c>
      <c r="M307" s="2">
        <v>194217</v>
      </c>
      <c r="N307" s="2">
        <v>25330</v>
      </c>
      <c r="O307" s="2">
        <v>21392</v>
      </c>
      <c r="P307" s="2">
        <v>81.099999999999994</v>
      </c>
      <c r="Q307" s="2">
        <v>694</v>
      </c>
      <c r="R307" s="2">
        <v>13445</v>
      </c>
      <c r="S307" s="2">
        <v>341619</v>
      </c>
      <c r="T307" s="2">
        <v>240794</v>
      </c>
      <c r="U307" s="2">
        <v>157646</v>
      </c>
      <c r="V307" s="2">
        <v>-48962</v>
      </c>
      <c r="W307" s="2">
        <v>25879</v>
      </c>
      <c r="X307" s="2">
        <v>416510</v>
      </c>
      <c r="Y307" s="2">
        <v>476364</v>
      </c>
      <c r="Z307" s="2">
        <v>0.87</v>
      </c>
      <c r="AA307" s="2">
        <v>14429</v>
      </c>
    </row>
    <row r="308" spans="1:27" x14ac:dyDescent="0.3">
      <c r="A308" s="2" t="s">
        <v>59</v>
      </c>
      <c r="B308" s="2">
        <v>96100</v>
      </c>
      <c r="C308" s="2">
        <v>249582</v>
      </c>
      <c r="D308" s="2">
        <v>-33413</v>
      </c>
      <c r="E308" s="2">
        <v>947877</v>
      </c>
      <c r="F308" s="2">
        <v>-153482</v>
      </c>
      <c r="G308" s="2">
        <v>198904</v>
      </c>
      <c r="H308" s="2">
        <v>-102804</v>
      </c>
      <c r="I308" s="2">
        <v>-110632</v>
      </c>
      <c r="J308" s="2">
        <v>-105658</v>
      </c>
      <c r="K308" s="2">
        <v>-162344</v>
      </c>
      <c r="L308" s="2">
        <v>193949</v>
      </c>
      <c r="M308" s="2">
        <v>22316</v>
      </c>
      <c r="N308" s="2">
        <v>171633</v>
      </c>
      <c r="O308" s="2">
        <v>108774</v>
      </c>
      <c r="P308" s="2">
        <v>14.25</v>
      </c>
      <c r="Q308" s="2">
        <v>1279</v>
      </c>
      <c r="R308" s="2">
        <v>8496</v>
      </c>
      <c r="S308" s="2">
        <v>397007</v>
      </c>
      <c r="T308" s="2">
        <v>222819</v>
      </c>
      <c r="U308" s="2">
        <v>-300907</v>
      </c>
      <c r="V308" s="2">
        <v>26763</v>
      </c>
      <c r="W308" s="2">
        <v>-13982</v>
      </c>
      <c r="X308" s="2">
        <v>253092</v>
      </c>
      <c r="Y308" s="2">
        <v>465797</v>
      </c>
      <c r="Z308" s="2">
        <v>0.54</v>
      </c>
      <c r="AA308" s="2">
        <v>20230</v>
      </c>
    </row>
    <row r="309" spans="1:27" x14ac:dyDescent="0.3">
      <c r="A309" s="2" t="s">
        <v>59</v>
      </c>
      <c r="B309" s="2">
        <v>69168</v>
      </c>
      <c r="C309" s="2">
        <v>199581</v>
      </c>
      <c r="D309" s="2">
        <v>-28940</v>
      </c>
      <c r="E309" s="2">
        <v>717980</v>
      </c>
      <c r="F309" s="2">
        <v>-130413</v>
      </c>
      <c r="G309" s="2">
        <v>122563</v>
      </c>
      <c r="H309" s="2">
        <v>-53395</v>
      </c>
      <c r="I309" s="2">
        <v>-138689</v>
      </c>
      <c r="J309" s="2">
        <v>-122470</v>
      </c>
      <c r="K309" s="2">
        <v>-151885</v>
      </c>
      <c r="L309" s="2">
        <v>298639</v>
      </c>
      <c r="M309" s="2">
        <v>186296</v>
      </c>
      <c r="N309" s="2">
        <v>112343</v>
      </c>
      <c r="O309" s="2">
        <v>77455</v>
      </c>
      <c r="P309" s="2">
        <v>9.9499999999999993</v>
      </c>
      <c r="Q309" s="2">
        <v>283</v>
      </c>
      <c r="R309" s="2">
        <v>18348</v>
      </c>
      <c r="S309" s="2">
        <v>503091</v>
      </c>
      <c r="T309" s="2">
        <v>213545</v>
      </c>
      <c r="U309" s="2">
        <v>-433923</v>
      </c>
      <c r="V309" s="2">
        <v>-13964</v>
      </c>
      <c r="W309" s="2">
        <v>44606</v>
      </c>
      <c r="X309" s="2">
        <v>167380</v>
      </c>
      <c r="Y309" s="2">
        <v>620786</v>
      </c>
      <c r="Z309" s="2">
        <v>0.27</v>
      </c>
      <c r="AA309" s="2">
        <v>23910</v>
      </c>
    </row>
    <row r="310" spans="1:27" x14ac:dyDescent="0.3">
      <c r="A310" s="2" t="s">
        <v>58</v>
      </c>
      <c r="B310" s="2">
        <v>413815</v>
      </c>
      <c r="C310" s="2">
        <v>143353</v>
      </c>
      <c r="D310" s="2">
        <v>26367</v>
      </c>
      <c r="E310" s="2">
        <v>191272</v>
      </c>
      <c r="F310" s="2">
        <v>270462</v>
      </c>
      <c r="G310" s="2">
        <v>93219</v>
      </c>
      <c r="H310" s="2">
        <v>320596</v>
      </c>
      <c r="I310" s="2">
        <v>232214</v>
      </c>
      <c r="J310" s="2">
        <v>244125</v>
      </c>
      <c r="K310" s="2">
        <v>233025</v>
      </c>
      <c r="L310" s="2">
        <v>132384</v>
      </c>
      <c r="M310" s="2">
        <v>27934</v>
      </c>
      <c r="N310" s="2">
        <v>104450</v>
      </c>
      <c r="O310" s="2">
        <v>21586</v>
      </c>
      <c r="P310" s="2">
        <v>44.56</v>
      </c>
      <c r="Q310" s="2">
        <v>732</v>
      </c>
      <c r="R310" s="2">
        <v>10034</v>
      </c>
      <c r="S310" s="2">
        <v>283839</v>
      </c>
      <c r="T310" s="2">
        <v>96579</v>
      </c>
      <c r="U310" s="2">
        <v>129976</v>
      </c>
      <c r="V310" s="2">
        <v>46774</v>
      </c>
      <c r="W310" s="2">
        <v>49645</v>
      </c>
      <c r="X310" s="2">
        <v>421020</v>
      </c>
      <c r="Y310" s="2">
        <v>580608</v>
      </c>
      <c r="Z310" s="2">
        <v>0.73</v>
      </c>
      <c r="AA310" s="2">
        <v>27308</v>
      </c>
    </row>
    <row r="311" spans="1:27" x14ac:dyDescent="0.3">
      <c r="A311" s="2" t="s">
        <v>58</v>
      </c>
      <c r="B311" s="2">
        <v>126963</v>
      </c>
      <c r="C311" s="2">
        <v>102273</v>
      </c>
      <c r="D311" s="2">
        <v>-27537</v>
      </c>
      <c r="E311" s="2">
        <v>157654</v>
      </c>
      <c r="F311" s="2">
        <v>24690</v>
      </c>
      <c r="G311" s="2">
        <v>30476</v>
      </c>
      <c r="H311" s="2">
        <v>96487</v>
      </c>
      <c r="I311" s="2">
        <v>68052</v>
      </c>
      <c r="J311" s="2">
        <v>72162</v>
      </c>
      <c r="K311" s="2">
        <v>7063</v>
      </c>
      <c r="L311" s="2">
        <v>69506</v>
      </c>
      <c r="M311" s="2">
        <v>133513</v>
      </c>
      <c r="N311" s="2">
        <v>-64007</v>
      </c>
      <c r="O311" s="2">
        <v>67612</v>
      </c>
      <c r="P311" s="2">
        <v>35.06</v>
      </c>
      <c r="Q311" s="2">
        <v>1476</v>
      </c>
      <c r="R311" s="2">
        <v>7756</v>
      </c>
      <c r="S311" s="2">
        <v>454255</v>
      </c>
      <c r="T311" s="2">
        <v>154327</v>
      </c>
      <c r="U311" s="2">
        <v>-327292</v>
      </c>
      <c r="V311" s="2">
        <v>-52054</v>
      </c>
      <c r="W311" s="2">
        <v>-28912</v>
      </c>
      <c r="X311" s="2">
        <v>329745</v>
      </c>
      <c r="Y311" s="2">
        <v>580516</v>
      </c>
      <c r="Z311" s="2">
        <v>0.56999999999999995</v>
      </c>
      <c r="AA311" s="2">
        <v>14702</v>
      </c>
    </row>
    <row r="312" spans="1:27" x14ac:dyDescent="0.3">
      <c r="A312" s="2" t="s">
        <v>60</v>
      </c>
      <c r="B312" s="2">
        <v>220806</v>
      </c>
      <c r="C312" s="2">
        <v>283228</v>
      </c>
      <c r="D312" s="2">
        <v>180239</v>
      </c>
      <c r="E312" s="2">
        <v>116866</v>
      </c>
      <c r="F312" s="2">
        <v>-62422</v>
      </c>
      <c r="G312" s="2">
        <v>164488</v>
      </c>
      <c r="H312" s="2">
        <v>56318</v>
      </c>
      <c r="I312" s="2">
        <v>-36501</v>
      </c>
      <c r="J312" s="2">
        <v>-21609</v>
      </c>
      <c r="K312" s="2">
        <v>-78732</v>
      </c>
      <c r="L312" s="2">
        <v>271649</v>
      </c>
      <c r="M312" s="2">
        <v>83234</v>
      </c>
      <c r="N312" s="2">
        <v>188415</v>
      </c>
      <c r="O312" s="2">
        <v>17852</v>
      </c>
      <c r="P312" s="2">
        <v>34.03</v>
      </c>
      <c r="Q312" s="2">
        <v>380</v>
      </c>
      <c r="R312" s="2">
        <v>7410</v>
      </c>
      <c r="S312" s="2">
        <v>373850</v>
      </c>
      <c r="T312" s="2">
        <v>89411</v>
      </c>
      <c r="U312" s="2">
        <v>-153044</v>
      </c>
      <c r="V312" s="2">
        <v>193817</v>
      </c>
      <c r="W312" s="2">
        <v>-47923</v>
      </c>
      <c r="X312" s="2">
        <v>411771</v>
      </c>
      <c r="Y312" s="2">
        <v>147040</v>
      </c>
      <c r="Z312" s="2">
        <v>2.8</v>
      </c>
      <c r="AA312" s="2">
        <v>16357</v>
      </c>
    </row>
    <row r="313" spans="1:27" x14ac:dyDescent="0.3">
      <c r="A313" s="2" t="s">
        <v>58</v>
      </c>
      <c r="B313" s="2">
        <v>434216</v>
      </c>
      <c r="C313" s="2">
        <v>217725</v>
      </c>
      <c r="D313" s="2">
        <v>-3252</v>
      </c>
      <c r="E313" s="2">
        <v>350058</v>
      </c>
      <c r="F313" s="2">
        <v>216491</v>
      </c>
      <c r="G313" s="2">
        <v>138214</v>
      </c>
      <c r="H313" s="2">
        <v>296002</v>
      </c>
      <c r="I313" s="2">
        <v>237555</v>
      </c>
      <c r="J313" s="2">
        <v>239576</v>
      </c>
      <c r="K313" s="2">
        <v>181040</v>
      </c>
      <c r="L313" s="2">
        <v>121946</v>
      </c>
      <c r="M313" s="2">
        <v>96903</v>
      </c>
      <c r="N313" s="2">
        <v>25043</v>
      </c>
      <c r="O313" s="2">
        <v>83350</v>
      </c>
      <c r="P313" s="2">
        <v>50.76</v>
      </c>
      <c r="Q313" s="2">
        <v>532</v>
      </c>
      <c r="R313" s="2">
        <v>2902</v>
      </c>
      <c r="S313" s="2">
        <v>153240</v>
      </c>
      <c r="T313" s="2">
        <v>212094</v>
      </c>
      <c r="U313" s="2">
        <v>280976</v>
      </c>
      <c r="V313" s="2">
        <v>5631</v>
      </c>
      <c r="W313" s="2">
        <v>-3761</v>
      </c>
      <c r="X313" s="2">
        <v>336789</v>
      </c>
      <c r="Y313" s="2">
        <v>502210</v>
      </c>
      <c r="Z313" s="2">
        <v>0.67</v>
      </c>
      <c r="AA313" s="2">
        <v>28907</v>
      </c>
    </row>
    <row r="314" spans="1:27" x14ac:dyDescent="0.3">
      <c r="A314" s="2" t="s">
        <v>58</v>
      </c>
      <c r="B314" s="2">
        <v>185366</v>
      </c>
      <c r="C314" s="2">
        <v>52548</v>
      </c>
      <c r="D314" s="2">
        <v>101165</v>
      </c>
      <c r="E314" s="2">
        <v>608414</v>
      </c>
      <c r="F314" s="2">
        <v>132818</v>
      </c>
      <c r="G314" s="2">
        <v>144795</v>
      </c>
      <c r="H314" s="2">
        <v>40571</v>
      </c>
      <c r="I314" s="2">
        <v>-18685</v>
      </c>
      <c r="J314" s="2">
        <v>-7050</v>
      </c>
      <c r="K314" s="2">
        <v>105554</v>
      </c>
      <c r="L314" s="2">
        <v>202533</v>
      </c>
      <c r="M314" s="2">
        <v>16600</v>
      </c>
      <c r="N314" s="2">
        <v>185933</v>
      </c>
      <c r="O314" s="2">
        <v>92495</v>
      </c>
      <c r="P314" s="2">
        <v>39.119999999999997</v>
      </c>
      <c r="Q314" s="2">
        <v>1240</v>
      </c>
      <c r="R314" s="2">
        <v>15325</v>
      </c>
      <c r="S314" s="2">
        <v>63346</v>
      </c>
      <c r="T314" s="2">
        <v>78093</v>
      </c>
      <c r="U314" s="2">
        <v>122020</v>
      </c>
      <c r="V314" s="2">
        <v>-25545</v>
      </c>
      <c r="W314" s="2">
        <v>20065</v>
      </c>
      <c r="X314" s="2">
        <v>230252</v>
      </c>
      <c r="Y314" s="2">
        <v>179598</v>
      </c>
      <c r="Z314" s="2">
        <v>1.28</v>
      </c>
      <c r="AA314" s="2">
        <v>25282</v>
      </c>
    </row>
    <row r="315" spans="1:27" x14ac:dyDescent="0.3">
      <c r="A315" s="2" t="s">
        <v>60</v>
      </c>
      <c r="B315" s="2">
        <v>199553</v>
      </c>
      <c r="C315" s="2">
        <v>129523</v>
      </c>
      <c r="D315" s="2">
        <v>63632</v>
      </c>
      <c r="E315" s="2">
        <v>485595</v>
      </c>
      <c r="F315" s="2">
        <v>70030</v>
      </c>
      <c r="G315" s="2">
        <v>24537</v>
      </c>
      <c r="H315" s="2">
        <v>175016</v>
      </c>
      <c r="I315" s="2">
        <v>133859</v>
      </c>
      <c r="J315" s="2">
        <v>146401</v>
      </c>
      <c r="K315" s="2">
        <v>31846</v>
      </c>
      <c r="L315" s="2">
        <v>51335</v>
      </c>
      <c r="M315" s="2">
        <v>58616</v>
      </c>
      <c r="N315" s="2">
        <v>-7281</v>
      </c>
      <c r="O315" s="2">
        <v>74067</v>
      </c>
      <c r="P315" s="2">
        <v>56.64</v>
      </c>
      <c r="Q315" s="2">
        <v>1055</v>
      </c>
      <c r="R315" s="2">
        <v>12014</v>
      </c>
      <c r="S315" s="2">
        <v>83262</v>
      </c>
      <c r="T315" s="2">
        <v>222143</v>
      </c>
      <c r="U315" s="2">
        <v>116291</v>
      </c>
      <c r="V315" s="2">
        <v>-92620</v>
      </c>
      <c r="W315" s="2">
        <v>32950</v>
      </c>
      <c r="X315" s="2">
        <v>304550</v>
      </c>
      <c r="Y315" s="2">
        <v>221838</v>
      </c>
      <c r="Z315" s="2">
        <v>1.37</v>
      </c>
      <c r="AA315" s="2">
        <v>4272</v>
      </c>
    </row>
    <row r="316" spans="1:27" x14ac:dyDescent="0.3">
      <c r="A316" s="2" t="s">
        <v>58</v>
      </c>
      <c r="B316" s="2">
        <v>409921</v>
      </c>
      <c r="C316" s="2">
        <v>44204</v>
      </c>
      <c r="D316" s="2">
        <v>45080</v>
      </c>
      <c r="E316" s="2">
        <v>389436</v>
      </c>
      <c r="F316" s="2">
        <v>365717</v>
      </c>
      <c r="G316" s="2">
        <v>39563</v>
      </c>
      <c r="H316" s="2">
        <v>370358</v>
      </c>
      <c r="I316" s="2">
        <v>287888</v>
      </c>
      <c r="J316" s="2">
        <v>307152</v>
      </c>
      <c r="K316" s="2">
        <v>333577</v>
      </c>
      <c r="L316" s="2">
        <v>134405</v>
      </c>
      <c r="M316" s="2">
        <v>16586</v>
      </c>
      <c r="N316" s="2">
        <v>117819</v>
      </c>
      <c r="O316" s="2">
        <v>45909</v>
      </c>
      <c r="P316" s="2">
        <v>187.86</v>
      </c>
      <c r="Q316" s="2">
        <v>1943</v>
      </c>
      <c r="R316" s="2">
        <v>4104</v>
      </c>
      <c r="S316" s="2">
        <v>333420</v>
      </c>
      <c r="T316" s="2">
        <v>114336</v>
      </c>
      <c r="U316" s="2">
        <v>76501</v>
      </c>
      <c r="V316" s="2">
        <v>-70132</v>
      </c>
      <c r="W316" s="2">
        <v>-31786</v>
      </c>
      <c r="X316" s="2">
        <v>170073</v>
      </c>
      <c r="Y316" s="2">
        <v>217877</v>
      </c>
      <c r="Z316" s="2">
        <v>0.78</v>
      </c>
      <c r="AA316" s="2">
        <v>13836</v>
      </c>
    </row>
    <row r="317" spans="1:27" x14ac:dyDescent="0.3">
      <c r="A317" s="2" t="s">
        <v>60</v>
      </c>
      <c r="B317" s="2">
        <v>387337</v>
      </c>
      <c r="C317" s="2">
        <v>113048</v>
      </c>
      <c r="D317" s="2">
        <v>174205</v>
      </c>
      <c r="E317" s="2">
        <v>696304</v>
      </c>
      <c r="F317" s="2">
        <v>274289</v>
      </c>
      <c r="G317" s="2">
        <v>106831</v>
      </c>
      <c r="H317" s="2">
        <v>280506</v>
      </c>
      <c r="I317" s="2">
        <v>247767</v>
      </c>
      <c r="J317" s="2">
        <v>251773</v>
      </c>
      <c r="K317" s="2">
        <v>245990</v>
      </c>
      <c r="L317" s="2">
        <v>46323</v>
      </c>
      <c r="M317" s="2">
        <v>157039</v>
      </c>
      <c r="N317" s="2">
        <v>-110716</v>
      </c>
      <c r="O317" s="2">
        <v>119522</v>
      </c>
      <c r="P317" s="2">
        <v>658.74</v>
      </c>
      <c r="Q317" s="2">
        <v>549</v>
      </c>
      <c r="R317" s="2">
        <v>19543</v>
      </c>
      <c r="S317" s="2">
        <v>395606</v>
      </c>
      <c r="T317" s="2">
        <v>246410</v>
      </c>
      <c r="U317" s="2">
        <v>-8269</v>
      </c>
      <c r="V317" s="2">
        <v>-133362</v>
      </c>
      <c r="W317" s="2">
        <v>21100</v>
      </c>
      <c r="X317" s="2">
        <v>376035</v>
      </c>
      <c r="Y317" s="2">
        <v>304451</v>
      </c>
      <c r="Z317" s="2">
        <v>1.24</v>
      </c>
      <c r="AA317" s="2">
        <v>29789</v>
      </c>
    </row>
    <row r="318" spans="1:27" x14ac:dyDescent="0.3">
      <c r="A318" s="2" t="s">
        <v>60</v>
      </c>
      <c r="B318" s="2">
        <v>300185</v>
      </c>
      <c r="C318" s="2">
        <v>54087</v>
      </c>
      <c r="D318" s="2">
        <v>38890</v>
      </c>
      <c r="E318" s="2">
        <v>229924</v>
      </c>
      <c r="F318" s="2">
        <v>246098</v>
      </c>
      <c r="G318" s="2">
        <v>20911</v>
      </c>
      <c r="H318" s="2">
        <v>279274</v>
      </c>
      <c r="I318" s="2">
        <v>237855</v>
      </c>
      <c r="J318" s="2">
        <v>245332</v>
      </c>
      <c r="K318" s="2">
        <v>230425</v>
      </c>
      <c r="L318" s="2">
        <v>95090</v>
      </c>
      <c r="M318" s="2">
        <v>39467</v>
      </c>
      <c r="N318" s="2">
        <v>55623</v>
      </c>
      <c r="O318" s="2">
        <v>88534</v>
      </c>
      <c r="P318" s="2">
        <v>85.26</v>
      </c>
      <c r="Q318" s="2">
        <v>876</v>
      </c>
      <c r="R318" s="2">
        <v>11402</v>
      </c>
      <c r="S318" s="2">
        <v>424051</v>
      </c>
      <c r="T318" s="2">
        <v>264303</v>
      </c>
      <c r="U318" s="2">
        <v>-123866</v>
      </c>
      <c r="V318" s="2">
        <v>-210216</v>
      </c>
      <c r="W318" s="2">
        <v>-65</v>
      </c>
      <c r="X318" s="2">
        <v>108648</v>
      </c>
      <c r="Y318" s="2">
        <v>421831</v>
      </c>
      <c r="Z318" s="2">
        <v>0.26</v>
      </c>
      <c r="AA318" s="2">
        <v>17897</v>
      </c>
    </row>
    <row r="319" spans="1:27" x14ac:dyDescent="0.3">
      <c r="A319" s="2" t="s">
        <v>60</v>
      </c>
      <c r="B319" s="2">
        <v>204953</v>
      </c>
      <c r="C319" s="2">
        <v>58858</v>
      </c>
      <c r="D319" s="2">
        <v>61128</v>
      </c>
      <c r="E319" s="2">
        <v>499560</v>
      </c>
      <c r="F319" s="2">
        <v>146095</v>
      </c>
      <c r="G319" s="2">
        <v>125773</v>
      </c>
      <c r="H319" s="2">
        <v>79180</v>
      </c>
      <c r="I319" s="2">
        <v>54661</v>
      </c>
      <c r="J319" s="2">
        <v>56876</v>
      </c>
      <c r="K319" s="2">
        <v>108941</v>
      </c>
      <c r="L319" s="2">
        <v>248015</v>
      </c>
      <c r="M319" s="2">
        <v>65694</v>
      </c>
      <c r="N319" s="2">
        <v>182321</v>
      </c>
      <c r="O319" s="2">
        <v>51035</v>
      </c>
      <c r="P319" s="2">
        <v>26.57</v>
      </c>
      <c r="Q319" s="2">
        <v>798</v>
      </c>
      <c r="R319" s="2">
        <v>17208</v>
      </c>
      <c r="S319" s="2">
        <v>537546</v>
      </c>
      <c r="T319" s="2">
        <v>151435</v>
      </c>
      <c r="U319" s="2">
        <v>-332593</v>
      </c>
      <c r="V319" s="2">
        <v>-92577</v>
      </c>
      <c r="W319" s="2">
        <v>40826</v>
      </c>
      <c r="X319" s="2">
        <v>27059</v>
      </c>
      <c r="Y319" s="2">
        <v>268418</v>
      </c>
      <c r="Z319" s="2">
        <v>0.1</v>
      </c>
      <c r="AA319" s="2">
        <v>13976</v>
      </c>
    </row>
    <row r="320" spans="1:27" x14ac:dyDescent="0.3">
      <c r="A320" s="2" t="s">
        <v>60</v>
      </c>
      <c r="B320" s="2">
        <v>365685</v>
      </c>
      <c r="C320" s="2">
        <v>199081</v>
      </c>
      <c r="D320" s="2">
        <v>61559</v>
      </c>
      <c r="E320" s="2">
        <v>295991</v>
      </c>
      <c r="F320" s="2">
        <v>166604</v>
      </c>
      <c r="G320" s="2">
        <v>29588</v>
      </c>
      <c r="H320" s="2">
        <v>336097</v>
      </c>
      <c r="I320" s="2">
        <v>293066</v>
      </c>
      <c r="J320" s="2">
        <v>310770</v>
      </c>
      <c r="K320" s="2">
        <v>153787</v>
      </c>
      <c r="L320" s="2">
        <v>247447</v>
      </c>
      <c r="M320" s="2">
        <v>98249</v>
      </c>
      <c r="N320" s="2">
        <v>149198</v>
      </c>
      <c r="O320" s="2">
        <v>135876</v>
      </c>
      <c r="P320" s="2">
        <v>54.47</v>
      </c>
      <c r="Q320" s="2">
        <v>799</v>
      </c>
      <c r="R320" s="2">
        <v>14484</v>
      </c>
      <c r="S320" s="2">
        <v>276395</v>
      </c>
      <c r="T320" s="2">
        <v>132153</v>
      </c>
      <c r="U320" s="2">
        <v>89290</v>
      </c>
      <c r="V320" s="2">
        <v>66928</v>
      </c>
      <c r="W320" s="2">
        <v>20564</v>
      </c>
      <c r="X320" s="2">
        <v>443673</v>
      </c>
      <c r="Y320" s="2">
        <v>239559</v>
      </c>
      <c r="Z320" s="2">
        <v>1.85</v>
      </c>
      <c r="AA320" s="2">
        <v>24506</v>
      </c>
    </row>
    <row r="321" spans="1:27" x14ac:dyDescent="0.3">
      <c r="A321" s="2" t="s">
        <v>59</v>
      </c>
      <c r="B321" s="2">
        <v>431291</v>
      </c>
      <c r="C321" s="2">
        <v>153418</v>
      </c>
      <c r="D321" s="2">
        <v>46282</v>
      </c>
      <c r="E321" s="2">
        <v>588901</v>
      </c>
      <c r="F321" s="2">
        <v>277873</v>
      </c>
      <c r="G321" s="2">
        <v>45627</v>
      </c>
      <c r="H321" s="2">
        <v>385664</v>
      </c>
      <c r="I321" s="2">
        <v>369639</v>
      </c>
      <c r="J321" s="2">
        <v>383268</v>
      </c>
      <c r="K321" s="2">
        <v>260207</v>
      </c>
      <c r="L321" s="2">
        <v>65992</v>
      </c>
      <c r="M321" s="2">
        <v>177476</v>
      </c>
      <c r="N321" s="2">
        <v>-111484</v>
      </c>
      <c r="O321" s="2">
        <v>136733</v>
      </c>
      <c r="P321" s="2">
        <v>65.97</v>
      </c>
      <c r="Q321" s="2">
        <v>143</v>
      </c>
      <c r="R321" s="2">
        <v>3540</v>
      </c>
      <c r="S321" s="2">
        <v>276496</v>
      </c>
      <c r="T321" s="2">
        <v>116923</v>
      </c>
      <c r="U321" s="2">
        <v>154795</v>
      </c>
      <c r="V321" s="2">
        <v>36495</v>
      </c>
      <c r="W321" s="2">
        <v>-26140</v>
      </c>
      <c r="X321" s="2">
        <v>73898</v>
      </c>
      <c r="Y321" s="2">
        <v>481500</v>
      </c>
      <c r="Z321" s="2">
        <v>0.15</v>
      </c>
      <c r="AA321" s="2">
        <v>2254</v>
      </c>
    </row>
    <row r="322" spans="1:27" x14ac:dyDescent="0.3">
      <c r="A322" s="2" t="s">
        <v>59</v>
      </c>
      <c r="B322" s="2">
        <v>196604</v>
      </c>
      <c r="C322" s="2">
        <v>269727</v>
      </c>
      <c r="D322" s="2">
        <v>145938</v>
      </c>
      <c r="E322" s="2">
        <v>637260</v>
      </c>
      <c r="F322" s="2">
        <v>-73123</v>
      </c>
      <c r="G322" s="2">
        <v>117676</v>
      </c>
      <c r="H322" s="2">
        <v>78928</v>
      </c>
      <c r="I322" s="2">
        <v>70433</v>
      </c>
      <c r="J322" s="2">
        <v>88868</v>
      </c>
      <c r="K322" s="2">
        <v>-93348</v>
      </c>
      <c r="L322" s="2">
        <v>259999</v>
      </c>
      <c r="M322" s="2">
        <v>63147</v>
      </c>
      <c r="N322" s="2">
        <v>196852</v>
      </c>
      <c r="O322" s="2">
        <v>15217</v>
      </c>
      <c r="P322" s="2">
        <v>38.67</v>
      </c>
      <c r="Q322" s="2">
        <v>1253</v>
      </c>
      <c r="R322" s="2">
        <v>2786</v>
      </c>
      <c r="S322" s="2">
        <v>454478</v>
      </c>
      <c r="T322" s="2">
        <v>240363</v>
      </c>
      <c r="U322" s="2">
        <v>-257874</v>
      </c>
      <c r="V322" s="2">
        <v>29364</v>
      </c>
      <c r="W322" s="2">
        <v>-41219</v>
      </c>
      <c r="X322" s="2">
        <v>62614</v>
      </c>
      <c r="Y322" s="2">
        <v>410667</v>
      </c>
      <c r="Z322" s="2">
        <v>0.15</v>
      </c>
      <c r="AA322" s="2">
        <v>13048</v>
      </c>
    </row>
    <row r="323" spans="1:27" x14ac:dyDescent="0.3">
      <c r="A323" s="2" t="s">
        <v>60</v>
      </c>
      <c r="B323" s="2">
        <v>193513</v>
      </c>
      <c r="C323" s="2">
        <v>111031</v>
      </c>
      <c r="D323" s="2">
        <v>24261</v>
      </c>
      <c r="E323" s="2">
        <v>797725</v>
      </c>
      <c r="F323" s="2">
        <v>82482</v>
      </c>
      <c r="G323" s="2">
        <v>146480</v>
      </c>
      <c r="H323" s="2">
        <v>47033</v>
      </c>
      <c r="I323" s="2">
        <v>24312</v>
      </c>
      <c r="J323" s="2">
        <v>28697</v>
      </c>
      <c r="K323" s="2">
        <v>47639</v>
      </c>
      <c r="L323" s="2">
        <v>286568</v>
      </c>
      <c r="M323" s="2">
        <v>173418</v>
      </c>
      <c r="N323" s="2">
        <v>113150</v>
      </c>
      <c r="O323" s="2">
        <v>87013</v>
      </c>
      <c r="P323" s="2">
        <v>102.77</v>
      </c>
      <c r="Q323" s="2">
        <v>399</v>
      </c>
      <c r="R323" s="2">
        <v>17942</v>
      </c>
      <c r="S323" s="2">
        <v>245753</v>
      </c>
      <c r="T323" s="2">
        <v>121263</v>
      </c>
      <c r="U323" s="2">
        <v>-52240</v>
      </c>
      <c r="V323" s="2">
        <v>-10232</v>
      </c>
      <c r="W323" s="2">
        <v>34630</v>
      </c>
      <c r="X323" s="2">
        <v>344385</v>
      </c>
      <c r="Y323" s="2">
        <v>327613</v>
      </c>
      <c r="Z323" s="2">
        <v>1.05</v>
      </c>
      <c r="AA323" s="2">
        <v>22520</v>
      </c>
    </row>
    <row r="324" spans="1:27" x14ac:dyDescent="0.3">
      <c r="A324" s="2" t="s">
        <v>58</v>
      </c>
      <c r="B324" s="2">
        <v>66093</v>
      </c>
      <c r="C324" s="2">
        <v>158107</v>
      </c>
      <c r="D324" s="2">
        <v>4214</v>
      </c>
      <c r="E324" s="2">
        <v>872919</v>
      </c>
      <c r="F324" s="2">
        <v>-92014</v>
      </c>
      <c r="G324" s="2">
        <v>67174</v>
      </c>
      <c r="H324" s="2">
        <v>-1081</v>
      </c>
      <c r="I324" s="2">
        <v>-27553</v>
      </c>
      <c r="J324" s="2">
        <v>-23372</v>
      </c>
      <c r="K324" s="2">
        <v>-102933</v>
      </c>
      <c r="L324" s="2">
        <v>113727</v>
      </c>
      <c r="M324" s="2">
        <v>139554</v>
      </c>
      <c r="N324" s="2">
        <v>-25827</v>
      </c>
      <c r="O324" s="2">
        <v>11619</v>
      </c>
      <c r="P324" s="2">
        <v>8.6300000000000008</v>
      </c>
      <c r="Q324" s="2">
        <v>1312</v>
      </c>
      <c r="R324" s="2">
        <v>18461</v>
      </c>
      <c r="S324" s="2">
        <v>267394</v>
      </c>
      <c r="T324" s="2">
        <v>48385</v>
      </c>
      <c r="U324" s="2">
        <v>-201301</v>
      </c>
      <c r="V324" s="2">
        <v>109722</v>
      </c>
      <c r="W324" s="2">
        <v>-28119</v>
      </c>
      <c r="X324" s="2">
        <v>348708</v>
      </c>
      <c r="Y324" s="2">
        <v>168007</v>
      </c>
      <c r="Z324" s="2">
        <v>2.08</v>
      </c>
      <c r="AA324" s="2">
        <v>22999</v>
      </c>
    </row>
    <row r="325" spans="1:27" x14ac:dyDescent="0.3">
      <c r="A325" s="2" t="s">
        <v>60</v>
      </c>
      <c r="B325" s="2">
        <v>319803</v>
      </c>
      <c r="C325" s="2">
        <v>158884</v>
      </c>
      <c r="D325" s="2">
        <v>57235</v>
      </c>
      <c r="E325" s="2">
        <v>86119</v>
      </c>
      <c r="F325" s="2">
        <v>160919</v>
      </c>
      <c r="G325" s="2">
        <v>170780</v>
      </c>
      <c r="H325" s="2">
        <v>149023</v>
      </c>
      <c r="I325" s="2">
        <v>95083</v>
      </c>
      <c r="J325" s="2">
        <v>100811</v>
      </c>
      <c r="K325" s="2">
        <v>154677</v>
      </c>
      <c r="L325" s="2">
        <v>55687</v>
      </c>
      <c r="M325" s="2">
        <v>150742</v>
      </c>
      <c r="N325" s="2">
        <v>-95055</v>
      </c>
      <c r="O325" s="2">
        <v>115757</v>
      </c>
      <c r="P325" s="2">
        <v>848.28</v>
      </c>
      <c r="Q325" s="2">
        <v>252</v>
      </c>
      <c r="R325" s="2">
        <v>1138</v>
      </c>
      <c r="S325" s="2">
        <v>122632</v>
      </c>
      <c r="T325" s="2">
        <v>66015</v>
      </c>
      <c r="U325" s="2">
        <v>197171</v>
      </c>
      <c r="V325" s="2">
        <v>92869</v>
      </c>
      <c r="W325" s="2">
        <v>23914</v>
      </c>
      <c r="X325" s="2">
        <v>196413</v>
      </c>
      <c r="Y325" s="2">
        <v>102832</v>
      </c>
      <c r="Z325" s="2">
        <v>1.91</v>
      </c>
      <c r="AA325" s="2">
        <v>21391</v>
      </c>
    </row>
    <row r="326" spans="1:27" x14ac:dyDescent="0.3">
      <c r="A326" s="2" t="s">
        <v>60</v>
      </c>
      <c r="B326" s="2">
        <v>376624</v>
      </c>
      <c r="C326" s="2">
        <v>277684</v>
      </c>
      <c r="D326" s="2">
        <v>41950</v>
      </c>
      <c r="E326" s="2">
        <v>400978</v>
      </c>
      <c r="F326" s="2">
        <v>98940</v>
      </c>
      <c r="G326" s="2">
        <v>56977</v>
      </c>
      <c r="H326" s="2">
        <v>319647</v>
      </c>
      <c r="I326" s="2">
        <v>308451</v>
      </c>
      <c r="J326" s="2">
        <v>324279</v>
      </c>
      <c r="K326" s="2">
        <v>71971</v>
      </c>
      <c r="L326" s="2">
        <v>98588</v>
      </c>
      <c r="M326" s="2">
        <v>169192</v>
      </c>
      <c r="N326" s="2">
        <v>-70604</v>
      </c>
      <c r="O326" s="2">
        <v>120751</v>
      </c>
      <c r="P326" s="2">
        <v>37.69</v>
      </c>
      <c r="Q326" s="2">
        <v>263</v>
      </c>
      <c r="R326" s="2">
        <v>6349</v>
      </c>
      <c r="S326" s="2">
        <v>264169</v>
      </c>
      <c r="T326" s="2">
        <v>243684</v>
      </c>
      <c r="U326" s="2">
        <v>112455</v>
      </c>
      <c r="V326" s="2">
        <v>34000</v>
      </c>
      <c r="W326" s="2">
        <v>-40757</v>
      </c>
      <c r="X326" s="2">
        <v>201441</v>
      </c>
      <c r="Y326" s="2">
        <v>376424</v>
      </c>
      <c r="Z326" s="2">
        <v>0.54</v>
      </c>
      <c r="AA326" s="2">
        <v>19738</v>
      </c>
    </row>
    <row r="327" spans="1:27" x14ac:dyDescent="0.3">
      <c r="A327" s="2" t="s">
        <v>58</v>
      </c>
      <c r="B327" s="2">
        <v>245850</v>
      </c>
      <c r="C327" s="2">
        <v>246239</v>
      </c>
      <c r="D327" s="2">
        <v>129403</v>
      </c>
      <c r="E327" s="2">
        <v>529755</v>
      </c>
      <c r="F327" s="2">
        <v>-389</v>
      </c>
      <c r="G327" s="2">
        <v>168107</v>
      </c>
      <c r="H327" s="2">
        <v>77743</v>
      </c>
      <c r="I327" s="2">
        <v>8205</v>
      </c>
      <c r="J327" s="2">
        <v>21044</v>
      </c>
      <c r="K327" s="2">
        <v>-18470</v>
      </c>
      <c r="L327" s="2">
        <v>258340</v>
      </c>
      <c r="M327" s="2">
        <v>54108</v>
      </c>
      <c r="N327" s="2">
        <v>204232</v>
      </c>
      <c r="O327" s="2">
        <v>79815</v>
      </c>
      <c r="P327" s="2">
        <v>27.97</v>
      </c>
      <c r="Q327" s="2">
        <v>1339</v>
      </c>
      <c r="R327" s="2">
        <v>856</v>
      </c>
      <c r="S327" s="2">
        <v>277419</v>
      </c>
      <c r="T327" s="2">
        <v>68558</v>
      </c>
      <c r="U327" s="2">
        <v>-31569</v>
      </c>
      <c r="V327" s="2">
        <v>177681</v>
      </c>
      <c r="W327" s="2">
        <v>-359</v>
      </c>
      <c r="X327" s="2">
        <v>433424</v>
      </c>
      <c r="Y327" s="2">
        <v>332678</v>
      </c>
      <c r="Z327" s="2">
        <v>1.3</v>
      </c>
      <c r="AA327" s="2">
        <v>21849</v>
      </c>
    </row>
    <row r="328" spans="1:27" x14ac:dyDescent="0.3">
      <c r="A328" s="2" t="s">
        <v>60</v>
      </c>
      <c r="B328" s="2">
        <v>220929</v>
      </c>
      <c r="C328" s="2">
        <v>66625</v>
      </c>
      <c r="D328" s="2">
        <v>95273</v>
      </c>
      <c r="E328" s="2">
        <v>879550</v>
      </c>
      <c r="F328" s="2">
        <v>154304</v>
      </c>
      <c r="G328" s="2">
        <v>128266</v>
      </c>
      <c r="H328" s="2">
        <v>92663</v>
      </c>
      <c r="I328" s="2">
        <v>51884</v>
      </c>
      <c r="J328" s="2">
        <v>54422</v>
      </c>
      <c r="K328" s="2">
        <v>148415</v>
      </c>
      <c r="L328" s="2">
        <v>251440</v>
      </c>
      <c r="M328" s="2">
        <v>49553</v>
      </c>
      <c r="N328" s="2">
        <v>201887</v>
      </c>
      <c r="O328" s="2">
        <v>141643</v>
      </c>
      <c r="P328" s="2">
        <v>40.44</v>
      </c>
      <c r="Q328" s="2">
        <v>156</v>
      </c>
      <c r="R328" s="2">
        <v>7753</v>
      </c>
      <c r="S328" s="2">
        <v>228949</v>
      </c>
      <c r="T328" s="2">
        <v>81275</v>
      </c>
      <c r="U328" s="2">
        <v>-8020</v>
      </c>
      <c r="V328" s="2">
        <v>-14650</v>
      </c>
      <c r="W328" s="2">
        <v>-6028</v>
      </c>
      <c r="X328" s="2">
        <v>397416</v>
      </c>
      <c r="Y328" s="2">
        <v>44981</v>
      </c>
      <c r="Z328" s="2">
        <v>8.84</v>
      </c>
      <c r="AA328" s="2">
        <v>18879</v>
      </c>
    </row>
    <row r="329" spans="1:27" x14ac:dyDescent="0.3">
      <c r="A329" s="2" t="s">
        <v>59</v>
      </c>
      <c r="B329" s="2">
        <v>460297</v>
      </c>
      <c r="C329" s="2">
        <v>190504</v>
      </c>
      <c r="D329" s="2">
        <v>-31304</v>
      </c>
      <c r="E329" s="2">
        <v>624869</v>
      </c>
      <c r="F329" s="2">
        <v>269793</v>
      </c>
      <c r="G329" s="2">
        <v>137944</v>
      </c>
      <c r="H329" s="2">
        <v>322353</v>
      </c>
      <c r="I329" s="2">
        <v>265542</v>
      </c>
      <c r="J329" s="2">
        <v>272955</v>
      </c>
      <c r="K329" s="2">
        <v>241568</v>
      </c>
      <c r="L329" s="2">
        <v>238647</v>
      </c>
      <c r="M329" s="2">
        <v>27041</v>
      </c>
      <c r="N329" s="2">
        <v>211606</v>
      </c>
      <c r="O329" s="2">
        <v>66111</v>
      </c>
      <c r="P329" s="2">
        <v>56.55</v>
      </c>
      <c r="Q329" s="2">
        <v>900</v>
      </c>
      <c r="R329" s="2">
        <v>15550</v>
      </c>
      <c r="S329" s="2">
        <v>182056</v>
      </c>
      <c r="T329" s="2">
        <v>262841</v>
      </c>
      <c r="U329" s="2">
        <v>278241</v>
      </c>
      <c r="V329" s="2">
        <v>-72337</v>
      </c>
      <c r="W329" s="2">
        <v>25095</v>
      </c>
      <c r="X329" s="2">
        <v>336070</v>
      </c>
      <c r="Y329" s="2">
        <v>239965</v>
      </c>
      <c r="Z329" s="2">
        <v>1.4</v>
      </c>
      <c r="AA329" s="2">
        <v>22964</v>
      </c>
    </row>
    <row r="330" spans="1:27" x14ac:dyDescent="0.3">
      <c r="A330" s="2" t="s">
        <v>60</v>
      </c>
      <c r="B330" s="2">
        <v>332485</v>
      </c>
      <c r="C330" s="2">
        <v>260421</v>
      </c>
      <c r="D330" s="2">
        <v>162021</v>
      </c>
      <c r="E330" s="2">
        <v>64159</v>
      </c>
      <c r="F330" s="2">
        <v>72064</v>
      </c>
      <c r="G330" s="2">
        <v>19793</v>
      </c>
      <c r="H330" s="2">
        <v>312692</v>
      </c>
      <c r="I330" s="2">
        <v>298336</v>
      </c>
      <c r="J330" s="2">
        <v>312622</v>
      </c>
      <c r="K330" s="2">
        <v>43463</v>
      </c>
      <c r="L330" s="2">
        <v>157297</v>
      </c>
      <c r="M330" s="2">
        <v>70839</v>
      </c>
      <c r="N330" s="2">
        <v>86458</v>
      </c>
      <c r="O330" s="2">
        <v>84629</v>
      </c>
      <c r="P330" s="2">
        <v>82.52</v>
      </c>
      <c r="Q330" s="2">
        <v>423</v>
      </c>
      <c r="R330" s="2">
        <v>7117</v>
      </c>
      <c r="S330" s="2">
        <v>101975</v>
      </c>
      <c r="T330" s="2">
        <v>222728</v>
      </c>
      <c r="U330" s="2">
        <v>230510</v>
      </c>
      <c r="V330" s="2">
        <v>37693</v>
      </c>
      <c r="W330" s="2">
        <v>20322</v>
      </c>
      <c r="X330" s="2">
        <v>368452</v>
      </c>
      <c r="Y330" s="2">
        <v>495790</v>
      </c>
      <c r="Z330" s="2">
        <v>0.74</v>
      </c>
      <c r="AA330" s="2">
        <v>23555</v>
      </c>
    </row>
    <row r="331" spans="1:27" x14ac:dyDescent="0.3">
      <c r="A331" s="2" t="s">
        <v>59</v>
      </c>
      <c r="B331" s="2">
        <v>325873</v>
      </c>
      <c r="C331" s="2">
        <v>207434</v>
      </c>
      <c r="D331" s="2">
        <v>108577</v>
      </c>
      <c r="E331" s="2">
        <v>817750</v>
      </c>
      <c r="F331" s="2">
        <v>118439</v>
      </c>
      <c r="G331" s="2">
        <v>126963</v>
      </c>
      <c r="H331" s="2">
        <v>198910</v>
      </c>
      <c r="I331" s="2">
        <v>147908</v>
      </c>
      <c r="J331" s="2">
        <v>155186</v>
      </c>
      <c r="K331" s="2">
        <v>82674</v>
      </c>
      <c r="L331" s="2">
        <v>173093</v>
      </c>
      <c r="M331" s="2">
        <v>30148</v>
      </c>
      <c r="N331" s="2">
        <v>142945</v>
      </c>
      <c r="O331" s="2">
        <v>40812</v>
      </c>
      <c r="P331" s="2">
        <v>71.540000000000006</v>
      </c>
      <c r="Q331" s="2">
        <v>1344</v>
      </c>
      <c r="R331" s="2">
        <v>796</v>
      </c>
      <c r="S331" s="2">
        <v>196004</v>
      </c>
      <c r="T331" s="2">
        <v>149730</v>
      </c>
      <c r="U331" s="2">
        <v>129869</v>
      </c>
      <c r="V331" s="2">
        <v>57704</v>
      </c>
      <c r="W331" s="2">
        <v>33665</v>
      </c>
      <c r="X331" s="2">
        <v>443556</v>
      </c>
      <c r="Y331" s="2">
        <v>660348</v>
      </c>
      <c r="Z331" s="2">
        <v>0.67</v>
      </c>
      <c r="AA331" s="2">
        <v>22369</v>
      </c>
    </row>
    <row r="332" spans="1:27" x14ac:dyDescent="0.3">
      <c r="A332" s="2" t="s">
        <v>58</v>
      </c>
      <c r="B332" s="2">
        <v>336437</v>
      </c>
      <c r="C332" s="2">
        <v>70271</v>
      </c>
      <c r="D332" s="2">
        <v>177135</v>
      </c>
      <c r="E332" s="2">
        <v>557601</v>
      </c>
      <c r="F332" s="2">
        <v>266166</v>
      </c>
      <c r="G332" s="2">
        <v>42912</v>
      </c>
      <c r="H332" s="2">
        <v>293525</v>
      </c>
      <c r="I332" s="2">
        <v>234660</v>
      </c>
      <c r="J332" s="2">
        <v>246411</v>
      </c>
      <c r="K332" s="2">
        <v>252629</v>
      </c>
      <c r="L332" s="2">
        <v>288393</v>
      </c>
      <c r="M332" s="2">
        <v>165783</v>
      </c>
      <c r="N332" s="2">
        <v>122610</v>
      </c>
      <c r="O332" s="2">
        <v>27254</v>
      </c>
      <c r="P332" s="2">
        <v>114.43</v>
      </c>
      <c r="Q332" s="2">
        <v>1389</v>
      </c>
      <c r="R332" s="2">
        <v>13882</v>
      </c>
      <c r="S332" s="2">
        <v>247550</v>
      </c>
      <c r="T332" s="2">
        <v>64569</v>
      </c>
      <c r="U332" s="2">
        <v>88887</v>
      </c>
      <c r="V332" s="2">
        <v>5702</v>
      </c>
      <c r="W332" s="2">
        <v>15017</v>
      </c>
      <c r="X332" s="2">
        <v>359296</v>
      </c>
      <c r="Y332" s="2">
        <v>193431</v>
      </c>
      <c r="Z332" s="2">
        <v>1.86</v>
      </c>
      <c r="AA332" s="2">
        <v>4629</v>
      </c>
    </row>
    <row r="333" spans="1:27" x14ac:dyDescent="0.3">
      <c r="A333" s="2" t="s">
        <v>58</v>
      </c>
      <c r="B333" s="2">
        <v>324703</v>
      </c>
      <c r="C333" s="2">
        <v>291753</v>
      </c>
      <c r="D333" s="2">
        <v>-8667</v>
      </c>
      <c r="E333" s="2">
        <v>446140</v>
      </c>
      <c r="F333" s="2">
        <v>32950</v>
      </c>
      <c r="G333" s="2">
        <v>143280</v>
      </c>
      <c r="H333" s="2">
        <v>181423</v>
      </c>
      <c r="I333" s="2">
        <v>153283</v>
      </c>
      <c r="J333" s="2">
        <v>156731</v>
      </c>
      <c r="K333" s="2">
        <v>-6246</v>
      </c>
      <c r="L333" s="2">
        <v>84376</v>
      </c>
      <c r="M333" s="2">
        <v>88984</v>
      </c>
      <c r="N333" s="2">
        <v>-4608</v>
      </c>
      <c r="O333" s="2">
        <v>19717</v>
      </c>
      <c r="P333" s="2">
        <v>859</v>
      </c>
      <c r="Q333" s="2">
        <v>1108</v>
      </c>
      <c r="R333" s="2">
        <v>15431</v>
      </c>
      <c r="S333" s="2">
        <v>192533</v>
      </c>
      <c r="T333" s="2">
        <v>95753</v>
      </c>
      <c r="U333" s="2">
        <v>132170</v>
      </c>
      <c r="V333" s="2">
        <v>196000</v>
      </c>
      <c r="W333" s="2">
        <v>-22157</v>
      </c>
      <c r="X333" s="2">
        <v>68333</v>
      </c>
      <c r="Y333" s="2">
        <v>103509</v>
      </c>
      <c r="Z333" s="2">
        <v>0.66</v>
      </c>
      <c r="AA333" s="2">
        <v>14676</v>
      </c>
    </row>
    <row r="334" spans="1:27" x14ac:dyDescent="0.3">
      <c r="A334" s="2" t="s">
        <v>58</v>
      </c>
      <c r="B334" s="2">
        <v>486666</v>
      </c>
      <c r="C334" s="2">
        <v>279046</v>
      </c>
      <c r="D334" s="2">
        <v>-5092</v>
      </c>
      <c r="E334" s="2">
        <v>484134</v>
      </c>
      <c r="F334" s="2">
        <v>207620</v>
      </c>
      <c r="G334" s="2">
        <v>149552</v>
      </c>
      <c r="H334" s="2">
        <v>337114</v>
      </c>
      <c r="I334" s="2">
        <v>253668</v>
      </c>
      <c r="J334" s="2">
        <v>256186</v>
      </c>
      <c r="K334" s="2">
        <v>190855</v>
      </c>
      <c r="L334" s="2">
        <v>142575</v>
      </c>
      <c r="M334" s="2">
        <v>116700</v>
      </c>
      <c r="N334" s="2">
        <v>25875</v>
      </c>
      <c r="O334" s="2">
        <v>64838</v>
      </c>
      <c r="P334" s="2">
        <v>111.44</v>
      </c>
      <c r="Q334" s="2">
        <v>596</v>
      </c>
      <c r="R334" s="2">
        <v>16864</v>
      </c>
      <c r="S334" s="2">
        <v>210841</v>
      </c>
      <c r="T334" s="2">
        <v>48294</v>
      </c>
      <c r="U334" s="2">
        <v>275825</v>
      </c>
      <c r="V334" s="2">
        <v>230752</v>
      </c>
      <c r="W334" s="2">
        <v>44422</v>
      </c>
      <c r="X334" s="2">
        <v>486575</v>
      </c>
      <c r="Y334" s="2">
        <v>510127</v>
      </c>
      <c r="Z334" s="2">
        <v>0.95</v>
      </c>
      <c r="AA334" s="2">
        <v>7782</v>
      </c>
    </row>
    <row r="335" spans="1:27" x14ac:dyDescent="0.3">
      <c r="A335" s="2" t="s">
        <v>59</v>
      </c>
      <c r="B335" s="2">
        <v>419152</v>
      </c>
      <c r="C335" s="2">
        <v>265022</v>
      </c>
      <c r="D335" s="2">
        <v>-30958</v>
      </c>
      <c r="E335" s="2">
        <v>299305</v>
      </c>
      <c r="F335" s="2">
        <v>154130</v>
      </c>
      <c r="G335" s="2">
        <v>30563</v>
      </c>
      <c r="H335" s="2">
        <v>388589</v>
      </c>
      <c r="I335" s="2">
        <v>344224</v>
      </c>
      <c r="J335" s="2">
        <v>350426</v>
      </c>
      <c r="K335" s="2">
        <v>132408</v>
      </c>
      <c r="L335" s="2">
        <v>200370</v>
      </c>
      <c r="M335" s="2">
        <v>150147</v>
      </c>
      <c r="N335" s="2">
        <v>50223</v>
      </c>
      <c r="O335" s="2">
        <v>9370</v>
      </c>
      <c r="P335" s="2">
        <v>258.74</v>
      </c>
      <c r="Q335" s="2">
        <v>1074</v>
      </c>
      <c r="R335" s="2">
        <v>12961</v>
      </c>
      <c r="S335" s="2">
        <v>455361</v>
      </c>
      <c r="T335" s="2">
        <v>267898</v>
      </c>
      <c r="U335" s="2">
        <v>-36209</v>
      </c>
      <c r="V335" s="2">
        <v>-2876</v>
      </c>
      <c r="W335" s="2">
        <v>23416</v>
      </c>
      <c r="X335" s="2">
        <v>455410</v>
      </c>
      <c r="Y335" s="2">
        <v>685299</v>
      </c>
      <c r="Z335" s="2">
        <v>0.66</v>
      </c>
      <c r="AA335" s="2">
        <v>13905</v>
      </c>
    </row>
    <row r="336" spans="1:27" x14ac:dyDescent="0.3">
      <c r="A336" s="2" t="s">
        <v>60</v>
      </c>
      <c r="B336" s="2">
        <v>231032</v>
      </c>
      <c r="C336" s="2">
        <v>285994</v>
      </c>
      <c r="D336" s="2">
        <v>43606</v>
      </c>
      <c r="E336" s="2">
        <v>913397</v>
      </c>
      <c r="F336" s="2">
        <v>-54962</v>
      </c>
      <c r="G336" s="2">
        <v>107181</v>
      </c>
      <c r="H336" s="2">
        <v>123851</v>
      </c>
      <c r="I336" s="2">
        <v>118673</v>
      </c>
      <c r="J336" s="2">
        <v>137799</v>
      </c>
      <c r="K336" s="2">
        <v>-60283</v>
      </c>
      <c r="L336" s="2">
        <v>177372</v>
      </c>
      <c r="M336" s="2">
        <v>144804</v>
      </c>
      <c r="N336" s="2">
        <v>32568</v>
      </c>
      <c r="O336" s="2">
        <v>30096</v>
      </c>
      <c r="P336" s="2">
        <v>33.32</v>
      </c>
      <c r="Q336" s="2">
        <v>608</v>
      </c>
      <c r="R336" s="2">
        <v>15774</v>
      </c>
      <c r="S336" s="2">
        <v>82331</v>
      </c>
      <c r="T336" s="2">
        <v>59345</v>
      </c>
      <c r="U336" s="2">
        <v>148701</v>
      </c>
      <c r="V336" s="2">
        <v>226649</v>
      </c>
      <c r="W336" s="2">
        <v>-43742</v>
      </c>
      <c r="X336" s="2">
        <v>333822</v>
      </c>
      <c r="Y336" s="2">
        <v>286200</v>
      </c>
      <c r="Z336" s="2">
        <v>1.17</v>
      </c>
      <c r="AA336" s="2">
        <v>29109</v>
      </c>
    </row>
    <row r="337" spans="1:27" x14ac:dyDescent="0.3">
      <c r="A337" s="2" t="s">
        <v>58</v>
      </c>
      <c r="B337" s="2">
        <v>220395</v>
      </c>
      <c r="C337" s="2">
        <v>272186</v>
      </c>
      <c r="D337" s="2">
        <v>15106</v>
      </c>
      <c r="E337" s="2">
        <v>331217</v>
      </c>
      <c r="F337" s="2">
        <v>-51791</v>
      </c>
      <c r="G337" s="2">
        <v>10533</v>
      </c>
      <c r="H337" s="2">
        <v>209862</v>
      </c>
      <c r="I337" s="2">
        <v>121905</v>
      </c>
      <c r="J337" s="2">
        <v>124236</v>
      </c>
      <c r="K337" s="2">
        <v>-77433</v>
      </c>
      <c r="L337" s="2">
        <v>61694</v>
      </c>
      <c r="M337" s="2">
        <v>65131</v>
      </c>
      <c r="N337" s="2">
        <v>-3437</v>
      </c>
      <c r="O337" s="2">
        <v>59398</v>
      </c>
      <c r="P337" s="2">
        <v>48.21</v>
      </c>
      <c r="Q337" s="2">
        <v>1182</v>
      </c>
      <c r="R337" s="2">
        <v>6286</v>
      </c>
      <c r="S337" s="2">
        <v>549482</v>
      </c>
      <c r="T337" s="2">
        <v>152540</v>
      </c>
      <c r="U337" s="2">
        <v>-329087</v>
      </c>
      <c r="V337" s="2">
        <v>119646</v>
      </c>
      <c r="W337" s="2">
        <v>-45102</v>
      </c>
      <c r="X337" s="2">
        <v>165661</v>
      </c>
      <c r="Y337" s="2">
        <v>472327</v>
      </c>
      <c r="Z337" s="2">
        <v>0.35</v>
      </c>
      <c r="AA337" s="2">
        <v>9406</v>
      </c>
    </row>
    <row r="338" spans="1:27" x14ac:dyDescent="0.3">
      <c r="A338" s="2" t="s">
        <v>58</v>
      </c>
      <c r="B338" s="2">
        <v>444254</v>
      </c>
      <c r="C338" s="2">
        <v>188468</v>
      </c>
      <c r="D338" s="2">
        <v>101771</v>
      </c>
      <c r="E338" s="2">
        <v>49041</v>
      </c>
      <c r="F338" s="2">
        <v>255786</v>
      </c>
      <c r="G338" s="2">
        <v>16268</v>
      </c>
      <c r="H338" s="2">
        <v>427986</v>
      </c>
      <c r="I338" s="2">
        <v>337232</v>
      </c>
      <c r="J338" s="2">
        <v>349092</v>
      </c>
      <c r="K338" s="2">
        <v>234067</v>
      </c>
      <c r="L338" s="2">
        <v>237125</v>
      </c>
      <c r="M338" s="2">
        <v>194875</v>
      </c>
      <c r="N338" s="2">
        <v>42250</v>
      </c>
      <c r="O338" s="2">
        <v>55281</v>
      </c>
      <c r="P338" s="2">
        <v>84.81</v>
      </c>
      <c r="Q338" s="2">
        <v>1184</v>
      </c>
      <c r="R338" s="2">
        <v>2702</v>
      </c>
      <c r="S338" s="2">
        <v>303272</v>
      </c>
      <c r="T338" s="2">
        <v>148936</v>
      </c>
      <c r="U338" s="2">
        <v>140982</v>
      </c>
      <c r="V338" s="2">
        <v>39532</v>
      </c>
      <c r="W338" s="2">
        <v>41274</v>
      </c>
      <c r="X338" s="2">
        <v>300598</v>
      </c>
      <c r="Y338" s="2">
        <v>344175</v>
      </c>
      <c r="Z338" s="2">
        <v>0.87</v>
      </c>
      <c r="AA338" s="2">
        <v>8013</v>
      </c>
    </row>
    <row r="339" spans="1:27" x14ac:dyDescent="0.3">
      <c r="A339" s="2" t="s">
        <v>58</v>
      </c>
      <c r="B339" s="2">
        <v>375711</v>
      </c>
      <c r="C339" s="2">
        <v>182060</v>
      </c>
      <c r="D339" s="2">
        <v>131724</v>
      </c>
      <c r="E339" s="2">
        <v>248741</v>
      </c>
      <c r="F339" s="2">
        <v>193651</v>
      </c>
      <c r="G339" s="2">
        <v>144104</v>
      </c>
      <c r="H339" s="2">
        <v>231607</v>
      </c>
      <c r="I339" s="2">
        <v>137261</v>
      </c>
      <c r="J339" s="2">
        <v>147502</v>
      </c>
      <c r="K339" s="2">
        <v>157468</v>
      </c>
      <c r="L339" s="2">
        <v>28078</v>
      </c>
      <c r="M339" s="2">
        <v>171851</v>
      </c>
      <c r="N339" s="2">
        <v>-143773</v>
      </c>
      <c r="O339" s="2">
        <v>122460</v>
      </c>
      <c r="P339" s="2">
        <v>57.41</v>
      </c>
      <c r="Q339" s="2">
        <v>1318</v>
      </c>
      <c r="R339" s="2">
        <v>16890</v>
      </c>
      <c r="S339" s="2">
        <v>525109</v>
      </c>
      <c r="T339" s="2">
        <v>166588</v>
      </c>
      <c r="U339" s="2">
        <v>-149398</v>
      </c>
      <c r="V339" s="2">
        <v>15472</v>
      </c>
      <c r="W339" s="2">
        <v>-3392</v>
      </c>
      <c r="X339" s="2">
        <v>54669</v>
      </c>
      <c r="Y339" s="2">
        <v>506258</v>
      </c>
      <c r="Z339" s="2">
        <v>0.11</v>
      </c>
      <c r="AA339" s="2">
        <v>4632</v>
      </c>
    </row>
    <row r="340" spans="1:27" x14ac:dyDescent="0.3">
      <c r="A340" s="2" t="s">
        <v>60</v>
      </c>
      <c r="B340" s="2">
        <v>278013</v>
      </c>
      <c r="C340" s="2">
        <v>52300</v>
      </c>
      <c r="D340" s="2">
        <v>196279</v>
      </c>
      <c r="E340" s="2">
        <v>37250</v>
      </c>
      <c r="F340" s="2">
        <v>225713</v>
      </c>
      <c r="G340" s="2">
        <v>169212</v>
      </c>
      <c r="H340" s="2">
        <v>108801</v>
      </c>
      <c r="I340" s="2">
        <v>81633</v>
      </c>
      <c r="J340" s="2">
        <v>84847</v>
      </c>
      <c r="K340" s="2">
        <v>215442</v>
      </c>
      <c r="L340" s="2">
        <v>127066</v>
      </c>
      <c r="M340" s="2">
        <v>116310</v>
      </c>
      <c r="N340" s="2">
        <v>10756</v>
      </c>
      <c r="O340" s="2">
        <v>139720</v>
      </c>
      <c r="P340" s="2">
        <v>64.58</v>
      </c>
      <c r="Q340" s="2">
        <v>1347</v>
      </c>
      <c r="R340" s="2">
        <v>16342</v>
      </c>
      <c r="S340" s="2">
        <v>115335</v>
      </c>
      <c r="T340" s="2">
        <v>261486</v>
      </c>
      <c r="U340" s="2">
        <v>162678</v>
      </c>
      <c r="V340" s="2">
        <v>-209186</v>
      </c>
      <c r="W340" s="2">
        <v>-24831</v>
      </c>
      <c r="X340" s="2">
        <v>27705</v>
      </c>
      <c r="Y340" s="2">
        <v>178415</v>
      </c>
      <c r="Z340" s="2">
        <v>0.16</v>
      </c>
      <c r="AA340" s="2">
        <v>12664</v>
      </c>
    </row>
    <row r="341" spans="1:27" x14ac:dyDescent="0.3">
      <c r="A341" s="2" t="s">
        <v>60</v>
      </c>
      <c r="B341" s="2">
        <v>124271</v>
      </c>
      <c r="C341" s="2">
        <v>244942</v>
      </c>
      <c r="D341" s="2">
        <v>196122</v>
      </c>
      <c r="E341" s="2">
        <v>280501</v>
      </c>
      <c r="F341" s="2">
        <v>-120671</v>
      </c>
      <c r="G341" s="2">
        <v>119386</v>
      </c>
      <c r="H341" s="2">
        <v>4885</v>
      </c>
      <c r="I341" s="2">
        <v>-22676</v>
      </c>
      <c r="J341" s="2">
        <v>-12800</v>
      </c>
      <c r="K341" s="2">
        <v>-134269</v>
      </c>
      <c r="L341" s="2">
        <v>146084</v>
      </c>
      <c r="M341" s="2">
        <v>196616</v>
      </c>
      <c r="N341" s="2">
        <v>-50532</v>
      </c>
      <c r="O341" s="2">
        <v>32220</v>
      </c>
      <c r="P341" s="2">
        <v>13.29</v>
      </c>
      <c r="Q341" s="2">
        <v>1099</v>
      </c>
      <c r="R341" s="2">
        <v>19936</v>
      </c>
      <c r="S341" s="2">
        <v>431118</v>
      </c>
      <c r="T341" s="2">
        <v>169827</v>
      </c>
      <c r="U341" s="2">
        <v>-306847</v>
      </c>
      <c r="V341" s="2">
        <v>75115</v>
      </c>
      <c r="W341" s="2">
        <v>-14647</v>
      </c>
      <c r="X341" s="2">
        <v>99500</v>
      </c>
      <c r="Y341" s="2">
        <v>451512</v>
      </c>
      <c r="Z341" s="2">
        <v>0.22</v>
      </c>
      <c r="AA341" s="2">
        <v>4773</v>
      </c>
    </row>
    <row r="342" spans="1:27" x14ac:dyDescent="0.3">
      <c r="A342" s="2" t="s">
        <v>59</v>
      </c>
      <c r="B342" s="2">
        <v>311670</v>
      </c>
      <c r="C342" s="2">
        <v>247135</v>
      </c>
      <c r="D342" s="2">
        <v>47178</v>
      </c>
      <c r="E342" s="2">
        <v>869384</v>
      </c>
      <c r="F342" s="2">
        <v>64535</v>
      </c>
      <c r="G342" s="2">
        <v>43697</v>
      </c>
      <c r="H342" s="2">
        <v>267973</v>
      </c>
      <c r="I342" s="2">
        <v>225400</v>
      </c>
      <c r="J342" s="2">
        <v>243244</v>
      </c>
      <c r="K342" s="2">
        <v>43055</v>
      </c>
      <c r="L342" s="2">
        <v>158601</v>
      </c>
      <c r="M342" s="2">
        <v>40110</v>
      </c>
      <c r="N342" s="2">
        <v>118491</v>
      </c>
      <c r="O342" s="2">
        <v>43968</v>
      </c>
      <c r="P342" s="2">
        <v>199.02</v>
      </c>
      <c r="Q342" s="2">
        <v>365</v>
      </c>
      <c r="R342" s="2">
        <v>15221</v>
      </c>
      <c r="S342" s="2">
        <v>284219</v>
      </c>
      <c r="T342" s="2">
        <v>47157</v>
      </c>
      <c r="U342" s="2">
        <v>27451</v>
      </c>
      <c r="V342" s="2">
        <v>199978</v>
      </c>
      <c r="W342" s="2">
        <v>40621</v>
      </c>
      <c r="X342" s="2">
        <v>113164</v>
      </c>
      <c r="Y342" s="2">
        <v>164510</v>
      </c>
      <c r="Z342" s="2">
        <v>0.69</v>
      </c>
      <c r="AA342" s="2">
        <v>22770</v>
      </c>
    </row>
    <row r="343" spans="1:27" x14ac:dyDescent="0.3">
      <c r="A343" s="2" t="s">
        <v>59</v>
      </c>
      <c r="B343" s="2">
        <v>356880</v>
      </c>
      <c r="C343" s="2">
        <v>159973</v>
      </c>
      <c r="D343" s="2">
        <v>180852</v>
      </c>
      <c r="E343" s="2">
        <v>53689</v>
      </c>
      <c r="F343" s="2">
        <v>196907</v>
      </c>
      <c r="G343" s="2">
        <v>17963</v>
      </c>
      <c r="H343" s="2">
        <v>338917</v>
      </c>
      <c r="I343" s="2">
        <v>277366</v>
      </c>
      <c r="J343" s="2">
        <v>293876</v>
      </c>
      <c r="K343" s="2">
        <v>173120</v>
      </c>
      <c r="L343" s="2">
        <v>293628</v>
      </c>
      <c r="M343" s="2">
        <v>35460</v>
      </c>
      <c r="N343" s="2">
        <v>258168</v>
      </c>
      <c r="O343" s="2">
        <v>61039</v>
      </c>
      <c r="P343" s="2">
        <v>302.44</v>
      </c>
      <c r="Q343" s="2">
        <v>707</v>
      </c>
      <c r="R343" s="2">
        <v>15077</v>
      </c>
      <c r="S343" s="2">
        <v>175132</v>
      </c>
      <c r="T343" s="2">
        <v>277704</v>
      </c>
      <c r="U343" s="2">
        <v>181748</v>
      </c>
      <c r="V343" s="2">
        <v>-117731</v>
      </c>
      <c r="W343" s="2">
        <v>-30048</v>
      </c>
      <c r="X343" s="2">
        <v>200439</v>
      </c>
      <c r="Y343" s="2">
        <v>225741</v>
      </c>
      <c r="Z343" s="2">
        <v>0.89</v>
      </c>
      <c r="AA343" s="2">
        <v>15290</v>
      </c>
    </row>
    <row r="344" spans="1:27" x14ac:dyDescent="0.3">
      <c r="A344" s="2" t="s">
        <v>60</v>
      </c>
      <c r="B344" s="2">
        <v>163903</v>
      </c>
      <c r="C344" s="2">
        <v>146306</v>
      </c>
      <c r="D344" s="2">
        <v>-4321</v>
      </c>
      <c r="E344" s="2">
        <v>830891</v>
      </c>
      <c r="F344" s="2">
        <v>17597</v>
      </c>
      <c r="G344" s="2">
        <v>145586</v>
      </c>
      <c r="H344" s="2">
        <v>18317</v>
      </c>
      <c r="I344" s="2">
        <v>-10427</v>
      </c>
      <c r="J344" s="2">
        <v>-172</v>
      </c>
      <c r="K344" s="2">
        <v>9463</v>
      </c>
      <c r="L344" s="2">
        <v>259315</v>
      </c>
      <c r="M344" s="2">
        <v>123277</v>
      </c>
      <c r="N344" s="2">
        <v>136038</v>
      </c>
      <c r="O344" s="2">
        <v>73887</v>
      </c>
      <c r="P344" s="2">
        <v>63.16</v>
      </c>
      <c r="Q344" s="2">
        <v>368</v>
      </c>
      <c r="R344" s="2">
        <v>4247</v>
      </c>
      <c r="S344" s="2">
        <v>160047</v>
      </c>
      <c r="T344" s="2">
        <v>134443</v>
      </c>
      <c r="U344" s="2">
        <v>3856</v>
      </c>
      <c r="V344" s="2">
        <v>11863</v>
      </c>
      <c r="W344" s="2">
        <v>19145</v>
      </c>
      <c r="X344" s="2">
        <v>146479</v>
      </c>
      <c r="Y344" s="2">
        <v>538838</v>
      </c>
      <c r="Z344" s="2">
        <v>0.27</v>
      </c>
      <c r="AA344" s="2">
        <v>14947</v>
      </c>
    </row>
    <row r="345" spans="1:27" x14ac:dyDescent="0.3">
      <c r="A345" s="2" t="s">
        <v>60</v>
      </c>
      <c r="B345" s="2">
        <v>473496</v>
      </c>
      <c r="C345" s="2">
        <v>66334</v>
      </c>
      <c r="D345" s="2">
        <v>115852</v>
      </c>
      <c r="E345" s="2">
        <v>512334</v>
      </c>
      <c r="F345" s="2">
        <v>407162</v>
      </c>
      <c r="G345" s="2">
        <v>180760</v>
      </c>
      <c r="H345" s="2">
        <v>292736</v>
      </c>
      <c r="I345" s="2">
        <v>244219</v>
      </c>
      <c r="J345" s="2">
        <v>258306</v>
      </c>
      <c r="K345" s="2">
        <v>391483</v>
      </c>
      <c r="L345" s="2">
        <v>78224</v>
      </c>
      <c r="M345" s="2">
        <v>19174</v>
      </c>
      <c r="N345" s="2">
        <v>59050</v>
      </c>
      <c r="O345" s="2">
        <v>136685</v>
      </c>
      <c r="P345" s="2">
        <v>70.290000000000006</v>
      </c>
      <c r="Q345" s="2">
        <v>602</v>
      </c>
      <c r="R345" s="2">
        <v>10490</v>
      </c>
      <c r="S345" s="2">
        <v>221353</v>
      </c>
      <c r="T345" s="2">
        <v>250706</v>
      </c>
      <c r="U345" s="2">
        <v>252143</v>
      </c>
      <c r="V345" s="2">
        <v>-184372</v>
      </c>
      <c r="W345" s="2">
        <v>15848</v>
      </c>
      <c r="X345" s="2">
        <v>403226</v>
      </c>
      <c r="Y345" s="2">
        <v>343439</v>
      </c>
      <c r="Z345" s="2">
        <v>1.17</v>
      </c>
      <c r="AA345" s="2">
        <v>22996</v>
      </c>
    </row>
    <row r="346" spans="1:27" x14ac:dyDescent="0.3">
      <c r="A346" s="2" t="s">
        <v>58</v>
      </c>
      <c r="B346" s="2">
        <v>170920</v>
      </c>
      <c r="C346" s="2">
        <v>208840</v>
      </c>
      <c r="D346" s="2">
        <v>146578</v>
      </c>
      <c r="E346" s="2">
        <v>850976</v>
      </c>
      <c r="F346" s="2">
        <v>-37920</v>
      </c>
      <c r="G346" s="2">
        <v>40058</v>
      </c>
      <c r="H346" s="2">
        <v>130862</v>
      </c>
      <c r="I346" s="2">
        <v>53995</v>
      </c>
      <c r="J346" s="2">
        <v>58935</v>
      </c>
      <c r="K346" s="2">
        <v>-43836</v>
      </c>
      <c r="L346" s="2">
        <v>33560</v>
      </c>
      <c r="M346" s="2">
        <v>89916</v>
      </c>
      <c r="N346" s="2">
        <v>-56356</v>
      </c>
      <c r="O346" s="2">
        <v>77808</v>
      </c>
      <c r="P346" s="2">
        <v>18.62</v>
      </c>
      <c r="Q346" s="2">
        <v>771</v>
      </c>
      <c r="R346" s="2">
        <v>9525</v>
      </c>
      <c r="S346" s="2">
        <v>76445</v>
      </c>
      <c r="T346" s="2">
        <v>159273</v>
      </c>
      <c r="U346" s="2">
        <v>94475</v>
      </c>
      <c r="V346" s="2">
        <v>49567</v>
      </c>
      <c r="W346" s="2">
        <v>2343</v>
      </c>
      <c r="X346" s="2">
        <v>161707</v>
      </c>
      <c r="Y346" s="2">
        <v>46496</v>
      </c>
      <c r="Z346" s="2">
        <v>3.48</v>
      </c>
      <c r="AA346" s="2">
        <v>29843</v>
      </c>
    </row>
    <row r="347" spans="1:27" x14ac:dyDescent="0.3">
      <c r="A347" s="2" t="s">
        <v>58</v>
      </c>
      <c r="B347" s="2">
        <v>169754</v>
      </c>
      <c r="C347" s="2">
        <v>287267</v>
      </c>
      <c r="D347" s="2">
        <v>182700</v>
      </c>
      <c r="E347" s="2">
        <v>317442</v>
      </c>
      <c r="F347" s="2">
        <v>-117513</v>
      </c>
      <c r="G347" s="2">
        <v>193573</v>
      </c>
      <c r="H347" s="2">
        <v>-23819</v>
      </c>
      <c r="I347" s="2">
        <v>-88002</v>
      </c>
      <c r="J347" s="2">
        <v>-83338</v>
      </c>
      <c r="K347" s="2">
        <v>-150776</v>
      </c>
      <c r="L347" s="2">
        <v>244854</v>
      </c>
      <c r="M347" s="2">
        <v>106257</v>
      </c>
      <c r="N347" s="2">
        <v>138597</v>
      </c>
      <c r="O347" s="2">
        <v>52043</v>
      </c>
      <c r="P347" s="2">
        <v>20.149999999999999</v>
      </c>
      <c r="Q347" s="2">
        <v>1116</v>
      </c>
      <c r="R347" s="2">
        <v>11714</v>
      </c>
      <c r="S347" s="2">
        <v>413358</v>
      </c>
      <c r="T347" s="2">
        <v>242383</v>
      </c>
      <c r="U347" s="2">
        <v>-243604</v>
      </c>
      <c r="V347" s="2">
        <v>44884</v>
      </c>
      <c r="W347" s="2">
        <v>27021</v>
      </c>
      <c r="X347" s="2">
        <v>456916</v>
      </c>
      <c r="Y347" s="2">
        <v>571345</v>
      </c>
      <c r="Z347" s="2">
        <v>0.8</v>
      </c>
      <c r="AA347" s="2">
        <v>6995</v>
      </c>
    </row>
    <row r="348" spans="1:27" x14ac:dyDescent="0.3">
      <c r="A348" s="2" t="s">
        <v>59</v>
      </c>
      <c r="B348" s="2">
        <v>207949</v>
      </c>
      <c r="C348" s="2">
        <v>231157</v>
      </c>
      <c r="D348" s="2">
        <v>91216</v>
      </c>
      <c r="E348" s="2">
        <v>209023</v>
      </c>
      <c r="F348" s="2">
        <v>-23208</v>
      </c>
      <c r="G348" s="2">
        <v>38092</v>
      </c>
      <c r="H348" s="2">
        <v>169857</v>
      </c>
      <c r="I348" s="2">
        <v>95753</v>
      </c>
      <c r="J348" s="2">
        <v>110404</v>
      </c>
      <c r="K348" s="2">
        <v>-30338</v>
      </c>
      <c r="L348" s="2">
        <v>161297</v>
      </c>
      <c r="M348" s="2">
        <v>60372</v>
      </c>
      <c r="N348" s="2">
        <v>100925</v>
      </c>
      <c r="O348" s="2">
        <v>45965</v>
      </c>
      <c r="P348" s="2">
        <v>21.77</v>
      </c>
      <c r="Q348" s="2">
        <v>785</v>
      </c>
      <c r="R348" s="2">
        <v>13665</v>
      </c>
      <c r="S348" s="2">
        <v>546353</v>
      </c>
      <c r="T348" s="2">
        <v>185305</v>
      </c>
      <c r="U348" s="2">
        <v>-338404</v>
      </c>
      <c r="V348" s="2">
        <v>45852</v>
      </c>
      <c r="W348" s="2">
        <v>35582</v>
      </c>
      <c r="X348" s="2">
        <v>273935</v>
      </c>
      <c r="Y348" s="2">
        <v>629457</v>
      </c>
      <c r="Z348" s="2">
        <v>0.44</v>
      </c>
      <c r="AA348" s="2">
        <v>2754</v>
      </c>
    </row>
    <row r="349" spans="1:27" x14ac:dyDescent="0.3">
      <c r="A349" s="2" t="s">
        <v>58</v>
      </c>
      <c r="B349" s="2">
        <v>235065</v>
      </c>
      <c r="C349" s="2">
        <v>171608</v>
      </c>
      <c r="D349" s="2">
        <v>21391</v>
      </c>
      <c r="E349" s="2">
        <v>468705</v>
      </c>
      <c r="F349" s="2">
        <v>63457</v>
      </c>
      <c r="G349" s="2">
        <v>115688</v>
      </c>
      <c r="H349" s="2">
        <v>119377</v>
      </c>
      <c r="I349" s="2">
        <v>77623</v>
      </c>
      <c r="J349" s="2">
        <v>97228</v>
      </c>
      <c r="K349" s="2">
        <v>28050</v>
      </c>
      <c r="L349" s="2">
        <v>35987</v>
      </c>
      <c r="M349" s="2">
        <v>100817</v>
      </c>
      <c r="N349" s="2">
        <v>-64830</v>
      </c>
      <c r="O349" s="2">
        <v>37628</v>
      </c>
      <c r="P349" s="2">
        <v>671.61</v>
      </c>
      <c r="Q349" s="2">
        <v>1367</v>
      </c>
      <c r="R349" s="2">
        <v>1057</v>
      </c>
      <c r="S349" s="2">
        <v>212748</v>
      </c>
      <c r="T349" s="2">
        <v>187270</v>
      </c>
      <c r="U349" s="2">
        <v>22317</v>
      </c>
      <c r="V349" s="2">
        <v>-15662</v>
      </c>
      <c r="W349" s="2">
        <v>48286</v>
      </c>
      <c r="X349" s="2">
        <v>182770</v>
      </c>
      <c r="Y349" s="2">
        <v>339392</v>
      </c>
      <c r="Z349" s="2">
        <v>0.54</v>
      </c>
      <c r="AA349" s="2">
        <v>23524</v>
      </c>
    </row>
    <row r="350" spans="1:27" x14ac:dyDescent="0.3">
      <c r="A350" s="2" t="s">
        <v>60</v>
      </c>
      <c r="B350" s="2">
        <v>252890</v>
      </c>
      <c r="C350" s="2">
        <v>103555</v>
      </c>
      <c r="D350" s="2">
        <v>-25425</v>
      </c>
      <c r="E350" s="2">
        <v>950730</v>
      </c>
      <c r="F350" s="2">
        <v>149335</v>
      </c>
      <c r="G350" s="2">
        <v>111460</v>
      </c>
      <c r="H350" s="2">
        <v>141430</v>
      </c>
      <c r="I350" s="2">
        <v>51197</v>
      </c>
      <c r="J350" s="2">
        <v>60555</v>
      </c>
      <c r="K350" s="2">
        <v>122422</v>
      </c>
      <c r="L350" s="2">
        <v>287945</v>
      </c>
      <c r="M350" s="2">
        <v>143678</v>
      </c>
      <c r="N350" s="2">
        <v>144267</v>
      </c>
      <c r="O350" s="2">
        <v>30114</v>
      </c>
      <c r="P350" s="2">
        <v>216.89</v>
      </c>
      <c r="Q350" s="2">
        <v>1323</v>
      </c>
      <c r="R350" s="2">
        <v>18673</v>
      </c>
      <c r="S350" s="2">
        <v>410814</v>
      </c>
      <c r="T350" s="2">
        <v>39910</v>
      </c>
      <c r="U350" s="2">
        <v>-157924</v>
      </c>
      <c r="V350" s="2">
        <v>63645</v>
      </c>
      <c r="W350" s="2">
        <v>-42792</v>
      </c>
      <c r="X350" s="2">
        <v>30531</v>
      </c>
      <c r="Y350" s="2">
        <v>564496</v>
      </c>
      <c r="Z350" s="2">
        <v>0.05</v>
      </c>
      <c r="AA350" s="2">
        <v>26379</v>
      </c>
    </row>
    <row r="351" spans="1:27" x14ac:dyDescent="0.3">
      <c r="A351" s="2" t="s">
        <v>60</v>
      </c>
      <c r="B351" s="2">
        <v>460913</v>
      </c>
      <c r="C351" s="2">
        <v>94696</v>
      </c>
      <c r="D351" s="2">
        <v>175492</v>
      </c>
      <c r="E351" s="2">
        <v>412034</v>
      </c>
      <c r="F351" s="2">
        <v>366217</v>
      </c>
      <c r="G351" s="2">
        <v>176680</v>
      </c>
      <c r="H351" s="2">
        <v>284233</v>
      </c>
      <c r="I351" s="2">
        <v>272993</v>
      </c>
      <c r="J351" s="2">
        <v>280334</v>
      </c>
      <c r="K351" s="2">
        <v>334489</v>
      </c>
      <c r="L351" s="2">
        <v>171803</v>
      </c>
      <c r="M351" s="2">
        <v>167921</v>
      </c>
      <c r="N351" s="2">
        <v>3882</v>
      </c>
      <c r="O351" s="2">
        <v>23903</v>
      </c>
      <c r="P351" s="2">
        <v>420.16</v>
      </c>
      <c r="Q351" s="2">
        <v>1740</v>
      </c>
      <c r="R351" s="2">
        <v>15064</v>
      </c>
      <c r="S351" s="2">
        <v>391268</v>
      </c>
      <c r="T351" s="2">
        <v>217432</v>
      </c>
      <c r="U351" s="2">
        <v>69645</v>
      </c>
      <c r="V351" s="2">
        <v>-122736</v>
      </c>
      <c r="W351" s="2">
        <v>-3253</v>
      </c>
      <c r="X351" s="2">
        <v>427448</v>
      </c>
      <c r="Y351" s="2">
        <v>693509</v>
      </c>
      <c r="Z351" s="2">
        <v>0.62</v>
      </c>
      <c r="AA351" s="2">
        <v>14688</v>
      </c>
    </row>
    <row r="352" spans="1:27" x14ac:dyDescent="0.3">
      <c r="A352" s="2" t="s">
        <v>59</v>
      </c>
      <c r="B352" s="2">
        <v>218241</v>
      </c>
      <c r="C352" s="2">
        <v>253872</v>
      </c>
      <c r="D352" s="2">
        <v>193337</v>
      </c>
      <c r="E352" s="2">
        <v>536593</v>
      </c>
      <c r="F352" s="2">
        <v>-35631</v>
      </c>
      <c r="G352" s="2">
        <v>107768</v>
      </c>
      <c r="H352" s="2">
        <v>110473</v>
      </c>
      <c r="I352" s="2">
        <v>91285</v>
      </c>
      <c r="J352" s="2">
        <v>98868</v>
      </c>
      <c r="K352" s="2">
        <v>-46322</v>
      </c>
      <c r="L352" s="2">
        <v>180749</v>
      </c>
      <c r="M352" s="2">
        <v>51985</v>
      </c>
      <c r="N352" s="2">
        <v>128764</v>
      </c>
      <c r="O352" s="2">
        <v>16988</v>
      </c>
      <c r="P352" s="2">
        <v>659.34</v>
      </c>
      <c r="Q352" s="2">
        <v>1762</v>
      </c>
      <c r="R352" s="2">
        <v>11745</v>
      </c>
      <c r="S352" s="2">
        <v>172946</v>
      </c>
      <c r="T352" s="2">
        <v>33301</v>
      </c>
      <c r="U352" s="2">
        <v>45295</v>
      </c>
      <c r="V352" s="2">
        <v>220571</v>
      </c>
      <c r="W352" s="2">
        <v>-27484</v>
      </c>
      <c r="X352" s="2">
        <v>228290</v>
      </c>
      <c r="Y352" s="2">
        <v>407564</v>
      </c>
      <c r="Z352" s="2">
        <v>0.56000000000000005</v>
      </c>
      <c r="AA352" s="2">
        <v>15991</v>
      </c>
    </row>
    <row r="353" spans="1:27" x14ac:dyDescent="0.3">
      <c r="A353" s="2" t="s">
        <v>60</v>
      </c>
      <c r="B353" s="2">
        <v>95227</v>
      </c>
      <c r="C353" s="2">
        <v>53719</v>
      </c>
      <c r="D353" s="2">
        <v>127001</v>
      </c>
      <c r="E353" s="2">
        <v>853618</v>
      </c>
      <c r="F353" s="2">
        <v>41508</v>
      </c>
      <c r="G353" s="2">
        <v>83040</v>
      </c>
      <c r="H353" s="2">
        <v>12187</v>
      </c>
      <c r="I353" s="2">
        <v>-50648</v>
      </c>
      <c r="J353" s="2">
        <v>-49090</v>
      </c>
      <c r="K353" s="2">
        <v>5021</v>
      </c>
      <c r="L353" s="2">
        <v>47981</v>
      </c>
      <c r="M353" s="2">
        <v>44084</v>
      </c>
      <c r="N353" s="2">
        <v>3897</v>
      </c>
      <c r="O353" s="2">
        <v>96390</v>
      </c>
      <c r="P353" s="2">
        <v>10.44</v>
      </c>
      <c r="Q353" s="2">
        <v>1385</v>
      </c>
      <c r="R353" s="2">
        <v>19752</v>
      </c>
      <c r="S353" s="2">
        <v>60352</v>
      </c>
      <c r="T353" s="2">
        <v>218373</v>
      </c>
      <c r="U353" s="2">
        <v>34875</v>
      </c>
      <c r="V353" s="2">
        <v>-164654</v>
      </c>
      <c r="W353" s="2">
        <v>45634</v>
      </c>
      <c r="X353" s="2">
        <v>52630</v>
      </c>
      <c r="Y353" s="2">
        <v>254331</v>
      </c>
      <c r="Z353" s="2">
        <v>0.21</v>
      </c>
      <c r="AA353" s="2">
        <v>13603</v>
      </c>
    </row>
    <row r="354" spans="1:27" x14ac:dyDescent="0.3">
      <c r="A354" s="2" t="s">
        <v>59</v>
      </c>
      <c r="B354" s="2">
        <v>433501</v>
      </c>
      <c r="C354" s="2">
        <v>68647</v>
      </c>
      <c r="D354" s="2">
        <v>168255</v>
      </c>
      <c r="E354" s="2">
        <v>229342</v>
      </c>
      <c r="F354" s="2">
        <v>364854</v>
      </c>
      <c r="G354" s="2">
        <v>107192</v>
      </c>
      <c r="H354" s="2">
        <v>326309</v>
      </c>
      <c r="I354" s="2">
        <v>292523</v>
      </c>
      <c r="J354" s="2">
        <v>311460</v>
      </c>
      <c r="K354" s="2">
        <v>353501</v>
      </c>
      <c r="L354" s="2">
        <v>258915</v>
      </c>
      <c r="M354" s="2">
        <v>45919</v>
      </c>
      <c r="N354" s="2">
        <v>212996</v>
      </c>
      <c r="O354" s="2">
        <v>81641</v>
      </c>
      <c r="P354" s="2">
        <v>860.12</v>
      </c>
      <c r="Q354" s="2">
        <v>1038</v>
      </c>
      <c r="R354" s="2">
        <v>11297</v>
      </c>
      <c r="S354" s="2">
        <v>143001</v>
      </c>
      <c r="T354" s="2">
        <v>186087</v>
      </c>
      <c r="U354" s="2">
        <v>290500</v>
      </c>
      <c r="V354" s="2">
        <v>-117440</v>
      </c>
      <c r="W354" s="2">
        <v>9392</v>
      </c>
      <c r="X354" s="2">
        <v>90800</v>
      </c>
      <c r="Y354" s="2">
        <v>669815</v>
      </c>
      <c r="Z354" s="2">
        <v>0.14000000000000001</v>
      </c>
      <c r="AA354" s="2">
        <v>10824</v>
      </c>
    </row>
    <row r="355" spans="1:27" x14ac:dyDescent="0.3">
      <c r="A355" s="2" t="s">
        <v>58</v>
      </c>
      <c r="B355" s="2">
        <v>308375</v>
      </c>
      <c r="C355" s="2">
        <v>222687</v>
      </c>
      <c r="D355" s="2">
        <v>46266</v>
      </c>
      <c r="E355" s="2">
        <v>633723</v>
      </c>
      <c r="F355" s="2">
        <v>85688</v>
      </c>
      <c r="G355" s="2">
        <v>163094</v>
      </c>
      <c r="H355" s="2">
        <v>145281</v>
      </c>
      <c r="I355" s="2">
        <v>107204</v>
      </c>
      <c r="J355" s="2">
        <v>112813</v>
      </c>
      <c r="K355" s="2">
        <v>51276</v>
      </c>
      <c r="L355" s="2">
        <v>291043</v>
      </c>
      <c r="M355" s="2">
        <v>108422</v>
      </c>
      <c r="N355" s="2">
        <v>182621</v>
      </c>
      <c r="O355" s="2">
        <v>9342</v>
      </c>
      <c r="P355" s="2">
        <v>73.83</v>
      </c>
      <c r="Q355" s="2">
        <v>738</v>
      </c>
      <c r="R355" s="2">
        <v>13592</v>
      </c>
      <c r="S355" s="2">
        <v>307930</v>
      </c>
      <c r="T355" s="2">
        <v>196185</v>
      </c>
      <c r="U355" s="2">
        <v>445</v>
      </c>
      <c r="V355" s="2">
        <v>26502</v>
      </c>
      <c r="W355" s="2">
        <v>-21295</v>
      </c>
      <c r="X355" s="2">
        <v>150250</v>
      </c>
      <c r="Y355" s="2">
        <v>236583</v>
      </c>
      <c r="Z355" s="2">
        <v>0.64</v>
      </c>
      <c r="AA355" s="2">
        <v>17307</v>
      </c>
    </row>
    <row r="356" spans="1:27" x14ac:dyDescent="0.3">
      <c r="A356" s="2" t="s">
        <v>59</v>
      </c>
      <c r="B356" s="2">
        <v>439272</v>
      </c>
      <c r="C356" s="2">
        <v>264676</v>
      </c>
      <c r="D356" s="2">
        <v>114370</v>
      </c>
      <c r="E356" s="2">
        <v>456323</v>
      </c>
      <c r="F356" s="2">
        <v>174596</v>
      </c>
      <c r="G356" s="2">
        <v>79434</v>
      </c>
      <c r="H356" s="2">
        <v>359838</v>
      </c>
      <c r="I356" s="2">
        <v>262128</v>
      </c>
      <c r="J356" s="2">
        <v>268429</v>
      </c>
      <c r="K356" s="2">
        <v>156449</v>
      </c>
      <c r="L356" s="2">
        <v>49591</v>
      </c>
      <c r="M356" s="2">
        <v>139965</v>
      </c>
      <c r="N356" s="2">
        <v>-90374</v>
      </c>
      <c r="O356" s="2">
        <v>13508</v>
      </c>
      <c r="P356" s="2">
        <v>108.09</v>
      </c>
      <c r="Q356" s="2">
        <v>474</v>
      </c>
      <c r="R356" s="2">
        <v>16191</v>
      </c>
      <c r="S356" s="2">
        <v>209084</v>
      </c>
      <c r="T356" s="2">
        <v>229169</v>
      </c>
      <c r="U356" s="2">
        <v>230188</v>
      </c>
      <c r="V356" s="2">
        <v>35507</v>
      </c>
      <c r="W356" s="2">
        <v>-36843</v>
      </c>
      <c r="X356" s="2">
        <v>132478</v>
      </c>
      <c r="Y356" s="2">
        <v>51531</v>
      </c>
      <c r="Z356" s="2">
        <v>2.57</v>
      </c>
      <c r="AA356" s="2">
        <v>8189</v>
      </c>
    </row>
    <row r="357" spans="1:27" x14ac:dyDescent="0.3">
      <c r="A357" s="2" t="s">
        <v>60</v>
      </c>
      <c r="B357" s="2">
        <v>372243</v>
      </c>
      <c r="C357" s="2">
        <v>75217</v>
      </c>
      <c r="D357" s="2">
        <v>175727</v>
      </c>
      <c r="E357" s="2">
        <v>794639</v>
      </c>
      <c r="F357" s="2">
        <v>297026</v>
      </c>
      <c r="G357" s="2">
        <v>109783</v>
      </c>
      <c r="H357" s="2">
        <v>262460</v>
      </c>
      <c r="I357" s="2">
        <v>227573</v>
      </c>
      <c r="J357" s="2">
        <v>243764</v>
      </c>
      <c r="K357" s="2">
        <v>258625</v>
      </c>
      <c r="L357" s="2">
        <v>291190</v>
      </c>
      <c r="M357" s="2">
        <v>115022</v>
      </c>
      <c r="N357" s="2">
        <v>176168</v>
      </c>
      <c r="O357" s="2">
        <v>112249</v>
      </c>
      <c r="P357" s="2">
        <v>104.77</v>
      </c>
      <c r="Q357" s="2">
        <v>773</v>
      </c>
      <c r="R357" s="2">
        <v>17038</v>
      </c>
      <c r="S357" s="2">
        <v>326242</v>
      </c>
      <c r="T357" s="2">
        <v>183963</v>
      </c>
      <c r="U357" s="2">
        <v>46001</v>
      </c>
      <c r="V357" s="2">
        <v>-108746</v>
      </c>
      <c r="W357" s="2">
        <v>14855</v>
      </c>
      <c r="X357" s="2">
        <v>376648</v>
      </c>
      <c r="Y357" s="2">
        <v>450175</v>
      </c>
      <c r="Z357" s="2">
        <v>0.84</v>
      </c>
      <c r="AA357" s="2">
        <v>23733</v>
      </c>
    </row>
    <row r="358" spans="1:27" x14ac:dyDescent="0.3">
      <c r="A358" s="2" t="s">
        <v>58</v>
      </c>
      <c r="B358" s="2">
        <v>90113</v>
      </c>
      <c r="C358" s="2">
        <v>169430</v>
      </c>
      <c r="D358" s="2">
        <v>68835</v>
      </c>
      <c r="E358" s="2">
        <v>109948</v>
      </c>
      <c r="F358" s="2">
        <v>-79317</v>
      </c>
      <c r="G358" s="2">
        <v>57392</v>
      </c>
      <c r="H358" s="2">
        <v>32721</v>
      </c>
      <c r="I358" s="2">
        <v>-14940</v>
      </c>
      <c r="J358" s="2">
        <v>-11479</v>
      </c>
      <c r="K358" s="2">
        <v>-114648</v>
      </c>
      <c r="L358" s="2">
        <v>136771</v>
      </c>
      <c r="M358" s="2">
        <v>153367</v>
      </c>
      <c r="N358" s="2">
        <v>-16596</v>
      </c>
      <c r="O358" s="2">
        <v>90637</v>
      </c>
      <c r="P358" s="2">
        <v>11.06</v>
      </c>
      <c r="Q358" s="2">
        <v>1261</v>
      </c>
      <c r="R358" s="2">
        <v>6412</v>
      </c>
      <c r="S358" s="2">
        <v>468598</v>
      </c>
      <c r="T358" s="2">
        <v>117756</v>
      </c>
      <c r="U358" s="2">
        <v>-378485</v>
      </c>
      <c r="V358" s="2">
        <v>51674</v>
      </c>
      <c r="W358" s="2">
        <v>42584</v>
      </c>
      <c r="X358" s="2">
        <v>132842</v>
      </c>
      <c r="Y358" s="2">
        <v>393787</v>
      </c>
      <c r="Z358" s="2">
        <v>0.34</v>
      </c>
      <c r="AA358" s="2">
        <v>6196</v>
      </c>
    </row>
    <row r="359" spans="1:27" x14ac:dyDescent="0.3">
      <c r="A359" s="2" t="s">
        <v>60</v>
      </c>
      <c r="B359" s="2">
        <v>488878</v>
      </c>
      <c r="C359" s="2">
        <v>21882</v>
      </c>
      <c r="D359" s="2">
        <v>94588</v>
      </c>
      <c r="E359" s="2">
        <v>995334</v>
      </c>
      <c r="F359" s="2">
        <v>466996</v>
      </c>
      <c r="G359" s="2">
        <v>17651</v>
      </c>
      <c r="H359" s="2">
        <v>471227</v>
      </c>
      <c r="I359" s="2">
        <v>424462</v>
      </c>
      <c r="J359" s="2">
        <v>428000</v>
      </c>
      <c r="K359" s="2">
        <v>440103</v>
      </c>
      <c r="L359" s="2">
        <v>209978</v>
      </c>
      <c r="M359" s="2">
        <v>140742</v>
      </c>
      <c r="N359" s="2">
        <v>69236</v>
      </c>
      <c r="O359" s="2">
        <v>81874</v>
      </c>
      <c r="P359" s="2">
        <v>60.68</v>
      </c>
      <c r="Q359" s="2">
        <v>1968</v>
      </c>
      <c r="R359" s="2">
        <v>12768</v>
      </c>
      <c r="S359" s="2">
        <v>434025</v>
      </c>
      <c r="T359" s="2">
        <v>51737</v>
      </c>
      <c r="U359" s="2">
        <v>54853</v>
      </c>
      <c r="V359" s="2">
        <v>-29855</v>
      </c>
      <c r="W359" s="2">
        <v>39943</v>
      </c>
      <c r="X359" s="2">
        <v>463592</v>
      </c>
      <c r="Y359" s="2">
        <v>597158</v>
      </c>
      <c r="Z359" s="2">
        <v>0.78</v>
      </c>
      <c r="AA359" s="2">
        <v>28861</v>
      </c>
    </row>
    <row r="360" spans="1:27" x14ac:dyDescent="0.3">
      <c r="A360" s="2" t="s">
        <v>60</v>
      </c>
      <c r="B360" s="2">
        <v>335524</v>
      </c>
      <c r="C360" s="2">
        <v>281631</v>
      </c>
      <c r="D360" s="2">
        <v>-30914</v>
      </c>
      <c r="E360" s="2">
        <v>877553</v>
      </c>
      <c r="F360" s="2">
        <v>53893</v>
      </c>
      <c r="G360" s="2">
        <v>27360</v>
      </c>
      <c r="H360" s="2">
        <v>308164</v>
      </c>
      <c r="I360" s="2">
        <v>260878</v>
      </c>
      <c r="J360" s="2">
        <v>265468</v>
      </c>
      <c r="K360" s="2">
        <v>35959</v>
      </c>
      <c r="L360" s="2">
        <v>160894</v>
      </c>
      <c r="M360" s="2">
        <v>175748</v>
      </c>
      <c r="N360" s="2">
        <v>-14854</v>
      </c>
      <c r="O360" s="2">
        <v>123919</v>
      </c>
      <c r="P360" s="2">
        <v>77.61</v>
      </c>
      <c r="Q360" s="2">
        <v>404</v>
      </c>
      <c r="R360" s="2">
        <v>15344</v>
      </c>
      <c r="S360" s="2">
        <v>134542</v>
      </c>
      <c r="T360" s="2">
        <v>89627</v>
      </c>
      <c r="U360" s="2">
        <v>200982</v>
      </c>
      <c r="V360" s="2">
        <v>192004</v>
      </c>
      <c r="W360" s="2">
        <v>-3154</v>
      </c>
      <c r="X360" s="2">
        <v>164581</v>
      </c>
      <c r="Y360" s="2">
        <v>143903</v>
      </c>
      <c r="Z360" s="2">
        <v>1.1399999999999999</v>
      </c>
      <c r="AA360" s="2">
        <v>10670</v>
      </c>
    </row>
    <row r="361" spans="1:27" x14ac:dyDescent="0.3">
      <c r="A361" s="2" t="s">
        <v>58</v>
      </c>
      <c r="B361" s="2">
        <v>125500</v>
      </c>
      <c r="C361" s="2">
        <v>149870</v>
      </c>
      <c r="D361" s="2">
        <v>8921</v>
      </c>
      <c r="E361" s="2">
        <v>497601</v>
      </c>
      <c r="F361" s="2">
        <v>-24370</v>
      </c>
      <c r="G361" s="2">
        <v>101072</v>
      </c>
      <c r="H361" s="2">
        <v>24428</v>
      </c>
      <c r="I361" s="2">
        <v>-15257</v>
      </c>
      <c r="J361" s="2">
        <v>1821</v>
      </c>
      <c r="K361" s="2">
        <v>-31093</v>
      </c>
      <c r="L361" s="2">
        <v>174955</v>
      </c>
      <c r="M361" s="2">
        <v>108730</v>
      </c>
      <c r="N361" s="2">
        <v>66225</v>
      </c>
      <c r="O361" s="2">
        <v>128338</v>
      </c>
      <c r="P361" s="2">
        <v>21.4</v>
      </c>
      <c r="Q361" s="2">
        <v>648</v>
      </c>
      <c r="R361" s="2">
        <v>7679</v>
      </c>
      <c r="S361" s="2">
        <v>448895</v>
      </c>
      <c r="T361" s="2">
        <v>67646</v>
      </c>
      <c r="U361" s="2">
        <v>-323395</v>
      </c>
      <c r="V361" s="2">
        <v>82224</v>
      </c>
      <c r="W361" s="2">
        <v>-32007</v>
      </c>
      <c r="X361" s="2">
        <v>427802</v>
      </c>
      <c r="Y361" s="2">
        <v>546812</v>
      </c>
      <c r="Z361" s="2">
        <v>0.78</v>
      </c>
      <c r="AA361" s="2">
        <v>15712</v>
      </c>
    </row>
    <row r="362" spans="1:27" x14ac:dyDescent="0.3">
      <c r="A362" s="2" t="s">
        <v>60</v>
      </c>
      <c r="B362" s="2">
        <v>338159</v>
      </c>
      <c r="C362" s="2">
        <v>183460</v>
      </c>
      <c r="D362" s="2">
        <v>111123</v>
      </c>
      <c r="E362" s="2">
        <v>588702</v>
      </c>
      <c r="F362" s="2">
        <v>154699</v>
      </c>
      <c r="G362" s="2">
        <v>105079</v>
      </c>
      <c r="H362" s="2">
        <v>233080</v>
      </c>
      <c r="I362" s="2">
        <v>168112</v>
      </c>
      <c r="J362" s="2">
        <v>182992</v>
      </c>
      <c r="K362" s="2">
        <v>127751</v>
      </c>
      <c r="L362" s="2">
        <v>31438</v>
      </c>
      <c r="M362" s="2">
        <v>81271</v>
      </c>
      <c r="N362" s="2">
        <v>-49833</v>
      </c>
      <c r="O362" s="2">
        <v>59867</v>
      </c>
      <c r="P362" s="2">
        <v>39.630000000000003</v>
      </c>
      <c r="Q362" s="2">
        <v>361</v>
      </c>
      <c r="R362" s="2">
        <v>687</v>
      </c>
      <c r="S362" s="2">
        <v>211416</v>
      </c>
      <c r="T362" s="2">
        <v>271308</v>
      </c>
      <c r="U362" s="2">
        <v>126743</v>
      </c>
      <c r="V362" s="2">
        <v>-87848</v>
      </c>
      <c r="W362" s="2">
        <v>-12621</v>
      </c>
      <c r="X362" s="2">
        <v>400466</v>
      </c>
      <c r="Y362" s="2">
        <v>264268</v>
      </c>
      <c r="Z362" s="2">
        <v>1.52</v>
      </c>
      <c r="AA362" s="2">
        <v>2573</v>
      </c>
    </row>
    <row r="363" spans="1:27" x14ac:dyDescent="0.3">
      <c r="A363" s="2" t="s">
        <v>60</v>
      </c>
      <c r="B363" s="2">
        <v>373894</v>
      </c>
      <c r="C363" s="2">
        <v>41845</v>
      </c>
      <c r="D363" s="2">
        <v>-48369</v>
      </c>
      <c r="E363" s="2">
        <v>471969</v>
      </c>
      <c r="F363" s="2">
        <v>332049</v>
      </c>
      <c r="G363" s="2">
        <v>104011</v>
      </c>
      <c r="H363" s="2">
        <v>269883</v>
      </c>
      <c r="I363" s="2">
        <v>192848</v>
      </c>
      <c r="J363" s="2">
        <v>204338</v>
      </c>
      <c r="K363" s="2">
        <v>293156</v>
      </c>
      <c r="L363" s="2">
        <v>158175</v>
      </c>
      <c r="M363" s="2">
        <v>36902</v>
      </c>
      <c r="N363" s="2">
        <v>121273</v>
      </c>
      <c r="O363" s="2">
        <v>114435</v>
      </c>
      <c r="P363" s="2">
        <v>47.82</v>
      </c>
      <c r="Q363" s="2">
        <v>1789</v>
      </c>
      <c r="R363" s="2">
        <v>18948</v>
      </c>
      <c r="S363" s="2">
        <v>169615</v>
      </c>
      <c r="T363" s="2">
        <v>100335</v>
      </c>
      <c r="U363" s="2">
        <v>204279</v>
      </c>
      <c r="V363" s="2">
        <v>-58490</v>
      </c>
      <c r="W363" s="2">
        <v>-36668</v>
      </c>
      <c r="X363" s="2">
        <v>69421</v>
      </c>
      <c r="Y363" s="2">
        <v>612044</v>
      </c>
      <c r="Z363" s="2">
        <v>0.11</v>
      </c>
      <c r="AA363" s="2">
        <v>2600</v>
      </c>
    </row>
    <row r="364" spans="1:27" x14ac:dyDescent="0.3">
      <c r="A364" s="2" t="s">
        <v>58</v>
      </c>
      <c r="B364" s="2">
        <v>138653</v>
      </c>
      <c r="C364" s="2">
        <v>123401</v>
      </c>
      <c r="D364" s="2">
        <v>173570</v>
      </c>
      <c r="E364" s="2">
        <v>637788</v>
      </c>
      <c r="F364" s="2">
        <v>15252</v>
      </c>
      <c r="G364" s="2">
        <v>80201</v>
      </c>
      <c r="H364" s="2">
        <v>58452</v>
      </c>
      <c r="I364" s="2">
        <v>-33689</v>
      </c>
      <c r="J364" s="2">
        <v>-30933</v>
      </c>
      <c r="K364" s="2">
        <v>-22128</v>
      </c>
      <c r="L364" s="2">
        <v>187351</v>
      </c>
      <c r="M364" s="2">
        <v>189087</v>
      </c>
      <c r="N364" s="2">
        <v>-1736</v>
      </c>
      <c r="O364" s="2">
        <v>122672</v>
      </c>
      <c r="P364" s="2">
        <v>20.350000000000001</v>
      </c>
      <c r="Q364" s="2">
        <v>1519</v>
      </c>
      <c r="R364" s="2">
        <v>14783</v>
      </c>
      <c r="S364" s="2">
        <v>315898</v>
      </c>
      <c r="T364" s="2">
        <v>231985</v>
      </c>
      <c r="U364" s="2">
        <v>-177245</v>
      </c>
      <c r="V364" s="2">
        <v>-108584</v>
      </c>
      <c r="W364" s="2">
        <v>-36881</v>
      </c>
      <c r="X364" s="2">
        <v>224491</v>
      </c>
      <c r="Y364" s="2">
        <v>328922</v>
      </c>
      <c r="Z364" s="2">
        <v>0.68</v>
      </c>
      <c r="AA364" s="2">
        <v>16026</v>
      </c>
    </row>
    <row r="365" spans="1:27" x14ac:dyDescent="0.3">
      <c r="A365" s="2" t="s">
        <v>60</v>
      </c>
      <c r="B365" s="2">
        <v>131115</v>
      </c>
      <c r="C365" s="2">
        <v>191234</v>
      </c>
      <c r="D365" s="2">
        <v>180222</v>
      </c>
      <c r="E365" s="2">
        <v>601909</v>
      </c>
      <c r="F365" s="2">
        <v>-60119</v>
      </c>
      <c r="G365" s="2">
        <v>183688</v>
      </c>
      <c r="H365" s="2">
        <v>-52573</v>
      </c>
      <c r="I365" s="2">
        <v>-136987</v>
      </c>
      <c r="J365" s="2">
        <v>-129091</v>
      </c>
      <c r="K365" s="2">
        <v>-95619</v>
      </c>
      <c r="L365" s="2">
        <v>129965</v>
      </c>
      <c r="M365" s="2">
        <v>81417</v>
      </c>
      <c r="N365" s="2">
        <v>48548</v>
      </c>
      <c r="O365" s="2">
        <v>45395</v>
      </c>
      <c r="P365" s="2">
        <v>14.6</v>
      </c>
      <c r="Q365" s="2">
        <v>678</v>
      </c>
      <c r="R365" s="2">
        <v>11379</v>
      </c>
      <c r="S365" s="2">
        <v>306012</v>
      </c>
      <c r="T365" s="2">
        <v>57152</v>
      </c>
      <c r="U365" s="2">
        <v>-174897</v>
      </c>
      <c r="V365" s="2">
        <v>134082</v>
      </c>
      <c r="W365" s="2">
        <v>46409</v>
      </c>
      <c r="X365" s="2">
        <v>416888</v>
      </c>
      <c r="Y365" s="2">
        <v>389575</v>
      </c>
      <c r="Z365" s="2">
        <v>1.07</v>
      </c>
      <c r="AA365" s="2">
        <v>27080</v>
      </c>
    </row>
    <row r="366" spans="1:27" x14ac:dyDescent="0.3">
      <c r="A366" s="2" t="s">
        <v>59</v>
      </c>
      <c r="B366" s="2">
        <v>120350</v>
      </c>
      <c r="C366" s="2">
        <v>285275</v>
      </c>
      <c r="D366" s="2">
        <v>105301</v>
      </c>
      <c r="E366" s="2">
        <v>284823</v>
      </c>
      <c r="F366" s="2">
        <v>-164925</v>
      </c>
      <c r="G366" s="2">
        <v>43839</v>
      </c>
      <c r="H366" s="2">
        <v>76511</v>
      </c>
      <c r="I366" s="2">
        <v>26141</v>
      </c>
      <c r="J366" s="2">
        <v>35313</v>
      </c>
      <c r="K366" s="2">
        <v>-194025</v>
      </c>
      <c r="L366" s="2">
        <v>200501</v>
      </c>
      <c r="M366" s="2">
        <v>84931</v>
      </c>
      <c r="N366" s="2">
        <v>115570</v>
      </c>
      <c r="O366" s="2">
        <v>67575</v>
      </c>
      <c r="P366" s="2">
        <v>13.91</v>
      </c>
      <c r="Q366" s="2">
        <v>1812</v>
      </c>
      <c r="R366" s="2">
        <v>14442</v>
      </c>
      <c r="S366" s="2">
        <v>227459</v>
      </c>
      <c r="T366" s="2">
        <v>126664</v>
      </c>
      <c r="U366" s="2">
        <v>-107109</v>
      </c>
      <c r="V366" s="2">
        <v>158611</v>
      </c>
      <c r="W366" s="2">
        <v>-34795</v>
      </c>
      <c r="X366" s="2">
        <v>424416</v>
      </c>
      <c r="Y366" s="2">
        <v>396402</v>
      </c>
      <c r="Z366" s="2">
        <v>1.07</v>
      </c>
      <c r="AA366" s="2">
        <v>10045</v>
      </c>
    </row>
    <row r="367" spans="1:27" x14ac:dyDescent="0.3">
      <c r="A367" s="2" t="s">
        <v>60</v>
      </c>
      <c r="B367" s="2">
        <v>344323</v>
      </c>
      <c r="C367" s="2">
        <v>96879</v>
      </c>
      <c r="D367" s="2">
        <v>73775</v>
      </c>
      <c r="E367" s="2">
        <v>940383</v>
      </c>
      <c r="F367" s="2">
        <v>247444</v>
      </c>
      <c r="G367" s="2">
        <v>69004</v>
      </c>
      <c r="H367" s="2">
        <v>275319</v>
      </c>
      <c r="I367" s="2">
        <v>268078</v>
      </c>
      <c r="J367" s="2">
        <v>271026</v>
      </c>
      <c r="K367" s="2">
        <v>216432</v>
      </c>
      <c r="L367" s="2">
        <v>159594</v>
      </c>
      <c r="M367" s="2">
        <v>186732</v>
      </c>
      <c r="N367" s="2">
        <v>-27138</v>
      </c>
      <c r="O367" s="2">
        <v>140236</v>
      </c>
      <c r="P367" s="2">
        <v>78.790000000000006</v>
      </c>
      <c r="Q367" s="2">
        <v>623</v>
      </c>
      <c r="R367" s="2">
        <v>8297</v>
      </c>
      <c r="S367" s="2">
        <v>335543</v>
      </c>
      <c r="T367" s="2">
        <v>134072</v>
      </c>
      <c r="U367" s="2">
        <v>8780</v>
      </c>
      <c r="V367" s="2">
        <v>-37193</v>
      </c>
      <c r="W367" s="2">
        <v>-6749</v>
      </c>
      <c r="X367" s="2">
        <v>139046</v>
      </c>
      <c r="Y367" s="2">
        <v>260301</v>
      </c>
      <c r="Z367" s="2">
        <v>0.53</v>
      </c>
      <c r="AA367" s="2">
        <v>28006</v>
      </c>
    </row>
    <row r="368" spans="1:27" x14ac:dyDescent="0.3">
      <c r="A368" s="2" t="s">
        <v>60</v>
      </c>
      <c r="B368" s="2">
        <v>277511</v>
      </c>
      <c r="C368" s="2">
        <v>172630</v>
      </c>
      <c r="D368" s="2">
        <v>193285</v>
      </c>
      <c r="E368" s="2">
        <v>410019</v>
      </c>
      <c r="F368" s="2">
        <v>104881</v>
      </c>
      <c r="G368" s="2">
        <v>156340</v>
      </c>
      <c r="H368" s="2">
        <v>121171</v>
      </c>
      <c r="I368" s="2">
        <v>59778</v>
      </c>
      <c r="J368" s="2">
        <v>76995</v>
      </c>
      <c r="K368" s="2">
        <v>74023</v>
      </c>
      <c r="L368" s="2">
        <v>191571</v>
      </c>
      <c r="M368" s="2">
        <v>176603</v>
      </c>
      <c r="N368" s="2">
        <v>14968</v>
      </c>
      <c r="O368" s="2">
        <v>36713</v>
      </c>
      <c r="P368" s="2">
        <v>54.94</v>
      </c>
      <c r="Q368" s="2">
        <v>661</v>
      </c>
      <c r="R368" s="2">
        <v>12392</v>
      </c>
      <c r="S368" s="2">
        <v>293781</v>
      </c>
      <c r="T368" s="2">
        <v>132378</v>
      </c>
      <c r="U368" s="2">
        <v>-16270</v>
      </c>
      <c r="V368" s="2">
        <v>40252</v>
      </c>
      <c r="W368" s="2">
        <v>21630</v>
      </c>
      <c r="X368" s="2">
        <v>488002</v>
      </c>
      <c r="Y368" s="2">
        <v>372570</v>
      </c>
      <c r="Z368" s="2">
        <v>1.31</v>
      </c>
      <c r="AA368" s="2">
        <v>23678</v>
      </c>
    </row>
    <row r="369" spans="1:27" x14ac:dyDescent="0.3">
      <c r="A369" s="2" t="s">
        <v>58</v>
      </c>
      <c r="B369" s="2">
        <v>55243</v>
      </c>
      <c r="C369" s="2">
        <v>187935</v>
      </c>
      <c r="D369" s="2">
        <v>41468</v>
      </c>
      <c r="E369" s="2">
        <v>892107</v>
      </c>
      <c r="F369" s="2">
        <v>-132692</v>
      </c>
      <c r="G369" s="2">
        <v>150088</v>
      </c>
      <c r="H369" s="2">
        <v>-94845</v>
      </c>
      <c r="I369" s="2">
        <v>-118202</v>
      </c>
      <c r="J369" s="2">
        <v>-104879</v>
      </c>
      <c r="K369" s="2">
        <v>-149926</v>
      </c>
      <c r="L369" s="2">
        <v>50135</v>
      </c>
      <c r="M369" s="2">
        <v>49460</v>
      </c>
      <c r="N369" s="2">
        <v>675</v>
      </c>
      <c r="O369" s="2">
        <v>137457</v>
      </c>
      <c r="P369" s="2">
        <v>22.97</v>
      </c>
      <c r="Q369" s="2">
        <v>1755</v>
      </c>
      <c r="R369" s="2">
        <v>13692</v>
      </c>
      <c r="S369" s="2">
        <v>322675</v>
      </c>
      <c r="T369" s="2">
        <v>242367</v>
      </c>
      <c r="U369" s="2">
        <v>-267432</v>
      </c>
      <c r="V369" s="2">
        <v>-54432</v>
      </c>
      <c r="W369" s="2">
        <v>45127</v>
      </c>
      <c r="X369" s="2">
        <v>317937</v>
      </c>
      <c r="Y369" s="2">
        <v>245112</v>
      </c>
      <c r="Z369" s="2">
        <v>1.3</v>
      </c>
      <c r="AA369" s="2">
        <v>14694</v>
      </c>
    </row>
    <row r="370" spans="1:27" x14ac:dyDescent="0.3">
      <c r="A370" s="2" t="s">
        <v>59</v>
      </c>
      <c r="B370" s="2">
        <v>300093</v>
      </c>
      <c r="C370" s="2">
        <v>129149</v>
      </c>
      <c r="D370" s="2">
        <v>771</v>
      </c>
      <c r="E370" s="2">
        <v>496169</v>
      </c>
      <c r="F370" s="2">
        <v>170944</v>
      </c>
      <c r="G370" s="2">
        <v>78620</v>
      </c>
      <c r="H370" s="2">
        <v>221473</v>
      </c>
      <c r="I370" s="2">
        <v>128615</v>
      </c>
      <c r="J370" s="2">
        <v>129983</v>
      </c>
      <c r="K370" s="2">
        <v>131537</v>
      </c>
      <c r="L370" s="2">
        <v>28568</v>
      </c>
      <c r="M370" s="2">
        <v>167913</v>
      </c>
      <c r="N370" s="2">
        <v>-139345</v>
      </c>
      <c r="O370" s="2">
        <v>47977</v>
      </c>
      <c r="P370" s="2">
        <v>133.49</v>
      </c>
      <c r="Q370" s="2">
        <v>1959</v>
      </c>
      <c r="R370" s="2">
        <v>19746</v>
      </c>
      <c r="S370" s="2">
        <v>266466</v>
      </c>
      <c r="T370" s="2">
        <v>119384</v>
      </c>
      <c r="U370" s="2">
        <v>33627</v>
      </c>
      <c r="V370" s="2">
        <v>9765</v>
      </c>
      <c r="W370" s="2">
        <v>25273</v>
      </c>
      <c r="X370" s="2">
        <v>454756</v>
      </c>
      <c r="Y370" s="2">
        <v>303729</v>
      </c>
      <c r="Z370" s="2">
        <v>1.5</v>
      </c>
      <c r="AA370" s="2">
        <v>17142</v>
      </c>
    </row>
    <row r="371" spans="1:27" x14ac:dyDescent="0.3">
      <c r="A371" s="2" t="s">
        <v>60</v>
      </c>
      <c r="B371" s="2">
        <v>244155</v>
      </c>
      <c r="C371" s="2">
        <v>274473</v>
      </c>
      <c r="D371" s="2">
        <v>64480</v>
      </c>
      <c r="E371" s="2">
        <v>232114</v>
      </c>
      <c r="F371" s="2">
        <v>-30318</v>
      </c>
      <c r="G371" s="2">
        <v>61020</v>
      </c>
      <c r="H371" s="2">
        <v>183135</v>
      </c>
      <c r="I371" s="2">
        <v>90689</v>
      </c>
      <c r="J371" s="2">
        <v>107963</v>
      </c>
      <c r="K371" s="2">
        <v>-40226</v>
      </c>
      <c r="L371" s="2">
        <v>213791</v>
      </c>
      <c r="M371" s="2">
        <v>75681</v>
      </c>
      <c r="N371" s="2">
        <v>138110</v>
      </c>
      <c r="O371" s="2">
        <v>27678</v>
      </c>
      <c r="P371" s="2">
        <v>92.66</v>
      </c>
      <c r="Q371" s="2">
        <v>1229</v>
      </c>
      <c r="R371" s="2">
        <v>6774</v>
      </c>
      <c r="S371" s="2">
        <v>109348</v>
      </c>
      <c r="T371" s="2">
        <v>50321</v>
      </c>
      <c r="U371" s="2">
        <v>134807</v>
      </c>
      <c r="V371" s="2">
        <v>224152</v>
      </c>
      <c r="W371" s="2">
        <v>8978</v>
      </c>
      <c r="X371" s="2">
        <v>418068</v>
      </c>
      <c r="Y371" s="2">
        <v>697827</v>
      </c>
      <c r="Z371" s="2">
        <v>0.6</v>
      </c>
      <c r="AA371" s="2">
        <v>21843</v>
      </c>
    </row>
    <row r="372" spans="1:27" x14ac:dyDescent="0.3">
      <c r="A372" s="2" t="s">
        <v>58</v>
      </c>
      <c r="B372" s="2">
        <v>281829</v>
      </c>
      <c r="C372" s="2">
        <v>131562</v>
      </c>
      <c r="D372" s="2">
        <v>99326</v>
      </c>
      <c r="E372" s="2">
        <v>931720</v>
      </c>
      <c r="F372" s="2">
        <v>150267</v>
      </c>
      <c r="G372" s="2">
        <v>144923</v>
      </c>
      <c r="H372" s="2">
        <v>136906</v>
      </c>
      <c r="I372" s="2">
        <v>119674</v>
      </c>
      <c r="J372" s="2">
        <v>121632</v>
      </c>
      <c r="K372" s="2">
        <v>126190</v>
      </c>
      <c r="L372" s="2">
        <v>235628</v>
      </c>
      <c r="M372" s="2">
        <v>95050</v>
      </c>
      <c r="N372" s="2">
        <v>140578</v>
      </c>
      <c r="O372" s="2">
        <v>26987</v>
      </c>
      <c r="P372" s="2">
        <v>29.16</v>
      </c>
      <c r="Q372" s="2">
        <v>1110</v>
      </c>
      <c r="R372" s="2">
        <v>15213</v>
      </c>
      <c r="S372" s="2">
        <v>278498</v>
      </c>
      <c r="T372" s="2">
        <v>170649</v>
      </c>
      <c r="U372" s="2">
        <v>3331</v>
      </c>
      <c r="V372" s="2">
        <v>-39087</v>
      </c>
      <c r="W372" s="2">
        <v>-34176</v>
      </c>
      <c r="X372" s="2">
        <v>358977</v>
      </c>
      <c r="Y372" s="2">
        <v>206358</v>
      </c>
      <c r="Z372" s="2">
        <v>1.74</v>
      </c>
      <c r="AA372" s="2">
        <v>3382</v>
      </c>
    </row>
    <row r="373" spans="1:27" x14ac:dyDescent="0.3">
      <c r="A373" s="2" t="s">
        <v>60</v>
      </c>
      <c r="B373" s="2">
        <v>141694</v>
      </c>
      <c r="C373" s="2">
        <v>90995</v>
      </c>
      <c r="D373" s="2">
        <v>116086</v>
      </c>
      <c r="E373" s="2">
        <v>387168</v>
      </c>
      <c r="F373" s="2">
        <v>50699</v>
      </c>
      <c r="G373" s="2">
        <v>114671</v>
      </c>
      <c r="H373" s="2">
        <v>27023</v>
      </c>
      <c r="I373" s="2">
        <v>-14723</v>
      </c>
      <c r="J373" s="2">
        <v>-782</v>
      </c>
      <c r="K373" s="2">
        <v>12833</v>
      </c>
      <c r="L373" s="2">
        <v>129317</v>
      </c>
      <c r="M373" s="2">
        <v>197794</v>
      </c>
      <c r="N373" s="2">
        <v>-68477</v>
      </c>
      <c r="O373" s="2">
        <v>66880</v>
      </c>
      <c r="P373" s="2">
        <v>52.62</v>
      </c>
      <c r="Q373" s="2">
        <v>837</v>
      </c>
      <c r="R373" s="2">
        <v>3517</v>
      </c>
      <c r="S373" s="2">
        <v>265735</v>
      </c>
      <c r="T373" s="2">
        <v>162757</v>
      </c>
      <c r="U373" s="2">
        <v>-124041</v>
      </c>
      <c r="V373" s="2">
        <v>-71762</v>
      </c>
      <c r="W373" s="2">
        <v>-41777</v>
      </c>
      <c r="X373" s="2">
        <v>182287</v>
      </c>
      <c r="Y373" s="2">
        <v>441440</v>
      </c>
      <c r="Z373" s="2">
        <v>0.41</v>
      </c>
      <c r="AA373" s="2">
        <v>3334</v>
      </c>
    </row>
    <row r="374" spans="1:27" x14ac:dyDescent="0.3">
      <c r="A374" s="2" t="s">
        <v>60</v>
      </c>
      <c r="B374" s="2">
        <v>272405</v>
      </c>
      <c r="C374" s="2">
        <v>75828</v>
      </c>
      <c r="D374" s="2">
        <v>90726</v>
      </c>
      <c r="E374" s="2">
        <v>370089</v>
      </c>
      <c r="F374" s="2">
        <v>196577</v>
      </c>
      <c r="G374" s="2">
        <v>30706</v>
      </c>
      <c r="H374" s="2">
        <v>241699</v>
      </c>
      <c r="I374" s="2">
        <v>202616</v>
      </c>
      <c r="J374" s="2">
        <v>210887</v>
      </c>
      <c r="K374" s="2">
        <v>174978</v>
      </c>
      <c r="L374" s="2">
        <v>113587</v>
      </c>
      <c r="M374" s="2">
        <v>130460</v>
      </c>
      <c r="N374" s="2">
        <v>-16873</v>
      </c>
      <c r="O374" s="2">
        <v>18487</v>
      </c>
      <c r="P374" s="2">
        <v>76.989999999999995</v>
      </c>
      <c r="Q374" s="2">
        <v>596</v>
      </c>
      <c r="R374" s="2">
        <v>13181</v>
      </c>
      <c r="S374" s="2">
        <v>472922</v>
      </c>
      <c r="T374" s="2">
        <v>59368</v>
      </c>
      <c r="U374" s="2">
        <v>-200517</v>
      </c>
      <c r="V374" s="2">
        <v>16460</v>
      </c>
      <c r="W374" s="2">
        <v>-47368</v>
      </c>
      <c r="X374" s="2">
        <v>406459</v>
      </c>
      <c r="Y374" s="2">
        <v>117632</v>
      </c>
      <c r="Z374" s="2">
        <v>3.46</v>
      </c>
      <c r="AA374" s="2">
        <v>20355</v>
      </c>
    </row>
    <row r="375" spans="1:27" x14ac:dyDescent="0.3">
      <c r="A375" s="2" t="s">
        <v>60</v>
      </c>
      <c r="B375" s="2">
        <v>132482</v>
      </c>
      <c r="C375" s="2">
        <v>32388</v>
      </c>
      <c r="D375" s="2">
        <v>148805</v>
      </c>
      <c r="E375" s="2">
        <v>151995</v>
      </c>
      <c r="F375" s="2">
        <v>100094</v>
      </c>
      <c r="G375" s="2">
        <v>15483</v>
      </c>
      <c r="H375" s="2">
        <v>116999</v>
      </c>
      <c r="I375" s="2">
        <v>83994</v>
      </c>
      <c r="J375" s="2">
        <v>89329</v>
      </c>
      <c r="K375" s="2">
        <v>76932</v>
      </c>
      <c r="L375" s="2">
        <v>160085</v>
      </c>
      <c r="M375" s="2">
        <v>91386</v>
      </c>
      <c r="N375" s="2">
        <v>68699</v>
      </c>
      <c r="O375" s="2">
        <v>104881</v>
      </c>
      <c r="P375" s="2">
        <v>24.66</v>
      </c>
      <c r="Q375" s="2">
        <v>1511</v>
      </c>
      <c r="R375" s="2">
        <v>18071</v>
      </c>
      <c r="S375" s="2">
        <v>154011</v>
      </c>
      <c r="T375" s="2">
        <v>143141</v>
      </c>
      <c r="U375" s="2">
        <v>-21529</v>
      </c>
      <c r="V375" s="2">
        <v>-110753</v>
      </c>
      <c r="W375" s="2">
        <v>1614</v>
      </c>
      <c r="X375" s="2">
        <v>353927</v>
      </c>
      <c r="Y375" s="2">
        <v>566715</v>
      </c>
      <c r="Z375" s="2">
        <v>0.62</v>
      </c>
      <c r="AA375" s="2">
        <v>29994</v>
      </c>
    </row>
    <row r="376" spans="1:27" x14ac:dyDescent="0.3">
      <c r="A376" s="2" t="s">
        <v>59</v>
      </c>
      <c r="B376" s="2">
        <v>195989</v>
      </c>
      <c r="C376" s="2">
        <v>241406</v>
      </c>
      <c r="D376" s="2">
        <v>42074</v>
      </c>
      <c r="E376" s="2">
        <v>921494</v>
      </c>
      <c r="F376" s="2">
        <v>-45417</v>
      </c>
      <c r="G376" s="2">
        <v>116686</v>
      </c>
      <c r="H376" s="2">
        <v>79303</v>
      </c>
      <c r="I376" s="2">
        <v>-6691</v>
      </c>
      <c r="J376" s="2">
        <v>-3276</v>
      </c>
      <c r="K376" s="2">
        <v>-81874</v>
      </c>
      <c r="L376" s="2">
        <v>212157</v>
      </c>
      <c r="M376" s="2">
        <v>19248</v>
      </c>
      <c r="N376" s="2">
        <v>192909</v>
      </c>
      <c r="O376" s="2">
        <v>69540</v>
      </c>
      <c r="P376" s="2">
        <v>71.790000000000006</v>
      </c>
      <c r="Q376" s="2">
        <v>1400</v>
      </c>
      <c r="R376" s="2">
        <v>18799</v>
      </c>
      <c r="S376" s="2">
        <v>332325</v>
      </c>
      <c r="T376" s="2">
        <v>166392</v>
      </c>
      <c r="U376" s="2">
        <v>-136336</v>
      </c>
      <c r="V376" s="2">
        <v>75014</v>
      </c>
      <c r="W376" s="2">
        <v>-43624</v>
      </c>
      <c r="X376" s="2">
        <v>18718</v>
      </c>
      <c r="Y376" s="2">
        <v>681330</v>
      </c>
      <c r="Z376" s="2">
        <v>0.03</v>
      </c>
      <c r="AA376" s="2">
        <v>7569</v>
      </c>
    </row>
    <row r="377" spans="1:27" x14ac:dyDescent="0.3">
      <c r="A377" s="2" t="s">
        <v>58</v>
      </c>
      <c r="B377" s="2">
        <v>189126</v>
      </c>
      <c r="C377" s="2">
        <v>238321</v>
      </c>
      <c r="D377" s="2">
        <v>70881</v>
      </c>
      <c r="E377" s="2">
        <v>60411</v>
      </c>
      <c r="F377" s="2">
        <v>-49195</v>
      </c>
      <c r="G377" s="2">
        <v>34567</v>
      </c>
      <c r="H377" s="2">
        <v>154559</v>
      </c>
      <c r="I377" s="2">
        <v>56875</v>
      </c>
      <c r="J377" s="2">
        <v>65333</v>
      </c>
      <c r="K377" s="2">
        <v>-60776</v>
      </c>
      <c r="L377" s="2">
        <v>35703</v>
      </c>
      <c r="M377" s="2">
        <v>148205</v>
      </c>
      <c r="N377" s="2">
        <v>-112502</v>
      </c>
      <c r="O377" s="2">
        <v>142812</v>
      </c>
      <c r="P377" s="2">
        <v>27.42</v>
      </c>
      <c r="Q377" s="2">
        <v>403</v>
      </c>
      <c r="R377" s="2">
        <v>17871</v>
      </c>
      <c r="S377" s="2">
        <v>330798</v>
      </c>
      <c r="T377" s="2">
        <v>153795</v>
      </c>
      <c r="U377" s="2">
        <v>-141672</v>
      </c>
      <c r="V377" s="2">
        <v>84526</v>
      </c>
      <c r="W377" s="2">
        <v>-26958</v>
      </c>
      <c r="X377" s="2">
        <v>492817</v>
      </c>
      <c r="Y377" s="2">
        <v>219776</v>
      </c>
      <c r="Z377" s="2">
        <v>2.2400000000000002</v>
      </c>
      <c r="AA377" s="2">
        <v>16000</v>
      </c>
    </row>
    <row r="378" spans="1:27" x14ac:dyDescent="0.3">
      <c r="A378" s="2" t="s">
        <v>59</v>
      </c>
      <c r="B378" s="2">
        <v>496550</v>
      </c>
      <c r="C378" s="2">
        <v>276750</v>
      </c>
      <c r="D378" s="2">
        <v>66051</v>
      </c>
      <c r="E378" s="2">
        <v>854834</v>
      </c>
      <c r="F378" s="2">
        <v>219800</v>
      </c>
      <c r="G378" s="2">
        <v>49613</v>
      </c>
      <c r="H378" s="2">
        <v>446937</v>
      </c>
      <c r="I378" s="2">
        <v>363135</v>
      </c>
      <c r="J378" s="2">
        <v>378619</v>
      </c>
      <c r="K378" s="2">
        <v>204089</v>
      </c>
      <c r="L378" s="2">
        <v>26495</v>
      </c>
      <c r="M378" s="2">
        <v>156965</v>
      </c>
      <c r="N378" s="2">
        <v>-130470</v>
      </c>
      <c r="O378" s="2">
        <v>78542</v>
      </c>
      <c r="P378" s="2">
        <v>59.2</v>
      </c>
      <c r="Q378" s="2">
        <v>1335</v>
      </c>
      <c r="R378" s="2">
        <v>11948</v>
      </c>
      <c r="S378" s="2">
        <v>217050</v>
      </c>
      <c r="T378" s="2">
        <v>160180</v>
      </c>
      <c r="U378" s="2">
        <v>279500</v>
      </c>
      <c r="V378" s="2">
        <v>116570</v>
      </c>
      <c r="W378" s="2">
        <v>-17129</v>
      </c>
      <c r="X378" s="2">
        <v>262823</v>
      </c>
      <c r="Y378" s="2">
        <v>424238</v>
      </c>
      <c r="Z378" s="2">
        <v>0.62</v>
      </c>
      <c r="AA378" s="2">
        <v>1800</v>
      </c>
    </row>
    <row r="379" spans="1:27" x14ac:dyDescent="0.3">
      <c r="A379" s="2" t="s">
        <v>60</v>
      </c>
      <c r="B379" s="2">
        <v>99113</v>
      </c>
      <c r="C379" s="2">
        <v>105056</v>
      </c>
      <c r="D379" s="2">
        <v>61227</v>
      </c>
      <c r="E379" s="2">
        <v>328475</v>
      </c>
      <c r="F379" s="2">
        <v>-5943</v>
      </c>
      <c r="G379" s="2">
        <v>165507</v>
      </c>
      <c r="H379" s="2">
        <v>-66394</v>
      </c>
      <c r="I379" s="2">
        <v>-129348</v>
      </c>
      <c r="J379" s="2">
        <v>-115660</v>
      </c>
      <c r="K379" s="2">
        <v>-12702</v>
      </c>
      <c r="L379" s="2">
        <v>68530</v>
      </c>
      <c r="M379" s="2">
        <v>139434</v>
      </c>
      <c r="N379" s="2">
        <v>-70904</v>
      </c>
      <c r="O379" s="2">
        <v>120428</v>
      </c>
      <c r="P379" s="2">
        <v>11.48</v>
      </c>
      <c r="Q379" s="2">
        <v>68</v>
      </c>
      <c r="R379" s="2">
        <v>10998</v>
      </c>
      <c r="S379" s="2">
        <v>225573</v>
      </c>
      <c r="T379" s="2">
        <v>71776</v>
      </c>
      <c r="U379" s="2">
        <v>-126460</v>
      </c>
      <c r="V379" s="2">
        <v>33280</v>
      </c>
      <c r="W379" s="2">
        <v>-43822</v>
      </c>
      <c r="X379" s="2">
        <v>423365</v>
      </c>
      <c r="Y379" s="2">
        <v>500492</v>
      </c>
      <c r="Z379" s="2">
        <v>0.85</v>
      </c>
      <c r="AA379" s="2">
        <v>21886</v>
      </c>
    </row>
    <row r="380" spans="1:27" x14ac:dyDescent="0.3">
      <c r="A380" s="2" t="s">
        <v>59</v>
      </c>
      <c r="B380" s="2">
        <v>145306</v>
      </c>
      <c r="C380" s="2">
        <v>162589</v>
      </c>
      <c r="D380" s="2">
        <v>-46398</v>
      </c>
      <c r="E380" s="2">
        <v>291976</v>
      </c>
      <c r="F380" s="2">
        <v>-17283</v>
      </c>
      <c r="G380" s="2">
        <v>142095</v>
      </c>
      <c r="H380" s="2">
        <v>3211</v>
      </c>
      <c r="I380" s="2">
        <v>-62000</v>
      </c>
      <c r="J380" s="2">
        <v>-51122</v>
      </c>
      <c r="K380" s="2">
        <v>-39914</v>
      </c>
      <c r="L380" s="2">
        <v>197506</v>
      </c>
      <c r="M380" s="2">
        <v>130178</v>
      </c>
      <c r="N380" s="2">
        <v>67328</v>
      </c>
      <c r="O380" s="2">
        <v>130612</v>
      </c>
      <c r="P380" s="2">
        <v>14.87</v>
      </c>
      <c r="Q380" s="2">
        <v>1435</v>
      </c>
      <c r="R380" s="2">
        <v>15751</v>
      </c>
      <c r="S380" s="2">
        <v>117366</v>
      </c>
      <c r="T380" s="2">
        <v>156515</v>
      </c>
      <c r="U380" s="2">
        <v>27940</v>
      </c>
      <c r="V380" s="2">
        <v>6074</v>
      </c>
      <c r="W380" s="2">
        <v>48930</v>
      </c>
      <c r="X380" s="2">
        <v>73241</v>
      </c>
      <c r="Y380" s="2">
        <v>139772</v>
      </c>
      <c r="Z380" s="2">
        <v>0.52</v>
      </c>
      <c r="AA380" s="2">
        <v>3395</v>
      </c>
    </row>
    <row r="381" spans="1:27" x14ac:dyDescent="0.3">
      <c r="A381" s="2" t="s">
        <v>60</v>
      </c>
      <c r="B381" s="2">
        <v>377360</v>
      </c>
      <c r="C381" s="2">
        <v>242065</v>
      </c>
      <c r="D381" s="2">
        <v>-8182</v>
      </c>
      <c r="E381" s="2">
        <v>321022</v>
      </c>
      <c r="F381" s="2">
        <v>135295</v>
      </c>
      <c r="G381" s="2">
        <v>22755</v>
      </c>
      <c r="H381" s="2">
        <v>354605</v>
      </c>
      <c r="I381" s="2">
        <v>323540</v>
      </c>
      <c r="J381" s="2">
        <v>330456</v>
      </c>
      <c r="K381" s="2">
        <v>117322</v>
      </c>
      <c r="L381" s="2">
        <v>160497</v>
      </c>
      <c r="M381" s="2">
        <v>120284</v>
      </c>
      <c r="N381" s="2">
        <v>40213</v>
      </c>
      <c r="O381" s="2">
        <v>132688</v>
      </c>
      <c r="P381" s="2">
        <v>312.38</v>
      </c>
      <c r="Q381" s="2">
        <v>1081</v>
      </c>
      <c r="R381" s="2">
        <v>16261</v>
      </c>
      <c r="S381" s="2">
        <v>505115</v>
      </c>
      <c r="T381" s="2">
        <v>115249</v>
      </c>
      <c r="U381" s="2">
        <v>-127755</v>
      </c>
      <c r="V381" s="2">
        <v>126816</v>
      </c>
      <c r="W381" s="2">
        <v>-10779</v>
      </c>
      <c r="X381" s="2">
        <v>458290</v>
      </c>
      <c r="Y381" s="2">
        <v>511981</v>
      </c>
      <c r="Z381" s="2">
        <v>0.9</v>
      </c>
      <c r="AA381" s="2">
        <v>23671</v>
      </c>
    </row>
    <row r="382" spans="1:27" x14ac:dyDescent="0.3">
      <c r="A382" s="2" t="s">
        <v>59</v>
      </c>
      <c r="B382" s="2">
        <v>158251</v>
      </c>
      <c r="C382" s="2">
        <v>216828</v>
      </c>
      <c r="D382" s="2">
        <v>146167</v>
      </c>
      <c r="E382" s="2">
        <v>110720</v>
      </c>
      <c r="F382" s="2">
        <v>-58577</v>
      </c>
      <c r="G382" s="2">
        <v>153387</v>
      </c>
      <c r="H382" s="2">
        <v>4864</v>
      </c>
      <c r="I382" s="2">
        <v>-39699</v>
      </c>
      <c r="J382" s="2">
        <v>-32749</v>
      </c>
      <c r="K382" s="2">
        <v>-95733</v>
      </c>
      <c r="L382" s="2">
        <v>212548</v>
      </c>
      <c r="M382" s="2">
        <v>27457</v>
      </c>
      <c r="N382" s="2">
        <v>185091</v>
      </c>
      <c r="O382" s="2">
        <v>15046</v>
      </c>
      <c r="P382" s="2">
        <v>20.440000000000001</v>
      </c>
      <c r="Q382" s="2">
        <v>1505</v>
      </c>
      <c r="R382" s="2">
        <v>7076</v>
      </c>
      <c r="S382" s="2">
        <v>446845</v>
      </c>
      <c r="T382" s="2">
        <v>46696</v>
      </c>
      <c r="U382" s="2">
        <v>-288594</v>
      </c>
      <c r="V382" s="2">
        <v>170132</v>
      </c>
      <c r="W382" s="2">
        <v>46972</v>
      </c>
      <c r="X382" s="2">
        <v>155448</v>
      </c>
      <c r="Y382" s="2">
        <v>253665</v>
      </c>
      <c r="Z382" s="2">
        <v>0.61</v>
      </c>
      <c r="AA382" s="2">
        <v>17804</v>
      </c>
    </row>
    <row r="383" spans="1:27" x14ac:dyDescent="0.3">
      <c r="A383" s="2" t="s">
        <v>58</v>
      </c>
      <c r="B383" s="2">
        <v>388709</v>
      </c>
      <c r="C383" s="2">
        <v>75722</v>
      </c>
      <c r="D383" s="2">
        <v>43329</v>
      </c>
      <c r="E383" s="2">
        <v>687675</v>
      </c>
      <c r="F383" s="2">
        <v>312987</v>
      </c>
      <c r="G383" s="2">
        <v>148678</v>
      </c>
      <c r="H383" s="2">
        <v>240031</v>
      </c>
      <c r="I383" s="2">
        <v>144716</v>
      </c>
      <c r="J383" s="2">
        <v>155385</v>
      </c>
      <c r="K383" s="2">
        <v>290483</v>
      </c>
      <c r="L383" s="2">
        <v>71221</v>
      </c>
      <c r="M383" s="2">
        <v>53329</v>
      </c>
      <c r="N383" s="2">
        <v>17892</v>
      </c>
      <c r="O383" s="2">
        <v>138550</v>
      </c>
      <c r="P383" s="2">
        <v>89.96</v>
      </c>
      <c r="Q383" s="2">
        <v>1551</v>
      </c>
      <c r="R383" s="2">
        <v>10045</v>
      </c>
      <c r="S383" s="2">
        <v>374534</v>
      </c>
      <c r="T383" s="2">
        <v>40699</v>
      </c>
      <c r="U383" s="2">
        <v>14175</v>
      </c>
      <c r="V383" s="2">
        <v>35023</v>
      </c>
      <c r="W383" s="2">
        <v>10245</v>
      </c>
      <c r="X383" s="2">
        <v>366654</v>
      </c>
      <c r="Y383" s="2">
        <v>688647</v>
      </c>
      <c r="Z383" s="2">
        <v>0.53</v>
      </c>
      <c r="AA383" s="2">
        <v>22892</v>
      </c>
    </row>
    <row r="384" spans="1:27" x14ac:dyDescent="0.3">
      <c r="A384" s="2" t="s">
        <v>59</v>
      </c>
      <c r="B384" s="2">
        <v>303864</v>
      </c>
      <c r="C384" s="2">
        <v>202584</v>
      </c>
      <c r="D384" s="2">
        <v>188345</v>
      </c>
      <c r="E384" s="2">
        <v>336696</v>
      </c>
      <c r="F384" s="2">
        <v>101280</v>
      </c>
      <c r="G384" s="2">
        <v>46062</v>
      </c>
      <c r="H384" s="2">
        <v>257802</v>
      </c>
      <c r="I384" s="2">
        <v>180718</v>
      </c>
      <c r="J384" s="2">
        <v>186038</v>
      </c>
      <c r="K384" s="2">
        <v>78056</v>
      </c>
      <c r="L384" s="2">
        <v>271621</v>
      </c>
      <c r="M384" s="2">
        <v>109826</v>
      </c>
      <c r="N384" s="2">
        <v>161795</v>
      </c>
      <c r="O384" s="2">
        <v>149734</v>
      </c>
      <c r="P384" s="2">
        <v>122.13</v>
      </c>
      <c r="Q384" s="2">
        <v>1523</v>
      </c>
      <c r="R384" s="2">
        <v>11187</v>
      </c>
      <c r="S384" s="2">
        <v>513799</v>
      </c>
      <c r="T384" s="2">
        <v>256814</v>
      </c>
      <c r="U384" s="2">
        <v>-209935</v>
      </c>
      <c r="V384" s="2">
        <v>-54230</v>
      </c>
      <c r="W384" s="2">
        <v>-1761</v>
      </c>
      <c r="X384" s="2">
        <v>336781</v>
      </c>
      <c r="Y384" s="2">
        <v>696491</v>
      </c>
      <c r="Z384" s="2">
        <v>0.48</v>
      </c>
      <c r="AA384" s="2">
        <v>7378</v>
      </c>
    </row>
    <row r="385" spans="1:27" x14ac:dyDescent="0.3">
      <c r="A385" s="2" t="s">
        <v>58</v>
      </c>
      <c r="B385" s="2">
        <v>484920</v>
      </c>
      <c r="C385" s="2">
        <v>189674</v>
      </c>
      <c r="D385" s="2">
        <v>187617</v>
      </c>
      <c r="E385" s="2">
        <v>640837</v>
      </c>
      <c r="F385" s="2">
        <v>295246</v>
      </c>
      <c r="G385" s="2">
        <v>181891</v>
      </c>
      <c r="H385" s="2">
        <v>303029</v>
      </c>
      <c r="I385" s="2">
        <v>282530</v>
      </c>
      <c r="J385" s="2">
        <v>285561</v>
      </c>
      <c r="K385" s="2">
        <v>261448</v>
      </c>
      <c r="L385" s="2">
        <v>202630</v>
      </c>
      <c r="M385" s="2">
        <v>37730</v>
      </c>
      <c r="N385" s="2">
        <v>164900</v>
      </c>
      <c r="O385" s="2">
        <v>7963</v>
      </c>
      <c r="P385" s="2">
        <v>645.70000000000005</v>
      </c>
      <c r="Q385" s="2">
        <v>833</v>
      </c>
      <c r="R385" s="2">
        <v>9481</v>
      </c>
      <c r="S385" s="2">
        <v>102543</v>
      </c>
      <c r="T385" s="2">
        <v>242019</v>
      </c>
      <c r="U385" s="2">
        <v>382377</v>
      </c>
      <c r="V385" s="2">
        <v>-52345</v>
      </c>
      <c r="W385" s="2">
        <v>-23991</v>
      </c>
      <c r="X385" s="2">
        <v>137733</v>
      </c>
      <c r="Y385" s="2">
        <v>81954</v>
      </c>
      <c r="Z385" s="2">
        <v>1.68</v>
      </c>
      <c r="AA385" s="2">
        <v>1650</v>
      </c>
    </row>
    <row r="386" spans="1:27" x14ac:dyDescent="0.3">
      <c r="A386" s="2" t="s">
        <v>60</v>
      </c>
      <c r="B386" s="2">
        <v>426238</v>
      </c>
      <c r="C386" s="2">
        <v>125142</v>
      </c>
      <c r="D386" s="2">
        <v>-22816</v>
      </c>
      <c r="E386" s="2">
        <v>297872</v>
      </c>
      <c r="F386" s="2">
        <v>301096</v>
      </c>
      <c r="G386" s="2">
        <v>89562</v>
      </c>
      <c r="H386" s="2">
        <v>336676</v>
      </c>
      <c r="I386" s="2">
        <v>270943</v>
      </c>
      <c r="J386" s="2">
        <v>284838</v>
      </c>
      <c r="K386" s="2">
        <v>291101</v>
      </c>
      <c r="L386" s="2">
        <v>35713</v>
      </c>
      <c r="M386" s="2">
        <v>174375</v>
      </c>
      <c r="N386" s="2">
        <v>-138662</v>
      </c>
      <c r="O386" s="2">
        <v>106595</v>
      </c>
      <c r="P386" s="2">
        <v>74.400000000000006</v>
      </c>
      <c r="Q386" s="2">
        <v>1446</v>
      </c>
      <c r="R386" s="2">
        <v>3208</v>
      </c>
      <c r="S386" s="2">
        <v>266036</v>
      </c>
      <c r="T386" s="2">
        <v>148710</v>
      </c>
      <c r="U386" s="2">
        <v>160202</v>
      </c>
      <c r="V386" s="2">
        <v>-23568</v>
      </c>
      <c r="W386" s="2">
        <v>44802</v>
      </c>
      <c r="X386" s="2">
        <v>338020</v>
      </c>
      <c r="Y386" s="2">
        <v>624734</v>
      </c>
      <c r="Z386" s="2">
        <v>0.54</v>
      </c>
      <c r="AA386" s="2">
        <v>22259</v>
      </c>
    </row>
    <row r="387" spans="1:27" x14ac:dyDescent="0.3">
      <c r="A387" s="2" t="s">
        <v>58</v>
      </c>
      <c r="B387" s="2">
        <v>146187</v>
      </c>
      <c r="C387" s="2">
        <v>20279</v>
      </c>
      <c r="D387" s="2">
        <v>28760</v>
      </c>
      <c r="E387" s="2">
        <v>538664</v>
      </c>
      <c r="F387" s="2">
        <v>125908</v>
      </c>
      <c r="G387" s="2">
        <v>95033</v>
      </c>
      <c r="H387" s="2">
        <v>51154</v>
      </c>
      <c r="I387" s="2">
        <v>-37138</v>
      </c>
      <c r="J387" s="2">
        <v>-35239</v>
      </c>
      <c r="K387" s="2">
        <v>89216</v>
      </c>
      <c r="L387" s="2">
        <v>48080</v>
      </c>
      <c r="M387" s="2">
        <v>196436</v>
      </c>
      <c r="N387" s="2">
        <v>-148356</v>
      </c>
      <c r="O387" s="2">
        <v>30746</v>
      </c>
      <c r="P387" s="2">
        <v>21.14</v>
      </c>
      <c r="Q387" s="2">
        <v>1951</v>
      </c>
      <c r="R387" s="2">
        <v>13123</v>
      </c>
      <c r="S387" s="2">
        <v>531076</v>
      </c>
      <c r="T387" s="2">
        <v>214919</v>
      </c>
      <c r="U387" s="2">
        <v>-384889</v>
      </c>
      <c r="V387" s="2">
        <v>-194640</v>
      </c>
      <c r="W387" s="2">
        <v>2445</v>
      </c>
      <c r="X387" s="2">
        <v>335533</v>
      </c>
      <c r="Y387" s="2">
        <v>297567</v>
      </c>
      <c r="Z387" s="2">
        <v>1.1299999999999999</v>
      </c>
      <c r="AA387" s="2">
        <v>23804</v>
      </c>
    </row>
    <row r="388" spans="1:27" x14ac:dyDescent="0.3">
      <c r="A388" s="2" t="s">
        <v>60</v>
      </c>
      <c r="B388" s="2">
        <v>484545</v>
      </c>
      <c r="C388" s="2">
        <v>130770</v>
      </c>
      <c r="D388" s="2">
        <v>174866</v>
      </c>
      <c r="E388" s="2">
        <v>613471</v>
      </c>
      <c r="F388" s="2">
        <v>353775</v>
      </c>
      <c r="G388" s="2">
        <v>173004</v>
      </c>
      <c r="H388" s="2">
        <v>311541</v>
      </c>
      <c r="I388" s="2">
        <v>231557</v>
      </c>
      <c r="J388" s="2">
        <v>238603</v>
      </c>
      <c r="K388" s="2">
        <v>338321</v>
      </c>
      <c r="L388" s="2">
        <v>185718</v>
      </c>
      <c r="M388" s="2">
        <v>193303</v>
      </c>
      <c r="N388" s="2">
        <v>-7585</v>
      </c>
      <c r="O388" s="2">
        <v>101150</v>
      </c>
      <c r="P388" s="2">
        <v>315.25</v>
      </c>
      <c r="Q388" s="2">
        <v>1609</v>
      </c>
      <c r="R388" s="2">
        <v>9181</v>
      </c>
      <c r="S388" s="2">
        <v>527349</v>
      </c>
      <c r="T388" s="2">
        <v>266620</v>
      </c>
      <c r="U388" s="2">
        <v>-42804</v>
      </c>
      <c r="V388" s="2">
        <v>-135850</v>
      </c>
      <c r="W388" s="2">
        <v>23057</v>
      </c>
      <c r="X388" s="2">
        <v>167436</v>
      </c>
      <c r="Y388" s="2">
        <v>543357</v>
      </c>
      <c r="Z388" s="2">
        <v>0.31</v>
      </c>
      <c r="AA388" s="2">
        <v>7545</v>
      </c>
    </row>
    <row r="389" spans="1:27" x14ac:dyDescent="0.3">
      <c r="A389" s="2" t="s">
        <v>59</v>
      </c>
      <c r="B389" s="2">
        <v>432691</v>
      </c>
      <c r="C389" s="2">
        <v>91847</v>
      </c>
      <c r="D389" s="2">
        <v>63038</v>
      </c>
      <c r="E389" s="2">
        <v>251912</v>
      </c>
      <c r="F389" s="2">
        <v>340844</v>
      </c>
      <c r="G389" s="2">
        <v>118581</v>
      </c>
      <c r="H389" s="2">
        <v>314110</v>
      </c>
      <c r="I389" s="2">
        <v>249419</v>
      </c>
      <c r="J389" s="2">
        <v>257480</v>
      </c>
      <c r="K389" s="2">
        <v>315898</v>
      </c>
      <c r="L389" s="2">
        <v>211925</v>
      </c>
      <c r="M389" s="2">
        <v>123555</v>
      </c>
      <c r="N389" s="2">
        <v>88370</v>
      </c>
      <c r="O389" s="2">
        <v>124003</v>
      </c>
      <c r="P389" s="2">
        <v>125.13</v>
      </c>
      <c r="Q389" s="2">
        <v>1994</v>
      </c>
      <c r="R389" s="2">
        <v>13206</v>
      </c>
      <c r="S389" s="2">
        <v>358035</v>
      </c>
      <c r="T389" s="2">
        <v>40897</v>
      </c>
      <c r="U389" s="2">
        <v>74656</v>
      </c>
      <c r="V389" s="2">
        <v>50950</v>
      </c>
      <c r="W389" s="2">
        <v>-37045</v>
      </c>
      <c r="X389" s="2">
        <v>430316</v>
      </c>
      <c r="Y389" s="2">
        <v>502635</v>
      </c>
      <c r="Z389" s="2">
        <v>0.86</v>
      </c>
      <c r="AA389" s="2">
        <v>15989</v>
      </c>
    </row>
    <row r="390" spans="1:27" x14ac:dyDescent="0.3">
      <c r="A390" s="2" t="s">
        <v>59</v>
      </c>
      <c r="B390" s="2">
        <v>391909</v>
      </c>
      <c r="C390" s="2">
        <v>136789</v>
      </c>
      <c r="D390" s="2">
        <v>48679</v>
      </c>
      <c r="E390" s="2">
        <v>836364</v>
      </c>
      <c r="F390" s="2">
        <v>255120</v>
      </c>
      <c r="G390" s="2">
        <v>105340</v>
      </c>
      <c r="H390" s="2">
        <v>286569</v>
      </c>
      <c r="I390" s="2">
        <v>189763</v>
      </c>
      <c r="J390" s="2">
        <v>207557</v>
      </c>
      <c r="K390" s="2">
        <v>249047</v>
      </c>
      <c r="L390" s="2">
        <v>172860</v>
      </c>
      <c r="M390" s="2">
        <v>174600</v>
      </c>
      <c r="N390" s="2">
        <v>-1740</v>
      </c>
      <c r="O390" s="2">
        <v>45318</v>
      </c>
      <c r="P390" s="2">
        <v>120.29</v>
      </c>
      <c r="Q390" s="2">
        <v>1726</v>
      </c>
      <c r="R390" s="2">
        <v>4334</v>
      </c>
      <c r="S390" s="2">
        <v>368993</v>
      </c>
      <c r="T390" s="2">
        <v>56980</v>
      </c>
      <c r="U390" s="2">
        <v>22916</v>
      </c>
      <c r="V390" s="2">
        <v>79809</v>
      </c>
      <c r="W390" s="2">
        <v>31660</v>
      </c>
      <c r="X390" s="2">
        <v>116105</v>
      </c>
      <c r="Y390" s="2">
        <v>50529</v>
      </c>
      <c r="Z390" s="2">
        <v>2.2999999999999998</v>
      </c>
      <c r="AA390" s="2">
        <v>20744</v>
      </c>
    </row>
    <row r="391" spans="1:27" x14ac:dyDescent="0.3">
      <c r="A391" s="2" t="s">
        <v>58</v>
      </c>
      <c r="B391" s="2">
        <v>376531</v>
      </c>
      <c r="C391" s="2">
        <v>154721</v>
      </c>
      <c r="D391" s="2">
        <v>97478</v>
      </c>
      <c r="E391" s="2">
        <v>336521</v>
      </c>
      <c r="F391" s="2">
        <v>221810</v>
      </c>
      <c r="G391" s="2">
        <v>179585</v>
      </c>
      <c r="H391" s="2">
        <v>196946</v>
      </c>
      <c r="I391" s="2">
        <v>145971</v>
      </c>
      <c r="J391" s="2">
        <v>161391</v>
      </c>
      <c r="K391" s="2">
        <v>194015</v>
      </c>
      <c r="L391" s="2">
        <v>107873</v>
      </c>
      <c r="M391" s="2">
        <v>190033</v>
      </c>
      <c r="N391" s="2">
        <v>-82160</v>
      </c>
      <c r="O391" s="2">
        <v>16813</v>
      </c>
      <c r="P391" s="2">
        <v>86.86</v>
      </c>
      <c r="Q391" s="2">
        <v>1192</v>
      </c>
      <c r="R391" s="2">
        <v>507</v>
      </c>
      <c r="S391" s="2">
        <v>282221</v>
      </c>
      <c r="T391" s="2">
        <v>268316</v>
      </c>
      <c r="U391" s="2">
        <v>94310</v>
      </c>
      <c r="V391" s="2">
        <v>-113595</v>
      </c>
      <c r="W391" s="2">
        <v>-9327</v>
      </c>
      <c r="X391" s="2">
        <v>311922</v>
      </c>
      <c r="Y391" s="2">
        <v>267473</v>
      </c>
      <c r="Z391" s="2">
        <v>1.17</v>
      </c>
      <c r="AA391" s="2">
        <v>20092</v>
      </c>
    </row>
    <row r="392" spans="1:27" x14ac:dyDescent="0.3">
      <c r="A392" s="2" t="s">
        <v>59</v>
      </c>
      <c r="B392" s="2">
        <v>494459</v>
      </c>
      <c r="C392" s="2">
        <v>210066</v>
      </c>
      <c r="D392" s="2">
        <v>12539</v>
      </c>
      <c r="E392" s="2">
        <v>93726</v>
      </c>
      <c r="F392" s="2">
        <v>284393</v>
      </c>
      <c r="G392" s="2">
        <v>50299</v>
      </c>
      <c r="H392" s="2">
        <v>444160</v>
      </c>
      <c r="I392" s="2">
        <v>408015</v>
      </c>
      <c r="J392" s="2">
        <v>425880</v>
      </c>
      <c r="K392" s="2">
        <v>273006</v>
      </c>
      <c r="L392" s="2">
        <v>165276</v>
      </c>
      <c r="M392" s="2">
        <v>57813</v>
      </c>
      <c r="N392" s="2">
        <v>107463</v>
      </c>
      <c r="O392" s="2">
        <v>54768</v>
      </c>
      <c r="P392" s="2">
        <v>53.33</v>
      </c>
      <c r="Q392" s="2">
        <v>506</v>
      </c>
      <c r="R392" s="2">
        <v>3430</v>
      </c>
      <c r="S392" s="2">
        <v>85105</v>
      </c>
      <c r="T392" s="2">
        <v>144238</v>
      </c>
      <c r="U392" s="2">
        <v>409354</v>
      </c>
      <c r="V392" s="2">
        <v>65828</v>
      </c>
      <c r="W392" s="2">
        <v>5535</v>
      </c>
      <c r="X392" s="2">
        <v>217781</v>
      </c>
      <c r="Y392" s="2">
        <v>516847</v>
      </c>
      <c r="Z392" s="2">
        <v>0.42</v>
      </c>
      <c r="AA392" s="2">
        <v>27009</v>
      </c>
    </row>
    <row r="393" spans="1:27" x14ac:dyDescent="0.3">
      <c r="A393" s="2" t="s">
        <v>59</v>
      </c>
      <c r="B393" s="2">
        <v>493688</v>
      </c>
      <c r="C393" s="2">
        <v>59637</v>
      </c>
      <c r="D393" s="2">
        <v>18208</v>
      </c>
      <c r="E393" s="2">
        <v>485722</v>
      </c>
      <c r="F393" s="2">
        <v>434051</v>
      </c>
      <c r="G393" s="2">
        <v>60308</v>
      </c>
      <c r="H393" s="2">
        <v>433380</v>
      </c>
      <c r="I393" s="2">
        <v>360162</v>
      </c>
      <c r="J393" s="2">
        <v>368672</v>
      </c>
      <c r="K393" s="2">
        <v>404762</v>
      </c>
      <c r="L393" s="2">
        <v>163373</v>
      </c>
      <c r="M393" s="2">
        <v>57930</v>
      </c>
      <c r="N393" s="2">
        <v>105443</v>
      </c>
      <c r="O393" s="2">
        <v>99458</v>
      </c>
      <c r="P393" s="2">
        <v>614.04</v>
      </c>
      <c r="Q393" s="2">
        <v>975</v>
      </c>
      <c r="R393" s="2">
        <v>10898</v>
      </c>
      <c r="S393" s="2">
        <v>280273</v>
      </c>
      <c r="T393" s="2">
        <v>218061</v>
      </c>
      <c r="U393" s="2">
        <v>213415</v>
      </c>
      <c r="V393" s="2">
        <v>-158424</v>
      </c>
      <c r="W393" s="2">
        <v>19232</v>
      </c>
      <c r="X393" s="2">
        <v>183593</v>
      </c>
      <c r="Y393" s="2">
        <v>570239</v>
      </c>
      <c r="Z393" s="2">
        <v>0.32</v>
      </c>
      <c r="AA393" s="2">
        <v>3535</v>
      </c>
    </row>
    <row r="394" spans="1:27" x14ac:dyDescent="0.3">
      <c r="A394" s="2" t="s">
        <v>60</v>
      </c>
      <c r="B394" s="2">
        <v>219726</v>
      </c>
      <c r="C394" s="2">
        <v>134093</v>
      </c>
      <c r="D394" s="2">
        <v>28106</v>
      </c>
      <c r="E394" s="2">
        <v>571508</v>
      </c>
      <c r="F394" s="2">
        <v>85633</v>
      </c>
      <c r="G394" s="2">
        <v>121955</v>
      </c>
      <c r="H394" s="2">
        <v>97771</v>
      </c>
      <c r="I394" s="2">
        <v>19313</v>
      </c>
      <c r="J394" s="2">
        <v>28484</v>
      </c>
      <c r="K394" s="2">
        <v>64911</v>
      </c>
      <c r="L394" s="2">
        <v>76619</v>
      </c>
      <c r="M394" s="2">
        <v>100319</v>
      </c>
      <c r="N394" s="2">
        <v>-23700</v>
      </c>
      <c r="O394" s="2">
        <v>23369</v>
      </c>
      <c r="P394" s="2">
        <v>35.700000000000003</v>
      </c>
      <c r="Q394" s="2">
        <v>1082</v>
      </c>
      <c r="R394" s="2">
        <v>9464</v>
      </c>
      <c r="S394" s="2">
        <v>433518</v>
      </c>
      <c r="T394" s="2">
        <v>269021</v>
      </c>
      <c r="U394" s="2">
        <v>-213792</v>
      </c>
      <c r="V394" s="2">
        <v>-134928</v>
      </c>
      <c r="W394" s="2">
        <v>32298</v>
      </c>
      <c r="X394" s="2">
        <v>38179</v>
      </c>
      <c r="Y394" s="2">
        <v>538875</v>
      </c>
      <c r="Z394" s="2">
        <v>7.0000000000000007E-2</v>
      </c>
      <c r="AA394" s="2">
        <v>4106</v>
      </c>
    </row>
    <row r="395" spans="1:27" x14ac:dyDescent="0.3">
      <c r="A395" s="2" t="s">
        <v>59</v>
      </c>
      <c r="B395" s="2">
        <v>353569</v>
      </c>
      <c r="C395" s="2">
        <v>47907</v>
      </c>
      <c r="D395" s="2">
        <v>114869</v>
      </c>
      <c r="E395" s="2">
        <v>76022</v>
      </c>
      <c r="F395" s="2">
        <v>305662</v>
      </c>
      <c r="G395" s="2">
        <v>118207</v>
      </c>
      <c r="H395" s="2">
        <v>235362</v>
      </c>
      <c r="I395" s="2">
        <v>217097</v>
      </c>
      <c r="J395" s="2">
        <v>218368</v>
      </c>
      <c r="K395" s="2">
        <v>286216</v>
      </c>
      <c r="L395" s="2">
        <v>81312</v>
      </c>
      <c r="M395" s="2">
        <v>187025</v>
      </c>
      <c r="N395" s="2">
        <v>-105713</v>
      </c>
      <c r="O395" s="2">
        <v>103045</v>
      </c>
      <c r="P395" s="2">
        <v>269.49</v>
      </c>
      <c r="Q395" s="2">
        <v>1520</v>
      </c>
      <c r="R395" s="2">
        <v>17702</v>
      </c>
      <c r="S395" s="2">
        <v>427396</v>
      </c>
      <c r="T395" s="2">
        <v>235476</v>
      </c>
      <c r="U395" s="2">
        <v>-73827</v>
      </c>
      <c r="V395" s="2">
        <v>-187569</v>
      </c>
      <c r="W395" s="2">
        <v>35135</v>
      </c>
      <c r="X395" s="2">
        <v>198707</v>
      </c>
      <c r="Y395" s="2">
        <v>314856</v>
      </c>
      <c r="Z395" s="2">
        <v>0.63</v>
      </c>
      <c r="AA395" s="2">
        <v>6182</v>
      </c>
    </row>
    <row r="396" spans="1:27" x14ac:dyDescent="0.3">
      <c r="A396" s="2" t="s">
        <v>60</v>
      </c>
      <c r="B396" s="2">
        <v>475209</v>
      </c>
      <c r="C396" s="2">
        <v>249399</v>
      </c>
      <c r="D396" s="2">
        <v>52679</v>
      </c>
      <c r="E396" s="2">
        <v>754834</v>
      </c>
      <c r="F396" s="2">
        <v>225810</v>
      </c>
      <c r="G396" s="2">
        <v>153869</v>
      </c>
      <c r="H396" s="2">
        <v>321340</v>
      </c>
      <c r="I396" s="2">
        <v>281435</v>
      </c>
      <c r="J396" s="2">
        <v>292680</v>
      </c>
      <c r="K396" s="2">
        <v>199941</v>
      </c>
      <c r="L396" s="2">
        <v>146363</v>
      </c>
      <c r="M396" s="2">
        <v>144335</v>
      </c>
      <c r="N396" s="2">
        <v>2028</v>
      </c>
      <c r="O396" s="2">
        <v>20310</v>
      </c>
      <c r="P396" s="2">
        <v>48.96</v>
      </c>
      <c r="Q396" s="2">
        <v>1241</v>
      </c>
      <c r="R396" s="2">
        <v>16215</v>
      </c>
      <c r="S396" s="2">
        <v>236513</v>
      </c>
      <c r="T396" s="2">
        <v>238479</v>
      </c>
      <c r="U396" s="2">
        <v>238696</v>
      </c>
      <c r="V396" s="2">
        <v>10920</v>
      </c>
      <c r="W396" s="2">
        <v>44127</v>
      </c>
      <c r="X396" s="2">
        <v>340559</v>
      </c>
      <c r="Y396" s="2">
        <v>272405</v>
      </c>
      <c r="Z396" s="2">
        <v>1.25</v>
      </c>
      <c r="AA396" s="2">
        <v>22617</v>
      </c>
    </row>
    <row r="397" spans="1:27" x14ac:dyDescent="0.3">
      <c r="A397" s="2" t="s">
        <v>58</v>
      </c>
      <c r="B397" s="2">
        <v>78069</v>
      </c>
      <c r="C397" s="2">
        <v>43645</v>
      </c>
      <c r="D397" s="2">
        <v>97848</v>
      </c>
      <c r="E397" s="2">
        <v>339388</v>
      </c>
      <c r="F397" s="2">
        <v>34424</v>
      </c>
      <c r="G397" s="2">
        <v>18354</v>
      </c>
      <c r="H397" s="2">
        <v>59715</v>
      </c>
      <c r="I397" s="2">
        <v>42948</v>
      </c>
      <c r="J397" s="2">
        <v>47483</v>
      </c>
      <c r="K397" s="2">
        <v>10405</v>
      </c>
      <c r="L397" s="2">
        <v>212258</v>
      </c>
      <c r="M397" s="2">
        <v>95925</v>
      </c>
      <c r="N397" s="2">
        <v>116333</v>
      </c>
      <c r="O397" s="2">
        <v>24733</v>
      </c>
      <c r="P397" s="2">
        <v>15.31</v>
      </c>
      <c r="Q397" s="2">
        <v>1848</v>
      </c>
      <c r="R397" s="2">
        <v>17890</v>
      </c>
      <c r="S397" s="2">
        <v>166614</v>
      </c>
      <c r="T397" s="2">
        <v>123671</v>
      </c>
      <c r="U397" s="2">
        <v>-88545</v>
      </c>
      <c r="V397" s="2">
        <v>-80026</v>
      </c>
      <c r="W397" s="2">
        <v>36258</v>
      </c>
      <c r="X397" s="2">
        <v>387386</v>
      </c>
      <c r="Y397" s="2">
        <v>342680</v>
      </c>
      <c r="Z397" s="2">
        <v>1.1299999999999999</v>
      </c>
      <c r="AA397" s="2">
        <v>19804</v>
      </c>
    </row>
    <row r="398" spans="1:27" x14ac:dyDescent="0.3">
      <c r="A398" s="2" t="s">
        <v>59</v>
      </c>
      <c r="B398" s="2">
        <v>276192</v>
      </c>
      <c r="C398" s="2">
        <v>257823</v>
      </c>
      <c r="D398" s="2">
        <v>193657</v>
      </c>
      <c r="E398" s="2">
        <v>367751</v>
      </c>
      <c r="F398" s="2">
        <v>18369</v>
      </c>
      <c r="G398" s="2">
        <v>47167</v>
      </c>
      <c r="H398" s="2">
        <v>229025</v>
      </c>
      <c r="I398" s="2">
        <v>134958</v>
      </c>
      <c r="J398" s="2">
        <v>150307</v>
      </c>
      <c r="K398" s="2">
        <v>-18926</v>
      </c>
      <c r="L398" s="2">
        <v>267494</v>
      </c>
      <c r="M398" s="2">
        <v>10025</v>
      </c>
      <c r="N398" s="2">
        <v>257469</v>
      </c>
      <c r="O398" s="2">
        <v>122484</v>
      </c>
      <c r="P398" s="2">
        <v>33.549999999999997</v>
      </c>
      <c r="Q398" s="2">
        <v>1793</v>
      </c>
      <c r="R398" s="2">
        <v>17427</v>
      </c>
      <c r="S398" s="2">
        <v>209354</v>
      </c>
      <c r="T398" s="2">
        <v>233569</v>
      </c>
      <c r="U398" s="2">
        <v>66838</v>
      </c>
      <c r="V398" s="2">
        <v>24254</v>
      </c>
      <c r="W398" s="2">
        <v>-6513</v>
      </c>
      <c r="X398" s="2">
        <v>438711</v>
      </c>
      <c r="Y398" s="2">
        <v>566929</v>
      </c>
      <c r="Z398" s="2">
        <v>0.77</v>
      </c>
      <c r="AA398" s="2">
        <v>10078</v>
      </c>
    </row>
    <row r="399" spans="1:27" x14ac:dyDescent="0.3">
      <c r="A399" s="2" t="s">
        <v>58</v>
      </c>
      <c r="B399" s="2">
        <v>476456</v>
      </c>
      <c r="C399" s="2">
        <v>275189</v>
      </c>
      <c r="D399" s="2">
        <v>51821</v>
      </c>
      <c r="E399" s="2">
        <v>547644</v>
      </c>
      <c r="F399" s="2">
        <v>201267</v>
      </c>
      <c r="G399" s="2">
        <v>29178</v>
      </c>
      <c r="H399" s="2">
        <v>447278</v>
      </c>
      <c r="I399" s="2">
        <v>423088</v>
      </c>
      <c r="J399" s="2">
        <v>427162</v>
      </c>
      <c r="K399" s="2">
        <v>175484</v>
      </c>
      <c r="L399" s="2">
        <v>29313</v>
      </c>
      <c r="M399" s="2">
        <v>84234</v>
      </c>
      <c r="N399" s="2">
        <v>-54921</v>
      </c>
      <c r="O399" s="2">
        <v>98237</v>
      </c>
      <c r="P399" s="2">
        <v>63.02</v>
      </c>
      <c r="Q399" s="2">
        <v>1873</v>
      </c>
      <c r="R399" s="2">
        <v>10683</v>
      </c>
      <c r="S399" s="2">
        <v>212905</v>
      </c>
      <c r="T399" s="2">
        <v>157264</v>
      </c>
      <c r="U399" s="2">
        <v>263551</v>
      </c>
      <c r="V399" s="2">
        <v>117925</v>
      </c>
      <c r="W399" s="2">
        <v>19456</v>
      </c>
      <c r="X399" s="2">
        <v>254241</v>
      </c>
      <c r="Y399" s="2">
        <v>233714</v>
      </c>
      <c r="Z399" s="2">
        <v>1.0900000000000001</v>
      </c>
      <c r="AA399" s="2">
        <v>10363</v>
      </c>
    </row>
    <row r="400" spans="1:27" x14ac:dyDescent="0.3">
      <c r="A400" s="2" t="s">
        <v>59</v>
      </c>
      <c r="B400" s="2">
        <v>335660</v>
      </c>
      <c r="C400" s="2">
        <v>38867</v>
      </c>
      <c r="D400" s="2">
        <v>130034</v>
      </c>
      <c r="E400" s="2">
        <v>449730</v>
      </c>
      <c r="F400" s="2">
        <v>296793</v>
      </c>
      <c r="G400" s="2">
        <v>67397</v>
      </c>
      <c r="H400" s="2">
        <v>268263</v>
      </c>
      <c r="I400" s="2">
        <v>192877</v>
      </c>
      <c r="J400" s="2">
        <v>203829</v>
      </c>
      <c r="K400" s="2">
        <v>269104</v>
      </c>
      <c r="L400" s="2">
        <v>143695</v>
      </c>
      <c r="M400" s="2">
        <v>171939</v>
      </c>
      <c r="N400" s="2">
        <v>-28244</v>
      </c>
      <c r="O400" s="2">
        <v>97597</v>
      </c>
      <c r="P400" s="2">
        <v>288.86</v>
      </c>
      <c r="Q400" s="2">
        <v>1006</v>
      </c>
      <c r="R400" s="2">
        <v>15993</v>
      </c>
      <c r="S400" s="2">
        <v>120996</v>
      </c>
      <c r="T400" s="2">
        <v>45652</v>
      </c>
      <c r="U400" s="2">
        <v>214664</v>
      </c>
      <c r="V400" s="2">
        <v>-6785</v>
      </c>
      <c r="W400" s="2">
        <v>-32901</v>
      </c>
      <c r="X400" s="2">
        <v>19109</v>
      </c>
      <c r="Y400" s="2">
        <v>366630</v>
      </c>
      <c r="Z400" s="2">
        <v>0.05</v>
      </c>
      <c r="AA400" s="2">
        <v>7462</v>
      </c>
    </row>
    <row r="401" spans="1:27" x14ac:dyDescent="0.3">
      <c r="A401" s="2" t="s">
        <v>58</v>
      </c>
      <c r="B401" s="2">
        <v>291836</v>
      </c>
      <c r="C401" s="2">
        <v>175172</v>
      </c>
      <c r="D401" s="2">
        <v>41205</v>
      </c>
      <c r="E401" s="2">
        <v>796089</v>
      </c>
      <c r="F401" s="2">
        <v>116664</v>
      </c>
      <c r="G401" s="2">
        <v>138153</v>
      </c>
      <c r="H401" s="2">
        <v>153683</v>
      </c>
      <c r="I401" s="2">
        <v>101128</v>
      </c>
      <c r="J401" s="2">
        <v>110307</v>
      </c>
      <c r="K401" s="2">
        <v>95580</v>
      </c>
      <c r="L401" s="2">
        <v>49821</v>
      </c>
      <c r="M401" s="2">
        <v>125548</v>
      </c>
      <c r="N401" s="2">
        <v>-75727</v>
      </c>
      <c r="O401" s="2">
        <v>114778</v>
      </c>
      <c r="P401" s="2">
        <v>251.58</v>
      </c>
      <c r="Q401" s="2">
        <v>1645</v>
      </c>
      <c r="R401" s="2">
        <v>18980</v>
      </c>
      <c r="S401" s="2">
        <v>529023</v>
      </c>
      <c r="T401" s="2">
        <v>190082</v>
      </c>
      <c r="U401" s="2">
        <v>-237187</v>
      </c>
      <c r="V401" s="2">
        <v>-14910</v>
      </c>
      <c r="W401" s="2">
        <v>-36677</v>
      </c>
      <c r="X401" s="2">
        <v>165852</v>
      </c>
      <c r="Y401" s="2">
        <v>301507</v>
      </c>
      <c r="Z401" s="2">
        <v>0.55000000000000004</v>
      </c>
      <c r="AA401" s="2">
        <v>12969</v>
      </c>
    </row>
    <row r="402" spans="1:27" x14ac:dyDescent="0.3">
      <c r="A402" s="2" t="s">
        <v>58</v>
      </c>
      <c r="B402" s="2">
        <v>459835</v>
      </c>
      <c r="C402" s="2">
        <v>107029</v>
      </c>
      <c r="D402" s="2">
        <v>74377</v>
      </c>
      <c r="E402" s="2">
        <v>571062</v>
      </c>
      <c r="F402" s="2">
        <v>352806</v>
      </c>
      <c r="G402" s="2">
        <v>19068</v>
      </c>
      <c r="H402" s="2">
        <v>440767</v>
      </c>
      <c r="I402" s="2">
        <v>368274</v>
      </c>
      <c r="J402" s="2">
        <v>382048</v>
      </c>
      <c r="K402" s="2">
        <v>333499</v>
      </c>
      <c r="L402" s="2">
        <v>33558</v>
      </c>
      <c r="M402" s="2">
        <v>17683</v>
      </c>
      <c r="N402" s="2">
        <v>15875</v>
      </c>
      <c r="O402" s="2">
        <v>144781</v>
      </c>
      <c r="P402" s="2">
        <v>54.7</v>
      </c>
      <c r="Q402" s="2">
        <v>1934</v>
      </c>
      <c r="R402" s="2">
        <v>4591</v>
      </c>
      <c r="S402" s="2">
        <v>186913</v>
      </c>
      <c r="T402" s="2">
        <v>147273</v>
      </c>
      <c r="U402" s="2">
        <v>272922</v>
      </c>
      <c r="V402" s="2">
        <v>-40244</v>
      </c>
      <c r="W402" s="2">
        <v>-46359</v>
      </c>
      <c r="X402" s="2">
        <v>460638</v>
      </c>
      <c r="Y402" s="2">
        <v>568135</v>
      </c>
      <c r="Z402" s="2">
        <v>0.81</v>
      </c>
      <c r="AA402" s="2">
        <v>22096</v>
      </c>
    </row>
    <row r="403" spans="1:27" x14ac:dyDescent="0.3">
      <c r="A403" s="2" t="s">
        <v>60</v>
      </c>
      <c r="B403" s="2">
        <v>251773</v>
      </c>
      <c r="C403" s="2">
        <v>296171</v>
      </c>
      <c r="D403" s="2">
        <v>38044</v>
      </c>
      <c r="E403" s="2">
        <v>424227</v>
      </c>
      <c r="F403" s="2">
        <v>-44398</v>
      </c>
      <c r="G403" s="2">
        <v>113850</v>
      </c>
      <c r="H403" s="2">
        <v>137923</v>
      </c>
      <c r="I403" s="2">
        <v>100108</v>
      </c>
      <c r="J403" s="2">
        <v>118288</v>
      </c>
      <c r="K403" s="2">
        <v>-73651</v>
      </c>
      <c r="L403" s="2">
        <v>112130</v>
      </c>
      <c r="M403" s="2">
        <v>30544</v>
      </c>
      <c r="N403" s="2">
        <v>81586</v>
      </c>
      <c r="O403" s="2">
        <v>114768</v>
      </c>
      <c r="P403" s="2">
        <v>28.59</v>
      </c>
      <c r="Q403" s="2">
        <v>1436</v>
      </c>
      <c r="R403" s="2">
        <v>1278</v>
      </c>
      <c r="S403" s="2">
        <v>523595</v>
      </c>
      <c r="T403" s="2">
        <v>148467</v>
      </c>
      <c r="U403" s="2">
        <v>-271822</v>
      </c>
      <c r="V403" s="2">
        <v>147704</v>
      </c>
      <c r="W403" s="2">
        <v>-26666</v>
      </c>
      <c r="X403" s="2">
        <v>338207</v>
      </c>
      <c r="Y403" s="2">
        <v>260896</v>
      </c>
      <c r="Z403" s="2">
        <v>1.3</v>
      </c>
      <c r="AA403" s="2">
        <v>15453</v>
      </c>
    </row>
    <row r="404" spans="1:27" x14ac:dyDescent="0.3">
      <c r="A404" s="2" t="s">
        <v>59</v>
      </c>
      <c r="B404" s="2">
        <v>438487</v>
      </c>
      <c r="C404" s="2">
        <v>21234</v>
      </c>
      <c r="D404" s="2">
        <v>55805</v>
      </c>
      <c r="E404" s="2">
        <v>786948</v>
      </c>
      <c r="F404" s="2">
        <v>417253</v>
      </c>
      <c r="G404" s="2">
        <v>49661</v>
      </c>
      <c r="H404" s="2">
        <v>388826</v>
      </c>
      <c r="I404" s="2">
        <v>299636</v>
      </c>
      <c r="J404" s="2">
        <v>308802</v>
      </c>
      <c r="K404" s="2">
        <v>393077</v>
      </c>
      <c r="L404" s="2">
        <v>173784</v>
      </c>
      <c r="M404" s="2">
        <v>41448</v>
      </c>
      <c r="N404" s="2">
        <v>132336</v>
      </c>
      <c r="O404" s="2">
        <v>18163</v>
      </c>
      <c r="P404" s="2">
        <v>50.97</v>
      </c>
      <c r="Q404" s="2">
        <v>1636</v>
      </c>
      <c r="R404" s="2">
        <v>18999</v>
      </c>
      <c r="S404" s="2">
        <v>173392</v>
      </c>
      <c r="T404" s="2">
        <v>221299</v>
      </c>
      <c r="U404" s="2">
        <v>265095</v>
      </c>
      <c r="V404" s="2">
        <v>-200065</v>
      </c>
      <c r="W404" s="2">
        <v>-28747</v>
      </c>
      <c r="X404" s="2">
        <v>295144</v>
      </c>
      <c r="Y404" s="2">
        <v>676553</v>
      </c>
      <c r="Z404" s="2">
        <v>0.44</v>
      </c>
      <c r="AA404" s="2">
        <v>28390</v>
      </c>
    </row>
    <row r="405" spans="1:27" x14ac:dyDescent="0.3">
      <c r="A405" s="2" t="s">
        <v>58</v>
      </c>
      <c r="B405" s="2">
        <v>172588</v>
      </c>
      <c r="C405" s="2">
        <v>81329</v>
      </c>
      <c r="D405" s="2">
        <v>24211</v>
      </c>
      <c r="E405" s="2">
        <v>553702</v>
      </c>
      <c r="F405" s="2">
        <v>91259</v>
      </c>
      <c r="G405" s="2">
        <v>146233</v>
      </c>
      <c r="H405" s="2">
        <v>26355</v>
      </c>
      <c r="I405" s="2">
        <v>-55133</v>
      </c>
      <c r="J405" s="2">
        <v>-46578</v>
      </c>
      <c r="K405" s="2">
        <v>65239</v>
      </c>
      <c r="L405" s="2">
        <v>145394</v>
      </c>
      <c r="M405" s="2">
        <v>112285</v>
      </c>
      <c r="N405" s="2">
        <v>33109</v>
      </c>
      <c r="O405" s="2">
        <v>106418</v>
      </c>
      <c r="P405" s="2">
        <v>182.63</v>
      </c>
      <c r="Q405" s="2">
        <v>601</v>
      </c>
      <c r="R405" s="2">
        <v>16364</v>
      </c>
      <c r="S405" s="2">
        <v>303000</v>
      </c>
      <c r="T405" s="2">
        <v>147169</v>
      </c>
      <c r="U405" s="2">
        <v>-130412</v>
      </c>
      <c r="V405" s="2">
        <v>-65840</v>
      </c>
      <c r="W405" s="2">
        <v>43191</v>
      </c>
      <c r="X405" s="2">
        <v>161298</v>
      </c>
      <c r="Y405" s="2">
        <v>564931</v>
      </c>
      <c r="Z405" s="2">
        <v>0.28999999999999998</v>
      </c>
      <c r="AA405" s="2">
        <v>16870</v>
      </c>
    </row>
    <row r="406" spans="1:27" x14ac:dyDescent="0.3">
      <c r="A406" s="2" t="s">
        <v>60</v>
      </c>
      <c r="B406" s="2">
        <v>182750</v>
      </c>
      <c r="C406" s="2">
        <v>214682</v>
      </c>
      <c r="D406" s="2">
        <v>124889</v>
      </c>
      <c r="E406" s="2">
        <v>47070</v>
      </c>
      <c r="F406" s="2">
        <v>-31932</v>
      </c>
      <c r="G406" s="2">
        <v>135655</v>
      </c>
      <c r="H406" s="2">
        <v>47095</v>
      </c>
      <c r="I406" s="2">
        <v>17793</v>
      </c>
      <c r="J406" s="2">
        <v>37711</v>
      </c>
      <c r="K406" s="2">
        <v>-67344</v>
      </c>
      <c r="L406" s="2">
        <v>248653</v>
      </c>
      <c r="M406" s="2">
        <v>125284</v>
      </c>
      <c r="N406" s="2">
        <v>123369</v>
      </c>
      <c r="O406" s="2">
        <v>67449</v>
      </c>
      <c r="P406" s="2">
        <v>54.39</v>
      </c>
      <c r="Q406" s="2">
        <v>1956</v>
      </c>
      <c r="R406" s="2">
        <v>19861</v>
      </c>
      <c r="S406" s="2">
        <v>246684</v>
      </c>
      <c r="T406" s="2">
        <v>92150</v>
      </c>
      <c r="U406" s="2">
        <v>-63934</v>
      </c>
      <c r="V406" s="2">
        <v>122532</v>
      </c>
      <c r="W406" s="2">
        <v>7413</v>
      </c>
      <c r="X406" s="2">
        <v>135764</v>
      </c>
      <c r="Y406" s="2">
        <v>600464</v>
      </c>
      <c r="Z406" s="2">
        <v>0.23</v>
      </c>
      <c r="AA406" s="2">
        <v>1242</v>
      </c>
    </row>
    <row r="407" spans="1:27" x14ac:dyDescent="0.3">
      <c r="A407" s="2" t="s">
        <v>58</v>
      </c>
      <c r="B407" s="2">
        <v>463928</v>
      </c>
      <c r="C407" s="2">
        <v>112966</v>
      </c>
      <c r="D407" s="2">
        <v>85995</v>
      </c>
      <c r="E407" s="2">
        <v>648865</v>
      </c>
      <c r="F407" s="2">
        <v>350962</v>
      </c>
      <c r="G407" s="2">
        <v>139630</v>
      </c>
      <c r="H407" s="2">
        <v>324298</v>
      </c>
      <c r="I407" s="2">
        <v>314737</v>
      </c>
      <c r="J407" s="2">
        <v>333312</v>
      </c>
      <c r="K407" s="2">
        <v>314607</v>
      </c>
      <c r="L407" s="2">
        <v>297110</v>
      </c>
      <c r="M407" s="2">
        <v>22083</v>
      </c>
      <c r="N407" s="2">
        <v>275027</v>
      </c>
      <c r="O407" s="2">
        <v>138367</v>
      </c>
      <c r="P407" s="2">
        <v>109.91</v>
      </c>
      <c r="Q407" s="2">
        <v>896</v>
      </c>
      <c r="R407" s="2">
        <v>12523</v>
      </c>
      <c r="S407" s="2">
        <v>480612</v>
      </c>
      <c r="T407" s="2">
        <v>161403</v>
      </c>
      <c r="U407" s="2">
        <v>-16684</v>
      </c>
      <c r="V407" s="2">
        <v>-48437</v>
      </c>
      <c r="W407" s="2">
        <v>-24051</v>
      </c>
      <c r="X407" s="2">
        <v>264874</v>
      </c>
      <c r="Y407" s="2">
        <v>58694</v>
      </c>
      <c r="Z407" s="2">
        <v>4.51</v>
      </c>
      <c r="AA407" s="2">
        <v>1907</v>
      </c>
    </row>
    <row r="408" spans="1:27" x14ac:dyDescent="0.3">
      <c r="A408" s="2" t="s">
        <v>58</v>
      </c>
      <c r="B408" s="2">
        <v>72944</v>
      </c>
      <c r="C408" s="2">
        <v>60394</v>
      </c>
      <c r="D408" s="2">
        <v>44034</v>
      </c>
      <c r="E408" s="2">
        <v>697219</v>
      </c>
      <c r="F408" s="2">
        <v>12550</v>
      </c>
      <c r="G408" s="2">
        <v>120225</v>
      </c>
      <c r="H408" s="2">
        <v>-47281</v>
      </c>
      <c r="I408" s="2">
        <v>-65872</v>
      </c>
      <c r="J408" s="2">
        <v>-63936</v>
      </c>
      <c r="K408" s="2">
        <v>1053</v>
      </c>
      <c r="L408" s="2">
        <v>298159</v>
      </c>
      <c r="M408" s="2">
        <v>114726</v>
      </c>
      <c r="N408" s="2">
        <v>183433</v>
      </c>
      <c r="O408" s="2">
        <v>84212</v>
      </c>
      <c r="P408" s="2">
        <v>8.0399999999999991</v>
      </c>
      <c r="Q408" s="2">
        <v>316</v>
      </c>
      <c r="R408" s="2">
        <v>2398</v>
      </c>
      <c r="S408" s="2">
        <v>163252</v>
      </c>
      <c r="T408" s="2">
        <v>216625</v>
      </c>
      <c r="U408" s="2">
        <v>-90308</v>
      </c>
      <c r="V408" s="2">
        <v>-156231</v>
      </c>
      <c r="W408" s="2">
        <v>21740</v>
      </c>
      <c r="X408" s="2">
        <v>369526</v>
      </c>
      <c r="Y408" s="2">
        <v>368911</v>
      </c>
      <c r="Z408" s="2">
        <v>1</v>
      </c>
      <c r="AA408" s="2">
        <v>17927</v>
      </c>
    </row>
    <row r="409" spans="1:27" x14ac:dyDescent="0.3">
      <c r="A409" s="2" t="s">
        <v>58</v>
      </c>
      <c r="B409" s="2">
        <v>449280</v>
      </c>
      <c r="C409" s="2">
        <v>96061</v>
      </c>
      <c r="D409" s="2">
        <v>-23201</v>
      </c>
      <c r="E409" s="2">
        <v>401846</v>
      </c>
      <c r="F409" s="2">
        <v>353219</v>
      </c>
      <c r="G409" s="2">
        <v>181622</v>
      </c>
      <c r="H409" s="2">
        <v>267658</v>
      </c>
      <c r="I409" s="2">
        <v>236018</v>
      </c>
      <c r="J409" s="2">
        <v>247389</v>
      </c>
      <c r="K409" s="2">
        <v>342633</v>
      </c>
      <c r="L409" s="2">
        <v>71058</v>
      </c>
      <c r="M409" s="2">
        <v>22653</v>
      </c>
      <c r="N409" s="2">
        <v>48405</v>
      </c>
      <c r="O409" s="2">
        <v>26821</v>
      </c>
      <c r="P409" s="2">
        <v>59.84</v>
      </c>
      <c r="Q409" s="2">
        <v>378</v>
      </c>
      <c r="R409" s="2">
        <v>19035</v>
      </c>
      <c r="S409" s="2">
        <v>534769</v>
      </c>
      <c r="T409" s="2">
        <v>220320</v>
      </c>
      <c r="U409" s="2">
        <v>-85489</v>
      </c>
      <c r="V409" s="2">
        <v>-124259</v>
      </c>
      <c r="W409" s="2">
        <v>35245</v>
      </c>
      <c r="X409" s="2">
        <v>474992</v>
      </c>
      <c r="Y409" s="2">
        <v>58615</v>
      </c>
      <c r="Z409" s="2">
        <v>8.1</v>
      </c>
      <c r="AA409" s="2">
        <v>24146</v>
      </c>
    </row>
    <row r="410" spans="1:27" x14ac:dyDescent="0.3">
      <c r="A410" s="2" t="s">
        <v>59</v>
      </c>
      <c r="B410" s="2">
        <v>132185</v>
      </c>
      <c r="C410" s="2">
        <v>248627</v>
      </c>
      <c r="D410" s="2">
        <v>-921</v>
      </c>
      <c r="E410" s="2">
        <v>134770</v>
      </c>
      <c r="F410" s="2">
        <v>-116442</v>
      </c>
      <c r="G410" s="2">
        <v>165574</v>
      </c>
      <c r="H410" s="2">
        <v>-33389</v>
      </c>
      <c r="I410" s="2">
        <v>-119605</v>
      </c>
      <c r="J410" s="2">
        <v>-105812</v>
      </c>
      <c r="K410" s="2">
        <v>-151741</v>
      </c>
      <c r="L410" s="2">
        <v>152334</v>
      </c>
      <c r="M410" s="2">
        <v>163363</v>
      </c>
      <c r="N410" s="2">
        <v>-11029</v>
      </c>
      <c r="O410" s="2">
        <v>43446</v>
      </c>
      <c r="P410" s="2">
        <v>23.55</v>
      </c>
      <c r="Q410" s="2">
        <v>1089</v>
      </c>
      <c r="R410" s="2">
        <v>17609</v>
      </c>
      <c r="S410" s="2">
        <v>236943</v>
      </c>
      <c r="T410" s="2">
        <v>123541</v>
      </c>
      <c r="U410" s="2">
        <v>-104758</v>
      </c>
      <c r="V410" s="2">
        <v>125086</v>
      </c>
      <c r="W410" s="2">
        <v>17922</v>
      </c>
      <c r="X410" s="2">
        <v>372407</v>
      </c>
      <c r="Y410" s="2">
        <v>375913</v>
      </c>
      <c r="Z410" s="2">
        <v>0.99</v>
      </c>
      <c r="AA410" s="2">
        <v>29768</v>
      </c>
    </row>
    <row r="411" spans="1:27" x14ac:dyDescent="0.3">
      <c r="A411" s="2" t="s">
        <v>59</v>
      </c>
      <c r="B411" s="2">
        <v>187405</v>
      </c>
      <c r="C411" s="2">
        <v>284435</v>
      </c>
      <c r="D411" s="2">
        <v>179462</v>
      </c>
      <c r="E411" s="2">
        <v>456748</v>
      </c>
      <c r="F411" s="2">
        <v>-97030</v>
      </c>
      <c r="G411" s="2">
        <v>193089</v>
      </c>
      <c r="H411" s="2">
        <v>-5684</v>
      </c>
      <c r="I411" s="2">
        <v>-11362</v>
      </c>
      <c r="J411" s="2">
        <v>-4265</v>
      </c>
      <c r="K411" s="2">
        <v>-126948</v>
      </c>
      <c r="L411" s="2">
        <v>102477</v>
      </c>
      <c r="M411" s="2">
        <v>185898</v>
      </c>
      <c r="N411" s="2">
        <v>-83421</v>
      </c>
      <c r="O411" s="2">
        <v>33859</v>
      </c>
      <c r="P411" s="2">
        <v>241.81</v>
      </c>
      <c r="Q411" s="2">
        <v>330</v>
      </c>
      <c r="R411" s="2">
        <v>11921</v>
      </c>
      <c r="S411" s="2">
        <v>531335</v>
      </c>
      <c r="T411" s="2">
        <v>221477</v>
      </c>
      <c r="U411" s="2">
        <v>-343930</v>
      </c>
      <c r="V411" s="2">
        <v>62958</v>
      </c>
      <c r="W411" s="2">
        <v>22541</v>
      </c>
      <c r="X411" s="2">
        <v>66933</v>
      </c>
      <c r="Y411" s="2">
        <v>678250</v>
      </c>
      <c r="Z411" s="2">
        <v>0.1</v>
      </c>
      <c r="AA411" s="2">
        <v>17687</v>
      </c>
    </row>
    <row r="412" spans="1:27" x14ac:dyDescent="0.3">
      <c r="A412" s="2" t="s">
        <v>58</v>
      </c>
      <c r="B412" s="2">
        <v>114694</v>
      </c>
      <c r="C412" s="2">
        <v>176409</v>
      </c>
      <c r="D412" s="2">
        <v>49947</v>
      </c>
      <c r="E412" s="2">
        <v>953891</v>
      </c>
      <c r="F412" s="2">
        <v>-61715</v>
      </c>
      <c r="G412" s="2">
        <v>37260</v>
      </c>
      <c r="H412" s="2">
        <v>77434</v>
      </c>
      <c r="I412" s="2">
        <v>60297</v>
      </c>
      <c r="J412" s="2">
        <v>72169</v>
      </c>
      <c r="K412" s="2">
        <v>-91374</v>
      </c>
      <c r="L412" s="2">
        <v>82692</v>
      </c>
      <c r="M412" s="2">
        <v>57523</v>
      </c>
      <c r="N412" s="2">
        <v>25169</v>
      </c>
      <c r="O412" s="2">
        <v>100489</v>
      </c>
      <c r="P412" s="2">
        <v>11.98</v>
      </c>
      <c r="Q412" s="2">
        <v>1489</v>
      </c>
      <c r="R412" s="2">
        <v>14949</v>
      </c>
      <c r="S412" s="2">
        <v>85439</v>
      </c>
      <c r="T412" s="2">
        <v>77825</v>
      </c>
      <c r="U412" s="2">
        <v>29255</v>
      </c>
      <c r="V412" s="2">
        <v>98584</v>
      </c>
      <c r="W412" s="2">
        <v>-27512</v>
      </c>
      <c r="X412" s="2">
        <v>214291</v>
      </c>
      <c r="Y412" s="2">
        <v>638341</v>
      </c>
      <c r="Z412" s="2">
        <v>0.34</v>
      </c>
      <c r="AA412" s="2">
        <v>27592</v>
      </c>
    </row>
    <row r="413" spans="1:27" x14ac:dyDescent="0.3">
      <c r="A413" s="2" t="s">
        <v>58</v>
      </c>
      <c r="B413" s="2">
        <v>249012</v>
      </c>
      <c r="C413" s="2">
        <v>106158</v>
      </c>
      <c r="D413" s="2">
        <v>155518</v>
      </c>
      <c r="E413" s="2">
        <v>813753</v>
      </c>
      <c r="F413" s="2">
        <v>142854</v>
      </c>
      <c r="G413" s="2">
        <v>98405</v>
      </c>
      <c r="H413" s="2">
        <v>150607</v>
      </c>
      <c r="I413" s="2">
        <v>127633</v>
      </c>
      <c r="J413" s="2">
        <v>143204</v>
      </c>
      <c r="K413" s="2">
        <v>116526</v>
      </c>
      <c r="L413" s="2">
        <v>124774</v>
      </c>
      <c r="M413" s="2">
        <v>175763</v>
      </c>
      <c r="N413" s="2">
        <v>-50989</v>
      </c>
      <c r="O413" s="2">
        <v>43693</v>
      </c>
      <c r="P413" s="2">
        <v>56.19</v>
      </c>
      <c r="Q413" s="2">
        <v>1054</v>
      </c>
      <c r="R413" s="2">
        <v>14257</v>
      </c>
      <c r="S413" s="2">
        <v>539203</v>
      </c>
      <c r="T413" s="2">
        <v>44344</v>
      </c>
      <c r="U413" s="2">
        <v>-290191</v>
      </c>
      <c r="V413" s="2">
        <v>61814</v>
      </c>
      <c r="W413" s="2">
        <v>-14881</v>
      </c>
      <c r="X413" s="2">
        <v>173498</v>
      </c>
      <c r="Y413" s="2">
        <v>428375</v>
      </c>
      <c r="Z413" s="2">
        <v>0.41</v>
      </c>
      <c r="AA413" s="2">
        <v>8421</v>
      </c>
    </row>
    <row r="414" spans="1:27" x14ac:dyDescent="0.3">
      <c r="A414" s="2" t="s">
        <v>58</v>
      </c>
      <c r="B414" s="2">
        <v>442894</v>
      </c>
      <c r="C414" s="2">
        <v>187832</v>
      </c>
      <c r="D414" s="2">
        <v>144269</v>
      </c>
      <c r="E414" s="2">
        <v>265822</v>
      </c>
      <c r="F414" s="2">
        <v>255062</v>
      </c>
      <c r="G414" s="2">
        <v>192932</v>
      </c>
      <c r="H414" s="2">
        <v>249962</v>
      </c>
      <c r="I414" s="2">
        <v>209676</v>
      </c>
      <c r="J414" s="2">
        <v>210698</v>
      </c>
      <c r="K414" s="2">
        <v>231221</v>
      </c>
      <c r="L414" s="2">
        <v>163425</v>
      </c>
      <c r="M414" s="2">
        <v>140585</v>
      </c>
      <c r="N414" s="2">
        <v>22840</v>
      </c>
      <c r="O414" s="2">
        <v>76773</v>
      </c>
      <c r="P414" s="2">
        <v>279.25</v>
      </c>
      <c r="Q414" s="2">
        <v>1787</v>
      </c>
      <c r="R414" s="2">
        <v>19609</v>
      </c>
      <c r="S414" s="2">
        <v>510615</v>
      </c>
      <c r="T414" s="2">
        <v>249969</v>
      </c>
      <c r="U414" s="2">
        <v>-67721</v>
      </c>
      <c r="V414" s="2">
        <v>-62137</v>
      </c>
      <c r="W414" s="2">
        <v>-7139</v>
      </c>
      <c r="X414" s="2">
        <v>76149</v>
      </c>
      <c r="Y414" s="2">
        <v>34750</v>
      </c>
      <c r="Z414" s="2">
        <v>2.19</v>
      </c>
      <c r="AA414" s="2">
        <v>24927</v>
      </c>
    </row>
    <row r="415" spans="1:27" x14ac:dyDescent="0.3">
      <c r="A415" s="2" t="s">
        <v>59</v>
      </c>
      <c r="B415" s="2">
        <v>156634</v>
      </c>
      <c r="C415" s="2">
        <v>203874</v>
      </c>
      <c r="D415" s="2">
        <v>36752</v>
      </c>
      <c r="E415" s="2">
        <v>343919</v>
      </c>
      <c r="F415" s="2">
        <v>-47240</v>
      </c>
      <c r="G415" s="2">
        <v>106417</v>
      </c>
      <c r="H415" s="2">
        <v>50217</v>
      </c>
      <c r="I415" s="2">
        <v>-11067</v>
      </c>
      <c r="J415" s="2">
        <v>2834</v>
      </c>
      <c r="K415" s="2">
        <v>-72702</v>
      </c>
      <c r="L415" s="2">
        <v>100184</v>
      </c>
      <c r="M415" s="2">
        <v>23163</v>
      </c>
      <c r="N415" s="2">
        <v>77021</v>
      </c>
      <c r="O415" s="2">
        <v>69181</v>
      </c>
      <c r="P415" s="2">
        <v>15.94</v>
      </c>
      <c r="Q415" s="2">
        <v>1979</v>
      </c>
      <c r="R415" s="2">
        <v>9233</v>
      </c>
      <c r="S415" s="2">
        <v>162275</v>
      </c>
      <c r="T415" s="2">
        <v>75492</v>
      </c>
      <c r="U415" s="2">
        <v>-5641</v>
      </c>
      <c r="V415" s="2">
        <v>128382</v>
      </c>
      <c r="W415" s="2">
        <v>-14566</v>
      </c>
      <c r="X415" s="2">
        <v>237313</v>
      </c>
      <c r="Y415" s="2">
        <v>690976</v>
      </c>
      <c r="Z415" s="2">
        <v>0.34</v>
      </c>
      <c r="AA415" s="2">
        <v>10402</v>
      </c>
    </row>
    <row r="416" spans="1:27" x14ac:dyDescent="0.3">
      <c r="A416" s="2" t="s">
        <v>58</v>
      </c>
      <c r="B416" s="2">
        <v>79218</v>
      </c>
      <c r="C416" s="2">
        <v>125706</v>
      </c>
      <c r="D416" s="2">
        <v>-47771</v>
      </c>
      <c r="E416" s="2">
        <v>173339</v>
      </c>
      <c r="F416" s="2">
        <v>-46488</v>
      </c>
      <c r="G416" s="2">
        <v>62440</v>
      </c>
      <c r="H416" s="2">
        <v>16778</v>
      </c>
      <c r="I416" s="2">
        <v>-6172</v>
      </c>
      <c r="J416" s="2">
        <v>-1969</v>
      </c>
      <c r="K416" s="2">
        <v>-55580</v>
      </c>
      <c r="L416" s="2">
        <v>93583</v>
      </c>
      <c r="M416" s="2">
        <v>91403</v>
      </c>
      <c r="N416" s="2">
        <v>2180</v>
      </c>
      <c r="O416" s="2">
        <v>134531</v>
      </c>
      <c r="P416" s="2">
        <v>35.729999999999997</v>
      </c>
      <c r="Q416" s="2">
        <v>527</v>
      </c>
      <c r="R416" s="2">
        <v>7699</v>
      </c>
      <c r="S416" s="2">
        <v>180883</v>
      </c>
      <c r="T416" s="2">
        <v>64543</v>
      </c>
      <c r="U416" s="2">
        <v>-101665</v>
      </c>
      <c r="V416" s="2">
        <v>61163</v>
      </c>
      <c r="W416" s="2">
        <v>-11737</v>
      </c>
      <c r="X416" s="2">
        <v>119363</v>
      </c>
      <c r="Y416" s="2">
        <v>516168</v>
      </c>
      <c r="Z416" s="2">
        <v>0.23</v>
      </c>
      <c r="AA416" s="2">
        <v>22779</v>
      </c>
    </row>
    <row r="417" spans="1:27" x14ac:dyDescent="0.3">
      <c r="A417" s="2" t="s">
        <v>58</v>
      </c>
      <c r="B417" s="2">
        <v>227656</v>
      </c>
      <c r="C417" s="2">
        <v>182941</v>
      </c>
      <c r="D417" s="2">
        <v>-14763</v>
      </c>
      <c r="E417" s="2">
        <v>765695</v>
      </c>
      <c r="F417" s="2">
        <v>44715</v>
      </c>
      <c r="G417" s="2">
        <v>100151</v>
      </c>
      <c r="H417" s="2">
        <v>127505</v>
      </c>
      <c r="I417" s="2">
        <v>43557</v>
      </c>
      <c r="J417" s="2">
        <v>61392</v>
      </c>
      <c r="K417" s="2">
        <v>37635</v>
      </c>
      <c r="L417" s="2">
        <v>204094</v>
      </c>
      <c r="M417" s="2">
        <v>114810</v>
      </c>
      <c r="N417" s="2">
        <v>89284</v>
      </c>
      <c r="O417" s="2">
        <v>51043</v>
      </c>
      <c r="P417" s="2">
        <v>41.61</v>
      </c>
      <c r="Q417" s="2">
        <v>1514</v>
      </c>
      <c r="R417" s="2">
        <v>1932</v>
      </c>
      <c r="S417" s="2">
        <v>357596</v>
      </c>
      <c r="T417" s="2">
        <v>162226</v>
      </c>
      <c r="U417" s="2">
        <v>-129940</v>
      </c>
      <c r="V417" s="2">
        <v>20715</v>
      </c>
      <c r="W417" s="2">
        <v>21963</v>
      </c>
      <c r="X417" s="2">
        <v>124935</v>
      </c>
      <c r="Y417" s="2">
        <v>278309</v>
      </c>
      <c r="Z417" s="2">
        <v>0.45</v>
      </c>
      <c r="AA417" s="2">
        <v>15952</v>
      </c>
    </row>
    <row r="418" spans="1:27" x14ac:dyDescent="0.3">
      <c r="A418" s="2" t="s">
        <v>58</v>
      </c>
      <c r="B418" s="2">
        <v>473393</v>
      </c>
      <c r="C418" s="2">
        <v>272106</v>
      </c>
      <c r="D418" s="2">
        <v>63298</v>
      </c>
      <c r="E418" s="2">
        <v>946759</v>
      </c>
      <c r="F418" s="2">
        <v>201287</v>
      </c>
      <c r="G418" s="2">
        <v>77190</v>
      </c>
      <c r="H418" s="2">
        <v>396203</v>
      </c>
      <c r="I418" s="2">
        <v>389398</v>
      </c>
      <c r="J418" s="2">
        <v>390671</v>
      </c>
      <c r="K418" s="2">
        <v>182130</v>
      </c>
      <c r="L418" s="2">
        <v>203819</v>
      </c>
      <c r="M418" s="2">
        <v>50422</v>
      </c>
      <c r="N418" s="2">
        <v>153397</v>
      </c>
      <c r="O418" s="2">
        <v>93543</v>
      </c>
      <c r="P418" s="2">
        <v>68.3</v>
      </c>
      <c r="Q418" s="2">
        <v>1669</v>
      </c>
      <c r="R418" s="2">
        <v>15712</v>
      </c>
      <c r="S418" s="2">
        <v>321566</v>
      </c>
      <c r="T418" s="2">
        <v>183096</v>
      </c>
      <c r="U418" s="2">
        <v>151827</v>
      </c>
      <c r="V418" s="2">
        <v>89010</v>
      </c>
      <c r="W418" s="2">
        <v>26833</v>
      </c>
      <c r="X418" s="2">
        <v>282179</v>
      </c>
      <c r="Y418" s="2">
        <v>605424</v>
      </c>
      <c r="Z418" s="2">
        <v>0.47</v>
      </c>
      <c r="AA418" s="2">
        <v>26444</v>
      </c>
    </row>
    <row r="419" spans="1:27" x14ac:dyDescent="0.3">
      <c r="A419" s="2" t="s">
        <v>58</v>
      </c>
      <c r="B419" s="2">
        <v>65711</v>
      </c>
      <c r="C419" s="2">
        <v>218604</v>
      </c>
      <c r="D419" s="2">
        <v>-10636</v>
      </c>
      <c r="E419" s="2">
        <v>821890</v>
      </c>
      <c r="F419" s="2">
        <v>-152893</v>
      </c>
      <c r="G419" s="2">
        <v>73086</v>
      </c>
      <c r="H419" s="2">
        <v>-7375</v>
      </c>
      <c r="I419" s="2">
        <v>-70198</v>
      </c>
      <c r="J419" s="2">
        <v>-51790</v>
      </c>
      <c r="K419" s="2">
        <v>-192404</v>
      </c>
      <c r="L419" s="2">
        <v>68064</v>
      </c>
      <c r="M419" s="2">
        <v>32611</v>
      </c>
      <c r="N419" s="2">
        <v>35453</v>
      </c>
      <c r="O419" s="2">
        <v>49796</v>
      </c>
      <c r="P419" s="2">
        <v>78.7</v>
      </c>
      <c r="Q419" s="2">
        <v>1370</v>
      </c>
      <c r="R419" s="2">
        <v>2047</v>
      </c>
      <c r="S419" s="2">
        <v>493065</v>
      </c>
      <c r="T419" s="2">
        <v>203378</v>
      </c>
      <c r="U419" s="2">
        <v>-427354</v>
      </c>
      <c r="V419" s="2">
        <v>15226</v>
      </c>
      <c r="W419" s="2">
        <v>-34328</v>
      </c>
      <c r="X419" s="2">
        <v>33156</v>
      </c>
      <c r="Y419" s="2">
        <v>180095</v>
      </c>
      <c r="Z419" s="2">
        <v>0.18</v>
      </c>
      <c r="AA419" s="2">
        <v>7948</v>
      </c>
    </row>
    <row r="420" spans="1:27" x14ac:dyDescent="0.3">
      <c r="A420" s="2" t="s">
        <v>59</v>
      </c>
      <c r="B420" s="2">
        <v>125093</v>
      </c>
      <c r="C420" s="2">
        <v>162509</v>
      </c>
      <c r="D420" s="2">
        <v>148856</v>
      </c>
      <c r="E420" s="2">
        <v>900635</v>
      </c>
      <c r="F420" s="2">
        <v>-37416</v>
      </c>
      <c r="G420" s="2">
        <v>174637</v>
      </c>
      <c r="H420" s="2">
        <v>-49544</v>
      </c>
      <c r="I420" s="2">
        <v>-122200</v>
      </c>
      <c r="J420" s="2">
        <v>-110300</v>
      </c>
      <c r="K420" s="2">
        <v>-63684</v>
      </c>
      <c r="L420" s="2">
        <v>228092</v>
      </c>
      <c r="M420" s="2">
        <v>62461</v>
      </c>
      <c r="N420" s="2">
        <v>165631</v>
      </c>
      <c r="O420" s="2">
        <v>53147</v>
      </c>
      <c r="P420" s="2">
        <v>16.46</v>
      </c>
      <c r="Q420" s="2">
        <v>1453</v>
      </c>
      <c r="R420" s="2">
        <v>4860</v>
      </c>
      <c r="S420" s="2">
        <v>249856</v>
      </c>
      <c r="T420" s="2">
        <v>258987</v>
      </c>
      <c r="U420" s="2">
        <v>-124763</v>
      </c>
      <c r="V420" s="2">
        <v>-96478</v>
      </c>
      <c r="W420" s="2">
        <v>27378</v>
      </c>
      <c r="X420" s="2">
        <v>54353</v>
      </c>
      <c r="Y420" s="2">
        <v>405022</v>
      </c>
      <c r="Z420" s="2">
        <v>0.13</v>
      </c>
      <c r="AA420" s="2">
        <v>18959</v>
      </c>
    </row>
    <row r="421" spans="1:27" x14ac:dyDescent="0.3">
      <c r="A421" s="2" t="s">
        <v>60</v>
      </c>
      <c r="B421" s="2">
        <v>459219</v>
      </c>
      <c r="C421" s="2">
        <v>84308</v>
      </c>
      <c r="D421" s="2">
        <v>-33034</v>
      </c>
      <c r="E421" s="2">
        <v>806632</v>
      </c>
      <c r="F421" s="2">
        <v>374911</v>
      </c>
      <c r="G421" s="2">
        <v>39300</v>
      </c>
      <c r="H421" s="2">
        <v>419919</v>
      </c>
      <c r="I421" s="2">
        <v>323346</v>
      </c>
      <c r="J421" s="2">
        <v>332834</v>
      </c>
      <c r="K421" s="2">
        <v>339221</v>
      </c>
      <c r="L421" s="2">
        <v>72864</v>
      </c>
      <c r="M421" s="2">
        <v>139367</v>
      </c>
      <c r="N421" s="2">
        <v>-66503</v>
      </c>
      <c r="O421" s="2">
        <v>149121</v>
      </c>
      <c r="P421" s="2">
        <v>125.2</v>
      </c>
      <c r="Q421" s="2">
        <v>1043</v>
      </c>
      <c r="R421" s="2">
        <v>10096</v>
      </c>
      <c r="S421" s="2">
        <v>368181</v>
      </c>
      <c r="T421" s="2">
        <v>99584</v>
      </c>
      <c r="U421" s="2">
        <v>91038</v>
      </c>
      <c r="V421" s="2">
        <v>-15276</v>
      </c>
      <c r="W421" s="2">
        <v>-567</v>
      </c>
      <c r="X421" s="2">
        <v>410829</v>
      </c>
      <c r="Y421" s="2">
        <v>473370</v>
      </c>
      <c r="Z421" s="2">
        <v>0.87</v>
      </c>
      <c r="AA421" s="2">
        <v>17502</v>
      </c>
    </row>
    <row r="422" spans="1:27" x14ac:dyDescent="0.3">
      <c r="A422" s="2" t="s">
        <v>60</v>
      </c>
      <c r="B422" s="2">
        <v>360132</v>
      </c>
      <c r="C422" s="2">
        <v>165869</v>
      </c>
      <c r="D422" s="2">
        <v>52423</v>
      </c>
      <c r="E422" s="2">
        <v>800068</v>
      </c>
      <c r="F422" s="2">
        <v>194263</v>
      </c>
      <c r="G422" s="2">
        <v>97532</v>
      </c>
      <c r="H422" s="2">
        <v>262600</v>
      </c>
      <c r="I422" s="2">
        <v>246779</v>
      </c>
      <c r="J422" s="2">
        <v>255635</v>
      </c>
      <c r="K422" s="2">
        <v>184784</v>
      </c>
      <c r="L422" s="2">
        <v>137497</v>
      </c>
      <c r="M422" s="2">
        <v>17625</v>
      </c>
      <c r="N422" s="2">
        <v>119872</v>
      </c>
      <c r="O422" s="2">
        <v>108827</v>
      </c>
      <c r="P422" s="2">
        <v>321.26</v>
      </c>
      <c r="Q422" s="2">
        <v>114</v>
      </c>
      <c r="R422" s="2">
        <v>3480</v>
      </c>
      <c r="S422" s="2">
        <v>356721</v>
      </c>
      <c r="T422" s="2">
        <v>28811</v>
      </c>
      <c r="U422" s="2">
        <v>3411</v>
      </c>
      <c r="V422" s="2">
        <v>137058</v>
      </c>
      <c r="W422" s="2">
        <v>-6290</v>
      </c>
      <c r="X422" s="2">
        <v>308578</v>
      </c>
      <c r="Y422" s="2">
        <v>536006</v>
      </c>
      <c r="Z422" s="2">
        <v>0.57999999999999996</v>
      </c>
      <c r="AA422" s="2">
        <v>6052</v>
      </c>
    </row>
    <row r="423" spans="1:27" x14ac:dyDescent="0.3">
      <c r="A423" s="2" t="s">
        <v>58</v>
      </c>
      <c r="B423" s="2">
        <v>279185</v>
      </c>
      <c r="C423" s="2">
        <v>69261</v>
      </c>
      <c r="D423" s="2">
        <v>114712</v>
      </c>
      <c r="E423" s="2">
        <v>589169</v>
      </c>
      <c r="F423" s="2">
        <v>209924</v>
      </c>
      <c r="G423" s="2">
        <v>108328</v>
      </c>
      <c r="H423" s="2">
        <v>170857</v>
      </c>
      <c r="I423" s="2">
        <v>77252</v>
      </c>
      <c r="J423" s="2">
        <v>91656</v>
      </c>
      <c r="K423" s="2">
        <v>173379</v>
      </c>
      <c r="L423" s="2">
        <v>132821</v>
      </c>
      <c r="M423" s="2">
        <v>67852</v>
      </c>
      <c r="N423" s="2">
        <v>64969</v>
      </c>
      <c r="O423" s="2">
        <v>146727</v>
      </c>
      <c r="P423" s="2">
        <v>42.35</v>
      </c>
      <c r="Q423" s="2">
        <v>209</v>
      </c>
      <c r="R423" s="2">
        <v>17156</v>
      </c>
      <c r="S423" s="2">
        <v>90106</v>
      </c>
      <c r="T423" s="2">
        <v>211548</v>
      </c>
      <c r="U423" s="2">
        <v>189079</v>
      </c>
      <c r="V423" s="2">
        <v>-142287</v>
      </c>
      <c r="W423" s="2">
        <v>-8379</v>
      </c>
      <c r="X423" s="2">
        <v>123726</v>
      </c>
      <c r="Y423" s="2">
        <v>512590</v>
      </c>
      <c r="Z423" s="2">
        <v>0.24</v>
      </c>
      <c r="AA423" s="2">
        <v>10783</v>
      </c>
    </row>
    <row r="424" spans="1:27" x14ac:dyDescent="0.3">
      <c r="A424" s="2" t="s">
        <v>60</v>
      </c>
      <c r="B424" s="2">
        <v>91032</v>
      </c>
      <c r="C424" s="2">
        <v>20411</v>
      </c>
      <c r="D424" s="2">
        <v>13989</v>
      </c>
      <c r="E424" s="2">
        <v>479501</v>
      </c>
      <c r="F424" s="2">
        <v>70621</v>
      </c>
      <c r="G424" s="2">
        <v>197676</v>
      </c>
      <c r="H424" s="2">
        <v>-106644</v>
      </c>
      <c r="I424" s="2">
        <v>-192171</v>
      </c>
      <c r="J424" s="2">
        <v>-182043</v>
      </c>
      <c r="K424" s="2">
        <v>59271</v>
      </c>
      <c r="L424" s="2">
        <v>270690</v>
      </c>
      <c r="M424" s="2">
        <v>112380</v>
      </c>
      <c r="N424" s="2">
        <v>158310</v>
      </c>
      <c r="O424" s="2">
        <v>134552</v>
      </c>
      <c r="P424" s="2">
        <v>14.54</v>
      </c>
      <c r="Q424" s="2">
        <v>1689</v>
      </c>
      <c r="R424" s="2">
        <v>7142</v>
      </c>
      <c r="S424" s="2">
        <v>88799</v>
      </c>
      <c r="T424" s="2">
        <v>195414</v>
      </c>
      <c r="U424" s="2">
        <v>2233</v>
      </c>
      <c r="V424" s="2">
        <v>-175003</v>
      </c>
      <c r="W424" s="2">
        <v>24207</v>
      </c>
      <c r="X424" s="2">
        <v>71618</v>
      </c>
      <c r="Y424" s="2">
        <v>655797</v>
      </c>
      <c r="Z424" s="2">
        <v>0.11</v>
      </c>
      <c r="AA424" s="2">
        <v>15093</v>
      </c>
    </row>
    <row r="425" spans="1:27" x14ac:dyDescent="0.3">
      <c r="A425" s="2" t="s">
        <v>60</v>
      </c>
      <c r="B425" s="2">
        <v>295922</v>
      </c>
      <c r="C425" s="2">
        <v>298598</v>
      </c>
      <c r="D425" s="2">
        <v>116223</v>
      </c>
      <c r="E425" s="2">
        <v>599063</v>
      </c>
      <c r="F425" s="2">
        <v>-2676</v>
      </c>
      <c r="G425" s="2">
        <v>169701</v>
      </c>
      <c r="H425" s="2">
        <v>126221</v>
      </c>
      <c r="I425" s="2">
        <v>53743</v>
      </c>
      <c r="J425" s="2">
        <v>55313</v>
      </c>
      <c r="K425" s="2">
        <v>-33563</v>
      </c>
      <c r="L425" s="2">
        <v>63903</v>
      </c>
      <c r="M425" s="2">
        <v>16984</v>
      </c>
      <c r="N425" s="2">
        <v>46919</v>
      </c>
      <c r="O425" s="2">
        <v>40975</v>
      </c>
      <c r="P425" s="2">
        <v>957.68</v>
      </c>
      <c r="Q425" s="2">
        <v>1936</v>
      </c>
      <c r="R425" s="2">
        <v>5602</v>
      </c>
      <c r="S425" s="2">
        <v>345646</v>
      </c>
      <c r="T425" s="2">
        <v>140422</v>
      </c>
      <c r="U425" s="2">
        <v>-49724</v>
      </c>
      <c r="V425" s="2">
        <v>158176</v>
      </c>
      <c r="W425" s="2">
        <v>-43238</v>
      </c>
      <c r="X425" s="2">
        <v>175055</v>
      </c>
      <c r="Y425" s="2">
        <v>285001</v>
      </c>
      <c r="Z425" s="2">
        <v>0.61</v>
      </c>
      <c r="AA425" s="2">
        <v>28811</v>
      </c>
    </row>
    <row r="426" spans="1:27" x14ac:dyDescent="0.3">
      <c r="A426" s="2" t="s">
        <v>59</v>
      </c>
      <c r="B426" s="2">
        <v>287349</v>
      </c>
      <c r="C426" s="2">
        <v>105647</v>
      </c>
      <c r="D426" s="2">
        <v>-25452</v>
      </c>
      <c r="E426" s="2">
        <v>965193</v>
      </c>
      <c r="F426" s="2">
        <v>181702</v>
      </c>
      <c r="G426" s="2">
        <v>167762</v>
      </c>
      <c r="H426" s="2">
        <v>119587</v>
      </c>
      <c r="I426" s="2">
        <v>20733</v>
      </c>
      <c r="J426" s="2">
        <v>36968</v>
      </c>
      <c r="K426" s="2">
        <v>159748</v>
      </c>
      <c r="L426" s="2">
        <v>191313</v>
      </c>
      <c r="M426" s="2">
        <v>90209</v>
      </c>
      <c r="N426" s="2">
        <v>101104</v>
      </c>
      <c r="O426" s="2">
        <v>32284</v>
      </c>
      <c r="P426" s="2">
        <v>39.299999999999997</v>
      </c>
      <c r="Q426" s="2">
        <v>1249</v>
      </c>
      <c r="R426" s="2">
        <v>868</v>
      </c>
      <c r="S426" s="2">
        <v>409628</v>
      </c>
      <c r="T426" s="2">
        <v>237525</v>
      </c>
      <c r="U426" s="2">
        <v>-122279</v>
      </c>
      <c r="V426" s="2">
        <v>-131878</v>
      </c>
      <c r="W426" s="2">
        <v>-8492</v>
      </c>
      <c r="X426" s="2">
        <v>57825</v>
      </c>
      <c r="Y426" s="2">
        <v>533636</v>
      </c>
      <c r="Z426" s="2">
        <v>0.11</v>
      </c>
      <c r="AA426" s="2">
        <v>1203</v>
      </c>
    </row>
    <row r="427" spans="1:27" x14ac:dyDescent="0.3">
      <c r="A427" s="2" t="s">
        <v>58</v>
      </c>
      <c r="B427" s="2">
        <v>295982</v>
      </c>
      <c r="C427" s="2">
        <v>20717</v>
      </c>
      <c r="D427" s="2">
        <v>52025</v>
      </c>
      <c r="E427" s="2">
        <v>603687</v>
      </c>
      <c r="F427" s="2">
        <v>275265</v>
      </c>
      <c r="G427" s="2">
        <v>184776</v>
      </c>
      <c r="H427" s="2">
        <v>111206</v>
      </c>
      <c r="I427" s="2">
        <v>37843</v>
      </c>
      <c r="J427" s="2">
        <v>45549</v>
      </c>
      <c r="K427" s="2">
        <v>267789</v>
      </c>
      <c r="L427" s="2">
        <v>60547</v>
      </c>
      <c r="M427" s="2">
        <v>125561</v>
      </c>
      <c r="N427" s="2">
        <v>-65014</v>
      </c>
      <c r="O427" s="2">
        <v>7710</v>
      </c>
      <c r="P427" s="2">
        <v>31.94</v>
      </c>
      <c r="Q427" s="2">
        <v>1639</v>
      </c>
      <c r="R427" s="2">
        <v>9068</v>
      </c>
      <c r="S427" s="2">
        <v>385656</v>
      </c>
      <c r="T427" s="2">
        <v>144196</v>
      </c>
      <c r="U427" s="2">
        <v>-89674</v>
      </c>
      <c r="V427" s="2">
        <v>-123479</v>
      </c>
      <c r="W427" s="2">
        <v>24370</v>
      </c>
      <c r="X427" s="2">
        <v>449931</v>
      </c>
      <c r="Y427" s="2">
        <v>380600</v>
      </c>
      <c r="Z427" s="2">
        <v>1.18</v>
      </c>
      <c r="AA427" s="2">
        <v>16705</v>
      </c>
    </row>
    <row r="428" spans="1:27" x14ac:dyDescent="0.3">
      <c r="A428" s="2" t="s">
        <v>59</v>
      </c>
      <c r="B428" s="2">
        <v>301853</v>
      </c>
      <c r="C428" s="2">
        <v>107396</v>
      </c>
      <c r="D428" s="2">
        <v>-23932</v>
      </c>
      <c r="E428" s="2">
        <v>319100</v>
      </c>
      <c r="F428" s="2">
        <v>194457</v>
      </c>
      <c r="G428" s="2">
        <v>36926</v>
      </c>
      <c r="H428" s="2">
        <v>264927</v>
      </c>
      <c r="I428" s="2">
        <v>219779</v>
      </c>
      <c r="J428" s="2">
        <v>221545</v>
      </c>
      <c r="K428" s="2">
        <v>175317</v>
      </c>
      <c r="L428" s="2">
        <v>135546</v>
      </c>
      <c r="M428" s="2">
        <v>139005</v>
      </c>
      <c r="N428" s="2">
        <v>-3459</v>
      </c>
      <c r="O428" s="2">
        <v>26338</v>
      </c>
      <c r="P428" s="2">
        <v>43.57</v>
      </c>
      <c r="Q428" s="2">
        <v>1198</v>
      </c>
      <c r="R428" s="2">
        <v>1583</v>
      </c>
      <c r="S428" s="2">
        <v>420508</v>
      </c>
      <c r="T428" s="2">
        <v>48070</v>
      </c>
      <c r="U428" s="2">
        <v>-118655</v>
      </c>
      <c r="V428" s="2">
        <v>59326</v>
      </c>
      <c r="W428" s="2">
        <v>8331</v>
      </c>
      <c r="X428" s="2">
        <v>103111</v>
      </c>
      <c r="Y428" s="2">
        <v>251026</v>
      </c>
      <c r="Z428" s="2">
        <v>0.41</v>
      </c>
      <c r="AA428" s="2">
        <v>3565</v>
      </c>
    </row>
    <row r="429" spans="1:27" x14ac:dyDescent="0.3">
      <c r="A429" s="2" t="s">
        <v>60</v>
      </c>
      <c r="B429" s="2">
        <v>295944</v>
      </c>
      <c r="C429" s="2">
        <v>174269</v>
      </c>
      <c r="D429" s="2">
        <v>77982</v>
      </c>
      <c r="E429" s="2">
        <v>902988</v>
      </c>
      <c r="F429" s="2">
        <v>121675</v>
      </c>
      <c r="G429" s="2">
        <v>80650</v>
      </c>
      <c r="H429" s="2">
        <v>215294</v>
      </c>
      <c r="I429" s="2">
        <v>152180</v>
      </c>
      <c r="J429" s="2">
        <v>154806</v>
      </c>
      <c r="K429" s="2">
        <v>116124</v>
      </c>
      <c r="L429" s="2">
        <v>299667</v>
      </c>
      <c r="M429" s="2">
        <v>128530</v>
      </c>
      <c r="N429" s="2">
        <v>171137</v>
      </c>
      <c r="O429" s="2">
        <v>119437</v>
      </c>
      <c r="P429" s="2">
        <v>145.86000000000001</v>
      </c>
      <c r="Q429" s="2">
        <v>124</v>
      </c>
      <c r="R429" s="2">
        <v>17655</v>
      </c>
      <c r="S429" s="2">
        <v>468457</v>
      </c>
      <c r="T429" s="2">
        <v>183024</v>
      </c>
      <c r="U429" s="2">
        <v>-172513</v>
      </c>
      <c r="V429" s="2">
        <v>-8755</v>
      </c>
      <c r="W429" s="2">
        <v>46089</v>
      </c>
      <c r="X429" s="2">
        <v>228122</v>
      </c>
      <c r="Y429" s="2">
        <v>499106</v>
      </c>
      <c r="Z429" s="2">
        <v>0.46</v>
      </c>
      <c r="AA429" s="2">
        <v>1557</v>
      </c>
    </row>
    <row r="430" spans="1:27" x14ac:dyDescent="0.3">
      <c r="A430" s="2" t="s">
        <v>60</v>
      </c>
      <c r="B430" s="2">
        <v>426926</v>
      </c>
      <c r="C430" s="2">
        <v>191576</v>
      </c>
      <c r="D430" s="2">
        <v>62526</v>
      </c>
      <c r="E430" s="2">
        <v>179088</v>
      </c>
      <c r="F430" s="2">
        <v>235350</v>
      </c>
      <c r="G430" s="2">
        <v>39149</v>
      </c>
      <c r="H430" s="2">
        <v>387777</v>
      </c>
      <c r="I430" s="2">
        <v>325367</v>
      </c>
      <c r="J430" s="2">
        <v>327020</v>
      </c>
      <c r="K430" s="2">
        <v>206637</v>
      </c>
      <c r="L430" s="2">
        <v>175299</v>
      </c>
      <c r="M430" s="2">
        <v>179663</v>
      </c>
      <c r="N430" s="2">
        <v>-4364</v>
      </c>
      <c r="O430" s="2">
        <v>40463</v>
      </c>
      <c r="P430" s="2">
        <v>84.79</v>
      </c>
      <c r="Q430" s="2">
        <v>1707</v>
      </c>
      <c r="R430" s="2">
        <v>2507</v>
      </c>
      <c r="S430" s="2">
        <v>358319</v>
      </c>
      <c r="T430" s="2">
        <v>39895</v>
      </c>
      <c r="U430" s="2">
        <v>68607</v>
      </c>
      <c r="V430" s="2">
        <v>151681</v>
      </c>
      <c r="W430" s="2">
        <v>-33671</v>
      </c>
      <c r="X430" s="2">
        <v>60338</v>
      </c>
      <c r="Y430" s="2">
        <v>329515</v>
      </c>
      <c r="Z430" s="2">
        <v>0.18</v>
      </c>
      <c r="AA430" s="2">
        <v>15028</v>
      </c>
    </row>
    <row r="431" spans="1:27" x14ac:dyDescent="0.3">
      <c r="A431" s="2" t="s">
        <v>58</v>
      </c>
      <c r="B431" s="2">
        <v>496240</v>
      </c>
      <c r="C431" s="2">
        <v>143006</v>
      </c>
      <c r="D431" s="2">
        <v>-36113</v>
      </c>
      <c r="E431" s="2">
        <v>429928</v>
      </c>
      <c r="F431" s="2">
        <v>353234</v>
      </c>
      <c r="G431" s="2">
        <v>120696</v>
      </c>
      <c r="H431" s="2">
        <v>375544</v>
      </c>
      <c r="I431" s="2">
        <v>293915</v>
      </c>
      <c r="J431" s="2">
        <v>309671</v>
      </c>
      <c r="K431" s="2">
        <v>323546</v>
      </c>
      <c r="L431" s="2">
        <v>42254</v>
      </c>
      <c r="M431" s="2">
        <v>73260</v>
      </c>
      <c r="N431" s="2">
        <v>-31006</v>
      </c>
      <c r="O431" s="2">
        <v>95722</v>
      </c>
      <c r="P431" s="2">
        <v>50.08</v>
      </c>
      <c r="Q431" s="2">
        <v>602</v>
      </c>
      <c r="R431" s="2">
        <v>4470</v>
      </c>
      <c r="S431" s="2">
        <v>314339</v>
      </c>
      <c r="T431" s="2">
        <v>265576</v>
      </c>
      <c r="U431" s="2">
        <v>181901</v>
      </c>
      <c r="V431" s="2">
        <v>-122570</v>
      </c>
      <c r="W431" s="2">
        <v>39151</v>
      </c>
      <c r="X431" s="2">
        <v>317082</v>
      </c>
      <c r="Y431" s="2">
        <v>533677</v>
      </c>
      <c r="Z431" s="2">
        <v>0.59</v>
      </c>
      <c r="AA431" s="2">
        <v>4702</v>
      </c>
    </row>
    <row r="432" spans="1:27" x14ac:dyDescent="0.3">
      <c r="A432" s="2" t="s">
        <v>58</v>
      </c>
      <c r="B432" s="2">
        <v>247291</v>
      </c>
      <c r="C432" s="2">
        <v>77769</v>
      </c>
      <c r="D432" s="2">
        <v>126268</v>
      </c>
      <c r="E432" s="2">
        <v>470769</v>
      </c>
      <c r="F432" s="2">
        <v>169522</v>
      </c>
      <c r="G432" s="2">
        <v>102816</v>
      </c>
      <c r="H432" s="2">
        <v>144475</v>
      </c>
      <c r="I432" s="2">
        <v>82687</v>
      </c>
      <c r="J432" s="2">
        <v>96004</v>
      </c>
      <c r="K432" s="2">
        <v>154783</v>
      </c>
      <c r="L432" s="2">
        <v>126662</v>
      </c>
      <c r="M432" s="2">
        <v>47528</v>
      </c>
      <c r="N432" s="2">
        <v>79134</v>
      </c>
      <c r="O432" s="2">
        <v>25804</v>
      </c>
      <c r="P432" s="2">
        <v>135.58000000000001</v>
      </c>
      <c r="Q432" s="2">
        <v>554</v>
      </c>
      <c r="R432" s="2">
        <v>5756</v>
      </c>
      <c r="S432" s="2">
        <v>484575</v>
      </c>
      <c r="T432" s="2">
        <v>84522</v>
      </c>
      <c r="U432" s="2">
        <v>-237284</v>
      </c>
      <c r="V432" s="2">
        <v>-6753</v>
      </c>
      <c r="W432" s="2">
        <v>-485</v>
      </c>
      <c r="X432" s="2">
        <v>276656</v>
      </c>
      <c r="Y432" s="2">
        <v>377663</v>
      </c>
      <c r="Z432" s="2">
        <v>0.73</v>
      </c>
      <c r="AA432" s="2">
        <v>28029</v>
      </c>
    </row>
    <row r="433" spans="1:27" x14ac:dyDescent="0.3">
      <c r="A433" s="2" t="s">
        <v>59</v>
      </c>
      <c r="B433" s="2">
        <v>290948</v>
      </c>
      <c r="C433" s="2">
        <v>35889</v>
      </c>
      <c r="D433" s="2">
        <v>62627</v>
      </c>
      <c r="E433" s="2">
        <v>693085</v>
      </c>
      <c r="F433" s="2">
        <v>255059</v>
      </c>
      <c r="G433" s="2">
        <v>183488</v>
      </c>
      <c r="H433" s="2">
        <v>107460</v>
      </c>
      <c r="I433" s="2">
        <v>75466</v>
      </c>
      <c r="J433" s="2">
        <v>82300</v>
      </c>
      <c r="K433" s="2">
        <v>215246</v>
      </c>
      <c r="L433" s="2">
        <v>158249</v>
      </c>
      <c r="M433" s="2">
        <v>141479</v>
      </c>
      <c r="N433" s="2">
        <v>16770</v>
      </c>
      <c r="O433" s="2">
        <v>45126</v>
      </c>
      <c r="P433" s="2">
        <v>38.409999999999997</v>
      </c>
      <c r="Q433" s="2">
        <v>1412</v>
      </c>
      <c r="R433" s="2">
        <v>7422</v>
      </c>
      <c r="S433" s="2">
        <v>376062</v>
      </c>
      <c r="T433" s="2">
        <v>108715</v>
      </c>
      <c r="U433" s="2">
        <v>-85114</v>
      </c>
      <c r="V433" s="2">
        <v>-72826</v>
      </c>
      <c r="W433" s="2">
        <v>-46313</v>
      </c>
      <c r="X433" s="2">
        <v>70993</v>
      </c>
      <c r="Y433" s="2">
        <v>46929</v>
      </c>
      <c r="Z433" s="2">
        <v>1.51</v>
      </c>
      <c r="AA433" s="2">
        <v>9546</v>
      </c>
    </row>
    <row r="434" spans="1:27" x14ac:dyDescent="0.3">
      <c r="A434" s="2" t="s">
        <v>58</v>
      </c>
      <c r="B434" s="2">
        <v>192483</v>
      </c>
      <c r="C434" s="2">
        <v>76394</v>
      </c>
      <c r="D434" s="2">
        <v>153505</v>
      </c>
      <c r="E434" s="2">
        <v>423411</v>
      </c>
      <c r="F434" s="2">
        <v>116089</v>
      </c>
      <c r="G434" s="2">
        <v>52195</v>
      </c>
      <c r="H434" s="2">
        <v>140288</v>
      </c>
      <c r="I434" s="2">
        <v>93965</v>
      </c>
      <c r="J434" s="2">
        <v>100589</v>
      </c>
      <c r="K434" s="2">
        <v>104474</v>
      </c>
      <c r="L434" s="2">
        <v>177657</v>
      </c>
      <c r="M434" s="2">
        <v>187450</v>
      </c>
      <c r="N434" s="2">
        <v>-9793</v>
      </c>
      <c r="O434" s="2">
        <v>7775</v>
      </c>
      <c r="P434" s="2">
        <v>21.8</v>
      </c>
      <c r="Q434" s="2">
        <v>931</v>
      </c>
      <c r="R434" s="2">
        <v>8659</v>
      </c>
      <c r="S434" s="2">
        <v>254298</v>
      </c>
      <c r="T434" s="2">
        <v>183994</v>
      </c>
      <c r="U434" s="2">
        <v>-61815</v>
      </c>
      <c r="V434" s="2">
        <v>-107600</v>
      </c>
      <c r="W434" s="2">
        <v>5702</v>
      </c>
      <c r="X434" s="2">
        <v>158471</v>
      </c>
      <c r="Y434" s="2">
        <v>178787</v>
      </c>
      <c r="Z434" s="2">
        <v>0.89</v>
      </c>
      <c r="AA434" s="2">
        <v>20538</v>
      </c>
    </row>
    <row r="435" spans="1:27" x14ac:dyDescent="0.3">
      <c r="A435" s="2" t="s">
        <v>60</v>
      </c>
      <c r="B435" s="2">
        <v>229518</v>
      </c>
      <c r="C435" s="2">
        <v>104245</v>
      </c>
      <c r="D435" s="2">
        <v>-5722</v>
      </c>
      <c r="E435" s="2">
        <v>255829</v>
      </c>
      <c r="F435" s="2">
        <v>125273</v>
      </c>
      <c r="G435" s="2">
        <v>96617</v>
      </c>
      <c r="H435" s="2">
        <v>132901</v>
      </c>
      <c r="I435" s="2">
        <v>57870</v>
      </c>
      <c r="J435" s="2">
        <v>64912</v>
      </c>
      <c r="K435" s="2">
        <v>98403</v>
      </c>
      <c r="L435" s="2">
        <v>47186</v>
      </c>
      <c r="M435" s="2">
        <v>35998</v>
      </c>
      <c r="N435" s="2">
        <v>11188</v>
      </c>
      <c r="O435" s="2">
        <v>134846</v>
      </c>
      <c r="P435" s="2">
        <v>26.46</v>
      </c>
      <c r="Q435" s="2">
        <v>622</v>
      </c>
      <c r="R435" s="2">
        <v>10215</v>
      </c>
      <c r="S435" s="2">
        <v>518748</v>
      </c>
      <c r="T435" s="2">
        <v>92496</v>
      </c>
      <c r="U435" s="2">
        <v>-289230</v>
      </c>
      <c r="V435" s="2">
        <v>11749</v>
      </c>
      <c r="W435" s="2">
        <v>30838</v>
      </c>
      <c r="X435" s="2">
        <v>228496</v>
      </c>
      <c r="Y435" s="2">
        <v>511804</v>
      </c>
      <c r="Z435" s="2">
        <v>0.45</v>
      </c>
      <c r="AA435" s="2">
        <v>15308</v>
      </c>
    </row>
    <row r="436" spans="1:27" x14ac:dyDescent="0.3">
      <c r="A436" s="2" t="s">
        <v>59</v>
      </c>
      <c r="B436" s="2">
        <v>270338</v>
      </c>
      <c r="C436" s="2">
        <v>47117</v>
      </c>
      <c r="D436" s="2">
        <v>-48906</v>
      </c>
      <c r="E436" s="2">
        <v>80316</v>
      </c>
      <c r="F436" s="2">
        <v>223221</v>
      </c>
      <c r="G436" s="2">
        <v>145556</v>
      </c>
      <c r="H436" s="2">
        <v>124782</v>
      </c>
      <c r="I436" s="2">
        <v>34965</v>
      </c>
      <c r="J436" s="2">
        <v>38842</v>
      </c>
      <c r="K436" s="2">
        <v>218006</v>
      </c>
      <c r="L436" s="2">
        <v>225127</v>
      </c>
      <c r="M436" s="2">
        <v>183646</v>
      </c>
      <c r="N436" s="2">
        <v>41481</v>
      </c>
      <c r="O436" s="2">
        <v>16429</v>
      </c>
      <c r="P436" s="2">
        <v>38.58</v>
      </c>
      <c r="Q436" s="2">
        <v>1208</v>
      </c>
      <c r="R436" s="2">
        <v>18162</v>
      </c>
      <c r="S436" s="2">
        <v>327039</v>
      </c>
      <c r="T436" s="2">
        <v>123965</v>
      </c>
      <c r="U436" s="2">
        <v>-56701</v>
      </c>
      <c r="V436" s="2">
        <v>-76848</v>
      </c>
      <c r="W436" s="2">
        <v>3217</v>
      </c>
      <c r="X436" s="2">
        <v>75568</v>
      </c>
      <c r="Y436" s="2">
        <v>170046</v>
      </c>
      <c r="Z436" s="2">
        <v>0.44</v>
      </c>
      <c r="AA436" s="2">
        <v>18558</v>
      </c>
    </row>
    <row r="437" spans="1:27" x14ac:dyDescent="0.3">
      <c r="A437" s="2" t="s">
        <v>59</v>
      </c>
      <c r="B437" s="2">
        <v>467649</v>
      </c>
      <c r="C437" s="2">
        <v>251811</v>
      </c>
      <c r="D437" s="2">
        <v>68695</v>
      </c>
      <c r="E437" s="2">
        <v>884888</v>
      </c>
      <c r="F437" s="2">
        <v>215838</v>
      </c>
      <c r="G437" s="2">
        <v>115740</v>
      </c>
      <c r="H437" s="2">
        <v>351909</v>
      </c>
      <c r="I437" s="2">
        <v>252938</v>
      </c>
      <c r="J437" s="2">
        <v>258544</v>
      </c>
      <c r="K437" s="2">
        <v>178201</v>
      </c>
      <c r="L437" s="2">
        <v>295833</v>
      </c>
      <c r="M437" s="2">
        <v>187703</v>
      </c>
      <c r="N437" s="2">
        <v>108130</v>
      </c>
      <c r="O437" s="2">
        <v>137353</v>
      </c>
      <c r="P437" s="2">
        <v>147.85</v>
      </c>
      <c r="Q437" s="2">
        <v>998</v>
      </c>
      <c r="R437" s="2">
        <v>10544</v>
      </c>
      <c r="S437" s="2">
        <v>421111</v>
      </c>
      <c r="T437" s="2">
        <v>168730</v>
      </c>
      <c r="U437" s="2">
        <v>46538</v>
      </c>
      <c r="V437" s="2">
        <v>83081</v>
      </c>
      <c r="W437" s="2">
        <v>31749</v>
      </c>
      <c r="X437" s="2">
        <v>96092</v>
      </c>
      <c r="Y437" s="2">
        <v>48695</v>
      </c>
      <c r="Z437" s="2">
        <v>1.97</v>
      </c>
      <c r="AA437" s="2">
        <v>19545</v>
      </c>
    </row>
    <row r="438" spans="1:27" x14ac:dyDescent="0.3">
      <c r="A438" s="2" t="s">
        <v>58</v>
      </c>
      <c r="B438" s="2">
        <v>146909</v>
      </c>
      <c r="C438" s="2">
        <v>170274</v>
      </c>
      <c r="D438" s="2">
        <v>20023</v>
      </c>
      <c r="E438" s="2">
        <v>840063</v>
      </c>
      <c r="F438" s="2">
        <v>-23365</v>
      </c>
      <c r="G438" s="2">
        <v>177206</v>
      </c>
      <c r="H438" s="2">
        <v>-30297</v>
      </c>
      <c r="I438" s="2">
        <v>-52749</v>
      </c>
      <c r="J438" s="2">
        <v>-36387</v>
      </c>
      <c r="K438" s="2">
        <v>-37381</v>
      </c>
      <c r="L438" s="2">
        <v>299348</v>
      </c>
      <c r="M438" s="2">
        <v>20714</v>
      </c>
      <c r="N438" s="2">
        <v>278634</v>
      </c>
      <c r="O438" s="2">
        <v>39185</v>
      </c>
      <c r="P438" s="2">
        <v>23.6</v>
      </c>
      <c r="Q438" s="2">
        <v>1550</v>
      </c>
      <c r="R438" s="2">
        <v>7131</v>
      </c>
      <c r="S438" s="2">
        <v>82842</v>
      </c>
      <c r="T438" s="2">
        <v>238447</v>
      </c>
      <c r="U438" s="2">
        <v>64067</v>
      </c>
      <c r="V438" s="2">
        <v>-68173</v>
      </c>
      <c r="W438" s="2">
        <v>29411</v>
      </c>
      <c r="X438" s="2">
        <v>284074</v>
      </c>
      <c r="Y438" s="2">
        <v>457258</v>
      </c>
      <c r="Z438" s="2">
        <v>0.62</v>
      </c>
      <c r="AA438" s="2">
        <v>27175</v>
      </c>
    </row>
    <row r="439" spans="1:27" x14ac:dyDescent="0.3">
      <c r="A439" s="2" t="s">
        <v>58</v>
      </c>
      <c r="B439" s="2">
        <v>342130</v>
      </c>
      <c r="C439" s="2">
        <v>146413</v>
      </c>
      <c r="D439" s="2">
        <v>95386</v>
      </c>
      <c r="E439" s="2">
        <v>877712</v>
      </c>
      <c r="F439" s="2">
        <v>195717</v>
      </c>
      <c r="G439" s="2">
        <v>154323</v>
      </c>
      <c r="H439" s="2">
        <v>187807</v>
      </c>
      <c r="I439" s="2">
        <v>170681</v>
      </c>
      <c r="J439" s="2">
        <v>187591</v>
      </c>
      <c r="K439" s="2">
        <v>174497</v>
      </c>
      <c r="L439" s="2">
        <v>294228</v>
      </c>
      <c r="M439" s="2">
        <v>82892</v>
      </c>
      <c r="N439" s="2">
        <v>211336</v>
      </c>
      <c r="O439" s="2">
        <v>5740</v>
      </c>
      <c r="P439" s="2">
        <v>36.020000000000003</v>
      </c>
      <c r="Q439" s="2">
        <v>1051</v>
      </c>
      <c r="R439" s="2">
        <v>17621</v>
      </c>
      <c r="S439" s="2">
        <v>322033</v>
      </c>
      <c r="T439" s="2">
        <v>221632</v>
      </c>
      <c r="U439" s="2">
        <v>20097</v>
      </c>
      <c r="V439" s="2">
        <v>-75219</v>
      </c>
      <c r="W439" s="2">
        <v>29114</v>
      </c>
      <c r="X439" s="2">
        <v>31952</v>
      </c>
      <c r="Y439" s="2">
        <v>419998</v>
      </c>
      <c r="Z439" s="2">
        <v>0.08</v>
      </c>
      <c r="AA439" s="2">
        <v>9799</v>
      </c>
    </row>
    <row r="440" spans="1:27" x14ac:dyDescent="0.3">
      <c r="A440" s="2" t="s">
        <v>60</v>
      </c>
      <c r="B440" s="2">
        <v>143805</v>
      </c>
      <c r="C440" s="2">
        <v>123476</v>
      </c>
      <c r="D440" s="2">
        <v>1447</v>
      </c>
      <c r="E440" s="2">
        <v>738520</v>
      </c>
      <c r="F440" s="2">
        <v>20329</v>
      </c>
      <c r="G440" s="2">
        <v>30908</v>
      </c>
      <c r="H440" s="2">
        <v>112897</v>
      </c>
      <c r="I440" s="2">
        <v>91676</v>
      </c>
      <c r="J440" s="2">
        <v>98070</v>
      </c>
      <c r="K440" s="2">
        <v>-14822</v>
      </c>
      <c r="L440" s="2">
        <v>204718</v>
      </c>
      <c r="M440" s="2">
        <v>165514</v>
      </c>
      <c r="N440" s="2">
        <v>39204</v>
      </c>
      <c r="O440" s="2">
        <v>115052</v>
      </c>
      <c r="P440" s="2">
        <v>24.06</v>
      </c>
      <c r="Q440" s="2">
        <v>663</v>
      </c>
      <c r="R440" s="2">
        <v>11208</v>
      </c>
      <c r="S440" s="2">
        <v>469567</v>
      </c>
      <c r="T440" s="2">
        <v>91553</v>
      </c>
      <c r="U440" s="2">
        <v>-325762</v>
      </c>
      <c r="V440" s="2">
        <v>31923</v>
      </c>
      <c r="W440" s="2">
        <v>1464</v>
      </c>
      <c r="X440" s="2">
        <v>354937</v>
      </c>
      <c r="Y440" s="2">
        <v>441149</v>
      </c>
      <c r="Z440" s="2">
        <v>0.8</v>
      </c>
      <c r="AA440" s="2">
        <v>6291</v>
      </c>
    </row>
    <row r="441" spans="1:27" x14ac:dyDescent="0.3">
      <c r="A441" s="2" t="s">
        <v>59</v>
      </c>
      <c r="B441" s="2">
        <v>240960</v>
      </c>
      <c r="C441" s="2">
        <v>122174</v>
      </c>
      <c r="D441" s="2">
        <v>123160</v>
      </c>
      <c r="E441" s="2">
        <v>834471</v>
      </c>
      <c r="F441" s="2">
        <v>118786</v>
      </c>
      <c r="G441" s="2">
        <v>44832</v>
      </c>
      <c r="H441" s="2">
        <v>196128</v>
      </c>
      <c r="I441" s="2">
        <v>165242</v>
      </c>
      <c r="J441" s="2">
        <v>177866</v>
      </c>
      <c r="K441" s="2">
        <v>106885</v>
      </c>
      <c r="L441" s="2">
        <v>49108</v>
      </c>
      <c r="M441" s="2">
        <v>73764</v>
      </c>
      <c r="N441" s="2">
        <v>-24656</v>
      </c>
      <c r="O441" s="2">
        <v>9555</v>
      </c>
      <c r="P441" s="2">
        <v>45.03</v>
      </c>
      <c r="Q441" s="2">
        <v>102</v>
      </c>
      <c r="R441" s="2">
        <v>4280</v>
      </c>
      <c r="S441" s="2">
        <v>238036</v>
      </c>
      <c r="T441" s="2">
        <v>67371</v>
      </c>
      <c r="U441" s="2">
        <v>2924</v>
      </c>
      <c r="V441" s="2">
        <v>54803</v>
      </c>
      <c r="W441" s="2">
        <v>47156</v>
      </c>
      <c r="X441" s="2">
        <v>208876</v>
      </c>
      <c r="Y441" s="2">
        <v>309776</v>
      </c>
      <c r="Z441" s="2">
        <v>0.67</v>
      </c>
      <c r="AA441" s="2">
        <v>9202</v>
      </c>
    </row>
    <row r="442" spans="1:27" x14ac:dyDescent="0.3">
      <c r="A442" s="2" t="s">
        <v>59</v>
      </c>
      <c r="B442" s="2">
        <v>172156</v>
      </c>
      <c r="C442" s="2">
        <v>167384</v>
      </c>
      <c r="D442" s="2">
        <v>96341</v>
      </c>
      <c r="E442" s="2">
        <v>822603</v>
      </c>
      <c r="F442" s="2">
        <v>4772</v>
      </c>
      <c r="G442" s="2">
        <v>41975</v>
      </c>
      <c r="H442" s="2">
        <v>130181</v>
      </c>
      <c r="I442" s="2">
        <v>84706</v>
      </c>
      <c r="J442" s="2">
        <v>100139</v>
      </c>
      <c r="K442" s="2">
        <v>-1465</v>
      </c>
      <c r="L442" s="2">
        <v>249332</v>
      </c>
      <c r="M442" s="2">
        <v>58889</v>
      </c>
      <c r="N442" s="2">
        <v>190443</v>
      </c>
      <c r="O442" s="2">
        <v>24470</v>
      </c>
      <c r="P442" s="2">
        <v>30.81</v>
      </c>
      <c r="Q442" s="2">
        <v>277</v>
      </c>
      <c r="R442" s="2">
        <v>19356</v>
      </c>
      <c r="S442" s="2">
        <v>463035</v>
      </c>
      <c r="T442" s="2">
        <v>101780</v>
      </c>
      <c r="U442" s="2">
        <v>-290879</v>
      </c>
      <c r="V442" s="2">
        <v>65604</v>
      </c>
      <c r="W442" s="2">
        <v>41461</v>
      </c>
      <c r="X442" s="2">
        <v>179132</v>
      </c>
      <c r="Y442" s="2">
        <v>500018</v>
      </c>
      <c r="Z442" s="2">
        <v>0.36</v>
      </c>
      <c r="AA442" s="2">
        <v>27179</v>
      </c>
    </row>
    <row r="443" spans="1:27" x14ac:dyDescent="0.3">
      <c r="A443" s="2" t="s">
        <v>59</v>
      </c>
      <c r="B443" s="2">
        <v>323568</v>
      </c>
      <c r="C443" s="2">
        <v>105067</v>
      </c>
      <c r="D443" s="2">
        <v>-28445</v>
      </c>
      <c r="E443" s="2">
        <v>257014</v>
      </c>
      <c r="F443" s="2">
        <v>218501</v>
      </c>
      <c r="G443" s="2">
        <v>145610</v>
      </c>
      <c r="H443" s="2">
        <v>177958</v>
      </c>
      <c r="I443" s="2">
        <v>100964</v>
      </c>
      <c r="J443" s="2">
        <v>111346</v>
      </c>
      <c r="K443" s="2">
        <v>202668</v>
      </c>
      <c r="L443" s="2">
        <v>227657</v>
      </c>
      <c r="M443" s="2">
        <v>125513</v>
      </c>
      <c r="N443" s="2">
        <v>102144</v>
      </c>
      <c r="O443" s="2">
        <v>28411</v>
      </c>
      <c r="P443" s="2">
        <v>53.1</v>
      </c>
      <c r="Q443" s="2">
        <v>1938</v>
      </c>
      <c r="R443" s="2">
        <v>7596</v>
      </c>
      <c r="S443" s="2">
        <v>175914</v>
      </c>
      <c r="T443" s="2">
        <v>99036</v>
      </c>
      <c r="U443" s="2">
        <v>147654</v>
      </c>
      <c r="V443" s="2">
        <v>6031</v>
      </c>
      <c r="W443" s="2">
        <v>45814</v>
      </c>
      <c r="X443" s="2">
        <v>134775</v>
      </c>
      <c r="Y443" s="2">
        <v>253123</v>
      </c>
      <c r="Z443" s="2">
        <v>0.53</v>
      </c>
      <c r="AA443" s="2">
        <v>25892</v>
      </c>
    </row>
    <row r="444" spans="1:27" x14ac:dyDescent="0.3">
      <c r="A444" s="2" t="s">
        <v>59</v>
      </c>
      <c r="B444" s="2">
        <v>82828</v>
      </c>
      <c r="C444" s="2">
        <v>53673</v>
      </c>
      <c r="D444" s="2">
        <v>99761</v>
      </c>
      <c r="E444" s="2">
        <v>422113</v>
      </c>
      <c r="F444" s="2">
        <v>29155</v>
      </c>
      <c r="G444" s="2">
        <v>29810</v>
      </c>
      <c r="H444" s="2">
        <v>53018</v>
      </c>
      <c r="I444" s="2">
        <v>-2576</v>
      </c>
      <c r="J444" s="2">
        <v>10977</v>
      </c>
      <c r="K444" s="2">
        <v>17948</v>
      </c>
      <c r="L444" s="2">
        <v>44308</v>
      </c>
      <c r="M444" s="2">
        <v>64892</v>
      </c>
      <c r="N444" s="2">
        <v>-20584</v>
      </c>
      <c r="O444" s="2">
        <v>47961</v>
      </c>
      <c r="P444" s="2">
        <v>20.010000000000002</v>
      </c>
      <c r="Q444" s="2">
        <v>149</v>
      </c>
      <c r="R444" s="2">
        <v>14573</v>
      </c>
      <c r="S444" s="2">
        <v>308007</v>
      </c>
      <c r="T444" s="2">
        <v>199258</v>
      </c>
      <c r="U444" s="2">
        <v>-225179</v>
      </c>
      <c r="V444" s="2">
        <v>-145585</v>
      </c>
      <c r="W444" s="2">
        <v>-2946</v>
      </c>
      <c r="X444" s="2">
        <v>245605</v>
      </c>
      <c r="Y444" s="2">
        <v>337569</v>
      </c>
      <c r="Z444" s="2">
        <v>0.73</v>
      </c>
      <c r="AA444" s="2">
        <v>3635</v>
      </c>
    </row>
    <row r="445" spans="1:27" x14ac:dyDescent="0.3">
      <c r="A445" s="2" t="s">
        <v>60</v>
      </c>
      <c r="B445" s="2">
        <v>482199</v>
      </c>
      <c r="C445" s="2">
        <v>293259</v>
      </c>
      <c r="D445" s="2">
        <v>103060</v>
      </c>
      <c r="E445" s="2">
        <v>396045</v>
      </c>
      <c r="F445" s="2">
        <v>188940</v>
      </c>
      <c r="G445" s="2">
        <v>11016</v>
      </c>
      <c r="H445" s="2">
        <v>471183</v>
      </c>
      <c r="I445" s="2">
        <v>440279</v>
      </c>
      <c r="J445" s="2">
        <v>448434</v>
      </c>
      <c r="K445" s="2">
        <v>151428</v>
      </c>
      <c r="L445" s="2">
        <v>39162</v>
      </c>
      <c r="M445" s="2">
        <v>25869</v>
      </c>
      <c r="N445" s="2">
        <v>13293</v>
      </c>
      <c r="O445" s="2">
        <v>34500</v>
      </c>
      <c r="P445" s="2">
        <v>56.29</v>
      </c>
      <c r="Q445" s="2">
        <v>971</v>
      </c>
      <c r="R445" s="2">
        <v>14076</v>
      </c>
      <c r="S445" s="2">
        <v>472352</v>
      </c>
      <c r="T445" s="2">
        <v>109173</v>
      </c>
      <c r="U445" s="2">
        <v>9847</v>
      </c>
      <c r="V445" s="2">
        <v>184086</v>
      </c>
      <c r="W445" s="2">
        <v>16126</v>
      </c>
      <c r="X445" s="2">
        <v>484982</v>
      </c>
      <c r="Y445" s="2">
        <v>57606</v>
      </c>
      <c r="Z445" s="2">
        <v>8.42</v>
      </c>
      <c r="AA445" s="2">
        <v>21023</v>
      </c>
    </row>
    <row r="446" spans="1:27" x14ac:dyDescent="0.3">
      <c r="A446" s="2" t="s">
        <v>60</v>
      </c>
      <c r="B446" s="2">
        <v>369969</v>
      </c>
      <c r="C446" s="2">
        <v>121820</v>
      </c>
      <c r="D446" s="2">
        <v>40517</v>
      </c>
      <c r="E446" s="2">
        <v>719039</v>
      </c>
      <c r="F446" s="2">
        <v>248149</v>
      </c>
      <c r="G446" s="2">
        <v>73055</v>
      </c>
      <c r="H446" s="2">
        <v>296914</v>
      </c>
      <c r="I446" s="2">
        <v>226150</v>
      </c>
      <c r="J446" s="2">
        <v>243917</v>
      </c>
      <c r="K446" s="2">
        <v>236174</v>
      </c>
      <c r="L446" s="2">
        <v>297277</v>
      </c>
      <c r="M446" s="2">
        <v>190319</v>
      </c>
      <c r="N446" s="2">
        <v>106958</v>
      </c>
      <c r="O446" s="2">
        <v>65660</v>
      </c>
      <c r="P446" s="2">
        <v>80.05</v>
      </c>
      <c r="Q446" s="2">
        <v>1550</v>
      </c>
      <c r="R446" s="2">
        <v>7902</v>
      </c>
      <c r="S446" s="2">
        <v>250325</v>
      </c>
      <c r="T446" s="2">
        <v>123308</v>
      </c>
      <c r="U446" s="2">
        <v>119644</v>
      </c>
      <c r="V446" s="2">
        <v>-1488</v>
      </c>
      <c r="W446" s="2">
        <v>-3099</v>
      </c>
      <c r="X446" s="2">
        <v>221539</v>
      </c>
      <c r="Y446" s="2">
        <v>540571</v>
      </c>
      <c r="Z446" s="2">
        <v>0.41</v>
      </c>
      <c r="AA446" s="2">
        <v>22170</v>
      </c>
    </row>
    <row r="447" spans="1:27" x14ac:dyDescent="0.3">
      <c r="A447" s="2" t="s">
        <v>60</v>
      </c>
      <c r="B447" s="2">
        <v>340930</v>
      </c>
      <c r="C447" s="2">
        <v>130226</v>
      </c>
      <c r="D447" s="2">
        <v>181030</v>
      </c>
      <c r="E447" s="2">
        <v>719542</v>
      </c>
      <c r="F447" s="2">
        <v>210704</v>
      </c>
      <c r="G447" s="2">
        <v>146762</v>
      </c>
      <c r="H447" s="2">
        <v>194168</v>
      </c>
      <c r="I447" s="2">
        <v>151555</v>
      </c>
      <c r="J447" s="2">
        <v>154753</v>
      </c>
      <c r="K447" s="2">
        <v>196000</v>
      </c>
      <c r="L447" s="2">
        <v>55450</v>
      </c>
      <c r="M447" s="2">
        <v>168751</v>
      </c>
      <c r="N447" s="2">
        <v>-113301</v>
      </c>
      <c r="O447" s="2">
        <v>59940</v>
      </c>
      <c r="P447" s="2">
        <v>97.41</v>
      </c>
      <c r="Q447" s="2">
        <v>878</v>
      </c>
      <c r="R447" s="2">
        <v>6769</v>
      </c>
      <c r="S447" s="2">
        <v>308705</v>
      </c>
      <c r="T447" s="2">
        <v>77529</v>
      </c>
      <c r="U447" s="2">
        <v>32225</v>
      </c>
      <c r="V447" s="2">
        <v>52697</v>
      </c>
      <c r="W447" s="2">
        <v>45624</v>
      </c>
      <c r="X447" s="2">
        <v>15927</v>
      </c>
      <c r="Y447" s="2">
        <v>353586</v>
      </c>
      <c r="Z447" s="2">
        <v>0.05</v>
      </c>
      <c r="AA447" s="2">
        <v>21542</v>
      </c>
    </row>
    <row r="448" spans="1:27" x14ac:dyDescent="0.3">
      <c r="A448" s="2" t="s">
        <v>58</v>
      </c>
      <c r="B448" s="2">
        <v>186397</v>
      </c>
      <c r="C448" s="2">
        <v>52124</v>
      </c>
      <c r="D448" s="2">
        <v>36901</v>
      </c>
      <c r="E448" s="2">
        <v>571425</v>
      </c>
      <c r="F448" s="2">
        <v>134273</v>
      </c>
      <c r="G448" s="2">
        <v>21615</v>
      </c>
      <c r="H448" s="2">
        <v>164782</v>
      </c>
      <c r="I448" s="2">
        <v>92276</v>
      </c>
      <c r="J448" s="2">
        <v>98643</v>
      </c>
      <c r="K448" s="2">
        <v>120754</v>
      </c>
      <c r="L448" s="2">
        <v>245805</v>
      </c>
      <c r="M448" s="2">
        <v>185371</v>
      </c>
      <c r="N448" s="2">
        <v>60434</v>
      </c>
      <c r="O448" s="2">
        <v>123263</v>
      </c>
      <c r="P448" s="2">
        <v>26.74</v>
      </c>
      <c r="Q448" s="2">
        <v>1422</v>
      </c>
      <c r="R448" s="2">
        <v>16685</v>
      </c>
      <c r="S448" s="2">
        <v>90612</v>
      </c>
      <c r="T448" s="2">
        <v>197346</v>
      </c>
      <c r="U448" s="2">
        <v>95785</v>
      </c>
      <c r="V448" s="2">
        <v>-145222</v>
      </c>
      <c r="W448" s="2">
        <v>5110</v>
      </c>
      <c r="X448" s="2">
        <v>315708</v>
      </c>
      <c r="Y448" s="2">
        <v>44721</v>
      </c>
      <c r="Z448" s="2">
        <v>7.06</v>
      </c>
      <c r="AA448" s="2">
        <v>21489</v>
      </c>
    </row>
    <row r="449" spans="1:27" x14ac:dyDescent="0.3">
      <c r="A449" s="2" t="s">
        <v>60</v>
      </c>
      <c r="B449" s="2">
        <v>295069</v>
      </c>
      <c r="C449" s="2">
        <v>118186</v>
      </c>
      <c r="D449" s="2">
        <v>190643</v>
      </c>
      <c r="E449" s="2">
        <v>621675</v>
      </c>
      <c r="F449" s="2">
        <v>176883</v>
      </c>
      <c r="G449" s="2">
        <v>99568</v>
      </c>
      <c r="H449" s="2">
        <v>195501</v>
      </c>
      <c r="I449" s="2">
        <v>102320</v>
      </c>
      <c r="J449" s="2">
        <v>120274</v>
      </c>
      <c r="K449" s="2">
        <v>165204</v>
      </c>
      <c r="L449" s="2">
        <v>217096</v>
      </c>
      <c r="M449" s="2">
        <v>119291</v>
      </c>
      <c r="N449" s="2">
        <v>97805</v>
      </c>
      <c r="O449" s="2">
        <v>14421</v>
      </c>
      <c r="P449" s="2">
        <v>41.21</v>
      </c>
      <c r="Q449" s="2">
        <v>1108</v>
      </c>
      <c r="R449" s="2">
        <v>1049</v>
      </c>
      <c r="S449" s="2">
        <v>248400</v>
      </c>
      <c r="T449" s="2">
        <v>57604</v>
      </c>
      <c r="U449" s="2">
        <v>46669</v>
      </c>
      <c r="V449" s="2">
        <v>60582</v>
      </c>
      <c r="W449" s="2">
        <v>39067</v>
      </c>
      <c r="X449" s="2">
        <v>359825</v>
      </c>
      <c r="Y449" s="2">
        <v>553795</v>
      </c>
      <c r="Z449" s="2">
        <v>0.65</v>
      </c>
      <c r="AA449" s="2">
        <v>4031</v>
      </c>
    </row>
    <row r="450" spans="1:27" x14ac:dyDescent="0.3">
      <c r="A450" s="2" t="s">
        <v>60</v>
      </c>
      <c r="B450" s="2">
        <v>79582</v>
      </c>
      <c r="C450" s="2">
        <v>94244</v>
      </c>
      <c r="D450" s="2">
        <v>140003</v>
      </c>
      <c r="E450" s="2">
        <v>334915</v>
      </c>
      <c r="F450" s="2">
        <v>-14662</v>
      </c>
      <c r="G450" s="2">
        <v>104237</v>
      </c>
      <c r="H450" s="2">
        <v>-24655</v>
      </c>
      <c r="I450" s="2">
        <v>-70375</v>
      </c>
      <c r="J450" s="2">
        <v>-65644</v>
      </c>
      <c r="K450" s="2">
        <v>-53839</v>
      </c>
      <c r="L450" s="2">
        <v>111900</v>
      </c>
      <c r="M450" s="2">
        <v>70947</v>
      </c>
      <c r="N450" s="2">
        <v>40953</v>
      </c>
      <c r="O450" s="2">
        <v>133633</v>
      </c>
      <c r="P450" s="2">
        <v>20.03</v>
      </c>
      <c r="Q450" s="2">
        <v>308</v>
      </c>
      <c r="R450" s="2">
        <v>3719</v>
      </c>
      <c r="S450" s="2">
        <v>275675</v>
      </c>
      <c r="T450" s="2">
        <v>58684</v>
      </c>
      <c r="U450" s="2">
        <v>-196093</v>
      </c>
      <c r="V450" s="2">
        <v>35560</v>
      </c>
      <c r="W450" s="2">
        <v>-24741</v>
      </c>
      <c r="X450" s="2">
        <v>72120</v>
      </c>
      <c r="Y450" s="2">
        <v>255437</v>
      </c>
      <c r="Z450" s="2">
        <v>0.28000000000000003</v>
      </c>
      <c r="AA450" s="2">
        <v>12158</v>
      </c>
    </row>
    <row r="451" spans="1:27" x14ac:dyDescent="0.3">
      <c r="A451" s="2" t="s">
        <v>60</v>
      </c>
      <c r="B451" s="2">
        <v>456057</v>
      </c>
      <c r="C451" s="2">
        <v>36484</v>
      </c>
      <c r="D451" s="2">
        <v>169502</v>
      </c>
      <c r="E451" s="2">
        <v>869393</v>
      </c>
      <c r="F451" s="2">
        <v>419573</v>
      </c>
      <c r="G451" s="2">
        <v>96146</v>
      </c>
      <c r="H451" s="2">
        <v>359911</v>
      </c>
      <c r="I451" s="2">
        <v>323206</v>
      </c>
      <c r="J451" s="2">
        <v>330680</v>
      </c>
      <c r="K451" s="2">
        <v>392082</v>
      </c>
      <c r="L451" s="2">
        <v>215064</v>
      </c>
      <c r="M451" s="2">
        <v>139008</v>
      </c>
      <c r="N451" s="2">
        <v>76056</v>
      </c>
      <c r="O451" s="2">
        <v>115870</v>
      </c>
      <c r="P451" s="2">
        <v>52.53</v>
      </c>
      <c r="Q451" s="2">
        <v>1439</v>
      </c>
      <c r="R451" s="2">
        <v>2030</v>
      </c>
      <c r="S451" s="2">
        <v>164563</v>
      </c>
      <c r="T451" s="2">
        <v>109814</v>
      </c>
      <c r="U451" s="2">
        <v>291494</v>
      </c>
      <c r="V451" s="2">
        <v>-73330</v>
      </c>
      <c r="W451" s="2">
        <v>12156</v>
      </c>
      <c r="X451" s="2">
        <v>329923</v>
      </c>
      <c r="Y451" s="2">
        <v>50007</v>
      </c>
      <c r="Z451" s="2">
        <v>6.6</v>
      </c>
      <c r="AA451" s="2">
        <v>14824</v>
      </c>
    </row>
    <row r="452" spans="1:27" x14ac:dyDescent="0.3">
      <c r="A452" s="2" t="s">
        <v>60</v>
      </c>
      <c r="B452" s="2">
        <v>187073</v>
      </c>
      <c r="C452" s="2">
        <v>288204</v>
      </c>
      <c r="D452" s="2">
        <v>42166</v>
      </c>
      <c r="E452" s="2">
        <v>851060</v>
      </c>
      <c r="F452" s="2">
        <v>-101131</v>
      </c>
      <c r="G452" s="2">
        <v>47264</v>
      </c>
      <c r="H452" s="2">
        <v>139809</v>
      </c>
      <c r="I452" s="2">
        <v>130582</v>
      </c>
      <c r="J452" s="2">
        <v>148727</v>
      </c>
      <c r="K452" s="2">
        <v>-106548</v>
      </c>
      <c r="L452" s="2">
        <v>199278</v>
      </c>
      <c r="M452" s="2">
        <v>149662</v>
      </c>
      <c r="N452" s="2">
        <v>49616</v>
      </c>
      <c r="O452" s="2">
        <v>16800</v>
      </c>
      <c r="P452" s="2">
        <v>21.85</v>
      </c>
      <c r="Q452" s="2">
        <v>1554</v>
      </c>
      <c r="R452" s="2">
        <v>13346</v>
      </c>
      <c r="S452" s="2">
        <v>537138</v>
      </c>
      <c r="T452" s="2">
        <v>108606</v>
      </c>
      <c r="U452" s="2">
        <v>-350065</v>
      </c>
      <c r="V452" s="2">
        <v>179598</v>
      </c>
      <c r="W452" s="2">
        <v>26437</v>
      </c>
      <c r="X452" s="2">
        <v>377632</v>
      </c>
      <c r="Y452" s="2">
        <v>593747</v>
      </c>
      <c r="Z452" s="2">
        <v>0.64</v>
      </c>
      <c r="AA452" s="2">
        <v>14871</v>
      </c>
    </row>
    <row r="453" spans="1:27" x14ac:dyDescent="0.3">
      <c r="A453" s="2" t="s">
        <v>58</v>
      </c>
      <c r="B453" s="2">
        <v>115115</v>
      </c>
      <c r="C453" s="2">
        <v>54915</v>
      </c>
      <c r="D453" s="2">
        <v>175280</v>
      </c>
      <c r="E453" s="2">
        <v>354296</v>
      </c>
      <c r="F453" s="2">
        <v>60200</v>
      </c>
      <c r="G453" s="2">
        <v>46986</v>
      </c>
      <c r="H453" s="2">
        <v>68129</v>
      </c>
      <c r="I453" s="2">
        <v>-30215</v>
      </c>
      <c r="J453" s="2">
        <v>-28288</v>
      </c>
      <c r="K453" s="2">
        <v>32361</v>
      </c>
      <c r="L453" s="2">
        <v>270605</v>
      </c>
      <c r="M453" s="2">
        <v>140764</v>
      </c>
      <c r="N453" s="2">
        <v>129841</v>
      </c>
      <c r="O453" s="2">
        <v>92016</v>
      </c>
      <c r="P453" s="2">
        <v>36.869999999999997</v>
      </c>
      <c r="Q453" s="2">
        <v>369</v>
      </c>
      <c r="R453" s="2">
        <v>2626</v>
      </c>
      <c r="S453" s="2">
        <v>549129</v>
      </c>
      <c r="T453" s="2">
        <v>272376</v>
      </c>
      <c r="U453" s="2">
        <v>-434014</v>
      </c>
      <c r="V453" s="2">
        <v>-217461</v>
      </c>
      <c r="W453" s="2">
        <v>-26651</v>
      </c>
      <c r="X453" s="2">
        <v>493326</v>
      </c>
      <c r="Y453" s="2">
        <v>342067</v>
      </c>
      <c r="Z453" s="2">
        <v>1.44</v>
      </c>
      <c r="AA453" s="2">
        <v>21355</v>
      </c>
    </row>
    <row r="454" spans="1:27" x14ac:dyDescent="0.3">
      <c r="A454" s="2" t="s">
        <v>59</v>
      </c>
      <c r="B454" s="2">
        <v>184723</v>
      </c>
      <c r="C454" s="2">
        <v>82571</v>
      </c>
      <c r="D454" s="2">
        <v>159234</v>
      </c>
      <c r="E454" s="2">
        <v>994227</v>
      </c>
      <c r="F454" s="2">
        <v>102152</v>
      </c>
      <c r="G454" s="2">
        <v>171842</v>
      </c>
      <c r="H454" s="2">
        <v>12881</v>
      </c>
      <c r="I454" s="2">
        <v>-10228</v>
      </c>
      <c r="J454" s="2">
        <v>9300</v>
      </c>
      <c r="K454" s="2">
        <v>87477</v>
      </c>
      <c r="L454" s="2">
        <v>209806</v>
      </c>
      <c r="M454" s="2">
        <v>76797</v>
      </c>
      <c r="N454" s="2">
        <v>133009</v>
      </c>
      <c r="O454" s="2">
        <v>33258</v>
      </c>
      <c r="P454" s="2">
        <v>331.64</v>
      </c>
      <c r="Q454" s="2">
        <v>188</v>
      </c>
      <c r="R454" s="2">
        <v>6618</v>
      </c>
      <c r="S454" s="2">
        <v>258132</v>
      </c>
      <c r="T454" s="2">
        <v>203306</v>
      </c>
      <c r="U454" s="2">
        <v>-73409</v>
      </c>
      <c r="V454" s="2">
        <v>-120735</v>
      </c>
      <c r="W454" s="2">
        <v>-33683</v>
      </c>
      <c r="X454" s="2">
        <v>126785</v>
      </c>
      <c r="Y454" s="2">
        <v>505604</v>
      </c>
      <c r="Z454" s="2">
        <v>0.25</v>
      </c>
      <c r="AA454" s="2">
        <v>15491</v>
      </c>
    </row>
    <row r="455" spans="1:27" x14ac:dyDescent="0.3">
      <c r="A455" s="2" t="s">
        <v>59</v>
      </c>
      <c r="B455" s="2">
        <v>180182</v>
      </c>
      <c r="C455" s="2">
        <v>161172</v>
      </c>
      <c r="D455" s="2">
        <v>27497</v>
      </c>
      <c r="E455" s="2">
        <v>408639</v>
      </c>
      <c r="F455" s="2">
        <v>19010</v>
      </c>
      <c r="G455" s="2">
        <v>133799</v>
      </c>
      <c r="H455" s="2">
        <v>46383</v>
      </c>
      <c r="I455" s="2">
        <v>31575</v>
      </c>
      <c r="J455" s="2">
        <v>34373</v>
      </c>
      <c r="K455" s="2">
        <v>-2743</v>
      </c>
      <c r="L455" s="2">
        <v>86874</v>
      </c>
      <c r="M455" s="2">
        <v>179863</v>
      </c>
      <c r="N455" s="2">
        <v>-92989</v>
      </c>
      <c r="O455" s="2">
        <v>18530</v>
      </c>
      <c r="P455" s="2">
        <v>20.86</v>
      </c>
      <c r="Q455" s="2">
        <v>1975</v>
      </c>
      <c r="R455" s="2">
        <v>5074</v>
      </c>
      <c r="S455" s="2">
        <v>178398</v>
      </c>
      <c r="T455" s="2">
        <v>185992</v>
      </c>
      <c r="U455" s="2">
        <v>1784</v>
      </c>
      <c r="V455" s="2">
        <v>-24820</v>
      </c>
      <c r="W455" s="2">
        <v>-10655</v>
      </c>
      <c r="X455" s="2">
        <v>119047</v>
      </c>
      <c r="Y455" s="2">
        <v>395296</v>
      </c>
      <c r="Z455" s="2">
        <v>0.3</v>
      </c>
      <c r="AA455" s="2">
        <v>27795</v>
      </c>
    </row>
    <row r="456" spans="1:27" x14ac:dyDescent="0.3">
      <c r="A456" s="2" t="s">
        <v>58</v>
      </c>
      <c r="B456" s="2">
        <v>434577</v>
      </c>
      <c r="C456" s="2">
        <v>20027</v>
      </c>
      <c r="D456" s="2">
        <v>199533</v>
      </c>
      <c r="E456" s="2">
        <v>113284</v>
      </c>
      <c r="F456" s="2">
        <v>414550</v>
      </c>
      <c r="G456" s="2">
        <v>105823</v>
      </c>
      <c r="H456" s="2">
        <v>328754</v>
      </c>
      <c r="I456" s="2">
        <v>248129</v>
      </c>
      <c r="J456" s="2">
        <v>260591</v>
      </c>
      <c r="K456" s="2">
        <v>391114</v>
      </c>
      <c r="L456" s="2">
        <v>184973</v>
      </c>
      <c r="M456" s="2">
        <v>17700</v>
      </c>
      <c r="N456" s="2">
        <v>167273</v>
      </c>
      <c r="O456" s="2">
        <v>13047</v>
      </c>
      <c r="P456" s="2">
        <v>126.77</v>
      </c>
      <c r="Q456" s="2">
        <v>179</v>
      </c>
      <c r="R456" s="2">
        <v>12719</v>
      </c>
      <c r="S456" s="2">
        <v>141767</v>
      </c>
      <c r="T456" s="2">
        <v>78239</v>
      </c>
      <c r="U456" s="2">
        <v>292810</v>
      </c>
      <c r="V456" s="2">
        <v>-58212</v>
      </c>
      <c r="W456" s="2">
        <v>-15078</v>
      </c>
      <c r="X456" s="2">
        <v>166527</v>
      </c>
      <c r="Y456" s="2">
        <v>253238</v>
      </c>
      <c r="Z456" s="2">
        <v>0.66</v>
      </c>
      <c r="AA456" s="2">
        <v>21716</v>
      </c>
    </row>
    <row r="457" spans="1:27" x14ac:dyDescent="0.3">
      <c r="A457" s="2" t="s">
        <v>60</v>
      </c>
      <c r="B457" s="2">
        <v>352920</v>
      </c>
      <c r="C457" s="2">
        <v>205076</v>
      </c>
      <c r="D457" s="2">
        <v>-43231</v>
      </c>
      <c r="E457" s="2">
        <v>82535</v>
      </c>
      <c r="F457" s="2">
        <v>147844</v>
      </c>
      <c r="G457" s="2">
        <v>46602</v>
      </c>
      <c r="H457" s="2">
        <v>306318</v>
      </c>
      <c r="I457" s="2">
        <v>285247</v>
      </c>
      <c r="J457" s="2">
        <v>297610</v>
      </c>
      <c r="K457" s="2">
        <v>108161</v>
      </c>
      <c r="L457" s="2">
        <v>129417</v>
      </c>
      <c r="M457" s="2">
        <v>149052</v>
      </c>
      <c r="N457" s="2">
        <v>-19635</v>
      </c>
      <c r="O457" s="2">
        <v>58120</v>
      </c>
      <c r="P457" s="2">
        <v>58.63</v>
      </c>
      <c r="Q457" s="2">
        <v>1010</v>
      </c>
      <c r="R457" s="2">
        <v>11017</v>
      </c>
      <c r="S457" s="2">
        <v>340984</v>
      </c>
      <c r="T457" s="2">
        <v>60121</v>
      </c>
      <c r="U457" s="2">
        <v>11936</v>
      </c>
      <c r="V457" s="2">
        <v>144955</v>
      </c>
      <c r="W457" s="2">
        <v>-31543</v>
      </c>
      <c r="X457" s="2">
        <v>286136</v>
      </c>
      <c r="Y457" s="2">
        <v>338245</v>
      </c>
      <c r="Z457" s="2">
        <v>0.85</v>
      </c>
      <c r="AA457" s="2">
        <v>2140</v>
      </c>
    </row>
    <row r="458" spans="1:27" x14ac:dyDescent="0.3">
      <c r="A458" s="2" t="s">
        <v>59</v>
      </c>
      <c r="B458" s="2">
        <v>255974</v>
      </c>
      <c r="C458" s="2">
        <v>88872</v>
      </c>
      <c r="D458" s="2">
        <v>-9359</v>
      </c>
      <c r="E458" s="2">
        <v>80434</v>
      </c>
      <c r="F458" s="2">
        <v>167102</v>
      </c>
      <c r="G458" s="2">
        <v>164815</v>
      </c>
      <c r="H458" s="2">
        <v>91159</v>
      </c>
      <c r="I458" s="2">
        <v>57142</v>
      </c>
      <c r="J458" s="2">
        <v>65739</v>
      </c>
      <c r="K458" s="2">
        <v>145536</v>
      </c>
      <c r="L458" s="2">
        <v>214111</v>
      </c>
      <c r="M458" s="2">
        <v>182760</v>
      </c>
      <c r="N458" s="2">
        <v>31351</v>
      </c>
      <c r="O458" s="2">
        <v>18164</v>
      </c>
      <c r="P458" s="2">
        <v>71.959999999999994</v>
      </c>
      <c r="Q458" s="2">
        <v>1036</v>
      </c>
      <c r="R458" s="2">
        <v>3339</v>
      </c>
      <c r="S458" s="2">
        <v>281748</v>
      </c>
      <c r="T458" s="2">
        <v>115421</v>
      </c>
      <c r="U458" s="2">
        <v>-25774</v>
      </c>
      <c r="V458" s="2">
        <v>-26549</v>
      </c>
      <c r="W458" s="2">
        <v>13669</v>
      </c>
      <c r="X458" s="2">
        <v>198292</v>
      </c>
      <c r="Y458" s="2">
        <v>74291</v>
      </c>
      <c r="Z458" s="2">
        <v>2.67</v>
      </c>
      <c r="AA458" s="2">
        <v>21290</v>
      </c>
    </row>
    <row r="459" spans="1:27" x14ac:dyDescent="0.3">
      <c r="A459" s="2" t="s">
        <v>59</v>
      </c>
      <c r="B459" s="2">
        <v>454003</v>
      </c>
      <c r="C459" s="2">
        <v>38746</v>
      </c>
      <c r="D459" s="2">
        <v>-15130</v>
      </c>
      <c r="E459" s="2">
        <v>408021</v>
      </c>
      <c r="F459" s="2">
        <v>415257</v>
      </c>
      <c r="G459" s="2">
        <v>181386</v>
      </c>
      <c r="H459" s="2">
        <v>272617</v>
      </c>
      <c r="I459" s="2">
        <v>257294</v>
      </c>
      <c r="J459" s="2">
        <v>272186</v>
      </c>
      <c r="K459" s="2">
        <v>396315</v>
      </c>
      <c r="L459" s="2">
        <v>122955</v>
      </c>
      <c r="M459" s="2">
        <v>31474</v>
      </c>
      <c r="N459" s="2">
        <v>91481</v>
      </c>
      <c r="O459" s="2">
        <v>22259</v>
      </c>
      <c r="P459" s="2">
        <v>84.59</v>
      </c>
      <c r="Q459" s="2">
        <v>857</v>
      </c>
      <c r="R459" s="2">
        <v>5692</v>
      </c>
      <c r="S459" s="2">
        <v>135144</v>
      </c>
      <c r="T459" s="2">
        <v>212482</v>
      </c>
      <c r="U459" s="2">
        <v>318859</v>
      </c>
      <c r="V459" s="2">
        <v>-173736</v>
      </c>
      <c r="W459" s="2">
        <v>19544</v>
      </c>
      <c r="X459" s="2">
        <v>199363</v>
      </c>
      <c r="Y459" s="2">
        <v>628515</v>
      </c>
      <c r="Z459" s="2">
        <v>0.32</v>
      </c>
      <c r="AA459" s="2">
        <v>25815</v>
      </c>
    </row>
    <row r="460" spans="1:27" x14ac:dyDescent="0.3">
      <c r="A460" s="2" t="s">
        <v>59</v>
      </c>
      <c r="B460" s="2">
        <v>95195</v>
      </c>
      <c r="C460" s="2">
        <v>155205</v>
      </c>
      <c r="D460" s="2">
        <v>-18652</v>
      </c>
      <c r="E460" s="2">
        <v>584288</v>
      </c>
      <c r="F460" s="2">
        <v>-60010</v>
      </c>
      <c r="G460" s="2">
        <v>177383</v>
      </c>
      <c r="H460" s="2">
        <v>-82188</v>
      </c>
      <c r="I460" s="2">
        <v>-142525</v>
      </c>
      <c r="J460" s="2">
        <v>-128512</v>
      </c>
      <c r="K460" s="2">
        <v>-84757</v>
      </c>
      <c r="L460" s="2">
        <v>281901</v>
      </c>
      <c r="M460" s="2">
        <v>44424</v>
      </c>
      <c r="N460" s="2">
        <v>237477</v>
      </c>
      <c r="O460" s="2">
        <v>13184</v>
      </c>
      <c r="P460" s="2">
        <v>9.67</v>
      </c>
      <c r="Q460" s="2">
        <v>1456</v>
      </c>
      <c r="R460" s="2">
        <v>12848</v>
      </c>
      <c r="S460" s="2">
        <v>121609</v>
      </c>
      <c r="T460" s="2">
        <v>201015</v>
      </c>
      <c r="U460" s="2">
        <v>-26414</v>
      </c>
      <c r="V460" s="2">
        <v>-45810</v>
      </c>
      <c r="W460" s="2">
        <v>-47314</v>
      </c>
      <c r="X460" s="2">
        <v>360639</v>
      </c>
      <c r="Y460" s="2">
        <v>148754</v>
      </c>
      <c r="Z460" s="2">
        <v>2.42</v>
      </c>
      <c r="AA460" s="2">
        <v>19817</v>
      </c>
    </row>
    <row r="461" spans="1:27" x14ac:dyDescent="0.3">
      <c r="A461" s="2" t="s">
        <v>59</v>
      </c>
      <c r="B461" s="2">
        <v>416998</v>
      </c>
      <c r="C461" s="2">
        <v>31416</v>
      </c>
      <c r="D461" s="2">
        <v>-46148</v>
      </c>
      <c r="E461" s="2">
        <v>396653</v>
      </c>
      <c r="F461" s="2">
        <v>385582</v>
      </c>
      <c r="G461" s="2">
        <v>51070</v>
      </c>
      <c r="H461" s="2">
        <v>365928</v>
      </c>
      <c r="I461" s="2">
        <v>276526</v>
      </c>
      <c r="J461" s="2">
        <v>289977</v>
      </c>
      <c r="K461" s="2">
        <v>377695</v>
      </c>
      <c r="L461" s="2">
        <v>128952</v>
      </c>
      <c r="M461" s="2">
        <v>15470</v>
      </c>
      <c r="N461" s="2">
        <v>113482</v>
      </c>
      <c r="O461" s="2">
        <v>137636</v>
      </c>
      <c r="P461" s="2">
        <v>104.93</v>
      </c>
      <c r="Q461" s="2">
        <v>667</v>
      </c>
      <c r="R461" s="2">
        <v>3575</v>
      </c>
      <c r="S461" s="2">
        <v>162171</v>
      </c>
      <c r="T461" s="2">
        <v>217773</v>
      </c>
      <c r="U461" s="2">
        <v>254827</v>
      </c>
      <c r="V461" s="2">
        <v>-186357</v>
      </c>
      <c r="W461" s="2">
        <v>5673</v>
      </c>
      <c r="X461" s="2">
        <v>333417</v>
      </c>
      <c r="Y461" s="2">
        <v>98437</v>
      </c>
      <c r="Z461" s="2">
        <v>3.39</v>
      </c>
      <c r="AA461" s="2">
        <v>2640</v>
      </c>
    </row>
    <row r="462" spans="1:27" x14ac:dyDescent="0.3">
      <c r="A462" s="2" t="s">
        <v>60</v>
      </c>
      <c r="B462" s="2">
        <v>496174</v>
      </c>
      <c r="C462" s="2">
        <v>151119</v>
      </c>
      <c r="D462" s="2">
        <v>139211</v>
      </c>
      <c r="E462" s="2">
        <v>716162</v>
      </c>
      <c r="F462" s="2">
        <v>345055</v>
      </c>
      <c r="G462" s="2">
        <v>21974</v>
      </c>
      <c r="H462" s="2">
        <v>474200</v>
      </c>
      <c r="I462" s="2">
        <v>385830</v>
      </c>
      <c r="J462" s="2">
        <v>403664</v>
      </c>
      <c r="K462" s="2">
        <v>315642</v>
      </c>
      <c r="L462" s="2">
        <v>23162</v>
      </c>
      <c r="M462" s="2">
        <v>54805</v>
      </c>
      <c r="N462" s="2">
        <v>-31643</v>
      </c>
      <c r="O462" s="2">
        <v>121482</v>
      </c>
      <c r="P462" s="2">
        <v>93.58</v>
      </c>
      <c r="Q462" s="2">
        <v>960</v>
      </c>
      <c r="R462" s="2">
        <v>3291</v>
      </c>
      <c r="S462" s="2">
        <v>80388</v>
      </c>
      <c r="T462" s="2">
        <v>163024</v>
      </c>
      <c r="U462" s="2">
        <v>415786</v>
      </c>
      <c r="V462" s="2">
        <v>-11905</v>
      </c>
      <c r="W462" s="2">
        <v>-25801</v>
      </c>
      <c r="X462" s="2">
        <v>477724</v>
      </c>
      <c r="Y462" s="2">
        <v>464612</v>
      </c>
      <c r="Z462" s="2">
        <v>1.03</v>
      </c>
      <c r="AA462" s="2">
        <v>29421</v>
      </c>
    </row>
    <row r="463" spans="1:27" x14ac:dyDescent="0.3">
      <c r="A463" s="2" t="s">
        <v>59</v>
      </c>
      <c r="B463" s="2">
        <v>337209</v>
      </c>
      <c r="C463" s="2">
        <v>59826</v>
      </c>
      <c r="D463" s="2">
        <v>145853</v>
      </c>
      <c r="E463" s="2">
        <v>564055</v>
      </c>
      <c r="F463" s="2">
        <v>277383</v>
      </c>
      <c r="G463" s="2">
        <v>124031</v>
      </c>
      <c r="H463" s="2">
        <v>213178</v>
      </c>
      <c r="I463" s="2">
        <v>153865</v>
      </c>
      <c r="J463" s="2">
        <v>161256</v>
      </c>
      <c r="K463" s="2">
        <v>246699</v>
      </c>
      <c r="L463" s="2">
        <v>69390</v>
      </c>
      <c r="M463" s="2">
        <v>162586</v>
      </c>
      <c r="N463" s="2">
        <v>-93196</v>
      </c>
      <c r="O463" s="2">
        <v>75966</v>
      </c>
      <c r="P463" s="2">
        <v>87.41</v>
      </c>
      <c r="Q463" s="2">
        <v>148</v>
      </c>
      <c r="R463" s="2">
        <v>16941</v>
      </c>
      <c r="S463" s="2">
        <v>548508</v>
      </c>
      <c r="T463" s="2">
        <v>152413</v>
      </c>
      <c r="U463" s="2">
        <v>-211299</v>
      </c>
      <c r="V463" s="2">
        <v>-92587</v>
      </c>
      <c r="W463" s="2">
        <v>-26425</v>
      </c>
      <c r="X463" s="2">
        <v>259782</v>
      </c>
      <c r="Y463" s="2">
        <v>188325</v>
      </c>
      <c r="Z463" s="2">
        <v>1.38</v>
      </c>
      <c r="AA463" s="2">
        <v>1169</v>
      </c>
    </row>
    <row r="464" spans="1:27" x14ac:dyDescent="0.3">
      <c r="A464" s="2" t="s">
        <v>58</v>
      </c>
      <c r="B464" s="2">
        <v>469722</v>
      </c>
      <c r="C464" s="2">
        <v>228513</v>
      </c>
      <c r="D464" s="2">
        <v>75826</v>
      </c>
      <c r="E464" s="2">
        <v>476857</v>
      </c>
      <c r="F464" s="2">
        <v>241209</v>
      </c>
      <c r="G464" s="2">
        <v>28608</v>
      </c>
      <c r="H464" s="2">
        <v>441114</v>
      </c>
      <c r="I464" s="2">
        <v>349914</v>
      </c>
      <c r="J464" s="2">
        <v>357499</v>
      </c>
      <c r="K464" s="2">
        <v>226820</v>
      </c>
      <c r="L464" s="2">
        <v>240459</v>
      </c>
      <c r="M464" s="2">
        <v>105295</v>
      </c>
      <c r="N464" s="2">
        <v>135164</v>
      </c>
      <c r="O464" s="2">
        <v>130133</v>
      </c>
      <c r="P464" s="2">
        <v>50.15</v>
      </c>
      <c r="Q464" s="2">
        <v>1487</v>
      </c>
      <c r="R464" s="2">
        <v>18640</v>
      </c>
      <c r="S464" s="2">
        <v>239258</v>
      </c>
      <c r="T464" s="2">
        <v>29617</v>
      </c>
      <c r="U464" s="2">
        <v>230464</v>
      </c>
      <c r="V464" s="2">
        <v>198896</v>
      </c>
      <c r="W464" s="2">
        <v>-34665</v>
      </c>
      <c r="X464" s="2">
        <v>297905</v>
      </c>
      <c r="Y464" s="2">
        <v>209118</v>
      </c>
      <c r="Z464" s="2">
        <v>1.42</v>
      </c>
      <c r="AA464" s="2">
        <v>2808</v>
      </c>
    </row>
    <row r="465" spans="1:27" x14ac:dyDescent="0.3">
      <c r="A465" s="2" t="s">
        <v>58</v>
      </c>
      <c r="B465" s="2">
        <v>149200</v>
      </c>
      <c r="C465" s="2">
        <v>58301</v>
      </c>
      <c r="D465" s="2">
        <v>140735</v>
      </c>
      <c r="E465" s="2">
        <v>329433</v>
      </c>
      <c r="F465" s="2">
        <v>90899</v>
      </c>
      <c r="G465" s="2">
        <v>160547</v>
      </c>
      <c r="H465" s="2">
        <v>-11347</v>
      </c>
      <c r="I465" s="2">
        <v>-40763</v>
      </c>
      <c r="J465" s="2">
        <v>-35878</v>
      </c>
      <c r="K465" s="2">
        <v>77144</v>
      </c>
      <c r="L465" s="2">
        <v>158482</v>
      </c>
      <c r="M465" s="2">
        <v>179081</v>
      </c>
      <c r="N465" s="2">
        <v>-20599</v>
      </c>
      <c r="O465" s="2">
        <v>108419</v>
      </c>
      <c r="P465" s="2">
        <v>61.78</v>
      </c>
      <c r="Q465" s="2">
        <v>823</v>
      </c>
      <c r="R465" s="2">
        <v>16595</v>
      </c>
      <c r="S465" s="2">
        <v>508415</v>
      </c>
      <c r="T465" s="2">
        <v>192029</v>
      </c>
      <c r="U465" s="2">
        <v>-359215</v>
      </c>
      <c r="V465" s="2">
        <v>-133728</v>
      </c>
      <c r="W465" s="2">
        <v>-41540</v>
      </c>
      <c r="X465" s="2">
        <v>80454</v>
      </c>
      <c r="Y465" s="2">
        <v>601977</v>
      </c>
      <c r="Z465" s="2">
        <v>0.13</v>
      </c>
      <c r="AA465" s="2">
        <v>9612</v>
      </c>
    </row>
    <row r="466" spans="1:27" x14ac:dyDescent="0.3">
      <c r="A466" s="2" t="s">
        <v>59</v>
      </c>
      <c r="B466" s="2">
        <v>54300</v>
      </c>
      <c r="C466" s="2">
        <v>94497</v>
      </c>
      <c r="D466" s="2">
        <v>34824</v>
      </c>
      <c r="E466" s="2">
        <v>855647</v>
      </c>
      <c r="F466" s="2">
        <v>-40197</v>
      </c>
      <c r="G466" s="2">
        <v>110556</v>
      </c>
      <c r="H466" s="2">
        <v>-56256</v>
      </c>
      <c r="I466" s="2">
        <v>-78895</v>
      </c>
      <c r="J466" s="2">
        <v>-65922</v>
      </c>
      <c r="K466" s="2">
        <v>-75850</v>
      </c>
      <c r="L466" s="2">
        <v>27120</v>
      </c>
      <c r="M466" s="2">
        <v>184266</v>
      </c>
      <c r="N466" s="2">
        <v>-157146</v>
      </c>
      <c r="O466" s="2">
        <v>18611</v>
      </c>
      <c r="P466" s="2">
        <v>14.82</v>
      </c>
      <c r="Q466" s="2">
        <v>915</v>
      </c>
      <c r="R466" s="2">
        <v>6798</v>
      </c>
      <c r="S466" s="2">
        <v>398856</v>
      </c>
      <c r="T466" s="2">
        <v>251972</v>
      </c>
      <c r="U466" s="2">
        <v>-344556</v>
      </c>
      <c r="V466" s="2">
        <v>-157475</v>
      </c>
      <c r="W466" s="2">
        <v>17914</v>
      </c>
      <c r="X466" s="2">
        <v>200813</v>
      </c>
      <c r="Y466" s="2">
        <v>191135</v>
      </c>
      <c r="Z466" s="2">
        <v>1.05</v>
      </c>
      <c r="AA466" s="2">
        <v>11155</v>
      </c>
    </row>
    <row r="467" spans="1:27" x14ac:dyDescent="0.3">
      <c r="A467" s="2" t="s">
        <v>60</v>
      </c>
      <c r="B467" s="2">
        <v>289910</v>
      </c>
      <c r="C467" s="2">
        <v>224210</v>
      </c>
      <c r="D467" s="2">
        <v>82525</v>
      </c>
      <c r="E467" s="2">
        <v>146997</v>
      </c>
      <c r="F467" s="2">
        <v>65700</v>
      </c>
      <c r="G467" s="2">
        <v>136473</v>
      </c>
      <c r="H467" s="2">
        <v>153437</v>
      </c>
      <c r="I467" s="2">
        <v>82501</v>
      </c>
      <c r="J467" s="2">
        <v>102432</v>
      </c>
      <c r="K467" s="2">
        <v>60057</v>
      </c>
      <c r="L467" s="2">
        <v>177774</v>
      </c>
      <c r="M467" s="2">
        <v>36823</v>
      </c>
      <c r="N467" s="2">
        <v>140951</v>
      </c>
      <c r="O467" s="2">
        <v>32819</v>
      </c>
      <c r="P467" s="2">
        <v>57.45</v>
      </c>
      <c r="Q467" s="2">
        <v>70</v>
      </c>
      <c r="R467" s="2">
        <v>14353</v>
      </c>
      <c r="S467" s="2">
        <v>544856</v>
      </c>
      <c r="T467" s="2">
        <v>268130</v>
      </c>
      <c r="U467" s="2">
        <v>-254946</v>
      </c>
      <c r="V467" s="2">
        <v>-43920</v>
      </c>
      <c r="W467" s="2">
        <v>6549</v>
      </c>
      <c r="X467" s="2">
        <v>122555</v>
      </c>
      <c r="Y467" s="2">
        <v>485009</v>
      </c>
      <c r="Z467" s="2">
        <v>0.25</v>
      </c>
      <c r="AA467" s="2">
        <v>2046</v>
      </c>
    </row>
    <row r="468" spans="1:27" x14ac:dyDescent="0.3">
      <c r="A468" s="2" t="s">
        <v>59</v>
      </c>
      <c r="B468" s="2">
        <v>306860</v>
      </c>
      <c r="C468" s="2">
        <v>217970</v>
      </c>
      <c r="D468" s="2">
        <v>172062</v>
      </c>
      <c r="E468" s="2">
        <v>958377</v>
      </c>
      <c r="F468" s="2">
        <v>88890</v>
      </c>
      <c r="G468" s="2">
        <v>54040</v>
      </c>
      <c r="H468" s="2">
        <v>252820</v>
      </c>
      <c r="I468" s="2">
        <v>201050</v>
      </c>
      <c r="J468" s="2">
        <v>212568</v>
      </c>
      <c r="K468" s="2">
        <v>63227</v>
      </c>
      <c r="L468" s="2">
        <v>296954</v>
      </c>
      <c r="M468" s="2">
        <v>75830</v>
      </c>
      <c r="N468" s="2">
        <v>221124</v>
      </c>
      <c r="O468" s="2">
        <v>98040</v>
      </c>
      <c r="P468" s="2">
        <v>39.770000000000003</v>
      </c>
      <c r="Q468" s="2">
        <v>1809</v>
      </c>
      <c r="R468" s="2">
        <v>6753</v>
      </c>
      <c r="S468" s="2">
        <v>519121</v>
      </c>
      <c r="T468" s="2">
        <v>262136</v>
      </c>
      <c r="U468" s="2">
        <v>-212261</v>
      </c>
      <c r="V468" s="2">
        <v>-44166</v>
      </c>
      <c r="W468" s="2">
        <v>-4836</v>
      </c>
      <c r="X468" s="2">
        <v>152027</v>
      </c>
      <c r="Y468" s="2">
        <v>498414</v>
      </c>
      <c r="Z468" s="2">
        <v>0.31</v>
      </c>
      <c r="AA468" s="2">
        <v>11535</v>
      </c>
    </row>
    <row r="469" spans="1:27" x14ac:dyDescent="0.3">
      <c r="A469" s="2" t="s">
        <v>59</v>
      </c>
      <c r="B469" s="2">
        <v>294293</v>
      </c>
      <c r="C469" s="2">
        <v>97556</v>
      </c>
      <c r="D469" s="2">
        <v>175656</v>
      </c>
      <c r="E469" s="2">
        <v>779310</v>
      </c>
      <c r="F469" s="2">
        <v>196737</v>
      </c>
      <c r="G469" s="2">
        <v>120443</v>
      </c>
      <c r="H469" s="2">
        <v>173850</v>
      </c>
      <c r="I469" s="2">
        <v>106250</v>
      </c>
      <c r="J469" s="2">
        <v>124843</v>
      </c>
      <c r="K469" s="2">
        <v>157679</v>
      </c>
      <c r="L469" s="2">
        <v>215069</v>
      </c>
      <c r="M469" s="2">
        <v>100754</v>
      </c>
      <c r="N469" s="2">
        <v>114315</v>
      </c>
      <c r="O469" s="2">
        <v>118578</v>
      </c>
      <c r="P469" s="2">
        <v>45.27</v>
      </c>
      <c r="Q469" s="2">
        <v>1514</v>
      </c>
      <c r="R469" s="2">
        <v>9050</v>
      </c>
      <c r="S469" s="2">
        <v>251700</v>
      </c>
      <c r="T469" s="2">
        <v>220942</v>
      </c>
      <c r="U469" s="2">
        <v>42593</v>
      </c>
      <c r="V469" s="2">
        <v>-123386</v>
      </c>
      <c r="W469" s="2">
        <v>2411</v>
      </c>
      <c r="X469" s="2">
        <v>74695</v>
      </c>
      <c r="Y469" s="2">
        <v>22895</v>
      </c>
      <c r="Z469" s="2">
        <v>3.26</v>
      </c>
      <c r="AA469" s="2">
        <v>20668</v>
      </c>
    </row>
    <row r="470" spans="1:27" x14ac:dyDescent="0.3">
      <c r="A470" s="2" t="s">
        <v>59</v>
      </c>
      <c r="B470" s="2">
        <v>282094</v>
      </c>
      <c r="C470" s="2">
        <v>282151</v>
      </c>
      <c r="D470" s="2">
        <v>138802</v>
      </c>
      <c r="E470" s="2">
        <v>86029</v>
      </c>
      <c r="F470" s="2">
        <v>-57</v>
      </c>
      <c r="G470" s="2">
        <v>136526</v>
      </c>
      <c r="H470" s="2">
        <v>145568</v>
      </c>
      <c r="I470" s="2">
        <v>102161</v>
      </c>
      <c r="J470" s="2">
        <v>115936</v>
      </c>
      <c r="K470" s="2">
        <v>-8241</v>
      </c>
      <c r="L470" s="2">
        <v>69928</v>
      </c>
      <c r="M470" s="2">
        <v>179386</v>
      </c>
      <c r="N470" s="2">
        <v>-109458</v>
      </c>
      <c r="O470" s="2">
        <v>37922</v>
      </c>
      <c r="P470" s="2">
        <v>130.78</v>
      </c>
      <c r="Q470" s="2">
        <v>1768</v>
      </c>
      <c r="R470" s="2">
        <v>1263</v>
      </c>
      <c r="S470" s="2">
        <v>504541</v>
      </c>
      <c r="T470" s="2">
        <v>104021</v>
      </c>
      <c r="U470" s="2">
        <v>-222447</v>
      </c>
      <c r="V470" s="2">
        <v>178130</v>
      </c>
      <c r="W470" s="2">
        <v>20797</v>
      </c>
      <c r="X470" s="2">
        <v>68197</v>
      </c>
      <c r="Y470" s="2">
        <v>306550</v>
      </c>
      <c r="Z470" s="2">
        <v>0.22</v>
      </c>
      <c r="AA470" s="2">
        <v>12947</v>
      </c>
    </row>
    <row r="471" spans="1:27" x14ac:dyDescent="0.3">
      <c r="A471" s="2" t="s">
        <v>58</v>
      </c>
      <c r="B471" s="2">
        <v>136920</v>
      </c>
      <c r="C471" s="2">
        <v>221480</v>
      </c>
      <c r="D471" s="2">
        <v>76561</v>
      </c>
      <c r="E471" s="2">
        <v>43459</v>
      </c>
      <c r="F471" s="2">
        <v>-84560</v>
      </c>
      <c r="G471" s="2">
        <v>134447</v>
      </c>
      <c r="H471" s="2">
        <v>2473</v>
      </c>
      <c r="I471" s="2">
        <v>-24263</v>
      </c>
      <c r="J471" s="2">
        <v>-10752</v>
      </c>
      <c r="K471" s="2">
        <v>-114421</v>
      </c>
      <c r="L471" s="2">
        <v>66780</v>
      </c>
      <c r="M471" s="2">
        <v>107196</v>
      </c>
      <c r="N471" s="2">
        <v>-40416</v>
      </c>
      <c r="O471" s="2">
        <v>6115</v>
      </c>
      <c r="P471" s="2">
        <v>30.31</v>
      </c>
      <c r="Q471" s="2">
        <v>901</v>
      </c>
      <c r="R471" s="2">
        <v>14129</v>
      </c>
      <c r="S471" s="2">
        <v>413431</v>
      </c>
      <c r="T471" s="2">
        <v>212853</v>
      </c>
      <c r="U471" s="2">
        <v>-276511</v>
      </c>
      <c r="V471" s="2">
        <v>8627</v>
      </c>
      <c r="W471" s="2">
        <v>35037</v>
      </c>
      <c r="X471" s="2">
        <v>166517</v>
      </c>
      <c r="Y471" s="2">
        <v>445064</v>
      </c>
      <c r="Z471" s="2">
        <v>0.37</v>
      </c>
      <c r="AA471" s="2">
        <v>20614</v>
      </c>
    </row>
    <row r="472" spans="1:27" x14ac:dyDescent="0.3">
      <c r="A472" s="2" t="s">
        <v>58</v>
      </c>
      <c r="B472" s="2">
        <v>176135</v>
      </c>
      <c r="C472" s="2">
        <v>278710</v>
      </c>
      <c r="D472" s="2">
        <v>1586</v>
      </c>
      <c r="E472" s="2">
        <v>646347</v>
      </c>
      <c r="F472" s="2">
        <v>-102575</v>
      </c>
      <c r="G472" s="2">
        <v>38163</v>
      </c>
      <c r="H472" s="2">
        <v>137972</v>
      </c>
      <c r="I472" s="2">
        <v>122798</v>
      </c>
      <c r="J472" s="2">
        <v>141166</v>
      </c>
      <c r="K472" s="2">
        <v>-140465</v>
      </c>
      <c r="L472" s="2">
        <v>105698</v>
      </c>
      <c r="M472" s="2">
        <v>91999</v>
      </c>
      <c r="N472" s="2">
        <v>13699</v>
      </c>
      <c r="O472" s="2">
        <v>82828</v>
      </c>
      <c r="P472" s="2">
        <v>120.06</v>
      </c>
      <c r="Q472" s="2">
        <v>1428</v>
      </c>
      <c r="R472" s="2">
        <v>1028</v>
      </c>
      <c r="S472" s="2">
        <v>137376</v>
      </c>
      <c r="T472" s="2">
        <v>132915</v>
      </c>
      <c r="U472" s="2">
        <v>38759</v>
      </c>
      <c r="V472" s="2">
        <v>145795</v>
      </c>
      <c r="W472" s="2">
        <v>7586</v>
      </c>
      <c r="X472" s="2">
        <v>416284</v>
      </c>
      <c r="Y472" s="2">
        <v>593365</v>
      </c>
      <c r="Z472" s="2">
        <v>0.7</v>
      </c>
      <c r="AA472" s="2">
        <v>27844</v>
      </c>
    </row>
    <row r="473" spans="1:27" x14ac:dyDescent="0.3">
      <c r="A473" s="2" t="s">
        <v>60</v>
      </c>
      <c r="B473" s="2">
        <v>483534</v>
      </c>
      <c r="C473" s="2">
        <v>38916</v>
      </c>
      <c r="D473" s="2">
        <v>-18088</v>
      </c>
      <c r="E473" s="2">
        <v>254924</v>
      </c>
      <c r="F473" s="2">
        <v>444618</v>
      </c>
      <c r="G473" s="2">
        <v>26061</v>
      </c>
      <c r="H473" s="2">
        <v>457473</v>
      </c>
      <c r="I473" s="2">
        <v>406026</v>
      </c>
      <c r="J473" s="2">
        <v>419414</v>
      </c>
      <c r="K473" s="2">
        <v>426794</v>
      </c>
      <c r="L473" s="2">
        <v>281056</v>
      </c>
      <c r="M473" s="2">
        <v>67983</v>
      </c>
      <c r="N473" s="2">
        <v>213073</v>
      </c>
      <c r="O473" s="2">
        <v>130610</v>
      </c>
      <c r="P473" s="2">
        <v>64.260000000000005</v>
      </c>
      <c r="Q473" s="2">
        <v>752</v>
      </c>
      <c r="R473" s="2">
        <v>2946</v>
      </c>
      <c r="S473" s="2">
        <v>321839</v>
      </c>
      <c r="T473" s="2">
        <v>98957</v>
      </c>
      <c r="U473" s="2">
        <v>161695</v>
      </c>
      <c r="V473" s="2">
        <v>-60041</v>
      </c>
      <c r="W473" s="2">
        <v>-11362</v>
      </c>
      <c r="X473" s="2">
        <v>331967</v>
      </c>
      <c r="Y473" s="2">
        <v>298788</v>
      </c>
      <c r="Z473" s="2">
        <v>1.1100000000000001</v>
      </c>
      <c r="AA473" s="2">
        <v>3281</v>
      </c>
    </row>
    <row r="474" spans="1:27" x14ac:dyDescent="0.3">
      <c r="A474" s="2" t="s">
        <v>59</v>
      </c>
      <c r="B474" s="2">
        <v>262538</v>
      </c>
      <c r="C474" s="2">
        <v>137447</v>
      </c>
      <c r="D474" s="2">
        <v>-7860</v>
      </c>
      <c r="E474" s="2">
        <v>700210</v>
      </c>
      <c r="F474" s="2">
        <v>125091</v>
      </c>
      <c r="G474" s="2">
        <v>94093</v>
      </c>
      <c r="H474" s="2">
        <v>168445</v>
      </c>
      <c r="I474" s="2">
        <v>114696</v>
      </c>
      <c r="J474" s="2">
        <v>126701</v>
      </c>
      <c r="K474" s="2">
        <v>86782</v>
      </c>
      <c r="L474" s="2">
        <v>267493</v>
      </c>
      <c r="M474" s="2">
        <v>85240</v>
      </c>
      <c r="N474" s="2">
        <v>182253</v>
      </c>
      <c r="O474" s="2">
        <v>17287</v>
      </c>
      <c r="P474" s="2">
        <v>64.63</v>
      </c>
      <c r="Q474" s="2">
        <v>1978</v>
      </c>
      <c r="R474" s="2">
        <v>18813</v>
      </c>
      <c r="S474" s="2">
        <v>299731</v>
      </c>
      <c r="T474" s="2">
        <v>31300</v>
      </c>
      <c r="U474" s="2">
        <v>-37193</v>
      </c>
      <c r="V474" s="2">
        <v>106147</v>
      </c>
      <c r="W474" s="2">
        <v>46396</v>
      </c>
      <c r="X474" s="2">
        <v>90243</v>
      </c>
      <c r="Y474" s="2">
        <v>128485</v>
      </c>
      <c r="Z474" s="2">
        <v>0.7</v>
      </c>
      <c r="AA474" s="2">
        <v>9665</v>
      </c>
    </row>
    <row r="475" spans="1:27" x14ac:dyDescent="0.3">
      <c r="A475" s="2" t="s">
        <v>59</v>
      </c>
      <c r="B475" s="2">
        <v>307858</v>
      </c>
      <c r="C475" s="2">
        <v>147375</v>
      </c>
      <c r="D475" s="2">
        <v>167511</v>
      </c>
      <c r="E475" s="2">
        <v>457265</v>
      </c>
      <c r="F475" s="2">
        <v>160483</v>
      </c>
      <c r="G475" s="2">
        <v>178443</v>
      </c>
      <c r="H475" s="2">
        <v>129415</v>
      </c>
      <c r="I475" s="2">
        <v>81480</v>
      </c>
      <c r="J475" s="2">
        <v>96679</v>
      </c>
      <c r="K475" s="2">
        <v>126133</v>
      </c>
      <c r="L475" s="2">
        <v>191075</v>
      </c>
      <c r="M475" s="2">
        <v>21994</v>
      </c>
      <c r="N475" s="2">
        <v>169081</v>
      </c>
      <c r="O475" s="2">
        <v>18862</v>
      </c>
      <c r="P475" s="2">
        <v>32.53</v>
      </c>
      <c r="Q475" s="2">
        <v>357</v>
      </c>
      <c r="R475" s="2">
        <v>2776</v>
      </c>
      <c r="S475" s="2">
        <v>410807</v>
      </c>
      <c r="T475" s="2">
        <v>123637</v>
      </c>
      <c r="U475" s="2">
        <v>-102949</v>
      </c>
      <c r="V475" s="2">
        <v>23738</v>
      </c>
      <c r="W475" s="2">
        <v>20807</v>
      </c>
      <c r="X475" s="2">
        <v>379496</v>
      </c>
      <c r="Y475" s="2">
        <v>326953</v>
      </c>
      <c r="Z475" s="2">
        <v>1.1599999999999999</v>
      </c>
      <c r="AA475" s="2">
        <v>21960</v>
      </c>
    </row>
    <row r="476" spans="1:27" x14ac:dyDescent="0.3">
      <c r="A476" s="2" t="s">
        <v>59</v>
      </c>
      <c r="B476" s="2">
        <v>253487</v>
      </c>
      <c r="C476" s="2">
        <v>183544</v>
      </c>
      <c r="D476" s="2">
        <v>114626</v>
      </c>
      <c r="E476" s="2">
        <v>723865</v>
      </c>
      <c r="F476" s="2">
        <v>69943</v>
      </c>
      <c r="G476" s="2">
        <v>164588</v>
      </c>
      <c r="H476" s="2">
        <v>88899</v>
      </c>
      <c r="I476" s="2">
        <v>47667</v>
      </c>
      <c r="J476" s="2">
        <v>59581</v>
      </c>
      <c r="K476" s="2">
        <v>56772</v>
      </c>
      <c r="L476" s="2">
        <v>265442</v>
      </c>
      <c r="M476" s="2">
        <v>123935</v>
      </c>
      <c r="N476" s="2">
        <v>141507</v>
      </c>
      <c r="O476" s="2">
        <v>90468</v>
      </c>
      <c r="P476" s="2">
        <v>108.33</v>
      </c>
      <c r="Q476" s="2">
        <v>1878</v>
      </c>
      <c r="R476" s="2">
        <v>3471</v>
      </c>
      <c r="S476" s="2">
        <v>104553</v>
      </c>
      <c r="T476" s="2">
        <v>89199</v>
      </c>
      <c r="U476" s="2">
        <v>148934</v>
      </c>
      <c r="V476" s="2">
        <v>94345</v>
      </c>
      <c r="W476" s="2">
        <v>-22977</v>
      </c>
      <c r="X476" s="2">
        <v>489143</v>
      </c>
      <c r="Y476" s="2">
        <v>243093</v>
      </c>
      <c r="Z476" s="2">
        <v>2.0099999999999998</v>
      </c>
      <c r="AA476" s="2">
        <v>12950</v>
      </c>
    </row>
    <row r="477" spans="1:27" x14ac:dyDescent="0.3">
      <c r="A477" s="2" t="s">
        <v>59</v>
      </c>
      <c r="B477" s="2">
        <v>406972</v>
      </c>
      <c r="C477" s="2">
        <v>38769</v>
      </c>
      <c r="D477" s="2">
        <v>159172</v>
      </c>
      <c r="E477" s="2">
        <v>535991</v>
      </c>
      <c r="F477" s="2">
        <v>368203</v>
      </c>
      <c r="G477" s="2">
        <v>178469</v>
      </c>
      <c r="H477" s="2">
        <v>228503</v>
      </c>
      <c r="I477" s="2">
        <v>202053</v>
      </c>
      <c r="J477" s="2">
        <v>213724</v>
      </c>
      <c r="K477" s="2">
        <v>351354</v>
      </c>
      <c r="L477" s="2">
        <v>96861</v>
      </c>
      <c r="M477" s="2">
        <v>189460</v>
      </c>
      <c r="N477" s="2">
        <v>-92599</v>
      </c>
      <c r="O477" s="2">
        <v>35107</v>
      </c>
      <c r="P477" s="2">
        <v>44.2</v>
      </c>
      <c r="Q477" s="2">
        <v>1271</v>
      </c>
      <c r="R477" s="2">
        <v>16020</v>
      </c>
      <c r="S477" s="2">
        <v>344127</v>
      </c>
      <c r="T477" s="2">
        <v>83672</v>
      </c>
      <c r="U477" s="2">
        <v>62845</v>
      </c>
      <c r="V477" s="2">
        <v>-44903</v>
      </c>
      <c r="W477" s="2">
        <v>36556</v>
      </c>
      <c r="X477" s="2">
        <v>212171</v>
      </c>
      <c r="Y477" s="2">
        <v>629443</v>
      </c>
      <c r="Z477" s="2">
        <v>0.34</v>
      </c>
      <c r="AA477" s="2">
        <v>17381</v>
      </c>
    </row>
    <row r="478" spans="1:27" x14ac:dyDescent="0.3">
      <c r="A478" s="2" t="s">
        <v>58</v>
      </c>
      <c r="B478" s="2">
        <v>497106</v>
      </c>
      <c r="C478" s="2">
        <v>156401</v>
      </c>
      <c r="D478" s="2">
        <v>149827</v>
      </c>
      <c r="E478" s="2">
        <v>539515</v>
      </c>
      <c r="F478" s="2">
        <v>340705</v>
      </c>
      <c r="G478" s="2">
        <v>104358</v>
      </c>
      <c r="H478" s="2">
        <v>392748</v>
      </c>
      <c r="I478" s="2">
        <v>331951</v>
      </c>
      <c r="J478" s="2">
        <v>337595</v>
      </c>
      <c r="K478" s="2">
        <v>315626</v>
      </c>
      <c r="L478" s="2">
        <v>147110</v>
      </c>
      <c r="M478" s="2">
        <v>55003</v>
      </c>
      <c r="N478" s="2">
        <v>92107</v>
      </c>
      <c r="O478" s="2">
        <v>30994</v>
      </c>
      <c r="P478" s="2">
        <v>93.02</v>
      </c>
      <c r="Q478" s="2">
        <v>507</v>
      </c>
      <c r="R478" s="2">
        <v>2602</v>
      </c>
      <c r="S478" s="2">
        <v>73147</v>
      </c>
      <c r="T478" s="2">
        <v>105615</v>
      </c>
      <c r="U478" s="2">
        <v>423959</v>
      </c>
      <c r="V478" s="2">
        <v>50786</v>
      </c>
      <c r="W478" s="2">
        <v>-47934</v>
      </c>
      <c r="X478" s="2">
        <v>217342</v>
      </c>
      <c r="Y478" s="2">
        <v>127757</v>
      </c>
      <c r="Z478" s="2">
        <v>1.7</v>
      </c>
      <c r="AA478" s="2">
        <v>5873</v>
      </c>
    </row>
    <row r="479" spans="1:27" x14ac:dyDescent="0.3">
      <c r="A479" s="2" t="s">
        <v>60</v>
      </c>
      <c r="B479" s="2">
        <v>103228</v>
      </c>
      <c r="C479" s="2">
        <v>183178</v>
      </c>
      <c r="D479" s="2">
        <v>-34805</v>
      </c>
      <c r="E479" s="2">
        <v>316483</v>
      </c>
      <c r="F479" s="2">
        <v>-79950</v>
      </c>
      <c r="G479" s="2">
        <v>47145</v>
      </c>
      <c r="H479" s="2">
        <v>56083</v>
      </c>
      <c r="I479" s="2">
        <v>32285</v>
      </c>
      <c r="J479" s="2">
        <v>43012</v>
      </c>
      <c r="K479" s="2">
        <v>-102025</v>
      </c>
      <c r="L479" s="2">
        <v>299474</v>
      </c>
      <c r="M479" s="2">
        <v>79442</v>
      </c>
      <c r="N479" s="2">
        <v>220032</v>
      </c>
      <c r="O479" s="2">
        <v>23466</v>
      </c>
      <c r="P479" s="2">
        <v>10.69</v>
      </c>
      <c r="Q479" s="2">
        <v>806</v>
      </c>
      <c r="R479" s="2">
        <v>2243</v>
      </c>
      <c r="S479" s="2">
        <v>140433</v>
      </c>
      <c r="T479" s="2">
        <v>245839</v>
      </c>
      <c r="U479" s="2">
        <v>-37205</v>
      </c>
      <c r="V479" s="2">
        <v>-62661</v>
      </c>
      <c r="W479" s="2">
        <v>14080</v>
      </c>
      <c r="X479" s="2">
        <v>483124</v>
      </c>
      <c r="Y479" s="2">
        <v>45250</v>
      </c>
      <c r="Z479" s="2">
        <v>10.68</v>
      </c>
      <c r="AA479" s="2">
        <v>11432</v>
      </c>
    </row>
    <row r="480" spans="1:27" x14ac:dyDescent="0.3">
      <c r="A480" s="2" t="s">
        <v>58</v>
      </c>
      <c r="B480" s="2">
        <v>222573</v>
      </c>
      <c r="C480" s="2">
        <v>211453</v>
      </c>
      <c r="D480" s="2">
        <v>74718</v>
      </c>
      <c r="E480" s="2">
        <v>673691</v>
      </c>
      <c r="F480" s="2">
        <v>11120</v>
      </c>
      <c r="G480" s="2">
        <v>47168</v>
      </c>
      <c r="H480" s="2">
        <v>175405</v>
      </c>
      <c r="I480" s="2">
        <v>159031</v>
      </c>
      <c r="J480" s="2">
        <v>170660</v>
      </c>
      <c r="K480" s="2">
        <v>1508</v>
      </c>
      <c r="L480" s="2">
        <v>67722</v>
      </c>
      <c r="M480" s="2">
        <v>47602</v>
      </c>
      <c r="N480" s="2">
        <v>20120</v>
      </c>
      <c r="O480" s="2">
        <v>117700</v>
      </c>
      <c r="P480" s="2">
        <v>1203.0999999999999</v>
      </c>
      <c r="Q480" s="2">
        <v>570</v>
      </c>
      <c r="R480" s="2">
        <v>7397</v>
      </c>
      <c r="S480" s="2">
        <v>368832</v>
      </c>
      <c r="T480" s="2">
        <v>97656</v>
      </c>
      <c r="U480" s="2">
        <v>-146259</v>
      </c>
      <c r="V480" s="2">
        <v>113797</v>
      </c>
      <c r="W480" s="2">
        <v>-21397</v>
      </c>
      <c r="X480" s="2">
        <v>86308</v>
      </c>
      <c r="Y480" s="2">
        <v>272844</v>
      </c>
      <c r="Z480" s="2">
        <v>0.32</v>
      </c>
      <c r="AA480" s="2">
        <v>24347</v>
      </c>
    </row>
    <row r="481" spans="1:27" x14ac:dyDescent="0.3">
      <c r="A481" s="2" t="s">
        <v>59</v>
      </c>
      <c r="B481" s="2">
        <v>254283</v>
      </c>
      <c r="C481" s="2">
        <v>201418</v>
      </c>
      <c r="D481" s="2">
        <v>88330</v>
      </c>
      <c r="E481" s="2">
        <v>586872</v>
      </c>
      <c r="F481" s="2">
        <v>52865</v>
      </c>
      <c r="G481" s="2">
        <v>40446</v>
      </c>
      <c r="H481" s="2">
        <v>213837</v>
      </c>
      <c r="I481" s="2">
        <v>116417</v>
      </c>
      <c r="J481" s="2">
        <v>123771</v>
      </c>
      <c r="K481" s="2">
        <v>35758</v>
      </c>
      <c r="L481" s="2">
        <v>157970</v>
      </c>
      <c r="M481" s="2">
        <v>92818</v>
      </c>
      <c r="N481" s="2">
        <v>65152</v>
      </c>
      <c r="O481" s="2">
        <v>116891</v>
      </c>
      <c r="P481" s="2">
        <v>49.55</v>
      </c>
      <c r="Q481" s="2">
        <v>1554</v>
      </c>
      <c r="R481" s="2">
        <v>7989</v>
      </c>
      <c r="S481" s="2">
        <v>353627</v>
      </c>
      <c r="T481" s="2">
        <v>99026</v>
      </c>
      <c r="U481" s="2">
        <v>-99344</v>
      </c>
      <c r="V481" s="2">
        <v>102392</v>
      </c>
      <c r="W481" s="2">
        <v>5229</v>
      </c>
      <c r="X481" s="2">
        <v>456737</v>
      </c>
      <c r="Y481" s="2">
        <v>150582</v>
      </c>
      <c r="Z481" s="2">
        <v>3.03</v>
      </c>
      <c r="AA481" s="2">
        <v>5414</v>
      </c>
    </row>
    <row r="482" spans="1:27" x14ac:dyDescent="0.3">
      <c r="A482" s="2" t="s">
        <v>58</v>
      </c>
      <c r="B482" s="2">
        <v>493633</v>
      </c>
      <c r="C482" s="2">
        <v>87997</v>
      </c>
      <c r="D482" s="2">
        <v>153307</v>
      </c>
      <c r="E482" s="2">
        <v>905130</v>
      </c>
      <c r="F482" s="2">
        <v>405636</v>
      </c>
      <c r="G482" s="2">
        <v>173435</v>
      </c>
      <c r="H482" s="2">
        <v>320198</v>
      </c>
      <c r="I482" s="2">
        <v>250103</v>
      </c>
      <c r="J482" s="2">
        <v>261214</v>
      </c>
      <c r="K482" s="2">
        <v>366589</v>
      </c>
      <c r="L482" s="2">
        <v>152196</v>
      </c>
      <c r="M482" s="2">
        <v>21516</v>
      </c>
      <c r="N482" s="2">
        <v>130680</v>
      </c>
      <c r="O482" s="2">
        <v>9921</v>
      </c>
      <c r="P482" s="2">
        <v>50.43</v>
      </c>
      <c r="Q482" s="2">
        <v>684</v>
      </c>
      <c r="R482" s="2">
        <v>939</v>
      </c>
      <c r="S482" s="2">
        <v>103582</v>
      </c>
      <c r="T482" s="2">
        <v>118798</v>
      </c>
      <c r="U482" s="2">
        <v>390051</v>
      </c>
      <c r="V482" s="2">
        <v>-30801</v>
      </c>
      <c r="W482" s="2">
        <v>19086</v>
      </c>
      <c r="X482" s="2">
        <v>189700</v>
      </c>
      <c r="Y482" s="2">
        <v>209742</v>
      </c>
      <c r="Z482" s="2">
        <v>0.9</v>
      </c>
      <c r="AA482" s="2">
        <v>19869</v>
      </c>
    </row>
    <row r="483" spans="1:27" x14ac:dyDescent="0.3">
      <c r="A483" s="2" t="s">
        <v>60</v>
      </c>
      <c r="B483" s="2">
        <v>251729</v>
      </c>
      <c r="C483" s="2">
        <v>141403</v>
      </c>
      <c r="D483" s="2">
        <v>115613</v>
      </c>
      <c r="E483" s="2">
        <v>469410</v>
      </c>
      <c r="F483" s="2">
        <v>110326</v>
      </c>
      <c r="G483" s="2">
        <v>109522</v>
      </c>
      <c r="H483" s="2">
        <v>142207</v>
      </c>
      <c r="I483" s="2">
        <v>70584</v>
      </c>
      <c r="J483" s="2">
        <v>76789</v>
      </c>
      <c r="K483" s="2">
        <v>92385</v>
      </c>
      <c r="L483" s="2">
        <v>111360</v>
      </c>
      <c r="M483" s="2">
        <v>145070</v>
      </c>
      <c r="N483" s="2">
        <v>-33710</v>
      </c>
      <c r="O483" s="2">
        <v>97771</v>
      </c>
      <c r="P483" s="2">
        <v>31.71</v>
      </c>
      <c r="Q483" s="2">
        <v>1985</v>
      </c>
      <c r="R483" s="2">
        <v>4685</v>
      </c>
      <c r="S483" s="2">
        <v>141893</v>
      </c>
      <c r="T483" s="2">
        <v>188158</v>
      </c>
      <c r="U483" s="2">
        <v>109836</v>
      </c>
      <c r="V483" s="2">
        <v>-46755</v>
      </c>
      <c r="W483" s="2">
        <v>2399</v>
      </c>
      <c r="X483" s="2">
        <v>132834</v>
      </c>
      <c r="Y483" s="2">
        <v>469423</v>
      </c>
      <c r="Z483" s="2">
        <v>0.28000000000000003</v>
      </c>
      <c r="AA483" s="2">
        <v>18021</v>
      </c>
    </row>
    <row r="484" spans="1:27" x14ac:dyDescent="0.3">
      <c r="A484" s="2" t="s">
        <v>59</v>
      </c>
      <c r="B484" s="2">
        <v>423523</v>
      </c>
      <c r="C484" s="2">
        <v>151394</v>
      </c>
      <c r="D484" s="2">
        <v>174369</v>
      </c>
      <c r="E484" s="2">
        <v>793577</v>
      </c>
      <c r="F484" s="2">
        <v>272129</v>
      </c>
      <c r="G484" s="2">
        <v>30368</v>
      </c>
      <c r="H484" s="2">
        <v>393155</v>
      </c>
      <c r="I484" s="2">
        <v>323976</v>
      </c>
      <c r="J484" s="2">
        <v>330600</v>
      </c>
      <c r="K484" s="2">
        <v>266214</v>
      </c>
      <c r="L484" s="2">
        <v>232249</v>
      </c>
      <c r="M484" s="2">
        <v>44280</v>
      </c>
      <c r="N484" s="2">
        <v>187969</v>
      </c>
      <c r="O484" s="2">
        <v>41061</v>
      </c>
      <c r="P484" s="2">
        <v>255.29</v>
      </c>
      <c r="Q484" s="2">
        <v>1105</v>
      </c>
      <c r="R484" s="2">
        <v>17051</v>
      </c>
      <c r="S484" s="2">
        <v>438453</v>
      </c>
      <c r="T484" s="2">
        <v>147374</v>
      </c>
      <c r="U484" s="2">
        <v>-14930</v>
      </c>
      <c r="V484" s="2">
        <v>4020</v>
      </c>
      <c r="W484" s="2">
        <v>23948</v>
      </c>
      <c r="X484" s="2">
        <v>179804</v>
      </c>
      <c r="Y484" s="2">
        <v>575172</v>
      </c>
      <c r="Z484" s="2">
        <v>0.31</v>
      </c>
      <c r="AA484" s="2">
        <v>13373</v>
      </c>
    </row>
    <row r="485" spans="1:27" x14ac:dyDescent="0.3">
      <c r="A485" s="2" t="s">
        <v>59</v>
      </c>
      <c r="B485" s="2">
        <v>231200</v>
      </c>
      <c r="C485" s="2">
        <v>81468</v>
      </c>
      <c r="D485" s="2">
        <v>-31574</v>
      </c>
      <c r="E485" s="2">
        <v>276805</v>
      </c>
      <c r="F485" s="2">
        <v>149732</v>
      </c>
      <c r="G485" s="2">
        <v>20412</v>
      </c>
      <c r="H485" s="2">
        <v>210788</v>
      </c>
      <c r="I485" s="2">
        <v>201914</v>
      </c>
      <c r="J485" s="2">
        <v>215964</v>
      </c>
      <c r="K485" s="2">
        <v>132937</v>
      </c>
      <c r="L485" s="2">
        <v>274506</v>
      </c>
      <c r="M485" s="2">
        <v>44588</v>
      </c>
      <c r="N485" s="2">
        <v>229918</v>
      </c>
      <c r="O485" s="2">
        <v>37697</v>
      </c>
      <c r="P485" s="2">
        <v>43.3</v>
      </c>
      <c r="Q485" s="2">
        <v>1431</v>
      </c>
      <c r="R485" s="2">
        <v>19334</v>
      </c>
      <c r="S485" s="2">
        <v>146208</v>
      </c>
      <c r="T485" s="2">
        <v>139315</v>
      </c>
      <c r="U485" s="2">
        <v>84992</v>
      </c>
      <c r="V485" s="2">
        <v>-57847</v>
      </c>
      <c r="W485" s="2">
        <v>-2609</v>
      </c>
      <c r="X485" s="2">
        <v>400326</v>
      </c>
      <c r="Y485" s="2">
        <v>536514</v>
      </c>
      <c r="Z485" s="2">
        <v>0.75</v>
      </c>
      <c r="AA485" s="2">
        <v>7705</v>
      </c>
    </row>
    <row r="486" spans="1:27" x14ac:dyDescent="0.3">
      <c r="A486" s="2" t="s">
        <v>58</v>
      </c>
      <c r="B486" s="2">
        <v>361904</v>
      </c>
      <c r="C486" s="2">
        <v>72801</v>
      </c>
      <c r="D486" s="2">
        <v>8968</v>
      </c>
      <c r="E486" s="2">
        <v>433438</v>
      </c>
      <c r="F486" s="2">
        <v>289103</v>
      </c>
      <c r="G486" s="2">
        <v>98767</v>
      </c>
      <c r="H486" s="2">
        <v>263137</v>
      </c>
      <c r="I486" s="2">
        <v>214630</v>
      </c>
      <c r="J486" s="2">
        <v>224807</v>
      </c>
      <c r="K486" s="2">
        <v>273948</v>
      </c>
      <c r="L486" s="2">
        <v>217996</v>
      </c>
      <c r="M486" s="2">
        <v>176655</v>
      </c>
      <c r="N486" s="2">
        <v>41341</v>
      </c>
      <c r="O486" s="2">
        <v>91463</v>
      </c>
      <c r="P486" s="2">
        <v>68.59</v>
      </c>
      <c r="Q486" s="2">
        <v>1185</v>
      </c>
      <c r="R486" s="2">
        <v>7530</v>
      </c>
      <c r="S486" s="2">
        <v>371650</v>
      </c>
      <c r="T486" s="2">
        <v>179319</v>
      </c>
      <c r="U486" s="2">
        <v>-9746</v>
      </c>
      <c r="V486" s="2">
        <v>-106518</v>
      </c>
      <c r="W486" s="2">
        <v>-25856</v>
      </c>
      <c r="X486" s="2">
        <v>166248</v>
      </c>
      <c r="Y486" s="2">
        <v>643882</v>
      </c>
      <c r="Z486" s="2">
        <v>0.26</v>
      </c>
      <c r="AA486" s="2">
        <v>6696</v>
      </c>
    </row>
    <row r="487" spans="1:27" x14ac:dyDescent="0.3">
      <c r="A487" s="2" t="s">
        <v>58</v>
      </c>
      <c r="B487" s="2">
        <v>460064</v>
      </c>
      <c r="C487" s="2">
        <v>24846</v>
      </c>
      <c r="D487" s="2">
        <v>137393</v>
      </c>
      <c r="E487" s="2">
        <v>351214</v>
      </c>
      <c r="F487" s="2">
        <v>435218</v>
      </c>
      <c r="G487" s="2">
        <v>50605</v>
      </c>
      <c r="H487" s="2">
        <v>409459</v>
      </c>
      <c r="I487" s="2">
        <v>319379</v>
      </c>
      <c r="J487" s="2">
        <v>331937</v>
      </c>
      <c r="K487" s="2">
        <v>409639</v>
      </c>
      <c r="L487" s="2">
        <v>172598</v>
      </c>
      <c r="M487" s="2">
        <v>135366</v>
      </c>
      <c r="N487" s="2">
        <v>37232</v>
      </c>
      <c r="O487" s="2">
        <v>30229</v>
      </c>
      <c r="P487" s="2">
        <v>69.23</v>
      </c>
      <c r="Q487" s="2">
        <v>773</v>
      </c>
      <c r="R487" s="2">
        <v>16243</v>
      </c>
      <c r="S487" s="2">
        <v>330393</v>
      </c>
      <c r="T487" s="2">
        <v>240052</v>
      </c>
      <c r="U487" s="2">
        <v>129671</v>
      </c>
      <c r="V487" s="2">
        <v>-215206</v>
      </c>
      <c r="W487" s="2">
        <v>48886</v>
      </c>
      <c r="X487" s="2">
        <v>363487</v>
      </c>
      <c r="Y487" s="2">
        <v>610898</v>
      </c>
      <c r="Z487" s="2">
        <v>0.6</v>
      </c>
      <c r="AA487" s="2">
        <v>24595</v>
      </c>
    </row>
    <row r="488" spans="1:27" x14ac:dyDescent="0.3">
      <c r="A488" s="2" t="s">
        <v>58</v>
      </c>
      <c r="B488" s="2">
        <v>228148</v>
      </c>
      <c r="C488" s="2">
        <v>129572</v>
      </c>
      <c r="D488" s="2">
        <v>125604</v>
      </c>
      <c r="E488" s="2">
        <v>373885</v>
      </c>
      <c r="F488" s="2">
        <v>98576</v>
      </c>
      <c r="G488" s="2">
        <v>43164</v>
      </c>
      <c r="H488" s="2">
        <v>184984</v>
      </c>
      <c r="I488" s="2">
        <v>173485</v>
      </c>
      <c r="J488" s="2">
        <v>185636</v>
      </c>
      <c r="K488" s="2">
        <v>79072</v>
      </c>
      <c r="L488" s="2">
        <v>220255</v>
      </c>
      <c r="M488" s="2">
        <v>134192</v>
      </c>
      <c r="N488" s="2">
        <v>86063</v>
      </c>
      <c r="O488" s="2">
        <v>25736</v>
      </c>
      <c r="P488" s="2">
        <v>48.44</v>
      </c>
      <c r="Q488" s="2">
        <v>1332</v>
      </c>
      <c r="R488" s="2">
        <v>16382</v>
      </c>
      <c r="S488" s="2">
        <v>418892</v>
      </c>
      <c r="T488" s="2">
        <v>169060</v>
      </c>
      <c r="U488" s="2">
        <v>-190744</v>
      </c>
      <c r="V488" s="2">
        <v>-39488</v>
      </c>
      <c r="W488" s="2">
        <v>39829</v>
      </c>
      <c r="X488" s="2">
        <v>240508</v>
      </c>
      <c r="Y488" s="2">
        <v>255228</v>
      </c>
      <c r="Z488" s="2">
        <v>0.94</v>
      </c>
      <c r="AA488" s="2">
        <v>27872</v>
      </c>
    </row>
    <row r="489" spans="1:27" x14ac:dyDescent="0.3">
      <c r="A489" s="2" t="s">
        <v>60</v>
      </c>
      <c r="B489" s="2">
        <v>475244</v>
      </c>
      <c r="C489" s="2">
        <v>110628</v>
      </c>
      <c r="D489" s="2">
        <v>95578</v>
      </c>
      <c r="E489" s="2">
        <v>73396</v>
      </c>
      <c r="F489" s="2">
        <v>364616</v>
      </c>
      <c r="G489" s="2">
        <v>21929</v>
      </c>
      <c r="H489" s="2">
        <v>453315</v>
      </c>
      <c r="I489" s="2">
        <v>438731</v>
      </c>
      <c r="J489" s="2">
        <v>447502</v>
      </c>
      <c r="K489" s="2">
        <v>341976</v>
      </c>
      <c r="L489" s="2">
        <v>69991</v>
      </c>
      <c r="M489" s="2">
        <v>177090</v>
      </c>
      <c r="N489" s="2">
        <v>-107099</v>
      </c>
      <c r="O489" s="2">
        <v>73086</v>
      </c>
      <c r="P489" s="2">
        <v>104.27</v>
      </c>
      <c r="Q489" s="2">
        <v>959</v>
      </c>
      <c r="R489" s="2">
        <v>10279</v>
      </c>
      <c r="S489" s="2">
        <v>311083</v>
      </c>
      <c r="T489" s="2">
        <v>271142</v>
      </c>
      <c r="U489" s="2">
        <v>164161</v>
      </c>
      <c r="V489" s="2">
        <v>-160514</v>
      </c>
      <c r="W489" s="2">
        <v>-29196</v>
      </c>
      <c r="X489" s="2">
        <v>225801</v>
      </c>
      <c r="Y489" s="2">
        <v>306063</v>
      </c>
      <c r="Z489" s="2">
        <v>0.74</v>
      </c>
      <c r="AA489" s="2">
        <v>13310</v>
      </c>
    </row>
    <row r="490" spans="1:27" x14ac:dyDescent="0.3">
      <c r="A490" s="2" t="s">
        <v>60</v>
      </c>
      <c r="B490" s="2">
        <v>261720</v>
      </c>
      <c r="C490" s="2">
        <v>220943</v>
      </c>
      <c r="D490" s="2">
        <v>137832</v>
      </c>
      <c r="E490" s="2">
        <v>324044</v>
      </c>
      <c r="F490" s="2">
        <v>40777</v>
      </c>
      <c r="G490" s="2">
        <v>158199</v>
      </c>
      <c r="H490" s="2">
        <v>103521</v>
      </c>
      <c r="I490" s="2">
        <v>56046</v>
      </c>
      <c r="J490" s="2">
        <v>68686</v>
      </c>
      <c r="K490" s="2">
        <v>16576</v>
      </c>
      <c r="L490" s="2">
        <v>185046</v>
      </c>
      <c r="M490" s="2">
        <v>31583</v>
      </c>
      <c r="N490" s="2">
        <v>153463</v>
      </c>
      <c r="O490" s="2">
        <v>123362</v>
      </c>
      <c r="P490" s="2">
        <v>67.11</v>
      </c>
      <c r="Q490" s="2">
        <v>326</v>
      </c>
      <c r="R490" s="2">
        <v>13519</v>
      </c>
      <c r="S490" s="2">
        <v>526423</v>
      </c>
      <c r="T490" s="2">
        <v>250454</v>
      </c>
      <c r="U490" s="2">
        <v>-264703</v>
      </c>
      <c r="V490" s="2">
        <v>-29511</v>
      </c>
      <c r="W490" s="2">
        <v>-6041</v>
      </c>
      <c r="X490" s="2">
        <v>395598</v>
      </c>
      <c r="Y490" s="2">
        <v>281578</v>
      </c>
      <c r="Z490" s="2">
        <v>1.4</v>
      </c>
      <c r="AA490" s="2">
        <v>7907</v>
      </c>
    </row>
    <row r="491" spans="1:27" x14ac:dyDescent="0.3">
      <c r="A491" s="2" t="s">
        <v>60</v>
      </c>
      <c r="B491" s="2">
        <v>370515</v>
      </c>
      <c r="C491" s="2">
        <v>33360</v>
      </c>
      <c r="D491" s="2">
        <v>-34041</v>
      </c>
      <c r="E491" s="2">
        <v>166049</v>
      </c>
      <c r="F491" s="2">
        <v>337155</v>
      </c>
      <c r="G491" s="2">
        <v>97199</v>
      </c>
      <c r="H491" s="2">
        <v>273316</v>
      </c>
      <c r="I491" s="2">
        <v>232855</v>
      </c>
      <c r="J491" s="2">
        <v>249344</v>
      </c>
      <c r="K491" s="2">
        <v>306672</v>
      </c>
      <c r="L491" s="2">
        <v>143535</v>
      </c>
      <c r="M491" s="2">
        <v>128880</v>
      </c>
      <c r="N491" s="2">
        <v>14655</v>
      </c>
      <c r="O491" s="2">
        <v>6292</v>
      </c>
      <c r="P491" s="2">
        <v>2785.83</v>
      </c>
      <c r="Q491" s="2">
        <v>377</v>
      </c>
      <c r="R491" s="2">
        <v>15537</v>
      </c>
      <c r="S491" s="2">
        <v>96141</v>
      </c>
      <c r="T491" s="2">
        <v>232250</v>
      </c>
      <c r="U491" s="2">
        <v>274374</v>
      </c>
      <c r="V491" s="2">
        <v>-198890</v>
      </c>
      <c r="W491" s="2">
        <v>-26838</v>
      </c>
      <c r="X491" s="2">
        <v>197100</v>
      </c>
      <c r="Y491" s="2">
        <v>148344</v>
      </c>
      <c r="Z491" s="2">
        <v>1.33</v>
      </c>
      <c r="AA491" s="2">
        <v>23739</v>
      </c>
    </row>
    <row r="492" spans="1:27" x14ac:dyDescent="0.3">
      <c r="A492" s="2" t="s">
        <v>59</v>
      </c>
      <c r="B492" s="2">
        <v>493629</v>
      </c>
      <c r="C492" s="2">
        <v>201062</v>
      </c>
      <c r="D492" s="2">
        <v>139664</v>
      </c>
      <c r="E492" s="2">
        <v>532972</v>
      </c>
      <c r="F492" s="2">
        <v>292567</v>
      </c>
      <c r="G492" s="2">
        <v>183485</v>
      </c>
      <c r="H492" s="2">
        <v>310144</v>
      </c>
      <c r="I492" s="2">
        <v>236705</v>
      </c>
      <c r="J492" s="2">
        <v>249866</v>
      </c>
      <c r="K492" s="2">
        <v>260291</v>
      </c>
      <c r="L492" s="2">
        <v>160919</v>
      </c>
      <c r="M492" s="2">
        <v>43761</v>
      </c>
      <c r="N492" s="2">
        <v>117158</v>
      </c>
      <c r="O492" s="2">
        <v>34858</v>
      </c>
      <c r="P492" s="2">
        <v>261.87</v>
      </c>
      <c r="Q492" s="2">
        <v>165</v>
      </c>
      <c r="R492" s="2">
        <v>10011</v>
      </c>
      <c r="S492" s="2">
        <v>509880</v>
      </c>
      <c r="T492" s="2">
        <v>119850</v>
      </c>
      <c r="U492" s="2">
        <v>-16251</v>
      </c>
      <c r="V492" s="2">
        <v>81212</v>
      </c>
      <c r="W492" s="2">
        <v>592</v>
      </c>
      <c r="X492" s="2">
        <v>472523</v>
      </c>
      <c r="Y492" s="2">
        <v>512465</v>
      </c>
      <c r="Z492" s="2">
        <v>0.92</v>
      </c>
      <c r="AA492" s="2">
        <v>20361</v>
      </c>
    </row>
    <row r="493" spans="1:27" x14ac:dyDescent="0.3">
      <c r="A493" s="2" t="s">
        <v>59</v>
      </c>
      <c r="B493" s="2">
        <v>77175</v>
      </c>
      <c r="C493" s="2">
        <v>119425</v>
      </c>
      <c r="D493" s="2">
        <v>101698</v>
      </c>
      <c r="E493" s="2">
        <v>894523</v>
      </c>
      <c r="F493" s="2">
        <v>-42250</v>
      </c>
      <c r="G493" s="2">
        <v>70630</v>
      </c>
      <c r="H493" s="2">
        <v>6545</v>
      </c>
      <c r="I493" s="2">
        <v>-59757</v>
      </c>
      <c r="J493" s="2">
        <v>-43822</v>
      </c>
      <c r="K493" s="2">
        <v>-77542</v>
      </c>
      <c r="L493" s="2">
        <v>102470</v>
      </c>
      <c r="M493" s="2">
        <v>40268</v>
      </c>
      <c r="N493" s="2">
        <v>62202</v>
      </c>
      <c r="O493" s="2">
        <v>144143</v>
      </c>
      <c r="P493" s="2">
        <v>9.01</v>
      </c>
      <c r="Q493" s="2">
        <v>1311</v>
      </c>
      <c r="R493" s="2">
        <v>18617</v>
      </c>
      <c r="S493" s="2">
        <v>178043</v>
      </c>
      <c r="T493" s="2">
        <v>48402</v>
      </c>
      <c r="U493" s="2">
        <v>-100868</v>
      </c>
      <c r="V493" s="2">
        <v>71023</v>
      </c>
      <c r="W493" s="2">
        <v>44703</v>
      </c>
      <c r="X493" s="2">
        <v>387517</v>
      </c>
      <c r="Y493" s="2">
        <v>272226</v>
      </c>
      <c r="Z493" s="2">
        <v>1.42</v>
      </c>
      <c r="AA493" s="2">
        <v>27127</v>
      </c>
    </row>
    <row r="494" spans="1:27" x14ac:dyDescent="0.3">
      <c r="A494" s="2" t="s">
        <v>58</v>
      </c>
      <c r="B494" s="2">
        <v>311558</v>
      </c>
      <c r="C494" s="2">
        <v>263099</v>
      </c>
      <c r="D494" s="2">
        <v>115465</v>
      </c>
      <c r="E494" s="2">
        <v>869482</v>
      </c>
      <c r="F494" s="2">
        <v>48459</v>
      </c>
      <c r="G494" s="2">
        <v>134705</v>
      </c>
      <c r="H494" s="2">
        <v>176853</v>
      </c>
      <c r="I494" s="2">
        <v>110009</v>
      </c>
      <c r="J494" s="2">
        <v>116886</v>
      </c>
      <c r="K494" s="2">
        <v>37005</v>
      </c>
      <c r="L494" s="2">
        <v>78664</v>
      </c>
      <c r="M494" s="2">
        <v>187595</v>
      </c>
      <c r="N494" s="2">
        <v>-108931</v>
      </c>
      <c r="O494" s="2">
        <v>104857</v>
      </c>
      <c r="P494" s="2">
        <v>32.19</v>
      </c>
      <c r="Q494" s="2">
        <v>1760</v>
      </c>
      <c r="R494" s="2">
        <v>3877</v>
      </c>
      <c r="S494" s="2">
        <v>88791</v>
      </c>
      <c r="T494" s="2">
        <v>206879</v>
      </c>
      <c r="U494" s="2">
        <v>222767</v>
      </c>
      <c r="V494" s="2">
        <v>56220</v>
      </c>
      <c r="W494" s="2">
        <v>-18819</v>
      </c>
      <c r="X494" s="2">
        <v>391967</v>
      </c>
      <c r="Y494" s="2">
        <v>110818</v>
      </c>
      <c r="Z494" s="2">
        <v>3.54</v>
      </c>
      <c r="AA494" s="2">
        <v>12510</v>
      </c>
    </row>
    <row r="495" spans="1:27" x14ac:dyDescent="0.3">
      <c r="A495" s="2" t="s">
        <v>59</v>
      </c>
      <c r="B495" s="2">
        <v>110300</v>
      </c>
      <c r="C495" s="2">
        <v>121645</v>
      </c>
      <c r="D495" s="2">
        <v>180847</v>
      </c>
      <c r="E495" s="2">
        <v>770191</v>
      </c>
      <c r="F495" s="2">
        <v>-11345</v>
      </c>
      <c r="G495" s="2">
        <v>86395</v>
      </c>
      <c r="H495" s="2">
        <v>23905</v>
      </c>
      <c r="I495" s="2">
        <v>-52682</v>
      </c>
      <c r="J495" s="2">
        <v>-40876</v>
      </c>
      <c r="K495" s="2">
        <v>-36704</v>
      </c>
      <c r="L495" s="2">
        <v>195048</v>
      </c>
      <c r="M495" s="2">
        <v>97714</v>
      </c>
      <c r="N495" s="2">
        <v>97334</v>
      </c>
      <c r="O495" s="2">
        <v>62626</v>
      </c>
      <c r="P495" s="2">
        <v>15.94</v>
      </c>
      <c r="Q495" s="2">
        <v>1606</v>
      </c>
      <c r="R495" s="2">
        <v>12851</v>
      </c>
      <c r="S495" s="2">
        <v>344112</v>
      </c>
      <c r="T495" s="2">
        <v>170863</v>
      </c>
      <c r="U495" s="2">
        <v>-233812</v>
      </c>
      <c r="V495" s="2">
        <v>-49218</v>
      </c>
      <c r="W495" s="2">
        <v>-31190</v>
      </c>
      <c r="X495" s="2">
        <v>28645</v>
      </c>
      <c r="Y495" s="2">
        <v>142891</v>
      </c>
      <c r="Z495" s="2">
        <v>0.2</v>
      </c>
      <c r="AA495" s="2">
        <v>15293</v>
      </c>
    </row>
    <row r="496" spans="1:27" x14ac:dyDescent="0.3">
      <c r="A496" s="2" t="s">
        <v>60</v>
      </c>
      <c r="B496" s="2">
        <v>106709</v>
      </c>
      <c r="C496" s="2">
        <v>247601</v>
      </c>
      <c r="D496" s="2">
        <v>135773</v>
      </c>
      <c r="E496" s="2">
        <v>535139</v>
      </c>
      <c r="F496" s="2">
        <v>-140892</v>
      </c>
      <c r="G496" s="2">
        <v>105091</v>
      </c>
      <c r="H496" s="2">
        <v>1618</v>
      </c>
      <c r="I496" s="2">
        <v>-48805</v>
      </c>
      <c r="J496" s="2">
        <v>-29370</v>
      </c>
      <c r="K496" s="2">
        <v>-180056</v>
      </c>
      <c r="L496" s="2">
        <v>105899</v>
      </c>
      <c r="M496" s="2">
        <v>133743</v>
      </c>
      <c r="N496" s="2">
        <v>-27844</v>
      </c>
      <c r="O496" s="2">
        <v>145344</v>
      </c>
      <c r="P496" s="2">
        <v>12.21</v>
      </c>
      <c r="Q496" s="2">
        <v>1371</v>
      </c>
      <c r="R496" s="2">
        <v>7302</v>
      </c>
      <c r="S496" s="2">
        <v>78639</v>
      </c>
      <c r="T496" s="2">
        <v>37967</v>
      </c>
      <c r="U496" s="2">
        <v>28070</v>
      </c>
      <c r="V496" s="2">
        <v>209634</v>
      </c>
      <c r="W496" s="2">
        <v>8977</v>
      </c>
      <c r="X496" s="2">
        <v>420283</v>
      </c>
      <c r="Y496" s="2">
        <v>383434</v>
      </c>
      <c r="Z496" s="2">
        <v>1.1000000000000001</v>
      </c>
      <c r="AA496" s="2">
        <v>14549</v>
      </c>
    </row>
    <row r="497" spans="1:27" x14ac:dyDescent="0.3">
      <c r="A497" s="2" t="s">
        <v>59</v>
      </c>
      <c r="B497" s="2">
        <v>487576</v>
      </c>
      <c r="C497" s="2">
        <v>267096</v>
      </c>
      <c r="D497" s="2">
        <v>142168</v>
      </c>
      <c r="E497" s="2">
        <v>635300</v>
      </c>
      <c r="F497" s="2">
        <v>220480</v>
      </c>
      <c r="G497" s="2">
        <v>56795</v>
      </c>
      <c r="H497" s="2">
        <v>430781</v>
      </c>
      <c r="I497" s="2">
        <v>371253</v>
      </c>
      <c r="J497" s="2">
        <v>388008</v>
      </c>
      <c r="K497" s="2">
        <v>203437</v>
      </c>
      <c r="L497" s="2">
        <v>295735</v>
      </c>
      <c r="M497" s="2">
        <v>64337</v>
      </c>
      <c r="N497" s="2">
        <v>231398</v>
      </c>
      <c r="O497" s="2">
        <v>9977</v>
      </c>
      <c r="P497" s="2">
        <v>57.77</v>
      </c>
      <c r="Q497" s="2">
        <v>913</v>
      </c>
      <c r="R497" s="2">
        <v>8453</v>
      </c>
      <c r="S497" s="2">
        <v>182591</v>
      </c>
      <c r="T497" s="2">
        <v>131763</v>
      </c>
      <c r="U497" s="2">
        <v>304985</v>
      </c>
      <c r="V497" s="2">
        <v>135333</v>
      </c>
      <c r="W497" s="2">
        <v>23916</v>
      </c>
      <c r="X497" s="2">
        <v>113051</v>
      </c>
      <c r="Y497" s="2">
        <v>560461</v>
      </c>
      <c r="Z497" s="2">
        <v>0.2</v>
      </c>
      <c r="AA497" s="2">
        <v>1701</v>
      </c>
    </row>
    <row r="498" spans="1:27" x14ac:dyDescent="0.3">
      <c r="A498" s="2" t="s">
        <v>58</v>
      </c>
      <c r="B498" s="2">
        <v>427072</v>
      </c>
      <c r="C498" s="2">
        <v>211696</v>
      </c>
      <c r="D498" s="2">
        <v>-32270</v>
      </c>
      <c r="E498" s="2">
        <v>144940</v>
      </c>
      <c r="F498" s="2">
        <v>215376</v>
      </c>
      <c r="G498" s="2">
        <v>40422</v>
      </c>
      <c r="H498" s="2">
        <v>386650</v>
      </c>
      <c r="I498" s="2">
        <v>309698</v>
      </c>
      <c r="J498" s="2">
        <v>314757</v>
      </c>
      <c r="K498" s="2">
        <v>179360</v>
      </c>
      <c r="L498" s="2">
        <v>202319</v>
      </c>
      <c r="M498" s="2">
        <v>164335</v>
      </c>
      <c r="N498" s="2">
        <v>37984</v>
      </c>
      <c r="O498" s="2">
        <v>125511</v>
      </c>
      <c r="P498" s="2">
        <v>163.07</v>
      </c>
      <c r="Q498" s="2">
        <v>1730</v>
      </c>
      <c r="R498" s="2">
        <v>8276</v>
      </c>
      <c r="S498" s="2">
        <v>133196</v>
      </c>
      <c r="T498" s="2">
        <v>150598</v>
      </c>
      <c r="U498" s="2">
        <v>293876</v>
      </c>
      <c r="V498" s="2">
        <v>61098</v>
      </c>
      <c r="W498" s="2">
        <v>6963</v>
      </c>
      <c r="X498" s="2">
        <v>430586</v>
      </c>
      <c r="Y498" s="2">
        <v>697215</v>
      </c>
      <c r="Z498" s="2">
        <v>0.62</v>
      </c>
      <c r="AA498" s="2">
        <v>20455</v>
      </c>
    </row>
    <row r="499" spans="1:27" x14ac:dyDescent="0.3">
      <c r="A499" s="2" t="s">
        <v>58</v>
      </c>
      <c r="B499" s="2">
        <v>448950</v>
      </c>
      <c r="C499" s="2">
        <v>222997</v>
      </c>
      <c r="D499" s="2">
        <v>90378</v>
      </c>
      <c r="E499" s="2">
        <v>676730</v>
      </c>
      <c r="F499" s="2">
        <v>225953</v>
      </c>
      <c r="G499" s="2">
        <v>28706</v>
      </c>
      <c r="H499" s="2">
        <v>420244</v>
      </c>
      <c r="I499" s="2">
        <v>412232</v>
      </c>
      <c r="J499" s="2">
        <v>422251</v>
      </c>
      <c r="K499" s="2">
        <v>187118</v>
      </c>
      <c r="L499" s="2">
        <v>265964</v>
      </c>
      <c r="M499" s="2">
        <v>54763</v>
      </c>
      <c r="N499" s="2">
        <v>211201</v>
      </c>
      <c r="O499" s="2">
        <v>74314</v>
      </c>
      <c r="P499" s="2">
        <v>50.81</v>
      </c>
      <c r="Q499" s="2">
        <v>601</v>
      </c>
      <c r="R499" s="2">
        <v>9808</v>
      </c>
      <c r="S499" s="2">
        <v>396643</v>
      </c>
      <c r="T499" s="2">
        <v>213287</v>
      </c>
      <c r="U499" s="2">
        <v>52307</v>
      </c>
      <c r="V499" s="2">
        <v>9710</v>
      </c>
      <c r="W499" s="2">
        <v>28272</v>
      </c>
      <c r="X499" s="2">
        <v>162895</v>
      </c>
      <c r="Y499" s="2">
        <v>206133</v>
      </c>
      <c r="Z499" s="2">
        <v>0.79</v>
      </c>
      <c r="AA499" s="2">
        <v>9918</v>
      </c>
    </row>
    <row r="500" spans="1:27" x14ac:dyDescent="0.3">
      <c r="A500" s="2" t="s">
        <v>58</v>
      </c>
      <c r="B500" s="2">
        <v>429688</v>
      </c>
      <c r="C500" s="2">
        <v>248902</v>
      </c>
      <c r="D500" s="2">
        <v>-49987</v>
      </c>
      <c r="E500" s="2">
        <v>133662</v>
      </c>
      <c r="F500" s="2">
        <v>180786</v>
      </c>
      <c r="G500" s="2">
        <v>55743</v>
      </c>
      <c r="H500" s="2">
        <v>373945</v>
      </c>
      <c r="I500" s="2">
        <v>328633</v>
      </c>
      <c r="J500" s="2">
        <v>336788</v>
      </c>
      <c r="K500" s="2">
        <v>167584</v>
      </c>
      <c r="L500" s="2">
        <v>297090</v>
      </c>
      <c r="M500" s="2">
        <v>96868</v>
      </c>
      <c r="N500" s="2">
        <v>200222</v>
      </c>
      <c r="O500" s="2">
        <v>31104</v>
      </c>
      <c r="P500" s="2">
        <v>202.11</v>
      </c>
      <c r="Q500" s="2">
        <v>1131</v>
      </c>
      <c r="R500" s="2">
        <v>18719</v>
      </c>
      <c r="S500" s="2">
        <v>65755</v>
      </c>
      <c r="T500" s="2">
        <v>140362</v>
      </c>
      <c r="U500" s="2">
        <v>363933</v>
      </c>
      <c r="V500" s="2">
        <v>108540</v>
      </c>
      <c r="W500" s="2">
        <v>-32975</v>
      </c>
      <c r="X500" s="2">
        <v>348393</v>
      </c>
      <c r="Y500" s="2">
        <v>99179</v>
      </c>
      <c r="Z500" s="2">
        <v>3.51</v>
      </c>
      <c r="AA500" s="2">
        <v>3624</v>
      </c>
    </row>
    <row r="501" spans="1:27" x14ac:dyDescent="0.3">
      <c r="A501" s="2" t="s">
        <v>58</v>
      </c>
      <c r="B501" s="2">
        <v>268606</v>
      </c>
      <c r="C501" s="2">
        <v>90072</v>
      </c>
      <c r="D501" s="2">
        <v>-24253</v>
      </c>
      <c r="E501" s="2">
        <v>640101</v>
      </c>
      <c r="F501" s="2">
        <v>178534</v>
      </c>
      <c r="G501" s="2">
        <v>118449</v>
      </c>
      <c r="H501" s="2">
        <v>150157</v>
      </c>
      <c r="I501" s="2">
        <v>107023</v>
      </c>
      <c r="J501" s="2">
        <v>112164</v>
      </c>
      <c r="K501" s="2">
        <v>159395</v>
      </c>
      <c r="L501" s="2">
        <v>295405</v>
      </c>
      <c r="M501" s="2">
        <v>69922</v>
      </c>
      <c r="N501" s="2">
        <v>225483</v>
      </c>
      <c r="O501" s="2">
        <v>86608</v>
      </c>
      <c r="P501" s="2">
        <v>31.07</v>
      </c>
      <c r="Q501" s="2">
        <v>1188</v>
      </c>
      <c r="R501" s="2">
        <v>1957</v>
      </c>
      <c r="S501" s="2">
        <v>290056</v>
      </c>
      <c r="T501" s="2">
        <v>168699</v>
      </c>
      <c r="U501" s="2">
        <v>-21450</v>
      </c>
      <c r="V501" s="2">
        <v>-78627</v>
      </c>
      <c r="W501" s="2">
        <v>46604</v>
      </c>
      <c r="X501" s="2">
        <v>34219</v>
      </c>
      <c r="Y501" s="2">
        <v>150597</v>
      </c>
      <c r="Z501" s="2">
        <v>0.23</v>
      </c>
      <c r="AA501" s="2">
        <v>9141</v>
      </c>
    </row>
    <row r="502" spans="1:27" x14ac:dyDescent="0.3">
      <c r="A502" s="2" t="s">
        <v>59</v>
      </c>
      <c r="B502" s="2">
        <v>471673</v>
      </c>
      <c r="C502" s="2">
        <v>281898</v>
      </c>
      <c r="D502" s="2">
        <v>115666</v>
      </c>
      <c r="E502" s="2">
        <v>346214</v>
      </c>
      <c r="F502" s="2">
        <v>189775</v>
      </c>
      <c r="G502" s="2">
        <v>59513</v>
      </c>
      <c r="H502" s="2">
        <v>412160</v>
      </c>
      <c r="I502" s="2">
        <v>382727</v>
      </c>
      <c r="J502" s="2">
        <v>387871</v>
      </c>
      <c r="K502" s="2">
        <v>180992</v>
      </c>
      <c r="L502" s="2">
        <v>21985</v>
      </c>
      <c r="M502" s="2">
        <v>82973</v>
      </c>
      <c r="N502" s="2">
        <v>-60988</v>
      </c>
      <c r="O502" s="2">
        <v>56606</v>
      </c>
      <c r="P502" s="2">
        <v>1005.7</v>
      </c>
      <c r="Q502" s="2">
        <v>437</v>
      </c>
      <c r="R502" s="2">
        <v>6440</v>
      </c>
      <c r="S502" s="2">
        <v>272080</v>
      </c>
      <c r="T502" s="2">
        <v>242051</v>
      </c>
      <c r="U502" s="2">
        <v>199593</v>
      </c>
      <c r="V502" s="2">
        <v>39847</v>
      </c>
      <c r="W502" s="2">
        <v>-45207</v>
      </c>
      <c r="X502" s="2">
        <v>386758</v>
      </c>
      <c r="Y502" s="2">
        <v>593606</v>
      </c>
      <c r="Z502" s="2">
        <v>0.65</v>
      </c>
      <c r="AA502" s="2">
        <v>15003</v>
      </c>
    </row>
    <row r="503" spans="1:27" x14ac:dyDescent="0.3">
      <c r="A503" s="2" t="s">
        <v>58</v>
      </c>
      <c r="B503" s="2">
        <v>491215</v>
      </c>
      <c r="C503" s="2">
        <v>160228</v>
      </c>
      <c r="D503" s="2">
        <v>-21882</v>
      </c>
      <c r="E503" s="2">
        <v>812115</v>
      </c>
      <c r="F503" s="2">
        <v>330987</v>
      </c>
      <c r="G503" s="2">
        <v>174239</v>
      </c>
      <c r="H503" s="2">
        <v>316976</v>
      </c>
      <c r="I503" s="2">
        <v>230691</v>
      </c>
      <c r="J503" s="2">
        <v>250242</v>
      </c>
      <c r="K503" s="2">
        <v>300489</v>
      </c>
      <c r="L503" s="2">
        <v>226773</v>
      </c>
      <c r="M503" s="2">
        <v>156480</v>
      </c>
      <c r="N503" s="2">
        <v>70293</v>
      </c>
      <c r="O503" s="2">
        <v>93499</v>
      </c>
      <c r="P503" s="2">
        <v>78.36</v>
      </c>
      <c r="Q503" s="2">
        <v>1627</v>
      </c>
      <c r="R503" s="2">
        <v>16432</v>
      </c>
      <c r="S503" s="2">
        <v>289947</v>
      </c>
      <c r="T503" s="2">
        <v>80105</v>
      </c>
      <c r="U503" s="2">
        <v>201268</v>
      </c>
      <c r="V503" s="2">
        <v>80123</v>
      </c>
      <c r="W503" s="2">
        <v>19659</v>
      </c>
      <c r="X503" s="2">
        <v>61995</v>
      </c>
      <c r="Y503" s="2">
        <v>390405</v>
      </c>
      <c r="Z503" s="2">
        <v>0.16</v>
      </c>
      <c r="AA503" s="2">
        <v>3672</v>
      </c>
    </row>
    <row r="504" spans="1:27" x14ac:dyDescent="0.3">
      <c r="A504" s="2" t="s">
        <v>59</v>
      </c>
      <c r="B504" s="2">
        <v>262941</v>
      </c>
      <c r="C504" s="2">
        <v>193669</v>
      </c>
      <c r="D504" s="2">
        <v>171592</v>
      </c>
      <c r="E504" s="2">
        <v>601610</v>
      </c>
      <c r="F504" s="2">
        <v>69272</v>
      </c>
      <c r="G504" s="2">
        <v>79190</v>
      </c>
      <c r="H504" s="2">
        <v>183751</v>
      </c>
      <c r="I504" s="2">
        <v>91142</v>
      </c>
      <c r="J504" s="2">
        <v>104063</v>
      </c>
      <c r="K504" s="2">
        <v>42300</v>
      </c>
      <c r="L504" s="2">
        <v>130356</v>
      </c>
      <c r="M504" s="2">
        <v>42562</v>
      </c>
      <c r="N504" s="2">
        <v>87794</v>
      </c>
      <c r="O504" s="2">
        <v>92814</v>
      </c>
      <c r="P504" s="2">
        <v>33.799999999999997</v>
      </c>
      <c r="Q504" s="2">
        <v>1928</v>
      </c>
      <c r="R504" s="2">
        <v>19390</v>
      </c>
      <c r="S504" s="2">
        <v>520093</v>
      </c>
      <c r="T504" s="2">
        <v>206274</v>
      </c>
      <c r="U504" s="2">
        <v>-257152</v>
      </c>
      <c r="V504" s="2">
        <v>-12605</v>
      </c>
      <c r="W504" s="2">
        <v>-43184</v>
      </c>
      <c r="X504" s="2">
        <v>107366</v>
      </c>
      <c r="Y504" s="2">
        <v>674779</v>
      </c>
      <c r="Z504" s="2">
        <v>0.16</v>
      </c>
      <c r="AA504" s="2">
        <v>20493</v>
      </c>
    </row>
    <row r="505" spans="1:27" x14ac:dyDescent="0.3">
      <c r="A505" s="2" t="s">
        <v>58</v>
      </c>
      <c r="B505" s="2">
        <v>155532</v>
      </c>
      <c r="C505" s="2">
        <v>129309</v>
      </c>
      <c r="D505" s="2">
        <v>-20945</v>
      </c>
      <c r="E505" s="2">
        <v>874831</v>
      </c>
      <c r="F505" s="2">
        <v>26223</v>
      </c>
      <c r="G505" s="2">
        <v>117290</v>
      </c>
      <c r="H505" s="2">
        <v>38242</v>
      </c>
      <c r="I505" s="2">
        <v>11411</v>
      </c>
      <c r="J505" s="2">
        <v>28614</v>
      </c>
      <c r="K505" s="2">
        <v>13133</v>
      </c>
      <c r="L505" s="2">
        <v>278995</v>
      </c>
      <c r="M505" s="2">
        <v>117553</v>
      </c>
      <c r="N505" s="2">
        <v>161442</v>
      </c>
      <c r="O505" s="2">
        <v>103178</v>
      </c>
      <c r="P505" s="2">
        <v>34.35</v>
      </c>
      <c r="Q505" s="2">
        <v>362</v>
      </c>
      <c r="R505" s="2">
        <v>16677</v>
      </c>
      <c r="S505" s="2">
        <v>219242</v>
      </c>
      <c r="T505" s="2">
        <v>274090</v>
      </c>
      <c r="U505" s="2">
        <v>-63710</v>
      </c>
      <c r="V505" s="2">
        <v>-144781</v>
      </c>
      <c r="W505" s="2">
        <v>6598</v>
      </c>
      <c r="X505" s="2">
        <v>16758</v>
      </c>
      <c r="Y505" s="2">
        <v>608392</v>
      </c>
      <c r="Z505" s="2">
        <v>0.03</v>
      </c>
      <c r="AA505" s="2">
        <v>18273</v>
      </c>
    </row>
    <row r="506" spans="1:27" x14ac:dyDescent="0.3">
      <c r="A506" s="2" t="s">
        <v>58</v>
      </c>
      <c r="B506" s="2">
        <v>393101</v>
      </c>
      <c r="C506" s="2">
        <v>143106</v>
      </c>
      <c r="D506" s="2">
        <v>37427</v>
      </c>
      <c r="E506" s="2">
        <v>772637</v>
      </c>
      <c r="F506" s="2">
        <v>249995</v>
      </c>
      <c r="G506" s="2">
        <v>92482</v>
      </c>
      <c r="H506" s="2">
        <v>300619</v>
      </c>
      <c r="I506" s="2">
        <v>236523</v>
      </c>
      <c r="J506" s="2">
        <v>249547</v>
      </c>
      <c r="K506" s="2">
        <v>237814</v>
      </c>
      <c r="L506" s="2">
        <v>187586</v>
      </c>
      <c r="M506" s="2">
        <v>86015</v>
      </c>
      <c r="N506" s="2">
        <v>101571</v>
      </c>
      <c r="O506" s="2">
        <v>23310</v>
      </c>
      <c r="P506" s="2">
        <v>446.71</v>
      </c>
      <c r="Q506" s="2">
        <v>597</v>
      </c>
      <c r="R506" s="2">
        <v>2601</v>
      </c>
      <c r="S506" s="2">
        <v>78963</v>
      </c>
      <c r="T506" s="2">
        <v>123095</v>
      </c>
      <c r="U506" s="2">
        <v>314138</v>
      </c>
      <c r="V506" s="2">
        <v>20011</v>
      </c>
      <c r="W506" s="2">
        <v>-46333</v>
      </c>
      <c r="X506" s="2">
        <v>484717</v>
      </c>
      <c r="Y506" s="2">
        <v>64628</v>
      </c>
      <c r="Z506" s="2">
        <v>7.5</v>
      </c>
      <c r="AA506" s="2">
        <v>13199</v>
      </c>
    </row>
    <row r="507" spans="1:27" x14ac:dyDescent="0.3">
      <c r="A507" s="2" t="s">
        <v>59</v>
      </c>
      <c r="B507" s="2">
        <v>166449</v>
      </c>
      <c r="C507" s="2">
        <v>235800</v>
      </c>
      <c r="D507" s="2">
        <v>183528</v>
      </c>
      <c r="E507" s="2">
        <v>275892</v>
      </c>
      <c r="F507" s="2">
        <v>-69351</v>
      </c>
      <c r="G507" s="2">
        <v>116106</v>
      </c>
      <c r="H507" s="2">
        <v>50343</v>
      </c>
      <c r="I507" s="2">
        <v>-18611</v>
      </c>
      <c r="J507" s="2">
        <v>-14466</v>
      </c>
      <c r="K507" s="2">
        <v>-90702</v>
      </c>
      <c r="L507" s="2">
        <v>289455</v>
      </c>
      <c r="M507" s="2">
        <v>166243</v>
      </c>
      <c r="N507" s="2">
        <v>123212</v>
      </c>
      <c r="O507" s="2">
        <v>111444</v>
      </c>
      <c r="P507" s="2">
        <v>17.03</v>
      </c>
      <c r="Q507" s="2">
        <v>302</v>
      </c>
      <c r="R507" s="2">
        <v>13085</v>
      </c>
      <c r="S507" s="2">
        <v>91961</v>
      </c>
      <c r="T507" s="2">
        <v>63804</v>
      </c>
      <c r="U507" s="2">
        <v>74488</v>
      </c>
      <c r="V507" s="2">
        <v>171996</v>
      </c>
      <c r="W507" s="2">
        <v>5158</v>
      </c>
      <c r="X507" s="2">
        <v>490099</v>
      </c>
      <c r="Y507" s="2">
        <v>264925</v>
      </c>
      <c r="Z507" s="2">
        <v>1.85</v>
      </c>
      <c r="AA507" s="2">
        <v>15705</v>
      </c>
    </row>
    <row r="508" spans="1:27" x14ac:dyDescent="0.3">
      <c r="A508" s="2" t="s">
        <v>60</v>
      </c>
      <c r="B508" s="2">
        <v>204366</v>
      </c>
      <c r="C508" s="2">
        <v>275256</v>
      </c>
      <c r="D508" s="2">
        <v>-47439</v>
      </c>
      <c r="E508" s="2">
        <v>901382</v>
      </c>
      <c r="F508" s="2">
        <v>-70890</v>
      </c>
      <c r="G508" s="2">
        <v>175904</v>
      </c>
      <c r="H508" s="2">
        <v>28462</v>
      </c>
      <c r="I508" s="2">
        <v>-26325</v>
      </c>
      <c r="J508" s="2">
        <v>-10717</v>
      </c>
      <c r="K508" s="2">
        <v>-81767</v>
      </c>
      <c r="L508" s="2">
        <v>136391</v>
      </c>
      <c r="M508" s="2">
        <v>16831</v>
      </c>
      <c r="N508" s="2">
        <v>119560</v>
      </c>
      <c r="O508" s="2">
        <v>99120</v>
      </c>
      <c r="P508" s="2">
        <v>26.31</v>
      </c>
      <c r="Q508" s="2">
        <v>1125</v>
      </c>
      <c r="R508" s="2">
        <v>14075</v>
      </c>
      <c r="S508" s="2">
        <v>441062</v>
      </c>
      <c r="T508" s="2">
        <v>203034</v>
      </c>
      <c r="U508" s="2">
        <v>-236696</v>
      </c>
      <c r="V508" s="2">
        <v>72222</v>
      </c>
      <c r="W508" s="2">
        <v>26847</v>
      </c>
      <c r="X508" s="2">
        <v>145077</v>
      </c>
      <c r="Y508" s="2">
        <v>653498</v>
      </c>
      <c r="Z508" s="2">
        <v>0.22</v>
      </c>
      <c r="AA508" s="2">
        <v>26351</v>
      </c>
    </row>
    <row r="509" spans="1:27" x14ac:dyDescent="0.3">
      <c r="A509" s="2" t="s">
        <v>60</v>
      </c>
      <c r="B509" s="2">
        <v>195148</v>
      </c>
      <c r="C509" s="2">
        <v>241697</v>
      </c>
      <c r="D509" s="2">
        <v>92913</v>
      </c>
      <c r="E509" s="2">
        <v>98629</v>
      </c>
      <c r="F509" s="2">
        <v>-46549</v>
      </c>
      <c r="G509" s="2">
        <v>151763</v>
      </c>
      <c r="H509" s="2">
        <v>43385</v>
      </c>
      <c r="I509" s="2">
        <v>27330</v>
      </c>
      <c r="J509" s="2">
        <v>37545</v>
      </c>
      <c r="K509" s="2">
        <v>-86238</v>
      </c>
      <c r="L509" s="2">
        <v>31428</v>
      </c>
      <c r="M509" s="2">
        <v>108114</v>
      </c>
      <c r="N509" s="2">
        <v>-76686</v>
      </c>
      <c r="O509" s="2">
        <v>22128</v>
      </c>
      <c r="P509" s="2">
        <v>75.459999999999994</v>
      </c>
      <c r="Q509" s="2">
        <v>967</v>
      </c>
      <c r="R509" s="2">
        <v>8417</v>
      </c>
      <c r="S509" s="2">
        <v>420798</v>
      </c>
      <c r="T509" s="2">
        <v>134107</v>
      </c>
      <c r="U509" s="2">
        <v>-225650</v>
      </c>
      <c r="V509" s="2">
        <v>107590</v>
      </c>
      <c r="W509" s="2">
        <v>15526</v>
      </c>
      <c r="X509" s="2">
        <v>266950</v>
      </c>
      <c r="Y509" s="2">
        <v>693584</v>
      </c>
      <c r="Z509" s="2">
        <v>0.38</v>
      </c>
      <c r="AA509" s="2">
        <v>21255</v>
      </c>
    </row>
    <row r="510" spans="1:27" x14ac:dyDescent="0.3">
      <c r="A510" s="2" t="s">
        <v>60</v>
      </c>
      <c r="B510" s="2">
        <v>448787</v>
      </c>
      <c r="C510" s="2">
        <v>250145</v>
      </c>
      <c r="D510" s="2">
        <v>189960</v>
      </c>
      <c r="E510" s="2">
        <v>502858</v>
      </c>
      <c r="F510" s="2">
        <v>198642</v>
      </c>
      <c r="G510" s="2">
        <v>43393</v>
      </c>
      <c r="H510" s="2">
        <v>405394</v>
      </c>
      <c r="I510" s="2">
        <v>345892</v>
      </c>
      <c r="J510" s="2">
        <v>362245</v>
      </c>
      <c r="K510" s="2">
        <v>189623</v>
      </c>
      <c r="L510" s="2">
        <v>72835</v>
      </c>
      <c r="M510" s="2">
        <v>28745</v>
      </c>
      <c r="N510" s="2">
        <v>44090</v>
      </c>
      <c r="O510" s="2">
        <v>57035</v>
      </c>
      <c r="P510" s="2">
        <v>70.25</v>
      </c>
      <c r="Q510" s="2">
        <v>1930</v>
      </c>
      <c r="R510" s="2">
        <v>16640</v>
      </c>
      <c r="S510" s="2">
        <v>384157</v>
      </c>
      <c r="T510" s="2">
        <v>248366</v>
      </c>
      <c r="U510" s="2">
        <v>64630</v>
      </c>
      <c r="V510" s="2">
        <v>1779</v>
      </c>
      <c r="W510" s="2">
        <v>35374</v>
      </c>
      <c r="X510" s="2">
        <v>415901</v>
      </c>
      <c r="Y510" s="2">
        <v>58414</v>
      </c>
      <c r="Z510" s="2">
        <v>7.12</v>
      </c>
      <c r="AA510" s="2">
        <v>18959</v>
      </c>
    </row>
    <row r="511" spans="1:27" x14ac:dyDescent="0.3">
      <c r="A511" s="2" t="s">
        <v>60</v>
      </c>
      <c r="B511" s="2">
        <v>270436</v>
      </c>
      <c r="C511" s="2">
        <v>211727</v>
      </c>
      <c r="D511" s="2">
        <v>-15330</v>
      </c>
      <c r="E511" s="2">
        <v>131471</v>
      </c>
      <c r="F511" s="2">
        <v>58709</v>
      </c>
      <c r="G511" s="2">
        <v>172261</v>
      </c>
      <c r="H511" s="2">
        <v>98175</v>
      </c>
      <c r="I511" s="2">
        <v>79552</v>
      </c>
      <c r="J511" s="2">
        <v>94727</v>
      </c>
      <c r="K511" s="2">
        <v>43375</v>
      </c>
      <c r="L511" s="2">
        <v>159237</v>
      </c>
      <c r="M511" s="2">
        <v>113878</v>
      </c>
      <c r="N511" s="2">
        <v>45359</v>
      </c>
      <c r="O511" s="2">
        <v>35149</v>
      </c>
      <c r="P511" s="2">
        <v>94.89</v>
      </c>
      <c r="Q511" s="2">
        <v>1525</v>
      </c>
      <c r="R511" s="2">
        <v>3258</v>
      </c>
      <c r="S511" s="2">
        <v>305638</v>
      </c>
      <c r="T511" s="2">
        <v>151258</v>
      </c>
      <c r="U511" s="2">
        <v>-35202</v>
      </c>
      <c r="V511" s="2">
        <v>60469</v>
      </c>
      <c r="W511" s="2">
        <v>16554</v>
      </c>
      <c r="X511" s="2">
        <v>151049</v>
      </c>
      <c r="Y511" s="2">
        <v>490515</v>
      </c>
      <c r="Z511" s="2">
        <v>0.31</v>
      </c>
      <c r="AA511" s="2">
        <v>10921</v>
      </c>
    </row>
    <row r="512" spans="1:27" x14ac:dyDescent="0.3">
      <c r="A512" s="2" t="s">
        <v>58</v>
      </c>
      <c r="B512" s="2">
        <v>387054</v>
      </c>
      <c r="C512" s="2">
        <v>132223</v>
      </c>
      <c r="D512" s="2">
        <v>-38650</v>
      </c>
      <c r="E512" s="2">
        <v>965578</v>
      </c>
      <c r="F512" s="2">
        <v>254831</v>
      </c>
      <c r="G512" s="2">
        <v>19856</v>
      </c>
      <c r="H512" s="2">
        <v>367198</v>
      </c>
      <c r="I512" s="2">
        <v>293966</v>
      </c>
      <c r="J512" s="2">
        <v>303977</v>
      </c>
      <c r="K512" s="2">
        <v>241372</v>
      </c>
      <c r="L512" s="2">
        <v>54561</v>
      </c>
      <c r="M512" s="2">
        <v>141228</v>
      </c>
      <c r="N512" s="2">
        <v>-86667</v>
      </c>
      <c r="O512" s="2">
        <v>148868</v>
      </c>
      <c r="P512" s="2">
        <v>90.64</v>
      </c>
      <c r="Q512" s="2">
        <v>571</v>
      </c>
      <c r="R512" s="2">
        <v>17241</v>
      </c>
      <c r="S512" s="2">
        <v>245974</v>
      </c>
      <c r="T512" s="2">
        <v>116616</v>
      </c>
      <c r="U512" s="2">
        <v>141080</v>
      </c>
      <c r="V512" s="2">
        <v>15607</v>
      </c>
      <c r="W512" s="2">
        <v>-24868</v>
      </c>
      <c r="X512" s="2">
        <v>180654</v>
      </c>
      <c r="Y512" s="2">
        <v>418965</v>
      </c>
      <c r="Z512" s="2">
        <v>0.43</v>
      </c>
      <c r="AA512" s="2">
        <v>28916</v>
      </c>
    </row>
    <row r="513" spans="1:27" x14ac:dyDescent="0.3">
      <c r="A513" s="2" t="s">
        <v>59</v>
      </c>
      <c r="B513" s="2">
        <v>240506</v>
      </c>
      <c r="C513" s="2">
        <v>154330</v>
      </c>
      <c r="D513" s="2">
        <v>-8636</v>
      </c>
      <c r="E513" s="2">
        <v>636388</v>
      </c>
      <c r="F513" s="2">
        <v>86176</v>
      </c>
      <c r="G513" s="2">
        <v>133782</v>
      </c>
      <c r="H513" s="2">
        <v>106724</v>
      </c>
      <c r="I513" s="2">
        <v>7523</v>
      </c>
      <c r="J513" s="2">
        <v>9885</v>
      </c>
      <c r="K513" s="2">
        <v>60504</v>
      </c>
      <c r="L513" s="2">
        <v>140942</v>
      </c>
      <c r="M513" s="2">
        <v>168951</v>
      </c>
      <c r="N513" s="2">
        <v>-28009</v>
      </c>
      <c r="O513" s="2">
        <v>13553</v>
      </c>
      <c r="P513" s="2">
        <v>25.84</v>
      </c>
      <c r="Q513" s="2">
        <v>201</v>
      </c>
      <c r="R513" s="2">
        <v>7071</v>
      </c>
      <c r="S513" s="2">
        <v>303519</v>
      </c>
      <c r="T513" s="2">
        <v>64724</v>
      </c>
      <c r="U513" s="2">
        <v>-63013</v>
      </c>
      <c r="V513" s="2">
        <v>89606</v>
      </c>
      <c r="W513" s="2">
        <v>14415</v>
      </c>
      <c r="X513" s="2">
        <v>266062</v>
      </c>
      <c r="Y513" s="2">
        <v>76518</v>
      </c>
      <c r="Z513" s="2">
        <v>3.48</v>
      </c>
      <c r="AA513" s="2">
        <v>3170</v>
      </c>
    </row>
    <row r="514" spans="1:27" x14ac:dyDescent="0.3">
      <c r="A514" s="2" t="s">
        <v>60</v>
      </c>
      <c r="B514" s="2">
        <v>183012</v>
      </c>
      <c r="C514" s="2">
        <v>102179</v>
      </c>
      <c r="D514" s="2">
        <v>77220</v>
      </c>
      <c r="E514" s="2">
        <v>586310</v>
      </c>
      <c r="F514" s="2">
        <v>80833</v>
      </c>
      <c r="G514" s="2">
        <v>26447</v>
      </c>
      <c r="H514" s="2">
        <v>156565</v>
      </c>
      <c r="I514" s="2">
        <v>141874</v>
      </c>
      <c r="J514" s="2">
        <v>143332</v>
      </c>
      <c r="K514" s="2">
        <v>70749</v>
      </c>
      <c r="L514" s="2">
        <v>249209</v>
      </c>
      <c r="M514" s="2">
        <v>165035</v>
      </c>
      <c r="N514" s="2">
        <v>84174</v>
      </c>
      <c r="O514" s="2">
        <v>122014</v>
      </c>
      <c r="P514" s="2">
        <v>29.87</v>
      </c>
      <c r="Q514" s="2">
        <v>1955</v>
      </c>
      <c r="R514" s="2">
        <v>6942</v>
      </c>
      <c r="S514" s="2">
        <v>223513</v>
      </c>
      <c r="T514" s="2">
        <v>118997</v>
      </c>
      <c r="U514" s="2">
        <v>-40501</v>
      </c>
      <c r="V514" s="2">
        <v>-16818</v>
      </c>
      <c r="W514" s="2">
        <v>-8226</v>
      </c>
      <c r="X514" s="2">
        <v>112475</v>
      </c>
      <c r="Y514" s="2">
        <v>114860</v>
      </c>
      <c r="Z514" s="2">
        <v>0.98</v>
      </c>
      <c r="AA514" s="2">
        <v>24578</v>
      </c>
    </row>
    <row r="515" spans="1:27" x14ac:dyDescent="0.3">
      <c r="A515" s="2" t="s">
        <v>58</v>
      </c>
      <c r="B515" s="2">
        <v>429754</v>
      </c>
      <c r="C515" s="2">
        <v>63357</v>
      </c>
      <c r="D515" s="2">
        <v>187292</v>
      </c>
      <c r="E515" s="2">
        <v>171194</v>
      </c>
      <c r="F515" s="2">
        <v>366397</v>
      </c>
      <c r="G515" s="2">
        <v>118487</v>
      </c>
      <c r="H515" s="2">
        <v>311267</v>
      </c>
      <c r="I515" s="2">
        <v>229278</v>
      </c>
      <c r="J515" s="2">
        <v>244988</v>
      </c>
      <c r="K515" s="2">
        <v>352908</v>
      </c>
      <c r="L515" s="2">
        <v>123962</v>
      </c>
      <c r="M515" s="2">
        <v>43957</v>
      </c>
      <c r="N515" s="2">
        <v>80005</v>
      </c>
      <c r="O515" s="2">
        <v>85222</v>
      </c>
      <c r="P515" s="2">
        <v>58.4</v>
      </c>
      <c r="Q515" s="2">
        <v>1919</v>
      </c>
      <c r="R515" s="2">
        <v>13035</v>
      </c>
      <c r="S515" s="2">
        <v>62691</v>
      </c>
      <c r="T515" s="2">
        <v>60616</v>
      </c>
      <c r="U515" s="2">
        <v>367063</v>
      </c>
      <c r="V515" s="2">
        <v>2741</v>
      </c>
      <c r="W515" s="2">
        <v>8172</v>
      </c>
      <c r="X515" s="2">
        <v>304766</v>
      </c>
      <c r="Y515" s="2">
        <v>572901</v>
      </c>
      <c r="Z515" s="2">
        <v>0.53</v>
      </c>
      <c r="AA515" s="2">
        <v>19093</v>
      </c>
    </row>
    <row r="516" spans="1:27" x14ac:dyDescent="0.3">
      <c r="A516" s="2" t="s">
        <v>59</v>
      </c>
      <c r="B516" s="2">
        <v>345324</v>
      </c>
      <c r="C516" s="2">
        <v>216653</v>
      </c>
      <c r="D516" s="2">
        <v>4872</v>
      </c>
      <c r="E516" s="2">
        <v>747971</v>
      </c>
      <c r="F516" s="2">
        <v>128671</v>
      </c>
      <c r="G516" s="2">
        <v>126615</v>
      </c>
      <c r="H516" s="2">
        <v>218709</v>
      </c>
      <c r="I516" s="2">
        <v>188633</v>
      </c>
      <c r="J516" s="2">
        <v>193375</v>
      </c>
      <c r="K516" s="2">
        <v>114967</v>
      </c>
      <c r="L516" s="2">
        <v>42462</v>
      </c>
      <c r="M516" s="2">
        <v>148766</v>
      </c>
      <c r="N516" s="2">
        <v>-106304</v>
      </c>
      <c r="O516" s="2">
        <v>132187</v>
      </c>
      <c r="P516" s="2">
        <v>36.86</v>
      </c>
      <c r="Q516" s="2">
        <v>1733</v>
      </c>
      <c r="R516" s="2">
        <v>4339</v>
      </c>
      <c r="S516" s="2">
        <v>113447</v>
      </c>
      <c r="T516" s="2">
        <v>106699</v>
      </c>
      <c r="U516" s="2">
        <v>231877</v>
      </c>
      <c r="V516" s="2">
        <v>109954</v>
      </c>
      <c r="W516" s="2">
        <v>4449</v>
      </c>
      <c r="X516" s="2">
        <v>52442</v>
      </c>
      <c r="Y516" s="2">
        <v>518802</v>
      </c>
      <c r="Z516" s="2">
        <v>0.1</v>
      </c>
      <c r="AA516" s="2">
        <v>28206</v>
      </c>
    </row>
    <row r="517" spans="1:27" x14ac:dyDescent="0.3">
      <c r="A517" s="2" t="s">
        <v>58</v>
      </c>
      <c r="B517" s="2">
        <v>319750</v>
      </c>
      <c r="C517" s="2">
        <v>119180</v>
      </c>
      <c r="D517" s="2">
        <v>10</v>
      </c>
      <c r="E517" s="2">
        <v>570934</v>
      </c>
      <c r="F517" s="2">
        <v>200570</v>
      </c>
      <c r="G517" s="2">
        <v>101061</v>
      </c>
      <c r="H517" s="2">
        <v>218689</v>
      </c>
      <c r="I517" s="2">
        <v>179265</v>
      </c>
      <c r="J517" s="2">
        <v>183392</v>
      </c>
      <c r="K517" s="2">
        <v>171613</v>
      </c>
      <c r="L517" s="2">
        <v>272935</v>
      </c>
      <c r="M517" s="2">
        <v>63752</v>
      </c>
      <c r="N517" s="2">
        <v>209183</v>
      </c>
      <c r="O517" s="2">
        <v>137230</v>
      </c>
      <c r="P517" s="2">
        <v>34.26</v>
      </c>
      <c r="Q517" s="2">
        <v>1439</v>
      </c>
      <c r="R517" s="2">
        <v>12677</v>
      </c>
      <c r="S517" s="2">
        <v>99154</v>
      </c>
      <c r="T517" s="2">
        <v>222648</v>
      </c>
      <c r="U517" s="2">
        <v>220596</v>
      </c>
      <c r="V517" s="2">
        <v>-103468</v>
      </c>
      <c r="W517" s="2">
        <v>40658</v>
      </c>
      <c r="X517" s="2">
        <v>276627</v>
      </c>
      <c r="Y517" s="2">
        <v>567720</v>
      </c>
      <c r="Z517" s="2">
        <v>0.49</v>
      </c>
      <c r="AA517" s="2">
        <v>9194</v>
      </c>
    </row>
    <row r="518" spans="1:27" x14ac:dyDescent="0.3">
      <c r="A518" s="2" t="s">
        <v>60</v>
      </c>
      <c r="B518" s="2">
        <v>424073</v>
      </c>
      <c r="C518" s="2">
        <v>121221</v>
      </c>
      <c r="D518" s="2">
        <v>-35613</v>
      </c>
      <c r="E518" s="2">
        <v>669276</v>
      </c>
      <c r="F518" s="2">
        <v>302852</v>
      </c>
      <c r="G518" s="2">
        <v>58279</v>
      </c>
      <c r="H518" s="2">
        <v>365794</v>
      </c>
      <c r="I518" s="2">
        <v>341052</v>
      </c>
      <c r="J518" s="2">
        <v>360478</v>
      </c>
      <c r="K518" s="2">
        <v>295599</v>
      </c>
      <c r="L518" s="2">
        <v>118326</v>
      </c>
      <c r="M518" s="2">
        <v>199515</v>
      </c>
      <c r="N518" s="2">
        <v>-81189</v>
      </c>
      <c r="O518" s="2">
        <v>34179</v>
      </c>
      <c r="P518" s="2">
        <v>151.29</v>
      </c>
      <c r="Q518" s="2">
        <v>1582</v>
      </c>
      <c r="R518" s="2">
        <v>12695</v>
      </c>
      <c r="S518" s="2">
        <v>335597</v>
      </c>
      <c r="T518" s="2">
        <v>89901</v>
      </c>
      <c r="U518" s="2">
        <v>88476</v>
      </c>
      <c r="V518" s="2">
        <v>31320</v>
      </c>
      <c r="W518" s="2">
        <v>-7106</v>
      </c>
      <c r="X518" s="2">
        <v>401640</v>
      </c>
      <c r="Y518" s="2">
        <v>676489</v>
      </c>
      <c r="Z518" s="2">
        <v>0.59</v>
      </c>
      <c r="AA518" s="2">
        <v>14140</v>
      </c>
    </row>
    <row r="519" spans="1:27" x14ac:dyDescent="0.3">
      <c r="A519" s="2" t="s">
        <v>59</v>
      </c>
      <c r="B519" s="2">
        <v>200679</v>
      </c>
      <c r="C519" s="2">
        <v>185795</v>
      </c>
      <c r="D519" s="2">
        <v>47994</v>
      </c>
      <c r="E519" s="2">
        <v>436642</v>
      </c>
      <c r="F519" s="2">
        <v>14884</v>
      </c>
      <c r="G519" s="2">
        <v>92816</v>
      </c>
      <c r="H519" s="2">
        <v>107863</v>
      </c>
      <c r="I519" s="2">
        <v>96399</v>
      </c>
      <c r="J519" s="2">
        <v>114022</v>
      </c>
      <c r="K519" s="2">
        <v>-3620</v>
      </c>
      <c r="L519" s="2">
        <v>74917</v>
      </c>
      <c r="M519" s="2">
        <v>65041</v>
      </c>
      <c r="N519" s="2">
        <v>9876</v>
      </c>
      <c r="O519" s="2">
        <v>36204</v>
      </c>
      <c r="P519" s="2">
        <v>179.82</v>
      </c>
      <c r="Q519" s="2">
        <v>101</v>
      </c>
      <c r="R519" s="2">
        <v>1399</v>
      </c>
      <c r="S519" s="2">
        <v>145240</v>
      </c>
      <c r="T519" s="2">
        <v>201755</v>
      </c>
      <c r="U519" s="2">
        <v>55439</v>
      </c>
      <c r="V519" s="2">
        <v>-15960</v>
      </c>
      <c r="W519" s="2">
        <v>-46508</v>
      </c>
      <c r="X519" s="2">
        <v>362106</v>
      </c>
      <c r="Y519" s="2">
        <v>246169</v>
      </c>
      <c r="Z519" s="2">
        <v>1.47</v>
      </c>
      <c r="AA519" s="2">
        <v>24868</v>
      </c>
    </row>
    <row r="520" spans="1:27" x14ac:dyDescent="0.3">
      <c r="A520" s="2" t="s">
        <v>59</v>
      </c>
      <c r="B520" s="2">
        <v>262780</v>
      </c>
      <c r="C520" s="2">
        <v>144480</v>
      </c>
      <c r="D520" s="2">
        <v>124029</v>
      </c>
      <c r="E520" s="2">
        <v>329671</v>
      </c>
      <c r="F520" s="2">
        <v>118300</v>
      </c>
      <c r="G520" s="2">
        <v>97778</v>
      </c>
      <c r="H520" s="2">
        <v>165002</v>
      </c>
      <c r="I520" s="2">
        <v>158106</v>
      </c>
      <c r="J520" s="2">
        <v>174740</v>
      </c>
      <c r="K520" s="2">
        <v>92597</v>
      </c>
      <c r="L520" s="2">
        <v>78776</v>
      </c>
      <c r="M520" s="2">
        <v>65016</v>
      </c>
      <c r="N520" s="2">
        <v>13760</v>
      </c>
      <c r="O520" s="2">
        <v>42881</v>
      </c>
      <c r="P520" s="2">
        <v>55.64</v>
      </c>
      <c r="Q520" s="2">
        <v>1832</v>
      </c>
      <c r="R520" s="2">
        <v>17216</v>
      </c>
      <c r="S520" s="2">
        <v>136629</v>
      </c>
      <c r="T520" s="2">
        <v>135484</v>
      </c>
      <c r="U520" s="2">
        <v>126151</v>
      </c>
      <c r="V520" s="2">
        <v>8996</v>
      </c>
      <c r="W520" s="2">
        <v>17130</v>
      </c>
      <c r="X520" s="2">
        <v>280680</v>
      </c>
      <c r="Y520" s="2">
        <v>132884</v>
      </c>
      <c r="Z520" s="2">
        <v>2.11</v>
      </c>
      <c r="AA520" s="2">
        <v>5032</v>
      </c>
    </row>
    <row r="521" spans="1:27" x14ac:dyDescent="0.3">
      <c r="A521" s="2" t="s">
        <v>58</v>
      </c>
      <c r="B521" s="2">
        <v>100255</v>
      </c>
      <c r="C521" s="2">
        <v>22274</v>
      </c>
      <c r="D521" s="2">
        <v>97664</v>
      </c>
      <c r="E521" s="2">
        <v>794857</v>
      </c>
      <c r="F521" s="2">
        <v>77981</v>
      </c>
      <c r="G521" s="2">
        <v>58616</v>
      </c>
      <c r="H521" s="2">
        <v>41639</v>
      </c>
      <c r="I521" s="2">
        <v>-38250</v>
      </c>
      <c r="J521" s="2">
        <v>-32317</v>
      </c>
      <c r="K521" s="2">
        <v>39394</v>
      </c>
      <c r="L521" s="2">
        <v>30680</v>
      </c>
      <c r="M521" s="2">
        <v>187173</v>
      </c>
      <c r="N521" s="2">
        <v>-156493</v>
      </c>
      <c r="O521" s="2">
        <v>124538</v>
      </c>
      <c r="P521" s="2">
        <v>10.06</v>
      </c>
      <c r="Q521" s="2">
        <v>1343</v>
      </c>
      <c r="R521" s="2">
        <v>17690</v>
      </c>
      <c r="S521" s="2">
        <v>411894</v>
      </c>
      <c r="T521" s="2">
        <v>152781</v>
      </c>
      <c r="U521" s="2">
        <v>-311639</v>
      </c>
      <c r="V521" s="2">
        <v>-130507</v>
      </c>
      <c r="W521" s="2">
        <v>-48056</v>
      </c>
      <c r="X521" s="2">
        <v>474235</v>
      </c>
      <c r="Y521" s="2">
        <v>625323</v>
      </c>
      <c r="Z521" s="2">
        <v>0.76</v>
      </c>
      <c r="AA521" s="2">
        <v>21624</v>
      </c>
    </row>
    <row r="522" spans="1:27" x14ac:dyDescent="0.3">
      <c r="A522" s="2" t="s">
        <v>58</v>
      </c>
      <c r="B522" s="2">
        <v>61400</v>
      </c>
      <c r="C522" s="2">
        <v>289879</v>
      </c>
      <c r="D522" s="2">
        <v>-3035</v>
      </c>
      <c r="E522" s="2">
        <v>236979</v>
      </c>
      <c r="F522" s="2">
        <v>-228479</v>
      </c>
      <c r="G522" s="2">
        <v>28463</v>
      </c>
      <c r="H522" s="2">
        <v>32937</v>
      </c>
      <c r="I522" s="2">
        <v>-37523</v>
      </c>
      <c r="J522" s="2">
        <v>-25360</v>
      </c>
      <c r="K522" s="2">
        <v>-253427</v>
      </c>
      <c r="L522" s="2">
        <v>178777</v>
      </c>
      <c r="M522" s="2">
        <v>34867</v>
      </c>
      <c r="N522" s="2">
        <v>143910</v>
      </c>
      <c r="O522" s="2">
        <v>100928</v>
      </c>
      <c r="P522" s="2">
        <v>7.45</v>
      </c>
      <c r="Q522" s="2">
        <v>984</v>
      </c>
      <c r="R522" s="2">
        <v>2641</v>
      </c>
      <c r="S522" s="2">
        <v>242104</v>
      </c>
      <c r="T522" s="2">
        <v>277321</v>
      </c>
      <c r="U522" s="2">
        <v>-180704</v>
      </c>
      <c r="V522" s="2">
        <v>12558</v>
      </c>
      <c r="W522" s="2">
        <v>707</v>
      </c>
      <c r="X522" s="2">
        <v>408611</v>
      </c>
      <c r="Y522" s="2">
        <v>447084</v>
      </c>
      <c r="Z522" s="2">
        <v>0.91</v>
      </c>
      <c r="AA522" s="2">
        <v>8577</v>
      </c>
    </row>
    <row r="523" spans="1:27" x14ac:dyDescent="0.3">
      <c r="A523" s="2" t="s">
        <v>59</v>
      </c>
      <c r="B523" s="2">
        <v>358948</v>
      </c>
      <c r="C523" s="2">
        <v>21739</v>
      </c>
      <c r="D523" s="2">
        <v>66878</v>
      </c>
      <c r="E523" s="2">
        <v>687163</v>
      </c>
      <c r="F523" s="2">
        <v>337209</v>
      </c>
      <c r="G523" s="2">
        <v>157456</v>
      </c>
      <c r="H523" s="2">
        <v>201492</v>
      </c>
      <c r="I523" s="2">
        <v>130831</v>
      </c>
      <c r="J523" s="2">
        <v>136594</v>
      </c>
      <c r="K523" s="2">
        <v>320455</v>
      </c>
      <c r="L523" s="2">
        <v>239023</v>
      </c>
      <c r="M523" s="2">
        <v>26996</v>
      </c>
      <c r="N523" s="2">
        <v>212027</v>
      </c>
      <c r="O523" s="2">
        <v>9803</v>
      </c>
      <c r="P523" s="2">
        <v>45.5</v>
      </c>
      <c r="Q523" s="2">
        <v>634</v>
      </c>
      <c r="R523" s="2">
        <v>518</v>
      </c>
      <c r="S523" s="2">
        <v>328067</v>
      </c>
      <c r="T523" s="2">
        <v>171480</v>
      </c>
      <c r="U523" s="2">
        <v>30881</v>
      </c>
      <c r="V523" s="2">
        <v>-149741</v>
      </c>
      <c r="W523" s="2">
        <v>-41121</v>
      </c>
      <c r="X523" s="2">
        <v>261335</v>
      </c>
      <c r="Y523" s="2">
        <v>453021</v>
      </c>
      <c r="Z523" s="2">
        <v>0.57999999999999996</v>
      </c>
      <c r="AA523" s="2">
        <v>2308</v>
      </c>
    </row>
    <row r="524" spans="1:27" x14ac:dyDescent="0.3">
      <c r="A524" s="2" t="s">
        <v>60</v>
      </c>
      <c r="B524" s="2">
        <v>317713</v>
      </c>
      <c r="C524" s="2">
        <v>268950</v>
      </c>
      <c r="D524" s="2">
        <v>56413</v>
      </c>
      <c r="E524" s="2">
        <v>966205</v>
      </c>
      <c r="F524" s="2">
        <v>48763</v>
      </c>
      <c r="G524" s="2">
        <v>47569</v>
      </c>
      <c r="H524" s="2">
        <v>270144</v>
      </c>
      <c r="I524" s="2">
        <v>211705</v>
      </c>
      <c r="J524" s="2">
        <v>216368</v>
      </c>
      <c r="K524" s="2">
        <v>11860</v>
      </c>
      <c r="L524" s="2">
        <v>177465</v>
      </c>
      <c r="M524" s="2">
        <v>127328</v>
      </c>
      <c r="N524" s="2">
        <v>50137</v>
      </c>
      <c r="O524" s="2">
        <v>35603</v>
      </c>
      <c r="P524" s="2">
        <v>49.97</v>
      </c>
      <c r="Q524" s="2">
        <v>299</v>
      </c>
      <c r="R524" s="2">
        <v>18996</v>
      </c>
      <c r="S524" s="2">
        <v>282196</v>
      </c>
      <c r="T524" s="2">
        <v>99812</v>
      </c>
      <c r="U524" s="2">
        <v>35517</v>
      </c>
      <c r="V524" s="2">
        <v>169138</v>
      </c>
      <c r="W524" s="2">
        <v>-39675</v>
      </c>
      <c r="X524" s="2">
        <v>369447</v>
      </c>
      <c r="Y524" s="2">
        <v>95825</v>
      </c>
      <c r="Z524" s="2">
        <v>3.86</v>
      </c>
      <c r="AA524" s="2">
        <v>11311</v>
      </c>
    </row>
    <row r="525" spans="1:27" x14ac:dyDescent="0.3">
      <c r="A525" s="2" t="s">
        <v>60</v>
      </c>
      <c r="B525" s="2">
        <v>125137</v>
      </c>
      <c r="C525" s="2">
        <v>164621</v>
      </c>
      <c r="D525" s="2">
        <v>17358</v>
      </c>
      <c r="E525" s="2">
        <v>397168</v>
      </c>
      <c r="F525" s="2">
        <v>-39484</v>
      </c>
      <c r="G525" s="2">
        <v>30393</v>
      </c>
      <c r="H525" s="2">
        <v>94744</v>
      </c>
      <c r="I525" s="2">
        <v>30431</v>
      </c>
      <c r="J525" s="2">
        <v>40760</v>
      </c>
      <c r="K525" s="2">
        <v>-71619</v>
      </c>
      <c r="L525" s="2">
        <v>150035</v>
      </c>
      <c r="M525" s="2">
        <v>66440</v>
      </c>
      <c r="N525" s="2">
        <v>83595</v>
      </c>
      <c r="O525" s="2">
        <v>134550</v>
      </c>
      <c r="P525" s="2">
        <v>23.58</v>
      </c>
      <c r="Q525" s="2">
        <v>1747</v>
      </c>
      <c r="R525" s="2">
        <v>3355</v>
      </c>
      <c r="S525" s="2">
        <v>180304</v>
      </c>
      <c r="T525" s="2">
        <v>233185</v>
      </c>
      <c r="U525" s="2">
        <v>-55167</v>
      </c>
      <c r="V525" s="2">
        <v>-68564</v>
      </c>
      <c r="W525" s="2">
        <v>44867</v>
      </c>
      <c r="X525" s="2">
        <v>217697</v>
      </c>
      <c r="Y525" s="2">
        <v>483539</v>
      </c>
      <c r="Z525" s="2">
        <v>0.45</v>
      </c>
      <c r="AA525" s="2">
        <v>11149</v>
      </c>
    </row>
    <row r="526" spans="1:27" x14ac:dyDescent="0.3">
      <c r="A526" s="2" t="s">
        <v>59</v>
      </c>
      <c r="B526" s="2">
        <v>236020</v>
      </c>
      <c r="C526" s="2">
        <v>98948</v>
      </c>
      <c r="D526" s="2">
        <v>88813</v>
      </c>
      <c r="E526" s="2">
        <v>748983</v>
      </c>
      <c r="F526" s="2">
        <v>137072</v>
      </c>
      <c r="G526" s="2">
        <v>103165</v>
      </c>
      <c r="H526" s="2">
        <v>132855</v>
      </c>
      <c r="I526" s="2">
        <v>50842</v>
      </c>
      <c r="J526" s="2">
        <v>59554</v>
      </c>
      <c r="K526" s="2">
        <v>131406</v>
      </c>
      <c r="L526" s="2">
        <v>163821</v>
      </c>
      <c r="M526" s="2">
        <v>50446</v>
      </c>
      <c r="N526" s="2">
        <v>113375</v>
      </c>
      <c r="O526" s="2">
        <v>20456</v>
      </c>
      <c r="P526" s="2">
        <v>99.42</v>
      </c>
      <c r="Q526" s="2">
        <v>645</v>
      </c>
      <c r="R526" s="2">
        <v>13139</v>
      </c>
      <c r="S526" s="2">
        <v>250553</v>
      </c>
      <c r="T526" s="2">
        <v>241047</v>
      </c>
      <c r="U526" s="2">
        <v>-14533</v>
      </c>
      <c r="V526" s="2">
        <v>-142099</v>
      </c>
      <c r="W526" s="2">
        <v>18494</v>
      </c>
      <c r="X526" s="2">
        <v>181301</v>
      </c>
      <c r="Y526" s="2">
        <v>653809</v>
      </c>
      <c r="Z526" s="2">
        <v>0.28000000000000003</v>
      </c>
      <c r="AA526" s="2">
        <v>24730</v>
      </c>
    </row>
    <row r="527" spans="1:27" x14ac:dyDescent="0.3">
      <c r="A527" s="2" t="s">
        <v>59</v>
      </c>
      <c r="B527" s="2">
        <v>498894</v>
      </c>
      <c r="C527" s="2">
        <v>182582</v>
      </c>
      <c r="D527" s="2">
        <v>16081</v>
      </c>
      <c r="E527" s="2">
        <v>456799</v>
      </c>
      <c r="F527" s="2">
        <v>316312</v>
      </c>
      <c r="G527" s="2">
        <v>91641</v>
      </c>
      <c r="H527" s="2">
        <v>407253</v>
      </c>
      <c r="I527" s="2">
        <v>318093</v>
      </c>
      <c r="J527" s="2">
        <v>320093</v>
      </c>
      <c r="K527" s="2">
        <v>276399</v>
      </c>
      <c r="L527" s="2">
        <v>142874</v>
      </c>
      <c r="M527" s="2">
        <v>138511</v>
      </c>
      <c r="N527" s="2">
        <v>4363</v>
      </c>
      <c r="O527" s="2">
        <v>49755</v>
      </c>
      <c r="P527" s="2">
        <v>78.34</v>
      </c>
      <c r="Q527" s="2">
        <v>884</v>
      </c>
      <c r="R527" s="2">
        <v>1727</v>
      </c>
      <c r="S527" s="2">
        <v>250231</v>
      </c>
      <c r="T527" s="2">
        <v>167923</v>
      </c>
      <c r="U527" s="2">
        <v>248663</v>
      </c>
      <c r="V527" s="2">
        <v>14659</v>
      </c>
      <c r="W527" s="2">
        <v>-8467</v>
      </c>
      <c r="X527" s="2">
        <v>475224</v>
      </c>
      <c r="Y527" s="2">
        <v>200431</v>
      </c>
      <c r="Z527" s="2">
        <v>2.37</v>
      </c>
      <c r="AA527" s="2">
        <v>6162</v>
      </c>
    </row>
    <row r="528" spans="1:27" x14ac:dyDescent="0.3">
      <c r="A528" s="2" t="s">
        <v>60</v>
      </c>
      <c r="B528" s="2">
        <v>140276</v>
      </c>
      <c r="C528" s="2">
        <v>115968</v>
      </c>
      <c r="D528" s="2">
        <v>139219</v>
      </c>
      <c r="E528" s="2">
        <v>873412</v>
      </c>
      <c r="F528" s="2">
        <v>24308</v>
      </c>
      <c r="G528" s="2">
        <v>114328</v>
      </c>
      <c r="H528" s="2">
        <v>25948</v>
      </c>
      <c r="I528" s="2">
        <v>-61560</v>
      </c>
      <c r="J528" s="2">
        <v>-46308</v>
      </c>
      <c r="K528" s="2">
        <v>13488</v>
      </c>
      <c r="L528" s="2">
        <v>217359</v>
      </c>
      <c r="M528" s="2">
        <v>155792</v>
      </c>
      <c r="N528" s="2">
        <v>61567</v>
      </c>
      <c r="O528" s="2">
        <v>54155</v>
      </c>
      <c r="P528" s="2">
        <v>80.48</v>
      </c>
      <c r="Q528" s="2">
        <v>1533</v>
      </c>
      <c r="R528" s="2">
        <v>14911</v>
      </c>
      <c r="S528" s="2">
        <v>74929</v>
      </c>
      <c r="T528" s="2">
        <v>215219</v>
      </c>
      <c r="U528" s="2">
        <v>65347</v>
      </c>
      <c r="V528" s="2">
        <v>-99251</v>
      </c>
      <c r="W528" s="2">
        <v>-3907</v>
      </c>
      <c r="X528" s="2">
        <v>265383</v>
      </c>
      <c r="Y528" s="2">
        <v>361620</v>
      </c>
      <c r="Z528" s="2">
        <v>0.73</v>
      </c>
      <c r="AA528" s="2">
        <v>10415</v>
      </c>
    </row>
    <row r="529" spans="1:27" x14ac:dyDescent="0.3">
      <c r="A529" s="2" t="s">
        <v>60</v>
      </c>
      <c r="B529" s="2">
        <v>136724</v>
      </c>
      <c r="C529" s="2">
        <v>233325</v>
      </c>
      <c r="D529" s="2">
        <v>79656</v>
      </c>
      <c r="E529" s="2">
        <v>228552</v>
      </c>
      <c r="F529" s="2">
        <v>-96601</v>
      </c>
      <c r="G529" s="2">
        <v>61915</v>
      </c>
      <c r="H529" s="2">
        <v>74809</v>
      </c>
      <c r="I529" s="2">
        <v>37412</v>
      </c>
      <c r="J529" s="2">
        <v>56251</v>
      </c>
      <c r="K529" s="2">
        <v>-124726</v>
      </c>
      <c r="L529" s="2">
        <v>93131</v>
      </c>
      <c r="M529" s="2">
        <v>84458</v>
      </c>
      <c r="N529" s="2">
        <v>8673</v>
      </c>
      <c r="O529" s="2">
        <v>135800</v>
      </c>
      <c r="P529" s="2">
        <v>54.84</v>
      </c>
      <c r="Q529" s="2">
        <v>548</v>
      </c>
      <c r="R529" s="2">
        <v>5319</v>
      </c>
      <c r="S529" s="2">
        <v>114292</v>
      </c>
      <c r="T529" s="2">
        <v>141881</v>
      </c>
      <c r="U529" s="2">
        <v>22432</v>
      </c>
      <c r="V529" s="2">
        <v>91444</v>
      </c>
      <c r="W529" s="2">
        <v>-12008</v>
      </c>
      <c r="X529" s="2">
        <v>49920</v>
      </c>
      <c r="Y529" s="2">
        <v>191190</v>
      </c>
      <c r="Z529" s="2">
        <v>0.26</v>
      </c>
      <c r="AA529" s="2">
        <v>28399</v>
      </c>
    </row>
    <row r="530" spans="1:27" x14ac:dyDescent="0.3">
      <c r="A530" s="2" t="s">
        <v>58</v>
      </c>
      <c r="B530" s="2">
        <v>130173</v>
      </c>
      <c r="C530" s="2">
        <v>87066</v>
      </c>
      <c r="D530" s="2">
        <v>147735</v>
      </c>
      <c r="E530" s="2">
        <v>43170</v>
      </c>
      <c r="F530" s="2">
        <v>43107</v>
      </c>
      <c r="G530" s="2">
        <v>169895</v>
      </c>
      <c r="H530" s="2">
        <v>-39722</v>
      </c>
      <c r="I530" s="2">
        <v>-135576</v>
      </c>
      <c r="J530" s="2">
        <v>-124990</v>
      </c>
      <c r="K530" s="2">
        <v>18078</v>
      </c>
      <c r="L530" s="2">
        <v>220034</v>
      </c>
      <c r="M530" s="2">
        <v>16377</v>
      </c>
      <c r="N530" s="2">
        <v>203657</v>
      </c>
      <c r="O530" s="2">
        <v>135696</v>
      </c>
      <c r="P530" s="2">
        <v>28.99</v>
      </c>
      <c r="Q530" s="2">
        <v>161</v>
      </c>
      <c r="R530" s="2">
        <v>16232</v>
      </c>
      <c r="S530" s="2">
        <v>542366</v>
      </c>
      <c r="T530" s="2">
        <v>109669</v>
      </c>
      <c r="U530" s="2">
        <v>-412193</v>
      </c>
      <c r="V530" s="2">
        <v>-22603</v>
      </c>
      <c r="W530" s="2">
        <v>30049</v>
      </c>
      <c r="X530" s="2">
        <v>254143</v>
      </c>
      <c r="Y530" s="2">
        <v>205293</v>
      </c>
      <c r="Z530" s="2">
        <v>1.24</v>
      </c>
      <c r="AA530" s="2">
        <v>16593</v>
      </c>
    </row>
    <row r="531" spans="1:27" x14ac:dyDescent="0.3">
      <c r="A531" s="2" t="s">
        <v>58</v>
      </c>
      <c r="B531" s="2">
        <v>456277</v>
      </c>
      <c r="C531" s="2">
        <v>151627</v>
      </c>
      <c r="D531" s="2">
        <v>94427</v>
      </c>
      <c r="E531" s="2">
        <v>853748</v>
      </c>
      <c r="F531" s="2">
        <v>304650</v>
      </c>
      <c r="G531" s="2">
        <v>128120</v>
      </c>
      <c r="H531" s="2">
        <v>328157</v>
      </c>
      <c r="I531" s="2">
        <v>251095</v>
      </c>
      <c r="J531" s="2">
        <v>257789</v>
      </c>
      <c r="K531" s="2">
        <v>299392</v>
      </c>
      <c r="L531" s="2">
        <v>257875</v>
      </c>
      <c r="M531" s="2">
        <v>100329</v>
      </c>
      <c r="N531" s="2">
        <v>157546</v>
      </c>
      <c r="O531" s="2">
        <v>140826</v>
      </c>
      <c r="P531" s="2">
        <v>174.68</v>
      </c>
      <c r="Q531" s="2">
        <v>1176</v>
      </c>
      <c r="R531" s="2">
        <v>13329</v>
      </c>
      <c r="S531" s="2">
        <v>121742</v>
      </c>
      <c r="T531" s="2">
        <v>251799</v>
      </c>
      <c r="U531" s="2">
        <v>334535</v>
      </c>
      <c r="V531" s="2">
        <v>-100172</v>
      </c>
      <c r="W531" s="2">
        <v>25984</v>
      </c>
      <c r="X531" s="2">
        <v>29500</v>
      </c>
      <c r="Y531" s="2">
        <v>596156</v>
      </c>
      <c r="Z531" s="2">
        <v>0.05</v>
      </c>
      <c r="AA531" s="2">
        <v>13649</v>
      </c>
    </row>
    <row r="532" spans="1:27" x14ac:dyDescent="0.3">
      <c r="A532" s="2" t="s">
        <v>60</v>
      </c>
      <c r="B532" s="2">
        <v>99147</v>
      </c>
      <c r="C532" s="2">
        <v>270583</v>
      </c>
      <c r="D532" s="2">
        <v>80750</v>
      </c>
      <c r="E532" s="2">
        <v>877789</v>
      </c>
      <c r="F532" s="2">
        <v>-171436</v>
      </c>
      <c r="G532" s="2">
        <v>77218</v>
      </c>
      <c r="H532" s="2">
        <v>21929</v>
      </c>
      <c r="I532" s="2">
        <v>-51834</v>
      </c>
      <c r="J532" s="2">
        <v>-38802</v>
      </c>
      <c r="K532" s="2">
        <v>-186756</v>
      </c>
      <c r="L532" s="2">
        <v>136556</v>
      </c>
      <c r="M532" s="2">
        <v>83042</v>
      </c>
      <c r="N532" s="2">
        <v>53514</v>
      </c>
      <c r="O532" s="2">
        <v>17477</v>
      </c>
      <c r="P532" s="2">
        <v>59.12</v>
      </c>
      <c r="Q532" s="2">
        <v>1085</v>
      </c>
      <c r="R532" s="2">
        <v>18916</v>
      </c>
      <c r="S532" s="2">
        <v>244644</v>
      </c>
      <c r="T532" s="2">
        <v>26029</v>
      </c>
      <c r="U532" s="2">
        <v>-145497</v>
      </c>
      <c r="V532" s="2">
        <v>244554</v>
      </c>
      <c r="W532" s="2">
        <v>45300</v>
      </c>
      <c r="X532" s="2">
        <v>156836</v>
      </c>
      <c r="Y532" s="2">
        <v>674365</v>
      </c>
      <c r="Z532" s="2">
        <v>0.23</v>
      </c>
      <c r="AA532" s="2">
        <v>6243</v>
      </c>
    </row>
    <row r="533" spans="1:27" x14ac:dyDescent="0.3">
      <c r="A533" s="2" t="s">
        <v>59</v>
      </c>
      <c r="B533" s="2">
        <v>67455</v>
      </c>
      <c r="C533" s="2">
        <v>234155</v>
      </c>
      <c r="D533" s="2">
        <v>71164</v>
      </c>
      <c r="E533" s="2">
        <v>525883</v>
      </c>
      <c r="F533" s="2">
        <v>-166700</v>
      </c>
      <c r="G533" s="2">
        <v>108866</v>
      </c>
      <c r="H533" s="2">
        <v>-41411</v>
      </c>
      <c r="I533" s="2">
        <v>-55428</v>
      </c>
      <c r="J533" s="2">
        <v>-44767</v>
      </c>
      <c r="K533" s="2">
        <v>-194695</v>
      </c>
      <c r="L533" s="2">
        <v>191161</v>
      </c>
      <c r="M533" s="2">
        <v>120344</v>
      </c>
      <c r="N533" s="2">
        <v>70817</v>
      </c>
      <c r="O533" s="2">
        <v>75599</v>
      </c>
      <c r="P533" s="2">
        <v>9.11</v>
      </c>
      <c r="Q533" s="2">
        <v>859</v>
      </c>
      <c r="R533" s="2">
        <v>7155</v>
      </c>
      <c r="S533" s="2">
        <v>236910</v>
      </c>
      <c r="T533" s="2">
        <v>134772</v>
      </c>
      <c r="U533" s="2">
        <v>-169455</v>
      </c>
      <c r="V533" s="2">
        <v>99383</v>
      </c>
      <c r="W533" s="2">
        <v>16446</v>
      </c>
      <c r="X533" s="2">
        <v>362072</v>
      </c>
      <c r="Y533" s="2">
        <v>457927</v>
      </c>
      <c r="Z533" s="2">
        <v>0.79</v>
      </c>
      <c r="AA533" s="2">
        <v>27934</v>
      </c>
    </row>
    <row r="534" spans="1:27" x14ac:dyDescent="0.3">
      <c r="A534" s="2" t="s">
        <v>59</v>
      </c>
      <c r="B534" s="2">
        <v>206798</v>
      </c>
      <c r="C534" s="2">
        <v>65978</v>
      </c>
      <c r="D534" s="2">
        <v>134316</v>
      </c>
      <c r="E534" s="2">
        <v>608251</v>
      </c>
      <c r="F534" s="2">
        <v>140820</v>
      </c>
      <c r="G534" s="2">
        <v>49760</v>
      </c>
      <c r="H534" s="2">
        <v>157038</v>
      </c>
      <c r="I534" s="2">
        <v>92038</v>
      </c>
      <c r="J534" s="2">
        <v>97738</v>
      </c>
      <c r="K534" s="2">
        <v>108831</v>
      </c>
      <c r="L534" s="2">
        <v>228942</v>
      </c>
      <c r="M534" s="2">
        <v>23882</v>
      </c>
      <c r="N534" s="2">
        <v>205060</v>
      </c>
      <c r="O534" s="2">
        <v>148016</v>
      </c>
      <c r="P534" s="2">
        <v>36.49</v>
      </c>
      <c r="Q534" s="2">
        <v>519</v>
      </c>
      <c r="R534" s="2">
        <v>18596</v>
      </c>
      <c r="S534" s="2">
        <v>365054</v>
      </c>
      <c r="T534" s="2">
        <v>148742</v>
      </c>
      <c r="U534" s="2">
        <v>-158256</v>
      </c>
      <c r="V534" s="2">
        <v>-82764</v>
      </c>
      <c r="W534" s="2">
        <v>-38674</v>
      </c>
      <c r="X534" s="2">
        <v>77265</v>
      </c>
      <c r="Y534" s="2">
        <v>670714</v>
      </c>
      <c r="Z534" s="2">
        <v>0.12</v>
      </c>
      <c r="AA534" s="2">
        <v>27796</v>
      </c>
    </row>
    <row r="535" spans="1:27" x14ac:dyDescent="0.3">
      <c r="A535" s="2" t="s">
        <v>58</v>
      </c>
      <c r="B535" s="2">
        <v>238783</v>
      </c>
      <c r="C535" s="2">
        <v>258867</v>
      </c>
      <c r="D535" s="2">
        <v>97702</v>
      </c>
      <c r="E535" s="2">
        <v>305517</v>
      </c>
      <c r="F535" s="2">
        <v>-20084</v>
      </c>
      <c r="G535" s="2">
        <v>190481</v>
      </c>
      <c r="H535" s="2">
        <v>48302</v>
      </c>
      <c r="I535" s="2">
        <v>-47963</v>
      </c>
      <c r="J535" s="2">
        <v>-32753</v>
      </c>
      <c r="K535" s="2">
        <v>-38490</v>
      </c>
      <c r="L535" s="2">
        <v>286845</v>
      </c>
      <c r="M535" s="2">
        <v>195920</v>
      </c>
      <c r="N535" s="2">
        <v>90925</v>
      </c>
      <c r="O535" s="2">
        <v>68615</v>
      </c>
      <c r="P535" s="2">
        <v>62.2</v>
      </c>
      <c r="Q535" s="2">
        <v>788</v>
      </c>
      <c r="R535" s="2">
        <v>9296</v>
      </c>
      <c r="S535" s="2">
        <v>422201</v>
      </c>
      <c r="T535" s="2">
        <v>149153</v>
      </c>
      <c r="U535" s="2">
        <v>-183418</v>
      </c>
      <c r="V535" s="2">
        <v>109714</v>
      </c>
      <c r="W535" s="2">
        <v>-44710</v>
      </c>
      <c r="X535" s="2">
        <v>373956</v>
      </c>
      <c r="Y535" s="2">
        <v>650960</v>
      </c>
      <c r="Z535" s="2">
        <v>0.56999999999999995</v>
      </c>
      <c r="AA535" s="2">
        <v>11714</v>
      </c>
    </row>
    <row r="536" spans="1:27" x14ac:dyDescent="0.3">
      <c r="A536" s="2" t="s">
        <v>59</v>
      </c>
      <c r="B536" s="2">
        <v>187863</v>
      </c>
      <c r="C536" s="2">
        <v>131215</v>
      </c>
      <c r="D536" s="2">
        <v>9921</v>
      </c>
      <c r="E536" s="2">
        <v>755694</v>
      </c>
      <c r="F536" s="2">
        <v>56648</v>
      </c>
      <c r="G536" s="2">
        <v>82201</v>
      </c>
      <c r="H536" s="2">
        <v>105662</v>
      </c>
      <c r="I536" s="2">
        <v>19340</v>
      </c>
      <c r="J536" s="2">
        <v>35392</v>
      </c>
      <c r="K536" s="2">
        <v>25560</v>
      </c>
      <c r="L536" s="2">
        <v>202770</v>
      </c>
      <c r="M536" s="2">
        <v>165893</v>
      </c>
      <c r="N536" s="2">
        <v>36877</v>
      </c>
      <c r="O536" s="2">
        <v>16867</v>
      </c>
      <c r="P536" s="2">
        <v>311.02999999999997</v>
      </c>
      <c r="Q536" s="2">
        <v>1305</v>
      </c>
      <c r="R536" s="2">
        <v>3740</v>
      </c>
      <c r="S536" s="2">
        <v>140131</v>
      </c>
      <c r="T536" s="2">
        <v>163584</v>
      </c>
      <c r="U536" s="2">
        <v>47732</v>
      </c>
      <c r="V536" s="2">
        <v>-32369</v>
      </c>
      <c r="W536" s="2">
        <v>8138</v>
      </c>
      <c r="X536" s="2">
        <v>306815</v>
      </c>
      <c r="Y536" s="2">
        <v>591904</v>
      </c>
      <c r="Z536" s="2">
        <v>0.52</v>
      </c>
      <c r="AA536" s="2">
        <v>14525</v>
      </c>
    </row>
    <row r="537" spans="1:27" x14ac:dyDescent="0.3">
      <c r="A537" s="2" t="s">
        <v>59</v>
      </c>
      <c r="B537" s="2">
        <v>380234</v>
      </c>
      <c r="C537" s="2">
        <v>183570</v>
      </c>
      <c r="D537" s="2">
        <v>7808</v>
      </c>
      <c r="E537" s="2">
        <v>170659</v>
      </c>
      <c r="F537" s="2">
        <v>196664</v>
      </c>
      <c r="G537" s="2">
        <v>199380</v>
      </c>
      <c r="H537" s="2">
        <v>180854</v>
      </c>
      <c r="I537" s="2">
        <v>83470</v>
      </c>
      <c r="J537" s="2">
        <v>96841</v>
      </c>
      <c r="K537" s="2">
        <v>161236</v>
      </c>
      <c r="L537" s="2">
        <v>175532</v>
      </c>
      <c r="M537" s="2">
        <v>122788</v>
      </c>
      <c r="N537" s="2">
        <v>52744</v>
      </c>
      <c r="O537" s="2">
        <v>39380</v>
      </c>
      <c r="P537" s="2">
        <v>892.57</v>
      </c>
      <c r="Q537" s="2">
        <v>976</v>
      </c>
      <c r="R537" s="2">
        <v>15433</v>
      </c>
      <c r="S537" s="2">
        <v>181726</v>
      </c>
      <c r="T537" s="2">
        <v>127831</v>
      </c>
      <c r="U537" s="2">
        <v>198508</v>
      </c>
      <c r="V537" s="2">
        <v>55739</v>
      </c>
      <c r="W537" s="2">
        <v>-18899</v>
      </c>
      <c r="X537" s="2">
        <v>111824</v>
      </c>
      <c r="Y537" s="2">
        <v>400191</v>
      </c>
      <c r="Z537" s="2">
        <v>0.28000000000000003</v>
      </c>
      <c r="AA537" s="2">
        <v>7978</v>
      </c>
    </row>
    <row r="538" spans="1:27" x14ac:dyDescent="0.3">
      <c r="A538" s="2" t="s">
        <v>59</v>
      </c>
      <c r="B538" s="2">
        <v>451484</v>
      </c>
      <c r="C538" s="2">
        <v>202244</v>
      </c>
      <c r="D538" s="2">
        <v>120284</v>
      </c>
      <c r="E538" s="2">
        <v>525883</v>
      </c>
      <c r="F538" s="2">
        <v>249240</v>
      </c>
      <c r="G538" s="2">
        <v>107382</v>
      </c>
      <c r="H538" s="2">
        <v>344102</v>
      </c>
      <c r="I538" s="2">
        <v>275911</v>
      </c>
      <c r="J538" s="2">
        <v>284697</v>
      </c>
      <c r="K538" s="2">
        <v>238551</v>
      </c>
      <c r="L538" s="2">
        <v>172291</v>
      </c>
      <c r="M538" s="2">
        <v>23181</v>
      </c>
      <c r="N538" s="2">
        <v>149110</v>
      </c>
      <c r="O538" s="2">
        <v>118095</v>
      </c>
      <c r="P538" s="2">
        <v>45.73</v>
      </c>
      <c r="Q538" s="2">
        <v>553</v>
      </c>
      <c r="R538" s="2">
        <v>2656</v>
      </c>
      <c r="S538" s="2">
        <v>514275</v>
      </c>
      <c r="T538" s="2">
        <v>129791</v>
      </c>
      <c r="U538" s="2">
        <v>-62791</v>
      </c>
      <c r="V538" s="2">
        <v>72453</v>
      </c>
      <c r="W538" s="2">
        <v>-2068</v>
      </c>
      <c r="X538" s="2">
        <v>392215</v>
      </c>
      <c r="Y538" s="2">
        <v>259188</v>
      </c>
      <c r="Z538" s="2">
        <v>1.51</v>
      </c>
      <c r="AA538" s="2">
        <v>7968</v>
      </c>
    </row>
    <row r="539" spans="1:27" x14ac:dyDescent="0.3">
      <c r="A539" s="2" t="s">
        <v>59</v>
      </c>
      <c r="B539" s="2">
        <v>60946</v>
      </c>
      <c r="C539" s="2">
        <v>150913</v>
      </c>
      <c r="D539" s="2">
        <v>81691</v>
      </c>
      <c r="E539" s="2">
        <v>849594</v>
      </c>
      <c r="F539" s="2">
        <v>-89967</v>
      </c>
      <c r="G539" s="2">
        <v>153549</v>
      </c>
      <c r="H539" s="2">
        <v>-92603</v>
      </c>
      <c r="I539" s="2">
        <v>-161102</v>
      </c>
      <c r="J539" s="2">
        <v>-154736</v>
      </c>
      <c r="K539" s="2">
        <v>-126161</v>
      </c>
      <c r="L539" s="2">
        <v>86442</v>
      </c>
      <c r="M539" s="2">
        <v>75939</v>
      </c>
      <c r="N539" s="2">
        <v>10503</v>
      </c>
      <c r="O539" s="2">
        <v>140601</v>
      </c>
      <c r="P539" s="2">
        <v>12.22</v>
      </c>
      <c r="Q539" s="2">
        <v>1528</v>
      </c>
      <c r="R539" s="2">
        <v>13092</v>
      </c>
      <c r="S539" s="2">
        <v>274187</v>
      </c>
      <c r="T539" s="2">
        <v>275473</v>
      </c>
      <c r="U539" s="2">
        <v>-213241</v>
      </c>
      <c r="V539" s="2">
        <v>-124560</v>
      </c>
      <c r="W539" s="2">
        <v>-32283</v>
      </c>
      <c r="X539" s="2">
        <v>36071</v>
      </c>
      <c r="Y539" s="2">
        <v>77473</v>
      </c>
      <c r="Z539" s="2">
        <v>0.47</v>
      </c>
      <c r="AA539" s="2">
        <v>14556</v>
      </c>
    </row>
    <row r="540" spans="1:27" x14ac:dyDescent="0.3">
      <c r="A540" s="2" t="s">
        <v>58</v>
      </c>
      <c r="B540" s="2">
        <v>160659</v>
      </c>
      <c r="C540" s="2">
        <v>26023</v>
      </c>
      <c r="D540" s="2">
        <v>181334</v>
      </c>
      <c r="E540" s="2">
        <v>436606</v>
      </c>
      <c r="F540" s="2">
        <v>134636</v>
      </c>
      <c r="G540" s="2">
        <v>39959</v>
      </c>
      <c r="H540" s="2">
        <v>120700</v>
      </c>
      <c r="I540" s="2">
        <v>70797</v>
      </c>
      <c r="J540" s="2">
        <v>73704</v>
      </c>
      <c r="K540" s="2">
        <v>94994</v>
      </c>
      <c r="L540" s="2">
        <v>259986</v>
      </c>
      <c r="M540" s="2">
        <v>196336</v>
      </c>
      <c r="N540" s="2">
        <v>63650</v>
      </c>
      <c r="O540" s="2">
        <v>124409</v>
      </c>
      <c r="P540" s="2">
        <v>246.41</v>
      </c>
      <c r="Q540" s="2">
        <v>1722</v>
      </c>
      <c r="R540" s="2">
        <v>8848</v>
      </c>
      <c r="S540" s="2">
        <v>93393</v>
      </c>
      <c r="T540" s="2">
        <v>201906</v>
      </c>
      <c r="U540" s="2">
        <v>67266</v>
      </c>
      <c r="V540" s="2">
        <v>-175883</v>
      </c>
      <c r="W540" s="2">
        <v>31594</v>
      </c>
      <c r="X540" s="2">
        <v>95025</v>
      </c>
      <c r="Y540" s="2">
        <v>322793</v>
      </c>
      <c r="Z540" s="2">
        <v>0.28999999999999998</v>
      </c>
      <c r="AA540" s="2">
        <v>26653</v>
      </c>
    </row>
    <row r="541" spans="1:27" x14ac:dyDescent="0.3">
      <c r="A541" s="2" t="s">
        <v>59</v>
      </c>
      <c r="B541" s="2">
        <v>247659</v>
      </c>
      <c r="C541" s="2">
        <v>71092</v>
      </c>
      <c r="D541" s="2">
        <v>108683</v>
      </c>
      <c r="E541" s="2">
        <v>988182</v>
      </c>
      <c r="F541" s="2">
        <v>176567</v>
      </c>
      <c r="G541" s="2">
        <v>195155</v>
      </c>
      <c r="H541" s="2">
        <v>52504</v>
      </c>
      <c r="I541" s="2">
        <v>20533</v>
      </c>
      <c r="J541" s="2">
        <v>25121</v>
      </c>
      <c r="K541" s="2">
        <v>146097</v>
      </c>
      <c r="L541" s="2">
        <v>131383</v>
      </c>
      <c r="M541" s="2">
        <v>120975</v>
      </c>
      <c r="N541" s="2">
        <v>10408</v>
      </c>
      <c r="O541" s="2">
        <v>51667</v>
      </c>
      <c r="P541" s="2">
        <v>61.47</v>
      </c>
      <c r="Q541" s="2">
        <v>943</v>
      </c>
      <c r="R541" s="2">
        <v>18548</v>
      </c>
      <c r="S541" s="2">
        <v>379932</v>
      </c>
      <c r="T541" s="2">
        <v>124744</v>
      </c>
      <c r="U541" s="2">
        <v>-132273</v>
      </c>
      <c r="V541" s="2">
        <v>-53652</v>
      </c>
      <c r="W541" s="2">
        <v>1947</v>
      </c>
      <c r="X541" s="2">
        <v>146329</v>
      </c>
      <c r="Y541" s="2">
        <v>317617</v>
      </c>
      <c r="Z541" s="2">
        <v>0.46</v>
      </c>
      <c r="AA541" s="2">
        <v>25494</v>
      </c>
    </row>
    <row r="542" spans="1:27" x14ac:dyDescent="0.3">
      <c r="A542" s="2" t="s">
        <v>60</v>
      </c>
      <c r="B542" s="2">
        <v>446199</v>
      </c>
      <c r="C542" s="2">
        <v>268831</v>
      </c>
      <c r="D542" s="2">
        <v>186057</v>
      </c>
      <c r="E542" s="2">
        <v>978489</v>
      </c>
      <c r="F542" s="2">
        <v>177368</v>
      </c>
      <c r="G542" s="2">
        <v>36417</v>
      </c>
      <c r="H542" s="2">
        <v>409782</v>
      </c>
      <c r="I542" s="2">
        <v>313536</v>
      </c>
      <c r="J542" s="2">
        <v>322519</v>
      </c>
      <c r="K542" s="2">
        <v>171412</v>
      </c>
      <c r="L542" s="2">
        <v>255764</v>
      </c>
      <c r="M542" s="2">
        <v>143152</v>
      </c>
      <c r="N542" s="2">
        <v>112612</v>
      </c>
      <c r="O542" s="2">
        <v>76499</v>
      </c>
      <c r="P542" s="2">
        <v>51.97</v>
      </c>
      <c r="Q542" s="2">
        <v>1636</v>
      </c>
      <c r="R542" s="2">
        <v>14098</v>
      </c>
      <c r="S542" s="2">
        <v>378654</v>
      </c>
      <c r="T542" s="2">
        <v>168892</v>
      </c>
      <c r="U542" s="2">
        <v>67545</v>
      </c>
      <c r="V542" s="2">
        <v>99939</v>
      </c>
      <c r="W542" s="2">
        <v>41135</v>
      </c>
      <c r="X542" s="2">
        <v>223376</v>
      </c>
      <c r="Y542" s="2">
        <v>73382</v>
      </c>
      <c r="Z542" s="2">
        <v>3.04</v>
      </c>
      <c r="AA542" s="2">
        <v>10317</v>
      </c>
    </row>
    <row r="543" spans="1:27" x14ac:dyDescent="0.3">
      <c r="A543" s="2" t="s">
        <v>58</v>
      </c>
      <c r="B543" s="2">
        <v>203999</v>
      </c>
      <c r="C543" s="2">
        <v>213605</v>
      </c>
      <c r="D543" s="2">
        <v>-23009</v>
      </c>
      <c r="E543" s="2">
        <v>102221</v>
      </c>
      <c r="F543" s="2">
        <v>-9606</v>
      </c>
      <c r="G543" s="2">
        <v>95795</v>
      </c>
      <c r="H543" s="2">
        <v>108204</v>
      </c>
      <c r="I543" s="2">
        <v>52547</v>
      </c>
      <c r="J543" s="2">
        <v>64004</v>
      </c>
      <c r="K543" s="2">
        <v>-30778</v>
      </c>
      <c r="L543" s="2">
        <v>121969</v>
      </c>
      <c r="M543" s="2">
        <v>137377</v>
      </c>
      <c r="N543" s="2">
        <v>-15408</v>
      </c>
      <c r="O543" s="2">
        <v>12153</v>
      </c>
      <c r="P543" s="2">
        <v>22.04</v>
      </c>
      <c r="Q543" s="2">
        <v>1110</v>
      </c>
      <c r="R543" s="2">
        <v>7958</v>
      </c>
      <c r="S543" s="2">
        <v>297650</v>
      </c>
      <c r="T543" s="2">
        <v>68007</v>
      </c>
      <c r="U543" s="2">
        <v>-93651</v>
      </c>
      <c r="V543" s="2">
        <v>145598</v>
      </c>
      <c r="W543" s="2">
        <v>-4316</v>
      </c>
      <c r="X543" s="2">
        <v>171954</v>
      </c>
      <c r="Y543" s="2">
        <v>610596</v>
      </c>
      <c r="Z543" s="2">
        <v>0.28000000000000003</v>
      </c>
      <c r="AA543" s="2">
        <v>5631</v>
      </c>
    </row>
    <row r="544" spans="1:27" x14ac:dyDescent="0.3">
      <c r="A544" s="2" t="s">
        <v>59</v>
      </c>
      <c r="B544" s="2">
        <v>191368</v>
      </c>
      <c r="C544" s="2">
        <v>121803</v>
      </c>
      <c r="D544" s="2">
        <v>24957</v>
      </c>
      <c r="E544" s="2">
        <v>592884</v>
      </c>
      <c r="F544" s="2">
        <v>69565</v>
      </c>
      <c r="G544" s="2">
        <v>188823</v>
      </c>
      <c r="H544" s="2">
        <v>2545</v>
      </c>
      <c r="I544" s="2">
        <v>-42255</v>
      </c>
      <c r="J544" s="2">
        <v>-25930</v>
      </c>
      <c r="K544" s="2">
        <v>62508</v>
      </c>
      <c r="L544" s="2">
        <v>247444</v>
      </c>
      <c r="M544" s="2">
        <v>85176</v>
      </c>
      <c r="N544" s="2">
        <v>162268</v>
      </c>
      <c r="O544" s="2">
        <v>122148</v>
      </c>
      <c r="P544" s="2">
        <v>112.31</v>
      </c>
      <c r="Q544" s="2">
        <v>1223</v>
      </c>
      <c r="R544" s="2">
        <v>2235</v>
      </c>
      <c r="S544" s="2">
        <v>469753</v>
      </c>
      <c r="T544" s="2">
        <v>263054</v>
      </c>
      <c r="U544" s="2">
        <v>-278385</v>
      </c>
      <c r="V544" s="2">
        <v>-141251</v>
      </c>
      <c r="W544" s="2">
        <v>48466</v>
      </c>
      <c r="X544" s="2">
        <v>155768</v>
      </c>
      <c r="Y544" s="2">
        <v>237500</v>
      </c>
      <c r="Z544" s="2">
        <v>0.66</v>
      </c>
      <c r="AA544" s="2">
        <v>27400</v>
      </c>
    </row>
    <row r="545" spans="1:27" x14ac:dyDescent="0.3">
      <c r="A545" s="2" t="s">
        <v>59</v>
      </c>
      <c r="B545" s="2">
        <v>149530</v>
      </c>
      <c r="C545" s="2">
        <v>73405</v>
      </c>
      <c r="D545" s="2">
        <v>24084</v>
      </c>
      <c r="E545" s="2">
        <v>34814</v>
      </c>
      <c r="F545" s="2">
        <v>76125</v>
      </c>
      <c r="G545" s="2">
        <v>46861</v>
      </c>
      <c r="H545" s="2">
        <v>102669</v>
      </c>
      <c r="I545" s="2">
        <v>21703</v>
      </c>
      <c r="J545" s="2">
        <v>40344</v>
      </c>
      <c r="K545" s="2">
        <v>55255</v>
      </c>
      <c r="L545" s="2">
        <v>245265</v>
      </c>
      <c r="M545" s="2">
        <v>184736</v>
      </c>
      <c r="N545" s="2">
        <v>60529</v>
      </c>
      <c r="O545" s="2">
        <v>107722</v>
      </c>
      <c r="P545" s="2">
        <v>51.69</v>
      </c>
      <c r="Q545" s="2">
        <v>186</v>
      </c>
      <c r="R545" s="2">
        <v>19065</v>
      </c>
      <c r="S545" s="2">
        <v>429073</v>
      </c>
      <c r="T545" s="2">
        <v>82239</v>
      </c>
      <c r="U545" s="2">
        <v>-279543</v>
      </c>
      <c r="V545" s="2">
        <v>-8834</v>
      </c>
      <c r="W545" s="2">
        <v>14080</v>
      </c>
      <c r="X545" s="2">
        <v>410886</v>
      </c>
      <c r="Y545" s="2">
        <v>314851</v>
      </c>
      <c r="Z545" s="2">
        <v>1.31</v>
      </c>
      <c r="AA545" s="2">
        <v>7754</v>
      </c>
    </row>
    <row r="546" spans="1:27" x14ac:dyDescent="0.3">
      <c r="A546" s="2" t="s">
        <v>59</v>
      </c>
      <c r="B546" s="2">
        <v>315298</v>
      </c>
      <c r="C546" s="2">
        <v>257193</v>
      </c>
      <c r="D546" s="2">
        <v>116218</v>
      </c>
      <c r="E546" s="2">
        <v>474597</v>
      </c>
      <c r="F546" s="2">
        <v>58105</v>
      </c>
      <c r="G546" s="2">
        <v>160110</v>
      </c>
      <c r="H546" s="2">
        <v>155188</v>
      </c>
      <c r="I546" s="2">
        <v>93956</v>
      </c>
      <c r="J546" s="2">
        <v>109336</v>
      </c>
      <c r="K546" s="2">
        <v>34344</v>
      </c>
      <c r="L546" s="2">
        <v>143978</v>
      </c>
      <c r="M546" s="2">
        <v>22151</v>
      </c>
      <c r="N546" s="2">
        <v>121827</v>
      </c>
      <c r="O546" s="2">
        <v>132814</v>
      </c>
      <c r="P546" s="2">
        <v>31.78</v>
      </c>
      <c r="Q546" s="2">
        <v>513</v>
      </c>
      <c r="R546" s="2">
        <v>15768</v>
      </c>
      <c r="S546" s="2">
        <v>474112</v>
      </c>
      <c r="T546" s="2">
        <v>209374</v>
      </c>
      <c r="U546" s="2">
        <v>-158814</v>
      </c>
      <c r="V546" s="2">
        <v>47819</v>
      </c>
      <c r="W546" s="2">
        <v>-2393</v>
      </c>
      <c r="X546" s="2">
        <v>146758</v>
      </c>
      <c r="Y546" s="2">
        <v>535629</v>
      </c>
      <c r="Z546" s="2">
        <v>0.27</v>
      </c>
      <c r="AA546" s="2">
        <v>22287</v>
      </c>
    </row>
    <row r="547" spans="1:27" x14ac:dyDescent="0.3">
      <c r="A547" s="2" t="s">
        <v>58</v>
      </c>
      <c r="B547" s="2">
        <v>114105</v>
      </c>
      <c r="C547" s="2">
        <v>160618</v>
      </c>
      <c r="D547" s="2">
        <v>2503</v>
      </c>
      <c r="E547" s="2">
        <v>539996</v>
      </c>
      <c r="F547" s="2">
        <v>-46513</v>
      </c>
      <c r="G547" s="2">
        <v>161440</v>
      </c>
      <c r="H547" s="2">
        <v>-47335</v>
      </c>
      <c r="I547" s="2">
        <v>-71854</v>
      </c>
      <c r="J547" s="2">
        <v>-68647</v>
      </c>
      <c r="K547" s="2">
        <v>-63044</v>
      </c>
      <c r="L547" s="2">
        <v>273870</v>
      </c>
      <c r="M547" s="2">
        <v>34844</v>
      </c>
      <c r="N547" s="2">
        <v>239026</v>
      </c>
      <c r="O547" s="2">
        <v>147550</v>
      </c>
      <c r="P547" s="2">
        <v>13.29</v>
      </c>
      <c r="Q547" s="2">
        <v>1189</v>
      </c>
      <c r="R547" s="2">
        <v>14765</v>
      </c>
      <c r="S547" s="2">
        <v>149987</v>
      </c>
      <c r="T547" s="2">
        <v>68184</v>
      </c>
      <c r="U547" s="2">
        <v>-35882</v>
      </c>
      <c r="V547" s="2">
        <v>92434</v>
      </c>
      <c r="W547" s="2">
        <v>10680</v>
      </c>
      <c r="X547" s="2">
        <v>385321</v>
      </c>
      <c r="Y547" s="2">
        <v>278050</v>
      </c>
      <c r="Z547" s="2">
        <v>1.39</v>
      </c>
      <c r="AA547" s="2">
        <v>21636</v>
      </c>
    </row>
    <row r="548" spans="1:27" x14ac:dyDescent="0.3">
      <c r="A548" s="2" t="s">
        <v>59</v>
      </c>
      <c r="B548" s="2">
        <v>346186</v>
      </c>
      <c r="C548" s="2">
        <v>58793</v>
      </c>
      <c r="D548" s="2">
        <v>-16348</v>
      </c>
      <c r="E548" s="2">
        <v>819517</v>
      </c>
      <c r="F548" s="2">
        <v>287393</v>
      </c>
      <c r="G548" s="2">
        <v>128503</v>
      </c>
      <c r="H548" s="2">
        <v>217683</v>
      </c>
      <c r="I548" s="2">
        <v>141062</v>
      </c>
      <c r="J548" s="2">
        <v>155531</v>
      </c>
      <c r="K548" s="2">
        <v>256638</v>
      </c>
      <c r="L548" s="2">
        <v>20736</v>
      </c>
      <c r="M548" s="2">
        <v>167424</v>
      </c>
      <c r="N548" s="2">
        <v>-146688</v>
      </c>
      <c r="O548" s="2">
        <v>91090</v>
      </c>
      <c r="P548" s="2">
        <v>1617.69</v>
      </c>
      <c r="Q548" s="2">
        <v>1648</v>
      </c>
      <c r="R548" s="2">
        <v>12620</v>
      </c>
      <c r="S548" s="2">
        <v>399640</v>
      </c>
      <c r="T548" s="2">
        <v>157843</v>
      </c>
      <c r="U548" s="2">
        <v>-53454</v>
      </c>
      <c r="V548" s="2">
        <v>-99050</v>
      </c>
      <c r="W548" s="2">
        <v>42010</v>
      </c>
      <c r="X548" s="2">
        <v>187731</v>
      </c>
      <c r="Y548" s="2">
        <v>386732</v>
      </c>
      <c r="Z548" s="2">
        <v>0.49</v>
      </c>
      <c r="AA548" s="2">
        <v>8175</v>
      </c>
    </row>
    <row r="549" spans="1:27" x14ac:dyDescent="0.3">
      <c r="A549" s="2" t="s">
        <v>58</v>
      </c>
      <c r="B549" s="2">
        <v>134309</v>
      </c>
      <c r="C549" s="2">
        <v>177778</v>
      </c>
      <c r="D549" s="2">
        <v>-20828</v>
      </c>
      <c r="E549" s="2">
        <v>950787</v>
      </c>
      <c r="F549" s="2">
        <v>-43469</v>
      </c>
      <c r="G549" s="2">
        <v>26761</v>
      </c>
      <c r="H549" s="2">
        <v>107548</v>
      </c>
      <c r="I549" s="2">
        <v>54794</v>
      </c>
      <c r="J549" s="2">
        <v>64765</v>
      </c>
      <c r="K549" s="2">
        <v>-65382</v>
      </c>
      <c r="L549" s="2">
        <v>125160</v>
      </c>
      <c r="M549" s="2">
        <v>114746</v>
      </c>
      <c r="N549" s="2">
        <v>10414</v>
      </c>
      <c r="O549" s="2">
        <v>37152</v>
      </c>
      <c r="P549" s="2">
        <v>23.26</v>
      </c>
      <c r="Q549" s="2">
        <v>1414</v>
      </c>
      <c r="R549" s="2">
        <v>8650</v>
      </c>
      <c r="S549" s="2">
        <v>395086</v>
      </c>
      <c r="T549" s="2">
        <v>195867</v>
      </c>
      <c r="U549" s="2">
        <v>-260777</v>
      </c>
      <c r="V549" s="2">
        <v>-18089</v>
      </c>
      <c r="W549" s="2">
        <v>11945</v>
      </c>
      <c r="X549" s="2">
        <v>128110</v>
      </c>
      <c r="Y549" s="2">
        <v>586338</v>
      </c>
      <c r="Z549" s="2">
        <v>0.22</v>
      </c>
      <c r="AA549" s="2">
        <v>7602</v>
      </c>
    </row>
    <row r="550" spans="1:27" x14ac:dyDescent="0.3">
      <c r="A550" s="2" t="s">
        <v>60</v>
      </c>
      <c r="B550" s="2">
        <v>390406</v>
      </c>
      <c r="C550" s="2">
        <v>122413</v>
      </c>
      <c r="D550" s="2">
        <v>-40050</v>
      </c>
      <c r="E550" s="2">
        <v>85301</v>
      </c>
      <c r="F550" s="2">
        <v>267993</v>
      </c>
      <c r="G550" s="2">
        <v>28776</v>
      </c>
      <c r="H550" s="2">
        <v>361630</v>
      </c>
      <c r="I550" s="2">
        <v>278313</v>
      </c>
      <c r="J550" s="2">
        <v>286580</v>
      </c>
      <c r="K550" s="2">
        <v>252011</v>
      </c>
      <c r="L550" s="2">
        <v>253334</v>
      </c>
      <c r="M550" s="2">
        <v>149376</v>
      </c>
      <c r="N550" s="2">
        <v>103958</v>
      </c>
      <c r="O550" s="2">
        <v>143867</v>
      </c>
      <c r="P550" s="2">
        <v>119.87</v>
      </c>
      <c r="Q550" s="2">
        <v>378</v>
      </c>
      <c r="R550" s="2">
        <v>1614</v>
      </c>
      <c r="S550" s="2">
        <v>328093</v>
      </c>
      <c r="T550" s="2">
        <v>97147</v>
      </c>
      <c r="U550" s="2">
        <v>62313</v>
      </c>
      <c r="V550" s="2">
        <v>25266</v>
      </c>
      <c r="W550" s="2">
        <v>37101</v>
      </c>
      <c r="X550" s="2">
        <v>155028</v>
      </c>
      <c r="Y550" s="2">
        <v>356967</v>
      </c>
      <c r="Z550" s="2">
        <v>0.43</v>
      </c>
      <c r="AA550" s="2">
        <v>2295</v>
      </c>
    </row>
    <row r="551" spans="1:27" x14ac:dyDescent="0.3">
      <c r="A551" s="2" t="s">
        <v>59</v>
      </c>
      <c r="B551" s="2">
        <v>56557</v>
      </c>
      <c r="C551" s="2">
        <v>148130</v>
      </c>
      <c r="D551" s="2">
        <v>94103</v>
      </c>
      <c r="E551" s="2">
        <v>366958</v>
      </c>
      <c r="F551" s="2">
        <v>-91573</v>
      </c>
      <c r="G551" s="2">
        <v>23517</v>
      </c>
      <c r="H551" s="2">
        <v>33040</v>
      </c>
      <c r="I551" s="2">
        <v>-61112</v>
      </c>
      <c r="J551" s="2">
        <v>-59557</v>
      </c>
      <c r="K551" s="2">
        <v>-113220</v>
      </c>
      <c r="L551" s="2">
        <v>70589</v>
      </c>
      <c r="M551" s="2">
        <v>63064</v>
      </c>
      <c r="N551" s="2">
        <v>7525</v>
      </c>
      <c r="O551" s="2">
        <v>40155</v>
      </c>
      <c r="P551" s="2">
        <v>19.37</v>
      </c>
      <c r="Q551" s="2">
        <v>1469</v>
      </c>
      <c r="R551" s="2">
        <v>8285</v>
      </c>
      <c r="S551" s="2">
        <v>303813</v>
      </c>
      <c r="T551" s="2">
        <v>150422</v>
      </c>
      <c r="U551" s="2">
        <v>-247256</v>
      </c>
      <c r="V551" s="2">
        <v>-2292</v>
      </c>
      <c r="W551" s="2">
        <v>-13394</v>
      </c>
      <c r="X551" s="2">
        <v>233830</v>
      </c>
      <c r="Y551" s="2">
        <v>315499</v>
      </c>
      <c r="Z551" s="2">
        <v>0.74</v>
      </c>
      <c r="AA551" s="2">
        <v>19298</v>
      </c>
    </row>
    <row r="552" spans="1:27" x14ac:dyDescent="0.3">
      <c r="A552" s="2" t="s">
        <v>58</v>
      </c>
      <c r="B552" s="2">
        <v>264953</v>
      </c>
      <c r="C552" s="2">
        <v>56035</v>
      </c>
      <c r="D552" s="2">
        <v>25185</v>
      </c>
      <c r="E552" s="2">
        <v>848016</v>
      </c>
      <c r="F552" s="2">
        <v>208918</v>
      </c>
      <c r="G552" s="2">
        <v>74470</v>
      </c>
      <c r="H552" s="2">
        <v>190483</v>
      </c>
      <c r="I552" s="2">
        <v>170888</v>
      </c>
      <c r="J552" s="2">
        <v>180048</v>
      </c>
      <c r="K552" s="2">
        <v>203441</v>
      </c>
      <c r="L552" s="2">
        <v>41935</v>
      </c>
      <c r="M552" s="2">
        <v>195847</v>
      </c>
      <c r="N552" s="2">
        <v>-153912</v>
      </c>
      <c r="O552" s="2">
        <v>123320</v>
      </c>
      <c r="P552" s="2">
        <v>41.12</v>
      </c>
      <c r="Q552" s="2">
        <v>1868</v>
      </c>
      <c r="R552" s="2">
        <v>8271</v>
      </c>
      <c r="S552" s="2">
        <v>446903</v>
      </c>
      <c r="T552" s="2">
        <v>233392</v>
      </c>
      <c r="U552" s="2">
        <v>-181950</v>
      </c>
      <c r="V552" s="2">
        <v>-177357</v>
      </c>
      <c r="W552" s="2">
        <v>2329</v>
      </c>
      <c r="X552" s="2">
        <v>300273</v>
      </c>
      <c r="Y552" s="2">
        <v>539525</v>
      </c>
      <c r="Z552" s="2">
        <v>0.56000000000000005</v>
      </c>
      <c r="AA552" s="2">
        <v>5512</v>
      </c>
    </row>
    <row r="553" spans="1:27" x14ac:dyDescent="0.3">
      <c r="A553" s="2" t="s">
        <v>60</v>
      </c>
      <c r="B553" s="2">
        <v>338900</v>
      </c>
      <c r="C553" s="2">
        <v>220811</v>
      </c>
      <c r="D553" s="2">
        <v>185719</v>
      </c>
      <c r="E553" s="2">
        <v>719550</v>
      </c>
      <c r="F553" s="2">
        <v>118089</v>
      </c>
      <c r="G553" s="2">
        <v>41976</v>
      </c>
      <c r="H553" s="2">
        <v>296924</v>
      </c>
      <c r="I553" s="2">
        <v>251214</v>
      </c>
      <c r="J553" s="2">
        <v>259039</v>
      </c>
      <c r="K553" s="2">
        <v>101567</v>
      </c>
      <c r="L553" s="2">
        <v>71439</v>
      </c>
      <c r="M553" s="2">
        <v>178941</v>
      </c>
      <c r="N553" s="2">
        <v>-107502</v>
      </c>
      <c r="O553" s="2">
        <v>23750</v>
      </c>
      <c r="P553" s="2">
        <v>461.72</v>
      </c>
      <c r="Q553" s="2">
        <v>1189</v>
      </c>
      <c r="R553" s="2">
        <v>7189</v>
      </c>
      <c r="S553" s="2">
        <v>107070</v>
      </c>
      <c r="T553" s="2">
        <v>182534</v>
      </c>
      <c r="U553" s="2">
        <v>231830</v>
      </c>
      <c r="V553" s="2">
        <v>38277</v>
      </c>
      <c r="W553" s="2">
        <v>9203</v>
      </c>
      <c r="X553" s="2">
        <v>247646</v>
      </c>
      <c r="Y553" s="2">
        <v>180018</v>
      </c>
      <c r="Z553" s="2">
        <v>1.38</v>
      </c>
      <c r="AA553" s="2">
        <v>7463</v>
      </c>
    </row>
    <row r="554" spans="1:27" x14ac:dyDescent="0.3">
      <c r="A554" s="2" t="s">
        <v>58</v>
      </c>
      <c r="B554" s="2">
        <v>62132</v>
      </c>
      <c r="C554" s="2">
        <v>58658</v>
      </c>
      <c r="D554" s="2">
        <v>32470</v>
      </c>
      <c r="E554" s="2">
        <v>49274</v>
      </c>
      <c r="F554" s="2">
        <v>3474</v>
      </c>
      <c r="G554" s="2">
        <v>138368</v>
      </c>
      <c r="H554" s="2">
        <v>-76236</v>
      </c>
      <c r="I554" s="2">
        <v>-138748</v>
      </c>
      <c r="J554" s="2">
        <v>-134656</v>
      </c>
      <c r="K554" s="2">
        <v>-32447</v>
      </c>
      <c r="L554" s="2">
        <v>288824</v>
      </c>
      <c r="M554" s="2">
        <v>19536</v>
      </c>
      <c r="N554" s="2">
        <v>269288</v>
      </c>
      <c r="O554" s="2">
        <v>15478</v>
      </c>
      <c r="P554" s="2">
        <v>13.12</v>
      </c>
      <c r="Q554" s="2">
        <v>864</v>
      </c>
      <c r="R554" s="2">
        <v>13357</v>
      </c>
      <c r="S554" s="2">
        <v>129793</v>
      </c>
      <c r="T554" s="2">
        <v>198019</v>
      </c>
      <c r="U554" s="2">
        <v>-67661</v>
      </c>
      <c r="V554" s="2">
        <v>-139361</v>
      </c>
      <c r="W554" s="2">
        <v>41279</v>
      </c>
      <c r="X554" s="2">
        <v>63698</v>
      </c>
      <c r="Y554" s="2">
        <v>236822</v>
      </c>
      <c r="Z554" s="2">
        <v>0.27</v>
      </c>
      <c r="AA554" s="2">
        <v>18662</v>
      </c>
    </row>
    <row r="555" spans="1:27" x14ac:dyDescent="0.3">
      <c r="A555" s="2" t="s">
        <v>59</v>
      </c>
      <c r="B555" s="2">
        <v>486652</v>
      </c>
      <c r="C555" s="2">
        <v>32452</v>
      </c>
      <c r="D555" s="2">
        <v>-41609</v>
      </c>
      <c r="E555" s="2">
        <v>822172</v>
      </c>
      <c r="F555" s="2">
        <v>454200</v>
      </c>
      <c r="G555" s="2">
        <v>43547</v>
      </c>
      <c r="H555" s="2">
        <v>443105</v>
      </c>
      <c r="I555" s="2">
        <v>420553</v>
      </c>
      <c r="J555" s="2">
        <v>422826</v>
      </c>
      <c r="K555" s="2">
        <v>419458</v>
      </c>
      <c r="L555" s="2">
        <v>137616</v>
      </c>
      <c r="M555" s="2">
        <v>156326</v>
      </c>
      <c r="N555" s="2">
        <v>-18710</v>
      </c>
      <c r="O555" s="2">
        <v>146821</v>
      </c>
      <c r="P555" s="2">
        <v>61.77</v>
      </c>
      <c r="Q555" s="2">
        <v>1059</v>
      </c>
      <c r="R555" s="2">
        <v>13498</v>
      </c>
      <c r="S555" s="2">
        <v>190685</v>
      </c>
      <c r="T555" s="2">
        <v>46621</v>
      </c>
      <c r="U555" s="2">
        <v>295967</v>
      </c>
      <c r="V555" s="2">
        <v>-14169</v>
      </c>
      <c r="W555" s="2">
        <v>-29121</v>
      </c>
      <c r="X555" s="2">
        <v>76322</v>
      </c>
      <c r="Y555" s="2">
        <v>346755</v>
      </c>
      <c r="Z555" s="2">
        <v>0.22</v>
      </c>
      <c r="AA555" s="2">
        <v>18564</v>
      </c>
    </row>
    <row r="556" spans="1:27" x14ac:dyDescent="0.3">
      <c r="A556" s="2" t="s">
        <v>58</v>
      </c>
      <c r="B556" s="2">
        <v>76143</v>
      </c>
      <c r="C556" s="2">
        <v>173753</v>
      </c>
      <c r="D556" s="2">
        <v>41502</v>
      </c>
      <c r="E556" s="2">
        <v>874827</v>
      </c>
      <c r="F556" s="2">
        <v>-97610</v>
      </c>
      <c r="G556" s="2">
        <v>111715</v>
      </c>
      <c r="H556" s="2">
        <v>-35572</v>
      </c>
      <c r="I556" s="2">
        <v>-90310</v>
      </c>
      <c r="J556" s="2">
        <v>-88098</v>
      </c>
      <c r="K556" s="2">
        <v>-127248</v>
      </c>
      <c r="L556" s="2">
        <v>203307</v>
      </c>
      <c r="M556" s="2">
        <v>152375</v>
      </c>
      <c r="N556" s="2">
        <v>50932</v>
      </c>
      <c r="O556" s="2">
        <v>139853</v>
      </c>
      <c r="P556" s="2">
        <v>9.67</v>
      </c>
      <c r="Q556" s="2">
        <v>378</v>
      </c>
      <c r="R556" s="2">
        <v>19328</v>
      </c>
      <c r="S556" s="2">
        <v>158081</v>
      </c>
      <c r="T556" s="2">
        <v>161997</v>
      </c>
      <c r="U556" s="2">
        <v>-81938</v>
      </c>
      <c r="V556" s="2">
        <v>11756</v>
      </c>
      <c r="W556" s="2">
        <v>10380</v>
      </c>
      <c r="X556" s="2">
        <v>144442</v>
      </c>
      <c r="Y556" s="2">
        <v>331377</v>
      </c>
      <c r="Z556" s="2">
        <v>0.44</v>
      </c>
      <c r="AA556" s="2">
        <v>6424</v>
      </c>
    </row>
    <row r="557" spans="1:27" x14ac:dyDescent="0.3">
      <c r="A557" s="2" t="s">
        <v>59</v>
      </c>
      <c r="B557" s="2">
        <v>407985</v>
      </c>
      <c r="C557" s="2">
        <v>38343</v>
      </c>
      <c r="D557" s="2">
        <v>133966</v>
      </c>
      <c r="E557" s="2">
        <v>936672</v>
      </c>
      <c r="F557" s="2">
        <v>369642</v>
      </c>
      <c r="G557" s="2">
        <v>111943</v>
      </c>
      <c r="H557" s="2">
        <v>296042</v>
      </c>
      <c r="I557" s="2">
        <v>274604</v>
      </c>
      <c r="J557" s="2">
        <v>284589</v>
      </c>
      <c r="K557" s="2">
        <v>335035</v>
      </c>
      <c r="L557" s="2">
        <v>108570</v>
      </c>
      <c r="M557" s="2">
        <v>99635</v>
      </c>
      <c r="N557" s="2">
        <v>8935</v>
      </c>
      <c r="O557" s="2">
        <v>86382</v>
      </c>
      <c r="P557" s="2">
        <v>44.51</v>
      </c>
      <c r="Q557" s="2">
        <v>524</v>
      </c>
      <c r="R557" s="2">
        <v>12023</v>
      </c>
      <c r="S557" s="2">
        <v>396513</v>
      </c>
      <c r="T557" s="2">
        <v>159532</v>
      </c>
      <c r="U557" s="2">
        <v>11472</v>
      </c>
      <c r="V557" s="2">
        <v>-121189</v>
      </c>
      <c r="W557" s="2">
        <v>-19441</v>
      </c>
      <c r="X557" s="2">
        <v>341302</v>
      </c>
      <c r="Y557" s="2">
        <v>179358</v>
      </c>
      <c r="Z557" s="2">
        <v>1.9</v>
      </c>
      <c r="AA557" s="2">
        <v>12372</v>
      </c>
    </row>
    <row r="558" spans="1:27" x14ac:dyDescent="0.3">
      <c r="A558" s="2" t="s">
        <v>58</v>
      </c>
      <c r="B558" s="2">
        <v>470107</v>
      </c>
      <c r="C558" s="2">
        <v>203922</v>
      </c>
      <c r="D558" s="2">
        <v>110082</v>
      </c>
      <c r="E558" s="2">
        <v>182991</v>
      </c>
      <c r="F558" s="2">
        <v>266185</v>
      </c>
      <c r="G558" s="2">
        <v>91456</v>
      </c>
      <c r="H558" s="2">
        <v>378651</v>
      </c>
      <c r="I558" s="2">
        <v>366874</v>
      </c>
      <c r="J558" s="2">
        <v>370593</v>
      </c>
      <c r="K558" s="2">
        <v>242858</v>
      </c>
      <c r="L558" s="2">
        <v>141249</v>
      </c>
      <c r="M558" s="2">
        <v>71804</v>
      </c>
      <c r="N558" s="2">
        <v>69445</v>
      </c>
      <c r="O558" s="2">
        <v>110529</v>
      </c>
      <c r="P558" s="2">
        <v>161.88</v>
      </c>
      <c r="Q558" s="2">
        <v>845</v>
      </c>
      <c r="R558" s="2">
        <v>8869</v>
      </c>
      <c r="S558" s="2">
        <v>490378</v>
      </c>
      <c r="T558" s="2">
        <v>245772</v>
      </c>
      <c r="U558" s="2">
        <v>-20271</v>
      </c>
      <c r="V558" s="2">
        <v>-41850</v>
      </c>
      <c r="W558" s="2">
        <v>28367</v>
      </c>
      <c r="X558" s="2">
        <v>387062</v>
      </c>
      <c r="Y558" s="2">
        <v>330527</v>
      </c>
      <c r="Z558" s="2">
        <v>1.17</v>
      </c>
      <c r="AA558" s="2">
        <v>11945</v>
      </c>
    </row>
    <row r="559" spans="1:27" x14ac:dyDescent="0.3">
      <c r="A559" s="2" t="s">
        <v>60</v>
      </c>
      <c r="B559" s="2">
        <v>101306</v>
      </c>
      <c r="C559" s="2">
        <v>74827</v>
      </c>
      <c r="D559" s="2">
        <v>131667</v>
      </c>
      <c r="E559" s="2">
        <v>294099</v>
      </c>
      <c r="F559" s="2">
        <v>26479</v>
      </c>
      <c r="G559" s="2">
        <v>148163</v>
      </c>
      <c r="H559" s="2">
        <v>-46857</v>
      </c>
      <c r="I559" s="2">
        <v>-84508</v>
      </c>
      <c r="J559" s="2">
        <v>-82446</v>
      </c>
      <c r="K559" s="2">
        <v>3035</v>
      </c>
      <c r="L559" s="2">
        <v>273987</v>
      </c>
      <c r="M559" s="2">
        <v>141277</v>
      </c>
      <c r="N559" s="2">
        <v>132710</v>
      </c>
      <c r="O559" s="2">
        <v>31233</v>
      </c>
      <c r="P559" s="2">
        <v>13.68</v>
      </c>
      <c r="Q559" s="2">
        <v>84</v>
      </c>
      <c r="R559" s="2">
        <v>7176</v>
      </c>
      <c r="S559" s="2">
        <v>209831</v>
      </c>
      <c r="T559" s="2">
        <v>123216</v>
      </c>
      <c r="U559" s="2">
        <v>-108525</v>
      </c>
      <c r="V559" s="2">
        <v>-48389</v>
      </c>
      <c r="W559" s="2">
        <v>-41451</v>
      </c>
      <c r="X559" s="2">
        <v>227493</v>
      </c>
      <c r="Y559" s="2">
        <v>497985</v>
      </c>
      <c r="Z559" s="2">
        <v>0.46</v>
      </c>
      <c r="AA559" s="2">
        <v>19436</v>
      </c>
    </row>
    <row r="560" spans="1:27" x14ac:dyDescent="0.3">
      <c r="A560" s="2" t="s">
        <v>59</v>
      </c>
      <c r="B560" s="2">
        <v>185233</v>
      </c>
      <c r="C560" s="2">
        <v>191731</v>
      </c>
      <c r="D560" s="2">
        <v>69462</v>
      </c>
      <c r="E560" s="2">
        <v>74566</v>
      </c>
      <c r="F560" s="2">
        <v>-6498</v>
      </c>
      <c r="G560" s="2">
        <v>43306</v>
      </c>
      <c r="H560" s="2">
        <v>141927</v>
      </c>
      <c r="I560" s="2">
        <v>44081</v>
      </c>
      <c r="J560" s="2">
        <v>61223</v>
      </c>
      <c r="K560" s="2">
        <v>-42607</v>
      </c>
      <c r="L560" s="2">
        <v>177283</v>
      </c>
      <c r="M560" s="2">
        <v>142981</v>
      </c>
      <c r="N560" s="2">
        <v>34302</v>
      </c>
      <c r="O560" s="2">
        <v>128604</v>
      </c>
      <c r="P560" s="2">
        <v>18.87</v>
      </c>
      <c r="Q560" s="2">
        <v>412</v>
      </c>
      <c r="R560" s="2">
        <v>8239</v>
      </c>
      <c r="S560" s="2">
        <v>364560</v>
      </c>
      <c r="T560" s="2">
        <v>79689</v>
      </c>
      <c r="U560" s="2">
        <v>-179327</v>
      </c>
      <c r="V560" s="2">
        <v>112042</v>
      </c>
      <c r="W560" s="2">
        <v>-4458</v>
      </c>
      <c r="X560" s="2">
        <v>31296</v>
      </c>
      <c r="Y560" s="2">
        <v>194154</v>
      </c>
      <c r="Z560" s="2">
        <v>0.16</v>
      </c>
      <c r="AA560" s="2">
        <v>24255</v>
      </c>
    </row>
    <row r="561" spans="1:27" x14ac:dyDescent="0.3">
      <c r="A561" s="2" t="s">
        <v>60</v>
      </c>
      <c r="B561" s="2">
        <v>163350</v>
      </c>
      <c r="C561" s="2">
        <v>267238</v>
      </c>
      <c r="D561" s="2">
        <v>161679</v>
      </c>
      <c r="E561" s="2">
        <v>840570</v>
      </c>
      <c r="F561" s="2">
        <v>-103888</v>
      </c>
      <c r="G561" s="2">
        <v>112333</v>
      </c>
      <c r="H561" s="2">
        <v>51017</v>
      </c>
      <c r="I561" s="2">
        <v>17696</v>
      </c>
      <c r="J561" s="2">
        <v>19396</v>
      </c>
      <c r="K561" s="2">
        <v>-126986</v>
      </c>
      <c r="L561" s="2">
        <v>31729</v>
      </c>
      <c r="M561" s="2">
        <v>19172</v>
      </c>
      <c r="N561" s="2">
        <v>12557</v>
      </c>
      <c r="O561" s="2">
        <v>79624</v>
      </c>
      <c r="P561" s="2">
        <v>28.88</v>
      </c>
      <c r="Q561" s="2">
        <v>215</v>
      </c>
      <c r="R561" s="2">
        <v>14494</v>
      </c>
      <c r="S561" s="2">
        <v>461940</v>
      </c>
      <c r="T561" s="2">
        <v>53873</v>
      </c>
      <c r="U561" s="2">
        <v>-298590</v>
      </c>
      <c r="V561" s="2">
        <v>213365</v>
      </c>
      <c r="W561" s="2">
        <v>8599</v>
      </c>
      <c r="X561" s="2">
        <v>441417</v>
      </c>
      <c r="Y561" s="2">
        <v>463282</v>
      </c>
      <c r="Z561" s="2">
        <v>0.95</v>
      </c>
      <c r="AA561" s="2">
        <v>10652</v>
      </c>
    </row>
    <row r="562" spans="1:27" x14ac:dyDescent="0.3">
      <c r="A562" s="2" t="s">
        <v>59</v>
      </c>
      <c r="B562" s="2">
        <v>310383</v>
      </c>
      <c r="C562" s="2">
        <v>84237</v>
      </c>
      <c r="D562" s="2">
        <v>56772</v>
      </c>
      <c r="E562" s="2">
        <v>176174</v>
      </c>
      <c r="F562" s="2">
        <v>226146</v>
      </c>
      <c r="G562" s="2">
        <v>117601</v>
      </c>
      <c r="H562" s="2">
        <v>192782</v>
      </c>
      <c r="I562" s="2">
        <v>179455</v>
      </c>
      <c r="J562" s="2">
        <v>186944</v>
      </c>
      <c r="K562" s="2">
        <v>207007</v>
      </c>
      <c r="L562" s="2">
        <v>196838</v>
      </c>
      <c r="M562" s="2">
        <v>117754</v>
      </c>
      <c r="N562" s="2">
        <v>79084</v>
      </c>
      <c r="O562" s="2">
        <v>17529</v>
      </c>
      <c r="P562" s="2">
        <v>53.99</v>
      </c>
      <c r="Q562" s="2">
        <v>1681</v>
      </c>
      <c r="R562" s="2">
        <v>4978</v>
      </c>
      <c r="S562" s="2">
        <v>248043</v>
      </c>
      <c r="T562" s="2">
        <v>62727</v>
      </c>
      <c r="U562" s="2">
        <v>62340</v>
      </c>
      <c r="V562" s="2">
        <v>21510</v>
      </c>
      <c r="W562" s="2">
        <v>-39723</v>
      </c>
      <c r="X562" s="2">
        <v>130014</v>
      </c>
      <c r="Y562" s="2">
        <v>398594</v>
      </c>
      <c r="Z562" s="2">
        <v>0.33</v>
      </c>
      <c r="AA562" s="2">
        <v>2579</v>
      </c>
    </row>
    <row r="563" spans="1:27" x14ac:dyDescent="0.3">
      <c r="A563" s="2" t="s">
        <v>58</v>
      </c>
      <c r="B563" s="2">
        <v>408631</v>
      </c>
      <c r="C563" s="2">
        <v>67841</v>
      </c>
      <c r="D563" s="2">
        <v>160710</v>
      </c>
      <c r="E563" s="2">
        <v>366342</v>
      </c>
      <c r="F563" s="2">
        <v>340790</v>
      </c>
      <c r="G563" s="2">
        <v>139571</v>
      </c>
      <c r="H563" s="2">
        <v>269060</v>
      </c>
      <c r="I563" s="2">
        <v>174601</v>
      </c>
      <c r="J563" s="2">
        <v>184095</v>
      </c>
      <c r="K563" s="2">
        <v>315807</v>
      </c>
      <c r="L563" s="2">
        <v>117668</v>
      </c>
      <c r="M563" s="2">
        <v>192868</v>
      </c>
      <c r="N563" s="2">
        <v>-75200</v>
      </c>
      <c r="O563" s="2">
        <v>5075</v>
      </c>
      <c r="P563" s="2">
        <v>69.59</v>
      </c>
      <c r="Q563" s="2">
        <v>730</v>
      </c>
      <c r="R563" s="2">
        <v>17591</v>
      </c>
      <c r="S563" s="2">
        <v>418947</v>
      </c>
      <c r="T563" s="2">
        <v>118118</v>
      </c>
      <c r="U563" s="2">
        <v>-10316</v>
      </c>
      <c r="V563" s="2">
        <v>-50277</v>
      </c>
      <c r="W563" s="2">
        <v>-32938</v>
      </c>
      <c r="X563" s="2">
        <v>62775</v>
      </c>
      <c r="Y563" s="2">
        <v>157004</v>
      </c>
      <c r="Z563" s="2">
        <v>0.4</v>
      </c>
      <c r="AA563" s="2">
        <v>15301</v>
      </c>
    </row>
    <row r="564" spans="1:27" x14ac:dyDescent="0.3">
      <c r="A564" s="2" t="s">
        <v>60</v>
      </c>
      <c r="B564" s="2">
        <v>188402</v>
      </c>
      <c r="C564" s="2">
        <v>94603</v>
      </c>
      <c r="D564" s="2">
        <v>-33563</v>
      </c>
      <c r="E564" s="2">
        <v>881776</v>
      </c>
      <c r="F564" s="2">
        <v>93799</v>
      </c>
      <c r="G564" s="2">
        <v>130749</v>
      </c>
      <c r="H564" s="2">
        <v>57653</v>
      </c>
      <c r="I564" s="2">
        <v>47511</v>
      </c>
      <c r="J564" s="2">
        <v>53760</v>
      </c>
      <c r="K564" s="2">
        <v>67979</v>
      </c>
      <c r="L564" s="2">
        <v>157897</v>
      </c>
      <c r="M564" s="2">
        <v>123755</v>
      </c>
      <c r="N564" s="2">
        <v>34142</v>
      </c>
      <c r="O564" s="2">
        <v>102984</v>
      </c>
      <c r="P564" s="2">
        <v>19.16</v>
      </c>
      <c r="Q564" s="2">
        <v>884</v>
      </c>
      <c r="R564" s="2">
        <v>7450</v>
      </c>
      <c r="S564" s="2">
        <v>263642</v>
      </c>
      <c r="T564" s="2">
        <v>214584</v>
      </c>
      <c r="U564" s="2">
        <v>-75240</v>
      </c>
      <c r="V564" s="2">
        <v>-119981</v>
      </c>
      <c r="W564" s="2">
        <v>32365</v>
      </c>
      <c r="X564" s="2">
        <v>83321</v>
      </c>
      <c r="Y564" s="2">
        <v>96250</v>
      </c>
      <c r="Z564" s="2">
        <v>0.87</v>
      </c>
      <c r="AA564" s="2">
        <v>19943</v>
      </c>
    </row>
    <row r="565" spans="1:27" x14ac:dyDescent="0.3">
      <c r="A565" s="2" t="s">
        <v>59</v>
      </c>
      <c r="B565" s="2">
        <v>350272</v>
      </c>
      <c r="C565" s="2">
        <v>294056</v>
      </c>
      <c r="D565" s="2">
        <v>15699</v>
      </c>
      <c r="E565" s="2">
        <v>720541</v>
      </c>
      <c r="F565" s="2">
        <v>56216</v>
      </c>
      <c r="G565" s="2">
        <v>69099</v>
      </c>
      <c r="H565" s="2">
        <v>281173</v>
      </c>
      <c r="I565" s="2">
        <v>267444</v>
      </c>
      <c r="J565" s="2">
        <v>275421</v>
      </c>
      <c r="K565" s="2">
        <v>31706</v>
      </c>
      <c r="L565" s="2">
        <v>172717</v>
      </c>
      <c r="M565" s="2">
        <v>85487</v>
      </c>
      <c r="N565" s="2">
        <v>87230</v>
      </c>
      <c r="O565" s="2">
        <v>102175</v>
      </c>
      <c r="P565" s="2">
        <v>95.6</v>
      </c>
      <c r="Q565" s="2">
        <v>745</v>
      </c>
      <c r="R565" s="2">
        <v>12936</v>
      </c>
      <c r="S565" s="2">
        <v>346464</v>
      </c>
      <c r="T565" s="2">
        <v>225884</v>
      </c>
      <c r="U565" s="2">
        <v>3808</v>
      </c>
      <c r="V565" s="2">
        <v>68172</v>
      </c>
      <c r="W565" s="2">
        <v>-34194</v>
      </c>
      <c r="X565" s="2">
        <v>146974</v>
      </c>
      <c r="Y565" s="2">
        <v>423319</v>
      </c>
      <c r="Z565" s="2">
        <v>0.35</v>
      </c>
      <c r="AA565" s="2">
        <v>5677</v>
      </c>
    </row>
    <row r="566" spans="1:27" x14ac:dyDescent="0.3">
      <c r="A566" s="2" t="s">
        <v>60</v>
      </c>
      <c r="B566" s="2">
        <v>133955</v>
      </c>
      <c r="C566" s="2">
        <v>298085</v>
      </c>
      <c r="D566" s="2">
        <v>55102</v>
      </c>
      <c r="E566" s="2">
        <v>938980</v>
      </c>
      <c r="F566" s="2">
        <v>-164130</v>
      </c>
      <c r="G566" s="2">
        <v>57571</v>
      </c>
      <c r="H566" s="2">
        <v>76384</v>
      </c>
      <c r="I566" s="2">
        <v>-2079</v>
      </c>
      <c r="J566" s="2">
        <v>1912</v>
      </c>
      <c r="K566" s="2">
        <v>-197190</v>
      </c>
      <c r="L566" s="2">
        <v>190231</v>
      </c>
      <c r="M566" s="2">
        <v>54445</v>
      </c>
      <c r="N566" s="2">
        <v>135786</v>
      </c>
      <c r="O566" s="2">
        <v>106906</v>
      </c>
      <c r="P566" s="2">
        <v>79.31</v>
      </c>
      <c r="Q566" s="2">
        <v>1722</v>
      </c>
      <c r="R566" s="2">
        <v>517</v>
      </c>
      <c r="S566" s="2">
        <v>374875</v>
      </c>
      <c r="T566" s="2">
        <v>166347</v>
      </c>
      <c r="U566" s="2">
        <v>-240920</v>
      </c>
      <c r="V566" s="2">
        <v>131738</v>
      </c>
      <c r="W566" s="2">
        <v>-15592</v>
      </c>
      <c r="X566" s="2">
        <v>246831</v>
      </c>
      <c r="Y566" s="2">
        <v>687612</v>
      </c>
      <c r="Z566" s="2">
        <v>0.36</v>
      </c>
      <c r="AA566" s="2">
        <v>16172</v>
      </c>
    </row>
    <row r="567" spans="1:27" x14ac:dyDescent="0.3">
      <c r="A567" s="2" t="s">
        <v>60</v>
      </c>
      <c r="B567" s="2">
        <v>83157</v>
      </c>
      <c r="C567" s="2">
        <v>206010</v>
      </c>
      <c r="D567" s="2">
        <v>94769</v>
      </c>
      <c r="E567" s="2">
        <v>320869</v>
      </c>
      <c r="F567" s="2">
        <v>-122853</v>
      </c>
      <c r="G567" s="2">
        <v>197765</v>
      </c>
      <c r="H567" s="2">
        <v>-114608</v>
      </c>
      <c r="I567" s="2">
        <v>-203735</v>
      </c>
      <c r="J567" s="2">
        <v>-193341</v>
      </c>
      <c r="K567" s="2">
        <v>-142376</v>
      </c>
      <c r="L567" s="2">
        <v>121761</v>
      </c>
      <c r="M567" s="2">
        <v>190263</v>
      </c>
      <c r="N567" s="2">
        <v>-68502</v>
      </c>
      <c r="O567" s="2">
        <v>6657</v>
      </c>
      <c r="P567" s="2">
        <v>14.26</v>
      </c>
      <c r="Q567" s="2">
        <v>436</v>
      </c>
      <c r="R567" s="2">
        <v>4189</v>
      </c>
      <c r="S567" s="2">
        <v>205833</v>
      </c>
      <c r="T567" s="2">
        <v>148939</v>
      </c>
      <c r="U567" s="2">
        <v>-122676</v>
      </c>
      <c r="V567" s="2">
        <v>57071</v>
      </c>
      <c r="W567" s="2">
        <v>21695</v>
      </c>
      <c r="X567" s="2">
        <v>74569</v>
      </c>
      <c r="Y567" s="2">
        <v>567364</v>
      </c>
      <c r="Z567" s="2">
        <v>0.13</v>
      </c>
      <c r="AA567" s="2">
        <v>28214</v>
      </c>
    </row>
    <row r="568" spans="1:27" x14ac:dyDescent="0.3">
      <c r="A568" s="2" t="s">
        <v>59</v>
      </c>
      <c r="B568" s="2">
        <v>333669</v>
      </c>
      <c r="C568" s="2">
        <v>165663</v>
      </c>
      <c r="D568" s="2">
        <v>75003</v>
      </c>
      <c r="E568" s="2">
        <v>205460</v>
      </c>
      <c r="F568" s="2">
        <v>168006</v>
      </c>
      <c r="G568" s="2">
        <v>67577</v>
      </c>
      <c r="H568" s="2">
        <v>266092</v>
      </c>
      <c r="I568" s="2">
        <v>192991</v>
      </c>
      <c r="J568" s="2">
        <v>199862</v>
      </c>
      <c r="K568" s="2">
        <v>161263</v>
      </c>
      <c r="L568" s="2">
        <v>179042</v>
      </c>
      <c r="M568" s="2">
        <v>46444</v>
      </c>
      <c r="N568" s="2">
        <v>132598</v>
      </c>
      <c r="O568" s="2">
        <v>124693</v>
      </c>
      <c r="P568" s="2">
        <v>34.869999999999997</v>
      </c>
      <c r="Q568" s="2">
        <v>612</v>
      </c>
      <c r="R568" s="2">
        <v>5651</v>
      </c>
      <c r="S568" s="2">
        <v>171974</v>
      </c>
      <c r="T568" s="2">
        <v>145204</v>
      </c>
      <c r="U568" s="2">
        <v>161695</v>
      </c>
      <c r="V568" s="2">
        <v>20459</v>
      </c>
      <c r="W568" s="2">
        <v>40165</v>
      </c>
      <c r="X568" s="2">
        <v>226414</v>
      </c>
      <c r="Y568" s="2">
        <v>288318</v>
      </c>
      <c r="Z568" s="2">
        <v>0.79</v>
      </c>
      <c r="AA568" s="2">
        <v>7554</v>
      </c>
    </row>
    <row r="569" spans="1:27" x14ac:dyDescent="0.3">
      <c r="A569" s="2" t="s">
        <v>58</v>
      </c>
      <c r="B569" s="2">
        <v>472616</v>
      </c>
      <c r="C569" s="2">
        <v>269461</v>
      </c>
      <c r="D569" s="2">
        <v>-30827</v>
      </c>
      <c r="E569" s="2">
        <v>92806</v>
      </c>
      <c r="F569" s="2">
        <v>203155</v>
      </c>
      <c r="G569" s="2">
        <v>155347</v>
      </c>
      <c r="H569" s="2">
        <v>317269</v>
      </c>
      <c r="I569" s="2">
        <v>294157</v>
      </c>
      <c r="J569" s="2">
        <v>297848</v>
      </c>
      <c r="K569" s="2">
        <v>167939</v>
      </c>
      <c r="L569" s="2">
        <v>280722</v>
      </c>
      <c r="M569" s="2">
        <v>177808</v>
      </c>
      <c r="N569" s="2">
        <v>102914</v>
      </c>
      <c r="O569" s="2">
        <v>56023</v>
      </c>
      <c r="P569" s="2">
        <v>56.49</v>
      </c>
      <c r="Q569" s="2">
        <v>1301</v>
      </c>
      <c r="R569" s="2">
        <v>621</v>
      </c>
      <c r="S569" s="2">
        <v>80016</v>
      </c>
      <c r="T569" s="2">
        <v>263099</v>
      </c>
      <c r="U569" s="2">
        <v>392600</v>
      </c>
      <c r="V569" s="2">
        <v>6362</v>
      </c>
      <c r="W569" s="2">
        <v>-25683</v>
      </c>
      <c r="X569" s="2">
        <v>367875</v>
      </c>
      <c r="Y569" s="2">
        <v>257806</v>
      </c>
      <c r="Z569" s="2">
        <v>1.43</v>
      </c>
      <c r="AA569" s="2">
        <v>4682</v>
      </c>
    </row>
    <row r="570" spans="1:27" x14ac:dyDescent="0.3">
      <c r="A570" s="2" t="s">
        <v>60</v>
      </c>
      <c r="B570" s="2">
        <v>224988</v>
      </c>
      <c r="C570" s="2">
        <v>31730</v>
      </c>
      <c r="D570" s="2">
        <v>-33803</v>
      </c>
      <c r="E570" s="2">
        <v>412101</v>
      </c>
      <c r="F570" s="2">
        <v>193258</v>
      </c>
      <c r="G570" s="2">
        <v>16222</v>
      </c>
      <c r="H570" s="2">
        <v>208766</v>
      </c>
      <c r="I570" s="2">
        <v>181886</v>
      </c>
      <c r="J570" s="2">
        <v>197382</v>
      </c>
      <c r="K570" s="2">
        <v>160605</v>
      </c>
      <c r="L570" s="2">
        <v>232237</v>
      </c>
      <c r="M570" s="2">
        <v>120041</v>
      </c>
      <c r="N570" s="2">
        <v>112196</v>
      </c>
      <c r="O570" s="2">
        <v>129411</v>
      </c>
      <c r="P570" s="2">
        <v>87.04</v>
      </c>
      <c r="Q570" s="2">
        <v>638</v>
      </c>
      <c r="R570" s="2">
        <v>2986</v>
      </c>
      <c r="S570" s="2">
        <v>370789</v>
      </c>
      <c r="T570" s="2">
        <v>266458</v>
      </c>
      <c r="U570" s="2">
        <v>-145801</v>
      </c>
      <c r="V570" s="2">
        <v>-234728</v>
      </c>
      <c r="W570" s="2">
        <v>-28772</v>
      </c>
      <c r="X570" s="2">
        <v>419655</v>
      </c>
      <c r="Y570" s="2">
        <v>369737</v>
      </c>
      <c r="Z570" s="2">
        <v>1.1399999999999999</v>
      </c>
      <c r="AA570" s="2">
        <v>9757</v>
      </c>
    </row>
    <row r="571" spans="1:27" x14ac:dyDescent="0.3">
      <c r="A571" s="2" t="s">
        <v>59</v>
      </c>
      <c r="B571" s="2">
        <v>234086</v>
      </c>
      <c r="C571" s="2">
        <v>29011</v>
      </c>
      <c r="D571" s="2">
        <v>176285</v>
      </c>
      <c r="E571" s="2">
        <v>542660</v>
      </c>
      <c r="F571" s="2">
        <v>205075</v>
      </c>
      <c r="G571" s="2">
        <v>97336</v>
      </c>
      <c r="H571" s="2">
        <v>136750</v>
      </c>
      <c r="I571" s="2">
        <v>102764</v>
      </c>
      <c r="J571" s="2">
        <v>108266</v>
      </c>
      <c r="K571" s="2">
        <v>183412</v>
      </c>
      <c r="L571" s="2">
        <v>58700</v>
      </c>
      <c r="M571" s="2">
        <v>132639</v>
      </c>
      <c r="N571" s="2">
        <v>-73939</v>
      </c>
      <c r="O571" s="2">
        <v>82471</v>
      </c>
      <c r="P571" s="2">
        <v>30.07</v>
      </c>
      <c r="Q571" s="2">
        <v>482</v>
      </c>
      <c r="R571" s="2">
        <v>10110</v>
      </c>
      <c r="S571" s="2">
        <v>479963</v>
      </c>
      <c r="T571" s="2">
        <v>112269</v>
      </c>
      <c r="U571" s="2">
        <v>-245877</v>
      </c>
      <c r="V571" s="2">
        <v>-83258</v>
      </c>
      <c r="W571" s="2">
        <v>-13250</v>
      </c>
      <c r="X571" s="2">
        <v>152438</v>
      </c>
      <c r="Y571" s="2">
        <v>525093</v>
      </c>
      <c r="Z571" s="2">
        <v>0.28999999999999998</v>
      </c>
      <c r="AA571" s="2">
        <v>26800</v>
      </c>
    </row>
    <row r="572" spans="1:27" x14ac:dyDescent="0.3">
      <c r="A572" s="2" t="s">
        <v>60</v>
      </c>
      <c r="B572" s="2">
        <v>61756</v>
      </c>
      <c r="C572" s="2">
        <v>82969</v>
      </c>
      <c r="D572" s="2">
        <v>52821</v>
      </c>
      <c r="E572" s="2">
        <v>297908</v>
      </c>
      <c r="F572" s="2">
        <v>-21213</v>
      </c>
      <c r="G572" s="2">
        <v>21455</v>
      </c>
      <c r="H572" s="2">
        <v>40301</v>
      </c>
      <c r="I572" s="2">
        <v>-45260</v>
      </c>
      <c r="J572" s="2">
        <v>-43056</v>
      </c>
      <c r="K572" s="2">
        <v>-48791</v>
      </c>
      <c r="L572" s="2">
        <v>279465</v>
      </c>
      <c r="M572" s="2">
        <v>136816</v>
      </c>
      <c r="N572" s="2">
        <v>142649</v>
      </c>
      <c r="O572" s="2">
        <v>42637</v>
      </c>
      <c r="P572" s="2">
        <v>31.05</v>
      </c>
      <c r="Q572" s="2">
        <v>275</v>
      </c>
      <c r="R572" s="2">
        <v>11354</v>
      </c>
      <c r="S572" s="2">
        <v>68928</v>
      </c>
      <c r="T572" s="2">
        <v>222842</v>
      </c>
      <c r="U572" s="2">
        <v>-7172</v>
      </c>
      <c r="V572" s="2">
        <v>-139873</v>
      </c>
      <c r="W572" s="2">
        <v>32691</v>
      </c>
      <c r="X572" s="2">
        <v>229088</v>
      </c>
      <c r="Y572" s="2">
        <v>38029</v>
      </c>
      <c r="Z572" s="2">
        <v>6.02</v>
      </c>
      <c r="AA572" s="2">
        <v>23909</v>
      </c>
    </row>
    <row r="573" spans="1:27" x14ac:dyDescent="0.3">
      <c r="A573" s="2" t="s">
        <v>60</v>
      </c>
      <c r="B573" s="2">
        <v>137723</v>
      </c>
      <c r="C573" s="2">
        <v>267888</v>
      </c>
      <c r="D573" s="2">
        <v>175856</v>
      </c>
      <c r="E573" s="2">
        <v>750447</v>
      </c>
      <c r="F573" s="2">
        <v>-130165</v>
      </c>
      <c r="G573" s="2">
        <v>148215</v>
      </c>
      <c r="H573" s="2">
        <v>-10492</v>
      </c>
      <c r="I573" s="2">
        <v>-16199</v>
      </c>
      <c r="J573" s="2">
        <v>2477</v>
      </c>
      <c r="K573" s="2">
        <v>-158993</v>
      </c>
      <c r="L573" s="2">
        <v>211367</v>
      </c>
      <c r="M573" s="2">
        <v>110657</v>
      </c>
      <c r="N573" s="2">
        <v>100710</v>
      </c>
      <c r="O573" s="2">
        <v>19828</v>
      </c>
      <c r="P573" s="2">
        <v>28.27</v>
      </c>
      <c r="Q573" s="2">
        <v>1039</v>
      </c>
      <c r="R573" s="2">
        <v>1234</v>
      </c>
      <c r="S573" s="2">
        <v>373322</v>
      </c>
      <c r="T573" s="2">
        <v>136061</v>
      </c>
      <c r="U573" s="2">
        <v>-235599</v>
      </c>
      <c r="V573" s="2">
        <v>131827</v>
      </c>
      <c r="W573" s="2">
        <v>-26924</v>
      </c>
      <c r="X573" s="2">
        <v>468102</v>
      </c>
      <c r="Y573" s="2">
        <v>489972</v>
      </c>
      <c r="Z573" s="2">
        <v>0.96</v>
      </c>
      <c r="AA573" s="2">
        <v>24318</v>
      </c>
    </row>
    <row r="574" spans="1:27" x14ac:dyDescent="0.3">
      <c r="A574" s="2" t="s">
        <v>58</v>
      </c>
      <c r="B574" s="2">
        <v>119613</v>
      </c>
      <c r="C574" s="2">
        <v>158569</v>
      </c>
      <c r="D574" s="2">
        <v>156053</v>
      </c>
      <c r="E574" s="2">
        <v>922386</v>
      </c>
      <c r="F574" s="2">
        <v>-38956</v>
      </c>
      <c r="G574" s="2">
        <v>136615</v>
      </c>
      <c r="H574" s="2">
        <v>-17002</v>
      </c>
      <c r="I574" s="2">
        <v>-105162</v>
      </c>
      <c r="J574" s="2">
        <v>-86185</v>
      </c>
      <c r="K574" s="2">
        <v>-63370</v>
      </c>
      <c r="L574" s="2">
        <v>96797</v>
      </c>
      <c r="M574" s="2">
        <v>167738</v>
      </c>
      <c r="N574" s="2">
        <v>-70941</v>
      </c>
      <c r="O574" s="2">
        <v>103653</v>
      </c>
      <c r="P574" s="2">
        <v>80.28</v>
      </c>
      <c r="Q574" s="2">
        <v>1793</v>
      </c>
      <c r="R574" s="2">
        <v>6769</v>
      </c>
      <c r="S574" s="2">
        <v>533868</v>
      </c>
      <c r="T574" s="2">
        <v>231607</v>
      </c>
      <c r="U574" s="2">
        <v>-414255</v>
      </c>
      <c r="V574" s="2">
        <v>-73038</v>
      </c>
      <c r="W574" s="2">
        <v>-7721</v>
      </c>
      <c r="X574" s="2">
        <v>441155</v>
      </c>
      <c r="Y574" s="2">
        <v>223465</v>
      </c>
      <c r="Z574" s="2">
        <v>1.97</v>
      </c>
      <c r="AA574" s="2">
        <v>12449</v>
      </c>
    </row>
    <row r="575" spans="1:27" x14ac:dyDescent="0.3">
      <c r="A575" s="2" t="s">
        <v>59</v>
      </c>
      <c r="B575" s="2">
        <v>322904</v>
      </c>
      <c r="C575" s="2">
        <v>290442</v>
      </c>
      <c r="D575" s="2">
        <v>156129</v>
      </c>
      <c r="E575" s="2">
        <v>126200</v>
      </c>
      <c r="F575" s="2">
        <v>32462</v>
      </c>
      <c r="G575" s="2">
        <v>21876</v>
      </c>
      <c r="H575" s="2">
        <v>301028</v>
      </c>
      <c r="I575" s="2">
        <v>278069</v>
      </c>
      <c r="J575" s="2">
        <v>290821</v>
      </c>
      <c r="K575" s="2">
        <v>2540</v>
      </c>
      <c r="L575" s="2">
        <v>103744</v>
      </c>
      <c r="M575" s="2">
        <v>131686</v>
      </c>
      <c r="N575" s="2">
        <v>-27942</v>
      </c>
      <c r="O575" s="2">
        <v>91780</v>
      </c>
      <c r="P575" s="2">
        <v>74.78</v>
      </c>
      <c r="Q575" s="2">
        <v>1042</v>
      </c>
      <c r="R575" s="2">
        <v>12144</v>
      </c>
      <c r="S575" s="2">
        <v>344844</v>
      </c>
      <c r="T575" s="2">
        <v>155053</v>
      </c>
      <c r="U575" s="2">
        <v>-21940</v>
      </c>
      <c r="V575" s="2">
        <v>135389</v>
      </c>
      <c r="W575" s="2">
        <v>750</v>
      </c>
      <c r="X575" s="2">
        <v>154372</v>
      </c>
      <c r="Y575" s="2">
        <v>87579</v>
      </c>
      <c r="Z575" s="2">
        <v>1.76</v>
      </c>
      <c r="AA575" s="2">
        <v>29304</v>
      </c>
    </row>
    <row r="576" spans="1:27" x14ac:dyDescent="0.3">
      <c r="A576" s="2" t="s">
        <v>59</v>
      </c>
      <c r="B576" s="2">
        <v>337081</v>
      </c>
      <c r="C576" s="2">
        <v>292821</v>
      </c>
      <c r="D576" s="2">
        <v>24713</v>
      </c>
      <c r="E576" s="2">
        <v>136156</v>
      </c>
      <c r="F576" s="2">
        <v>44260</v>
      </c>
      <c r="G576" s="2">
        <v>34463</v>
      </c>
      <c r="H576" s="2">
        <v>302618</v>
      </c>
      <c r="I576" s="2">
        <v>245477</v>
      </c>
      <c r="J576" s="2">
        <v>259258</v>
      </c>
      <c r="K576" s="2">
        <v>26856</v>
      </c>
      <c r="L576" s="2">
        <v>288615</v>
      </c>
      <c r="M576" s="2">
        <v>60159</v>
      </c>
      <c r="N576" s="2">
        <v>228456</v>
      </c>
      <c r="O576" s="2">
        <v>43616</v>
      </c>
      <c r="P576" s="2">
        <v>69.540000000000006</v>
      </c>
      <c r="Q576" s="2">
        <v>1748</v>
      </c>
      <c r="R576" s="2">
        <v>8327</v>
      </c>
      <c r="S576" s="2">
        <v>308328</v>
      </c>
      <c r="T576" s="2">
        <v>181106</v>
      </c>
      <c r="U576" s="2">
        <v>28753</v>
      </c>
      <c r="V576" s="2">
        <v>111715</v>
      </c>
      <c r="W576" s="2">
        <v>-9997</v>
      </c>
      <c r="X576" s="2">
        <v>357084</v>
      </c>
      <c r="Y576" s="2">
        <v>198773</v>
      </c>
      <c r="Z576" s="2">
        <v>1.8</v>
      </c>
      <c r="AA576" s="2">
        <v>14940</v>
      </c>
    </row>
    <row r="577" spans="1:27" x14ac:dyDescent="0.3">
      <c r="A577" s="2" t="s">
        <v>60</v>
      </c>
      <c r="B577" s="2">
        <v>123786</v>
      </c>
      <c r="C577" s="2">
        <v>244269</v>
      </c>
      <c r="D577" s="2">
        <v>26916</v>
      </c>
      <c r="E577" s="2">
        <v>692378</v>
      </c>
      <c r="F577" s="2">
        <v>-120483</v>
      </c>
      <c r="G577" s="2">
        <v>104997</v>
      </c>
      <c r="H577" s="2">
        <v>18789</v>
      </c>
      <c r="I577" s="2">
        <v>-44739</v>
      </c>
      <c r="J577" s="2">
        <v>-25117</v>
      </c>
      <c r="K577" s="2">
        <v>-143263</v>
      </c>
      <c r="L577" s="2">
        <v>113054</v>
      </c>
      <c r="M577" s="2">
        <v>145099</v>
      </c>
      <c r="N577" s="2">
        <v>-32045</v>
      </c>
      <c r="O577" s="2">
        <v>56416</v>
      </c>
      <c r="P577" s="2">
        <v>14.16</v>
      </c>
      <c r="Q577" s="2">
        <v>65</v>
      </c>
      <c r="R577" s="2">
        <v>19291</v>
      </c>
      <c r="S577" s="2">
        <v>236866</v>
      </c>
      <c r="T577" s="2">
        <v>153393</v>
      </c>
      <c r="U577" s="2">
        <v>-113080</v>
      </c>
      <c r="V577" s="2">
        <v>90876</v>
      </c>
      <c r="W577" s="2">
        <v>39488</v>
      </c>
      <c r="X577" s="2">
        <v>193524</v>
      </c>
      <c r="Y577" s="2">
        <v>667646</v>
      </c>
      <c r="Z577" s="2">
        <v>0.28999999999999998</v>
      </c>
      <c r="AA577" s="2">
        <v>10814</v>
      </c>
    </row>
    <row r="578" spans="1:27" x14ac:dyDescent="0.3">
      <c r="A578" s="2" t="s">
        <v>58</v>
      </c>
      <c r="B578" s="2">
        <v>202036</v>
      </c>
      <c r="C578" s="2">
        <v>49362</v>
      </c>
      <c r="D578" s="2">
        <v>-11873</v>
      </c>
      <c r="E578" s="2">
        <v>837121</v>
      </c>
      <c r="F578" s="2">
        <v>152674</v>
      </c>
      <c r="G578" s="2">
        <v>39200</v>
      </c>
      <c r="H578" s="2">
        <v>162836</v>
      </c>
      <c r="I578" s="2">
        <v>70937</v>
      </c>
      <c r="J578" s="2">
        <v>72490</v>
      </c>
      <c r="K578" s="2">
        <v>136101</v>
      </c>
      <c r="L578" s="2">
        <v>104135</v>
      </c>
      <c r="M578" s="2">
        <v>181140</v>
      </c>
      <c r="N578" s="2">
        <v>-77005</v>
      </c>
      <c r="O578" s="2">
        <v>137595</v>
      </c>
      <c r="P578" s="2">
        <v>36.299999999999997</v>
      </c>
      <c r="Q578" s="2">
        <v>1241</v>
      </c>
      <c r="R578" s="2">
        <v>13837</v>
      </c>
      <c r="S578" s="2">
        <v>407803</v>
      </c>
      <c r="T578" s="2">
        <v>232006</v>
      </c>
      <c r="U578" s="2">
        <v>-205767</v>
      </c>
      <c r="V578" s="2">
        <v>-182644</v>
      </c>
      <c r="W578" s="2">
        <v>-34688</v>
      </c>
      <c r="X578" s="2">
        <v>378923</v>
      </c>
      <c r="Y578" s="2">
        <v>86740</v>
      </c>
      <c r="Z578" s="2">
        <v>4.37</v>
      </c>
      <c r="AA578" s="2">
        <v>2325</v>
      </c>
    </row>
    <row r="579" spans="1:27" x14ac:dyDescent="0.3">
      <c r="A579" s="2" t="s">
        <v>58</v>
      </c>
      <c r="B579" s="2">
        <v>229828</v>
      </c>
      <c r="C579" s="2">
        <v>90141</v>
      </c>
      <c r="D579" s="2">
        <v>-1018</v>
      </c>
      <c r="E579" s="2">
        <v>604217</v>
      </c>
      <c r="F579" s="2">
        <v>139687</v>
      </c>
      <c r="G579" s="2">
        <v>60048</v>
      </c>
      <c r="H579" s="2">
        <v>169780</v>
      </c>
      <c r="I579" s="2">
        <v>152362</v>
      </c>
      <c r="J579" s="2">
        <v>167274</v>
      </c>
      <c r="K579" s="2">
        <v>122229</v>
      </c>
      <c r="L579" s="2">
        <v>117713</v>
      </c>
      <c r="M579" s="2">
        <v>177828</v>
      </c>
      <c r="N579" s="2">
        <v>-60115</v>
      </c>
      <c r="O579" s="2">
        <v>95825</v>
      </c>
      <c r="P579" s="2">
        <v>33.840000000000003</v>
      </c>
      <c r="Q579" s="2">
        <v>886</v>
      </c>
      <c r="R579" s="2">
        <v>7349</v>
      </c>
      <c r="S579" s="2">
        <v>387359</v>
      </c>
      <c r="T579" s="2">
        <v>153145</v>
      </c>
      <c r="U579" s="2">
        <v>-157531</v>
      </c>
      <c r="V579" s="2">
        <v>-63004</v>
      </c>
      <c r="W579" s="2">
        <v>2705</v>
      </c>
      <c r="X579" s="2">
        <v>482033</v>
      </c>
      <c r="Y579" s="2">
        <v>338346</v>
      </c>
      <c r="Z579" s="2">
        <v>1.42</v>
      </c>
      <c r="AA579" s="2">
        <v>7758</v>
      </c>
    </row>
    <row r="580" spans="1:27" x14ac:dyDescent="0.3">
      <c r="A580" s="2" t="s">
        <v>58</v>
      </c>
      <c r="B580" s="2">
        <v>370612</v>
      </c>
      <c r="C580" s="2">
        <v>115662</v>
      </c>
      <c r="D580" s="2">
        <v>-18775</v>
      </c>
      <c r="E580" s="2">
        <v>819654</v>
      </c>
      <c r="F580" s="2">
        <v>254950</v>
      </c>
      <c r="G580" s="2">
        <v>132270</v>
      </c>
      <c r="H580" s="2">
        <v>238342</v>
      </c>
      <c r="I580" s="2">
        <v>161584</v>
      </c>
      <c r="J580" s="2">
        <v>178564</v>
      </c>
      <c r="K580" s="2">
        <v>247177</v>
      </c>
      <c r="L580" s="2">
        <v>203139</v>
      </c>
      <c r="M580" s="2">
        <v>140398</v>
      </c>
      <c r="N580" s="2">
        <v>62741</v>
      </c>
      <c r="O580" s="2">
        <v>144262</v>
      </c>
      <c r="P580" s="2">
        <v>74.14</v>
      </c>
      <c r="Q580" s="2">
        <v>1081</v>
      </c>
      <c r="R580" s="2">
        <v>8026</v>
      </c>
      <c r="S580" s="2">
        <v>77825</v>
      </c>
      <c r="T580" s="2">
        <v>129799</v>
      </c>
      <c r="U580" s="2">
        <v>292787</v>
      </c>
      <c r="V580" s="2">
        <v>-14137</v>
      </c>
      <c r="W580" s="2">
        <v>-2009</v>
      </c>
      <c r="X580" s="2">
        <v>301935</v>
      </c>
      <c r="Y580" s="2">
        <v>172936</v>
      </c>
      <c r="Z580" s="2">
        <v>1.75</v>
      </c>
      <c r="AA580" s="2">
        <v>24854</v>
      </c>
    </row>
    <row r="581" spans="1:27" x14ac:dyDescent="0.3">
      <c r="A581" s="2" t="s">
        <v>59</v>
      </c>
      <c r="B581" s="2">
        <v>319085</v>
      </c>
      <c r="C581" s="2">
        <v>242301</v>
      </c>
      <c r="D581" s="2">
        <v>79792</v>
      </c>
      <c r="E581" s="2">
        <v>437173</v>
      </c>
      <c r="F581" s="2">
        <v>76784</v>
      </c>
      <c r="G581" s="2">
        <v>149666</v>
      </c>
      <c r="H581" s="2">
        <v>169419</v>
      </c>
      <c r="I581" s="2">
        <v>143875</v>
      </c>
      <c r="J581" s="2">
        <v>155859</v>
      </c>
      <c r="K581" s="2">
        <v>49377</v>
      </c>
      <c r="L581" s="2">
        <v>299210</v>
      </c>
      <c r="M581" s="2">
        <v>175457</v>
      </c>
      <c r="N581" s="2">
        <v>123753</v>
      </c>
      <c r="O581" s="2">
        <v>66850</v>
      </c>
      <c r="P581" s="2">
        <v>50.82</v>
      </c>
      <c r="Q581" s="2">
        <v>1511</v>
      </c>
      <c r="R581" s="2">
        <v>7505</v>
      </c>
      <c r="S581" s="2">
        <v>144127</v>
      </c>
      <c r="T581" s="2">
        <v>47184</v>
      </c>
      <c r="U581" s="2">
        <v>174958</v>
      </c>
      <c r="V581" s="2">
        <v>195117</v>
      </c>
      <c r="W581" s="2">
        <v>22367</v>
      </c>
      <c r="X581" s="2">
        <v>359943</v>
      </c>
      <c r="Y581" s="2">
        <v>140079</v>
      </c>
      <c r="Z581" s="2">
        <v>2.57</v>
      </c>
      <c r="AA581" s="2">
        <v>18884</v>
      </c>
    </row>
    <row r="582" spans="1:27" x14ac:dyDescent="0.3">
      <c r="A582" s="2" t="s">
        <v>59</v>
      </c>
      <c r="B582" s="2">
        <v>152885</v>
      </c>
      <c r="C582" s="2">
        <v>267889</v>
      </c>
      <c r="D582" s="2">
        <v>185028</v>
      </c>
      <c r="E582" s="2">
        <v>185767</v>
      </c>
      <c r="F582" s="2">
        <v>-115004</v>
      </c>
      <c r="G582" s="2">
        <v>176141</v>
      </c>
      <c r="H582" s="2">
        <v>-23256</v>
      </c>
      <c r="I582" s="2">
        <v>-28824</v>
      </c>
      <c r="J582" s="2">
        <v>-23891</v>
      </c>
      <c r="K582" s="2">
        <v>-145598</v>
      </c>
      <c r="L582" s="2">
        <v>183710</v>
      </c>
      <c r="M582" s="2">
        <v>100260</v>
      </c>
      <c r="N582" s="2">
        <v>83450</v>
      </c>
      <c r="O582" s="2">
        <v>56079</v>
      </c>
      <c r="P582" s="2">
        <v>21.7</v>
      </c>
      <c r="Q582" s="2">
        <v>1746</v>
      </c>
      <c r="R582" s="2">
        <v>17321</v>
      </c>
      <c r="S582" s="2">
        <v>118486</v>
      </c>
      <c r="T582" s="2">
        <v>222481</v>
      </c>
      <c r="U582" s="2">
        <v>34399</v>
      </c>
      <c r="V582" s="2">
        <v>45408</v>
      </c>
      <c r="W582" s="2">
        <v>-4347</v>
      </c>
      <c r="X582" s="2">
        <v>273575</v>
      </c>
      <c r="Y582" s="2">
        <v>172997</v>
      </c>
      <c r="Z582" s="2">
        <v>1.58</v>
      </c>
      <c r="AA582" s="2">
        <v>7458</v>
      </c>
    </row>
    <row r="583" spans="1:27" x14ac:dyDescent="0.3">
      <c r="A583" s="2" t="s">
        <v>60</v>
      </c>
      <c r="B583" s="2">
        <v>162427</v>
      </c>
      <c r="C583" s="2">
        <v>171512</v>
      </c>
      <c r="D583" s="2">
        <v>-32536</v>
      </c>
      <c r="E583" s="2">
        <v>374424</v>
      </c>
      <c r="F583" s="2">
        <v>-9085</v>
      </c>
      <c r="G583" s="2">
        <v>187166</v>
      </c>
      <c r="H583" s="2">
        <v>-24739</v>
      </c>
      <c r="I583" s="2">
        <v>-80333</v>
      </c>
      <c r="J583" s="2">
        <v>-64977</v>
      </c>
      <c r="K583" s="2">
        <v>-17819</v>
      </c>
      <c r="L583" s="2">
        <v>271987</v>
      </c>
      <c r="M583" s="2">
        <v>28502</v>
      </c>
      <c r="N583" s="2">
        <v>243485</v>
      </c>
      <c r="O583" s="2">
        <v>79016</v>
      </c>
      <c r="P583" s="2">
        <v>17.29</v>
      </c>
      <c r="Q583" s="2">
        <v>1508</v>
      </c>
      <c r="R583" s="2">
        <v>674</v>
      </c>
      <c r="S583" s="2">
        <v>372256</v>
      </c>
      <c r="T583" s="2">
        <v>60886</v>
      </c>
      <c r="U583" s="2">
        <v>-209829</v>
      </c>
      <c r="V583" s="2">
        <v>110626</v>
      </c>
      <c r="W583" s="2">
        <v>42906</v>
      </c>
      <c r="X583" s="2">
        <v>329869</v>
      </c>
      <c r="Y583" s="2">
        <v>520110</v>
      </c>
      <c r="Z583" s="2">
        <v>0.63</v>
      </c>
      <c r="AA583" s="2">
        <v>12878</v>
      </c>
    </row>
    <row r="584" spans="1:27" x14ac:dyDescent="0.3">
      <c r="A584" s="2" t="s">
        <v>58</v>
      </c>
      <c r="B584" s="2">
        <v>331264</v>
      </c>
      <c r="C584" s="2">
        <v>85776</v>
      </c>
      <c r="D584" s="2">
        <v>171842</v>
      </c>
      <c r="E584" s="2">
        <v>15004</v>
      </c>
      <c r="F584" s="2">
        <v>245488</v>
      </c>
      <c r="G584" s="2">
        <v>176424</v>
      </c>
      <c r="H584" s="2">
        <v>154840</v>
      </c>
      <c r="I584" s="2">
        <v>57712</v>
      </c>
      <c r="J584" s="2">
        <v>65831</v>
      </c>
      <c r="K584" s="2">
        <v>230009</v>
      </c>
      <c r="L584" s="2">
        <v>161559</v>
      </c>
      <c r="M584" s="2">
        <v>143440</v>
      </c>
      <c r="N584" s="2">
        <v>18119</v>
      </c>
      <c r="O584" s="2">
        <v>59698</v>
      </c>
      <c r="P584" s="2">
        <v>34.18</v>
      </c>
      <c r="Q584" s="2">
        <v>783</v>
      </c>
      <c r="R584" s="2">
        <v>10198</v>
      </c>
      <c r="S584" s="2">
        <v>453304</v>
      </c>
      <c r="T584" s="2">
        <v>42943</v>
      </c>
      <c r="U584" s="2">
        <v>-122040</v>
      </c>
      <c r="V584" s="2">
        <v>42833</v>
      </c>
      <c r="W584" s="2">
        <v>27248</v>
      </c>
      <c r="X584" s="2">
        <v>187828</v>
      </c>
      <c r="Y584" s="2">
        <v>109487</v>
      </c>
      <c r="Z584" s="2">
        <v>1.72</v>
      </c>
      <c r="AA584" s="2">
        <v>29076</v>
      </c>
    </row>
    <row r="585" spans="1:27" x14ac:dyDescent="0.3">
      <c r="A585" s="2" t="s">
        <v>58</v>
      </c>
      <c r="B585" s="2">
        <v>345951</v>
      </c>
      <c r="C585" s="2">
        <v>244285</v>
      </c>
      <c r="D585" s="2">
        <v>53452</v>
      </c>
      <c r="E585" s="2">
        <v>654437</v>
      </c>
      <c r="F585" s="2">
        <v>101666</v>
      </c>
      <c r="G585" s="2">
        <v>64379</v>
      </c>
      <c r="H585" s="2">
        <v>281572</v>
      </c>
      <c r="I585" s="2">
        <v>210090</v>
      </c>
      <c r="J585" s="2">
        <v>213504</v>
      </c>
      <c r="K585" s="2">
        <v>84770</v>
      </c>
      <c r="L585" s="2">
        <v>261035</v>
      </c>
      <c r="M585" s="2">
        <v>151185</v>
      </c>
      <c r="N585" s="2">
        <v>109850</v>
      </c>
      <c r="O585" s="2">
        <v>130650</v>
      </c>
      <c r="P585" s="2">
        <v>44.95</v>
      </c>
      <c r="Q585" s="2">
        <v>1459</v>
      </c>
      <c r="R585" s="2">
        <v>15338</v>
      </c>
      <c r="S585" s="2">
        <v>81171</v>
      </c>
      <c r="T585" s="2">
        <v>66069</v>
      </c>
      <c r="U585" s="2">
        <v>264780</v>
      </c>
      <c r="V585" s="2">
        <v>178216</v>
      </c>
      <c r="W585" s="2">
        <v>32228</v>
      </c>
      <c r="X585" s="2">
        <v>348621</v>
      </c>
      <c r="Y585" s="2">
        <v>89800</v>
      </c>
      <c r="Z585" s="2">
        <v>3.88</v>
      </c>
      <c r="AA585" s="2">
        <v>12325</v>
      </c>
    </row>
    <row r="586" spans="1:27" x14ac:dyDescent="0.3">
      <c r="A586" s="2" t="s">
        <v>59</v>
      </c>
      <c r="B586" s="2">
        <v>418113</v>
      </c>
      <c r="C586" s="2">
        <v>264579</v>
      </c>
      <c r="D586" s="2">
        <v>-35231</v>
      </c>
      <c r="E586" s="2">
        <v>119969</v>
      </c>
      <c r="F586" s="2">
        <v>153534</v>
      </c>
      <c r="G586" s="2">
        <v>108102</v>
      </c>
      <c r="H586" s="2">
        <v>310011</v>
      </c>
      <c r="I586" s="2">
        <v>244835</v>
      </c>
      <c r="J586" s="2">
        <v>260880</v>
      </c>
      <c r="K586" s="2">
        <v>116994</v>
      </c>
      <c r="L586" s="2">
        <v>96744</v>
      </c>
      <c r="M586" s="2">
        <v>168462</v>
      </c>
      <c r="N586" s="2">
        <v>-71718</v>
      </c>
      <c r="O586" s="2">
        <v>19966</v>
      </c>
      <c r="P586" s="2">
        <v>70.11</v>
      </c>
      <c r="Q586" s="2">
        <v>215</v>
      </c>
      <c r="R586" s="2">
        <v>12941</v>
      </c>
      <c r="S586" s="2">
        <v>432041</v>
      </c>
      <c r="T586" s="2">
        <v>109943</v>
      </c>
      <c r="U586" s="2">
        <v>-13928</v>
      </c>
      <c r="V586" s="2">
        <v>154636</v>
      </c>
      <c r="W586" s="2">
        <v>-39615</v>
      </c>
      <c r="X586" s="2">
        <v>463636</v>
      </c>
      <c r="Y586" s="2">
        <v>545361</v>
      </c>
      <c r="Z586" s="2">
        <v>0.85</v>
      </c>
      <c r="AA586" s="2">
        <v>27748</v>
      </c>
    </row>
    <row r="587" spans="1:27" x14ac:dyDescent="0.3">
      <c r="A587" s="2" t="s">
        <v>60</v>
      </c>
      <c r="B587" s="2">
        <v>320456</v>
      </c>
      <c r="C587" s="2">
        <v>210922</v>
      </c>
      <c r="D587" s="2">
        <v>50569</v>
      </c>
      <c r="E587" s="2">
        <v>564761</v>
      </c>
      <c r="F587" s="2">
        <v>109534</v>
      </c>
      <c r="G587" s="2">
        <v>53070</v>
      </c>
      <c r="H587" s="2">
        <v>267386</v>
      </c>
      <c r="I587" s="2">
        <v>250150</v>
      </c>
      <c r="J587" s="2">
        <v>261943</v>
      </c>
      <c r="K587" s="2">
        <v>88448</v>
      </c>
      <c r="L587" s="2">
        <v>60223</v>
      </c>
      <c r="M587" s="2">
        <v>23473</v>
      </c>
      <c r="N587" s="2">
        <v>36750</v>
      </c>
      <c r="O587" s="2">
        <v>11045</v>
      </c>
      <c r="P587" s="2">
        <v>813.34</v>
      </c>
      <c r="Q587" s="2">
        <v>361</v>
      </c>
      <c r="R587" s="2">
        <v>9111</v>
      </c>
      <c r="S587" s="2">
        <v>496673</v>
      </c>
      <c r="T587" s="2">
        <v>188420</v>
      </c>
      <c r="U587" s="2">
        <v>-176217</v>
      </c>
      <c r="V587" s="2">
        <v>22502</v>
      </c>
      <c r="W587" s="2">
        <v>34774</v>
      </c>
      <c r="X587" s="2">
        <v>79291</v>
      </c>
      <c r="Y587" s="2">
        <v>629498</v>
      </c>
      <c r="Z587" s="2">
        <v>0.13</v>
      </c>
      <c r="AA587" s="2">
        <v>16306</v>
      </c>
    </row>
    <row r="588" spans="1:27" x14ac:dyDescent="0.3">
      <c r="A588" s="2" t="s">
        <v>59</v>
      </c>
      <c r="B588" s="2">
        <v>262181</v>
      </c>
      <c r="C588" s="2">
        <v>134991</v>
      </c>
      <c r="D588" s="2">
        <v>-28975</v>
      </c>
      <c r="E588" s="2">
        <v>341758</v>
      </c>
      <c r="F588" s="2">
        <v>127190</v>
      </c>
      <c r="G588" s="2">
        <v>190466</v>
      </c>
      <c r="H588" s="2">
        <v>71715</v>
      </c>
      <c r="I588" s="2">
        <v>-7064</v>
      </c>
      <c r="J588" s="2">
        <v>-233</v>
      </c>
      <c r="K588" s="2">
        <v>104999</v>
      </c>
      <c r="L588" s="2">
        <v>214235</v>
      </c>
      <c r="M588" s="2">
        <v>48247</v>
      </c>
      <c r="N588" s="2">
        <v>165988</v>
      </c>
      <c r="O588" s="2">
        <v>67797</v>
      </c>
      <c r="P588" s="2">
        <v>26.56</v>
      </c>
      <c r="Q588" s="2">
        <v>1815</v>
      </c>
      <c r="R588" s="2">
        <v>16136</v>
      </c>
      <c r="S588" s="2">
        <v>135907</v>
      </c>
      <c r="T588" s="2">
        <v>226190</v>
      </c>
      <c r="U588" s="2">
        <v>126274</v>
      </c>
      <c r="V588" s="2">
        <v>-91199</v>
      </c>
      <c r="W588" s="2">
        <v>5227</v>
      </c>
      <c r="X588" s="2">
        <v>196326</v>
      </c>
      <c r="Y588" s="2">
        <v>27873</v>
      </c>
      <c r="Z588" s="2">
        <v>7.04</v>
      </c>
      <c r="AA588" s="2">
        <v>13940</v>
      </c>
    </row>
    <row r="589" spans="1:27" x14ac:dyDescent="0.3">
      <c r="A589" s="2" t="s">
        <v>59</v>
      </c>
      <c r="B589" s="2">
        <v>53813</v>
      </c>
      <c r="C589" s="2">
        <v>49466</v>
      </c>
      <c r="D589" s="2">
        <v>74914</v>
      </c>
      <c r="E589" s="2">
        <v>249755</v>
      </c>
      <c r="F589" s="2">
        <v>4347</v>
      </c>
      <c r="G589" s="2">
        <v>12350</v>
      </c>
      <c r="H589" s="2">
        <v>41463</v>
      </c>
      <c r="I589" s="2">
        <v>23232</v>
      </c>
      <c r="J589" s="2">
        <v>29736</v>
      </c>
      <c r="K589" s="2">
        <v>-18837</v>
      </c>
      <c r="L589" s="2">
        <v>290835</v>
      </c>
      <c r="M589" s="2">
        <v>114420</v>
      </c>
      <c r="N589" s="2">
        <v>176415</v>
      </c>
      <c r="O589" s="2">
        <v>76699</v>
      </c>
      <c r="P589" s="2">
        <v>12.32</v>
      </c>
      <c r="Q589" s="2">
        <v>581</v>
      </c>
      <c r="R589" s="2">
        <v>19933</v>
      </c>
      <c r="S589" s="2">
        <v>370808</v>
      </c>
      <c r="T589" s="2">
        <v>53888</v>
      </c>
      <c r="U589" s="2">
        <v>-316995</v>
      </c>
      <c r="V589" s="2">
        <v>-4422</v>
      </c>
      <c r="W589" s="2">
        <v>-9973</v>
      </c>
      <c r="X589" s="2">
        <v>444481</v>
      </c>
      <c r="Y589" s="2">
        <v>675400</v>
      </c>
      <c r="Z589" s="2">
        <v>0.66</v>
      </c>
      <c r="AA589" s="2">
        <v>2537</v>
      </c>
    </row>
    <row r="590" spans="1:27" x14ac:dyDescent="0.3">
      <c r="A590" s="2" t="s">
        <v>60</v>
      </c>
      <c r="B590" s="2">
        <v>335001</v>
      </c>
      <c r="C590" s="2">
        <v>123397</v>
      </c>
      <c r="D590" s="2">
        <v>180224</v>
      </c>
      <c r="E590" s="2">
        <v>97283</v>
      </c>
      <c r="F590" s="2">
        <v>211604</v>
      </c>
      <c r="G590" s="2">
        <v>101074</v>
      </c>
      <c r="H590" s="2">
        <v>233927</v>
      </c>
      <c r="I590" s="2">
        <v>217076</v>
      </c>
      <c r="J590" s="2">
        <v>219765</v>
      </c>
      <c r="K590" s="2">
        <v>184850</v>
      </c>
      <c r="L590" s="2">
        <v>163511</v>
      </c>
      <c r="M590" s="2">
        <v>80424</v>
      </c>
      <c r="N590" s="2">
        <v>83087</v>
      </c>
      <c r="O590" s="2">
        <v>109765</v>
      </c>
      <c r="P590" s="2">
        <v>45.9</v>
      </c>
      <c r="Q590" s="2">
        <v>1125</v>
      </c>
      <c r="R590" s="2">
        <v>4525</v>
      </c>
      <c r="S590" s="2">
        <v>397487</v>
      </c>
      <c r="T590" s="2">
        <v>137743</v>
      </c>
      <c r="U590" s="2">
        <v>-62486</v>
      </c>
      <c r="V590" s="2">
        <v>-14346</v>
      </c>
      <c r="W590" s="2">
        <v>-44420</v>
      </c>
      <c r="X590" s="2">
        <v>443108</v>
      </c>
      <c r="Y590" s="2">
        <v>224145</v>
      </c>
      <c r="Z590" s="2">
        <v>1.98</v>
      </c>
      <c r="AA590" s="2">
        <v>7185</v>
      </c>
    </row>
    <row r="591" spans="1:27" x14ac:dyDescent="0.3">
      <c r="A591" s="2" t="s">
        <v>58</v>
      </c>
      <c r="B591" s="2">
        <v>138147</v>
      </c>
      <c r="C591" s="2">
        <v>124351</v>
      </c>
      <c r="D591" s="2">
        <v>89729</v>
      </c>
      <c r="E591" s="2">
        <v>376557</v>
      </c>
      <c r="F591" s="2">
        <v>13796</v>
      </c>
      <c r="G591" s="2">
        <v>150403</v>
      </c>
      <c r="H591" s="2">
        <v>-12256</v>
      </c>
      <c r="I591" s="2">
        <v>-65998</v>
      </c>
      <c r="J591" s="2">
        <v>-61046</v>
      </c>
      <c r="K591" s="2">
        <v>-14048</v>
      </c>
      <c r="L591" s="2">
        <v>230439</v>
      </c>
      <c r="M591" s="2">
        <v>164783</v>
      </c>
      <c r="N591" s="2">
        <v>65656</v>
      </c>
      <c r="O591" s="2">
        <v>98646</v>
      </c>
      <c r="P591" s="2">
        <v>33.22</v>
      </c>
      <c r="Q591" s="2">
        <v>1978</v>
      </c>
      <c r="R591" s="2">
        <v>7732</v>
      </c>
      <c r="S591" s="2">
        <v>242334</v>
      </c>
      <c r="T591" s="2">
        <v>243840</v>
      </c>
      <c r="U591" s="2">
        <v>-104187</v>
      </c>
      <c r="V591" s="2">
        <v>-119489</v>
      </c>
      <c r="W591" s="2">
        <v>35410</v>
      </c>
      <c r="X591" s="2">
        <v>10640</v>
      </c>
      <c r="Y591" s="2">
        <v>545943</v>
      </c>
      <c r="Z591" s="2">
        <v>0.02</v>
      </c>
      <c r="AA591" s="2">
        <v>20466</v>
      </c>
    </row>
    <row r="592" spans="1:27" x14ac:dyDescent="0.3">
      <c r="A592" s="2" t="s">
        <v>58</v>
      </c>
      <c r="B592" s="2">
        <v>196612</v>
      </c>
      <c r="C592" s="2">
        <v>202985</v>
      </c>
      <c r="D592" s="2">
        <v>184037</v>
      </c>
      <c r="E592" s="2">
        <v>709694</v>
      </c>
      <c r="F592" s="2">
        <v>-6373</v>
      </c>
      <c r="G592" s="2">
        <v>106209</v>
      </c>
      <c r="H592" s="2">
        <v>90403</v>
      </c>
      <c r="I592" s="2">
        <v>61826</v>
      </c>
      <c r="J592" s="2">
        <v>69008</v>
      </c>
      <c r="K592" s="2">
        <v>-26425</v>
      </c>
      <c r="L592" s="2">
        <v>204894</v>
      </c>
      <c r="M592" s="2">
        <v>173321</v>
      </c>
      <c r="N592" s="2">
        <v>31573</v>
      </c>
      <c r="O592" s="2">
        <v>93279</v>
      </c>
      <c r="P592" s="2">
        <v>36.520000000000003</v>
      </c>
      <c r="Q592" s="2">
        <v>370</v>
      </c>
      <c r="R592" s="2">
        <v>14766</v>
      </c>
      <c r="S592" s="2">
        <v>528775</v>
      </c>
      <c r="T592" s="2">
        <v>152655</v>
      </c>
      <c r="U592" s="2">
        <v>-332163</v>
      </c>
      <c r="V592" s="2">
        <v>50330</v>
      </c>
      <c r="W592" s="2">
        <v>49664</v>
      </c>
      <c r="X592" s="2">
        <v>70863</v>
      </c>
      <c r="Y592" s="2">
        <v>467002</v>
      </c>
      <c r="Z592" s="2">
        <v>0.15</v>
      </c>
      <c r="AA592" s="2">
        <v>13656</v>
      </c>
    </row>
    <row r="593" spans="1:27" x14ac:dyDescent="0.3">
      <c r="A593" s="2" t="s">
        <v>60</v>
      </c>
      <c r="B593" s="2">
        <v>157240</v>
      </c>
      <c r="C593" s="2">
        <v>53373</v>
      </c>
      <c r="D593" s="2">
        <v>154319</v>
      </c>
      <c r="E593" s="2">
        <v>889341</v>
      </c>
      <c r="F593" s="2">
        <v>103867</v>
      </c>
      <c r="G593" s="2">
        <v>20559</v>
      </c>
      <c r="H593" s="2">
        <v>136681</v>
      </c>
      <c r="I593" s="2">
        <v>99911</v>
      </c>
      <c r="J593" s="2">
        <v>115293</v>
      </c>
      <c r="K593" s="2">
        <v>87051</v>
      </c>
      <c r="L593" s="2">
        <v>107576</v>
      </c>
      <c r="M593" s="2">
        <v>46955</v>
      </c>
      <c r="N593" s="2">
        <v>60621</v>
      </c>
      <c r="O593" s="2">
        <v>64614</v>
      </c>
      <c r="P593" s="2">
        <v>21.55</v>
      </c>
      <c r="Q593" s="2">
        <v>627</v>
      </c>
      <c r="R593" s="2">
        <v>19248</v>
      </c>
      <c r="S593" s="2">
        <v>256715</v>
      </c>
      <c r="T593" s="2">
        <v>30676</v>
      </c>
      <c r="U593" s="2">
        <v>-99475</v>
      </c>
      <c r="V593" s="2">
        <v>22697</v>
      </c>
      <c r="W593" s="2">
        <v>8785</v>
      </c>
      <c r="X593" s="2">
        <v>431324</v>
      </c>
      <c r="Y593" s="2">
        <v>201568</v>
      </c>
      <c r="Z593" s="2">
        <v>2.14</v>
      </c>
      <c r="AA593" s="2">
        <v>29237</v>
      </c>
    </row>
    <row r="594" spans="1:27" x14ac:dyDescent="0.3">
      <c r="A594" s="2" t="s">
        <v>58</v>
      </c>
      <c r="B594" s="2">
        <v>120017</v>
      </c>
      <c r="C594" s="2">
        <v>51178</v>
      </c>
      <c r="D594" s="2">
        <v>-12633</v>
      </c>
      <c r="E594" s="2">
        <v>551906</v>
      </c>
      <c r="F594" s="2">
        <v>68839</v>
      </c>
      <c r="G594" s="2">
        <v>125733</v>
      </c>
      <c r="H594" s="2">
        <v>-5716</v>
      </c>
      <c r="I594" s="2">
        <v>-42739</v>
      </c>
      <c r="J594" s="2">
        <v>-32212</v>
      </c>
      <c r="K594" s="2">
        <v>37881</v>
      </c>
      <c r="L594" s="2">
        <v>87574</v>
      </c>
      <c r="M594" s="2">
        <v>132535</v>
      </c>
      <c r="N594" s="2">
        <v>-44961</v>
      </c>
      <c r="O594" s="2">
        <v>93131</v>
      </c>
      <c r="P594" s="2">
        <v>21.26</v>
      </c>
      <c r="Q594" s="2">
        <v>1061</v>
      </c>
      <c r="R594" s="2">
        <v>6973</v>
      </c>
      <c r="S594" s="2">
        <v>538870</v>
      </c>
      <c r="T594" s="2">
        <v>151290</v>
      </c>
      <c r="U594" s="2">
        <v>-418853</v>
      </c>
      <c r="V594" s="2">
        <v>-100112</v>
      </c>
      <c r="W594" s="2">
        <v>-16450</v>
      </c>
      <c r="X594" s="2">
        <v>467971</v>
      </c>
      <c r="Y594" s="2">
        <v>264094</v>
      </c>
      <c r="Z594" s="2">
        <v>1.77</v>
      </c>
      <c r="AA594" s="2">
        <v>1212</v>
      </c>
    </row>
    <row r="595" spans="1:27" x14ac:dyDescent="0.3">
      <c r="A595" s="2" t="s">
        <v>60</v>
      </c>
      <c r="B595" s="2">
        <v>162962</v>
      </c>
      <c r="C595" s="2">
        <v>247627</v>
      </c>
      <c r="D595" s="2">
        <v>13875</v>
      </c>
      <c r="E595" s="2">
        <v>926818</v>
      </c>
      <c r="F595" s="2">
        <v>-84665</v>
      </c>
      <c r="G595" s="2">
        <v>19678</v>
      </c>
      <c r="H595" s="2">
        <v>143284</v>
      </c>
      <c r="I595" s="2">
        <v>58933</v>
      </c>
      <c r="J595" s="2">
        <v>77450</v>
      </c>
      <c r="K595" s="2">
        <v>-112530</v>
      </c>
      <c r="L595" s="2">
        <v>296636</v>
      </c>
      <c r="M595" s="2">
        <v>155668</v>
      </c>
      <c r="N595" s="2">
        <v>140968</v>
      </c>
      <c r="O595" s="2">
        <v>90582</v>
      </c>
      <c r="P595" s="2">
        <v>18.96</v>
      </c>
      <c r="Q595" s="2">
        <v>324</v>
      </c>
      <c r="R595" s="2">
        <v>10316</v>
      </c>
      <c r="S595" s="2">
        <v>544947</v>
      </c>
      <c r="T595" s="2">
        <v>215153</v>
      </c>
      <c r="U595" s="2">
        <v>-381985</v>
      </c>
      <c r="V595" s="2">
        <v>32474</v>
      </c>
      <c r="W595" s="2">
        <v>-35080</v>
      </c>
      <c r="X595" s="2">
        <v>441851</v>
      </c>
      <c r="Y595" s="2">
        <v>603821</v>
      </c>
      <c r="Z595" s="2">
        <v>0.73</v>
      </c>
      <c r="AA595" s="2">
        <v>11348</v>
      </c>
    </row>
    <row r="596" spans="1:27" x14ac:dyDescent="0.3">
      <c r="A596" s="2" t="s">
        <v>60</v>
      </c>
      <c r="B596" s="2">
        <v>459129</v>
      </c>
      <c r="C596" s="2">
        <v>184246</v>
      </c>
      <c r="D596" s="2">
        <v>-11571</v>
      </c>
      <c r="E596" s="2">
        <v>937348</v>
      </c>
      <c r="F596" s="2">
        <v>274883</v>
      </c>
      <c r="G596" s="2">
        <v>51924</v>
      </c>
      <c r="H596" s="2">
        <v>407205</v>
      </c>
      <c r="I596" s="2">
        <v>309709</v>
      </c>
      <c r="J596" s="2">
        <v>322981</v>
      </c>
      <c r="K596" s="2">
        <v>253086</v>
      </c>
      <c r="L596" s="2">
        <v>280282</v>
      </c>
      <c r="M596" s="2">
        <v>118782</v>
      </c>
      <c r="N596" s="2">
        <v>161500</v>
      </c>
      <c r="O596" s="2">
        <v>76314</v>
      </c>
      <c r="P596" s="2">
        <v>150.44</v>
      </c>
      <c r="Q596" s="2">
        <v>1985</v>
      </c>
      <c r="R596" s="2">
        <v>19507</v>
      </c>
      <c r="S596" s="2">
        <v>196578</v>
      </c>
      <c r="T596" s="2">
        <v>188584</v>
      </c>
      <c r="U596" s="2">
        <v>262551</v>
      </c>
      <c r="V596" s="2">
        <v>-4338</v>
      </c>
      <c r="W596" s="2">
        <v>-42986</v>
      </c>
      <c r="X596" s="2">
        <v>132311</v>
      </c>
      <c r="Y596" s="2">
        <v>427830</v>
      </c>
      <c r="Z596" s="2">
        <v>0.31</v>
      </c>
      <c r="AA596" s="2">
        <v>17560</v>
      </c>
    </row>
    <row r="597" spans="1:27" x14ac:dyDescent="0.3">
      <c r="A597" s="2" t="s">
        <v>59</v>
      </c>
      <c r="B597" s="2">
        <v>480527</v>
      </c>
      <c r="C597" s="2">
        <v>240822</v>
      </c>
      <c r="D597" s="2">
        <v>107022</v>
      </c>
      <c r="E597" s="2">
        <v>829209</v>
      </c>
      <c r="F597" s="2">
        <v>239705</v>
      </c>
      <c r="G597" s="2">
        <v>131321</v>
      </c>
      <c r="H597" s="2">
        <v>349206</v>
      </c>
      <c r="I597" s="2">
        <v>266244</v>
      </c>
      <c r="J597" s="2">
        <v>281283</v>
      </c>
      <c r="K597" s="2">
        <v>201235</v>
      </c>
      <c r="L597" s="2">
        <v>184156</v>
      </c>
      <c r="M597" s="2">
        <v>60246</v>
      </c>
      <c r="N597" s="2">
        <v>123910</v>
      </c>
      <c r="O597" s="2">
        <v>149875</v>
      </c>
      <c r="P597" s="2">
        <v>98.83</v>
      </c>
      <c r="Q597" s="2">
        <v>794</v>
      </c>
      <c r="R597" s="2">
        <v>11156</v>
      </c>
      <c r="S597" s="2">
        <v>128991</v>
      </c>
      <c r="T597" s="2">
        <v>243394</v>
      </c>
      <c r="U597" s="2">
        <v>351536</v>
      </c>
      <c r="V597" s="2">
        <v>-2572</v>
      </c>
      <c r="W597" s="2">
        <v>-37950</v>
      </c>
      <c r="X597" s="2">
        <v>330768</v>
      </c>
      <c r="Y597" s="2">
        <v>570378</v>
      </c>
      <c r="Z597" s="2">
        <v>0.57999999999999996</v>
      </c>
      <c r="AA597" s="2">
        <v>19468</v>
      </c>
    </row>
    <row r="598" spans="1:27" x14ac:dyDescent="0.3">
      <c r="A598" s="2" t="s">
        <v>58</v>
      </c>
      <c r="B598" s="2">
        <v>237284</v>
      </c>
      <c r="C598" s="2">
        <v>204433</v>
      </c>
      <c r="D598" s="2">
        <v>48193</v>
      </c>
      <c r="E598" s="2">
        <v>483984</v>
      </c>
      <c r="F598" s="2">
        <v>32851</v>
      </c>
      <c r="G598" s="2">
        <v>78201</v>
      </c>
      <c r="H598" s="2">
        <v>159083</v>
      </c>
      <c r="I598" s="2">
        <v>138126</v>
      </c>
      <c r="J598" s="2">
        <v>149475</v>
      </c>
      <c r="K598" s="2">
        <v>6323</v>
      </c>
      <c r="L598" s="2">
        <v>153719</v>
      </c>
      <c r="M598" s="2">
        <v>38122</v>
      </c>
      <c r="N598" s="2">
        <v>115597</v>
      </c>
      <c r="O598" s="2">
        <v>47530</v>
      </c>
      <c r="P598" s="2">
        <v>33.33</v>
      </c>
      <c r="Q598" s="2">
        <v>502</v>
      </c>
      <c r="R598" s="2">
        <v>4799</v>
      </c>
      <c r="S598" s="2">
        <v>377760</v>
      </c>
      <c r="T598" s="2">
        <v>251837</v>
      </c>
      <c r="U598" s="2">
        <v>-140476</v>
      </c>
      <c r="V598" s="2">
        <v>-47404</v>
      </c>
      <c r="W598" s="2">
        <v>-16249</v>
      </c>
      <c r="X598" s="2">
        <v>386974</v>
      </c>
      <c r="Y598" s="2">
        <v>245713</v>
      </c>
      <c r="Z598" s="2">
        <v>1.57</v>
      </c>
      <c r="AA598" s="2">
        <v>15115</v>
      </c>
    </row>
    <row r="599" spans="1:27" x14ac:dyDescent="0.3">
      <c r="A599" s="2" t="s">
        <v>58</v>
      </c>
      <c r="B599" s="2">
        <v>406210</v>
      </c>
      <c r="C599" s="2">
        <v>141286</v>
      </c>
      <c r="D599" s="2">
        <v>160244</v>
      </c>
      <c r="E599" s="2">
        <v>670408</v>
      </c>
      <c r="F599" s="2">
        <v>264924</v>
      </c>
      <c r="G599" s="2">
        <v>122625</v>
      </c>
      <c r="H599" s="2">
        <v>283585</v>
      </c>
      <c r="I599" s="2">
        <v>192178</v>
      </c>
      <c r="J599" s="2">
        <v>207686</v>
      </c>
      <c r="K599" s="2">
        <v>227651</v>
      </c>
      <c r="L599" s="2">
        <v>279708</v>
      </c>
      <c r="M599" s="2">
        <v>148938</v>
      </c>
      <c r="N599" s="2">
        <v>130770</v>
      </c>
      <c r="O599" s="2">
        <v>138102</v>
      </c>
      <c r="P599" s="2">
        <v>69.349999999999994</v>
      </c>
      <c r="Q599" s="2">
        <v>1937</v>
      </c>
      <c r="R599" s="2">
        <v>17434</v>
      </c>
      <c r="S599" s="2">
        <v>519757</v>
      </c>
      <c r="T599" s="2">
        <v>97731</v>
      </c>
      <c r="U599" s="2">
        <v>-113547</v>
      </c>
      <c r="V599" s="2">
        <v>43555</v>
      </c>
      <c r="W599" s="2">
        <v>-34962</v>
      </c>
      <c r="X599" s="2">
        <v>243673</v>
      </c>
      <c r="Y599" s="2">
        <v>271928</v>
      </c>
      <c r="Z599" s="2">
        <v>0.9</v>
      </c>
      <c r="AA599" s="2">
        <v>20416</v>
      </c>
    </row>
    <row r="600" spans="1:27" x14ac:dyDescent="0.3">
      <c r="A600" s="2" t="s">
        <v>60</v>
      </c>
      <c r="B600" s="2">
        <v>251568</v>
      </c>
      <c r="C600" s="2">
        <v>132508</v>
      </c>
      <c r="D600" s="2">
        <v>54415</v>
      </c>
      <c r="E600" s="2">
        <v>423171</v>
      </c>
      <c r="F600" s="2">
        <v>119060</v>
      </c>
      <c r="G600" s="2">
        <v>154201</v>
      </c>
      <c r="H600" s="2">
        <v>97367</v>
      </c>
      <c r="I600" s="2">
        <v>71456</v>
      </c>
      <c r="J600" s="2">
        <v>90184</v>
      </c>
      <c r="K600" s="2">
        <v>81376</v>
      </c>
      <c r="L600" s="2">
        <v>91193</v>
      </c>
      <c r="M600" s="2">
        <v>120114</v>
      </c>
      <c r="N600" s="2">
        <v>-28921</v>
      </c>
      <c r="O600" s="2">
        <v>65414</v>
      </c>
      <c r="P600" s="2">
        <v>83</v>
      </c>
      <c r="Q600" s="2">
        <v>1349</v>
      </c>
      <c r="R600" s="2">
        <v>12735</v>
      </c>
      <c r="S600" s="2">
        <v>500189</v>
      </c>
      <c r="T600" s="2">
        <v>236709</v>
      </c>
      <c r="U600" s="2">
        <v>-248621</v>
      </c>
      <c r="V600" s="2">
        <v>-104201</v>
      </c>
      <c r="W600" s="2">
        <v>40905</v>
      </c>
      <c r="X600" s="2">
        <v>66320</v>
      </c>
      <c r="Y600" s="2">
        <v>62849</v>
      </c>
      <c r="Z600" s="2">
        <v>1.06</v>
      </c>
      <c r="AA600" s="2">
        <v>6808</v>
      </c>
    </row>
    <row r="601" spans="1:27" x14ac:dyDescent="0.3">
      <c r="A601" s="2" t="s">
        <v>59</v>
      </c>
      <c r="B601" s="2">
        <v>90635</v>
      </c>
      <c r="C601" s="2">
        <v>172077</v>
      </c>
      <c r="D601" s="2">
        <v>-20788</v>
      </c>
      <c r="E601" s="2">
        <v>661334</v>
      </c>
      <c r="F601" s="2">
        <v>-81442</v>
      </c>
      <c r="G601" s="2">
        <v>33681</v>
      </c>
      <c r="H601" s="2">
        <v>56954</v>
      </c>
      <c r="I601" s="2">
        <v>-26157</v>
      </c>
      <c r="J601" s="2">
        <v>-14402</v>
      </c>
      <c r="K601" s="2">
        <v>-115745</v>
      </c>
      <c r="L601" s="2">
        <v>48867</v>
      </c>
      <c r="M601" s="2">
        <v>42439</v>
      </c>
      <c r="N601" s="2">
        <v>6428</v>
      </c>
      <c r="O601" s="2">
        <v>99566</v>
      </c>
      <c r="P601" s="2">
        <v>32.17</v>
      </c>
      <c r="Q601" s="2">
        <v>924</v>
      </c>
      <c r="R601" s="2">
        <v>16510</v>
      </c>
      <c r="S601" s="2">
        <v>404370</v>
      </c>
      <c r="T601" s="2">
        <v>226647</v>
      </c>
      <c r="U601" s="2">
        <v>-313735</v>
      </c>
      <c r="V601" s="2">
        <v>-54570</v>
      </c>
      <c r="W601" s="2">
        <v>1376</v>
      </c>
      <c r="X601" s="2">
        <v>193245</v>
      </c>
      <c r="Y601" s="2">
        <v>136917</v>
      </c>
      <c r="Z601" s="2">
        <v>1.41</v>
      </c>
      <c r="AA601" s="2">
        <v>8426</v>
      </c>
    </row>
    <row r="602" spans="1:27" x14ac:dyDescent="0.3">
      <c r="A602" s="2" t="s">
        <v>59</v>
      </c>
      <c r="B602" s="2">
        <v>209009</v>
      </c>
      <c r="C602" s="2">
        <v>70604</v>
      </c>
      <c r="D602" s="2">
        <v>-44485</v>
      </c>
      <c r="E602" s="2">
        <v>934790</v>
      </c>
      <c r="F602" s="2">
        <v>138405</v>
      </c>
      <c r="G602" s="2">
        <v>80781</v>
      </c>
      <c r="H602" s="2">
        <v>128228</v>
      </c>
      <c r="I602" s="2">
        <v>43328</v>
      </c>
      <c r="J602" s="2">
        <v>46308</v>
      </c>
      <c r="K602" s="2">
        <v>115496</v>
      </c>
      <c r="L602" s="2">
        <v>207669</v>
      </c>
      <c r="M602" s="2">
        <v>186783</v>
      </c>
      <c r="N602" s="2">
        <v>20886</v>
      </c>
      <c r="O602" s="2">
        <v>37040</v>
      </c>
      <c r="P602" s="2">
        <v>29.58</v>
      </c>
      <c r="Q602" s="2">
        <v>1381</v>
      </c>
      <c r="R602" s="2">
        <v>2595</v>
      </c>
      <c r="S602" s="2">
        <v>517463</v>
      </c>
      <c r="T602" s="2">
        <v>28586</v>
      </c>
      <c r="U602" s="2">
        <v>-308454</v>
      </c>
      <c r="V602" s="2">
        <v>42018</v>
      </c>
      <c r="W602" s="2">
        <v>-40027</v>
      </c>
      <c r="X602" s="2">
        <v>294140</v>
      </c>
      <c r="Y602" s="2">
        <v>78032</v>
      </c>
      <c r="Z602" s="2">
        <v>3.77</v>
      </c>
      <c r="AA602" s="2">
        <v>10153</v>
      </c>
    </row>
    <row r="603" spans="1:27" x14ac:dyDescent="0.3">
      <c r="A603" s="2" t="s">
        <v>58</v>
      </c>
      <c r="B603" s="2">
        <v>328003</v>
      </c>
      <c r="C603" s="2">
        <v>104373</v>
      </c>
      <c r="D603" s="2">
        <v>9150</v>
      </c>
      <c r="E603" s="2">
        <v>144774</v>
      </c>
      <c r="F603" s="2">
        <v>223630</v>
      </c>
      <c r="G603" s="2">
        <v>67713</v>
      </c>
      <c r="H603" s="2">
        <v>260290</v>
      </c>
      <c r="I603" s="2">
        <v>245969</v>
      </c>
      <c r="J603" s="2">
        <v>255221</v>
      </c>
      <c r="K603" s="2">
        <v>198822</v>
      </c>
      <c r="L603" s="2">
        <v>262822</v>
      </c>
      <c r="M603" s="2">
        <v>186435</v>
      </c>
      <c r="N603" s="2">
        <v>76387</v>
      </c>
      <c r="O603" s="2">
        <v>18945</v>
      </c>
      <c r="P603" s="2">
        <v>55.35</v>
      </c>
      <c r="Q603" s="2">
        <v>1727</v>
      </c>
      <c r="R603" s="2">
        <v>2342</v>
      </c>
      <c r="S603" s="2">
        <v>203640</v>
      </c>
      <c r="T603" s="2">
        <v>55117</v>
      </c>
      <c r="U603" s="2">
        <v>124363</v>
      </c>
      <c r="V603" s="2">
        <v>49256</v>
      </c>
      <c r="W603" s="2">
        <v>-49229</v>
      </c>
      <c r="X603" s="2">
        <v>60995</v>
      </c>
      <c r="Y603" s="2">
        <v>490874</v>
      </c>
      <c r="Z603" s="2">
        <v>0.12</v>
      </c>
      <c r="AA603" s="2">
        <v>18370</v>
      </c>
    </row>
    <row r="604" spans="1:27" x14ac:dyDescent="0.3">
      <c r="A604" s="2" t="s">
        <v>60</v>
      </c>
      <c r="B604" s="2">
        <v>483027</v>
      </c>
      <c r="C604" s="2">
        <v>256049</v>
      </c>
      <c r="D604" s="2">
        <v>140542</v>
      </c>
      <c r="E604" s="2">
        <v>320154</v>
      </c>
      <c r="F604" s="2">
        <v>226978</v>
      </c>
      <c r="G604" s="2">
        <v>44162</v>
      </c>
      <c r="H604" s="2">
        <v>438865</v>
      </c>
      <c r="I604" s="2">
        <v>380010</v>
      </c>
      <c r="J604" s="2">
        <v>396516</v>
      </c>
      <c r="K604" s="2">
        <v>193735</v>
      </c>
      <c r="L604" s="2">
        <v>286617</v>
      </c>
      <c r="M604" s="2">
        <v>17566</v>
      </c>
      <c r="N604" s="2">
        <v>269051</v>
      </c>
      <c r="O604" s="2">
        <v>116004</v>
      </c>
      <c r="P604" s="2">
        <v>50.1</v>
      </c>
      <c r="Q604" s="2">
        <v>1707</v>
      </c>
      <c r="R604" s="2">
        <v>7035</v>
      </c>
      <c r="S604" s="2">
        <v>314159</v>
      </c>
      <c r="T604" s="2">
        <v>153729</v>
      </c>
      <c r="U604" s="2">
        <v>168868</v>
      </c>
      <c r="V604" s="2">
        <v>102320</v>
      </c>
      <c r="W604" s="2">
        <v>22848</v>
      </c>
      <c r="X604" s="2">
        <v>248313</v>
      </c>
      <c r="Y604" s="2">
        <v>290306</v>
      </c>
      <c r="Z604" s="2">
        <v>0.86</v>
      </c>
      <c r="AA604" s="2">
        <v>5256</v>
      </c>
    </row>
    <row r="605" spans="1:27" x14ac:dyDescent="0.3">
      <c r="A605" s="2" t="s">
        <v>58</v>
      </c>
      <c r="B605" s="2">
        <v>346687</v>
      </c>
      <c r="C605" s="2">
        <v>282344</v>
      </c>
      <c r="D605" s="2">
        <v>112274</v>
      </c>
      <c r="E605" s="2">
        <v>58564</v>
      </c>
      <c r="F605" s="2">
        <v>64343</v>
      </c>
      <c r="G605" s="2">
        <v>123048</v>
      </c>
      <c r="H605" s="2">
        <v>223639</v>
      </c>
      <c r="I605" s="2">
        <v>164759</v>
      </c>
      <c r="J605" s="2">
        <v>169172</v>
      </c>
      <c r="K605" s="2">
        <v>28134</v>
      </c>
      <c r="L605" s="2">
        <v>251541</v>
      </c>
      <c r="M605" s="2">
        <v>30157</v>
      </c>
      <c r="N605" s="2">
        <v>221384</v>
      </c>
      <c r="O605" s="2">
        <v>146710</v>
      </c>
      <c r="P605" s="2">
        <v>99.74</v>
      </c>
      <c r="Q605" s="2">
        <v>1790</v>
      </c>
      <c r="R605" s="2">
        <v>14052</v>
      </c>
      <c r="S605" s="2">
        <v>351624</v>
      </c>
      <c r="T605" s="2">
        <v>158931</v>
      </c>
      <c r="U605" s="2">
        <v>-4937</v>
      </c>
      <c r="V605" s="2">
        <v>123413</v>
      </c>
      <c r="W605" s="2">
        <v>-34512</v>
      </c>
      <c r="X605" s="2">
        <v>400655</v>
      </c>
      <c r="Y605" s="2">
        <v>88948</v>
      </c>
      <c r="Z605" s="2">
        <v>4.5</v>
      </c>
      <c r="AA605" s="2">
        <v>21478</v>
      </c>
    </row>
    <row r="606" spans="1:27" x14ac:dyDescent="0.3">
      <c r="A606" s="2" t="s">
        <v>58</v>
      </c>
      <c r="B606" s="2">
        <v>51908</v>
      </c>
      <c r="C606" s="2">
        <v>60593</v>
      </c>
      <c r="D606" s="2">
        <v>112100</v>
      </c>
      <c r="E606" s="2">
        <v>860046</v>
      </c>
      <c r="F606" s="2">
        <v>-8685</v>
      </c>
      <c r="G606" s="2">
        <v>51788</v>
      </c>
      <c r="H606" s="2">
        <v>120</v>
      </c>
      <c r="I606" s="2">
        <v>-21879</v>
      </c>
      <c r="J606" s="2">
        <v>-18988</v>
      </c>
      <c r="K606" s="2">
        <v>-45129</v>
      </c>
      <c r="L606" s="2">
        <v>71089</v>
      </c>
      <c r="M606" s="2">
        <v>199189</v>
      </c>
      <c r="N606" s="2">
        <v>-128100</v>
      </c>
      <c r="O606" s="2">
        <v>12558</v>
      </c>
      <c r="P606" s="2">
        <v>6.3</v>
      </c>
      <c r="Q606" s="2">
        <v>1164</v>
      </c>
      <c r="R606" s="2">
        <v>5827</v>
      </c>
      <c r="S606" s="2">
        <v>533604</v>
      </c>
      <c r="T606" s="2">
        <v>244640</v>
      </c>
      <c r="U606" s="2">
        <v>-481696</v>
      </c>
      <c r="V606" s="2">
        <v>-184047</v>
      </c>
      <c r="W606" s="2">
        <v>-8452</v>
      </c>
      <c r="X606" s="2">
        <v>305464</v>
      </c>
      <c r="Y606" s="2">
        <v>522254</v>
      </c>
      <c r="Z606" s="2">
        <v>0.57999999999999996</v>
      </c>
      <c r="AA606" s="2">
        <v>20345</v>
      </c>
    </row>
    <row r="607" spans="1:27" x14ac:dyDescent="0.3">
      <c r="A607" s="2" t="s">
        <v>59</v>
      </c>
      <c r="B607" s="2">
        <v>409229</v>
      </c>
      <c r="C607" s="2">
        <v>42584</v>
      </c>
      <c r="D607" s="2">
        <v>-41390</v>
      </c>
      <c r="E607" s="2">
        <v>643091</v>
      </c>
      <c r="F607" s="2">
        <v>366645</v>
      </c>
      <c r="G607" s="2">
        <v>196628</v>
      </c>
      <c r="H607" s="2">
        <v>212601</v>
      </c>
      <c r="I607" s="2">
        <v>140141</v>
      </c>
      <c r="J607" s="2">
        <v>148883</v>
      </c>
      <c r="K607" s="2">
        <v>332645</v>
      </c>
      <c r="L607" s="2">
        <v>167209</v>
      </c>
      <c r="M607" s="2">
        <v>52086</v>
      </c>
      <c r="N607" s="2">
        <v>115123</v>
      </c>
      <c r="O607" s="2">
        <v>33537</v>
      </c>
      <c r="P607" s="2">
        <v>239.18</v>
      </c>
      <c r="Q607" s="2">
        <v>980</v>
      </c>
      <c r="R607" s="2">
        <v>9175</v>
      </c>
      <c r="S607" s="2">
        <v>445763</v>
      </c>
      <c r="T607" s="2">
        <v>59045</v>
      </c>
      <c r="U607" s="2">
        <v>-36534</v>
      </c>
      <c r="V607" s="2">
        <v>-16461</v>
      </c>
      <c r="W607" s="2">
        <v>-32903</v>
      </c>
      <c r="X607" s="2">
        <v>163406</v>
      </c>
      <c r="Y607" s="2">
        <v>241507</v>
      </c>
      <c r="Z607" s="2">
        <v>0.68</v>
      </c>
      <c r="AA607" s="2">
        <v>11159</v>
      </c>
    </row>
    <row r="608" spans="1:27" x14ac:dyDescent="0.3">
      <c r="A608" s="2" t="s">
        <v>59</v>
      </c>
      <c r="B608" s="2">
        <v>175535</v>
      </c>
      <c r="C608" s="2">
        <v>187553</v>
      </c>
      <c r="D608" s="2">
        <v>-35430</v>
      </c>
      <c r="E608" s="2">
        <v>169971</v>
      </c>
      <c r="F608" s="2">
        <v>-12018</v>
      </c>
      <c r="G608" s="2">
        <v>61227</v>
      </c>
      <c r="H608" s="2">
        <v>114308</v>
      </c>
      <c r="I608" s="2">
        <v>20044</v>
      </c>
      <c r="J608" s="2">
        <v>39366</v>
      </c>
      <c r="K608" s="2">
        <v>-44008</v>
      </c>
      <c r="L608" s="2">
        <v>56638</v>
      </c>
      <c r="M608" s="2">
        <v>79911</v>
      </c>
      <c r="N608" s="2">
        <v>-23273</v>
      </c>
      <c r="O608" s="2">
        <v>15037</v>
      </c>
      <c r="P608" s="2">
        <v>787.15</v>
      </c>
      <c r="Q608" s="2">
        <v>1514</v>
      </c>
      <c r="R608" s="2">
        <v>3443</v>
      </c>
      <c r="S608" s="2">
        <v>75551</v>
      </c>
      <c r="T608" s="2">
        <v>46380</v>
      </c>
      <c r="U608" s="2">
        <v>99984</v>
      </c>
      <c r="V608" s="2">
        <v>141173</v>
      </c>
      <c r="W608" s="2">
        <v>-7936</v>
      </c>
      <c r="X608" s="2">
        <v>109245</v>
      </c>
      <c r="Y608" s="2">
        <v>124248</v>
      </c>
      <c r="Z608" s="2">
        <v>0.88</v>
      </c>
      <c r="AA608" s="2">
        <v>13362</v>
      </c>
    </row>
    <row r="609" spans="1:27" x14ac:dyDescent="0.3">
      <c r="A609" s="2" t="s">
        <v>59</v>
      </c>
      <c r="B609" s="2">
        <v>361883</v>
      </c>
      <c r="C609" s="2">
        <v>150061</v>
      </c>
      <c r="D609" s="2">
        <v>98915</v>
      </c>
      <c r="E609" s="2">
        <v>352460</v>
      </c>
      <c r="F609" s="2">
        <v>211822</v>
      </c>
      <c r="G609" s="2">
        <v>111200</v>
      </c>
      <c r="H609" s="2">
        <v>250683</v>
      </c>
      <c r="I609" s="2">
        <v>197927</v>
      </c>
      <c r="J609" s="2">
        <v>204069</v>
      </c>
      <c r="K609" s="2">
        <v>172492</v>
      </c>
      <c r="L609" s="2">
        <v>171790</v>
      </c>
      <c r="M609" s="2">
        <v>135682</v>
      </c>
      <c r="N609" s="2">
        <v>36108</v>
      </c>
      <c r="O609" s="2">
        <v>26007</v>
      </c>
      <c r="P609" s="2">
        <v>54.3</v>
      </c>
      <c r="Q609" s="2">
        <v>1707</v>
      </c>
      <c r="R609" s="2">
        <v>13509</v>
      </c>
      <c r="S609" s="2">
        <v>254181</v>
      </c>
      <c r="T609" s="2">
        <v>36503</v>
      </c>
      <c r="U609" s="2">
        <v>107702</v>
      </c>
      <c r="V609" s="2">
        <v>113558</v>
      </c>
      <c r="W609" s="2">
        <v>42790</v>
      </c>
      <c r="X609" s="2">
        <v>206884</v>
      </c>
      <c r="Y609" s="2">
        <v>604462</v>
      </c>
      <c r="Z609" s="2">
        <v>0.34</v>
      </c>
      <c r="AA609" s="2">
        <v>18606</v>
      </c>
    </row>
    <row r="610" spans="1:27" x14ac:dyDescent="0.3">
      <c r="A610" s="2" t="s">
        <v>59</v>
      </c>
      <c r="B610" s="2">
        <v>383825</v>
      </c>
      <c r="C610" s="2">
        <v>29130</v>
      </c>
      <c r="D610" s="2">
        <v>101988</v>
      </c>
      <c r="E610" s="2">
        <v>656741</v>
      </c>
      <c r="F610" s="2">
        <v>354695</v>
      </c>
      <c r="G610" s="2">
        <v>88350</v>
      </c>
      <c r="H610" s="2">
        <v>295475</v>
      </c>
      <c r="I610" s="2">
        <v>253779</v>
      </c>
      <c r="J610" s="2">
        <v>255547</v>
      </c>
      <c r="K610" s="2">
        <v>325425</v>
      </c>
      <c r="L610" s="2">
        <v>174732</v>
      </c>
      <c r="M610" s="2">
        <v>119142</v>
      </c>
      <c r="N610" s="2">
        <v>55590</v>
      </c>
      <c r="O610" s="2">
        <v>40064</v>
      </c>
      <c r="P610" s="2">
        <v>70.05</v>
      </c>
      <c r="Q610" s="2">
        <v>1491</v>
      </c>
      <c r="R610" s="2">
        <v>19551</v>
      </c>
      <c r="S610" s="2">
        <v>289165</v>
      </c>
      <c r="T610" s="2">
        <v>209560</v>
      </c>
      <c r="U610" s="2">
        <v>94660</v>
      </c>
      <c r="V610" s="2">
        <v>-180430</v>
      </c>
      <c r="W610" s="2">
        <v>-3708</v>
      </c>
      <c r="X610" s="2">
        <v>42704</v>
      </c>
      <c r="Y610" s="2">
        <v>271995</v>
      </c>
      <c r="Z610" s="2">
        <v>0.16</v>
      </c>
      <c r="AA610" s="2">
        <v>15372</v>
      </c>
    </row>
    <row r="611" spans="1:27" x14ac:dyDescent="0.3">
      <c r="A611" s="2" t="s">
        <v>60</v>
      </c>
      <c r="B611" s="2">
        <v>371518</v>
      </c>
      <c r="C611" s="2">
        <v>111366</v>
      </c>
      <c r="D611" s="2">
        <v>87101</v>
      </c>
      <c r="E611" s="2">
        <v>125465</v>
      </c>
      <c r="F611" s="2">
        <v>260152</v>
      </c>
      <c r="G611" s="2">
        <v>133062</v>
      </c>
      <c r="H611" s="2">
        <v>238456</v>
      </c>
      <c r="I611" s="2">
        <v>149191</v>
      </c>
      <c r="J611" s="2">
        <v>167659</v>
      </c>
      <c r="K611" s="2">
        <v>235765</v>
      </c>
      <c r="L611" s="2">
        <v>55608</v>
      </c>
      <c r="M611" s="2">
        <v>16276</v>
      </c>
      <c r="N611" s="2">
        <v>39332</v>
      </c>
      <c r="O611" s="2">
        <v>15423</v>
      </c>
      <c r="P611" s="2">
        <v>48.22</v>
      </c>
      <c r="Q611" s="2">
        <v>748</v>
      </c>
      <c r="R611" s="2">
        <v>11080</v>
      </c>
      <c r="S611" s="2">
        <v>347638</v>
      </c>
      <c r="T611" s="2">
        <v>200238</v>
      </c>
      <c r="U611" s="2">
        <v>23880</v>
      </c>
      <c r="V611" s="2">
        <v>-88872</v>
      </c>
      <c r="W611" s="2">
        <v>-9970</v>
      </c>
      <c r="X611" s="2">
        <v>131582</v>
      </c>
      <c r="Y611" s="2">
        <v>288802</v>
      </c>
      <c r="Z611" s="2">
        <v>0.46</v>
      </c>
      <c r="AA611" s="2">
        <v>15001</v>
      </c>
    </row>
    <row r="612" spans="1:27" x14ac:dyDescent="0.3">
      <c r="A612" s="2" t="s">
        <v>58</v>
      </c>
      <c r="B612" s="2">
        <v>361678</v>
      </c>
      <c r="C612" s="2">
        <v>57387</v>
      </c>
      <c r="D612" s="2">
        <v>146454</v>
      </c>
      <c r="E612" s="2">
        <v>416742</v>
      </c>
      <c r="F612" s="2">
        <v>304291</v>
      </c>
      <c r="G612" s="2">
        <v>167477</v>
      </c>
      <c r="H612" s="2">
        <v>194201</v>
      </c>
      <c r="I612" s="2">
        <v>184312</v>
      </c>
      <c r="J612" s="2">
        <v>193710</v>
      </c>
      <c r="K612" s="2">
        <v>288097</v>
      </c>
      <c r="L612" s="2">
        <v>93395</v>
      </c>
      <c r="M612" s="2">
        <v>114533</v>
      </c>
      <c r="N612" s="2">
        <v>-21138</v>
      </c>
      <c r="O612" s="2">
        <v>29229</v>
      </c>
      <c r="P612" s="2">
        <v>42.75</v>
      </c>
      <c r="Q612" s="2">
        <v>1665</v>
      </c>
      <c r="R612" s="2">
        <v>9783</v>
      </c>
      <c r="S612" s="2">
        <v>251085</v>
      </c>
      <c r="T612" s="2">
        <v>67461</v>
      </c>
      <c r="U612" s="2">
        <v>110593</v>
      </c>
      <c r="V612" s="2">
        <v>-10074</v>
      </c>
      <c r="W612" s="2">
        <v>-14062</v>
      </c>
      <c r="X612" s="2">
        <v>90090</v>
      </c>
      <c r="Y612" s="2">
        <v>149148</v>
      </c>
      <c r="Z612" s="2">
        <v>0.6</v>
      </c>
      <c r="AA612" s="2">
        <v>7691</v>
      </c>
    </row>
    <row r="613" spans="1:27" x14ac:dyDescent="0.3">
      <c r="A613" s="2" t="s">
        <v>59</v>
      </c>
      <c r="B613" s="2">
        <v>91649</v>
      </c>
      <c r="C613" s="2">
        <v>210214</v>
      </c>
      <c r="D613" s="2">
        <v>-27327</v>
      </c>
      <c r="E613" s="2">
        <v>244884</v>
      </c>
      <c r="F613" s="2">
        <v>-118565</v>
      </c>
      <c r="G613" s="2">
        <v>122604</v>
      </c>
      <c r="H613" s="2">
        <v>-30955</v>
      </c>
      <c r="I613" s="2">
        <v>-104263</v>
      </c>
      <c r="J613" s="2">
        <v>-98375</v>
      </c>
      <c r="K613" s="2">
        <v>-126872</v>
      </c>
      <c r="L613" s="2">
        <v>57905</v>
      </c>
      <c r="M613" s="2">
        <v>22892</v>
      </c>
      <c r="N613" s="2">
        <v>35013</v>
      </c>
      <c r="O613" s="2">
        <v>29628</v>
      </c>
      <c r="P613" s="2">
        <v>10.39</v>
      </c>
      <c r="Q613" s="2">
        <v>717</v>
      </c>
      <c r="R613" s="2">
        <v>13882</v>
      </c>
      <c r="S613" s="2">
        <v>350981</v>
      </c>
      <c r="T613" s="2">
        <v>241536</v>
      </c>
      <c r="U613" s="2">
        <v>-259332</v>
      </c>
      <c r="V613" s="2">
        <v>-31322</v>
      </c>
      <c r="W613" s="2">
        <v>-22688</v>
      </c>
      <c r="X613" s="2">
        <v>428162</v>
      </c>
      <c r="Y613" s="2">
        <v>199729</v>
      </c>
      <c r="Z613" s="2">
        <v>2.14</v>
      </c>
      <c r="AA613" s="2">
        <v>17154</v>
      </c>
    </row>
    <row r="614" spans="1:27" x14ac:dyDescent="0.3">
      <c r="A614" s="2" t="s">
        <v>58</v>
      </c>
      <c r="B614" s="2">
        <v>317375</v>
      </c>
      <c r="C614" s="2">
        <v>213646</v>
      </c>
      <c r="D614" s="2">
        <v>99669</v>
      </c>
      <c r="E614" s="2">
        <v>761548</v>
      </c>
      <c r="F614" s="2">
        <v>103729</v>
      </c>
      <c r="G614" s="2">
        <v>177830</v>
      </c>
      <c r="H614" s="2">
        <v>139545</v>
      </c>
      <c r="I614" s="2">
        <v>133627</v>
      </c>
      <c r="J614" s="2">
        <v>151002</v>
      </c>
      <c r="K614" s="2">
        <v>78200</v>
      </c>
      <c r="L614" s="2">
        <v>37047</v>
      </c>
      <c r="M614" s="2">
        <v>109508</v>
      </c>
      <c r="N614" s="2">
        <v>-72461</v>
      </c>
      <c r="O614" s="2">
        <v>130009</v>
      </c>
      <c r="P614" s="2">
        <v>36.590000000000003</v>
      </c>
      <c r="Q614" s="2">
        <v>1492</v>
      </c>
      <c r="R614" s="2">
        <v>18005</v>
      </c>
      <c r="S614" s="2">
        <v>390628</v>
      </c>
      <c r="T614" s="2">
        <v>262993</v>
      </c>
      <c r="U614" s="2">
        <v>-73253</v>
      </c>
      <c r="V614" s="2">
        <v>-49347</v>
      </c>
      <c r="W614" s="2">
        <v>-801</v>
      </c>
      <c r="X614" s="2">
        <v>413507</v>
      </c>
      <c r="Y614" s="2">
        <v>288980</v>
      </c>
      <c r="Z614" s="2">
        <v>1.43</v>
      </c>
      <c r="AA614" s="2">
        <v>21373</v>
      </c>
    </row>
    <row r="615" spans="1:27" x14ac:dyDescent="0.3">
      <c r="A615" s="2" t="s">
        <v>60</v>
      </c>
      <c r="B615" s="2">
        <v>383684</v>
      </c>
      <c r="C615" s="2">
        <v>57734</v>
      </c>
      <c r="D615" s="2">
        <v>-251</v>
      </c>
      <c r="E615" s="2">
        <v>483327</v>
      </c>
      <c r="F615" s="2">
        <v>325950</v>
      </c>
      <c r="G615" s="2">
        <v>155933</v>
      </c>
      <c r="H615" s="2">
        <v>227751</v>
      </c>
      <c r="I615" s="2">
        <v>174708</v>
      </c>
      <c r="J615" s="2">
        <v>189020</v>
      </c>
      <c r="K615" s="2">
        <v>305625</v>
      </c>
      <c r="L615" s="2">
        <v>205998</v>
      </c>
      <c r="M615" s="2">
        <v>89518</v>
      </c>
      <c r="N615" s="2">
        <v>116480</v>
      </c>
      <c r="O615" s="2">
        <v>47529</v>
      </c>
      <c r="P615" s="2">
        <v>132.76</v>
      </c>
      <c r="Q615" s="2">
        <v>1472</v>
      </c>
      <c r="R615" s="2">
        <v>18901</v>
      </c>
      <c r="S615" s="2">
        <v>384668</v>
      </c>
      <c r="T615" s="2">
        <v>133897</v>
      </c>
      <c r="U615" s="2">
        <v>-984</v>
      </c>
      <c r="V615" s="2">
        <v>-76163</v>
      </c>
      <c r="W615" s="2">
        <v>-2721</v>
      </c>
      <c r="X615" s="2">
        <v>394926</v>
      </c>
      <c r="Y615" s="2">
        <v>636712</v>
      </c>
      <c r="Z615" s="2">
        <v>0.62</v>
      </c>
      <c r="AA615" s="2">
        <v>8454</v>
      </c>
    </row>
    <row r="616" spans="1:27" x14ac:dyDescent="0.3">
      <c r="A616" s="2" t="s">
        <v>59</v>
      </c>
      <c r="B616" s="2">
        <v>123931</v>
      </c>
      <c r="C616" s="2">
        <v>226069</v>
      </c>
      <c r="D616" s="2">
        <v>188757</v>
      </c>
      <c r="E616" s="2">
        <v>571531</v>
      </c>
      <c r="F616" s="2">
        <v>-102138</v>
      </c>
      <c r="G616" s="2">
        <v>169775</v>
      </c>
      <c r="H616" s="2">
        <v>-45844</v>
      </c>
      <c r="I616" s="2">
        <v>-56039</v>
      </c>
      <c r="J616" s="2">
        <v>-37897</v>
      </c>
      <c r="K616" s="2">
        <v>-125290</v>
      </c>
      <c r="L616" s="2">
        <v>212042</v>
      </c>
      <c r="M616" s="2">
        <v>142601</v>
      </c>
      <c r="N616" s="2">
        <v>69441</v>
      </c>
      <c r="O616" s="2">
        <v>49884</v>
      </c>
      <c r="P616" s="2">
        <v>22.19</v>
      </c>
      <c r="Q616" s="2">
        <v>308</v>
      </c>
      <c r="R616" s="2">
        <v>11608</v>
      </c>
      <c r="S616" s="2">
        <v>160993</v>
      </c>
      <c r="T616" s="2">
        <v>103190</v>
      </c>
      <c r="U616" s="2">
        <v>-37062</v>
      </c>
      <c r="V616" s="2">
        <v>122879</v>
      </c>
      <c r="W616" s="2">
        <v>24126</v>
      </c>
      <c r="X616" s="2">
        <v>123862</v>
      </c>
      <c r="Y616" s="2">
        <v>662686</v>
      </c>
      <c r="Z616" s="2">
        <v>0.19</v>
      </c>
      <c r="AA616" s="2">
        <v>11677</v>
      </c>
    </row>
    <row r="617" spans="1:27" x14ac:dyDescent="0.3">
      <c r="A617" s="2" t="s">
        <v>60</v>
      </c>
      <c r="B617" s="2">
        <v>422721</v>
      </c>
      <c r="C617" s="2">
        <v>36342</v>
      </c>
      <c r="D617" s="2">
        <v>-17690</v>
      </c>
      <c r="E617" s="2">
        <v>176219</v>
      </c>
      <c r="F617" s="2">
        <v>386379</v>
      </c>
      <c r="G617" s="2">
        <v>85819</v>
      </c>
      <c r="H617" s="2">
        <v>336902</v>
      </c>
      <c r="I617" s="2">
        <v>242264</v>
      </c>
      <c r="J617" s="2">
        <v>257514</v>
      </c>
      <c r="K617" s="2">
        <v>348737</v>
      </c>
      <c r="L617" s="2">
        <v>108087</v>
      </c>
      <c r="M617" s="2">
        <v>35185</v>
      </c>
      <c r="N617" s="2">
        <v>72902</v>
      </c>
      <c r="O617" s="2">
        <v>141276</v>
      </c>
      <c r="P617" s="2">
        <v>52.3</v>
      </c>
      <c r="Q617" s="2">
        <v>972</v>
      </c>
      <c r="R617" s="2">
        <v>15633</v>
      </c>
      <c r="S617" s="2">
        <v>373346</v>
      </c>
      <c r="T617" s="2">
        <v>131040</v>
      </c>
      <c r="U617" s="2">
        <v>49375</v>
      </c>
      <c r="V617" s="2">
        <v>-94698</v>
      </c>
      <c r="W617" s="2">
        <v>-23332</v>
      </c>
      <c r="X617" s="2">
        <v>489697</v>
      </c>
      <c r="Y617" s="2">
        <v>435847</v>
      </c>
      <c r="Z617" s="2">
        <v>1.1200000000000001</v>
      </c>
      <c r="AA617" s="2">
        <v>6951</v>
      </c>
    </row>
    <row r="618" spans="1:27" x14ac:dyDescent="0.3">
      <c r="A618" s="2" t="s">
        <v>59</v>
      </c>
      <c r="B618" s="2">
        <v>424509</v>
      </c>
      <c r="C618" s="2">
        <v>43924</v>
      </c>
      <c r="D618" s="2">
        <v>193082</v>
      </c>
      <c r="E618" s="2">
        <v>501256</v>
      </c>
      <c r="F618" s="2">
        <v>380585</v>
      </c>
      <c r="G618" s="2">
        <v>189653</v>
      </c>
      <c r="H618" s="2">
        <v>234856</v>
      </c>
      <c r="I618" s="2">
        <v>202038</v>
      </c>
      <c r="J618" s="2">
        <v>208295</v>
      </c>
      <c r="K618" s="2">
        <v>359116</v>
      </c>
      <c r="L618" s="2">
        <v>205837</v>
      </c>
      <c r="M618" s="2">
        <v>71074</v>
      </c>
      <c r="N618" s="2">
        <v>134763</v>
      </c>
      <c r="O618" s="2">
        <v>87638</v>
      </c>
      <c r="P618" s="2">
        <v>104.1</v>
      </c>
      <c r="Q618" s="2">
        <v>1712</v>
      </c>
      <c r="R618" s="2">
        <v>17485</v>
      </c>
      <c r="S618" s="2">
        <v>254536</v>
      </c>
      <c r="T618" s="2">
        <v>109052</v>
      </c>
      <c r="U618" s="2">
        <v>169973</v>
      </c>
      <c r="V618" s="2">
        <v>-65128</v>
      </c>
      <c r="W618" s="2">
        <v>-27159</v>
      </c>
      <c r="X618" s="2">
        <v>416307</v>
      </c>
      <c r="Y618" s="2">
        <v>513383</v>
      </c>
      <c r="Z618" s="2">
        <v>0.81</v>
      </c>
      <c r="AA618" s="2">
        <v>13997</v>
      </c>
    </row>
    <row r="619" spans="1:27" x14ac:dyDescent="0.3">
      <c r="A619" s="2" t="s">
        <v>58</v>
      </c>
      <c r="B619" s="2">
        <v>447337</v>
      </c>
      <c r="C619" s="2">
        <v>172897</v>
      </c>
      <c r="D619" s="2">
        <v>60402</v>
      </c>
      <c r="E619" s="2">
        <v>314029</v>
      </c>
      <c r="F619" s="2">
        <v>274440</v>
      </c>
      <c r="G619" s="2">
        <v>40043</v>
      </c>
      <c r="H619" s="2">
        <v>407294</v>
      </c>
      <c r="I619" s="2">
        <v>364671</v>
      </c>
      <c r="J619" s="2">
        <v>372136</v>
      </c>
      <c r="K619" s="2">
        <v>265753</v>
      </c>
      <c r="L619" s="2">
        <v>80005</v>
      </c>
      <c r="M619" s="2">
        <v>145645</v>
      </c>
      <c r="N619" s="2">
        <v>-65640</v>
      </c>
      <c r="O619" s="2">
        <v>90884</v>
      </c>
      <c r="P619" s="2">
        <v>61.04</v>
      </c>
      <c r="Q619" s="2">
        <v>932</v>
      </c>
      <c r="R619" s="2">
        <v>3646</v>
      </c>
      <c r="S619" s="2">
        <v>246713</v>
      </c>
      <c r="T619" s="2">
        <v>187972</v>
      </c>
      <c r="U619" s="2">
        <v>200624</v>
      </c>
      <c r="V619" s="2">
        <v>-15075</v>
      </c>
      <c r="W619" s="2">
        <v>-12971</v>
      </c>
      <c r="X619" s="2">
        <v>140839</v>
      </c>
      <c r="Y619" s="2">
        <v>681415</v>
      </c>
      <c r="Z619" s="2">
        <v>0.21</v>
      </c>
      <c r="AA619" s="2">
        <v>17117</v>
      </c>
    </row>
    <row r="620" spans="1:27" x14ac:dyDescent="0.3">
      <c r="A620" s="2" t="s">
        <v>60</v>
      </c>
      <c r="B620" s="2">
        <v>117412</v>
      </c>
      <c r="C620" s="2">
        <v>231762</v>
      </c>
      <c r="D620" s="2">
        <v>31460</v>
      </c>
      <c r="E620" s="2">
        <v>783688</v>
      </c>
      <c r="F620" s="2">
        <v>-114350</v>
      </c>
      <c r="G620" s="2">
        <v>117381</v>
      </c>
      <c r="H620" s="2">
        <v>31</v>
      </c>
      <c r="I620" s="2">
        <v>-37347</v>
      </c>
      <c r="J620" s="2">
        <v>-24555</v>
      </c>
      <c r="K620" s="2">
        <v>-135331</v>
      </c>
      <c r="L620" s="2">
        <v>295924</v>
      </c>
      <c r="M620" s="2">
        <v>110050</v>
      </c>
      <c r="N620" s="2">
        <v>185874</v>
      </c>
      <c r="O620" s="2">
        <v>8074</v>
      </c>
      <c r="P620" s="2">
        <v>340.32</v>
      </c>
      <c r="Q620" s="2">
        <v>53</v>
      </c>
      <c r="R620" s="2">
        <v>17936</v>
      </c>
      <c r="S620" s="2">
        <v>389163</v>
      </c>
      <c r="T620" s="2">
        <v>185080</v>
      </c>
      <c r="U620" s="2">
        <v>-271751</v>
      </c>
      <c r="V620" s="2">
        <v>46682</v>
      </c>
      <c r="W620" s="2">
        <v>35506</v>
      </c>
      <c r="X620" s="2">
        <v>56580</v>
      </c>
      <c r="Y620" s="2">
        <v>681943</v>
      </c>
      <c r="Z620" s="2">
        <v>0.08</v>
      </c>
      <c r="AA620" s="2">
        <v>18780</v>
      </c>
    </row>
    <row r="621" spans="1:27" x14ac:dyDescent="0.3">
      <c r="A621" s="2" t="s">
        <v>59</v>
      </c>
      <c r="B621" s="2">
        <v>285627</v>
      </c>
      <c r="C621" s="2">
        <v>61633</v>
      </c>
      <c r="D621" s="2">
        <v>60541</v>
      </c>
      <c r="E621" s="2">
        <v>168112</v>
      </c>
      <c r="F621" s="2">
        <v>223994</v>
      </c>
      <c r="G621" s="2">
        <v>49027</v>
      </c>
      <c r="H621" s="2">
        <v>236600</v>
      </c>
      <c r="I621" s="2">
        <v>218487</v>
      </c>
      <c r="J621" s="2">
        <v>221113</v>
      </c>
      <c r="K621" s="2">
        <v>186107</v>
      </c>
      <c r="L621" s="2">
        <v>107872</v>
      </c>
      <c r="M621" s="2">
        <v>59617</v>
      </c>
      <c r="N621" s="2">
        <v>48255</v>
      </c>
      <c r="O621" s="2">
        <v>146925</v>
      </c>
      <c r="P621" s="2">
        <v>139.4</v>
      </c>
      <c r="Q621" s="2">
        <v>1286</v>
      </c>
      <c r="R621" s="2">
        <v>1022</v>
      </c>
      <c r="S621" s="2">
        <v>488465</v>
      </c>
      <c r="T621" s="2">
        <v>267878</v>
      </c>
      <c r="U621" s="2">
        <v>-202838</v>
      </c>
      <c r="V621" s="2">
        <v>-206245</v>
      </c>
      <c r="W621" s="2">
        <v>37031</v>
      </c>
      <c r="X621" s="2">
        <v>135861</v>
      </c>
      <c r="Y621" s="2">
        <v>519388</v>
      </c>
      <c r="Z621" s="2">
        <v>0.26</v>
      </c>
      <c r="AA621" s="2">
        <v>2844</v>
      </c>
    </row>
    <row r="622" spans="1:27" x14ac:dyDescent="0.3">
      <c r="A622" s="2" t="s">
        <v>58</v>
      </c>
      <c r="B622" s="2">
        <v>444806</v>
      </c>
      <c r="C622" s="2">
        <v>188444</v>
      </c>
      <c r="D622" s="2">
        <v>152136</v>
      </c>
      <c r="E622" s="2">
        <v>509876</v>
      </c>
      <c r="F622" s="2">
        <v>256362</v>
      </c>
      <c r="G622" s="2">
        <v>96387</v>
      </c>
      <c r="H622" s="2">
        <v>348419</v>
      </c>
      <c r="I622" s="2">
        <v>327331</v>
      </c>
      <c r="J622" s="2">
        <v>341094</v>
      </c>
      <c r="K622" s="2">
        <v>243083</v>
      </c>
      <c r="L622" s="2">
        <v>42041</v>
      </c>
      <c r="M622" s="2">
        <v>61584</v>
      </c>
      <c r="N622" s="2">
        <v>-19543</v>
      </c>
      <c r="O622" s="2">
        <v>59998</v>
      </c>
      <c r="P622" s="2">
        <v>306.13</v>
      </c>
      <c r="Q622" s="2">
        <v>1479</v>
      </c>
      <c r="R622" s="2">
        <v>6716</v>
      </c>
      <c r="S622" s="2">
        <v>519707</v>
      </c>
      <c r="T622" s="2">
        <v>128331</v>
      </c>
      <c r="U622" s="2">
        <v>-74901</v>
      </c>
      <c r="V622" s="2">
        <v>60113</v>
      </c>
      <c r="W622" s="2">
        <v>-45024</v>
      </c>
      <c r="X622" s="2">
        <v>297330</v>
      </c>
      <c r="Y622" s="2">
        <v>273926</v>
      </c>
      <c r="Z622" s="2">
        <v>1.0900000000000001</v>
      </c>
      <c r="AA622" s="2">
        <v>29469</v>
      </c>
    </row>
    <row r="623" spans="1:27" x14ac:dyDescent="0.3">
      <c r="A623" s="2" t="s">
        <v>58</v>
      </c>
      <c r="B623" s="2">
        <v>493235</v>
      </c>
      <c r="C623" s="2">
        <v>37326</v>
      </c>
      <c r="D623" s="2">
        <v>40557</v>
      </c>
      <c r="E623" s="2">
        <v>684641</v>
      </c>
      <c r="F623" s="2">
        <v>455909</v>
      </c>
      <c r="G623" s="2">
        <v>10994</v>
      </c>
      <c r="H623" s="2">
        <v>482241</v>
      </c>
      <c r="I623" s="2">
        <v>389078</v>
      </c>
      <c r="J623" s="2">
        <v>390203</v>
      </c>
      <c r="K623" s="2">
        <v>447544</v>
      </c>
      <c r="L623" s="2">
        <v>102855</v>
      </c>
      <c r="M623" s="2">
        <v>165304</v>
      </c>
      <c r="N623" s="2">
        <v>-62449</v>
      </c>
      <c r="O623" s="2">
        <v>37376</v>
      </c>
      <c r="P623" s="2">
        <v>269.52999999999997</v>
      </c>
      <c r="Q623" s="2">
        <v>118</v>
      </c>
      <c r="R623" s="2">
        <v>2765</v>
      </c>
      <c r="S623" s="2">
        <v>109132</v>
      </c>
      <c r="T623" s="2">
        <v>195919</v>
      </c>
      <c r="U623" s="2">
        <v>384103</v>
      </c>
      <c r="V623" s="2">
        <v>-158593</v>
      </c>
      <c r="W623" s="2">
        <v>-11641</v>
      </c>
      <c r="X623" s="2">
        <v>239443</v>
      </c>
      <c r="Y623" s="2">
        <v>73166</v>
      </c>
      <c r="Z623" s="2">
        <v>3.27</v>
      </c>
      <c r="AA623" s="2">
        <v>8093</v>
      </c>
    </row>
    <row r="624" spans="1:27" x14ac:dyDescent="0.3">
      <c r="A624" s="2" t="s">
        <v>58</v>
      </c>
      <c r="B624" s="2">
        <v>111713</v>
      </c>
      <c r="C624" s="2">
        <v>122775</v>
      </c>
      <c r="D624" s="2">
        <v>3901</v>
      </c>
      <c r="E624" s="2">
        <v>177107</v>
      </c>
      <c r="F624" s="2">
        <v>-11062</v>
      </c>
      <c r="G624" s="2">
        <v>45257</v>
      </c>
      <c r="H624" s="2">
        <v>66456</v>
      </c>
      <c r="I624" s="2">
        <v>-30607</v>
      </c>
      <c r="J624" s="2">
        <v>-24250</v>
      </c>
      <c r="K624" s="2">
        <v>-47489</v>
      </c>
      <c r="L624" s="2">
        <v>298285</v>
      </c>
      <c r="M624" s="2">
        <v>35908</v>
      </c>
      <c r="N624" s="2">
        <v>262377</v>
      </c>
      <c r="O624" s="2">
        <v>133936</v>
      </c>
      <c r="P624" s="2">
        <v>13.78</v>
      </c>
      <c r="Q624" s="2">
        <v>922</v>
      </c>
      <c r="R624" s="2">
        <v>4713</v>
      </c>
      <c r="S624" s="2">
        <v>441888</v>
      </c>
      <c r="T624" s="2">
        <v>270234</v>
      </c>
      <c r="U624" s="2">
        <v>-330175</v>
      </c>
      <c r="V624" s="2">
        <v>-147459</v>
      </c>
      <c r="W624" s="2">
        <v>-12438</v>
      </c>
      <c r="X624" s="2">
        <v>226312</v>
      </c>
      <c r="Y624" s="2">
        <v>510825</v>
      </c>
      <c r="Z624" s="2">
        <v>0.44</v>
      </c>
      <c r="AA624" s="2">
        <v>7368</v>
      </c>
    </row>
    <row r="625" spans="1:27" x14ac:dyDescent="0.3">
      <c r="A625" s="2" t="s">
        <v>59</v>
      </c>
      <c r="B625" s="2">
        <v>342631</v>
      </c>
      <c r="C625" s="2">
        <v>89279</v>
      </c>
      <c r="D625" s="2">
        <v>81118</v>
      </c>
      <c r="E625" s="2">
        <v>48874</v>
      </c>
      <c r="F625" s="2">
        <v>253352</v>
      </c>
      <c r="G625" s="2">
        <v>195714</v>
      </c>
      <c r="H625" s="2">
        <v>146917</v>
      </c>
      <c r="I625" s="2">
        <v>92492</v>
      </c>
      <c r="J625" s="2">
        <v>112444</v>
      </c>
      <c r="K625" s="2">
        <v>229386</v>
      </c>
      <c r="L625" s="2">
        <v>272320</v>
      </c>
      <c r="M625" s="2">
        <v>50143</v>
      </c>
      <c r="N625" s="2">
        <v>222177</v>
      </c>
      <c r="O625" s="2">
        <v>61167</v>
      </c>
      <c r="P625" s="2">
        <v>78.5</v>
      </c>
      <c r="Q625" s="2">
        <v>1304</v>
      </c>
      <c r="R625" s="2">
        <v>18094</v>
      </c>
      <c r="S625" s="2">
        <v>336832</v>
      </c>
      <c r="T625" s="2">
        <v>223676</v>
      </c>
      <c r="U625" s="2">
        <v>5799</v>
      </c>
      <c r="V625" s="2">
        <v>-134397</v>
      </c>
      <c r="W625" s="2">
        <v>-22768</v>
      </c>
      <c r="X625" s="2">
        <v>142865</v>
      </c>
      <c r="Y625" s="2">
        <v>315531</v>
      </c>
      <c r="Z625" s="2">
        <v>0.45</v>
      </c>
      <c r="AA625" s="2">
        <v>23470</v>
      </c>
    </row>
    <row r="626" spans="1:27" x14ac:dyDescent="0.3">
      <c r="A626" s="2" t="s">
        <v>58</v>
      </c>
      <c r="B626" s="2">
        <v>268653</v>
      </c>
      <c r="C626" s="2">
        <v>91819</v>
      </c>
      <c r="D626" s="2">
        <v>45326</v>
      </c>
      <c r="E626" s="2">
        <v>931838</v>
      </c>
      <c r="F626" s="2">
        <v>176834</v>
      </c>
      <c r="G626" s="2">
        <v>156416</v>
      </c>
      <c r="H626" s="2">
        <v>112237</v>
      </c>
      <c r="I626" s="2">
        <v>104892</v>
      </c>
      <c r="J626" s="2">
        <v>122245</v>
      </c>
      <c r="K626" s="2">
        <v>153708</v>
      </c>
      <c r="L626" s="2">
        <v>127960</v>
      </c>
      <c r="M626" s="2">
        <v>199565</v>
      </c>
      <c r="N626" s="2">
        <v>-71605</v>
      </c>
      <c r="O626" s="2">
        <v>120517</v>
      </c>
      <c r="P626" s="2">
        <v>49.28</v>
      </c>
      <c r="Q626" s="2">
        <v>840</v>
      </c>
      <c r="R626" s="2">
        <v>14907</v>
      </c>
      <c r="S626" s="2">
        <v>336541</v>
      </c>
      <c r="T626" s="2">
        <v>188425</v>
      </c>
      <c r="U626" s="2">
        <v>-67888</v>
      </c>
      <c r="V626" s="2">
        <v>-96606</v>
      </c>
      <c r="W626" s="2">
        <v>42350</v>
      </c>
      <c r="X626" s="2">
        <v>455282</v>
      </c>
      <c r="Y626" s="2">
        <v>388349</v>
      </c>
      <c r="Z626" s="2">
        <v>1.17</v>
      </c>
      <c r="AA626" s="2">
        <v>29549</v>
      </c>
    </row>
    <row r="627" spans="1:27" x14ac:dyDescent="0.3">
      <c r="A627" s="2" t="s">
        <v>58</v>
      </c>
      <c r="B627" s="2">
        <v>314208</v>
      </c>
      <c r="C627" s="2">
        <v>120732</v>
      </c>
      <c r="D627" s="2">
        <v>27656</v>
      </c>
      <c r="E627" s="2">
        <v>888870</v>
      </c>
      <c r="F627" s="2">
        <v>193476</v>
      </c>
      <c r="G627" s="2">
        <v>144587</v>
      </c>
      <c r="H627" s="2">
        <v>169621</v>
      </c>
      <c r="I627" s="2">
        <v>102970</v>
      </c>
      <c r="J627" s="2">
        <v>105039</v>
      </c>
      <c r="K627" s="2">
        <v>187742</v>
      </c>
      <c r="L627" s="2">
        <v>274374</v>
      </c>
      <c r="M627" s="2">
        <v>120072</v>
      </c>
      <c r="N627" s="2">
        <v>154302</v>
      </c>
      <c r="O627" s="2">
        <v>36711</v>
      </c>
      <c r="P627" s="2">
        <v>257.97000000000003</v>
      </c>
      <c r="Q627" s="2">
        <v>1032</v>
      </c>
      <c r="R627" s="2">
        <v>8904</v>
      </c>
      <c r="S627" s="2">
        <v>431956</v>
      </c>
      <c r="T627" s="2">
        <v>110684</v>
      </c>
      <c r="U627" s="2">
        <v>-117748</v>
      </c>
      <c r="V627" s="2">
        <v>10048</v>
      </c>
      <c r="W627" s="2">
        <v>42931</v>
      </c>
      <c r="X627" s="2">
        <v>223329</v>
      </c>
      <c r="Y627" s="2">
        <v>160676</v>
      </c>
      <c r="Z627" s="2">
        <v>1.39</v>
      </c>
      <c r="AA627" s="2">
        <v>20263</v>
      </c>
    </row>
    <row r="628" spans="1:27" x14ac:dyDescent="0.3">
      <c r="A628" s="2" t="s">
        <v>59</v>
      </c>
      <c r="B628" s="2">
        <v>92447</v>
      </c>
      <c r="C628" s="2">
        <v>65816</v>
      </c>
      <c r="D628" s="2">
        <v>145510</v>
      </c>
      <c r="E628" s="2">
        <v>14089</v>
      </c>
      <c r="F628" s="2">
        <v>26631</v>
      </c>
      <c r="G628" s="2">
        <v>95982</v>
      </c>
      <c r="H628" s="2">
        <v>-3535</v>
      </c>
      <c r="I628" s="2">
        <v>-27992</v>
      </c>
      <c r="J628" s="2">
        <v>-13308</v>
      </c>
      <c r="K628" s="2">
        <v>-1867</v>
      </c>
      <c r="L628" s="2">
        <v>189600</v>
      </c>
      <c r="M628" s="2">
        <v>153039</v>
      </c>
      <c r="N628" s="2">
        <v>36561</v>
      </c>
      <c r="O628" s="2">
        <v>141568</v>
      </c>
      <c r="P628" s="2">
        <v>11.18</v>
      </c>
      <c r="Q628" s="2">
        <v>958</v>
      </c>
      <c r="R628" s="2">
        <v>4667</v>
      </c>
      <c r="S628" s="2">
        <v>288326</v>
      </c>
      <c r="T628" s="2">
        <v>70711</v>
      </c>
      <c r="U628" s="2">
        <v>-195879</v>
      </c>
      <c r="V628" s="2">
        <v>-4895</v>
      </c>
      <c r="W628" s="2">
        <v>14170</v>
      </c>
      <c r="X628" s="2">
        <v>36049</v>
      </c>
      <c r="Y628" s="2">
        <v>615285</v>
      </c>
      <c r="Z628" s="2">
        <v>0.06</v>
      </c>
      <c r="AA628" s="2">
        <v>23957</v>
      </c>
    </row>
    <row r="629" spans="1:27" x14ac:dyDescent="0.3">
      <c r="A629" s="2" t="s">
        <v>60</v>
      </c>
      <c r="B629" s="2">
        <v>445561</v>
      </c>
      <c r="C629" s="2">
        <v>194985</v>
      </c>
      <c r="D629" s="2">
        <v>-23912</v>
      </c>
      <c r="E629" s="2">
        <v>28501</v>
      </c>
      <c r="F629" s="2">
        <v>250576</v>
      </c>
      <c r="G629" s="2">
        <v>32218</v>
      </c>
      <c r="H629" s="2">
        <v>413343</v>
      </c>
      <c r="I629" s="2">
        <v>350044</v>
      </c>
      <c r="J629" s="2">
        <v>354239</v>
      </c>
      <c r="K629" s="2">
        <v>245524</v>
      </c>
      <c r="L629" s="2">
        <v>232004</v>
      </c>
      <c r="M629" s="2">
        <v>61111</v>
      </c>
      <c r="N629" s="2">
        <v>170893</v>
      </c>
      <c r="O629" s="2">
        <v>90536</v>
      </c>
      <c r="P629" s="2">
        <v>797.07</v>
      </c>
      <c r="Q629" s="2">
        <v>1645</v>
      </c>
      <c r="R629" s="2">
        <v>18717</v>
      </c>
      <c r="S629" s="2">
        <v>150619</v>
      </c>
      <c r="T629" s="2">
        <v>272469</v>
      </c>
      <c r="U629" s="2">
        <v>294942</v>
      </c>
      <c r="V629" s="2">
        <v>-77484</v>
      </c>
      <c r="W629" s="2">
        <v>48540</v>
      </c>
      <c r="X629" s="2">
        <v>131946</v>
      </c>
      <c r="Y629" s="2">
        <v>262530</v>
      </c>
      <c r="Z629" s="2">
        <v>0.5</v>
      </c>
      <c r="AA629" s="2">
        <v>11213</v>
      </c>
    </row>
    <row r="630" spans="1:27" x14ac:dyDescent="0.3">
      <c r="A630" s="2" t="s">
        <v>58</v>
      </c>
      <c r="B630" s="2">
        <v>150944</v>
      </c>
      <c r="C630" s="2">
        <v>161577</v>
      </c>
      <c r="D630" s="2">
        <v>105346</v>
      </c>
      <c r="E630" s="2">
        <v>413206</v>
      </c>
      <c r="F630" s="2">
        <v>-10633</v>
      </c>
      <c r="G630" s="2">
        <v>71677</v>
      </c>
      <c r="H630" s="2">
        <v>79267</v>
      </c>
      <c r="I630" s="2">
        <v>-14005</v>
      </c>
      <c r="J630" s="2">
        <v>-5770</v>
      </c>
      <c r="K630" s="2">
        <v>-29651</v>
      </c>
      <c r="L630" s="2">
        <v>135869</v>
      </c>
      <c r="M630" s="2">
        <v>195405</v>
      </c>
      <c r="N630" s="2">
        <v>-59536</v>
      </c>
      <c r="O630" s="2">
        <v>143992</v>
      </c>
      <c r="P630" s="2">
        <v>243.85</v>
      </c>
      <c r="Q630" s="2">
        <v>332</v>
      </c>
      <c r="R630" s="2">
        <v>3370</v>
      </c>
      <c r="S630" s="2">
        <v>488084</v>
      </c>
      <c r="T630" s="2">
        <v>201619</v>
      </c>
      <c r="U630" s="2">
        <v>-337140</v>
      </c>
      <c r="V630" s="2">
        <v>-40042</v>
      </c>
      <c r="W630" s="2">
        <v>-32</v>
      </c>
      <c r="X630" s="2">
        <v>246344</v>
      </c>
      <c r="Y630" s="2">
        <v>692004</v>
      </c>
      <c r="Z630" s="2">
        <v>0.36</v>
      </c>
      <c r="AA630" s="2">
        <v>19601</v>
      </c>
    </row>
    <row r="631" spans="1:27" x14ac:dyDescent="0.3">
      <c r="A631" s="2" t="s">
        <v>59</v>
      </c>
      <c r="B631" s="2">
        <v>499387</v>
      </c>
      <c r="C631" s="2">
        <v>54677</v>
      </c>
      <c r="D631" s="2">
        <v>177979</v>
      </c>
      <c r="E631" s="2">
        <v>931618</v>
      </c>
      <c r="F631" s="2">
        <v>444710</v>
      </c>
      <c r="G631" s="2">
        <v>101466</v>
      </c>
      <c r="H631" s="2">
        <v>397921</v>
      </c>
      <c r="I631" s="2">
        <v>387231</v>
      </c>
      <c r="J631" s="2">
        <v>403068</v>
      </c>
      <c r="K631" s="2">
        <v>410636</v>
      </c>
      <c r="L631" s="2">
        <v>90331</v>
      </c>
      <c r="M631" s="2">
        <v>64619</v>
      </c>
      <c r="N631" s="2">
        <v>25712</v>
      </c>
      <c r="O631" s="2">
        <v>57314</v>
      </c>
      <c r="P631" s="2">
        <v>50.39</v>
      </c>
      <c r="Q631" s="2">
        <v>680</v>
      </c>
      <c r="R631" s="2">
        <v>19909</v>
      </c>
      <c r="S631" s="2">
        <v>278632</v>
      </c>
      <c r="T631" s="2">
        <v>190000</v>
      </c>
      <c r="U631" s="2">
        <v>220755</v>
      </c>
      <c r="V631" s="2">
        <v>-135323</v>
      </c>
      <c r="W631" s="2">
        <v>1135</v>
      </c>
      <c r="X631" s="2">
        <v>271950</v>
      </c>
      <c r="Y631" s="2">
        <v>638233</v>
      </c>
      <c r="Z631" s="2">
        <v>0.43</v>
      </c>
      <c r="AA631" s="2">
        <v>29671</v>
      </c>
    </row>
    <row r="632" spans="1:27" x14ac:dyDescent="0.3">
      <c r="A632" s="2" t="s">
        <v>60</v>
      </c>
      <c r="B632" s="2">
        <v>147675</v>
      </c>
      <c r="C632" s="2">
        <v>154396</v>
      </c>
      <c r="D632" s="2">
        <v>-48714</v>
      </c>
      <c r="E632" s="2">
        <v>765949</v>
      </c>
      <c r="F632" s="2">
        <v>-6721</v>
      </c>
      <c r="G632" s="2">
        <v>99744</v>
      </c>
      <c r="H632" s="2">
        <v>47931</v>
      </c>
      <c r="I632" s="2">
        <v>11600</v>
      </c>
      <c r="J632" s="2">
        <v>18043</v>
      </c>
      <c r="K632" s="2">
        <v>-43997</v>
      </c>
      <c r="L632" s="2">
        <v>237200</v>
      </c>
      <c r="M632" s="2">
        <v>118917</v>
      </c>
      <c r="N632" s="2">
        <v>118283</v>
      </c>
      <c r="O632" s="2">
        <v>7700</v>
      </c>
      <c r="P632" s="2">
        <v>34.090000000000003</v>
      </c>
      <c r="Q632" s="2">
        <v>1379</v>
      </c>
      <c r="R632" s="2">
        <v>1785</v>
      </c>
      <c r="S632" s="2">
        <v>270560</v>
      </c>
      <c r="T632" s="2">
        <v>251539</v>
      </c>
      <c r="U632" s="2">
        <v>-122885</v>
      </c>
      <c r="V632" s="2">
        <v>-97143</v>
      </c>
      <c r="W632" s="2">
        <v>24259</v>
      </c>
      <c r="X632" s="2">
        <v>392567</v>
      </c>
      <c r="Y632" s="2">
        <v>22644</v>
      </c>
      <c r="Z632" s="2">
        <v>17.34</v>
      </c>
      <c r="AA632" s="2">
        <v>29764</v>
      </c>
    </row>
    <row r="633" spans="1:27" x14ac:dyDescent="0.3">
      <c r="A633" s="2" t="s">
        <v>58</v>
      </c>
      <c r="B633" s="2">
        <v>345962</v>
      </c>
      <c r="C633" s="2">
        <v>219210</v>
      </c>
      <c r="D633" s="2">
        <v>113248</v>
      </c>
      <c r="E633" s="2">
        <v>473758</v>
      </c>
      <c r="F633" s="2">
        <v>126752</v>
      </c>
      <c r="G633" s="2">
        <v>130323</v>
      </c>
      <c r="H633" s="2">
        <v>215639</v>
      </c>
      <c r="I633" s="2">
        <v>173079</v>
      </c>
      <c r="J633" s="2">
        <v>174722</v>
      </c>
      <c r="K633" s="2">
        <v>110691</v>
      </c>
      <c r="L633" s="2">
        <v>94668</v>
      </c>
      <c r="M633" s="2">
        <v>26623</v>
      </c>
      <c r="N633" s="2">
        <v>68045</v>
      </c>
      <c r="O633" s="2">
        <v>109932</v>
      </c>
      <c r="P633" s="2">
        <v>35.450000000000003</v>
      </c>
      <c r="Q633" s="2">
        <v>1065</v>
      </c>
      <c r="R633" s="2">
        <v>9992</v>
      </c>
      <c r="S633" s="2">
        <v>539630</v>
      </c>
      <c r="T633" s="2">
        <v>89514</v>
      </c>
      <c r="U633" s="2">
        <v>-193668</v>
      </c>
      <c r="V633" s="2">
        <v>129696</v>
      </c>
      <c r="W633" s="2">
        <v>11404</v>
      </c>
      <c r="X633" s="2">
        <v>31318</v>
      </c>
      <c r="Y633" s="2">
        <v>499641</v>
      </c>
      <c r="Z633" s="2">
        <v>0.06</v>
      </c>
      <c r="AA633" s="2">
        <v>29234</v>
      </c>
    </row>
    <row r="634" spans="1:27" x14ac:dyDescent="0.3">
      <c r="A634" s="2" t="s">
        <v>59</v>
      </c>
      <c r="B634" s="2">
        <v>305995</v>
      </c>
      <c r="C634" s="2">
        <v>216762</v>
      </c>
      <c r="D634" s="2">
        <v>1853</v>
      </c>
      <c r="E634" s="2">
        <v>619652</v>
      </c>
      <c r="F634" s="2">
        <v>89233</v>
      </c>
      <c r="G634" s="2">
        <v>37395</v>
      </c>
      <c r="H634" s="2">
        <v>268600</v>
      </c>
      <c r="I634" s="2">
        <v>175091</v>
      </c>
      <c r="J634" s="2">
        <v>183619</v>
      </c>
      <c r="K634" s="2">
        <v>70678</v>
      </c>
      <c r="L634" s="2">
        <v>197684</v>
      </c>
      <c r="M634" s="2">
        <v>92739</v>
      </c>
      <c r="N634" s="2">
        <v>104945</v>
      </c>
      <c r="O634" s="2">
        <v>22958</v>
      </c>
      <c r="P634" s="2">
        <v>32.46</v>
      </c>
      <c r="Q634" s="2">
        <v>1341</v>
      </c>
      <c r="R634" s="2">
        <v>14696</v>
      </c>
      <c r="S634" s="2">
        <v>139704</v>
      </c>
      <c r="T634" s="2">
        <v>106942</v>
      </c>
      <c r="U634" s="2">
        <v>166291</v>
      </c>
      <c r="V634" s="2">
        <v>109820</v>
      </c>
      <c r="W634" s="2">
        <v>35844</v>
      </c>
      <c r="X634" s="2">
        <v>305677</v>
      </c>
      <c r="Y634" s="2">
        <v>58272</v>
      </c>
      <c r="Z634" s="2">
        <v>5.25</v>
      </c>
      <c r="AA634" s="2">
        <v>13302</v>
      </c>
    </row>
    <row r="635" spans="1:27" x14ac:dyDescent="0.3">
      <c r="A635" s="2" t="s">
        <v>59</v>
      </c>
      <c r="B635" s="2">
        <v>422918</v>
      </c>
      <c r="C635" s="2">
        <v>47423</v>
      </c>
      <c r="D635" s="2">
        <v>123980</v>
      </c>
      <c r="E635" s="2">
        <v>336895</v>
      </c>
      <c r="F635" s="2">
        <v>375495</v>
      </c>
      <c r="G635" s="2">
        <v>172746</v>
      </c>
      <c r="H635" s="2">
        <v>250172</v>
      </c>
      <c r="I635" s="2">
        <v>165110</v>
      </c>
      <c r="J635" s="2">
        <v>178344</v>
      </c>
      <c r="K635" s="2">
        <v>361591</v>
      </c>
      <c r="L635" s="2">
        <v>56277</v>
      </c>
      <c r="M635" s="2">
        <v>152559</v>
      </c>
      <c r="N635" s="2">
        <v>-96282</v>
      </c>
      <c r="O635" s="2">
        <v>20388</v>
      </c>
      <c r="P635" s="2">
        <v>490.06</v>
      </c>
      <c r="Q635" s="2">
        <v>1211</v>
      </c>
      <c r="R635" s="2">
        <v>2979</v>
      </c>
      <c r="S635" s="2">
        <v>507595</v>
      </c>
      <c r="T635" s="2">
        <v>150068</v>
      </c>
      <c r="U635" s="2">
        <v>-84677</v>
      </c>
      <c r="V635" s="2">
        <v>-102645</v>
      </c>
      <c r="W635" s="2">
        <v>-8356</v>
      </c>
      <c r="X635" s="2">
        <v>266296</v>
      </c>
      <c r="Y635" s="2">
        <v>695568</v>
      </c>
      <c r="Z635" s="2">
        <v>0.38</v>
      </c>
      <c r="AA635" s="2">
        <v>3333</v>
      </c>
    </row>
    <row r="636" spans="1:27" x14ac:dyDescent="0.3">
      <c r="A636" s="2" t="s">
        <v>58</v>
      </c>
      <c r="B636" s="2">
        <v>69971</v>
      </c>
      <c r="C636" s="2">
        <v>268434</v>
      </c>
      <c r="D636" s="2">
        <v>114782</v>
      </c>
      <c r="E636" s="2">
        <v>386149</v>
      </c>
      <c r="F636" s="2">
        <v>-198463</v>
      </c>
      <c r="G636" s="2">
        <v>15515</v>
      </c>
      <c r="H636" s="2">
        <v>54456</v>
      </c>
      <c r="I636" s="2">
        <v>13800</v>
      </c>
      <c r="J636" s="2">
        <v>31932</v>
      </c>
      <c r="K636" s="2">
        <v>-233401</v>
      </c>
      <c r="L636" s="2">
        <v>167473</v>
      </c>
      <c r="M636" s="2">
        <v>53545</v>
      </c>
      <c r="N636" s="2">
        <v>113928</v>
      </c>
      <c r="O636" s="2">
        <v>143264</v>
      </c>
      <c r="P636" s="2">
        <v>8.25</v>
      </c>
      <c r="Q636" s="2">
        <v>98</v>
      </c>
      <c r="R636" s="2">
        <v>13898</v>
      </c>
      <c r="S636" s="2">
        <v>302467</v>
      </c>
      <c r="T636" s="2">
        <v>200141</v>
      </c>
      <c r="U636" s="2">
        <v>-232496</v>
      </c>
      <c r="V636" s="2">
        <v>68293</v>
      </c>
      <c r="W636" s="2">
        <v>-14528</v>
      </c>
      <c r="X636" s="2">
        <v>238702</v>
      </c>
      <c r="Y636" s="2">
        <v>239273</v>
      </c>
      <c r="Z636" s="2">
        <v>1</v>
      </c>
      <c r="AA636" s="2">
        <v>4094</v>
      </c>
    </row>
    <row r="637" spans="1:27" x14ac:dyDescent="0.3">
      <c r="A637" s="2" t="s">
        <v>60</v>
      </c>
      <c r="B637" s="2">
        <v>171506</v>
      </c>
      <c r="C637" s="2">
        <v>214223</v>
      </c>
      <c r="D637" s="2">
        <v>124733</v>
      </c>
      <c r="E637" s="2">
        <v>771247</v>
      </c>
      <c r="F637" s="2">
        <v>-42717</v>
      </c>
      <c r="G637" s="2">
        <v>17920</v>
      </c>
      <c r="H637" s="2">
        <v>153586</v>
      </c>
      <c r="I637" s="2">
        <v>63948</v>
      </c>
      <c r="J637" s="2">
        <v>80878</v>
      </c>
      <c r="K637" s="2">
        <v>-53844</v>
      </c>
      <c r="L637" s="2">
        <v>281524</v>
      </c>
      <c r="M637" s="2">
        <v>106073</v>
      </c>
      <c r="N637" s="2">
        <v>175451</v>
      </c>
      <c r="O637" s="2">
        <v>141640</v>
      </c>
      <c r="P637" s="2">
        <v>45.25</v>
      </c>
      <c r="Q637" s="2">
        <v>1815</v>
      </c>
      <c r="R637" s="2">
        <v>709</v>
      </c>
      <c r="S637" s="2">
        <v>119785</v>
      </c>
      <c r="T637" s="2">
        <v>224841</v>
      </c>
      <c r="U637" s="2">
        <v>51721</v>
      </c>
      <c r="V637" s="2">
        <v>-10618</v>
      </c>
      <c r="W637" s="2">
        <v>-24847</v>
      </c>
      <c r="X637" s="2">
        <v>268807</v>
      </c>
      <c r="Y637" s="2">
        <v>148254</v>
      </c>
      <c r="Z637" s="2">
        <v>1.81</v>
      </c>
      <c r="AA637" s="2">
        <v>22259</v>
      </c>
    </row>
    <row r="638" spans="1:27" x14ac:dyDescent="0.3">
      <c r="A638" s="2" t="s">
        <v>60</v>
      </c>
      <c r="B638" s="2">
        <v>176283</v>
      </c>
      <c r="C638" s="2">
        <v>32057</v>
      </c>
      <c r="D638" s="2">
        <v>12422</v>
      </c>
      <c r="E638" s="2">
        <v>140382</v>
      </c>
      <c r="F638" s="2">
        <v>144226</v>
      </c>
      <c r="G638" s="2">
        <v>126614</v>
      </c>
      <c r="H638" s="2">
        <v>49669</v>
      </c>
      <c r="I638" s="2">
        <v>-34857</v>
      </c>
      <c r="J638" s="2">
        <v>-21929</v>
      </c>
      <c r="K638" s="2">
        <v>106826</v>
      </c>
      <c r="L638" s="2">
        <v>181227</v>
      </c>
      <c r="M638" s="2">
        <v>129638</v>
      </c>
      <c r="N638" s="2">
        <v>51589</v>
      </c>
      <c r="O638" s="2">
        <v>137623</v>
      </c>
      <c r="P638" s="2">
        <v>23.76</v>
      </c>
      <c r="Q638" s="2">
        <v>1805</v>
      </c>
      <c r="R638" s="2">
        <v>9584</v>
      </c>
      <c r="S638" s="2">
        <v>88022</v>
      </c>
      <c r="T638" s="2">
        <v>111237</v>
      </c>
      <c r="U638" s="2">
        <v>88261</v>
      </c>
      <c r="V638" s="2">
        <v>-79180</v>
      </c>
      <c r="W638" s="2">
        <v>18017</v>
      </c>
      <c r="X638" s="2">
        <v>84344</v>
      </c>
      <c r="Y638" s="2">
        <v>32709</v>
      </c>
      <c r="Z638" s="2">
        <v>2.58</v>
      </c>
      <c r="AA638" s="2">
        <v>28126</v>
      </c>
    </row>
    <row r="639" spans="1:27" x14ac:dyDescent="0.3">
      <c r="A639" s="2" t="s">
        <v>60</v>
      </c>
      <c r="B639" s="2">
        <v>240023</v>
      </c>
      <c r="C639" s="2">
        <v>81397</v>
      </c>
      <c r="D639" s="2">
        <v>127842</v>
      </c>
      <c r="E639" s="2">
        <v>742474</v>
      </c>
      <c r="F639" s="2">
        <v>158626</v>
      </c>
      <c r="G639" s="2">
        <v>73968</v>
      </c>
      <c r="H639" s="2">
        <v>166055</v>
      </c>
      <c r="I639" s="2">
        <v>119499</v>
      </c>
      <c r="J639" s="2">
        <v>125499</v>
      </c>
      <c r="K639" s="2">
        <v>125423</v>
      </c>
      <c r="L639" s="2">
        <v>134846</v>
      </c>
      <c r="M639" s="2">
        <v>107056</v>
      </c>
      <c r="N639" s="2">
        <v>27790</v>
      </c>
      <c r="O639" s="2">
        <v>42447</v>
      </c>
      <c r="P639" s="2">
        <v>25.98</v>
      </c>
      <c r="Q639" s="2">
        <v>1948</v>
      </c>
      <c r="R639" s="2">
        <v>18126</v>
      </c>
      <c r="S639" s="2">
        <v>426129</v>
      </c>
      <c r="T639" s="2">
        <v>212110</v>
      </c>
      <c r="U639" s="2">
        <v>-186106</v>
      </c>
      <c r="V639" s="2">
        <v>-130713</v>
      </c>
      <c r="W639" s="2">
        <v>-22923</v>
      </c>
      <c r="X639" s="2">
        <v>426993</v>
      </c>
      <c r="Y639" s="2">
        <v>387731</v>
      </c>
      <c r="Z639" s="2">
        <v>1.1000000000000001</v>
      </c>
      <c r="AA639" s="2">
        <v>26179</v>
      </c>
    </row>
    <row r="640" spans="1:27" x14ac:dyDescent="0.3">
      <c r="A640" s="2" t="s">
        <v>58</v>
      </c>
      <c r="B640" s="2">
        <v>227607</v>
      </c>
      <c r="C640" s="2">
        <v>64601</v>
      </c>
      <c r="D640" s="2">
        <v>99746</v>
      </c>
      <c r="E640" s="2">
        <v>388949</v>
      </c>
      <c r="F640" s="2">
        <v>163006</v>
      </c>
      <c r="G640" s="2">
        <v>92148</v>
      </c>
      <c r="H640" s="2">
        <v>135459</v>
      </c>
      <c r="I640" s="2">
        <v>82310</v>
      </c>
      <c r="J640" s="2">
        <v>93318</v>
      </c>
      <c r="K640" s="2">
        <v>132812</v>
      </c>
      <c r="L640" s="2">
        <v>98696</v>
      </c>
      <c r="M640" s="2">
        <v>193231</v>
      </c>
      <c r="N640" s="2">
        <v>-94535</v>
      </c>
      <c r="O640" s="2">
        <v>121308</v>
      </c>
      <c r="P640" s="2">
        <v>168.6</v>
      </c>
      <c r="Q640" s="2">
        <v>1108</v>
      </c>
      <c r="R640" s="2">
        <v>18862</v>
      </c>
      <c r="S640" s="2">
        <v>108542</v>
      </c>
      <c r="T640" s="2">
        <v>130881</v>
      </c>
      <c r="U640" s="2">
        <v>119065</v>
      </c>
      <c r="V640" s="2">
        <v>-66280</v>
      </c>
      <c r="W640" s="2">
        <v>-17464</v>
      </c>
      <c r="X640" s="2">
        <v>413718</v>
      </c>
      <c r="Y640" s="2">
        <v>354558</v>
      </c>
      <c r="Z640" s="2">
        <v>1.17</v>
      </c>
      <c r="AA640" s="2">
        <v>10054</v>
      </c>
    </row>
    <row r="641" spans="1:27" x14ac:dyDescent="0.3">
      <c r="A641" s="2" t="s">
        <v>58</v>
      </c>
      <c r="B641" s="2">
        <v>449599</v>
      </c>
      <c r="C641" s="2">
        <v>152599</v>
      </c>
      <c r="D641" s="2">
        <v>109373</v>
      </c>
      <c r="E641" s="2">
        <v>190421</v>
      </c>
      <c r="F641" s="2">
        <v>297000</v>
      </c>
      <c r="G641" s="2">
        <v>153174</v>
      </c>
      <c r="H641" s="2">
        <v>296425</v>
      </c>
      <c r="I641" s="2">
        <v>231761</v>
      </c>
      <c r="J641" s="2">
        <v>246666</v>
      </c>
      <c r="K641" s="2">
        <v>262665</v>
      </c>
      <c r="L641" s="2">
        <v>36374</v>
      </c>
      <c r="M641" s="2">
        <v>11613</v>
      </c>
      <c r="N641" s="2">
        <v>24761</v>
      </c>
      <c r="O641" s="2">
        <v>90962</v>
      </c>
      <c r="P641" s="2">
        <v>109.21</v>
      </c>
      <c r="Q641" s="2">
        <v>983</v>
      </c>
      <c r="R641" s="2">
        <v>15085</v>
      </c>
      <c r="S641" s="2">
        <v>418898</v>
      </c>
      <c r="T641" s="2">
        <v>141639</v>
      </c>
      <c r="U641" s="2">
        <v>30701</v>
      </c>
      <c r="V641" s="2">
        <v>10960</v>
      </c>
      <c r="W641" s="2">
        <v>18734</v>
      </c>
      <c r="X641" s="2">
        <v>336316</v>
      </c>
      <c r="Y641" s="2">
        <v>353548</v>
      </c>
      <c r="Z641" s="2">
        <v>0.95</v>
      </c>
      <c r="AA641" s="2">
        <v>29317</v>
      </c>
    </row>
    <row r="642" spans="1:27" x14ac:dyDescent="0.3">
      <c r="A642" s="2" t="s">
        <v>60</v>
      </c>
      <c r="B642" s="2">
        <v>326991</v>
      </c>
      <c r="C642" s="2">
        <v>115925</v>
      </c>
      <c r="D642" s="2">
        <v>61446</v>
      </c>
      <c r="E642" s="2">
        <v>566024</v>
      </c>
      <c r="F642" s="2">
        <v>211066</v>
      </c>
      <c r="G642" s="2">
        <v>169797</v>
      </c>
      <c r="H642" s="2">
        <v>157194</v>
      </c>
      <c r="I642" s="2">
        <v>136704</v>
      </c>
      <c r="J642" s="2">
        <v>155861</v>
      </c>
      <c r="K642" s="2">
        <v>198786</v>
      </c>
      <c r="L642" s="2">
        <v>295470</v>
      </c>
      <c r="M642" s="2">
        <v>179480</v>
      </c>
      <c r="N642" s="2">
        <v>115990</v>
      </c>
      <c r="O642" s="2">
        <v>98115</v>
      </c>
      <c r="P642" s="2">
        <v>59.67</v>
      </c>
      <c r="Q642" s="2">
        <v>231</v>
      </c>
      <c r="R642" s="2">
        <v>18287</v>
      </c>
      <c r="S642" s="2">
        <v>509235</v>
      </c>
      <c r="T642" s="2">
        <v>182715</v>
      </c>
      <c r="U642" s="2">
        <v>-182244</v>
      </c>
      <c r="V642" s="2">
        <v>-66790</v>
      </c>
      <c r="W642" s="2">
        <v>-4303</v>
      </c>
      <c r="X642" s="2">
        <v>290701</v>
      </c>
      <c r="Y642" s="2">
        <v>191862</v>
      </c>
      <c r="Z642" s="2">
        <v>1.52</v>
      </c>
      <c r="AA642" s="2">
        <v>25698</v>
      </c>
    </row>
    <row r="643" spans="1:27" x14ac:dyDescent="0.3">
      <c r="A643" s="2" t="s">
        <v>60</v>
      </c>
      <c r="B643" s="2">
        <v>163953</v>
      </c>
      <c r="C643" s="2">
        <v>37069</v>
      </c>
      <c r="D643" s="2">
        <v>196663</v>
      </c>
      <c r="E643" s="2">
        <v>95253</v>
      </c>
      <c r="F643" s="2">
        <v>126884</v>
      </c>
      <c r="G643" s="2">
        <v>114889</v>
      </c>
      <c r="H643" s="2">
        <v>49064</v>
      </c>
      <c r="I643" s="2">
        <v>-9472</v>
      </c>
      <c r="J643" s="2">
        <v>-895</v>
      </c>
      <c r="K643" s="2">
        <v>111675</v>
      </c>
      <c r="L643" s="2">
        <v>168020</v>
      </c>
      <c r="M643" s="2">
        <v>139763</v>
      </c>
      <c r="N643" s="2">
        <v>28257</v>
      </c>
      <c r="O643" s="2">
        <v>82262</v>
      </c>
      <c r="P643" s="2">
        <v>59.64</v>
      </c>
      <c r="Q643" s="2">
        <v>169</v>
      </c>
      <c r="R643" s="2">
        <v>6534</v>
      </c>
      <c r="S643" s="2">
        <v>472123</v>
      </c>
      <c r="T643" s="2">
        <v>229333</v>
      </c>
      <c r="U643" s="2">
        <v>-308170</v>
      </c>
      <c r="V643" s="2">
        <v>-192264</v>
      </c>
      <c r="W643" s="2">
        <v>21670</v>
      </c>
      <c r="X643" s="2">
        <v>53100</v>
      </c>
      <c r="Y643" s="2">
        <v>355700</v>
      </c>
      <c r="Z643" s="2">
        <v>0.15</v>
      </c>
      <c r="AA643" s="2">
        <v>7758</v>
      </c>
    </row>
    <row r="644" spans="1:27" x14ac:dyDescent="0.3">
      <c r="A644" s="2" t="s">
        <v>60</v>
      </c>
      <c r="B644" s="2">
        <v>54899</v>
      </c>
      <c r="C644" s="2">
        <v>36348</v>
      </c>
      <c r="D644" s="2">
        <v>53756</v>
      </c>
      <c r="E644" s="2">
        <v>610907</v>
      </c>
      <c r="F644" s="2">
        <v>18551</v>
      </c>
      <c r="G644" s="2">
        <v>195911</v>
      </c>
      <c r="H644" s="2">
        <v>-141012</v>
      </c>
      <c r="I644" s="2">
        <v>-166757</v>
      </c>
      <c r="J644" s="2">
        <v>-160838</v>
      </c>
      <c r="K644" s="2">
        <v>-7102</v>
      </c>
      <c r="L644" s="2">
        <v>64086</v>
      </c>
      <c r="M644" s="2">
        <v>89094</v>
      </c>
      <c r="N644" s="2">
        <v>-25008</v>
      </c>
      <c r="O644" s="2">
        <v>17984</v>
      </c>
      <c r="P644" s="2">
        <v>6.68</v>
      </c>
      <c r="Q644" s="2">
        <v>1861</v>
      </c>
      <c r="R644" s="2">
        <v>4588</v>
      </c>
      <c r="S644" s="2">
        <v>465601</v>
      </c>
      <c r="T644" s="2">
        <v>97805</v>
      </c>
      <c r="U644" s="2">
        <v>-410702</v>
      </c>
      <c r="V644" s="2">
        <v>-61457</v>
      </c>
      <c r="W644" s="2">
        <v>11181</v>
      </c>
      <c r="X644" s="2">
        <v>349064</v>
      </c>
      <c r="Y644" s="2">
        <v>652414</v>
      </c>
      <c r="Z644" s="2">
        <v>0.54</v>
      </c>
      <c r="AA644" s="2">
        <v>2295</v>
      </c>
    </row>
    <row r="645" spans="1:27" x14ac:dyDescent="0.3">
      <c r="A645" s="2" t="s">
        <v>60</v>
      </c>
      <c r="B645" s="2">
        <v>218374</v>
      </c>
      <c r="C645" s="2">
        <v>183071</v>
      </c>
      <c r="D645" s="2">
        <v>34579</v>
      </c>
      <c r="E645" s="2">
        <v>378088</v>
      </c>
      <c r="F645" s="2">
        <v>35303</v>
      </c>
      <c r="G645" s="2">
        <v>39792</v>
      </c>
      <c r="H645" s="2">
        <v>178582</v>
      </c>
      <c r="I645" s="2">
        <v>131787</v>
      </c>
      <c r="J645" s="2">
        <v>144627</v>
      </c>
      <c r="K645" s="2">
        <v>23975</v>
      </c>
      <c r="L645" s="2">
        <v>64187</v>
      </c>
      <c r="M645" s="2">
        <v>146705</v>
      </c>
      <c r="N645" s="2">
        <v>-82518</v>
      </c>
      <c r="O645" s="2">
        <v>49204</v>
      </c>
      <c r="P645" s="2">
        <v>98.5</v>
      </c>
      <c r="Q645" s="2">
        <v>317</v>
      </c>
      <c r="R645" s="2">
        <v>7935</v>
      </c>
      <c r="S645" s="2">
        <v>159942</v>
      </c>
      <c r="T645" s="2">
        <v>235742</v>
      </c>
      <c r="U645" s="2">
        <v>58432</v>
      </c>
      <c r="V645" s="2">
        <v>-52671</v>
      </c>
      <c r="W645" s="2">
        <v>-12710</v>
      </c>
      <c r="X645" s="2">
        <v>334832</v>
      </c>
      <c r="Y645" s="2">
        <v>203453</v>
      </c>
      <c r="Z645" s="2">
        <v>1.65</v>
      </c>
      <c r="AA645" s="2">
        <v>26757</v>
      </c>
    </row>
    <row r="646" spans="1:27" x14ac:dyDescent="0.3">
      <c r="A646" s="2" t="s">
        <v>59</v>
      </c>
      <c r="B646" s="2">
        <v>474707</v>
      </c>
      <c r="C646" s="2">
        <v>32428</v>
      </c>
      <c r="D646" s="2">
        <v>-32485</v>
      </c>
      <c r="E646" s="2">
        <v>354195</v>
      </c>
      <c r="F646" s="2">
        <v>442279</v>
      </c>
      <c r="G646" s="2">
        <v>132725</v>
      </c>
      <c r="H646" s="2">
        <v>341982</v>
      </c>
      <c r="I646" s="2">
        <v>265060</v>
      </c>
      <c r="J646" s="2">
        <v>268808</v>
      </c>
      <c r="K646" s="2">
        <v>432788</v>
      </c>
      <c r="L646" s="2">
        <v>225689</v>
      </c>
      <c r="M646" s="2">
        <v>85210</v>
      </c>
      <c r="N646" s="2">
        <v>140479</v>
      </c>
      <c r="O646" s="2">
        <v>46395</v>
      </c>
      <c r="P646" s="2">
        <v>57.61</v>
      </c>
      <c r="Q646" s="2">
        <v>820</v>
      </c>
      <c r="R646" s="2">
        <v>9807</v>
      </c>
      <c r="S646" s="2">
        <v>539077</v>
      </c>
      <c r="T646" s="2">
        <v>228656</v>
      </c>
      <c r="U646" s="2">
        <v>-64370</v>
      </c>
      <c r="V646" s="2">
        <v>-196228</v>
      </c>
      <c r="W646" s="2">
        <v>37440</v>
      </c>
      <c r="X646" s="2">
        <v>38162</v>
      </c>
      <c r="Y646" s="2">
        <v>305040</v>
      </c>
      <c r="Z646" s="2">
        <v>0.13</v>
      </c>
      <c r="AA646" s="2">
        <v>3627</v>
      </c>
    </row>
    <row r="647" spans="1:27" x14ac:dyDescent="0.3">
      <c r="A647" s="2" t="s">
        <v>58</v>
      </c>
      <c r="B647" s="2">
        <v>476506</v>
      </c>
      <c r="C647" s="2">
        <v>48389</v>
      </c>
      <c r="D647" s="2">
        <v>17904</v>
      </c>
      <c r="E647" s="2">
        <v>376966</v>
      </c>
      <c r="F647" s="2">
        <v>428117</v>
      </c>
      <c r="G647" s="2">
        <v>99886</v>
      </c>
      <c r="H647" s="2">
        <v>376620</v>
      </c>
      <c r="I647" s="2">
        <v>362437</v>
      </c>
      <c r="J647" s="2">
        <v>380341</v>
      </c>
      <c r="K647" s="2">
        <v>412565</v>
      </c>
      <c r="L647" s="2">
        <v>290726</v>
      </c>
      <c r="M647" s="2">
        <v>187523</v>
      </c>
      <c r="N647" s="2">
        <v>103203</v>
      </c>
      <c r="O647" s="2">
        <v>100493</v>
      </c>
      <c r="P647" s="2">
        <v>136.88999999999999</v>
      </c>
      <c r="Q647" s="2">
        <v>819</v>
      </c>
      <c r="R647" s="2">
        <v>10412</v>
      </c>
      <c r="S647" s="2">
        <v>281199</v>
      </c>
      <c r="T647" s="2">
        <v>262030</v>
      </c>
      <c r="U647" s="2">
        <v>195307</v>
      </c>
      <c r="V647" s="2">
        <v>-213641</v>
      </c>
      <c r="W647" s="2">
        <v>22100</v>
      </c>
      <c r="X647" s="2">
        <v>126839</v>
      </c>
      <c r="Y647" s="2">
        <v>255090</v>
      </c>
      <c r="Z647" s="2">
        <v>0.5</v>
      </c>
      <c r="AA647" s="2">
        <v>8456</v>
      </c>
    </row>
    <row r="648" spans="1:27" x14ac:dyDescent="0.3">
      <c r="A648" s="2" t="s">
        <v>60</v>
      </c>
      <c r="B648" s="2">
        <v>91530</v>
      </c>
      <c r="C648" s="2">
        <v>151976</v>
      </c>
      <c r="D648" s="2">
        <v>71636</v>
      </c>
      <c r="E648" s="2">
        <v>84821</v>
      </c>
      <c r="F648" s="2">
        <v>-60446</v>
      </c>
      <c r="G648" s="2">
        <v>175134</v>
      </c>
      <c r="H648" s="2">
        <v>-83604</v>
      </c>
      <c r="I648" s="2">
        <v>-120961</v>
      </c>
      <c r="J648" s="2">
        <v>-115472</v>
      </c>
      <c r="K648" s="2">
        <v>-73546</v>
      </c>
      <c r="L648" s="2">
        <v>141715</v>
      </c>
      <c r="M648" s="2">
        <v>65053</v>
      </c>
      <c r="N648" s="2">
        <v>76662</v>
      </c>
      <c r="O648" s="2">
        <v>24748</v>
      </c>
      <c r="P648" s="2">
        <v>46.34</v>
      </c>
      <c r="Q648" s="2">
        <v>1549</v>
      </c>
      <c r="R648" s="2">
        <v>9112</v>
      </c>
      <c r="S648" s="2">
        <v>114350</v>
      </c>
      <c r="T648" s="2">
        <v>259802</v>
      </c>
      <c r="U648" s="2">
        <v>-22820</v>
      </c>
      <c r="V648" s="2">
        <v>-107826</v>
      </c>
      <c r="W648" s="2">
        <v>44643</v>
      </c>
      <c r="X648" s="2">
        <v>78255</v>
      </c>
      <c r="Y648" s="2">
        <v>321245</v>
      </c>
      <c r="Z648" s="2">
        <v>0.24</v>
      </c>
      <c r="AA648" s="2">
        <v>18248</v>
      </c>
    </row>
    <row r="649" spans="1:27" x14ac:dyDescent="0.3">
      <c r="A649" s="2" t="s">
        <v>59</v>
      </c>
      <c r="B649" s="2">
        <v>79954</v>
      </c>
      <c r="C649" s="2">
        <v>164723</v>
      </c>
      <c r="D649" s="2">
        <v>110217</v>
      </c>
      <c r="E649" s="2">
        <v>666126</v>
      </c>
      <c r="F649" s="2">
        <v>-84769</v>
      </c>
      <c r="G649" s="2">
        <v>96145</v>
      </c>
      <c r="H649" s="2">
        <v>-16191</v>
      </c>
      <c r="I649" s="2">
        <v>-102671</v>
      </c>
      <c r="J649" s="2">
        <v>-86456</v>
      </c>
      <c r="K649" s="2">
        <v>-105199</v>
      </c>
      <c r="L649" s="2">
        <v>269459</v>
      </c>
      <c r="M649" s="2">
        <v>85327</v>
      </c>
      <c r="N649" s="2">
        <v>184132</v>
      </c>
      <c r="O649" s="2">
        <v>72070</v>
      </c>
      <c r="P649" s="2">
        <v>14.27</v>
      </c>
      <c r="Q649" s="2">
        <v>327</v>
      </c>
      <c r="R649" s="2">
        <v>15597</v>
      </c>
      <c r="S649" s="2">
        <v>280904</v>
      </c>
      <c r="T649" s="2">
        <v>60896</v>
      </c>
      <c r="U649" s="2">
        <v>-200950</v>
      </c>
      <c r="V649" s="2">
        <v>103827</v>
      </c>
      <c r="W649" s="2">
        <v>-46338</v>
      </c>
      <c r="X649" s="2">
        <v>224738</v>
      </c>
      <c r="Y649" s="2">
        <v>674180</v>
      </c>
      <c r="Z649" s="2">
        <v>0.33</v>
      </c>
      <c r="AA649" s="2">
        <v>14979</v>
      </c>
    </row>
    <row r="650" spans="1:27" x14ac:dyDescent="0.3">
      <c r="A650" s="2" t="s">
        <v>60</v>
      </c>
      <c r="B650" s="2">
        <v>308761</v>
      </c>
      <c r="C650" s="2">
        <v>251398</v>
      </c>
      <c r="D650" s="2">
        <v>75635</v>
      </c>
      <c r="E650" s="2">
        <v>101580</v>
      </c>
      <c r="F650" s="2">
        <v>57363</v>
      </c>
      <c r="G650" s="2">
        <v>126236</v>
      </c>
      <c r="H650" s="2">
        <v>182525</v>
      </c>
      <c r="I650" s="2">
        <v>130414</v>
      </c>
      <c r="J650" s="2">
        <v>139690</v>
      </c>
      <c r="K650" s="2">
        <v>24190</v>
      </c>
      <c r="L650" s="2">
        <v>268026</v>
      </c>
      <c r="M650" s="2">
        <v>138243</v>
      </c>
      <c r="N650" s="2">
        <v>129783</v>
      </c>
      <c r="O650" s="2">
        <v>91190</v>
      </c>
      <c r="P650" s="2">
        <v>117.27</v>
      </c>
      <c r="Q650" s="2">
        <v>852</v>
      </c>
      <c r="R650" s="2">
        <v>4675</v>
      </c>
      <c r="S650" s="2">
        <v>233798</v>
      </c>
      <c r="T650" s="2">
        <v>219383</v>
      </c>
      <c r="U650" s="2">
        <v>74963</v>
      </c>
      <c r="V650" s="2">
        <v>32015</v>
      </c>
      <c r="W650" s="2">
        <v>-47671</v>
      </c>
      <c r="X650" s="2">
        <v>49235</v>
      </c>
      <c r="Y650" s="2">
        <v>357086</v>
      </c>
      <c r="Z650" s="2">
        <v>0.14000000000000001</v>
      </c>
      <c r="AA650" s="2">
        <v>15804</v>
      </c>
    </row>
    <row r="651" spans="1:27" x14ac:dyDescent="0.3">
      <c r="A651" s="2" t="s">
        <v>60</v>
      </c>
      <c r="B651" s="2">
        <v>69723</v>
      </c>
      <c r="C651" s="2">
        <v>21294</v>
      </c>
      <c r="D651" s="2">
        <v>144831</v>
      </c>
      <c r="E651" s="2">
        <v>176258</v>
      </c>
      <c r="F651" s="2">
        <v>48429</v>
      </c>
      <c r="G651" s="2">
        <v>196103</v>
      </c>
      <c r="H651" s="2">
        <v>-126380</v>
      </c>
      <c r="I651" s="2">
        <v>-192593</v>
      </c>
      <c r="J651" s="2">
        <v>-174150</v>
      </c>
      <c r="K651" s="2">
        <v>22488</v>
      </c>
      <c r="L651" s="2">
        <v>294712</v>
      </c>
      <c r="M651" s="2">
        <v>45680</v>
      </c>
      <c r="N651" s="2">
        <v>249032</v>
      </c>
      <c r="O651" s="2">
        <v>142556</v>
      </c>
      <c r="P651" s="2">
        <v>9.36</v>
      </c>
      <c r="Q651" s="2">
        <v>1310</v>
      </c>
      <c r="R651" s="2">
        <v>7986</v>
      </c>
      <c r="S651" s="2">
        <v>505737</v>
      </c>
      <c r="T651" s="2">
        <v>35156</v>
      </c>
      <c r="U651" s="2">
        <v>-436014</v>
      </c>
      <c r="V651" s="2">
        <v>-13862</v>
      </c>
      <c r="W651" s="2">
        <v>-20920</v>
      </c>
      <c r="X651" s="2">
        <v>73881</v>
      </c>
      <c r="Y651" s="2">
        <v>460275</v>
      </c>
      <c r="Z651" s="2">
        <v>0.16</v>
      </c>
      <c r="AA651" s="2">
        <v>2742</v>
      </c>
    </row>
    <row r="652" spans="1:27" x14ac:dyDescent="0.3">
      <c r="A652" s="2" t="s">
        <v>59</v>
      </c>
      <c r="B652" s="2">
        <v>381888</v>
      </c>
      <c r="C652" s="2">
        <v>127359</v>
      </c>
      <c r="D652" s="2">
        <v>166536</v>
      </c>
      <c r="E652" s="2">
        <v>392391</v>
      </c>
      <c r="F652" s="2">
        <v>254529</v>
      </c>
      <c r="G652" s="2">
        <v>187071</v>
      </c>
      <c r="H652" s="2">
        <v>194817</v>
      </c>
      <c r="I652" s="2">
        <v>119600</v>
      </c>
      <c r="J652" s="2">
        <v>137399</v>
      </c>
      <c r="K652" s="2">
        <v>219986</v>
      </c>
      <c r="L652" s="2">
        <v>239237</v>
      </c>
      <c r="M652" s="2">
        <v>11544</v>
      </c>
      <c r="N652" s="2">
        <v>227693</v>
      </c>
      <c r="O652" s="2">
        <v>14213</v>
      </c>
      <c r="P652" s="2">
        <v>66.08</v>
      </c>
      <c r="Q652" s="2">
        <v>1317</v>
      </c>
      <c r="R652" s="2">
        <v>15479</v>
      </c>
      <c r="S652" s="2">
        <v>82937</v>
      </c>
      <c r="T652" s="2">
        <v>158797</v>
      </c>
      <c r="U652" s="2">
        <v>298951</v>
      </c>
      <c r="V652" s="2">
        <v>-31438</v>
      </c>
      <c r="W652" s="2">
        <v>-26034</v>
      </c>
      <c r="X652" s="2">
        <v>417313</v>
      </c>
      <c r="Y652" s="2">
        <v>512730</v>
      </c>
      <c r="Z652" s="2">
        <v>0.81</v>
      </c>
      <c r="AA652" s="2">
        <v>6657</v>
      </c>
    </row>
    <row r="653" spans="1:27" x14ac:dyDescent="0.3">
      <c r="A653" s="2" t="s">
        <v>60</v>
      </c>
      <c r="B653" s="2">
        <v>244120</v>
      </c>
      <c r="C653" s="2">
        <v>218164</v>
      </c>
      <c r="D653" s="2">
        <v>24194</v>
      </c>
      <c r="E653" s="2">
        <v>48756</v>
      </c>
      <c r="F653" s="2">
        <v>25956</v>
      </c>
      <c r="G653" s="2">
        <v>188356</v>
      </c>
      <c r="H653" s="2">
        <v>55764</v>
      </c>
      <c r="I653" s="2">
        <v>-39425</v>
      </c>
      <c r="J653" s="2">
        <v>-32338</v>
      </c>
      <c r="K653" s="2">
        <v>14430</v>
      </c>
      <c r="L653" s="2">
        <v>66684</v>
      </c>
      <c r="M653" s="2">
        <v>131036</v>
      </c>
      <c r="N653" s="2">
        <v>-64352</v>
      </c>
      <c r="O653" s="2">
        <v>25202</v>
      </c>
      <c r="P653" s="2">
        <v>47.12</v>
      </c>
      <c r="Q653" s="2">
        <v>570</v>
      </c>
      <c r="R653" s="2">
        <v>13225</v>
      </c>
      <c r="S653" s="2">
        <v>157537</v>
      </c>
      <c r="T653" s="2">
        <v>147691</v>
      </c>
      <c r="U653" s="2">
        <v>86583</v>
      </c>
      <c r="V653" s="2">
        <v>70473</v>
      </c>
      <c r="W653" s="2">
        <v>-30643</v>
      </c>
      <c r="X653" s="2">
        <v>127074</v>
      </c>
      <c r="Y653" s="2">
        <v>105301</v>
      </c>
      <c r="Z653" s="2">
        <v>1.21</v>
      </c>
      <c r="AA653" s="2">
        <v>25188</v>
      </c>
    </row>
    <row r="654" spans="1:27" x14ac:dyDescent="0.3">
      <c r="A654" s="2" t="s">
        <v>60</v>
      </c>
      <c r="B654" s="2">
        <v>113381</v>
      </c>
      <c r="C654" s="2">
        <v>178208</v>
      </c>
      <c r="D654" s="2">
        <v>31299</v>
      </c>
      <c r="E654" s="2">
        <v>526325</v>
      </c>
      <c r="F654" s="2">
        <v>-64827</v>
      </c>
      <c r="G654" s="2">
        <v>119551</v>
      </c>
      <c r="H654" s="2">
        <v>-6170</v>
      </c>
      <c r="I654" s="2">
        <v>-79452</v>
      </c>
      <c r="J654" s="2">
        <v>-65439</v>
      </c>
      <c r="K654" s="2">
        <v>-102423</v>
      </c>
      <c r="L654" s="2">
        <v>266974</v>
      </c>
      <c r="M654" s="2">
        <v>136648</v>
      </c>
      <c r="N654" s="2">
        <v>130326</v>
      </c>
      <c r="O654" s="2">
        <v>94553</v>
      </c>
      <c r="P654" s="2">
        <v>36.56</v>
      </c>
      <c r="Q654" s="2">
        <v>904</v>
      </c>
      <c r="R654" s="2">
        <v>8925</v>
      </c>
      <c r="S654" s="2">
        <v>545314</v>
      </c>
      <c r="T654" s="2">
        <v>226867</v>
      </c>
      <c r="U654" s="2">
        <v>-431933</v>
      </c>
      <c r="V654" s="2">
        <v>-48659</v>
      </c>
      <c r="W654" s="2">
        <v>26144</v>
      </c>
      <c r="X654" s="2">
        <v>109508</v>
      </c>
      <c r="Y654" s="2">
        <v>477668</v>
      </c>
      <c r="Z654" s="2">
        <v>0.23</v>
      </c>
      <c r="AA654" s="2">
        <v>5621</v>
      </c>
    </row>
    <row r="655" spans="1:27" x14ac:dyDescent="0.3">
      <c r="A655" s="2" t="s">
        <v>59</v>
      </c>
      <c r="B655" s="2">
        <v>102625</v>
      </c>
      <c r="C655" s="2">
        <v>233728</v>
      </c>
      <c r="D655" s="2">
        <v>-45943</v>
      </c>
      <c r="E655" s="2">
        <v>656285</v>
      </c>
      <c r="F655" s="2">
        <v>-131103</v>
      </c>
      <c r="G655" s="2">
        <v>73724</v>
      </c>
      <c r="H655" s="2">
        <v>28901</v>
      </c>
      <c r="I655" s="2">
        <v>-41306</v>
      </c>
      <c r="J655" s="2">
        <v>-26095</v>
      </c>
      <c r="K655" s="2">
        <v>-162709</v>
      </c>
      <c r="L655" s="2">
        <v>150751</v>
      </c>
      <c r="M655" s="2">
        <v>15612</v>
      </c>
      <c r="N655" s="2">
        <v>135139</v>
      </c>
      <c r="O655" s="2">
        <v>108139</v>
      </c>
      <c r="P655" s="2">
        <v>26.97</v>
      </c>
      <c r="Q655" s="2">
        <v>1327</v>
      </c>
      <c r="R655" s="2">
        <v>10745</v>
      </c>
      <c r="S655" s="2">
        <v>388914</v>
      </c>
      <c r="T655" s="2">
        <v>122753</v>
      </c>
      <c r="U655" s="2">
        <v>-286289</v>
      </c>
      <c r="V655" s="2">
        <v>110975</v>
      </c>
      <c r="W655" s="2">
        <v>23125</v>
      </c>
      <c r="X655" s="2">
        <v>26971</v>
      </c>
      <c r="Y655" s="2">
        <v>301014</v>
      </c>
      <c r="Z655" s="2">
        <v>0.09</v>
      </c>
      <c r="AA655" s="2">
        <v>23200</v>
      </c>
    </row>
    <row r="656" spans="1:27" x14ac:dyDescent="0.3">
      <c r="A656" s="2" t="s">
        <v>59</v>
      </c>
      <c r="B656" s="2">
        <v>343099</v>
      </c>
      <c r="C656" s="2">
        <v>263837</v>
      </c>
      <c r="D656" s="2">
        <v>-35441</v>
      </c>
      <c r="E656" s="2">
        <v>859414</v>
      </c>
      <c r="F656" s="2">
        <v>79262</v>
      </c>
      <c r="G656" s="2">
        <v>162063</v>
      </c>
      <c r="H656" s="2">
        <v>181036</v>
      </c>
      <c r="I656" s="2">
        <v>107215</v>
      </c>
      <c r="J656" s="2">
        <v>112531</v>
      </c>
      <c r="K656" s="2">
        <v>46960</v>
      </c>
      <c r="L656" s="2">
        <v>254741</v>
      </c>
      <c r="M656" s="2">
        <v>175429</v>
      </c>
      <c r="N656" s="2">
        <v>79312</v>
      </c>
      <c r="O656" s="2">
        <v>104004</v>
      </c>
      <c r="P656" s="2">
        <v>38.68</v>
      </c>
      <c r="Q656" s="2">
        <v>834</v>
      </c>
      <c r="R656" s="2">
        <v>1301</v>
      </c>
      <c r="S656" s="2">
        <v>486167</v>
      </c>
      <c r="T656" s="2">
        <v>199196</v>
      </c>
      <c r="U656" s="2">
        <v>-143068</v>
      </c>
      <c r="V656" s="2">
        <v>64641</v>
      </c>
      <c r="W656" s="2">
        <v>-46293</v>
      </c>
      <c r="X656" s="2">
        <v>54703</v>
      </c>
      <c r="Y656" s="2">
        <v>203901</v>
      </c>
      <c r="Z656" s="2">
        <v>0.27</v>
      </c>
      <c r="AA656" s="2">
        <v>23158</v>
      </c>
    </row>
    <row r="657" spans="1:27" x14ac:dyDescent="0.3">
      <c r="A657" s="2" t="s">
        <v>59</v>
      </c>
      <c r="B657" s="2">
        <v>186197</v>
      </c>
      <c r="C657" s="2">
        <v>140521</v>
      </c>
      <c r="D657" s="2">
        <v>101490</v>
      </c>
      <c r="E657" s="2">
        <v>998597</v>
      </c>
      <c r="F657" s="2">
        <v>45676</v>
      </c>
      <c r="G657" s="2">
        <v>13009</v>
      </c>
      <c r="H657" s="2">
        <v>173188</v>
      </c>
      <c r="I657" s="2">
        <v>99402</v>
      </c>
      <c r="J657" s="2">
        <v>104303</v>
      </c>
      <c r="K657" s="2">
        <v>17536</v>
      </c>
      <c r="L657" s="2">
        <v>124579</v>
      </c>
      <c r="M657" s="2">
        <v>40887</v>
      </c>
      <c r="N657" s="2">
        <v>83692</v>
      </c>
      <c r="O657" s="2">
        <v>25925</v>
      </c>
      <c r="P657" s="2">
        <v>32.47</v>
      </c>
      <c r="Q657" s="2">
        <v>703</v>
      </c>
      <c r="R657" s="2">
        <v>12855</v>
      </c>
      <c r="S657" s="2">
        <v>111095</v>
      </c>
      <c r="T657" s="2">
        <v>177713</v>
      </c>
      <c r="U657" s="2">
        <v>75102</v>
      </c>
      <c r="V657" s="2">
        <v>-37192</v>
      </c>
      <c r="W657" s="2">
        <v>27396</v>
      </c>
      <c r="X657" s="2">
        <v>96533</v>
      </c>
      <c r="Y657" s="2">
        <v>617974</v>
      </c>
      <c r="Z657" s="2">
        <v>0.16</v>
      </c>
      <c r="AA657" s="2">
        <v>27305</v>
      </c>
    </row>
    <row r="658" spans="1:27" x14ac:dyDescent="0.3">
      <c r="A658" s="2" t="s">
        <v>59</v>
      </c>
      <c r="B658" s="2">
        <v>369064</v>
      </c>
      <c r="C658" s="2">
        <v>262283</v>
      </c>
      <c r="D658" s="2">
        <v>131359</v>
      </c>
      <c r="E658" s="2">
        <v>965857</v>
      </c>
      <c r="F658" s="2">
        <v>106781</v>
      </c>
      <c r="G658" s="2">
        <v>113861</v>
      </c>
      <c r="H658" s="2">
        <v>255203</v>
      </c>
      <c r="I658" s="2">
        <v>203104</v>
      </c>
      <c r="J658" s="2">
        <v>205446</v>
      </c>
      <c r="K658" s="2">
        <v>90752</v>
      </c>
      <c r="L658" s="2">
        <v>151486</v>
      </c>
      <c r="M658" s="2">
        <v>17551</v>
      </c>
      <c r="N658" s="2">
        <v>133935</v>
      </c>
      <c r="O658" s="2">
        <v>67372</v>
      </c>
      <c r="P658" s="2">
        <v>80.39</v>
      </c>
      <c r="Q658" s="2">
        <v>293</v>
      </c>
      <c r="R658" s="2">
        <v>14722</v>
      </c>
      <c r="S658" s="2">
        <v>107298</v>
      </c>
      <c r="T658" s="2">
        <v>205175</v>
      </c>
      <c r="U658" s="2">
        <v>261766</v>
      </c>
      <c r="V658" s="2">
        <v>57108</v>
      </c>
      <c r="W658" s="2">
        <v>2321</v>
      </c>
      <c r="X658" s="2">
        <v>159157</v>
      </c>
      <c r="Y658" s="2">
        <v>398153</v>
      </c>
      <c r="Z658" s="2">
        <v>0.4</v>
      </c>
      <c r="AA658" s="2">
        <v>3063</v>
      </c>
    </row>
    <row r="659" spans="1:27" x14ac:dyDescent="0.3">
      <c r="A659" s="2" t="s">
        <v>59</v>
      </c>
      <c r="B659" s="2">
        <v>294076</v>
      </c>
      <c r="C659" s="2">
        <v>294519</v>
      </c>
      <c r="D659" s="2">
        <v>-40330</v>
      </c>
      <c r="E659" s="2">
        <v>393929</v>
      </c>
      <c r="F659" s="2">
        <v>-443</v>
      </c>
      <c r="G659" s="2">
        <v>18416</v>
      </c>
      <c r="H659" s="2">
        <v>275660</v>
      </c>
      <c r="I659" s="2">
        <v>181544</v>
      </c>
      <c r="J659" s="2">
        <v>195310</v>
      </c>
      <c r="K659" s="2">
        <v>-15673</v>
      </c>
      <c r="L659" s="2">
        <v>179567</v>
      </c>
      <c r="M659" s="2">
        <v>115274</v>
      </c>
      <c r="N659" s="2">
        <v>64293</v>
      </c>
      <c r="O659" s="2">
        <v>129430</v>
      </c>
      <c r="P659" s="2">
        <v>138.06</v>
      </c>
      <c r="Q659" s="2">
        <v>977</v>
      </c>
      <c r="R659" s="2">
        <v>1024</v>
      </c>
      <c r="S659" s="2">
        <v>109191</v>
      </c>
      <c r="T659" s="2">
        <v>176872</v>
      </c>
      <c r="U659" s="2">
        <v>184885</v>
      </c>
      <c r="V659" s="2">
        <v>117647</v>
      </c>
      <c r="W659" s="2">
        <v>-17333</v>
      </c>
      <c r="X659" s="2">
        <v>325190</v>
      </c>
      <c r="Y659" s="2">
        <v>20233</v>
      </c>
      <c r="Z659" s="2">
        <v>16.07</v>
      </c>
      <c r="AA659" s="2">
        <v>3340</v>
      </c>
    </row>
    <row r="660" spans="1:27" x14ac:dyDescent="0.3">
      <c r="A660" s="2" t="s">
        <v>60</v>
      </c>
      <c r="B660" s="2">
        <v>124574</v>
      </c>
      <c r="C660" s="2">
        <v>275366</v>
      </c>
      <c r="D660" s="2">
        <v>52687</v>
      </c>
      <c r="E660" s="2">
        <v>415052</v>
      </c>
      <c r="F660" s="2">
        <v>-150792</v>
      </c>
      <c r="G660" s="2">
        <v>45018</v>
      </c>
      <c r="H660" s="2">
        <v>79556</v>
      </c>
      <c r="I660" s="2">
        <v>71904</v>
      </c>
      <c r="J660" s="2">
        <v>83535</v>
      </c>
      <c r="K660" s="2">
        <v>-171606</v>
      </c>
      <c r="L660" s="2">
        <v>183700</v>
      </c>
      <c r="M660" s="2">
        <v>31815</v>
      </c>
      <c r="N660" s="2">
        <v>151885</v>
      </c>
      <c r="O660" s="2">
        <v>74366</v>
      </c>
      <c r="P660" s="2">
        <v>17.22</v>
      </c>
      <c r="Q660" s="2">
        <v>1689</v>
      </c>
      <c r="R660" s="2">
        <v>19644</v>
      </c>
      <c r="S660" s="2">
        <v>511262</v>
      </c>
      <c r="T660" s="2">
        <v>43699</v>
      </c>
      <c r="U660" s="2">
        <v>-386688</v>
      </c>
      <c r="V660" s="2">
        <v>231667</v>
      </c>
      <c r="W660" s="2">
        <v>-26077</v>
      </c>
      <c r="X660" s="2">
        <v>200363</v>
      </c>
      <c r="Y660" s="2">
        <v>662696</v>
      </c>
      <c r="Z660" s="2">
        <v>0.3</v>
      </c>
      <c r="AA660" s="2">
        <v>5256</v>
      </c>
    </row>
    <row r="661" spans="1:27" x14ac:dyDescent="0.3">
      <c r="A661" s="2" t="s">
        <v>58</v>
      </c>
      <c r="B661" s="2">
        <v>231558</v>
      </c>
      <c r="C661" s="2">
        <v>221392</v>
      </c>
      <c r="D661" s="2">
        <v>86644</v>
      </c>
      <c r="E661" s="2">
        <v>775255</v>
      </c>
      <c r="F661" s="2">
        <v>10166</v>
      </c>
      <c r="G661" s="2">
        <v>70246</v>
      </c>
      <c r="H661" s="2">
        <v>161312</v>
      </c>
      <c r="I661" s="2">
        <v>92763</v>
      </c>
      <c r="J661" s="2">
        <v>109710</v>
      </c>
      <c r="K661" s="2">
        <v>-4797</v>
      </c>
      <c r="L661" s="2">
        <v>120706</v>
      </c>
      <c r="M661" s="2">
        <v>67403</v>
      </c>
      <c r="N661" s="2">
        <v>53303</v>
      </c>
      <c r="O661" s="2">
        <v>117798</v>
      </c>
      <c r="P661" s="2">
        <v>27.46</v>
      </c>
      <c r="Q661" s="2">
        <v>747</v>
      </c>
      <c r="R661" s="2">
        <v>10692</v>
      </c>
      <c r="S661" s="2">
        <v>132132</v>
      </c>
      <c r="T661" s="2">
        <v>230235</v>
      </c>
      <c r="U661" s="2">
        <v>99426</v>
      </c>
      <c r="V661" s="2">
        <v>-8843</v>
      </c>
      <c r="W661" s="2">
        <v>-18284</v>
      </c>
      <c r="X661" s="2">
        <v>322089</v>
      </c>
      <c r="Y661" s="2">
        <v>132753</v>
      </c>
      <c r="Z661" s="2">
        <v>2.4300000000000002</v>
      </c>
      <c r="AA661" s="2">
        <v>4329</v>
      </c>
    </row>
    <row r="662" spans="1:27" x14ac:dyDescent="0.3">
      <c r="A662" s="2" t="s">
        <v>59</v>
      </c>
      <c r="B662" s="2">
        <v>491511</v>
      </c>
      <c r="C662" s="2">
        <v>139424</v>
      </c>
      <c r="D662" s="2">
        <v>73220</v>
      </c>
      <c r="E662" s="2">
        <v>631467</v>
      </c>
      <c r="F662" s="2">
        <v>352087</v>
      </c>
      <c r="G662" s="2">
        <v>34295</v>
      </c>
      <c r="H662" s="2">
        <v>457216</v>
      </c>
      <c r="I662" s="2">
        <v>406002</v>
      </c>
      <c r="J662" s="2">
        <v>425878</v>
      </c>
      <c r="K662" s="2">
        <v>314704</v>
      </c>
      <c r="L662" s="2">
        <v>250955</v>
      </c>
      <c r="M662" s="2">
        <v>42720</v>
      </c>
      <c r="N662" s="2">
        <v>208235</v>
      </c>
      <c r="O662" s="2">
        <v>109197</v>
      </c>
      <c r="P662" s="2">
        <v>380.43</v>
      </c>
      <c r="Q662" s="2">
        <v>1109</v>
      </c>
      <c r="R662" s="2">
        <v>11457</v>
      </c>
      <c r="S662" s="2">
        <v>495514</v>
      </c>
      <c r="T662" s="2">
        <v>162981</v>
      </c>
      <c r="U662" s="2">
        <v>-4003</v>
      </c>
      <c r="V662" s="2">
        <v>-23557</v>
      </c>
      <c r="W662" s="2">
        <v>-29620</v>
      </c>
      <c r="X662" s="2">
        <v>204759</v>
      </c>
      <c r="Y662" s="2">
        <v>277222</v>
      </c>
      <c r="Z662" s="2">
        <v>0.74</v>
      </c>
      <c r="AA662" s="2">
        <v>25096</v>
      </c>
    </row>
    <row r="663" spans="1:27" x14ac:dyDescent="0.3">
      <c r="A663" s="2" t="s">
        <v>58</v>
      </c>
      <c r="B663" s="2">
        <v>224929</v>
      </c>
      <c r="C663" s="2">
        <v>141278</v>
      </c>
      <c r="D663" s="2">
        <v>-35507</v>
      </c>
      <c r="E663" s="2">
        <v>168932</v>
      </c>
      <c r="F663" s="2">
        <v>83651</v>
      </c>
      <c r="G663" s="2">
        <v>149399</v>
      </c>
      <c r="H663" s="2">
        <v>75530</v>
      </c>
      <c r="I663" s="2">
        <v>63959</v>
      </c>
      <c r="J663" s="2">
        <v>80412</v>
      </c>
      <c r="K663" s="2">
        <v>49628</v>
      </c>
      <c r="L663" s="2">
        <v>193776</v>
      </c>
      <c r="M663" s="2">
        <v>193962</v>
      </c>
      <c r="N663" s="2">
        <v>-186</v>
      </c>
      <c r="O663" s="2">
        <v>50842</v>
      </c>
      <c r="P663" s="2">
        <v>64.25</v>
      </c>
      <c r="Q663" s="2">
        <v>1234</v>
      </c>
      <c r="R663" s="2">
        <v>8920</v>
      </c>
      <c r="S663" s="2">
        <v>528659</v>
      </c>
      <c r="T663" s="2">
        <v>222682</v>
      </c>
      <c r="U663" s="2">
        <v>-303730</v>
      </c>
      <c r="V663" s="2">
        <v>-81404</v>
      </c>
      <c r="W663" s="2">
        <v>-41849</v>
      </c>
      <c r="X663" s="2">
        <v>447237</v>
      </c>
      <c r="Y663" s="2">
        <v>360341</v>
      </c>
      <c r="Z663" s="2">
        <v>1.24</v>
      </c>
      <c r="AA663" s="2">
        <v>12326</v>
      </c>
    </row>
    <row r="664" spans="1:27" x14ac:dyDescent="0.3">
      <c r="A664" s="2" t="s">
        <v>60</v>
      </c>
      <c r="B664" s="2">
        <v>88963</v>
      </c>
      <c r="C664" s="2">
        <v>223402</v>
      </c>
      <c r="D664" s="2">
        <v>48963</v>
      </c>
      <c r="E664" s="2">
        <v>888774</v>
      </c>
      <c r="F664" s="2">
        <v>-134439</v>
      </c>
      <c r="G664" s="2">
        <v>136755</v>
      </c>
      <c r="H664" s="2">
        <v>-47792</v>
      </c>
      <c r="I664" s="2">
        <v>-68285</v>
      </c>
      <c r="J664" s="2">
        <v>-62871</v>
      </c>
      <c r="K664" s="2">
        <v>-153897</v>
      </c>
      <c r="L664" s="2">
        <v>44836</v>
      </c>
      <c r="M664" s="2">
        <v>161147</v>
      </c>
      <c r="N664" s="2">
        <v>-116311</v>
      </c>
      <c r="O664" s="2">
        <v>57901</v>
      </c>
      <c r="P664" s="2">
        <v>24.12</v>
      </c>
      <c r="Q664" s="2">
        <v>1019</v>
      </c>
      <c r="R664" s="2">
        <v>8629</v>
      </c>
      <c r="S664" s="2">
        <v>133547</v>
      </c>
      <c r="T664" s="2">
        <v>173437</v>
      </c>
      <c r="U664" s="2">
        <v>-44584</v>
      </c>
      <c r="V664" s="2">
        <v>49965</v>
      </c>
      <c r="W664" s="2">
        <v>-3904</v>
      </c>
      <c r="X664" s="2">
        <v>481625</v>
      </c>
      <c r="Y664" s="2">
        <v>159077</v>
      </c>
      <c r="Z664" s="2">
        <v>3.03</v>
      </c>
      <c r="AA664" s="2">
        <v>23402</v>
      </c>
    </row>
    <row r="665" spans="1:27" x14ac:dyDescent="0.3">
      <c r="A665" s="2" t="s">
        <v>59</v>
      </c>
      <c r="B665" s="2">
        <v>355015</v>
      </c>
      <c r="C665" s="2">
        <v>91233</v>
      </c>
      <c r="D665" s="2">
        <v>81257</v>
      </c>
      <c r="E665" s="2">
        <v>397426</v>
      </c>
      <c r="F665" s="2">
        <v>263782</v>
      </c>
      <c r="G665" s="2">
        <v>113456</v>
      </c>
      <c r="H665" s="2">
        <v>241559</v>
      </c>
      <c r="I665" s="2">
        <v>225837</v>
      </c>
      <c r="J665" s="2">
        <v>240465</v>
      </c>
      <c r="K665" s="2">
        <v>225314</v>
      </c>
      <c r="L665" s="2">
        <v>43119</v>
      </c>
      <c r="M665" s="2">
        <v>88140</v>
      </c>
      <c r="N665" s="2">
        <v>-45021</v>
      </c>
      <c r="O665" s="2">
        <v>32257</v>
      </c>
      <c r="P665" s="2">
        <v>457.49</v>
      </c>
      <c r="Q665" s="2">
        <v>1649</v>
      </c>
      <c r="R665" s="2">
        <v>1990</v>
      </c>
      <c r="S665" s="2">
        <v>252234</v>
      </c>
      <c r="T665" s="2">
        <v>35559</v>
      </c>
      <c r="U665" s="2">
        <v>102781</v>
      </c>
      <c r="V665" s="2">
        <v>55674</v>
      </c>
      <c r="W665" s="2">
        <v>-44268</v>
      </c>
      <c r="X665" s="2">
        <v>285669</v>
      </c>
      <c r="Y665" s="2">
        <v>44765</v>
      </c>
      <c r="Z665" s="2">
        <v>6.38</v>
      </c>
      <c r="AA665" s="2">
        <v>25915</v>
      </c>
    </row>
    <row r="666" spans="1:27" x14ac:dyDescent="0.3">
      <c r="A666" s="2" t="s">
        <v>58</v>
      </c>
      <c r="B666" s="2">
        <v>66683</v>
      </c>
      <c r="C666" s="2">
        <v>219455</v>
      </c>
      <c r="D666" s="2">
        <v>66764</v>
      </c>
      <c r="E666" s="2">
        <v>105982</v>
      </c>
      <c r="F666" s="2">
        <v>-152772</v>
      </c>
      <c r="G666" s="2">
        <v>183084</v>
      </c>
      <c r="H666" s="2">
        <v>-116401</v>
      </c>
      <c r="I666" s="2">
        <v>-155933</v>
      </c>
      <c r="J666" s="2">
        <v>-138707</v>
      </c>
      <c r="K666" s="2">
        <v>-164763</v>
      </c>
      <c r="L666" s="2">
        <v>237667</v>
      </c>
      <c r="M666" s="2">
        <v>29755</v>
      </c>
      <c r="N666" s="2">
        <v>207912</v>
      </c>
      <c r="O666" s="2">
        <v>99900</v>
      </c>
      <c r="P666" s="2">
        <v>30.59</v>
      </c>
      <c r="Q666" s="2">
        <v>1214</v>
      </c>
      <c r="R666" s="2">
        <v>17606</v>
      </c>
      <c r="S666" s="2">
        <v>373379</v>
      </c>
      <c r="T666" s="2">
        <v>90208</v>
      </c>
      <c r="U666" s="2">
        <v>-306696</v>
      </c>
      <c r="V666" s="2">
        <v>129247</v>
      </c>
      <c r="W666" s="2">
        <v>-40715</v>
      </c>
      <c r="X666" s="2">
        <v>101361</v>
      </c>
      <c r="Y666" s="2">
        <v>181828</v>
      </c>
      <c r="Z666" s="2">
        <v>0.56000000000000005</v>
      </c>
      <c r="AA666" s="2">
        <v>27912</v>
      </c>
    </row>
    <row r="667" spans="1:27" x14ac:dyDescent="0.3">
      <c r="A667" s="2" t="s">
        <v>58</v>
      </c>
      <c r="B667" s="2">
        <v>54958</v>
      </c>
      <c r="C667" s="2">
        <v>93958</v>
      </c>
      <c r="D667" s="2">
        <v>131655</v>
      </c>
      <c r="E667" s="2">
        <v>344793</v>
      </c>
      <c r="F667" s="2">
        <v>-39000</v>
      </c>
      <c r="G667" s="2">
        <v>199790</v>
      </c>
      <c r="H667" s="2">
        <v>-144832</v>
      </c>
      <c r="I667" s="2">
        <v>-171403</v>
      </c>
      <c r="J667" s="2">
        <v>-159398</v>
      </c>
      <c r="K667" s="2">
        <v>-53153</v>
      </c>
      <c r="L667" s="2">
        <v>125475</v>
      </c>
      <c r="M667" s="2">
        <v>50504</v>
      </c>
      <c r="N667" s="2">
        <v>74971</v>
      </c>
      <c r="O667" s="2">
        <v>12581</v>
      </c>
      <c r="P667" s="2">
        <v>8.5500000000000007</v>
      </c>
      <c r="Q667" s="2">
        <v>723</v>
      </c>
      <c r="R667" s="2">
        <v>19200</v>
      </c>
      <c r="S667" s="2">
        <v>380030</v>
      </c>
      <c r="T667" s="2">
        <v>161796</v>
      </c>
      <c r="U667" s="2">
        <v>-325072</v>
      </c>
      <c r="V667" s="2">
        <v>-67838</v>
      </c>
      <c r="W667" s="2">
        <v>3759</v>
      </c>
      <c r="X667" s="2">
        <v>461692</v>
      </c>
      <c r="Y667" s="2">
        <v>157660</v>
      </c>
      <c r="Z667" s="2">
        <v>2.93</v>
      </c>
      <c r="AA667" s="2">
        <v>17153</v>
      </c>
    </row>
    <row r="668" spans="1:27" x14ac:dyDescent="0.3">
      <c r="A668" s="2" t="s">
        <v>58</v>
      </c>
      <c r="B668" s="2">
        <v>427917</v>
      </c>
      <c r="C668" s="2">
        <v>76572</v>
      </c>
      <c r="D668" s="2">
        <v>61488</v>
      </c>
      <c r="E668" s="2">
        <v>489796</v>
      </c>
      <c r="F668" s="2">
        <v>351345</v>
      </c>
      <c r="G668" s="2">
        <v>127725</v>
      </c>
      <c r="H668" s="2">
        <v>300192</v>
      </c>
      <c r="I668" s="2">
        <v>228892</v>
      </c>
      <c r="J668" s="2">
        <v>234503</v>
      </c>
      <c r="K668" s="2">
        <v>325529</v>
      </c>
      <c r="L668" s="2">
        <v>75636</v>
      </c>
      <c r="M668" s="2">
        <v>89914</v>
      </c>
      <c r="N668" s="2">
        <v>-14278</v>
      </c>
      <c r="O668" s="2">
        <v>31749</v>
      </c>
      <c r="P668" s="2">
        <v>45.25</v>
      </c>
      <c r="Q668" s="2">
        <v>1974</v>
      </c>
      <c r="R668" s="2">
        <v>5512</v>
      </c>
      <c r="S668" s="2">
        <v>346432</v>
      </c>
      <c r="T668" s="2">
        <v>118714</v>
      </c>
      <c r="U668" s="2">
        <v>81485</v>
      </c>
      <c r="V668" s="2">
        <v>-42142</v>
      </c>
      <c r="W668" s="2">
        <v>22553</v>
      </c>
      <c r="X668" s="2">
        <v>248706</v>
      </c>
      <c r="Y668" s="2">
        <v>561368</v>
      </c>
      <c r="Z668" s="2">
        <v>0.44</v>
      </c>
      <c r="AA668" s="2">
        <v>26584</v>
      </c>
    </row>
    <row r="669" spans="1:27" x14ac:dyDescent="0.3">
      <c r="A669" s="2" t="s">
        <v>58</v>
      </c>
      <c r="B669" s="2">
        <v>344995</v>
      </c>
      <c r="C669" s="2">
        <v>60887</v>
      </c>
      <c r="D669" s="2">
        <v>163738</v>
      </c>
      <c r="E669" s="2">
        <v>746475</v>
      </c>
      <c r="F669" s="2">
        <v>284108</v>
      </c>
      <c r="G669" s="2">
        <v>35927</v>
      </c>
      <c r="H669" s="2">
        <v>309068</v>
      </c>
      <c r="I669" s="2">
        <v>281087</v>
      </c>
      <c r="J669" s="2">
        <v>299550</v>
      </c>
      <c r="K669" s="2">
        <v>258836</v>
      </c>
      <c r="L669" s="2">
        <v>20094</v>
      </c>
      <c r="M669" s="2">
        <v>91213</v>
      </c>
      <c r="N669" s="2">
        <v>-71119</v>
      </c>
      <c r="O669" s="2">
        <v>136520</v>
      </c>
      <c r="P669" s="2">
        <v>56.24</v>
      </c>
      <c r="Q669" s="2">
        <v>1527</v>
      </c>
      <c r="R669" s="2">
        <v>4767</v>
      </c>
      <c r="S669" s="2">
        <v>160614</v>
      </c>
      <c r="T669" s="2">
        <v>221253</v>
      </c>
      <c r="U669" s="2">
        <v>184381</v>
      </c>
      <c r="V669" s="2">
        <v>-160366</v>
      </c>
      <c r="W669" s="2">
        <v>27668</v>
      </c>
      <c r="X669" s="2">
        <v>219151</v>
      </c>
      <c r="Y669" s="2">
        <v>151244</v>
      </c>
      <c r="Z669" s="2">
        <v>1.45</v>
      </c>
      <c r="AA669" s="2">
        <v>18185</v>
      </c>
    </row>
    <row r="670" spans="1:27" x14ac:dyDescent="0.3">
      <c r="A670" s="2" t="s">
        <v>58</v>
      </c>
      <c r="B670" s="2">
        <v>123451</v>
      </c>
      <c r="C670" s="2">
        <v>59517</v>
      </c>
      <c r="D670" s="2">
        <v>15496</v>
      </c>
      <c r="E670" s="2">
        <v>757090</v>
      </c>
      <c r="F670" s="2">
        <v>63934</v>
      </c>
      <c r="G670" s="2">
        <v>49356</v>
      </c>
      <c r="H670" s="2">
        <v>74095</v>
      </c>
      <c r="I670" s="2">
        <v>-19913</v>
      </c>
      <c r="J670" s="2">
        <v>-7095</v>
      </c>
      <c r="K670" s="2">
        <v>31540</v>
      </c>
      <c r="L670" s="2">
        <v>25230</v>
      </c>
      <c r="M670" s="2">
        <v>185001</v>
      </c>
      <c r="N670" s="2">
        <v>-159771</v>
      </c>
      <c r="O670" s="2">
        <v>22017</v>
      </c>
      <c r="P670" s="2">
        <v>18.32</v>
      </c>
      <c r="Q670" s="2">
        <v>1206</v>
      </c>
      <c r="R670" s="2">
        <v>7439</v>
      </c>
      <c r="S670" s="2">
        <v>283354</v>
      </c>
      <c r="T670" s="2">
        <v>214147</v>
      </c>
      <c r="U670" s="2">
        <v>-159903</v>
      </c>
      <c r="V670" s="2">
        <v>-154630</v>
      </c>
      <c r="W670" s="2">
        <v>13725</v>
      </c>
      <c r="X670" s="2">
        <v>347493</v>
      </c>
      <c r="Y670" s="2">
        <v>654187</v>
      </c>
      <c r="Z670" s="2">
        <v>0.53</v>
      </c>
      <c r="AA670" s="2">
        <v>20533</v>
      </c>
    </row>
    <row r="671" spans="1:27" x14ac:dyDescent="0.3">
      <c r="A671" s="2" t="s">
        <v>59</v>
      </c>
      <c r="B671" s="2">
        <v>168744</v>
      </c>
      <c r="C671" s="2">
        <v>31656</v>
      </c>
      <c r="D671" s="2">
        <v>143562</v>
      </c>
      <c r="E671" s="2">
        <v>163259</v>
      </c>
      <c r="F671" s="2">
        <v>137088</v>
      </c>
      <c r="G671" s="2">
        <v>60545</v>
      </c>
      <c r="H671" s="2">
        <v>108199</v>
      </c>
      <c r="I671" s="2">
        <v>33416</v>
      </c>
      <c r="J671" s="2">
        <v>42916</v>
      </c>
      <c r="K671" s="2">
        <v>109282</v>
      </c>
      <c r="L671" s="2">
        <v>74493</v>
      </c>
      <c r="M671" s="2">
        <v>77543</v>
      </c>
      <c r="N671" s="2">
        <v>-3050</v>
      </c>
      <c r="O671" s="2">
        <v>10886</v>
      </c>
      <c r="P671" s="2">
        <v>161.94</v>
      </c>
      <c r="Q671" s="2">
        <v>1696</v>
      </c>
      <c r="R671" s="2">
        <v>6572</v>
      </c>
      <c r="S671" s="2">
        <v>357177</v>
      </c>
      <c r="T671" s="2">
        <v>120956</v>
      </c>
      <c r="U671" s="2">
        <v>-188433</v>
      </c>
      <c r="V671" s="2">
        <v>-89300</v>
      </c>
      <c r="W671" s="2">
        <v>48718</v>
      </c>
      <c r="X671" s="2">
        <v>22693</v>
      </c>
      <c r="Y671" s="2">
        <v>404784</v>
      </c>
      <c r="Z671" s="2">
        <v>0.06</v>
      </c>
      <c r="AA671" s="2">
        <v>8603</v>
      </c>
    </row>
    <row r="672" spans="1:27" x14ac:dyDescent="0.3">
      <c r="A672" s="2" t="s">
        <v>59</v>
      </c>
      <c r="B672" s="2">
        <v>280752</v>
      </c>
      <c r="C672" s="2">
        <v>243748</v>
      </c>
      <c r="D672" s="2">
        <v>143496</v>
      </c>
      <c r="E672" s="2">
        <v>860914</v>
      </c>
      <c r="F672" s="2">
        <v>37004</v>
      </c>
      <c r="G672" s="2">
        <v>26310</v>
      </c>
      <c r="H672" s="2">
        <v>254442</v>
      </c>
      <c r="I672" s="2">
        <v>158870</v>
      </c>
      <c r="J672" s="2">
        <v>162742</v>
      </c>
      <c r="K672" s="2">
        <v>2464</v>
      </c>
      <c r="L672" s="2">
        <v>92974</v>
      </c>
      <c r="M672" s="2">
        <v>116442</v>
      </c>
      <c r="N672" s="2">
        <v>-23468</v>
      </c>
      <c r="O672" s="2">
        <v>120706</v>
      </c>
      <c r="P672" s="2">
        <v>536.80999999999995</v>
      </c>
      <c r="Q672" s="2">
        <v>761</v>
      </c>
      <c r="R672" s="2">
        <v>8308</v>
      </c>
      <c r="S672" s="2">
        <v>262073</v>
      </c>
      <c r="T672" s="2">
        <v>42745</v>
      </c>
      <c r="U672" s="2">
        <v>18679</v>
      </c>
      <c r="V672" s="2">
        <v>201003</v>
      </c>
      <c r="W672" s="2">
        <v>29928</v>
      </c>
      <c r="X672" s="2">
        <v>292117</v>
      </c>
      <c r="Y672" s="2">
        <v>294817</v>
      </c>
      <c r="Z672" s="2">
        <v>0.99</v>
      </c>
      <c r="AA672" s="2">
        <v>14148</v>
      </c>
    </row>
    <row r="673" spans="1:27" x14ac:dyDescent="0.3">
      <c r="A673" s="2" t="s">
        <v>59</v>
      </c>
      <c r="B673" s="2">
        <v>344729</v>
      </c>
      <c r="C673" s="2">
        <v>217126</v>
      </c>
      <c r="D673" s="2">
        <v>19370</v>
      </c>
      <c r="E673" s="2">
        <v>270123</v>
      </c>
      <c r="F673" s="2">
        <v>127603</v>
      </c>
      <c r="G673" s="2">
        <v>132547</v>
      </c>
      <c r="H673" s="2">
        <v>212182</v>
      </c>
      <c r="I673" s="2">
        <v>129111</v>
      </c>
      <c r="J673" s="2">
        <v>143773</v>
      </c>
      <c r="K673" s="2">
        <v>87939</v>
      </c>
      <c r="L673" s="2">
        <v>291210</v>
      </c>
      <c r="M673" s="2">
        <v>48748</v>
      </c>
      <c r="N673" s="2">
        <v>242462</v>
      </c>
      <c r="O673" s="2">
        <v>67480</v>
      </c>
      <c r="P673" s="2">
        <v>240.23</v>
      </c>
      <c r="Q673" s="2">
        <v>1347</v>
      </c>
      <c r="R673" s="2">
        <v>9686</v>
      </c>
      <c r="S673" s="2">
        <v>445299</v>
      </c>
      <c r="T673" s="2">
        <v>42128</v>
      </c>
      <c r="U673" s="2">
        <v>-100570</v>
      </c>
      <c r="V673" s="2">
        <v>174998</v>
      </c>
      <c r="W673" s="2">
        <v>-28067</v>
      </c>
      <c r="X673" s="2">
        <v>147694</v>
      </c>
      <c r="Y673" s="2">
        <v>555006</v>
      </c>
      <c r="Z673" s="2">
        <v>0.27</v>
      </c>
      <c r="AA673" s="2">
        <v>18345</v>
      </c>
    </row>
    <row r="674" spans="1:27" x14ac:dyDescent="0.3">
      <c r="A674" s="2" t="s">
        <v>58</v>
      </c>
      <c r="B674" s="2">
        <v>428524</v>
      </c>
      <c r="C674" s="2">
        <v>95840</v>
      </c>
      <c r="D674" s="2">
        <v>-41276</v>
      </c>
      <c r="E674" s="2">
        <v>84541</v>
      </c>
      <c r="F674" s="2">
        <v>332684</v>
      </c>
      <c r="G674" s="2">
        <v>75906</v>
      </c>
      <c r="H674" s="2">
        <v>352618</v>
      </c>
      <c r="I674" s="2">
        <v>282711</v>
      </c>
      <c r="J674" s="2">
        <v>294841</v>
      </c>
      <c r="K674" s="2">
        <v>299492</v>
      </c>
      <c r="L674" s="2">
        <v>146387</v>
      </c>
      <c r="M674" s="2">
        <v>125823</v>
      </c>
      <c r="N674" s="2">
        <v>20564</v>
      </c>
      <c r="O674" s="2">
        <v>26993</v>
      </c>
      <c r="P674" s="2">
        <v>209.14</v>
      </c>
      <c r="Q674" s="2">
        <v>1674</v>
      </c>
      <c r="R674" s="2">
        <v>8187</v>
      </c>
      <c r="S674" s="2">
        <v>239297</v>
      </c>
      <c r="T674" s="2">
        <v>63935</v>
      </c>
      <c r="U674" s="2">
        <v>189227</v>
      </c>
      <c r="V674" s="2">
        <v>31905</v>
      </c>
      <c r="W674" s="2">
        <v>26929</v>
      </c>
      <c r="X674" s="2">
        <v>320563</v>
      </c>
      <c r="Y674" s="2">
        <v>514372</v>
      </c>
      <c r="Z674" s="2">
        <v>0.62</v>
      </c>
      <c r="AA674" s="2">
        <v>9433</v>
      </c>
    </row>
    <row r="675" spans="1:27" x14ac:dyDescent="0.3">
      <c r="A675" s="2" t="s">
        <v>58</v>
      </c>
      <c r="B675" s="2">
        <v>422214</v>
      </c>
      <c r="C675" s="2">
        <v>292602</v>
      </c>
      <c r="D675" s="2">
        <v>104512</v>
      </c>
      <c r="E675" s="2">
        <v>545728</v>
      </c>
      <c r="F675" s="2">
        <v>129612</v>
      </c>
      <c r="G675" s="2">
        <v>159115</v>
      </c>
      <c r="H675" s="2">
        <v>263099</v>
      </c>
      <c r="I675" s="2">
        <v>241915</v>
      </c>
      <c r="J675" s="2">
        <v>256770</v>
      </c>
      <c r="K675" s="2">
        <v>123463</v>
      </c>
      <c r="L675" s="2">
        <v>129214</v>
      </c>
      <c r="M675" s="2">
        <v>32463</v>
      </c>
      <c r="N675" s="2">
        <v>96751</v>
      </c>
      <c r="O675" s="2">
        <v>28499</v>
      </c>
      <c r="P675" s="2">
        <v>124.51</v>
      </c>
      <c r="Q675" s="2">
        <v>67</v>
      </c>
      <c r="R675" s="2">
        <v>2496</v>
      </c>
      <c r="S675" s="2">
        <v>294400</v>
      </c>
      <c r="T675" s="2">
        <v>159425</v>
      </c>
      <c r="U675" s="2">
        <v>127814</v>
      </c>
      <c r="V675" s="2">
        <v>133177</v>
      </c>
      <c r="W675" s="2">
        <v>-39167</v>
      </c>
      <c r="X675" s="2">
        <v>419214</v>
      </c>
      <c r="Y675" s="2">
        <v>358869</v>
      </c>
      <c r="Z675" s="2">
        <v>1.17</v>
      </c>
      <c r="AA675" s="2">
        <v>28591</v>
      </c>
    </row>
    <row r="676" spans="1:27" x14ac:dyDescent="0.3">
      <c r="A676" s="2" t="s">
        <v>60</v>
      </c>
      <c r="B676" s="2">
        <v>483810</v>
      </c>
      <c r="C676" s="2">
        <v>56619</v>
      </c>
      <c r="D676" s="2">
        <v>121099</v>
      </c>
      <c r="E676" s="2">
        <v>377994</v>
      </c>
      <c r="F676" s="2">
        <v>427191</v>
      </c>
      <c r="G676" s="2">
        <v>62595</v>
      </c>
      <c r="H676" s="2">
        <v>421215</v>
      </c>
      <c r="I676" s="2">
        <v>401723</v>
      </c>
      <c r="J676" s="2">
        <v>416146</v>
      </c>
      <c r="K676" s="2">
        <v>390892</v>
      </c>
      <c r="L676" s="2">
        <v>117067</v>
      </c>
      <c r="M676" s="2">
        <v>38612</v>
      </c>
      <c r="N676" s="2">
        <v>78455</v>
      </c>
      <c r="O676" s="2">
        <v>98186</v>
      </c>
      <c r="P676" s="2">
        <v>73.34</v>
      </c>
      <c r="Q676" s="2">
        <v>971</v>
      </c>
      <c r="R676" s="2">
        <v>15723</v>
      </c>
      <c r="S676" s="2">
        <v>366642</v>
      </c>
      <c r="T676" s="2">
        <v>202187</v>
      </c>
      <c r="U676" s="2">
        <v>117168</v>
      </c>
      <c r="V676" s="2">
        <v>-145568</v>
      </c>
      <c r="W676" s="2">
        <v>-37663</v>
      </c>
      <c r="X676" s="2">
        <v>45594</v>
      </c>
      <c r="Y676" s="2">
        <v>73161</v>
      </c>
      <c r="Z676" s="2">
        <v>0.62</v>
      </c>
      <c r="AA676" s="2">
        <v>19330</v>
      </c>
    </row>
    <row r="677" spans="1:27" x14ac:dyDescent="0.3">
      <c r="A677" s="2" t="s">
        <v>58</v>
      </c>
      <c r="B677" s="2">
        <v>456522</v>
      </c>
      <c r="C677" s="2">
        <v>130360</v>
      </c>
      <c r="D677" s="2">
        <v>165967</v>
      </c>
      <c r="E677" s="2">
        <v>374994</v>
      </c>
      <c r="F677" s="2">
        <v>326162</v>
      </c>
      <c r="G677" s="2">
        <v>60428</v>
      </c>
      <c r="H677" s="2">
        <v>396094</v>
      </c>
      <c r="I677" s="2">
        <v>333151</v>
      </c>
      <c r="J677" s="2">
        <v>348711</v>
      </c>
      <c r="K677" s="2">
        <v>317334</v>
      </c>
      <c r="L677" s="2">
        <v>233155</v>
      </c>
      <c r="M677" s="2">
        <v>119463</v>
      </c>
      <c r="N677" s="2">
        <v>113692</v>
      </c>
      <c r="O677" s="2">
        <v>135289</v>
      </c>
      <c r="P677" s="2">
        <v>53.5</v>
      </c>
      <c r="Q677" s="2">
        <v>1925</v>
      </c>
      <c r="R677" s="2">
        <v>18830</v>
      </c>
      <c r="S677" s="2">
        <v>237040</v>
      </c>
      <c r="T677" s="2">
        <v>193810</v>
      </c>
      <c r="U677" s="2">
        <v>219482</v>
      </c>
      <c r="V677" s="2">
        <v>-63450</v>
      </c>
      <c r="W677" s="2">
        <v>23659</v>
      </c>
      <c r="X677" s="2">
        <v>102497</v>
      </c>
      <c r="Y677" s="2">
        <v>423740</v>
      </c>
      <c r="Z677" s="2">
        <v>0.24</v>
      </c>
      <c r="AA677" s="2">
        <v>2479</v>
      </c>
    </row>
    <row r="678" spans="1:27" x14ac:dyDescent="0.3">
      <c r="A678" s="2" t="s">
        <v>60</v>
      </c>
      <c r="B678" s="2">
        <v>136905</v>
      </c>
      <c r="C678" s="2">
        <v>140232</v>
      </c>
      <c r="D678" s="2">
        <v>-27301</v>
      </c>
      <c r="E678" s="2">
        <v>633078</v>
      </c>
      <c r="F678" s="2">
        <v>-3327</v>
      </c>
      <c r="G678" s="2">
        <v>147701</v>
      </c>
      <c r="H678" s="2">
        <v>-10796</v>
      </c>
      <c r="I678" s="2">
        <v>-72433</v>
      </c>
      <c r="J678" s="2">
        <v>-59383</v>
      </c>
      <c r="K678" s="2">
        <v>-30097</v>
      </c>
      <c r="L678" s="2">
        <v>123809</v>
      </c>
      <c r="M678" s="2">
        <v>53514</v>
      </c>
      <c r="N678" s="2">
        <v>70295</v>
      </c>
      <c r="O678" s="2">
        <v>18498</v>
      </c>
      <c r="P678" s="2">
        <v>15.25</v>
      </c>
      <c r="Q678" s="2">
        <v>1349</v>
      </c>
      <c r="R678" s="2">
        <v>3333</v>
      </c>
      <c r="S678" s="2">
        <v>404042</v>
      </c>
      <c r="T678" s="2">
        <v>136415</v>
      </c>
      <c r="U678" s="2">
        <v>-267137</v>
      </c>
      <c r="V678" s="2">
        <v>3817</v>
      </c>
      <c r="W678" s="2">
        <v>-379</v>
      </c>
      <c r="X678" s="2">
        <v>32391</v>
      </c>
      <c r="Y678" s="2">
        <v>565515</v>
      </c>
      <c r="Z678" s="2">
        <v>0.06</v>
      </c>
      <c r="AA678" s="2">
        <v>16562</v>
      </c>
    </row>
    <row r="679" spans="1:27" x14ac:dyDescent="0.3">
      <c r="A679" s="2" t="s">
        <v>60</v>
      </c>
      <c r="B679" s="2">
        <v>264490</v>
      </c>
      <c r="C679" s="2">
        <v>101575</v>
      </c>
      <c r="D679" s="2">
        <v>167201</v>
      </c>
      <c r="E679" s="2">
        <v>660488</v>
      </c>
      <c r="F679" s="2">
        <v>162915</v>
      </c>
      <c r="G679" s="2">
        <v>118982</v>
      </c>
      <c r="H679" s="2">
        <v>145508</v>
      </c>
      <c r="I679" s="2">
        <v>111739</v>
      </c>
      <c r="J679" s="2">
        <v>122770</v>
      </c>
      <c r="K679" s="2">
        <v>133876</v>
      </c>
      <c r="L679" s="2">
        <v>297799</v>
      </c>
      <c r="M679" s="2">
        <v>130649</v>
      </c>
      <c r="N679" s="2">
        <v>167150</v>
      </c>
      <c r="O679" s="2">
        <v>143009</v>
      </c>
      <c r="P679" s="2">
        <v>39.03</v>
      </c>
      <c r="Q679" s="2">
        <v>1944</v>
      </c>
      <c r="R679" s="2">
        <v>9750</v>
      </c>
      <c r="S679" s="2">
        <v>180292</v>
      </c>
      <c r="T679" s="2">
        <v>259191</v>
      </c>
      <c r="U679" s="2">
        <v>84198</v>
      </c>
      <c r="V679" s="2">
        <v>-157616</v>
      </c>
      <c r="W679" s="2">
        <v>-16424</v>
      </c>
      <c r="X679" s="2">
        <v>205105</v>
      </c>
      <c r="Y679" s="2">
        <v>69357</v>
      </c>
      <c r="Z679" s="2">
        <v>2.96</v>
      </c>
      <c r="AA679" s="2">
        <v>19803</v>
      </c>
    </row>
    <row r="680" spans="1:27" x14ac:dyDescent="0.3">
      <c r="A680" s="2" t="s">
        <v>59</v>
      </c>
      <c r="B680" s="2">
        <v>358858</v>
      </c>
      <c r="C680" s="2">
        <v>252736</v>
      </c>
      <c r="D680" s="2">
        <v>-24303</v>
      </c>
      <c r="E680" s="2">
        <v>233184</v>
      </c>
      <c r="F680" s="2">
        <v>106122</v>
      </c>
      <c r="G680" s="2">
        <v>151329</v>
      </c>
      <c r="H680" s="2">
        <v>207529</v>
      </c>
      <c r="I680" s="2">
        <v>115412</v>
      </c>
      <c r="J680" s="2">
        <v>131845</v>
      </c>
      <c r="K680" s="2">
        <v>94331</v>
      </c>
      <c r="L680" s="2">
        <v>225118</v>
      </c>
      <c r="M680" s="2">
        <v>13806</v>
      </c>
      <c r="N680" s="2">
        <v>211312</v>
      </c>
      <c r="O680" s="2">
        <v>67698</v>
      </c>
      <c r="P680" s="2">
        <v>109.81</v>
      </c>
      <c r="Q680" s="2">
        <v>1433</v>
      </c>
      <c r="R680" s="2">
        <v>4976</v>
      </c>
      <c r="S680" s="2">
        <v>152165</v>
      </c>
      <c r="T680" s="2">
        <v>122081</v>
      </c>
      <c r="U680" s="2">
        <v>206693</v>
      </c>
      <c r="V680" s="2">
        <v>130655</v>
      </c>
      <c r="W680" s="2">
        <v>5780</v>
      </c>
      <c r="X680" s="2">
        <v>378898</v>
      </c>
      <c r="Y680" s="2">
        <v>667542</v>
      </c>
      <c r="Z680" s="2">
        <v>0.56999999999999995</v>
      </c>
      <c r="AA680" s="2">
        <v>9797</v>
      </c>
    </row>
    <row r="681" spans="1:27" x14ac:dyDescent="0.3">
      <c r="A681" s="2" t="s">
        <v>58</v>
      </c>
      <c r="B681" s="2">
        <v>415458</v>
      </c>
      <c r="C681" s="2">
        <v>239044</v>
      </c>
      <c r="D681" s="2">
        <v>6574</v>
      </c>
      <c r="E681" s="2">
        <v>727006</v>
      </c>
      <c r="F681" s="2">
        <v>176414</v>
      </c>
      <c r="G681" s="2">
        <v>133098</v>
      </c>
      <c r="H681" s="2">
        <v>282360</v>
      </c>
      <c r="I681" s="2">
        <v>223574</v>
      </c>
      <c r="J681" s="2">
        <v>232919</v>
      </c>
      <c r="K681" s="2">
        <v>168067</v>
      </c>
      <c r="L681" s="2">
        <v>299806</v>
      </c>
      <c r="M681" s="2">
        <v>15826</v>
      </c>
      <c r="N681" s="2">
        <v>283980</v>
      </c>
      <c r="O681" s="2">
        <v>107577</v>
      </c>
      <c r="P681" s="2">
        <v>58.54</v>
      </c>
      <c r="Q681" s="2">
        <v>1966</v>
      </c>
      <c r="R681" s="2">
        <v>8479</v>
      </c>
      <c r="S681" s="2">
        <v>443098</v>
      </c>
      <c r="T681" s="2">
        <v>233371</v>
      </c>
      <c r="U681" s="2">
        <v>-27640</v>
      </c>
      <c r="V681" s="2">
        <v>5673</v>
      </c>
      <c r="W681" s="2">
        <v>-5111</v>
      </c>
      <c r="X681" s="2">
        <v>227840</v>
      </c>
      <c r="Y681" s="2">
        <v>227801</v>
      </c>
      <c r="Z681" s="2">
        <v>1</v>
      </c>
      <c r="AA681" s="2">
        <v>15822</v>
      </c>
    </row>
    <row r="682" spans="1:27" x14ac:dyDescent="0.3">
      <c r="A682" s="2" t="s">
        <v>58</v>
      </c>
      <c r="B682" s="2">
        <v>469818</v>
      </c>
      <c r="C682" s="2">
        <v>60975</v>
      </c>
      <c r="D682" s="2">
        <v>2245</v>
      </c>
      <c r="E682" s="2">
        <v>297987</v>
      </c>
      <c r="F682" s="2">
        <v>408843</v>
      </c>
      <c r="G682" s="2">
        <v>104719</v>
      </c>
      <c r="H682" s="2">
        <v>365099</v>
      </c>
      <c r="I682" s="2">
        <v>294687</v>
      </c>
      <c r="J682" s="2">
        <v>303988</v>
      </c>
      <c r="K682" s="2">
        <v>375581</v>
      </c>
      <c r="L682" s="2">
        <v>120158</v>
      </c>
      <c r="M682" s="2">
        <v>24808</v>
      </c>
      <c r="N682" s="2">
        <v>95350</v>
      </c>
      <c r="O682" s="2">
        <v>56184</v>
      </c>
      <c r="P682" s="2">
        <v>54.32</v>
      </c>
      <c r="Q682" s="2">
        <v>1925</v>
      </c>
      <c r="R682" s="2">
        <v>4181</v>
      </c>
      <c r="S682" s="2">
        <v>151877</v>
      </c>
      <c r="T682" s="2">
        <v>252871</v>
      </c>
      <c r="U682" s="2">
        <v>317941</v>
      </c>
      <c r="V682" s="2">
        <v>-191896</v>
      </c>
      <c r="W682" s="2">
        <v>-13663</v>
      </c>
      <c r="X682" s="2">
        <v>460152</v>
      </c>
      <c r="Y682" s="2">
        <v>158463</v>
      </c>
      <c r="Z682" s="2">
        <v>2.9</v>
      </c>
      <c r="AA682" s="2">
        <v>6296</v>
      </c>
    </row>
    <row r="683" spans="1:27" x14ac:dyDescent="0.3">
      <c r="A683" s="2" t="s">
        <v>60</v>
      </c>
      <c r="B683" s="2">
        <v>431430</v>
      </c>
      <c r="C683" s="2">
        <v>100416</v>
      </c>
      <c r="D683" s="2">
        <v>8488</v>
      </c>
      <c r="E683" s="2">
        <v>689913</v>
      </c>
      <c r="F683" s="2">
        <v>331014</v>
      </c>
      <c r="G683" s="2">
        <v>101313</v>
      </c>
      <c r="H683" s="2">
        <v>330117</v>
      </c>
      <c r="I683" s="2">
        <v>260175</v>
      </c>
      <c r="J683" s="2">
        <v>261681</v>
      </c>
      <c r="K683" s="2">
        <v>298275</v>
      </c>
      <c r="L683" s="2">
        <v>119747</v>
      </c>
      <c r="M683" s="2">
        <v>28100</v>
      </c>
      <c r="N683" s="2">
        <v>91647</v>
      </c>
      <c r="O683" s="2">
        <v>79326</v>
      </c>
      <c r="P683" s="2">
        <v>198.36</v>
      </c>
      <c r="Q683" s="2">
        <v>926</v>
      </c>
      <c r="R683" s="2">
        <v>14715</v>
      </c>
      <c r="S683" s="2">
        <v>501846</v>
      </c>
      <c r="T683" s="2">
        <v>47785</v>
      </c>
      <c r="U683" s="2">
        <v>-70416</v>
      </c>
      <c r="V683" s="2">
        <v>52631</v>
      </c>
      <c r="W683" s="2">
        <v>3392</v>
      </c>
      <c r="X683" s="2">
        <v>243074</v>
      </c>
      <c r="Y683" s="2">
        <v>85950</v>
      </c>
      <c r="Z683" s="2">
        <v>2.83</v>
      </c>
      <c r="AA683" s="2">
        <v>26902</v>
      </c>
    </row>
    <row r="684" spans="1:27" x14ac:dyDescent="0.3">
      <c r="A684" s="2" t="s">
        <v>60</v>
      </c>
      <c r="B684" s="2">
        <v>119406</v>
      </c>
      <c r="C684" s="2">
        <v>207316</v>
      </c>
      <c r="D684" s="2">
        <v>7554</v>
      </c>
      <c r="E684" s="2">
        <v>936374</v>
      </c>
      <c r="F684" s="2">
        <v>-87910</v>
      </c>
      <c r="G684" s="2">
        <v>190432</v>
      </c>
      <c r="H684" s="2">
        <v>-71026</v>
      </c>
      <c r="I684" s="2">
        <v>-148105</v>
      </c>
      <c r="J684" s="2">
        <v>-136693</v>
      </c>
      <c r="K684" s="2">
        <v>-96056</v>
      </c>
      <c r="L684" s="2">
        <v>89301</v>
      </c>
      <c r="M684" s="2">
        <v>65655</v>
      </c>
      <c r="N684" s="2">
        <v>23646</v>
      </c>
      <c r="O684" s="2">
        <v>97412</v>
      </c>
      <c r="P684" s="2">
        <v>13.91</v>
      </c>
      <c r="Q684" s="2">
        <v>1845</v>
      </c>
      <c r="R684" s="2">
        <v>9330</v>
      </c>
      <c r="S684" s="2">
        <v>464560</v>
      </c>
      <c r="T684" s="2">
        <v>266608</v>
      </c>
      <c r="U684" s="2">
        <v>-345154</v>
      </c>
      <c r="V684" s="2">
        <v>-59292</v>
      </c>
      <c r="W684" s="2">
        <v>-49795</v>
      </c>
      <c r="X684" s="2">
        <v>462017</v>
      </c>
      <c r="Y684" s="2">
        <v>336804</v>
      </c>
      <c r="Z684" s="2">
        <v>1.37</v>
      </c>
      <c r="AA684" s="2">
        <v>2940</v>
      </c>
    </row>
    <row r="685" spans="1:27" x14ac:dyDescent="0.3">
      <c r="A685" s="2" t="s">
        <v>58</v>
      </c>
      <c r="B685" s="2">
        <v>390661</v>
      </c>
      <c r="C685" s="2">
        <v>95298</v>
      </c>
      <c r="D685" s="2">
        <v>2925</v>
      </c>
      <c r="E685" s="2">
        <v>438245</v>
      </c>
      <c r="F685" s="2">
        <v>295363</v>
      </c>
      <c r="G685" s="2">
        <v>101948</v>
      </c>
      <c r="H685" s="2">
        <v>288713</v>
      </c>
      <c r="I685" s="2">
        <v>269365</v>
      </c>
      <c r="J685" s="2">
        <v>278528</v>
      </c>
      <c r="K685" s="2">
        <v>269763</v>
      </c>
      <c r="L685" s="2">
        <v>150892</v>
      </c>
      <c r="M685" s="2">
        <v>195754</v>
      </c>
      <c r="N685" s="2">
        <v>-44862</v>
      </c>
      <c r="O685" s="2">
        <v>18503</v>
      </c>
      <c r="P685" s="2">
        <v>359.72</v>
      </c>
      <c r="Q685" s="2">
        <v>71</v>
      </c>
      <c r="R685" s="2">
        <v>2543</v>
      </c>
      <c r="S685" s="2">
        <v>493043</v>
      </c>
      <c r="T685" s="2">
        <v>55033</v>
      </c>
      <c r="U685" s="2">
        <v>-102382</v>
      </c>
      <c r="V685" s="2">
        <v>40265</v>
      </c>
      <c r="W685" s="2">
        <v>4153</v>
      </c>
      <c r="X685" s="2">
        <v>63605</v>
      </c>
      <c r="Y685" s="2">
        <v>489343</v>
      </c>
      <c r="Z685" s="2">
        <v>0.13</v>
      </c>
      <c r="AA685" s="2">
        <v>4270</v>
      </c>
    </row>
    <row r="686" spans="1:27" x14ac:dyDescent="0.3">
      <c r="A686" s="2" t="s">
        <v>60</v>
      </c>
      <c r="B686" s="2">
        <v>240562</v>
      </c>
      <c r="C686" s="2">
        <v>197253</v>
      </c>
      <c r="D686" s="2">
        <v>18399</v>
      </c>
      <c r="E686" s="2">
        <v>868138</v>
      </c>
      <c r="F686" s="2">
        <v>43309</v>
      </c>
      <c r="G686" s="2">
        <v>155934</v>
      </c>
      <c r="H686" s="2">
        <v>84628</v>
      </c>
      <c r="I686" s="2">
        <v>75095</v>
      </c>
      <c r="J686" s="2">
        <v>79312</v>
      </c>
      <c r="K686" s="2">
        <v>9936</v>
      </c>
      <c r="L686" s="2">
        <v>26285</v>
      </c>
      <c r="M686" s="2">
        <v>154640</v>
      </c>
      <c r="N686" s="2">
        <v>-128355</v>
      </c>
      <c r="O686" s="2">
        <v>136074</v>
      </c>
      <c r="P686" s="2">
        <v>56.31</v>
      </c>
      <c r="Q686" s="2">
        <v>1968</v>
      </c>
      <c r="R686" s="2">
        <v>8097</v>
      </c>
      <c r="S686" s="2">
        <v>486345</v>
      </c>
      <c r="T686" s="2">
        <v>84568</v>
      </c>
      <c r="U686" s="2">
        <v>-245783</v>
      </c>
      <c r="V686" s="2">
        <v>112685</v>
      </c>
      <c r="W686" s="2">
        <v>-43767</v>
      </c>
      <c r="X686" s="2">
        <v>134151</v>
      </c>
      <c r="Y686" s="2">
        <v>534952</v>
      </c>
      <c r="Z686" s="2">
        <v>0.25</v>
      </c>
      <c r="AA686" s="2">
        <v>26811</v>
      </c>
    </row>
    <row r="687" spans="1:27" x14ac:dyDescent="0.3">
      <c r="A687" s="2" t="s">
        <v>58</v>
      </c>
      <c r="B687" s="2">
        <v>379405</v>
      </c>
      <c r="C687" s="2">
        <v>57195</v>
      </c>
      <c r="D687" s="2">
        <v>170807</v>
      </c>
      <c r="E687" s="2">
        <v>758578</v>
      </c>
      <c r="F687" s="2">
        <v>322210</v>
      </c>
      <c r="G687" s="2">
        <v>57338</v>
      </c>
      <c r="H687" s="2">
        <v>322067</v>
      </c>
      <c r="I687" s="2">
        <v>315645</v>
      </c>
      <c r="J687" s="2">
        <v>321539</v>
      </c>
      <c r="K687" s="2">
        <v>292636</v>
      </c>
      <c r="L687" s="2">
        <v>69579</v>
      </c>
      <c r="M687" s="2">
        <v>33087</v>
      </c>
      <c r="N687" s="2">
        <v>36492</v>
      </c>
      <c r="O687" s="2">
        <v>141349</v>
      </c>
      <c r="P687" s="2">
        <v>47.15</v>
      </c>
      <c r="Q687" s="2">
        <v>266</v>
      </c>
      <c r="R687" s="2">
        <v>13510</v>
      </c>
      <c r="S687" s="2">
        <v>100361</v>
      </c>
      <c r="T687" s="2">
        <v>171928</v>
      </c>
      <c r="U687" s="2">
        <v>279044</v>
      </c>
      <c r="V687" s="2">
        <v>-114733</v>
      </c>
      <c r="W687" s="2">
        <v>-23518</v>
      </c>
      <c r="X687" s="2">
        <v>418355</v>
      </c>
      <c r="Y687" s="2">
        <v>44073</v>
      </c>
      <c r="Z687" s="2">
        <v>9.49</v>
      </c>
      <c r="AA687" s="2">
        <v>12580</v>
      </c>
    </row>
    <row r="688" spans="1:27" x14ac:dyDescent="0.3">
      <c r="A688" s="2" t="s">
        <v>58</v>
      </c>
      <c r="B688" s="2">
        <v>259805</v>
      </c>
      <c r="C688" s="2">
        <v>52846</v>
      </c>
      <c r="D688" s="2">
        <v>34353</v>
      </c>
      <c r="E688" s="2">
        <v>957701</v>
      </c>
      <c r="F688" s="2">
        <v>206959</v>
      </c>
      <c r="G688" s="2">
        <v>177046</v>
      </c>
      <c r="H688" s="2">
        <v>82759</v>
      </c>
      <c r="I688" s="2">
        <v>2012</v>
      </c>
      <c r="J688" s="2">
        <v>13650</v>
      </c>
      <c r="K688" s="2">
        <v>195678</v>
      </c>
      <c r="L688" s="2">
        <v>119451</v>
      </c>
      <c r="M688" s="2">
        <v>10738</v>
      </c>
      <c r="N688" s="2">
        <v>108713</v>
      </c>
      <c r="O688" s="2">
        <v>43073</v>
      </c>
      <c r="P688" s="2">
        <v>50.7</v>
      </c>
      <c r="Q688" s="2">
        <v>902</v>
      </c>
      <c r="R688" s="2">
        <v>4126</v>
      </c>
      <c r="S688" s="2">
        <v>496926</v>
      </c>
      <c r="T688" s="2">
        <v>132949</v>
      </c>
      <c r="U688" s="2">
        <v>-237121</v>
      </c>
      <c r="V688" s="2">
        <v>-80103</v>
      </c>
      <c r="W688" s="2">
        <v>15705</v>
      </c>
      <c r="X688" s="2">
        <v>282080</v>
      </c>
      <c r="Y688" s="2">
        <v>596180</v>
      </c>
      <c r="Z688" s="2">
        <v>0.47</v>
      </c>
      <c r="AA688" s="2">
        <v>8536</v>
      </c>
    </row>
    <row r="689" spans="1:27" x14ac:dyDescent="0.3">
      <c r="A689" s="2" t="s">
        <v>60</v>
      </c>
      <c r="B689" s="2">
        <v>243841</v>
      </c>
      <c r="C689" s="2">
        <v>202042</v>
      </c>
      <c r="D689" s="2">
        <v>110644</v>
      </c>
      <c r="E689" s="2">
        <v>299582</v>
      </c>
      <c r="F689" s="2">
        <v>41799</v>
      </c>
      <c r="G689" s="2">
        <v>39904</v>
      </c>
      <c r="H689" s="2">
        <v>203937</v>
      </c>
      <c r="I689" s="2">
        <v>108161</v>
      </c>
      <c r="J689" s="2">
        <v>123598</v>
      </c>
      <c r="K689" s="2">
        <v>34650</v>
      </c>
      <c r="L689" s="2">
        <v>267586</v>
      </c>
      <c r="M689" s="2">
        <v>23006</v>
      </c>
      <c r="N689" s="2">
        <v>244580</v>
      </c>
      <c r="O689" s="2">
        <v>53268</v>
      </c>
      <c r="P689" s="2">
        <v>25.54</v>
      </c>
      <c r="Q689" s="2">
        <v>1539</v>
      </c>
      <c r="R689" s="2">
        <v>739</v>
      </c>
      <c r="S689" s="2">
        <v>166238</v>
      </c>
      <c r="T689" s="2">
        <v>79764</v>
      </c>
      <c r="U689" s="2">
        <v>77603</v>
      </c>
      <c r="V689" s="2">
        <v>122278</v>
      </c>
      <c r="W689" s="2">
        <v>4509</v>
      </c>
      <c r="X689" s="2">
        <v>23917</v>
      </c>
      <c r="Y689" s="2">
        <v>336259</v>
      </c>
      <c r="Z689" s="2">
        <v>7.0000000000000007E-2</v>
      </c>
      <c r="AA689" s="2">
        <v>13018</v>
      </c>
    </row>
    <row r="690" spans="1:27" x14ac:dyDescent="0.3">
      <c r="A690" s="2" t="s">
        <v>59</v>
      </c>
      <c r="B690" s="2">
        <v>183882</v>
      </c>
      <c r="C690" s="2">
        <v>291380</v>
      </c>
      <c r="D690" s="2">
        <v>72139</v>
      </c>
      <c r="E690" s="2">
        <v>115267</v>
      </c>
      <c r="F690" s="2">
        <v>-107498</v>
      </c>
      <c r="G690" s="2">
        <v>136618</v>
      </c>
      <c r="H690" s="2">
        <v>47264</v>
      </c>
      <c r="I690" s="2">
        <v>27529</v>
      </c>
      <c r="J690" s="2">
        <v>29517</v>
      </c>
      <c r="K690" s="2">
        <v>-131938</v>
      </c>
      <c r="L690" s="2">
        <v>154830</v>
      </c>
      <c r="M690" s="2">
        <v>105754</v>
      </c>
      <c r="N690" s="2">
        <v>49076</v>
      </c>
      <c r="O690" s="2">
        <v>94924</v>
      </c>
      <c r="P690" s="2">
        <v>44.11</v>
      </c>
      <c r="Q690" s="2">
        <v>1566</v>
      </c>
      <c r="R690" s="2">
        <v>14113</v>
      </c>
      <c r="S690" s="2">
        <v>547464</v>
      </c>
      <c r="T690" s="2">
        <v>101370</v>
      </c>
      <c r="U690" s="2">
        <v>-363582</v>
      </c>
      <c r="V690" s="2">
        <v>190010</v>
      </c>
      <c r="W690" s="2">
        <v>9854</v>
      </c>
      <c r="X690" s="2">
        <v>200902</v>
      </c>
      <c r="Y690" s="2">
        <v>174009</v>
      </c>
      <c r="Z690" s="2">
        <v>1.1499999999999999</v>
      </c>
      <c r="AA690" s="2">
        <v>27509</v>
      </c>
    </row>
    <row r="691" spans="1:27" x14ac:dyDescent="0.3">
      <c r="A691" s="2" t="s">
        <v>58</v>
      </c>
      <c r="B691" s="2">
        <v>408714</v>
      </c>
      <c r="C691" s="2">
        <v>246320</v>
      </c>
      <c r="D691" s="2">
        <v>1075</v>
      </c>
      <c r="E691" s="2">
        <v>849748</v>
      </c>
      <c r="F691" s="2">
        <v>162394</v>
      </c>
      <c r="G691" s="2">
        <v>120119</v>
      </c>
      <c r="H691" s="2">
        <v>288595</v>
      </c>
      <c r="I691" s="2">
        <v>231000</v>
      </c>
      <c r="J691" s="2">
        <v>247886</v>
      </c>
      <c r="K691" s="2">
        <v>143040</v>
      </c>
      <c r="L691" s="2">
        <v>164615</v>
      </c>
      <c r="M691" s="2">
        <v>150092</v>
      </c>
      <c r="N691" s="2">
        <v>14523</v>
      </c>
      <c r="O691" s="2">
        <v>47886</v>
      </c>
      <c r="P691" s="2">
        <v>72.98</v>
      </c>
      <c r="Q691" s="2">
        <v>543</v>
      </c>
      <c r="R691" s="2">
        <v>6683</v>
      </c>
      <c r="S691" s="2">
        <v>196921</v>
      </c>
      <c r="T691" s="2">
        <v>105761</v>
      </c>
      <c r="U691" s="2">
        <v>211793</v>
      </c>
      <c r="V691" s="2">
        <v>140559</v>
      </c>
      <c r="W691" s="2">
        <v>16959</v>
      </c>
      <c r="X691" s="2">
        <v>80173</v>
      </c>
      <c r="Y691" s="2">
        <v>189067</v>
      </c>
      <c r="Z691" s="2">
        <v>0.42</v>
      </c>
      <c r="AA691" s="2">
        <v>24443</v>
      </c>
    </row>
    <row r="692" spans="1:27" x14ac:dyDescent="0.3">
      <c r="A692" s="2" t="s">
        <v>60</v>
      </c>
      <c r="B692" s="2">
        <v>416009</v>
      </c>
      <c r="C692" s="2">
        <v>226411</v>
      </c>
      <c r="D692" s="2">
        <v>92388</v>
      </c>
      <c r="E692" s="2">
        <v>110545</v>
      </c>
      <c r="F692" s="2">
        <v>189598</v>
      </c>
      <c r="G692" s="2">
        <v>92192</v>
      </c>
      <c r="H692" s="2">
        <v>323817</v>
      </c>
      <c r="I692" s="2">
        <v>239990</v>
      </c>
      <c r="J692" s="2">
        <v>252614</v>
      </c>
      <c r="K692" s="2">
        <v>170865</v>
      </c>
      <c r="L692" s="2">
        <v>152752</v>
      </c>
      <c r="M692" s="2">
        <v>83336</v>
      </c>
      <c r="N692" s="2">
        <v>69416</v>
      </c>
      <c r="O692" s="2">
        <v>74682</v>
      </c>
      <c r="P692" s="2">
        <v>189.96</v>
      </c>
      <c r="Q692" s="2">
        <v>250</v>
      </c>
      <c r="R692" s="2">
        <v>3371</v>
      </c>
      <c r="S692" s="2">
        <v>229307</v>
      </c>
      <c r="T692" s="2">
        <v>116958</v>
      </c>
      <c r="U692" s="2">
        <v>186702</v>
      </c>
      <c r="V692" s="2">
        <v>109453</v>
      </c>
      <c r="W692" s="2">
        <v>45397</v>
      </c>
      <c r="X692" s="2">
        <v>172365</v>
      </c>
      <c r="Y692" s="2">
        <v>448381</v>
      </c>
      <c r="Z692" s="2">
        <v>0.38</v>
      </c>
      <c r="AA692" s="2">
        <v>27116</v>
      </c>
    </row>
    <row r="693" spans="1:27" x14ac:dyDescent="0.3">
      <c r="A693" s="2" t="s">
        <v>60</v>
      </c>
      <c r="B693" s="2">
        <v>379974</v>
      </c>
      <c r="C693" s="2">
        <v>178251</v>
      </c>
      <c r="D693" s="2">
        <v>173075</v>
      </c>
      <c r="E693" s="2">
        <v>397368</v>
      </c>
      <c r="F693" s="2">
        <v>201723</v>
      </c>
      <c r="G693" s="2">
        <v>33711</v>
      </c>
      <c r="H693" s="2">
        <v>346263</v>
      </c>
      <c r="I693" s="2">
        <v>329393</v>
      </c>
      <c r="J693" s="2">
        <v>340591</v>
      </c>
      <c r="K693" s="2">
        <v>164446</v>
      </c>
      <c r="L693" s="2">
        <v>297848</v>
      </c>
      <c r="M693" s="2">
        <v>198503</v>
      </c>
      <c r="N693" s="2">
        <v>99345</v>
      </c>
      <c r="O693" s="2">
        <v>110269</v>
      </c>
      <c r="P693" s="2">
        <v>737.81</v>
      </c>
      <c r="Q693" s="2">
        <v>1338</v>
      </c>
      <c r="R693" s="2">
        <v>2702</v>
      </c>
      <c r="S693" s="2">
        <v>178897</v>
      </c>
      <c r="T693" s="2">
        <v>264333</v>
      </c>
      <c r="U693" s="2">
        <v>201077</v>
      </c>
      <c r="V693" s="2">
        <v>-86082</v>
      </c>
      <c r="W693" s="2">
        <v>-429</v>
      </c>
      <c r="X693" s="2">
        <v>168450</v>
      </c>
      <c r="Y693" s="2">
        <v>268998</v>
      </c>
      <c r="Z693" s="2">
        <v>0.63</v>
      </c>
      <c r="AA693" s="2">
        <v>21638</v>
      </c>
    </row>
    <row r="694" spans="1:27" x14ac:dyDescent="0.3">
      <c r="A694" s="2" t="s">
        <v>60</v>
      </c>
      <c r="B694" s="2">
        <v>126040</v>
      </c>
      <c r="C694" s="2">
        <v>164408</v>
      </c>
      <c r="D694" s="2">
        <v>180016</v>
      </c>
      <c r="E694" s="2">
        <v>286017</v>
      </c>
      <c r="F694" s="2">
        <v>-38368</v>
      </c>
      <c r="G694" s="2">
        <v>49055</v>
      </c>
      <c r="H694" s="2">
        <v>76985</v>
      </c>
      <c r="I694" s="2">
        <v>-2301</v>
      </c>
      <c r="J694" s="2">
        <v>15256</v>
      </c>
      <c r="K694" s="2">
        <v>-59086</v>
      </c>
      <c r="L694" s="2">
        <v>83469</v>
      </c>
      <c r="M694" s="2">
        <v>154484</v>
      </c>
      <c r="N694" s="2">
        <v>-71015</v>
      </c>
      <c r="O694" s="2">
        <v>139834</v>
      </c>
      <c r="P694" s="2">
        <v>15.92</v>
      </c>
      <c r="Q694" s="2">
        <v>1772</v>
      </c>
      <c r="R694" s="2">
        <v>1671</v>
      </c>
      <c r="S694" s="2">
        <v>360908</v>
      </c>
      <c r="T694" s="2">
        <v>94899</v>
      </c>
      <c r="U694" s="2">
        <v>-234868</v>
      </c>
      <c r="V694" s="2">
        <v>69509</v>
      </c>
      <c r="W694" s="2">
        <v>48700</v>
      </c>
      <c r="X694" s="2">
        <v>332740</v>
      </c>
      <c r="Y694" s="2">
        <v>616282</v>
      </c>
      <c r="Z694" s="2">
        <v>0.54</v>
      </c>
      <c r="AA694" s="2">
        <v>5663</v>
      </c>
    </row>
    <row r="695" spans="1:27" x14ac:dyDescent="0.3">
      <c r="A695" s="2" t="s">
        <v>58</v>
      </c>
      <c r="B695" s="2">
        <v>289160</v>
      </c>
      <c r="C695" s="2">
        <v>281320</v>
      </c>
      <c r="D695" s="2">
        <v>172798</v>
      </c>
      <c r="E695" s="2">
        <v>239932</v>
      </c>
      <c r="F695" s="2">
        <v>7840</v>
      </c>
      <c r="G695" s="2">
        <v>46347</v>
      </c>
      <c r="H695" s="2">
        <v>242813</v>
      </c>
      <c r="I695" s="2">
        <v>153361</v>
      </c>
      <c r="J695" s="2">
        <v>164419</v>
      </c>
      <c r="K695" s="2">
        <v>-8040</v>
      </c>
      <c r="L695" s="2">
        <v>122111</v>
      </c>
      <c r="M695" s="2">
        <v>192370</v>
      </c>
      <c r="N695" s="2">
        <v>-70259</v>
      </c>
      <c r="O695" s="2">
        <v>107519</v>
      </c>
      <c r="P695" s="2">
        <v>392.88</v>
      </c>
      <c r="Q695" s="2">
        <v>1362</v>
      </c>
      <c r="R695" s="2">
        <v>1217</v>
      </c>
      <c r="S695" s="2">
        <v>197415</v>
      </c>
      <c r="T695" s="2">
        <v>193652</v>
      </c>
      <c r="U695" s="2">
        <v>91745</v>
      </c>
      <c r="V695" s="2">
        <v>87668</v>
      </c>
      <c r="W695" s="2">
        <v>-38550</v>
      </c>
      <c r="X695" s="2">
        <v>39802</v>
      </c>
      <c r="Y695" s="2">
        <v>558902</v>
      </c>
      <c r="Z695" s="2">
        <v>7.0000000000000007E-2</v>
      </c>
      <c r="AA695" s="2">
        <v>16799</v>
      </c>
    </row>
    <row r="696" spans="1:27" x14ac:dyDescent="0.3">
      <c r="A696" s="2" t="s">
        <v>58</v>
      </c>
      <c r="B696" s="2">
        <v>91384</v>
      </c>
      <c r="C696" s="2">
        <v>231246</v>
      </c>
      <c r="D696" s="2">
        <v>17020</v>
      </c>
      <c r="E696" s="2">
        <v>971811</v>
      </c>
      <c r="F696" s="2">
        <v>-139862</v>
      </c>
      <c r="G696" s="2">
        <v>119277</v>
      </c>
      <c r="H696" s="2">
        <v>-27893</v>
      </c>
      <c r="I696" s="2">
        <v>-86806</v>
      </c>
      <c r="J696" s="2">
        <v>-84344</v>
      </c>
      <c r="K696" s="2">
        <v>-147058</v>
      </c>
      <c r="L696" s="2">
        <v>277246</v>
      </c>
      <c r="M696" s="2">
        <v>54565</v>
      </c>
      <c r="N696" s="2">
        <v>222681</v>
      </c>
      <c r="O696" s="2">
        <v>103921</v>
      </c>
      <c r="P696" s="2">
        <v>9.9499999999999993</v>
      </c>
      <c r="Q696" s="2">
        <v>922</v>
      </c>
      <c r="R696" s="2">
        <v>5420</v>
      </c>
      <c r="S696" s="2">
        <v>535114</v>
      </c>
      <c r="T696" s="2">
        <v>140134</v>
      </c>
      <c r="U696" s="2">
        <v>-443730</v>
      </c>
      <c r="V696" s="2">
        <v>91112</v>
      </c>
      <c r="W696" s="2">
        <v>-26185</v>
      </c>
      <c r="X696" s="2">
        <v>167233</v>
      </c>
      <c r="Y696" s="2">
        <v>156106</v>
      </c>
      <c r="Z696" s="2">
        <v>1.07</v>
      </c>
      <c r="AA696" s="2">
        <v>17577</v>
      </c>
    </row>
    <row r="697" spans="1:27" x14ac:dyDescent="0.3">
      <c r="A697" s="2" t="s">
        <v>58</v>
      </c>
      <c r="B697" s="2">
        <v>415338</v>
      </c>
      <c r="C697" s="2">
        <v>241796</v>
      </c>
      <c r="D697" s="2">
        <v>168846</v>
      </c>
      <c r="E697" s="2">
        <v>814471</v>
      </c>
      <c r="F697" s="2">
        <v>173542</v>
      </c>
      <c r="G697" s="2">
        <v>17501</v>
      </c>
      <c r="H697" s="2">
        <v>397837</v>
      </c>
      <c r="I697" s="2">
        <v>314531</v>
      </c>
      <c r="J697" s="2">
        <v>326323</v>
      </c>
      <c r="K697" s="2">
        <v>156888</v>
      </c>
      <c r="L697" s="2">
        <v>266742</v>
      </c>
      <c r="M697" s="2">
        <v>70486</v>
      </c>
      <c r="N697" s="2">
        <v>196256</v>
      </c>
      <c r="O697" s="2">
        <v>88313</v>
      </c>
      <c r="P697" s="2">
        <v>119.49</v>
      </c>
      <c r="Q697" s="2">
        <v>312</v>
      </c>
      <c r="R697" s="2">
        <v>4703</v>
      </c>
      <c r="S697" s="2">
        <v>335590</v>
      </c>
      <c r="T697" s="2">
        <v>142410</v>
      </c>
      <c r="U697" s="2">
        <v>79748</v>
      </c>
      <c r="V697" s="2">
        <v>99386</v>
      </c>
      <c r="W697" s="2">
        <v>-36602</v>
      </c>
      <c r="X697" s="2">
        <v>149486</v>
      </c>
      <c r="Y697" s="2">
        <v>487555</v>
      </c>
      <c r="Z697" s="2">
        <v>0.31</v>
      </c>
      <c r="AA697" s="2">
        <v>28161</v>
      </c>
    </row>
    <row r="698" spans="1:27" x14ac:dyDescent="0.3">
      <c r="A698" s="2" t="s">
        <v>60</v>
      </c>
      <c r="B698" s="2">
        <v>448393</v>
      </c>
      <c r="C698" s="2">
        <v>248426</v>
      </c>
      <c r="D698" s="2">
        <v>150400</v>
      </c>
      <c r="E698" s="2">
        <v>27350</v>
      </c>
      <c r="F698" s="2">
        <v>199967</v>
      </c>
      <c r="G698" s="2">
        <v>51461</v>
      </c>
      <c r="H698" s="2">
        <v>396932</v>
      </c>
      <c r="I698" s="2">
        <v>380373</v>
      </c>
      <c r="J698" s="2">
        <v>394148</v>
      </c>
      <c r="K698" s="2">
        <v>177834</v>
      </c>
      <c r="L698" s="2">
        <v>291589</v>
      </c>
      <c r="M698" s="2">
        <v>108619</v>
      </c>
      <c r="N698" s="2">
        <v>182970</v>
      </c>
      <c r="O698" s="2">
        <v>72338</v>
      </c>
      <c r="P698" s="2">
        <v>46.87</v>
      </c>
      <c r="Q698" s="2">
        <v>466</v>
      </c>
      <c r="R698" s="2">
        <v>8351</v>
      </c>
      <c r="S698" s="2">
        <v>238374</v>
      </c>
      <c r="T698" s="2">
        <v>180887</v>
      </c>
      <c r="U698" s="2">
        <v>210019</v>
      </c>
      <c r="V698" s="2">
        <v>67539</v>
      </c>
      <c r="W698" s="2">
        <v>4504</v>
      </c>
      <c r="X698" s="2">
        <v>323503</v>
      </c>
      <c r="Y698" s="2">
        <v>244024</v>
      </c>
      <c r="Z698" s="2">
        <v>1.33</v>
      </c>
      <c r="AA698" s="2">
        <v>22571</v>
      </c>
    </row>
    <row r="699" spans="1:27" x14ac:dyDescent="0.3">
      <c r="A699" s="2" t="s">
        <v>59</v>
      </c>
      <c r="B699" s="2">
        <v>271008</v>
      </c>
      <c r="C699" s="2">
        <v>197969</v>
      </c>
      <c r="D699" s="2">
        <v>-31691</v>
      </c>
      <c r="E699" s="2">
        <v>247859</v>
      </c>
      <c r="F699" s="2">
        <v>73039</v>
      </c>
      <c r="G699" s="2">
        <v>164043</v>
      </c>
      <c r="H699" s="2">
        <v>106965</v>
      </c>
      <c r="I699" s="2">
        <v>72455</v>
      </c>
      <c r="J699" s="2">
        <v>90623</v>
      </c>
      <c r="K699" s="2">
        <v>34225</v>
      </c>
      <c r="L699" s="2">
        <v>225066</v>
      </c>
      <c r="M699" s="2">
        <v>125164</v>
      </c>
      <c r="N699" s="2">
        <v>99902</v>
      </c>
      <c r="O699" s="2">
        <v>144427</v>
      </c>
      <c r="P699" s="2">
        <v>106.19</v>
      </c>
      <c r="Q699" s="2">
        <v>115</v>
      </c>
      <c r="R699" s="2">
        <v>538</v>
      </c>
      <c r="S699" s="2">
        <v>84732</v>
      </c>
      <c r="T699" s="2">
        <v>107036</v>
      </c>
      <c r="U699" s="2">
        <v>186276</v>
      </c>
      <c r="V699" s="2">
        <v>90933</v>
      </c>
      <c r="W699" s="2">
        <v>-14876</v>
      </c>
      <c r="X699" s="2">
        <v>473991</v>
      </c>
      <c r="Y699" s="2">
        <v>57947</v>
      </c>
      <c r="Z699" s="2">
        <v>8.18</v>
      </c>
      <c r="AA699" s="2">
        <v>2505</v>
      </c>
    </row>
    <row r="700" spans="1:27" x14ac:dyDescent="0.3">
      <c r="A700" s="2" t="s">
        <v>59</v>
      </c>
      <c r="B700" s="2">
        <v>219443</v>
      </c>
      <c r="C700" s="2">
        <v>199264</v>
      </c>
      <c r="D700" s="2">
        <v>123911</v>
      </c>
      <c r="E700" s="2">
        <v>130519</v>
      </c>
      <c r="F700" s="2">
        <v>20179</v>
      </c>
      <c r="G700" s="2">
        <v>79361</v>
      </c>
      <c r="H700" s="2">
        <v>140082</v>
      </c>
      <c r="I700" s="2">
        <v>96254</v>
      </c>
      <c r="J700" s="2">
        <v>102911</v>
      </c>
      <c r="K700" s="2">
        <v>-19568</v>
      </c>
      <c r="L700" s="2">
        <v>294354</v>
      </c>
      <c r="M700" s="2">
        <v>106822</v>
      </c>
      <c r="N700" s="2">
        <v>187532</v>
      </c>
      <c r="O700" s="2">
        <v>48141</v>
      </c>
      <c r="P700" s="2">
        <v>22.29</v>
      </c>
      <c r="Q700" s="2">
        <v>1059</v>
      </c>
      <c r="R700" s="2">
        <v>10269</v>
      </c>
      <c r="S700" s="2">
        <v>229282</v>
      </c>
      <c r="T700" s="2">
        <v>184305</v>
      </c>
      <c r="U700" s="2">
        <v>-9839</v>
      </c>
      <c r="V700" s="2">
        <v>14959</v>
      </c>
      <c r="W700" s="2">
        <v>-20614</v>
      </c>
      <c r="X700" s="2">
        <v>416383</v>
      </c>
      <c r="Y700" s="2">
        <v>347781</v>
      </c>
      <c r="Z700" s="2">
        <v>1.2</v>
      </c>
      <c r="AA700" s="2">
        <v>16332</v>
      </c>
    </row>
    <row r="701" spans="1:27" x14ac:dyDescent="0.3">
      <c r="A701" s="2" t="s">
        <v>58</v>
      </c>
      <c r="B701" s="2">
        <v>101523</v>
      </c>
      <c r="C701" s="2">
        <v>48283</v>
      </c>
      <c r="D701" s="2">
        <v>-48669</v>
      </c>
      <c r="E701" s="2">
        <v>891242</v>
      </c>
      <c r="F701" s="2">
        <v>53240</v>
      </c>
      <c r="G701" s="2">
        <v>85601</v>
      </c>
      <c r="H701" s="2">
        <v>15922</v>
      </c>
      <c r="I701" s="2">
        <v>-64512</v>
      </c>
      <c r="J701" s="2">
        <v>-58275</v>
      </c>
      <c r="K701" s="2">
        <v>37019</v>
      </c>
      <c r="L701" s="2">
        <v>115764</v>
      </c>
      <c r="M701" s="2">
        <v>163726</v>
      </c>
      <c r="N701" s="2">
        <v>-47962</v>
      </c>
      <c r="O701" s="2">
        <v>30210</v>
      </c>
      <c r="P701" s="2">
        <v>137.75</v>
      </c>
      <c r="Q701" s="2">
        <v>1584</v>
      </c>
      <c r="R701" s="2">
        <v>3281</v>
      </c>
      <c r="S701" s="2">
        <v>311791</v>
      </c>
      <c r="T701" s="2">
        <v>40765</v>
      </c>
      <c r="U701" s="2">
        <v>-210268</v>
      </c>
      <c r="V701" s="2">
        <v>7518</v>
      </c>
      <c r="W701" s="2">
        <v>-2764</v>
      </c>
      <c r="X701" s="2">
        <v>410383</v>
      </c>
      <c r="Y701" s="2">
        <v>184000</v>
      </c>
      <c r="Z701" s="2">
        <v>2.23</v>
      </c>
      <c r="AA701" s="2">
        <v>22779</v>
      </c>
    </row>
    <row r="702" spans="1:27" x14ac:dyDescent="0.3">
      <c r="A702" s="2" t="s">
        <v>58</v>
      </c>
      <c r="B702" s="2">
        <v>470631</v>
      </c>
      <c r="C702" s="2">
        <v>147537</v>
      </c>
      <c r="D702" s="2">
        <v>184828</v>
      </c>
      <c r="E702" s="2">
        <v>399445</v>
      </c>
      <c r="F702" s="2">
        <v>323094</v>
      </c>
      <c r="G702" s="2">
        <v>111368</v>
      </c>
      <c r="H702" s="2">
        <v>359263</v>
      </c>
      <c r="I702" s="2">
        <v>304321</v>
      </c>
      <c r="J702" s="2">
        <v>320994</v>
      </c>
      <c r="K702" s="2">
        <v>295477</v>
      </c>
      <c r="L702" s="2">
        <v>287500</v>
      </c>
      <c r="M702" s="2">
        <v>174390</v>
      </c>
      <c r="N702" s="2">
        <v>113110</v>
      </c>
      <c r="O702" s="2">
        <v>53217</v>
      </c>
      <c r="P702" s="2">
        <v>70.94</v>
      </c>
      <c r="Q702" s="2">
        <v>505</v>
      </c>
      <c r="R702" s="2">
        <v>547</v>
      </c>
      <c r="S702" s="2">
        <v>453036</v>
      </c>
      <c r="T702" s="2">
        <v>256689</v>
      </c>
      <c r="U702" s="2">
        <v>17595</v>
      </c>
      <c r="V702" s="2">
        <v>-109152</v>
      </c>
      <c r="W702" s="2">
        <v>13313</v>
      </c>
      <c r="X702" s="2">
        <v>453730</v>
      </c>
      <c r="Y702" s="2">
        <v>142560</v>
      </c>
      <c r="Z702" s="2">
        <v>3.18</v>
      </c>
      <c r="AA702" s="2">
        <v>11945</v>
      </c>
    </row>
    <row r="703" spans="1:27" x14ac:dyDescent="0.3">
      <c r="A703" s="2" t="s">
        <v>58</v>
      </c>
      <c r="B703" s="2">
        <v>153922</v>
      </c>
      <c r="C703" s="2">
        <v>61717</v>
      </c>
      <c r="D703" s="2">
        <v>140676</v>
      </c>
      <c r="E703" s="2">
        <v>723879</v>
      </c>
      <c r="F703" s="2">
        <v>92205</v>
      </c>
      <c r="G703" s="2">
        <v>144223</v>
      </c>
      <c r="H703" s="2">
        <v>9699</v>
      </c>
      <c r="I703" s="2">
        <v>-77011</v>
      </c>
      <c r="J703" s="2">
        <v>-74381</v>
      </c>
      <c r="K703" s="2">
        <v>83604</v>
      </c>
      <c r="L703" s="2">
        <v>79193</v>
      </c>
      <c r="M703" s="2">
        <v>12472</v>
      </c>
      <c r="N703" s="2">
        <v>66721</v>
      </c>
      <c r="O703" s="2">
        <v>31695</v>
      </c>
      <c r="P703" s="2">
        <v>30.66</v>
      </c>
      <c r="Q703" s="2">
        <v>658</v>
      </c>
      <c r="R703" s="2">
        <v>19278</v>
      </c>
      <c r="S703" s="2">
        <v>306609</v>
      </c>
      <c r="T703" s="2">
        <v>81625</v>
      </c>
      <c r="U703" s="2">
        <v>-152687</v>
      </c>
      <c r="V703" s="2">
        <v>-19908</v>
      </c>
      <c r="W703" s="2">
        <v>-35930</v>
      </c>
      <c r="X703" s="2">
        <v>378496</v>
      </c>
      <c r="Y703" s="2">
        <v>379214</v>
      </c>
      <c r="Z703" s="2">
        <v>1</v>
      </c>
      <c r="AA703" s="2">
        <v>27220</v>
      </c>
    </row>
    <row r="704" spans="1:27" x14ac:dyDescent="0.3">
      <c r="A704" s="2" t="s">
        <v>59</v>
      </c>
      <c r="B704" s="2">
        <v>369549</v>
      </c>
      <c r="C704" s="2">
        <v>220911</v>
      </c>
      <c r="D704" s="2">
        <v>-34105</v>
      </c>
      <c r="E704" s="2">
        <v>371123</v>
      </c>
      <c r="F704" s="2">
        <v>148638</v>
      </c>
      <c r="G704" s="2">
        <v>18143</v>
      </c>
      <c r="H704" s="2">
        <v>351406</v>
      </c>
      <c r="I704" s="2">
        <v>337403</v>
      </c>
      <c r="J704" s="2">
        <v>349101</v>
      </c>
      <c r="K704" s="2">
        <v>112336</v>
      </c>
      <c r="L704" s="2">
        <v>144600</v>
      </c>
      <c r="M704" s="2">
        <v>18072</v>
      </c>
      <c r="N704" s="2">
        <v>126528</v>
      </c>
      <c r="O704" s="2">
        <v>146670</v>
      </c>
      <c r="P704" s="2">
        <v>232.42</v>
      </c>
      <c r="Q704" s="2">
        <v>1004</v>
      </c>
      <c r="R704" s="2">
        <v>19736</v>
      </c>
      <c r="S704" s="2">
        <v>367243</v>
      </c>
      <c r="T704" s="2">
        <v>180042</v>
      </c>
      <c r="U704" s="2">
        <v>2306</v>
      </c>
      <c r="V704" s="2">
        <v>40869</v>
      </c>
      <c r="W704" s="2">
        <v>2985</v>
      </c>
      <c r="X704" s="2">
        <v>383007</v>
      </c>
      <c r="Y704" s="2">
        <v>366656</v>
      </c>
      <c r="Z704" s="2">
        <v>1.04</v>
      </c>
      <c r="AA704" s="2">
        <v>12598</v>
      </c>
    </row>
    <row r="705" spans="1:27" x14ac:dyDescent="0.3">
      <c r="A705" s="2" t="s">
        <v>59</v>
      </c>
      <c r="B705" s="2">
        <v>359840</v>
      </c>
      <c r="C705" s="2">
        <v>114242</v>
      </c>
      <c r="D705" s="2">
        <v>71021</v>
      </c>
      <c r="E705" s="2">
        <v>449428</v>
      </c>
      <c r="F705" s="2">
        <v>245598</v>
      </c>
      <c r="G705" s="2">
        <v>23465</v>
      </c>
      <c r="H705" s="2">
        <v>336375</v>
      </c>
      <c r="I705" s="2">
        <v>277278</v>
      </c>
      <c r="J705" s="2">
        <v>293739</v>
      </c>
      <c r="K705" s="2">
        <v>230306</v>
      </c>
      <c r="L705" s="2">
        <v>235263</v>
      </c>
      <c r="M705" s="2">
        <v>197264</v>
      </c>
      <c r="N705" s="2">
        <v>37999</v>
      </c>
      <c r="O705" s="2">
        <v>133623</v>
      </c>
      <c r="P705" s="2">
        <v>123.57</v>
      </c>
      <c r="Q705" s="2">
        <v>1876</v>
      </c>
      <c r="R705" s="2">
        <v>17819</v>
      </c>
      <c r="S705" s="2">
        <v>287020</v>
      </c>
      <c r="T705" s="2">
        <v>92564</v>
      </c>
      <c r="U705" s="2">
        <v>72820</v>
      </c>
      <c r="V705" s="2">
        <v>21678</v>
      </c>
      <c r="W705" s="2">
        <v>-33886</v>
      </c>
      <c r="X705" s="2">
        <v>308405</v>
      </c>
      <c r="Y705" s="2">
        <v>619191</v>
      </c>
      <c r="Z705" s="2">
        <v>0.5</v>
      </c>
      <c r="AA705" s="2">
        <v>7962</v>
      </c>
    </row>
    <row r="706" spans="1:27" x14ac:dyDescent="0.3">
      <c r="A706" s="2" t="s">
        <v>58</v>
      </c>
      <c r="B706" s="2">
        <v>431890</v>
      </c>
      <c r="C706" s="2">
        <v>61073</v>
      </c>
      <c r="D706" s="2">
        <v>142695</v>
      </c>
      <c r="E706" s="2">
        <v>979939</v>
      </c>
      <c r="F706" s="2">
        <v>370817</v>
      </c>
      <c r="G706" s="2">
        <v>27733</v>
      </c>
      <c r="H706" s="2">
        <v>404157</v>
      </c>
      <c r="I706" s="2">
        <v>341644</v>
      </c>
      <c r="J706" s="2">
        <v>343369</v>
      </c>
      <c r="K706" s="2">
        <v>353127</v>
      </c>
      <c r="L706" s="2">
        <v>64582</v>
      </c>
      <c r="M706" s="2">
        <v>170130</v>
      </c>
      <c r="N706" s="2">
        <v>-105548</v>
      </c>
      <c r="O706" s="2">
        <v>19365</v>
      </c>
      <c r="P706" s="2">
        <v>120.84</v>
      </c>
      <c r="Q706" s="2">
        <v>142</v>
      </c>
      <c r="R706" s="2">
        <v>19940</v>
      </c>
      <c r="S706" s="2">
        <v>334206</v>
      </c>
      <c r="T706" s="2">
        <v>111671</v>
      </c>
      <c r="U706" s="2">
        <v>97684</v>
      </c>
      <c r="V706" s="2">
        <v>-50598</v>
      </c>
      <c r="W706" s="2">
        <v>-41529</v>
      </c>
      <c r="X706" s="2">
        <v>349805</v>
      </c>
      <c r="Y706" s="2">
        <v>261096</v>
      </c>
      <c r="Z706" s="2">
        <v>1.34</v>
      </c>
      <c r="AA706" s="2">
        <v>18135</v>
      </c>
    </row>
    <row r="707" spans="1:27" x14ac:dyDescent="0.3">
      <c r="A707" s="2" t="s">
        <v>60</v>
      </c>
      <c r="B707" s="2">
        <v>278597</v>
      </c>
      <c r="C707" s="2">
        <v>238143</v>
      </c>
      <c r="D707" s="2">
        <v>-18043</v>
      </c>
      <c r="E707" s="2">
        <v>72454</v>
      </c>
      <c r="F707" s="2">
        <v>40454</v>
      </c>
      <c r="G707" s="2">
        <v>140886</v>
      </c>
      <c r="H707" s="2">
        <v>137711</v>
      </c>
      <c r="I707" s="2">
        <v>43868</v>
      </c>
      <c r="J707" s="2">
        <v>52017</v>
      </c>
      <c r="K707" s="2">
        <v>30655</v>
      </c>
      <c r="L707" s="2">
        <v>125957</v>
      </c>
      <c r="M707" s="2">
        <v>19156</v>
      </c>
      <c r="N707" s="2">
        <v>106801</v>
      </c>
      <c r="O707" s="2">
        <v>38486</v>
      </c>
      <c r="P707" s="2">
        <v>34.76</v>
      </c>
      <c r="Q707" s="2">
        <v>1745</v>
      </c>
      <c r="R707" s="2">
        <v>17667</v>
      </c>
      <c r="S707" s="2">
        <v>115618</v>
      </c>
      <c r="T707" s="2">
        <v>105675</v>
      </c>
      <c r="U707" s="2">
        <v>162979</v>
      </c>
      <c r="V707" s="2">
        <v>132468</v>
      </c>
      <c r="W707" s="2">
        <v>20122</v>
      </c>
      <c r="X707" s="2">
        <v>461363</v>
      </c>
      <c r="Y707" s="2">
        <v>462331</v>
      </c>
      <c r="Z707" s="2">
        <v>1</v>
      </c>
      <c r="AA707" s="2">
        <v>13557</v>
      </c>
    </row>
    <row r="708" spans="1:27" x14ac:dyDescent="0.3">
      <c r="A708" s="2" t="s">
        <v>59</v>
      </c>
      <c r="B708" s="2">
        <v>201014</v>
      </c>
      <c r="C708" s="2">
        <v>84252</v>
      </c>
      <c r="D708" s="2">
        <v>197900</v>
      </c>
      <c r="E708" s="2">
        <v>245411</v>
      </c>
      <c r="F708" s="2">
        <v>116762</v>
      </c>
      <c r="G708" s="2">
        <v>18200</v>
      </c>
      <c r="H708" s="2">
        <v>182814</v>
      </c>
      <c r="I708" s="2">
        <v>130201</v>
      </c>
      <c r="J708" s="2">
        <v>141816</v>
      </c>
      <c r="K708" s="2">
        <v>91141</v>
      </c>
      <c r="L708" s="2">
        <v>195516</v>
      </c>
      <c r="M708" s="2">
        <v>110490</v>
      </c>
      <c r="N708" s="2">
        <v>85026</v>
      </c>
      <c r="O708" s="2">
        <v>24847</v>
      </c>
      <c r="P708" s="2">
        <v>82.18</v>
      </c>
      <c r="Q708" s="2">
        <v>818</v>
      </c>
      <c r="R708" s="2">
        <v>11683</v>
      </c>
      <c r="S708" s="2">
        <v>510781</v>
      </c>
      <c r="T708" s="2">
        <v>256415</v>
      </c>
      <c r="U708" s="2">
        <v>-309767</v>
      </c>
      <c r="V708" s="2">
        <v>-172163</v>
      </c>
      <c r="W708" s="2">
        <v>17530</v>
      </c>
      <c r="X708" s="2">
        <v>195098</v>
      </c>
      <c r="Y708" s="2">
        <v>160345</v>
      </c>
      <c r="Z708" s="2">
        <v>1.22</v>
      </c>
      <c r="AA708" s="2">
        <v>16670</v>
      </c>
    </row>
    <row r="709" spans="1:27" x14ac:dyDescent="0.3">
      <c r="A709" s="2" t="s">
        <v>58</v>
      </c>
      <c r="B709" s="2">
        <v>117320</v>
      </c>
      <c r="C709" s="2">
        <v>156088</v>
      </c>
      <c r="D709" s="2">
        <v>23111</v>
      </c>
      <c r="E709" s="2">
        <v>565775</v>
      </c>
      <c r="F709" s="2">
        <v>-38768</v>
      </c>
      <c r="G709" s="2">
        <v>63439</v>
      </c>
      <c r="H709" s="2">
        <v>53881</v>
      </c>
      <c r="I709" s="2">
        <v>-21100</v>
      </c>
      <c r="J709" s="2">
        <v>-17409</v>
      </c>
      <c r="K709" s="2">
        <v>-61200</v>
      </c>
      <c r="L709" s="2">
        <v>197182</v>
      </c>
      <c r="M709" s="2">
        <v>14227</v>
      </c>
      <c r="N709" s="2">
        <v>182955</v>
      </c>
      <c r="O709" s="2">
        <v>149660</v>
      </c>
      <c r="P709" s="2">
        <v>43.13</v>
      </c>
      <c r="Q709" s="2">
        <v>1702</v>
      </c>
      <c r="R709" s="2">
        <v>8581</v>
      </c>
      <c r="S709" s="2">
        <v>398178</v>
      </c>
      <c r="T709" s="2">
        <v>94180</v>
      </c>
      <c r="U709" s="2">
        <v>-280858</v>
      </c>
      <c r="V709" s="2">
        <v>61908</v>
      </c>
      <c r="W709" s="2">
        <v>893</v>
      </c>
      <c r="X709" s="2">
        <v>145667</v>
      </c>
      <c r="Y709" s="2">
        <v>593145</v>
      </c>
      <c r="Z709" s="2">
        <v>0.25</v>
      </c>
      <c r="AA709" s="2">
        <v>20363</v>
      </c>
    </row>
    <row r="710" spans="1:27" x14ac:dyDescent="0.3">
      <c r="A710" s="2" t="s">
        <v>59</v>
      </c>
      <c r="B710" s="2">
        <v>315060</v>
      </c>
      <c r="C710" s="2">
        <v>154137</v>
      </c>
      <c r="D710" s="2">
        <v>82715</v>
      </c>
      <c r="E710" s="2">
        <v>125048</v>
      </c>
      <c r="F710" s="2">
        <v>160923</v>
      </c>
      <c r="G710" s="2">
        <v>183145</v>
      </c>
      <c r="H710" s="2">
        <v>131915</v>
      </c>
      <c r="I710" s="2">
        <v>63776</v>
      </c>
      <c r="J710" s="2">
        <v>75117</v>
      </c>
      <c r="K710" s="2">
        <v>121754</v>
      </c>
      <c r="L710" s="2">
        <v>159736</v>
      </c>
      <c r="M710" s="2">
        <v>147376</v>
      </c>
      <c r="N710" s="2">
        <v>12360</v>
      </c>
      <c r="O710" s="2">
        <v>102448</v>
      </c>
      <c r="P710" s="2">
        <v>74.099999999999994</v>
      </c>
      <c r="Q710" s="2">
        <v>912</v>
      </c>
      <c r="R710" s="2">
        <v>16769</v>
      </c>
      <c r="S710" s="2">
        <v>249017</v>
      </c>
      <c r="T710" s="2">
        <v>58354</v>
      </c>
      <c r="U710" s="2">
        <v>66043</v>
      </c>
      <c r="V710" s="2">
        <v>95783</v>
      </c>
      <c r="W710" s="2">
        <v>12600</v>
      </c>
      <c r="X710" s="2">
        <v>341735</v>
      </c>
      <c r="Y710" s="2">
        <v>543123</v>
      </c>
      <c r="Z710" s="2">
        <v>0.63</v>
      </c>
      <c r="AA710" s="2">
        <v>13144</v>
      </c>
    </row>
    <row r="711" spans="1:27" x14ac:dyDescent="0.3">
      <c r="A711" s="2" t="s">
        <v>60</v>
      </c>
      <c r="B711" s="2">
        <v>148818</v>
      </c>
      <c r="C711" s="2">
        <v>274785</v>
      </c>
      <c r="D711" s="2">
        <v>120699</v>
      </c>
      <c r="E711" s="2">
        <v>913591</v>
      </c>
      <c r="F711" s="2">
        <v>-125967</v>
      </c>
      <c r="G711" s="2">
        <v>41745</v>
      </c>
      <c r="H711" s="2">
        <v>107073</v>
      </c>
      <c r="I711" s="2">
        <v>88171</v>
      </c>
      <c r="J711" s="2">
        <v>103453</v>
      </c>
      <c r="K711" s="2">
        <v>-161030</v>
      </c>
      <c r="L711" s="2">
        <v>90997</v>
      </c>
      <c r="M711" s="2">
        <v>55472</v>
      </c>
      <c r="N711" s="2">
        <v>35525</v>
      </c>
      <c r="O711" s="2">
        <v>82074</v>
      </c>
      <c r="P711" s="2">
        <v>414.53</v>
      </c>
      <c r="Q711" s="2">
        <v>229</v>
      </c>
      <c r="R711" s="2">
        <v>14547</v>
      </c>
      <c r="S711" s="2">
        <v>452641</v>
      </c>
      <c r="T711" s="2">
        <v>130488</v>
      </c>
      <c r="U711" s="2">
        <v>-303823</v>
      </c>
      <c r="V711" s="2">
        <v>144297</v>
      </c>
      <c r="W711" s="2">
        <v>24175</v>
      </c>
      <c r="X711" s="2">
        <v>39928</v>
      </c>
      <c r="Y711" s="2">
        <v>66010</v>
      </c>
      <c r="Z711" s="2">
        <v>0.6</v>
      </c>
      <c r="AA711" s="2">
        <v>18204</v>
      </c>
    </row>
    <row r="712" spans="1:27" x14ac:dyDescent="0.3">
      <c r="A712" s="2" t="s">
        <v>60</v>
      </c>
      <c r="B712" s="2">
        <v>407099</v>
      </c>
      <c r="C712" s="2">
        <v>289250</v>
      </c>
      <c r="D712" s="2">
        <v>12739</v>
      </c>
      <c r="E712" s="2">
        <v>395633</v>
      </c>
      <c r="F712" s="2">
        <v>117849</v>
      </c>
      <c r="G712" s="2">
        <v>185523</v>
      </c>
      <c r="H712" s="2">
        <v>221576</v>
      </c>
      <c r="I712" s="2">
        <v>144431</v>
      </c>
      <c r="J712" s="2">
        <v>149583</v>
      </c>
      <c r="K712" s="2">
        <v>105470</v>
      </c>
      <c r="L712" s="2">
        <v>94027</v>
      </c>
      <c r="M712" s="2">
        <v>51516</v>
      </c>
      <c r="N712" s="2">
        <v>42511</v>
      </c>
      <c r="O712" s="2">
        <v>146560</v>
      </c>
      <c r="P712" s="2">
        <v>52.64</v>
      </c>
      <c r="Q712" s="2">
        <v>1108</v>
      </c>
      <c r="R712" s="2">
        <v>11890</v>
      </c>
      <c r="S712" s="2">
        <v>531654</v>
      </c>
      <c r="T712" s="2">
        <v>149760</v>
      </c>
      <c r="U712" s="2">
        <v>-124555</v>
      </c>
      <c r="V712" s="2">
        <v>139490</v>
      </c>
      <c r="W712" s="2">
        <v>5492</v>
      </c>
      <c r="X712" s="2">
        <v>198606</v>
      </c>
      <c r="Y712" s="2">
        <v>599192</v>
      </c>
      <c r="Z712" s="2">
        <v>0.33</v>
      </c>
      <c r="AA712" s="2">
        <v>23197</v>
      </c>
    </row>
    <row r="713" spans="1:27" x14ac:dyDescent="0.3">
      <c r="A713" s="2" t="s">
        <v>59</v>
      </c>
      <c r="B713" s="2">
        <v>105346</v>
      </c>
      <c r="C713" s="2">
        <v>83326</v>
      </c>
      <c r="D713" s="2">
        <v>37017</v>
      </c>
      <c r="E713" s="2">
        <v>597622</v>
      </c>
      <c r="F713" s="2">
        <v>22020</v>
      </c>
      <c r="G713" s="2">
        <v>25285</v>
      </c>
      <c r="H713" s="2">
        <v>80061</v>
      </c>
      <c r="I713" s="2">
        <v>-12963</v>
      </c>
      <c r="J713" s="2">
        <v>-507</v>
      </c>
      <c r="K713" s="2">
        <v>1809</v>
      </c>
      <c r="L713" s="2">
        <v>30878</v>
      </c>
      <c r="M713" s="2">
        <v>95395</v>
      </c>
      <c r="N713" s="2">
        <v>-64517</v>
      </c>
      <c r="O713" s="2">
        <v>12759</v>
      </c>
      <c r="P713" s="2">
        <v>14.59</v>
      </c>
      <c r="Q713" s="2">
        <v>1369</v>
      </c>
      <c r="R713" s="2">
        <v>9501</v>
      </c>
      <c r="S713" s="2">
        <v>298561</v>
      </c>
      <c r="T713" s="2">
        <v>63923</v>
      </c>
      <c r="U713" s="2">
        <v>-193215</v>
      </c>
      <c r="V713" s="2">
        <v>19403</v>
      </c>
      <c r="W713" s="2">
        <v>1065</v>
      </c>
      <c r="X713" s="2">
        <v>341348</v>
      </c>
      <c r="Y713" s="2">
        <v>107334</v>
      </c>
      <c r="Z713" s="2">
        <v>3.18</v>
      </c>
      <c r="AA713" s="2">
        <v>10205</v>
      </c>
    </row>
    <row r="714" spans="1:27" x14ac:dyDescent="0.3">
      <c r="A714" s="2" t="s">
        <v>58</v>
      </c>
      <c r="B714" s="2">
        <v>497080</v>
      </c>
      <c r="C714" s="2">
        <v>198528</v>
      </c>
      <c r="D714" s="2">
        <v>110801</v>
      </c>
      <c r="E714" s="2">
        <v>679819</v>
      </c>
      <c r="F714" s="2">
        <v>298552</v>
      </c>
      <c r="G714" s="2">
        <v>70820</v>
      </c>
      <c r="H714" s="2">
        <v>426260</v>
      </c>
      <c r="I714" s="2">
        <v>403125</v>
      </c>
      <c r="J714" s="2">
        <v>408651</v>
      </c>
      <c r="K714" s="2">
        <v>267820</v>
      </c>
      <c r="L714" s="2">
        <v>261470</v>
      </c>
      <c r="M714" s="2">
        <v>180148</v>
      </c>
      <c r="N714" s="2">
        <v>81322</v>
      </c>
      <c r="O714" s="2">
        <v>61779</v>
      </c>
      <c r="P714" s="2">
        <v>79.06</v>
      </c>
      <c r="Q714" s="2">
        <v>477</v>
      </c>
      <c r="R714" s="2">
        <v>7720</v>
      </c>
      <c r="S714" s="2">
        <v>272325</v>
      </c>
      <c r="T714" s="2">
        <v>121770</v>
      </c>
      <c r="U714" s="2">
        <v>224755</v>
      </c>
      <c r="V714" s="2">
        <v>76758</v>
      </c>
      <c r="W714" s="2">
        <v>-22262</v>
      </c>
      <c r="X714" s="2">
        <v>116107</v>
      </c>
      <c r="Y714" s="2">
        <v>198733</v>
      </c>
      <c r="Z714" s="2">
        <v>0.57999999999999996</v>
      </c>
      <c r="AA714" s="2">
        <v>11686</v>
      </c>
    </row>
    <row r="715" spans="1:27" x14ac:dyDescent="0.3">
      <c r="A715" s="2" t="s">
        <v>59</v>
      </c>
      <c r="B715" s="2">
        <v>271282</v>
      </c>
      <c r="C715" s="2">
        <v>168384</v>
      </c>
      <c r="D715" s="2">
        <v>37822</v>
      </c>
      <c r="E715" s="2">
        <v>819137</v>
      </c>
      <c r="F715" s="2">
        <v>102898</v>
      </c>
      <c r="G715" s="2">
        <v>178427</v>
      </c>
      <c r="H715" s="2">
        <v>92855</v>
      </c>
      <c r="I715" s="2">
        <v>735</v>
      </c>
      <c r="J715" s="2">
        <v>16837</v>
      </c>
      <c r="K715" s="2">
        <v>87510</v>
      </c>
      <c r="L715" s="2">
        <v>236953</v>
      </c>
      <c r="M715" s="2">
        <v>196593</v>
      </c>
      <c r="N715" s="2">
        <v>40360</v>
      </c>
      <c r="O715" s="2">
        <v>131031</v>
      </c>
      <c r="P715" s="2">
        <v>31.17</v>
      </c>
      <c r="Q715" s="2">
        <v>1368</v>
      </c>
      <c r="R715" s="2">
        <v>18637</v>
      </c>
      <c r="S715" s="2">
        <v>283948</v>
      </c>
      <c r="T715" s="2">
        <v>81178</v>
      </c>
      <c r="U715" s="2">
        <v>-12666</v>
      </c>
      <c r="V715" s="2">
        <v>87206</v>
      </c>
      <c r="W715" s="2">
        <v>11322</v>
      </c>
      <c r="X715" s="2">
        <v>46425</v>
      </c>
      <c r="Y715" s="2">
        <v>62134</v>
      </c>
      <c r="Z715" s="2">
        <v>0.75</v>
      </c>
      <c r="AA715" s="2">
        <v>20165</v>
      </c>
    </row>
    <row r="716" spans="1:27" x14ac:dyDescent="0.3">
      <c r="A716" s="2" t="s">
        <v>58</v>
      </c>
      <c r="B716" s="2">
        <v>271506</v>
      </c>
      <c r="C716" s="2">
        <v>189262</v>
      </c>
      <c r="D716" s="2">
        <v>79842</v>
      </c>
      <c r="E716" s="2">
        <v>526425</v>
      </c>
      <c r="F716" s="2">
        <v>82244</v>
      </c>
      <c r="G716" s="2">
        <v>17874</v>
      </c>
      <c r="H716" s="2">
        <v>253632</v>
      </c>
      <c r="I716" s="2">
        <v>190840</v>
      </c>
      <c r="J716" s="2">
        <v>210735</v>
      </c>
      <c r="K716" s="2">
        <v>64130</v>
      </c>
      <c r="L716" s="2">
        <v>55296</v>
      </c>
      <c r="M716" s="2">
        <v>172964</v>
      </c>
      <c r="N716" s="2">
        <v>-117668</v>
      </c>
      <c r="O716" s="2">
        <v>19204</v>
      </c>
      <c r="P716" s="2">
        <v>33.090000000000003</v>
      </c>
      <c r="Q716" s="2">
        <v>581</v>
      </c>
      <c r="R716" s="2">
        <v>17866</v>
      </c>
      <c r="S716" s="2">
        <v>402858</v>
      </c>
      <c r="T716" s="2">
        <v>93168</v>
      </c>
      <c r="U716" s="2">
        <v>-131352</v>
      </c>
      <c r="V716" s="2">
        <v>96094</v>
      </c>
      <c r="W716" s="2">
        <v>-1224</v>
      </c>
      <c r="X716" s="2">
        <v>222969</v>
      </c>
      <c r="Y716" s="2">
        <v>650809</v>
      </c>
      <c r="Z716" s="2">
        <v>0.34</v>
      </c>
      <c r="AA716" s="2">
        <v>21459</v>
      </c>
    </row>
    <row r="717" spans="1:27" x14ac:dyDescent="0.3">
      <c r="A717" s="2" t="s">
        <v>59</v>
      </c>
      <c r="B717" s="2">
        <v>60831</v>
      </c>
      <c r="C717" s="2">
        <v>63042</v>
      </c>
      <c r="D717" s="2">
        <v>138414</v>
      </c>
      <c r="E717" s="2">
        <v>33490</v>
      </c>
      <c r="F717" s="2">
        <v>-2211</v>
      </c>
      <c r="G717" s="2">
        <v>33307</v>
      </c>
      <c r="H717" s="2">
        <v>27524</v>
      </c>
      <c r="I717" s="2">
        <v>13208</v>
      </c>
      <c r="J717" s="2">
        <v>32556</v>
      </c>
      <c r="K717" s="2">
        <v>-10359</v>
      </c>
      <c r="L717" s="2">
        <v>251498</v>
      </c>
      <c r="M717" s="2">
        <v>60482</v>
      </c>
      <c r="N717" s="2">
        <v>191016</v>
      </c>
      <c r="O717" s="2">
        <v>108539</v>
      </c>
      <c r="P717" s="2">
        <v>6.44</v>
      </c>
      <c r="Q717" s="2">
        <v>1426</v>
      </c>
      <c r="R717" s="2">
        <v>16406</v>
      </c>
      <c r="S717" s="2">
        <v>271812</v>
      </c>
      <c r="T717" s="2">
        <v>207354</v>
      </c>
      <c r="U717" s="2">
        <v>-210981</v>
      </c>
      <c r="V717" s="2">
        <v>-144312</v>
      </c>
      <c r="W717" s="2">
        <v>23548</v>
      </c>
      <c r="X717" s="2">
        <v>157954</v>
      </c>
      <c r="Y717" s="2">
        <v>345424</v>
      </c>
      <c r="Z717" s="2">
        <v>0.46</v>
      </c>
      <c r="AA717" s="2">
        <v>6274</v>
      </c>
    </row>
    <row r="718" spans="1:27" x14ac:dyDescent="0.3">
      <c r="A718" s="2" t="s">
        <v>60</v>
      </c>
      <c r="B718" s="2">
        <v>342280</v>
      </c>
      <c r="C718" s="2">
        <v>45919</v>
      </c>
      <c r="D718" s="2">
        <v>-23132</v>
      </c>
      <c r="E718" s="2">
        <v>335360</v>
      </c>
      <c r="F718" s="2">
        <v>296361</v>
      </c>
      <c r="G718" s="2">
        <v>131799</v>
      </c>
      <c r="H718" s="2">
        <v>210481</v>
      </c>
      <c r="I718" s="2">
        <v>204089</v>
      </c>
      <c r="J718" s="2">
        <v>223552</v>
      </c>
      <c r="K718" s="2">
        <v>286740</v>
      </c>
      <c r="L718" s="2">
        <v>38740</v>
      </c>
      <c r="M718" s="2">
        <v>120406</v>
      </c>
      <c r="N718" s="2">
        <v>-81666</v>
      </c>
      <c r="O718" s="2">
        <v>128423</v>
      </c>
      <c r="P718" s="2">
        <v>39.65</v>
      </c>
      <c r="Q718" s="2">
        <v>264</v>
      </c>
      <c r="R718" s="2">
        <v>17843</v>
      </c>
      <c r="S718" s="2">
        <v>135014</v>
      </c>
      <c r="T718" s="2">
        <v>196666</v>
      </c>
      <c r="U718" s="2">
        <v>207266</v>
      </c>
      <c r="V718" s="2">
        <v>-150747</v>
      </c>
      <c r="W718" s="2">
        <v>21740</v>
      </c>
      <c r="X718" s="2">
        <v>319464</v>
      </c>
      <c r="Y718" s="2">
        <v>520304</v>
      </c>
      <c r="Z718" s="2">
        <v>0.61</v>
      </c>
      <c r="AA718" s="2">
        <v>26089</v>
      </c>
    </row>
    <row r="719" spans="1:27" x14ac:dyDescent="0.3">
      <c r="A719" s="2" t="s">
        <v>59</v>
      </c>
      <c r="B719" s="2">
        <v>443004</v>
      </c>
      <c r="C719" s="2">
        <v>238379</v>
      </c>
      <c r="D719" s="2">
        <v>-13522</v>
      </c>
      <c r="E719" s="2">
        <v>199665</v>
      </c>
      <c r="F719" s="2">
        <v>204625</v>
      </c>
      <c r="G719" s="2">
        <v>17161</v>
      </c>
      <c r="H719" s="2">
        <v>425843</v>
      </c>
      <c r="I719" s="2">
        <v>402641</v>
      </c>
      <c r="J719" s="2">
        <v>413028</v>
      </c>
      <c r="K719" s="2">
        <v>196619</v>
      </c>
      <c r="L719" s="2">
        <v>24171</v>
      </c>
      <c r="M719" s="2">
        <v>132511</v>
      </c>
      <c r="N719" s="2">
        <v>-108340</v>
      </c>
      <c r="O719" s="2">
        <v>60518</v>
      </c>
      <c r="P719" s="2">
        <v>84.53</v>
      </c>
      <c r="Q719" s="2">
        <v>1972</v>
      </c>
      <c r="R719" s="2">
        <v>16156</v>
      </c>
      <c r="S719" s="2">
        <v>539210</v>
      </c>
      <c r="T719" s="2">
        <v>258854</v>
      </c>
      <c r="U719" s="2">
        <v>-96206</v>
      </c>
      <c r="V719" s="2">
        <v>-20475</v>
      </c>
      <c r="W719" s="2">
        <v>-8190</v>
      </c>
      <c r="X719" s="2">
        <v>330863</v>
      </c>
      <c r="Y719" s="2">
        <v>477342</v>
      </c>
      <c r="Z719" s="2">
        <v>0.69</v>
      </c>
      <c r="AA719" s="2">
        <v>15804</v>
      </c>
    </row>
    <row r="720" spans="1:27" x14ac:dyDescent="0.3">
      <c r="A720" s="2" t="s">
        <v>58</v>
      </c>
      <c r="B720" s="2">
        <v>244437</v>
      </c>
      <c r="C720" s="2">
        <v>165271</v>
      </c>
      <c r="D720" s="2">
        <v>189363</v>
      </c>
      <c r="E720" s="2">
        <v>440242</v>
      </c>
      <c r="F720" s="2">
        <v>79166</v>
      </c>
      <c r="G720" s="2">
        <v>92596</v>
      </c>
      <c r="H720" s="2">
        <v>151841</v>
      </c>
      <c r="I720" s="2">
        <v>145158</v>
      </c>
      <c r="J720" s="2">
        <v>156494</v>
      </c>
      <c r="K720" s="2">
        <v>65409</v>
      </c>
      <c r="L720" s="2">
        <v>228855</v>
      </c>
      <c r="M720" s="2">
        <v>147951</v>
      </c>
      <c r="N720" s="2">
        <v>80904</v>
      </c>
      <c r="O720" s="2">
        <v>25567</v>
      </c>
      <c r="P720" s="2">
        <v>77.53</v>
      </c>
      <c r="Q720" s="2">
        <v>1126</v>
      </c>
      <c r="R720" s="2">
        <v>10418</v>
      </c>
      <c r="S720" s="2">
        <v>195194</v>
      </c>
      <c r="T720" s="2">
        <v>187417</v>
      </c>
      <c r="U720" s="2">
        <v>49243</v>
      </c>
      <c r="V720" s="2">
        <v>-22146</v>
      </c>
      <c r="W720" s="2">
        <v>-777</v>
      </c>
      <c r="X720" s="2">
        <v>119856</v>
      </c>
      <c r="Y720" s="2">
        <v>96394</v>
      </c>
      <c r="Z720" s="2">
        <v>1.24</v>
      </c>
      <c r="AA720" s="2">
        <v>15195</v>
      </c>
    </row>
    <row r="721" spans="1:27" x14ac:dyDescent="0.3">
      <c r="A721" s="2" t="s">
        <v>58</v>
      </c>
      <c r="B721" s="2">
        <v>88304</v>
      </c>
      <c r="C721" s="2">
        <v>63051</v>
      </c>
      <c r="D721" s="2">
        <v>-3612</v>
      </c>
      <c r="E721" s="2">
        <v>93775</v>
      </c>
      <c r="F721" s="2">
        <v>25253</v>
      </c>
      <c r="G721" s="2">
        <v>78308</v>
      </c>
      <c r="H721" s="2">
        <v>9996</v>
      </c>
      <c r="I721" s="2">
        <v>-72333</v>
      </c>
      <c r="J721" s="2">
        <v>-63003</v>
      </c>
      <c r="K721" s="2">
        <v>-14303</v>
      </c>
      <c r="L721" s="2">
        <v>84861</v>
      </c>
      <c r="M721" s="2">
        <v>194497</v>
      </c>
      <c r="N721" s="2">
        <v>-109636</v>
      </c>
      <c r="O721" s="2">
        <v>16695</v>
      </c>
      <c r="P721" s="2">
        <v>17.309999999999999</v>
      </c>
      <c r="Q721" s="2">
        <v>1213</v>
      </c>
      <c r="R721" s="2">
        <v>7500</v>
      </c>
      <c r="S721" s="2">
        <v>265830</v>
      </c>
      <c r="T721" s="2">
        <v>184827</v>
      </c>
      <c r="U721" s="2">
        <v>-177526</v>
      </c>
      <c r="V721" s="2">
        <v>-121776</v>
      </c>
      <c r="W721" s="2">
        <v>30694</v>
      </c>
      <c r="X721" s="2">
        <v>396096</v>
      </c>
      <c r="Y721" s="2">
        <v>306546</v>
      </c>
      <c r="Z721" s="2">
        <v>1.29</v>
      </c>
      <c r="AA721" s="2">
        <v>14389</v>
      </c>
    </row>
    <row r="722" spans="1:27" x14ac:dyDescent="0.3">
      <c r="A722" s="2" t="s">
        <v>60</v>
      </c>
      <c r="B722" s="2">
        <v>484097</v>
      </c>
      <c r="C722" s="2">
        <v>160461</v>
      </c>
      <c r="D722" s="2">
        <v>107325</v>
      </c>
      <c r="E722" s="2">
        <v>466612</v>
      </c>
      <c r="F722" s="2">
        <v>323636</v>
      </c>
      <c r="G722" s="2">
        <v>89780</v>
      </c>
      <c r="H722" s="2">
        <v>394317</v>
      </c>
      <c r="I722" s="2">
        <v>362886</v>
      </c>
      <c r="J722" s="2">
        <v>365330</v>
      </c>
      <c r="K722" s="2">
        <v>294587</v>
      </c>
      <c r="L722" s="2">
        <v>158540</v>
      </c>
      <c r="M722" s="2">
        <v>168026</v>
      </c>
      <c r="N722" s="2">
        <v>-9486</v>
      </c>
      <c r="O722" s="2">
        <v>125480</v>
      </c>
      <c r="P722" s="2">
        <v>465.48</v>
      </c>
      <c r="Q722" s="2">
        <v>1721</v>
      </c>
      <c r="R722" s="2">
        <v>11511</v>
      </c>
      <c r="S722" s="2">
        <v>499559</v>
      </c>
      <c r="T722" s="2">
        <v>262130</v>
      </c>
      <c r="U722" s="2">
        <v>-15462</v>
      </c>
      <c r="V722" s="2">
        <v>-101669</v>
      </c>
      <c r="W722" s="2">
        <v>-16781</v>
      </c>
      <c r="X722" s="2">
        <v>194498</v>
      </c>
      <c r="Y722" s="2">
        <v>88733</v>
      </c>
      <c r="Z722" s="2">
        <v>2.19</v>
      </c>
      <c r="AA722" s="2">
        <v>25154</v>
      </c>
    </row>
    <row r="723" spans="1:27" x14ac:dyDescent="0.3">
      <c r="A723" s="2" t="s">
        <v>58</v>
      </c>
      <c r="B723" s="2">
        <v>234861</v>
      </c>
      <c r="C723" s="2">
        <v>249573</v>
      </c>
      <c r="D723" s="2">
        <v>198512</v>
      </c>
      <c r="E723" s="2">
        <v>903740</v>
      </c>
      <c r="F723" s="2">
        <v>-14712</v>
      </c>
      <c r="G723" s="2">
        <v>44151</v>
      </c>
      <c r="H723" s="2">
        <v>190710</v>
      </c>
      <c r="I723" s="2">
        <v>139890</v>
      </c>
      <c r="J723" s="2">
        <v>155059</v>
      </c>
      <c r="K723" s="2">
        <v>-53425</v>
      </c>
      <c r="L723" s="2">
        <v>178652</v>
      </c>
      <c r="M723" s="2">
        <v>111879</v>
      </c>
      <c r="N723" s="2">
        <v>66773</v>
      </c>
      <c r="O723" s="2">
        <v>63308</v>
      </c>
      <c r="P723" s="2">
        <v>53.66</v>
      </c>
      <c r="Q723" s="2">
        <v>497</v>
      </c>
      <c r="R723" s="2">
        <v>1143</v>
      </c>
      <c r="S723" s="2">
        <v>177091</v>
      </c>
      <c r="T723" s="2">
        <v>157055</v>
      </c>
      <c r="U723" s="2">
        <v>57770</v>
      </c>
      <c r="V723" s="2">
        <v>92518</v>
      </c>
      <c r="W723" s="2">
        <v>31771</v>
      </c>
      <c r="X723" s="2">
        <v>128295</v>
      </c>
      <c r="Y723" s="2">
        <v>99475</v>
      </c>
      <c r="Z723" s="2">
        <v>1.29</v>
      </c>
      <c r="AA723" s="2">
        <v>8636</v>
      </c>
    </row>
    <row r="724" spans="1:27" x14ac:dyDescent="0.3">
      <c r="A724" s="2" t="s">
        <v>58</v>
      </c>
      <c r="B724" s="2">
        <v>307634</v>
      </c>
      <c r="C724" s="2">
        <v>291192</v>
      </c>
      <c r="D724" s="2">
        <v>64080</v>
      </c>
      <c r="E724" s="2">
        <v>174332</v>
      </c>
      <c r="F724" s="2">
        <v>16442</v>
      </c>
      <c r="G724" s="2">
        <v>52600</v>
      </c>
      <c r="H724" s="2">
        <v>255034</v>
      </c>
      <c r="I724" s="2">
        <v>175018</v>
      </c>
      <c r="J724" s="2">
        <v>186622</v>
      </c>
      <c r="K724" s="2">
        <v>-20393</v>
      </c>
      <c r="L724" s="2">
        <v>166486</v>
      </c>
      <c r="M724" s="2">
        <v>21804</v>
      </c>
      <c r="N724" s="2">
        <v>144682</v>
      </c>
      <c r="O724" s="2">
        <v>113871</v>
      </c>
      <c r="P724" s="2">
        <v>51.46</v>
      </c>
      <c r="Q724" s="2">
        <v>730</v>
      </c>
      <c r="R724" s="2">
        <v>16612</v>
      </c>
      <c r="S724" s="2">
        <v>148617</v>
      </c>
      <c r="T724" s="2">
        <v>221373</v>
      </c>
      <c r="U724" s="2">
        <v>159017</v>
      </c>
      <c r="V724" s="2">
        <v>69819</v>
      </c>
      <c r="W724" s="2">
        <v>19400</v>
      </c>
      <c r="X724" s="2">
        <v>406564</v>
      </c>
      <c r="Y724" s="2">
        <v>516775</v>
      </c>
      <c r="Z724" s="2">
        <v>0.79</v>
      </c>
      <c r="AA724" s="2">
        <v>28926</v>
      </c>
    </row>
    <row r="725" spans="1:27" x14ac:dyDescent="0.3">
      <c r="A725" s="2" t="s">
        <v>60</v>
      </c>
      <c r="B725" s="2">
        <v>480225</v>
      </c>
      <c r="C725" s="2">
        <v>139085</v>
      </c>
      <c r="D725" s="2">
        <v>139819</v>
      </c>
      <c r="E725" s="2">
        <v>618037</v>
      </c>
      <c r="F725" s="2">
        <v>341140</v>
      </c>
      <c r="G725" s="2">
        <v>132068</v>
      </c>
      <c r="H725" s="2">
        <v>348157</v>
      </c>
      <c r="I725" s="2">
        <v>340908</v>
      </c>
      <c r="J725" s="2">
        <v>346541</v>
      </c>
      <c r="K725" s="2">
        <v>308110</v>
      </c>
      <c r="L725" s="2">
        <v>177212</v>
      </c>
      <c r="M725" s="2">
        <v>144441</v>
      </c>
      <c r="N725" s="2">
        <v>32771</v>
      </c>
      <c r="O725" s="2">
        <v>73405</v>
      </c>
      <c r="P725" s="2">
        <v>59.49</v>
      </c>
      <c r="Q725" s="2">
        <v>928</v>
      </c>
      <c r="R725" s="2">
        <v>17143</v>
      </c>
      <c r="S725" s="2">
        <v>401212</v>
      </c>
      <c r="T725" s="2">
        <v>41896</v>
      </c>
      <c r="U725" s="2">
        <v>79013</v>
      </c>
      <c r="V725" s="2">
        <v>97189</v>
      </c>
      <c r="W725" s="2">
        <v>40310</v>
      </c>
      <c r="X725" s="2">
        <v>245929</v>
      </c>
      <c r="Y725" s="2">
        <v>354670</v>
      </c>
      <c r="Z725" s="2">
        <v>0.69</v>
      </c>
      <c r="AA725" s="2">
        <v>24202</v>
      </c>
    </row>
    <row r="726" spans="1:27" x14ac:dyDescent="0.3">
      <c r="A726" s="2" t="s">
        <v>58</v>
      </c>
      <c r="B726" s="2">
        <v>126701</v>
      </c>
      <c r="C726" s="2">
        <v>79322</v>
      </c>
      <c r="D726" s="2">
        <v>-43807</v>
      </c>
      <c r="E726" s="2">
        <v>754301</v>
      </c>
      <c r="F726" s="2">
        <v>47379</v>
      </c>
      <c r="G726" s="2">
        <v>124391</v>
      </c>
      <c r="H726" s="2">
        <v>2310</v>
      </c>
      <c r="I726" s="2">
        <v>-12023</v>
      </c>
      <c r="J726" s="2">
        <v>-1539</v>
      </c>
      <c r="K726" s="2">
        <v>13067</v>
      </c>
      <c r="L726" s="2">
        <v>173391</v>
      </c>
      <c r="M726" s="2">
        <v>161137</v>
      </c>
      <c r="N726" s="2">
        <v>12254</v>
      </c>
      <c r="O726" s="2">
        <v>101358</v>
      </c>
      <c r="P726" s="2">
        <v>21.42</v>
      </c>
      <c r="Q726" s="2">
        <v>1707</v>
      </c>
      <c r="R726" s="2">
        <v>18039</v>
      </c>
      <c r="S726" s="2">
        <v>80308</v>
      </c>
      <c r="T726" s="2">
        <v>100316</v>
      </c>
      <c r="U726" s="2">
        <v>46393</v>
      </c>
      <c r="V726" s="2">
        <v>-20994</v>
      </c>
      <c r="W726" s="2">
        <v>38887</v>
      </c>
      <c r="X726" s="2">
        <v>184672</v>
      </c>
      <c r="Y726" s="2">
        <v>503708</v>
      </c>
      <c r="Z726" s="2">
        <v>0.37</v>
      </c>
      <c r="AA726" s="2">
        <v>9509</v>
      </c>
    </row>
    <row r="727" spans="1:27" x14ac:dyDescent="0.3">
      <c r="A727" s="2" t="s">
        <v>58</v>
      </c>
      <c r="B727" s="2">
        <v>325690</v>
      </c>
      <c r="C727" s="2">
        <v>51546</v>
      </c>
      <c r="D727" s="2">
        <v>56734</v>
      </c>
      <c r="E727" s="2">
        <v>633062</v>
      </c>
      <c r="F727" s="2">
        <v>274144</v>
      </c>
      <c r="G727" s="2">
        <v>43837</v>
      </c>
      <c r="H727" s="2">
        <v>281853</v>
      </c>
      <c r="I727" s="2">
        <v>233477</v>
      </c>
      <c r="J727" s="2">
        <v>242061</v>
      </c>
      <c r="K727" s="2">
        <v>260445</v>
      </c>
      <c r="L727" s="2">
        <v>83800</v>
      </c>
      <c r="M727" s="2">
        <v>27334</v>
      </c>
      <c r="N727" s="2">
        <v>56466</v>
      </c>
      <c r="O727" s="2">
        <v>128877</v>
      </c>
      <c r="P727" s="2">
        <v>116.32</v>
      </c>
      <c r="Q727" s="2">
        <v>1724</v>
      </c>
      <c r="R727" s="2">
        <v>2602</v>
      </c>
      <c r="S727" s="2">
        <v>212729</v>
      </c>
      <c r="T727" s="2">
        <v>135076</v>
      </c>
      <c r="U727" s="2">
        <v>112961</v>
      </c>
      <c r="V727" s="2">
        <v>-83530</v>
      </c>
      <c r="W727" s="2">
        <v>3530</v>
      </c>
      <c r="X727" s="2">
        <v>447394</v>
      </c>
      <c r="Y727" s="2">
        <v>366252</v>
      </c>
      <c r="Z727" s="2">
        <v>1.22</v>
      </c>
      <c r="AA727" s="2">
        <v>28759</v>
      </c>
    </row>
    <row r="728" spans="1:27" x14ac:dyDescent="0.3">
      <c r="A728" s="2" t="s">
        <v>59</v>
      </c>
      <c r="B728" s="2">
        <v>403753</v>
      </c>
      <c r="C728" s="2">
        <v>84417</v>
      </c>
      <c r="D728" s="2">
        <v>55706</v>
      </c>
      <c r="E728" s="2">
        <v>388212</v>
      </c>
      <c r="F728" s="2">
        <v>319336</v>
      </c>
      <c r="G728" s="2">
        <v>161732</v>
      </c>
      <c r="H728" s="2">
        <v>242021</v>
      </c>
      <c r="I728" s="2">
        <v>158813</v>
      </c>
      <c r="J728" s="2">
        <v>178223</v>
      </c>
      <c r="K728" s="2">
        <v>293727</v>
      </c>
      <c r="L728" s="2">
        <v>231098</v>
      </c>
      <c r="M728" s="2">
        <v>62087</v>
      </c>
      <c r="N728" s="2">
        <v>169011</v>
      </c>
      <c r="O728" s="2">
        <v>112382</v>
      </c>
      <c r="P728" s="2">
        <v>70.5</v>
      </c>
      <c r="Q728" s="2">
        <v>75</v>
      </c>
      <c r="R728" s="2">
        <v>12472</v>
      </c>
      <c r="S728" s="2">
        <v>418972</v>
      </c>
      <c r="T728" s="2">
        <v>29586</v>
      </c>
      <c r="U728" s="2">
        <v>-15219</v>
      </c>
      <c r="V728" s="2">
        <v>54831</v>
      </c>
      <c r="W728" s="2">
        <v>21655</v>
      </c>
      <c r="X728" s="2">
        <v>114130</v>
      </c>
      <c r="Y728" s="2">
        <v>118394</v>
      </c>
      <c r="Z728" s="2">
        <v>0.96</v>
      </c>
      <c r="AA728" s="2">
        <v>5423</v>
      </c>
    </row>
    <row r="729" spans="1:27" x14ac:dyDescent="0.3">
      <c r="A729" s="2" t="s">
        <v>59</v>
      </c>
      <c r="B729" s="2">
        <v>350430</v>
      </c>
      <c r="C729" s="2">
        <v>73652</v>
      </c>
      <c r="D729" s="2">
        <v>-49682</v>
      </c>
      <c r="E729" s="2">
        <v>839594</v>
      </c>
      <c r="F729" s="2">
        <v>276778</v>
      </c>
      <c r="G729" s="2">
        <v>183627</v>
      </c>
      <c r="H729" s="2">
        <v>166803</v>
      </c>
      <c r="I729" s="2">
        <v>139729</v>
      </c>
      <c r="J729" s="2">
        <v>148104</v>
      </c>
      <c r="K729" s="2">
        <v>250203</v>
      </c>
      <c r="L729" s="2">
        <v>119523</v>
      </c>
      <c r="M729" s="2">
        <v>169561</v>
      </c>
      <c r="N729" s="2">
        <v>-50038</v>
      </c>
      <c r="O729" s="2">
        <v>7236</v>
      </c>
      <c r="P729" s="2">
        <v>83.46</v>
      </c>
      <c r="Q729" s="2">
        <v>1800</v>
      </c>
      <c r="R729" s="2">
        <v>13297</v>
      </c>
      <c r="S729" s="2">
        <v>412531</v>
      </c>
      <c r="T729" s="2">
        <v>266929</v>
      </c>
      <c r="U729" s="2">
        <v>-62101</v>
      </c>
      <c r="V729" s="2">
        <v>-193277</v>
      </c>
      <c r="W729" s="2">
        <v>-24250</v>
      </c>
      <c r="X729" s="2">
        <v>328924</v>
      </c>
      <c r="Y729" s="2">
        <v>63669</v>
      </c>
      <c r="Z729" s="2">
        <v>5.17</v>
      </c>
      <c r="AA729" s="2">
        <v>3106</v>
      </c>
    </row>
    <row r="730" spans="1:27" x14ac:dyDescent="0.3">
      <c r="A730" s="2" t="s">
        <v>59</v>
      </c>
      <c r="B730" s="2">
        <v>145071</v>
      </c>
      <c r="C730" s="2">
        <v>215271</v>
      </c>
      <c r="D730" s="2">
        <v>24289</v>
      </c>
      <c r="E730" s="2">
        <v>883207</v>
      </c>
      <c r="F730" s="2">
        <v>-70200</v>
      </c>
      <c r="G730" s="2">
        <v>185859</v>
      </c>
      <c r="H730" s="2">
        <v>-40788</v>
      </c>
      <c r="I730" s="2">
        <v>-133759</v>
      </c>
      <c r="J730" s="2">
        <v>-120753</v>
      </c>
      <c r="K730" s="2">
        <v>-99262</v>
      </c>
      <c r="L730" s="2">
        <v>206847</v>
      </c>
      <c r="M730" s="2">
        <v>20690</v>
      </c>
      <c r="N730" s="2">
        <v>186157</v>
      </c>
      <c r="O730" s="2">
        <v>77050</v>
      </c>
      <c r="P730" s="2">
        <v>37.92</v>
      </c>
      <c r="Q730" s="2">
        <v>1623</v>
      </c>
      <c r="R730" s="2">
        <v>12633</v>
      </c>
      <c r="S730" s="2">
        <v>265020</v>
      </c>
      <c r="T730" s="2">
        <v>262002</v>
      </c>
      <c r="U730" s="2">
        <v>-119949</v>
      </c>
      <c r="V730" s="2">
        <v>-46731</v>
      </c>
      <c r="W730" s="2">
        <v>-30505</v>
      </c>
      <c r="X730" s="2">
        <v>158033</v>
      </c>
      <c r="Y730" s="2">
        <v>208278</v>
      </c>
      <c r="Z730" s="2">
        <v>0.76</v>
      </c>
      <c r="AA730" s="2">
        <v>11187</v>
      </c>
    </row>
    <row r="731" spans="1:27" x14ac:dyDescent="0.3">
      <c r="A731" s="2" t="s">
        <v>59</v>
      </c>
      <c r="B731" s="2">
        <v>367026</v>
      </c>
      <c r="C731" s="2">
        <v>111105</v>
      </c>
      <c r="D731" s="2">
        <v>184588</v>
      </c>
      <c r="E731" s="2">
        <v>889808</v>
      </c>
      <c r="F731" s="2">
        <v>255921</v>
      </c>
      <c r="G731" s="2">
        <v>18538</v>
      </c>
      <c r="H731" s="2">
        <v>348488</v>
      </c>
      <c r="I731" s="2">
        <v>312434</v>
      </c>
      <c r="J731" s="2">
        <v>328665</v>
      </c>
      <c r="K731" s="2">
        <v>246312</v>
      </c>
      <c r="L731" s="2">
        <v>79223</v>
      </c>
      <c r="M731" s="2">
        <v>73381</v>
      </c>
      <c r="N731" s="2">
        <v>5842</v>
      </c>
      <c r="O731" s="2">
        <v>140995</v>
      </c>
      <c r="P731" s="2">
        <v>40.93</v>
      </c>
      <c r="Q731" s="2">
        <v>694</v>
      </c>
      <c r="R731" s="2">
        <v>3859</v>
      </c>
      <c r="S731" s="2">
        <v>417966</v>
      </c>
      <c r="T731" s="2">
        <v>159151</v>
      </c>
      <c r="U731" s="2">
        <v>-50940</v>
      </c>
      <c r="V731" s="2">
        <v>-48046</v>
      </c>
      <c r="W731" s="2">
        <v>-37342</v>
      </c>
      <c r="X731" s="2">
        <v>370360</v>
      </c>
      <c r="Y731" s="2">
        <v>75342</v>
      </c>
      <c r="Z731" s="2">
        <v>4.92</v>
      </c>
      <c r="AA731" s="2">
        <v>8871</v>
      </c>
    </row>
    <row r="732" spans="1:27" x14ac:dyDescent="0.3">
      <c r="A732" s="2" t="s">
        <v>59</v>
      </c>
      <c r="B732" s="2">
        <v>178459</v>
      </c>
      <c r="C732" s="2">
        <v>36179</v>
      </c>
      <c r="D732" s="2">
        <v>141223</v>
      </c>
      <c r="E732" s="2">
        <v>749912</v>
      </c>
      <c r="F732" s="2">
        <v>142280</v>
      </c>
      <c r="G732" s="2">
        <v>114893</v>
      </c>
      <c r="H732" s="2">
        <v>63566</v>
      </c>
      <c r="I732" s="2">
        <v>1830</v>
      </c>
      <c r="J732" s="2">
        <v>17452</v>
      </c>
      <c r="K732" s="2">
        <v>114274</v>
      </c>
      <c r="L732" s="2">
        <v>120104</v>
      </c>
      <c r="M732" s="2">
        <v>134639</v>
      </c>
      <c r="N732" s="2">
        <v>-14535</v>
      </c>
      <c r="O732" s="2">
        <v>105601</v>
      </c>
      <c r="P732" s="2">
        <v>50.61</v>
      </c>
      <c r="Q732" s="2">
        <v>1361</v>
      </c>
      <c r="R732" s="2">
        <v>18287</v>
      </c>
      <c r="S732" s="2">
        <v>329398</v>
      </c>
      <c r="T732" s="2">
        <v>223800</v>
      </c>
      <c r="U732" s="2">
        <v>-150939</v>
      </c>
      <c r="V732" s="2">
        <v>-187621</v>
      </c>
      <c r="W732" s="2">
        <v>-39768</v>
      </c>
      <c r="X732" s="2">
        <v>190287</v>
      </c>
      <c r="Y732" s="2">
        <v>114404</v>
      </c>
      <c r="Z732" s="2">
        <v>1.66</v>
      </c>
      <c r="AA732" s="2">
        <v>21315</v>
      </c>
    </row>
    <row r="733" spans="1:27" x14ac:dyDescent="0.3">
      <c r="A733" s="2" t="s">
        <v>59</v>
      </c>
      <c r="B733" s="2">
        <v>200205</v>
      </c>
      <c r="C733" s="2">
        <v>248655</v>
      </c>
      <c r="D733" s="2">
        <v>157177</v>
      </c>
      <c r="E733" s="2">
        <v>308242</v>
      </c>
      <c r="F733" s="2">
        <v>-48450</v>
      </c>
      <c r="G733" s="2">
        <v>27212</v>
      </c>
      <c r="H733" s="2">
        <v>172993</v>
      </c>
      <c r="I733" s="2">
        <v>156409</v>
      </c>
      <c r="J733" s="2">
        <v>169864</v>
      </c>
      <c r="K733" s="2">
        <v>-54483</v>
      </c>
      <c r="L733" s="2">
        <v>123497</v>
      </c>
      <c r="M733" s="2">
        <v>88443</v>
      </c>
      <c r="N733" s="2">
        <v>35054</v>
      </c>
      <c r="O733" s="2">
        <v>97385</v>
      </c>
      <c r="P733" s="2">
        <v>23.69</v>
      </c>
      <c r="Q733" s="2">
        <v>246</v>
      </c>
      <c r="R733" s="2">
        <v>3885</v>
      </c>
      <c r="S733" s="2">
        <v>166062</v>
      </c>
      <c r="T733" s="2">
        <v>108653</v>
      </c>
      <c r="U733" s="2">
        <v>34143</v>
      </c>
      <c r="V733" s="2">
        <v>140002</v>
      </c>
      <c r="W733" s="2">
        <v>28300</v>
      </c>
      <c r="X733" s="2">
        <v>477308</v>
      </c>
      <c r="Y733" s="2">
        <v>253806</v>
      </c>
      <c r="Z733" s="2">
        <v>1.88</v>
      </c>
      <c r="AA733" s="2">
        <v>1936</v>
      </c>
    </row>
    <row r="734" spans="1:27" x14ac:dyDescent="0.3">
      <c r="A734" s="2" t="s">
        <v>59</v>
      </c>
      <c r="B734" s="2">
        <v>300644</v>
      </c>
      <c r="C734" s="2">
        <v>59058</v>
      </c>
      <c r="D734" s="2">
        <v>162387</v>
      </c>
      <c r="E734" s="2">
        <v>283637</v>
      </c>
      <c r="F734" s="2">
        <v>241586</v>
      </c>
      <c r="G734" s="2">
        <v>28070</v>
      </c>
      <c r="H734" s="2">
        <v>272574</v>
      </c>
      <c r="I734" s="2">
        <v>237740</v>
      </c>
      <c r="J734" s="2">
        <v>243050</v>
      </c>
      <c r="K734" s="2">
        <v>225549</v>
      </c>
      <c r="L734" s="2">
        <v>127616</v>
      </c>
      <c r="M734" s="2">
        <v>85889</v>
      </c>
      <c r="N734" s="2">
        <v>41727</v>
      </c>
      <c r="O734" s="2">
        <v>58371</v>
      </c>
      <c r="P734" s="2">
        <v>44.04</v>
      </c>
      <c r="Q734" s="2">
        <v>161</v>
      </c>
      <c r="R734" s="2">
        <v>17340</v>
      </c>
      <c r="S734" s="2">
        <v>346770</v>
      </c>
      <c r="T734" s="2">
        <v>243874</v>
      </c>
      <c r="U734" s="2">
        <v>-46126</v>
      </c>
      <c r="V734" s="2">
        <v>-184816</v>
      </c>
      <c r="W734" s="2">
        <v>-45847</v>
      </c>
      <c r="X734" s="2">
        <v>265455</v>
      </c>
      <c r="Y734" s="2">
        <v>99221</v>
      </c>
      <c r="Z734" s="2">
        <v>2.68</v>
      </c>
      <c r="AA734" s="2">
        <v>28552</v>
      </c>
    </row>
    <row r="735" spans="1:27" x14ac:dyDescent="0.3">
      <c r="A735" s="2" t="s">
        <v>60</v>
      </c>
      <c r="B735" s="2">
        <v>84699</v>
      </c>
      <c r="C735" s="2">
        <v>169203</v>
      </c>
      <c r="D735" s="2">
        <v>178813</v>
      </c>
      <c r="E735" s="2">
        <v>679795</v>
      </c>
      <c r="F735" s="2">
        <v>-84504</v>
      </c>
      <c r="G735" s="2">
        <v>155206</v>
      </c>
      <c r="H735" s="2">
        <v>-70507</v>
      </c>
      <c r="I735" s="2">
        <v>-101004</v>
      </c>
      <c r="J735" s="2">
        <v>-94769</v>
      </c>
      <c r="K735" s="2">
        <v>-98431</v>
      </c>
      <c r="L735" s="2">
        <v>43792</v>
      </c>
      <c r="M735" s="2">
        <v>61839</v>
      </c>
      <c r="N735" s="2">
        <v>-18047</v>
      </c>
      <c r="O735" s="2">
        <v>7352</v>
      </c>
      <c r="P735" s="2">
        <v>10.35</v>
      </c>
      <c r="Q735" s="2">
        <v>1728</v>
      </c>
      <c r="R735" s="2">
        <v>15765</v>
      </c>
      <c r="S735" s="2">
        <v>314793</v>
      </c>
      <c r="T735" s="2">
        <v>65070</v>
      </c>
      <c r="U735" s="2">
        <v>-230094</v>
      </c>
      <c r="V735" s="2">
        <v>104133</v>
      </c>
      <c r="W735" s="2">
        <v>-14637</v>
      </c>
      <c r="X735" s="2">
        <v>16560</v>
      </c>
      <c r="Y735" s="2">
        <v>375065</v>
      </c>
      <c r="Z735" s="2">
        <v>0.04</v>
      </c>
      <c r="AA735" s="2">
        <v>13512</v>
      </c>
    </row>
    <row r="736" spans="1:27" x14ac:dyDescent="0.3">
      <c r="A736" s="2" t="s">
        <v>59</v>
      </c>
      <c r="B736" s="2">
        <v>491776</v>
      </c>
      <c r="C736" s="2">
        <v>78911</v>
      </c>
      <c r="D736" s="2">
        <v>35333</v>
      </c>
      <c r="E736" s="2">
        <v>514033</v>
      </c>
      <c r="F736" s="2">
        <v>412865</v>
      </c>
      <c r="G736" s="2">
        <v>129035</v>
      </c>
      <c r="H736" s="2">
        <v>362741</v>
      </c>
      <c r="I736" s="2">
        <v>293908</v>
      </c>
      <c r="J736" s="2">
        <v>303243</v>
      </c>
      <c r="K736" s="2">
        <v>400633</v>
      </c>
      <c r="L736" s="2">
        <v>164774</v>
      </c>
      <c r="M736" s="2">
        <v>90984</v>
      </c>
      <c r="N736" s="2">
        <v>73790</v>
      </c>
      <c r="O736" s="2">
        <v>23243</v>
      </c>
      <c r="P736" s="2">
        <v>56.16</v>
      </c>
      <c r="Q736" s="2">
        <v>1948</v>
      </c>
      <c r="R736" s="2">
        <v>9906</v>
      </c>
      <c r="S736" s="2">
        <v>84449</v>
      </c>
      <c r="T736" s="2">
        <v>70692</v>
      </c>
      <c r="U736" s="2">
        <v>407327</v>
      </c>
      <c r="V736" s="2">
        <v>8219</v>
      </c>
      <c r="W736" s="2">
        <v>-18004</v>
      </c>
      <c r="X736" s="2">
        <v>390447</v>
      </c>
      <c r="Y736" s="2">
        <v>390989</v>
      </c>
      <c r="Z736" s="2">
        <v>1</v>
      </c>
      <c r="AA736" s="2">
        <v>17008</v>
      </c>
    </row>
    <row r="737" spans="1:27" x14ac:dyDescent="0.3">
      <c r="A737" s="2" t="s">
        <v>58</v>
      </c>
      <c r="B737" s="2">
        <v>431184</v>
      </c>
      <c r="C737" s="2">
        <v>282489</v>
      </c>
      <c r="D737" s="2">
        <v>-27231</v>
      </c>
      <c r="E737" s="2">
        <v>875309</v>
      </c>
      <c r="F737" s="2">
        <v>148695</v>
      </c>
      <c r="G737" s="2">
        <v>117971</v>
      </c>
      <c r="H737" s="2">
        <v>313213</v>
      </c>
      <c r="I737" s="2">
        <v>250160</v>
      </c>
      <c r="J737" s="2">
        <v>262646</v>
      </c>
      <c r="K737" s="2">
        <v>108771</v>
      </c>
      <c r="L737" s="2">
        <v>105642</v>
      </c>
      <c r="M737" s="2">
        <v>54567</v>
      </c>
      <c r="N737" s="2">
        <v>51075</v>
      </c>
      <c r="O737" s="2">
        <v>110629</v>
      </c>
      <c r="P737" s="2">
        <v>61</v>
      </c>
      <c r="Q737" s="2">
        <v>1893</v>
      </c>
      <c r="R737" s="2">
        <v>10956</v>
      </c>
      <c r="S737" s="2">
        <v>367439</v>
      </c>
      <c r="T737" s="2">
        <v>212198</v>
      </c>
      <c r="U737" s="2">
        <v>63745</v>
      </c>
      <c r="V737" s="2">
        <v>70291</v>
      </c>
      <c r="W737" s="2">
        <v>-41095</v>
      </c>
      <c r="X737" s="2">
        <v>416121</v>
      </c>
      <c r="Y737" s="2">
        <v>672549</v>
      </c>
      <c r="Z737" s="2">
        <v>0.62</v>
      </c>
      <c r="AA737" s="2">
        <v>5477</v>
      </c>
    </row>
    <row r="738" spans="1:27" x14ac:dyDescent="0.3">
      <c r="A738" s="2" t="s">
        <v>60</v>
      </c>
      <c r="B738" s="2">
        <v>343578</v>
      </c>
      <c r="C738" s="2">
        <v>167611</v>
      </c>
      <c r="D738" s="2">
        <v>-3445</v>
      </c>
      <c r="E738" s="2">
        <v>426478</v>
      </c>
      <c r="F738" s="2">
        <v>175967</v>
      </c>
      <c r="G738" s="2">
        <v>12698</v>
      </c>
      <c r="H738" s="2">
        <v>330880</v>
      </c>
      <c r="I738" s="2">
        <v>288024</v>
      </c>
      <c r="J738" s="2">
        <v>290911</v>
      </c>
      <c r="K738" s="2">
        <v>139948</v>
      </c>
      <c r="L738" s="2">
        <v>269883</v>
      </c>
      <c r="M738" s="2">
        <v>76457</v>
      </c>
      <c r="N738" s="2">
        <v>193426</v>
      </c>
      <c r="O738" s="2">
        <v>23434</v>
      </c>
      <c r="P738" s="2">
        <v>223.1</v>
      </c>
      <c r="Q738" s="2">
        <v>1544</v>
      </c>
      <c r="R738" s="2">
        <v>744</v>
      </c>
      <c r="S738" s="2">
        <v>268243</v>
      </c>
      <c r="T738" s="2">
        <v>85254</v>
      </c>
      <c r="U738" s="2">
        <v>75335</v>
      </c>
      <c r="V738" s="2">
        <v>82357</v>
      </c>
      <c r="W738" s="2">
        <v>-2481</v>
      </c>
      <c r="X738" s="2">
        <v>367876</v>
      </c>
      <c r="Y738" s="2">
        <v>535670</v>
      </c>
      <c r="Z738" s="2">
        <v>0.69</v>
      </c>
      <c r="AA738" s="2">
        <v>3382</v>
      </c>
    </row>
    <row r="739" spans="1:27" x14ac:dyDescent="0.3">
      <c r="A739" s="2" t="s">
        <v>59</v>
      </c>
      <c r="B739" s="2">
        <v>83206</v>
      </c>
      <c r="C739" s="2">
        <v>81154</v>
      </c>
      <c r="D739" s="2">
        <v>-5002</v>
      </c>
      <c r="E739" s="2">
        <v>46061</v>
      </c>
      <c r="F739" s="2">
        <v>2052</v>
      </c>
      <c r="G739" s="2">
        <v>65203</v>
      </c>
      <c r="H739" s="2">
        <v>18003</v>
      </c>
      <c r="I739" s="2">
        <v>12557</v>
      </c>
      <c r="J739" s="2">
        <v>26313</v>
      </c>
      <c r="K739" s="2">
        <v>-26758</v>
      </c>
      <c r="L739" s="2">
        <v>97942</v>
      </c>
      <c r="M739" s="2">
        <v>162098</v>
      </c>
      <c r="N739" s="2">
        <v>-64156</v>
      </c>
      <c r="O739" s="2">
        <v>138115</v>
      </c>
      <c r="P739" s="2">
        <v>14.24</v>
      </c>
      <c r="Q739" s="2">
        <v>1442</v>
      </c>
      <c r="R739" s="2">
        <v>11795</v>
      </c>
      <c r="S739" s="2">
        <v>314079</v>
      </c>
      <c r="T739" s="2">
        <v>239436</v>
      </c>
      <c r="U739" s="2">
        <v>-230873</v>
      </c>
      <c r="V739" s="2">
        <v>-158282</v>
      </c>
      <c r="W739" s="2">
        <v>26014</v>
      </c>
      <c r="X739" s="2">
        <v>58792</v>
      </c>
      <c r="Y739" s="2">
        <v>206931</v>
      </c>
      <c r="Z739" s="2">
        <v>0.28000000000000003</v>
      </c>
      <c r="AA739" s="2">
        <v>4913</v>
      </c>
    </row>
    <row r="740" spans="1:27" x14ac:dyDescent="0.3">
      <c r="A740" s="2" t="s">
        <v>59</v>
      </c>
      <c r="B740" s="2">
        <v>420862</v>
      </c>
      <c r="C740" s="2">
        <v>181568</v>
      </c>
      <c r="D740" s="2">
        <v>100115</v>
      </c>
      <c r="E740" s="2">
        <v>338719</v>
      </c>
      <c r="F740" s="2">
        <v>239294</v>
      </c>
      <c r="G740" s="2">
        <v>33011</v>
      </c>
      <c r="H740" s="2">
        <v>387851</v>
      </c>
      <c r="I740" s="2">
        <v>314806</v>
      </c>
      <c r="J740" s="2">
        <v>334202</v>
      </c>
      <c r="K740" s="2">
        <v>211353</v>
      </c>
      <c r="L740" s="2">
        <v>28873</v>
      </c>
      <c r="M740" s="2">
        <v>14071</v>
      </c>
      <c r="N740" s="2">
        <v>14802</v>
      </c>
      <c r="O740" s="2">
        <v>126162</v>
      </c>
      <c r="P740" s="2">
        <v>134.16</v>
      </c>
      <c r="Q740" s="2">
        <v>431</v>
      </c>
      <c r="R740" s="2">
        <v>4856</v>
      </c>
      <c r="S740" s="2">
        <v>242500</v>
      </c>
      <c r="T740" s="2">
        <v>207339</v>
      </c>
      <c r="U740" s="2">
        <v>178362</v>
      </c>
      <c r="V740" s="2">
        <v>-25771</v>
      </c>
      <c r="W740" s="2">
        <v>-27089</v>
      </c>
      <c r="X740" s="2">
        <v>62667</v>
      </c>
      <c r="Y740" s="2">
        <v>92708</v>
      </c>
      <c r="Z740" s="2">
        <v>0.68</v>
      </c>
      <c r="AA740" s="2">
        <v>10520</v>
      </c>
    </row>
    <row r="741" spans="1:27" x14ac:dyDescent="0.3">
      <c r="A741" s="2" t="s">
        <v>58</v>
      </c>
      <c r="B741" s="2">
        <v>468504</v>
      </c>
      <c r="C741" s="2">
        <v>266998</v>
      </c>
      <c r="D741" s="2">
        <v>96430</v>
      </c>
      <c r="E741" s="2">
        <v>980524</v>
      </c>
      <c r="F741" s="2">
        <v>201506</v>
      </c>
      <c r="G741" s="2">
        <v>40478</v>
      </c>
      <c r="H741" s="2">
        <v>428026</v>
      </c>
      <c r="I741" s="2">
        <v>411547</v>
      </c>
      <c r="J741" s="2">
        <v>413874</v>
      </c>
      <c r="K741" s="2">
        <v>192383</v>
      </c>
      <c r="L741" s="2">
        <v>49837</v>
      </c>
      <c r="M741" s="2">
        <v>51577</v>
      </c>
      <c r="N741" s="2">
        <v>-1740</v>
      </c>
      <c r="O741" s="2">
        <v>26058</v>
      </c>
      <c r="P741" s="2">
        <v>51.87</v>
      </c>
      <c r="Q741" s="2">
        <v>1101</v>
      </c>
      <c r="R741" s="2">
        <v>4752</v>
      </c>
      <c r="S741" s="2">
        <v>143290</v>
      </c>
      <c r="T741" s="2">
        <v>172007</v>
      </c>
      <c r="U741" s="2">
        <v>325214</v>
      </c>
      <c r="V741" s="2">
        <v>94991</v>
      </c>
      <c r="W741" s="2">
        <v>11846</v>
      </c>
      <c r="X741" s="2">
        <v>214162</v>
      </c>
      <c r="Y741" s="2">
        <v>137461</v>
      </c>
      <c r="Z741" s="2">
        <v>1.56</v>
      </c>
      <c r="AA741" s="2">
        <v>14057</v>
      </c>
    </row>
    <row r="742" spans="1:27" x14ac:dyDescent="0.3">
      <c r="A742" s="2" t="s">
        <v>60</v>
      </c>
      <c r="B742" s="2">
        <v>219766</v>
      </c>
      <c r="C742" s="2">
        <v>65009</v>
      </c>
      <c r="D742" s="2">
        <v>115347</v>
      </c>
      <c r="E742" s="2">
        <v>478933</v>
      </c>
      <c r="F742" s="2">
        <v>154757</v>
      </c>
      <c r="G742" s="2">
        <v>112210</v>
      </c>
      <c r="H742" s="2">
        <v>107556</v>
      </c>
      <c r="I742" s="2">
        <v>58743</v>
      </c>
      <c r="J742" s="2">
        <v>65773</v>
      </c>
      <c r="K742" s="2">
        <v>147147</v>
      </c>
      <c r="L742" s="2">
        <v>72377</v>
      </c>
      <c r="M742" s="2">
        <v>160285</v>
      </c>
      <c r="N742" s="2">
        <v>-87908</v>
      </c>
      <c r="O742" s="2">
        <v>138800</v>
      </c>
      <c r="P742" s="2">
        <v>25.51</v>
      </c>
      <c r="Q742" s="2">
        <v>1220</v>
      </c>
      <c r="R742" s="2">
        <v>5885</v>
      </c>
      <c r="S742" s="2">
        <v>342512</v>
      </c>
      <c r="T742" s="2">
        <v>83621</v>
      </c>
      <c r="U742" s="2">
        <v>-122746</v>
      </c>
      <c r="V742" s="2">
        <v>-18612</v>
      </c>
      <c r="W742" s="2">
        <v>-18089</v>
      </c>
      <c r="X742" s="2">
        <v>34425</v>
      </c>
      <c r="Y742" s="2">
        <v>457800</v>
      </c>
      <c r="Z742" s="2">
        <v>0.08</v>
      </c>
      <c r="AA742" s="2">
        <v>13418</v>
      </c>
    </row>
    <row r="743" spans="1:27" x14ac:dyDescent="0.3">
      <c r="A743" s="2" t="s">
        <v>58</v>
      </c>
      <c r="B743" s="2">
        <v>310657</v>
      </c>
      <c r="C743" s="2">
        <v>109396</v>
      </c>
      <c r="D743" s="2">
        <v>-10143</v>
      </c>
      <c r="E743" s="2">
        <v>405981</v>
      </c>
      <c r="F743" s="2">
        <v>201261</v>
      </c>
      <c r="G743" s="2">
        <v>190847</v>
      </c>
      <c r="H743" s="2">
        <v>119810</v>
      </c>
      <c r="I743" s="2">
        <v>41725</v>
      </c>
      <c r="J743" s="2">
        <v>57636</v>
      </c>
      <c r="K743" s="2">
        <v>168243</v>
      </c>
      <c r="L743" s="2">
        <v>92906</v>
      </c>
      <c r="M743" s="2">
        <v>110113</v>
      </c>
      <c r="N743" s="2">
        <v>-17207</v>
      </c>
      <c r="O743" s="2">
        <v>95031</v>
      </c>
      <c r="P743" s="2">
        <v>100.83</v>
      </c>
      <c r="Q743" s="2">
        <v>1383</v>
      </c>
      <c r="R743" s="2">
        <v>4907</v>
      </c>
      <c r="S743" s="2">
        <v>410402</v>
      </c>
      <c r="T743" s="2">
        <v>60590</v>
      </c>
      <c r="U743" s="2">
        <v>-99745</v>
      </c>
      <c r="V743" s="2">
        <v>48806</v>
      </c>
      <c r="W743" s="2">
        <v>-7585</v>
      </c>
      <c r="X743" s="2">
        <v>23106</v>
      </c>
      <c r="Y743" s="2">
        <v>544179</v>
      </c>
      <c r="Z743" s="2">
        <v>0.04</v>
      </c>
      <c r="AA743" s="2">
        <v>29310</v>
      </c>
    </row>
    <row r="744" spans="1:27" x14ac:dyDescent="0.3">
      <c r="A744" s="2" t="s">
        <v>58</v>
      </c>
      <c r="B744" s="2">
        <v>431146</v>
      </c>
      <c r="C744" s="2">
        <v>138891</v>
      </c>
      <c r="D744" s="2">
        <v>160344</v>
      </c>
      <c r="E744" s="2">
        <v>757977</v>
      </c>
      <c r="F744" s="2">
        <v>292255</v>
      </c>
      <c r="G744" s="2">
        <v>124845</v>
      </c>
      <c r="H744" s="2">
        <v>306301</v>
      </c>
      <c r="I744" s="2">
        <v>300229</v>
      </c>
      <c r="J744" s="2">
        <v>309555</v>
      </c>
      <c r="K744" s="2">
        <v>274755</v>
      </c>
      <c r="L744" s="2">
        <v>131686</v>
      </c>
      <c r="M744" s="2">
        <v>110290</v>
      </c>
      <c r="N744" s="2">
        <v>21396</v>
      </c>
      <c r="O744" s="2">
        <v>21825</v>
      </c>
      <c r="P744" s="2">
        <v>62.5</v>
      </c>
      <c r="Q744" s="2">
        <v>427</v>
      </c>
      <c r="R744" s="2">
        <v>14875</v>
      </c>
      <c r="S744" s="2">
        <v>334375</v>
      </c>
      <c r="T744" s="2">
        <v>170807</v>
      </c>
      <c r="U744" s="2">
        <v>96771</v>
      </c>
      <c r="V744" s="2">
        <v>-31916</v>
      </c>
      <c r="W744" s="2">
        <v>-41913</v>
      </c>
      <c r="X744" s="2">
        <v>233238</v>
      </c>
      <c r="Y744" s="2">
        <v>502707</v>
      </c>
      <c r="Z744" s="2">
        <v>0.46</v>
      </c>
      <c r="AA744" s="2">
        <v>15537</v>
      </c>
    </row>
    <row r="745" spans="1:27" x14ac:dyDescent="0.3">
      <c r="A745" s="2" t="s">
        <v>60</v>
      </c>
      <c r="B745" s="2">
        <v>467718</v>
      </c>
      <c r="C745" s="2">
        <v>134473</v>
      </c>
      <c r="D745" s="2">
        <v>167953</v>
      </c>
      <c r="E745" s="2">
        <v>731507</v>
      </c>
      <c r="F745" s="2">
        <v>333245</v>
      </c>
      <c r="G745" s="2">
        <v>133448</v>
      </c>
      <c r="H745" s="2">
        <v>334270</v>
      </c>
      <c r="I745" s="2">
        <v>284622</v>
      </c>
      <c r="J745" s="2">
        <v>290537</v>
      </c>
      <c r="K745" s="2">
        <v>300841</v>
      </c>
      <c r="L745" s="2">
        <v>161494</v>
      </c>
      <c r="M745" s="2">
        <v>125267</v>
      </c>
      <c r="N745" s="2">
        <v>36227</v>
      </c>
      <c r="O745" s="2">
        <v>92161</v>
      </c>
      <c r="P745" s="2">
        <v>189.51</v>
      </c>
      <c r="Q745" s="2">
        <v>1154</v>
      </c>
      <c r="R745" s="2">
        <v>11949</v>
      </c>
      <c r="S745" s="2">
        <v>166596</v>
      </c>
      <c r="T745" s="2">
        <v>41344</v>
      </c>
      <c r="U745" s="2">
        <v>301122</v>
      </c>
      <c r="V745" s="2">
        <v>93129</v>
      </c>
      <c r="W745" s="2">
        <v>33668</v>
      </c>
      <c r="X745" s="2">
        <v>308608</v>
      </c>
      <c r="Y745" s="2">
        <v>526534</v>
      </c>
      <c r="Z745" s="2">
        <v>0.59</v>
      </c>
      <c r="AA745" s="2">
        <v>1786</v>
      </c>
    </row>
    <row r="746" spans="1:27" x14ac:dyDescent="0.3">
      <c r="A746" s="2" t="s">
        <v>58</v>
      </c>
      <c r="B746" s="2">
        <v>294732</v>
      </c>
      <c r="C746" s="2">
        <v>286019</v>
      </c>
      <c r="D746" s="2">
        <v>83092</v>
      </c>
      <c r="E746" s="2">
        <v>282919</v>
      </c>
      <c r="F746" s="2">
        <v>8713</v>
      </c>
      <c r="G746" s="2">
        <v>48589</v>
      </c>
      <c r="H746" s="2">
        <v>246143</v>
      </c>
      <c r="I746" s="2">
        <v>209767</v>
      </c>
      <c r="J746" s="2">
        <v>215003</v>
      </c>
      <c r="K746" s="2">
        <v>-15590</v>
      </c>
      <c r="L746" s="2">
        <v>28364</v>
      </c>
      <c r="M746" s="2">
        <v>70917</v>
      </c>
      <c r="N746" s="2">
        <v>-42553</v>
      </c>
      <c r="O746" s="2">
        <v>79353</v>
      </c>
      <c r="P746" s="2">
        <v>77.5</v>
      </c>
      <c r="Q746" s="2">
        <v>1088</v>
      </c>
      <c r="R746" s="2">
        <v>17847</v>
      </c>
      <c r="S746" s="2">
        <v>530019</v>
      </c>
      <c r="T746" s="2">
        <v>255755</v>
      </c>
      <c r="U746" s="2">
        <v>-235287</v>
      </c>
      <c r="V746" s="2">
        <v>30264</v>
      </c>
      <c r="W746" s="2">
        <v>-31268</v>
      </c>
      <c r="X746" s="2">
        <v>404428</v>
      </c>
      <c r="Y746" s="2">
        <v>21583</v>
      </c>
      <c r="Z746" s="2">
        <v>18.739999999999998</v>
      </c>
      <c r="AA746" s="2">
        <v>5840</v>
      </c>
    </row>
    <row r="747" spans="1:27" x14ac:dyDescent="0.3">
      <c r="A747" s="2" t="s">
        <v>60</v>
      </c>
      <c r="B747" s="2">
        <v>79851</v>
      </c>
      <c r="C747" s="2">
        <v>215096</v>
      </c>
      <c r="D747" s="2">
        <v>195701</v>
      </c>
      <c r="E747" s="2">
        <v>134678</v>
      </c>
      <c r="F747" s="2">
        <v>-135245</v>
      </c>
      <c r="G747" s="2">
        <v>186086</v>
      </c>
      <c r="H747" s="2">
        <v>-106235</v>
      </c>
      <c r="I747" s="2">
        <v>-130747</v>
      </c>
      <c r="J747" s="2">
        <v>-115450</v>
      </c>
      <c r="K747" s="2">
        <v>-140402</v>
      </c>
      <c r="L747" s="2">
        <v>79201</v>
      </c>
      <c r="M747" s="2">
        <v>81224</v>
      </c>
      <c r="N747" s="2">
        <v>-2023</v>
      </c>
      <c r="O747" s="2">
        <v>114059</v>
      </c>
      <c r="P747" s="2">
        <v>16.02</v>
      </c>
      <c r="Q747" s="2">
        <v>830</v>
      </c>
      <c r="R747" s="2">
        <v>1103</v>
      </c>
      <c r="S747" s="2">
        <v>320892</v>
      </c>
      <c r="T747" s="2">
        <v>256138</v>
      </c>
      <c r="U747" s="2">
        <v>-241041</v>
      </c>
      <c r="V747" s="2">
        <v>-41042</v>
      </c>
      <c r="W747" s="2">
        <v>19484</v>
      </c>
      <c r="X747" s="2">
        <v>186920</v>
      </c>
      <c r="Y747" s="2">
        <v>213232</v>
      </c>
      <c r="Z747" s="2">
        <v>0.88</v>
      </c>
      <c r="AA747" s="2">
        <v>25849</v>
      </c>
    </row>
    <row r="748" spans="1:27" x14ac:dyDescent="0.3">
      <c r="A748" s="2" t="s">
        <v>58</v>
      </c>
      <c r="B748" s="2">
        <v>373640</v>
      </c>
      <c r="C748" s="2">
        <v>208339</v>
      </c>
      <c r="D748" s="2">
        <v>14738</v>
      </c>
      <c r="E748" s="2">
        <v>252096</v>
      </c>
      <c r="F748" s="2">
        <v>165301</v>
      </c>
      <c r="G748" s="2">
        <v>120400</v>
      </c>
      <c r="H748" s="2">
        <v>253240</v>
      </c>
      <c r="I748" s="2">
        <v>203683</v>
      </c>
      <c r="J748" s="2">
        <v>217376</v>
      </c>
      <c r="K748" s="2">
        <v>145046</v>
      </c>
      <c r="L748" s="2">
        <v>71353</v>
      </c>
      <c r="M748" s="2">
        <v>65847</v>
      </c>
      <c r="N748" s="2">
        <v>5506</v>
      </c>
      <c r="O748" s="2">
        <v>110280</v>
      </c>
      <c r="P748" s="2">
        <v>77.12</v>
      </c>
      <c r="Q748" s="2">
        <v>1288</v>
      </c>
      <c r="R748" s="2">
        <v>1232</v>
      </c>
      <c r="S748" s="2">
        <v>392487</v>
      </c>
      <c r="T748" s="2">
        <v>210101</v>
      </c>
      <c r="U748" s="2">
        <v>-18847</v>
      </c>
      <c r="V748" s="2">
        <v>-1762</v>
      </c>
      <c r="W748" s="2">
        <v>-35062</v>
      </c>
      <c r="X748" s="2">
        <v>302694</v>
      </c>
      <c r="Y748" s="2">
        <v>167131</v>
      </c>
      <c r="Z748" s="2">
        <v>1.81</v>
      </c>
      <c r="AA748" s="2">
        <v>9866</v>
      </c>
    </row>
    <row r="749" spans="1:27" x14ac:dyDescent="0.3">
      <c r="A749" s="2" t="s">
        <v>60</v>
      </c>
      <c r="B749" s="2">
        <v>440654</v>
      </c>
      <c r="C749" s="2">
        <v>158151</v>
      </c>
      <c r="D749" s="2">
        <v>163146</v>
      </c>
      <c r="E749" s="2">
        <v>393934</v>
      </c>
      <c r="F749" s="2">
        <v>282503</v>
      </c>
      <c r="G749" s="2">
        <v>140048</v>
      </c>
      <c r="H749" s="2">
        <v>300606</v>
      </c>
      <c r="I749" s="2">
        <v>288767</v>
      </c>
      <c r="J749" s="2">
        <v>301741</v>
      </c>
      <c r="K749" s="2">
        <v>247447</v>
      </c>
      <c r="L749" s="2">
        <v>194464</v>
      </c>
      <c r="M749" s="2">
        <v>157929</v>
      </c>
      <c r="N749" s="2">
        <v>36535</v>
      </c>
      <c r="O749" s="2">
        <v>114623</v>
      </c>
      <c r="P749" s="2">
        <v>95.84</v>
      </c>
      <c r="Q749" s="2">
        <v>72</v>
      </c>
      <c r="R749" s="2">
        <v>6336</v>
      </c>
      <c r="S749" s="2">
        <v>244481</v>
      </c>
      <c r="T749" s="2">
        <v>49825</v>
      </c>
      <c r="U749" s="2">
        <v>196173</v>
      </c>
      <c r="V749" s="2">
        <v>108326</v>
      </c>
      <c r="W749" s="2">
        <v>-9538</v>
      </c>
      <c r="X749" s="2">
        <v>475149</v>
      </c>
      <c r="Y749" s="2">
        <v>419994</v>
      </c>
      <c r="Z749" s="2">
        <v>1.1299999999999999</v>
      </c>
      <c r="AA749" s="2">
        <v>10448</v>
      </c>
    </row>
    <row r="750" spans="1:27" x14ac:dyDescent="0.3">
      <c r="A750" s="2" t="s">
        <v>59</v>
      </c>
      <c r="B750" s="2">
        <v>267830</v>
      </c>
      <c r="C750" s="2">
        <v>295058</v>
      </c>
      <c r="D750" s="2">
        <v>138957</v>
      </c>
      <c r="E750" s="2">
        <v>501108</v>
      </c>
      <c r="F750" s="2">
        <v>-27228</v>
      </c>
      <c r="G750" s="2">
        <v>87832</v>
      </c>
      <c r="H750" s="2">
        <v>179998</v>
      </c>
      <c r="I750" s="2">
        <v>121728</v>
      </c>
      <c r="J750" s="2">
        <v>122762</v>
      </c>
      <c r="K750" s="2">
        <v>-35665</v>
      </c>
      <c r="L750" s="2">
        <v>241916</v>
      </c>
      <c r="M750" s="2">
        <v>171964</v>
      </c>
      <c r="N750" s="2">
        <v>69952</v>
      </c>
      <c r="O750" s="2">
        <v>76649</v>
      </c>
      <c r="P750" s="2">
        <v>215.3</v>
      </c>
      <c r="Q750" s="2">
        <v>385</v>
      </c>
      <c r="R750" s="2">
        <v>7269</v>
      </c>
      <c r="S750" s="2">
        <v>100175</v>
      </c>
      <c r="T750" s="2">
        <v>40523</v>
      </c>
      <c r="U750" s="2">
        <v>167655</v>
      </c>
      <c r="V750" s="2">
        <v>254535</v>
      </c>
      <c r="W750" s="2">
        <v>48885</v>
      </c>
      <c r="X750" s="2">
        <v>71019</v>
      </c>
      <c r="Y750" s="2">
        <v>679606</v>
      </c>
      <c r="Z750" s="2">
        <v>0.1</v>
      </c>
      <c r="AA750" s="2">
        <v>13213</v>
      </c>
    </row>
    <row r="751" spans="1:27" x14ac:dyDescent="0.3">
      <c r="A751" s="2" t="s">
        <v>60</v>
      </c>
      <c r="B751" s="2">
        <v>282142</v>
      </c>
      <c r="C751" s="2">
        <v>249205</v>
      </c>
      <c r="D751" s="2">
        <v>109903</v>
      </c>
      <c r="E751" s="2">
        <v>49469</v>
      </c>
      <c r="F751" s="2">
        <v>32937</v>
      </c>
      <c r="G751" s="2">
        <v>63756</v>
      </c>
      <c r="H751" s="2">
        <v>218386</v>
      </c>
      <c r="I751" s="2">
        <v>123721</v>
      </c>
      <c r="J751" s="2">
        <v>132531</v>
      </c>
      <c r="K751" s="2">
        <v>16914</v>
      </c>
      <c r="L751" s="2">
        <v>160183</v>
      </c>
      <c r="M751" s="2">
        <v>12326</v>
      </c>
      <c r="N751" s="2">
        <v>147857</v>
      </c>
      <c r="O751" s="2">
        <v>63302</v>
      </c>
      <c r="P751" s="2">
        <v>44.69</v>
      </c>
      <c r="Q751" s="2">
        <v>1263</v>
      </c>
      <c r="R751" s="2">
        <v>16453</v>
      </c>
      <c r="S751" s="2">
        <v>195560</v>
      </c>
      <c r="T751" s="2">
        <v>197916</v>
      </c>
      <c r="U751" s="2">
        <v>86582</v>
      </c>
      <c r="V751" s="2">
        <v>51289</v>
      </c>
      <c r="W751" s="2">
        <v>-35960</v>
      </c>
      <c r="X751" s="2">
        <v>138715</v>
      </c>
      <c r="Y751" s="2">
        <v>560007</v>
      </c>
      <c r="Z751" s="2">
        <v>0.25</v>
      </c>
      <c r="AA751" s="2">
        <v>2018</v>
      </c>
    </row>
    <row r="752" spans="1:27" x14ac:dyDescent="0.3">
      <c r="A752" s="2" t="s">
        <v>58</v>
      </c>
      <c r="B752" s="2">
        <v>156478</v>
      </c>
      <c r="C752" s="2">
        <v>297181</v>
      </c>
      <c r="D752" s="2">
        <v>88450</v>
      </c>
      <c r="E752" s="2">
        <v>595967</v>
      </c>
      <c r="F752" s="2">
        <v>-140703</v>
      </c>
      <c r="G752" s="2">
        <v>63791</v>
      </c>
      <c r="H752" s="2">
        <v>92687</v>
      </c>
      <c r="I752" s="2">
        <v>62675</v>
      </c>
      <c r="J752" s="2">
        <v>77725</v>
      </c>
      <c r="K752" s="2">
        <v>-166804</v>
      </c>
      <c r="L752" s="2">
        <v>242518</v>
      </c>
      <c r="M752" s="2">
        <v>130827</v>
      </c>
      <c r="N752" s="2">
        <v>111691</v>
      </c>
      <c r="O752" s="2">
        <v>63382</v>
      </c>
      <c r="P752" s="2">
        <v>24.81</v>
      </c>
      <c r="Q752" s="2">
        <v>330</v>
      </c>
      <c r="R752" s="2">
        <v>6030</v>
      </c>
      <c r="S752" s="2">
        <v>311065</v>
      </c>
      <c r="T752" s="2">
        <v>45296</v>
      </c>
      <c r="U752" s="2">
        <v>-154587</v>
      </c>
      <c r="V752" s="2">
        <v>251885</v>
      </c>
      <c r="W752" s="2">
        <v>-6351</v>
      </c>
      <c r="X752" s="2">
        <v>453911</v>
      </c>
      <c r="Y752" s="2">
        <v>547291</v>
      </c>
      <c r="Z752" s="2">
        <v>0.83</v>
      </c>
      <c r="AA752" s="2">
        <v>24995</v>
      </c>
    </row>
    <row r="753" spans="1:27" x14ac:dyDescent="0.3">
      <c r="A753" s="2" t="s">
        <v>58</v>
      </c>
      <c r="B753" s="2">
        <v>473638</v>
      </c>
      <c r="C753" s="2">
        <v>38146</v>
      </c>
      <c r="D753" s="2">
        <v>143301</v>
      </c>
      <c r="E753" s="2">
        <v>964343</v>
      </c>
      <c r="F753" s="2">
        <v>435492</v>
      </c>
      <c r="G753" s="2">
        <v>53820</v>
      </c>
      <c r="H753" s="2">
        <v>419818</v>
      </c>
      <c r="I753" s="2">
        <v>393430</v>
      </c>
      <c r="J753" s="2">
        <v>399181</v>
      </c>
      <c r="K753" s="2">
        <v>420076</v>
      </c>
      <c r="L753" s="2">
        <v>44421</v>
      </c>
      <c r="M753" s="2">
        <v>80141</v>
      </c>
      <c r="N753" s="2">
        <v>-35720</v>
      </c>
      <c r="O753" s="2">
        <v>78091</v>
      </c>
      <c r="P753" s="2">
        <v>47.5</v>
      </c>
      <c r="Q753" s="2">
        <v>209</v>
      </c>
      <c r="R753" s="2">
        <v>12786</v>
      </c>
      <c r="S753" s="2">
        <v>323248</v>
      </c>
      <c r="T753" s="2">
        <v>128690</v>
      </c>
      <c r="U753" s="2">
        <v>150390</v>
      </c>
      <c r="V753" s="2">
        <v>-90544</v>
      </c>
      <c r="W753" s="2">
        <v>46249</v>
      </c>
      <c r="X753" s="2">
        <v>247297</v>
      </c>
      <c r="Y753" s="2">
        <v>678291</v>
      </c>
      <c r="Z753" s="2">
        <v>0.36</v>
      </c>
      <c r="AA753" s="2">
        <v>13936</v>
      </c>
    </row>
    <row r="754" spans="1:27" x14ac:dyDescent="0.3">
      <c r="A754" s="2" t="s">
        <v>59</v>
      </c>
      <c r="B754" s="2">
        <v>362285</v>
      </c>
      <c r="C754" s="2">
        <v>50428</v>
      </c>
      <c r="D754" s="2">
        <v>72580</v>
      </c>
      <c r="E754" s="2">
        <v>645695</v>
      </c>
      <c r="F754" s="2">
        <v>311857</v>
      </c>
      <c r="G754" s="2">
        <v>46958</v>
      </c>
      <c r="H754" s="2">
        <v>315327</v>
      </c>
      <c r="I754" s="2">
        <v>276966</v>
      </c>
      <c r="J754" s="2">
        <v>291706</v>
      </c>
      <c r="K754" s="2">
        <v>273451</v>
      </c>
      <c r="L754" s="2">
        <v>200032</v>
      </c>
      <c r="M754" s="2">
        <v>47458</v>
      </c>
      <c r="N754" s="2">
        <v>152574</v>
      </c>
      <c r="O754" s="2">
        <v>54242</v>
      </c>
      <c r="P754" s="2">
        <v>159.66999999999999</v>
      </c>
      <c r="Q754" s="2">
        <v>1734</v>
      </c>
      <c r="R754" s="2">
        <v>6006</v>
      </c>
      <c r="S754" s="2">
        <v>354473</v>
      </c>
      <c r="T754" s="2">
        <v>111399</v>
      </c>
      <c r="U754" s="2">
        <v>7812</v>
      </c>
      <c r="V754" s="2">
        <v>-60971</v>
      </c>
      <c r="W754" s="2">
        <v>-31215</v>
      </c>
      <c r="X754" s="2">
        <v>113934</v>
      </c>
      <c r="Y754" s="2">
        <v>558733</v>
      </c>
      <c r="Z754" s="2">
        <v>0.2</v>
      </c>
      <c r="AA754" s="2">
        <v>18630</v>
      </c>
    </row>
    <row r="755" spans="1:27" x14ac:dyDescent="0.3">
      <c r="A755" s="2" t="s">
        <v>59</v>
      </c>
      <c r="B755" s="2">
        <v>78643</v>
      </c>
      <c r="C755" s="2">
        <v>61677</v>
      </c>
      <c r="D755" s="2">
        <v>756</v>
      </c>
      <c r="E755" s="2">
        <v>264053</v>
      </c>
      <c r="F755" s="2">
        <v>16966</v>
      </c>
      <c r="G755" s="2">
        <v>172488</v>
      </c>
      <c r="H755" s="2">
        <v>-93845</v>
      </c>
      <c r="I755" s="2">
        <v>-142365</v>
      </c>
      <c r="J755" s="2">
        <v>-137588</v>
      </c>
      <c r="K755" s="2">
        <v>11915</v>
      </c>
      <c r="L755" s="2">
        <v>277092</v>
      </c>
      <c r="M755" s="2">
        <v>123882</v>
      </c>
      <c r="N755" s="2">
        <v>153210</v>
      </c>
      <c r="O755" s="2">
        <v>56916</v>
      </c>
      <c r="P755" s="2">
        <v>11.63</v>
      </c>
      <c r="Q755" s="2">
        <v>1458</v>
      </c>
      <c r="R755" s="2">
        <v>18352</v>
      </c>
      <c r="S755" s="2">
        <v>186871</v>
      </c>
      <c r="T755" s="2">
        <v>40744</v>
      </c>
      <c r="U755" s="2">
        <v>-108228</v>
      </c>
      <c r="V755" s="2">
        <v>20933</v>
      </c>
      <c r="W755" s="2">
        <v>48944</v>
      </c>
      <c r="X755" s="2">
        <v>291314</v>
      </c>
      <c r="Y755" s="2">
        <v>687619</v>
      </c>
      <c r="Z755" s="2">
        <v>0.42</v>
      </c>
      <c r="AA755" s="2">
        <v>14661</v>
      </c>
    </row>
    <row r="756" spans="1:27" x14ac:dyDescent="0.3">
      <c r="A756" s="2" t="s">
        <v>59</v>
      </c>
      <c r="B756" s="2">
        <v>229383</v>
      </c>
      <c r="C756" s="2">
        <v>64868</v>
      </c>
      <c r="D756" s="2">
        <v>-40124</v>
      </c>
      <c r="E756" s="2">
        <v>592296</v>
      </c>
      <c r="F756" s="2">
        <v>164515</v>
      </c>
      <c r="G756" s="2">
        <v>52260</v>
      </c>
      <c r="H756" s="2">
        <v>177123</v>
      </c>
      <c r="I756" s="2">
        <v>158839</v>
      </c>
      <c r="J756" s="2">
        <v>163588</v>
      </c>
      <c r="K756" s="2">
        <v>159186</v>
      </c>
      <c r="L756" s="2">
        <v>173483</v>
      </c>
      <c r="M756" s="2">
        <v>16247</v>
      </c>
      <c r="N756" s="2">
        <v>157236</v>
      </c>
      <c r="O756" s="2">
        <v>60030</v>
      </c>
      <c r="P756" s="2">
        <v>24.36</v>
      </c>
      <c r="Q756" s="2">
        <v>333</v>
      </c>
      <c r="R756" s="2">
        <v>15619</v>
      </c>
      <c r="S756" s="2">
        <v>327959</v>
      </c>
      <c r="T756" s="2">
        <v>149168</v>
      </c>
      <c r="U756" s="2">
        <v>-98576</v>
      </c>
      <c r="V756" s="2">
        <v>-84300</v>
      </c>
      <c r="W756" s="2">
        <v>-37080</v>
      </c>
      <c r="X756" s="2">
        <v>324365</v>
      </c>
      <c r="Y756" s="2">
        <v>242953</v>
      </c>
      <c r="Z756" s="2">
        <v>1.34</v>
      </c>
      <c r="AA756" s="2">
        <v>4300</v>
      </c>
    </row>
    <row r="757" spans="1:27" x14ac:dyDescent="0.3">
      <c r="A757" s="2" t="s">
        <v>60</v>
      </c>
      <c r="B757" s="2">
        <v>196722</v>
      </c>
      <c r="C757" s="2">
        <v>142693</v>
      </c>
      <c r="D757" s="2">
        <v>165528</v>
      </c>
      <c r="E757" s="2">
        <v>814406</v>
      </c>
      <c r="F757" s="2">
        <v>54029</v>
      </c>
      <c r="G757" s="2">
        <v>163110</v>
      </c>
      <c r="H757" s="2">
        <v>33612</v>
      </c>
      <c r="I757" s="2">
        <v>-37200</v>
      </c>
      <c r="J757" s="2">
        <v>-23889</v>
      </c>
      <c r="K757" s="2">
        <v>37172</v>
      </c>
      <c r="L757" s="2">
        <v>127582</v>
      </c>
      <c r="M757" s="2">
        <v>131822</v>
      </c>
      <c r="N757" s="2">
        <v>-4240</v>
      </c>
      <c r="O757" s="2">
        <v>139884</v>
      </c>
      <c r="P757" s="2">
        <v>33.130000000000003</v>
      </c>
      <c r="Q757" s="2">
        <v>140</v>
      </c>
      <c r="R757" s="2">
        <v>2415</v>
      </c>
      <c r="S757" s="2">
        <v>466252</v>
      </c>
      <c r="T757" s="2">
        <v>140224</v>
      </c>
      <c r="U757" s="2">
        <v>-269530</v>
      </c>
      <c r="V757" s="2">
        <v>2469</v>
      </c>
      <c r="W757" s="2">
        <v>-10907</v>
      </c>
      <c r="X757" s="2">
        <v>111144</v>
      </c>
      <c r="Y757" s="2">
        <v>675305</v>
      </c>
      <c r="Z757" s="2">
        <v>0.16</v>
      </c>
      <c r="AA757" s="2">
        <v>23451</v>
      </c>
    </row>
    <row r="758" spans="1:27" x14ac:dyDescent="0.3">
      <c r="A758" s="2" t="s">
        <v>60</v>
      </c>
      <c r="B758" s="2">
        <v>179947</v>
      </c>
      <c r="C758" s="2">
        <v>135328</v>
      </c>
      <c r="D758" s="2">
        <v>25007</v>
      </c>
      <c r="E758" s="2">
        <v>509105</v>
      </c>
      <c r="F758" s="2">
        <v>44619</v>
      </c>
      <c r="G758" s="2">
        <v>47836</v>
      </c>
      <c r="H758" s="2">
        <v>132111</v>
      </c>
      <c r="I758" s="2">
        <v>106140</v>
      </c>
      <c r="J758" s="2">
        <v>109402</v>
      </c>
      <c r="K758" s="2">
        <v>30643</v>
      </c>
      <c r="L758" s="2">
        <v>299245</v>
      </c>
      <c r="M758" s="2">
        <v>144194</v>
      </c>
      <c r="N758" s="2">
        <v>155051</v>
      </c>
      <c r="O758" s="2">
        <v>112736</v>
      </c>
      <c r="P758" s="2">
        <v>64.89</v>
      </c>
      <c r="Q758" s="2">
        <v>1701</v>
      </c>
      <c r="R758" s="2">
        <v>3896</v>
      </c>
      <c r="S758" s="2">
        <v>463157</v>
      </c>
      <c r="T758" s="2">
        <v>26639</v>
      </c>
      <c r="U758" s="2">
        <v>-283210</v>
      </c>
      <c r="V758" s="2">
        <v>108689</v>
      </c>
      <c r="W758" s="2">
        <v>31020</v>
      </c>
      <c r="X758" s="2">
        <v>105678</v>
      </c>
      <c r="Y758" s="2">
        <v>82501</v>
      </c>
      <c r="Z758" s="2">
        <v>1.28</v>
      </c>
      <c r="AA758" s="2">
        <v>10137</v>
      </c>
    </row>
    <row r="759" spans="1:27" x14ac:dyDescent="0.3">
      <c r="A759" s="2" t="s">
        <v>60</v>
      </c>
      <c r="B759" s="2">
        <v>115837</v>
      </c>
      <c r="C759" s="2">
        <v>152894</v>
      </c>
      <c r="D759" s="2">
        <v>-37657</v>
      </c>
      <c r="E759" s="2">
        <v>159824</v>
      </c>
      <c r="F759" s="2">
        <v>-37057</v>
      </c>
      <c r="G759" s="2">
        <v>127657</v>
      </c>
      <c r="H759" s="2">
        <v>-11820</v>
      </c>
      <c r="I759" s="2">
        <v>-25094</v>
      </c>
      <c r="J759" s="2">
        <v>-7347</v>
      </c>
      <c r="K759" s="2">
        <v>-57214</v>
      </c>
      <c r="L759" s="2">
        <v>161806</v>
      </c>
      <c r="M759" s="2">
        <v>51728</v>
      </c>
      <c r="N759" s="2">
        <v>110078</v>
      </c>
      <c r="O759" s="2">
        <v>13376</v>
      </c>
      <c r="P759" s="2">
        <v>14.14</v>
      </c>
      <c r="Q759" s="2">
        <v>1804</v>
      </c>
      <c r="R759" s="2">
        <v>9331</v>
      </c>
      <c r="S759" s="2">
        <v>512688</v>
      </c>
      <c r="T759" s="2">
        <v>154806</v>
      </c>
      <c r="U759" s="2">
        <v>-396851</v>
      </c>
      <c r="V759" s="2">
        <v>-1912</v>
      </c>
      <c r="W759" s="2">
        <v>-33507</v>
      </c>
      <c r="X759" s="2">
        <v>366579</v>
      </c>
      <c r="Y759" s="2">
        <v>387398</v>
      </c>
      <c r="Z759" s="2">
        <v>0.95</v>
      </c>
      <c r="AA759" s="2">
        <v>23539</v>
      </c>
    </row>
    <row r="760" spans="1:27" x14ac:dyDescent="0.3">
      <c r="A760" s="2" t="s">
        <v>60</v>
      </c>
      <c r="B760" s="2">
        <v>461663</v>
      </c>
      <c r="C760" s="2">
        <v>222412</v>
      </c>
      <c r="D760" s="2">
        <v>2051</v>
      </c>
      <c r="E760" s="2">
        <v>974251</v>
      </c>
      <c r="F760" s="2">
        <v>239251</v>
      </c>
      <c r="G760" s="2">
        <v>62184</v>
      </c>
      <c r="H760" s="2">
        <v>399479</v>
      </c>
      <c r="I760" s="2">
        <v>314506</v>
      </c>
      <c r="J760" s="2">
        <v>334404</v>
      </c>
      <c r="K760" s="2">
        <v>209380</v>
      </c>
      <c r="L760" s="2">
        <v>205160</v>
      </c>
      <c r="M760" s="2">
        <v>189203</v>
      </c>
      <c r="N760" s="2">
        <v>15957</v>
      </c>
      <c r="O760" s="2">
        <v>62359</v>
      </c>
      <c r="P760" s="2">
        <v>358.99</v>
      </c>
      <c r="Q760" s="2">
        <v>542</v>
      </c>
      <c r="R760" s="2">
        <v>8964</v>
      </c>
      <c r="S760" s="2">
        <v>416062</v>
      </c>
      <c r="T760" s="2">
        <v>88228</v>
      </c>
      <c r="U760" s="2">
        <v>45601</v>
      </c>
      <c r="V760" s="2">
        <v>134184</v>
      </c>
      <c r="W760" s="2">
        <v>18993</v>
      </c>
      <c r="X760" s="2">
        <v>229039</v>
      </c>
      <c r="Y760" s="2">
        <v>514950</v>
      </c>
      <c r="Z760" s="2">
        <v>0.44</v>
      </c>
      <c r="AA760" s="2">
        <v>20984</v>
      </c>
    </row>
    <row r="761" spans="1:27" x14ac:dyDescent="0.3">
      <c r="A761" s="2" t="s">
        <v>60</v>
      </c>
      <c r="B761" s="2">
        <v>116894</v>
      </c>
      <c r="C761" s="2">
        <v>268987</v>
      </c>
      <c r="D761" s="2">
        <v>136085</v>
      </c>
      <c r="E761" s="2">
        <v>696888</v>
      </c>
      <c r="F761" s="2">
        <v>-152093</v>
      </c>
      <c r="G761" s="2">
        <v>178052</v>
      </c>
      <c r="H761" s="2">
        <v>-61158</v>
      </c>
      <c r="I761" s="2">
        <v>-112463</v>
      </c>
      <c r="J761" s="2">
        <v>-94255</v>
      </c>
      <c r="K761" s="2">
        <v>-188611</v>
      </c>
      <c r="L761" s="2">
        <v>143134</v>
      </c>
      <c r="M761" s="2">
        <v>142184</v>
      </c>
      <c r="N761" s="2">
        <v>950</v>
      </c>
      <c r="O761" s="2">
        <v>139224</v>
      </c>
      <c r="P761" s="2">
        <v>19.510000000000002</v>
      </c>
      <c r="Q761" s="2">
        <v>533</v>
      </c>
      <c r="R761" s="2">
        <v>12464</v>
      </c>
      <c r="S761" s="2">
        <v>337355</v>
      </c>
      <c r="T761" s="2">
        <v>35809</v>
      </c>
      <c r="U761" s="2">
        <v>-220461</v>
      </c>
      <c r="V761" s="2">
        <v>233178</v>
      </c>
      <c r="W761" s="2">
        <v>-21607</v>
      </c>
      <c r="X761" s="2">
        <v>303428</v>
      </c>
      <c r="Y761" s="2">
        <v>664547</v>
      </c>
      <c r="Z761" s="2">
        <v>0.46</v>
      </c>
      <c r="AA761" s="2">
        <v>9410</v>
      </c>
    </row>
    <row r="762" spans="1:27" x14ac:dyDescent="0.3">
      <c r="A762" s="2" t="s">
        <v>58</v>
      </c>
      <c r="B762" s="2">
        <v>211140</v>
      </c>
      <c r="C762" s="2">
        <v>35461</v>
      </c>
      <c r="D762" s="2">
        <v>135502</v>
      </c>
      <c r="E762" s="2">
        <v>227500</v>
      </c>
      <c r="F762" s="2">
        <v>175679</v>
      </c>
      <c r="G762" s="2">
        <v>93399</v>
      </c>
      <c r="H762" s="2">
        <v>117741</v>
      </c>
      <c r="I762" s="2">
        <v>72420</v>
      </c>
      <c r="J762" s="2">
        <v>90950</v>
      </c>
      <c r="K762" s="2">
        <v>153950</v>
      </c>
      <c r="L762" s="2">
        <v>220964</v>
      </c>
      <c r="M762" s="2">
        <v>197017</v>
      </c>
      <c r="N762" s="2">
        <v>23947</v>
      </c>
      <c r="O762" s="2">
        <v>41442</v>
      </c>
      <c r="P762" s="2">
        <v>33.93</v>
      </c>
      <c r="Q762" s="2">
        <v>189</v>
      </c>
      <c r="R762" s="2">
        <v>6974</v>
      </c>
      <c r="S762" s="2">
        <v>139548</v>
      </c>
      <c r="T762" s="2">
        <v>174527</v>
      </c>
      <c r="U762" s="2">
        <v>71592</v>
      </c>
      <c r="V762" s="2">
        <v>-139066</v>
      </c>
      <c r="W762" s="2">
        <v>-5005</v>
      </c>
      <c r="X762" s="2">
        <v>232488</v>
      </c>
      <c r="Y762" s="2">
        <v>589746</v>
      </c>
      <c r="Z762" s="2">
        <v>0.39</v>
      </c>
      <c r="AA762" s="2">
        <v>1852</v>
      </c>
    </row>
    <row r="763" spans="1:27" x14ac:dyDescent="0.3">
      <c r="A763" s="2" t="s">
        <v>58</v>
      </c>
      <c r="B763" s="2">
        <v>441984</v>
      </c>
      <c r="C763" s="2">
        <v>99987</v>
      </c>
      <c r="D763" s="2">
        <v>49172</v>
      </c>
      <c r="E763" s="2">
        <v>854703</v>
      </c>
      <c r="F763" s="2">
        <v>341997</v>
      </c>
      <c r="G763" s="2">
        <v>129143</v>
      </c>
      <c r="H763" s="2">
        <v>312841</v>
      </c>
      <c r="I763" s="2">
        <v>274606</v>
      </c>
      <c r="J763" s="2">
        <v>292587</v>
      </c>
      <c r="K763" s="2">
        <v>302028</v>
      </c>
      <c r="L763" s="2">
        <v>181781</v>
      </c>
      <c r="M763" s="2">
        <v>140518</v>
      </c>
      <c r="N763" s="2">
        <v>41263</v>
      </c>
      <c r="O763" s="2">
        <v>93756</v>
      </c>
      <c r="P763" s="2">
        <v>56.96</v>
      </c>
      <c r="Q763" s="2">
        <v>1536</v>
      </c>
      <c r="R763" s="2">
        <v>15135</v>
      </c>
      <c r="S763" s="2">
        <v>158504</v>
      </c>
      <c r="T763" s="2">
        <v>126959</v>
      </c>
      <c r="U763" s="2">
        <v>283480</v>
      </c>
      <c r="V763" s="2">
        <v>-26972</v>
      </c>
      <c r="W763" s="2">
        <v>-9850</v>
      </c>
      <c r="X763" s="2">
        <v>458025</v>
      </c>
      <c r="Y763" s="2">
        <v>162003</v>
      </c>
      <c r="Z763" s="2">
        <v>2.83</v>
      </c>
      <c r="AA763" s="2">
        <v>21784</v>
      </c>
    </row>
    <row r="764" spans="1:27" x14ac:dyDescent="0.3">
      <c r="A764" s="2" t="s">
        <v>58</v>
      </c>
      <c r="B764" s="2">
        <v>369427</v>
      </c>
      <c r="C764" s="2">
        <v>42183</v>
      </c>
      <c r="D764" s="2">
        <v>13418</v>
      </c>
      <c r="E764" s="2">
        <v>382676</v>
      </c>
      <c r="F764" s="2">
        <v>327244</v>
      </c>
      <c r="G764" s="2">
        <v>195373</v>
      </c>
      <c r="H764" s="2">
        <v>174054</v>
      </c>
      <c r="I764" s="2">
        <v>88384</v>
      </c>
      <c r="J764" s="2">
        <v>100088</v>
      </c>
      <c r="K764" s="2">
        <v>295289</v>
      </c>
      <c r="L764" s="2">
        <v>231365</v>
      </c>
      <c r="M764" s="2">
        <v>47625</v>
      </c>
      <c r="N764" s="2">
        <v>183740</v>
      </c>
      <c r="O764" s="2">
        <v>27592</v>
      </c>
      <c r="P764" s="2">
        <v>106.19</v>
      </c>
      <c r="Q764" s="2">
        <v>1093</v>
      </c>
      <c r="R764" s="2">
        <v>7383</v>
      </c>
      <c r="S764" s="2">
        <v>449070</v>
      </c>
      <c r="T764" s="2">
        <v>266011</v>
      </c>
      <c r="U764" s="2">
        <v>-79643</v>
      </c>
      <c r="V764" s="2">
        <v>-223828</v>
      </c>
      <c r="W764" s="2">
        <v>25878</v>
      </c>
      <c r="X764" s="2">
        <v>426775</v>
      </c>
      <c r="Y764" s="2">
        <v>528328</v>
      </c>
      <c r="Z764" s="2">
        <v>0.81</v>
      </c>
      <c r="AA764" s="2">
        <v>23191</v>
      </c>
    </row>
    <row r="765" spans="1:27" x14ac:dyDescent="0.3">
      <c r="A765" s="2" t="s">
        <v>60</v>
      </c>
      <c r="B765" s="2">
        <v>162021</v>
      </c>
      <c r="C765" s="2">
        <v>269859</v>
      </c>
      <c r="D765" s="2">
        <v>-46987</v>
      </c>
      <c r="E765" s="2">
        <v>104241</v>
      </c>
      <c r="F765" s="2">
        <v>-107838</v>
      </c>
      <c r="G765" s="2">
        <v>136834</v>
      </c>
      <c r="H765" s="2">
        <v>25187</v>
      </c>
      <c r="I765" s="2">
        <v>-50609</v>
      </c>
      <c r="J765" s="2">
        <v>-42364</v>
      </c>
      <c r="K765" s="2">
        <v>-120151</v>
      </c>
      <c r="L765" s="2">
        <v>189488</v>
      </c>
      <c r="M765" s="2">
        <v>24698</v>
      </c>
      <c r="N765" s="2">
        <v>164790</v>
      </c>
      <c r="O765" s="2">
        <v>83962</v>
      </c>
      <c r="P765" s="2">
        <v>39.81</v>
      </c>
      <c r="Q765" s="2">
        <v>1949</v>
      </c>
      <c r="R765" s="2">
        <v>17692</v>
      </c>
      <c r="S765" s="2">
        <v>544030</v>
      </c>
      <c r="T765" s="2">
        <v>217092</v>
      </c>
      <c r="U765" s="2">
        <v>-382009</v>
      </c>
      <c r="V765" s="2">
        <v>52767</v>
      </c>
      <c r="W765" s="2">
        <v>-20925</v>
      </c>
      <c r="X765" s="2">
        <v>165844</v>
      </c>
      <c r="Y765" s="2">
        <v>468633</v>
      </c>
      <c r="Z765" s="2">
        <v>0.35</v>
      </c>
      <c r="AA765" s="2">
        <v>4829</v>
      </c>
    </row>
    <row r="766" spans="1:27" x14ac:dyDescent="0.3">
      <c r="A766" s="2" t="s">
        <v>59</v>
      </c>
      <c r="B766" s="2">
        <v>198501</v>
      </c>
      <c r="C766" s="2">
        <v>190181</v>
      </c>
      <c r="D766" s="2">
        <v>174350</v>
      </c>
      <c r="E766" s="2">
        <v>126538</v>
      </c>
      <c r="F766" s="2">
        <v>8320</v>
      </c>
      <c r="G766" s="2">
        <v>100185</v>
      </c>
      <c r="H766" s="2">
        <v>98316</v>
      </c>
      <c r="I766" s="2">
        <v>28279</v>
      </c>
      <c r="J766" s="2">
        <v>38742</v>
      </c>
      <c r="K766" s="2">
        <v>-14569</v>
      </c>
      <c r="L766" s="2">
        <v>39011</v>
      </c>
      <c r="M766" s="2">
        <v>77613</v>
      </c>
      <c r="N766" s="2">
        <v>-38602</v>
      </c>
      <c r="O766" s="2">
        <v>42148</v>
      </c>
      <c r="P766" s="2">
        <v>234.63</v>
      </c>
      <c r="Q766" s="2">
        <v>1412</v>
      </c>
      <c r="R766" s="2">
        <v>7137</v>
      </c>
      <c r="S766" s="2">
        <v>449801</v>
      </c>
      <c r="T766" s="2">
        <v>122222</v>
      </c>
      <c r="U766" s="2">
        <v>-251300</v>
      </c>
      <c r="V766" s="2">
        <v>67959</v>
      </c>
      <c r="W766" s="2">
        <v>-7446</v>
      </c>
      <c r="X766" s="2">
        <v>161530</v>
      </c>
      <c r="Y766" s="2">
        <v>415290</v>
      </c>
      <c r="Z766" s="2">
        <v>0.39</v>
      </c>
      <c r="AA766" s="2">
        <v>29917</v>
      </c>
    </row>
    <row r="767" spans="1:27" x14ac:dyDescent="0.3">
      <c r="A767" s="2" t="s">
        <v>58</v>
      </c>
      <c r="B767" s="2">
        <v>155065</v>
      </c>
      <c r="C767" s="2">
        <v>95129</v>
      </c>
      <c r="D767" s="2">
        <v>-30306</v>
      </c>
      <c r="E767" s="2">
        <v>410109</v>
      </c>
      <c r="F767" s="2">
        <v>59936</v>
      </c>
      <c r="G767" s="2">
        <v>162530</v>
      </c>
      <c r="H767" s="2">
        <v>-7465</v>
      </c>
      <c r="I767" s="2">
        <v>-13462</v>
      </c>
      <c r="J767" s="2">
        <v>-8777</v>
      </c>
      <c r="K767" s="2">
        <v>51062</v>
      </c>
      <c r="L767" s="2">
        <v>94143</v>
      </c>
      <c r="M767" s="2">
        <v>99997</v>
      </c>
      <c r="N767" s="2">
        <v>-5854</v>
      </c>
      <c r="O767" s="2">
        <v>111641</v>
      </c>
      <c r="P767" s="2">
        <v>21.4</v>
      </c>
      <c r="Q767" s="2">
        <v>1892</v>
      </c>
      <c r="R767" s="2">
        <v>19803</v>
      </c>
      <c r="S767" s="2">
        <v>470482</v>
      </c>
      <c r="T767" s="2">
        <v>44582</v>
      </c>
      <c r="U767" s="2">
        <v>-315417</v>
      </c>
      <c r="V767" s="2">
        <v>50547</v>
      </c>
      <c r="W767" s="2">
        <v>-1841</v>
      </c>
      <c r="X767" s="2">
        <v>26257</v>
      </c>
      <c r="Y767" s="2">
        <v>583535</v>
      </c>
      <c r="Z767" s="2">
        <v>0.04</v>
      </c>
      <c r="AA767" s="2">
        <v>4981</v>
      </c>
    </row>
    <row r="768" spans="1:27" x14ac:dyDescent="0.3">
      <c r="A768" s="2" t="s">
        <v>58</v>
      </c>
      <c r="B768" s="2">
        <v>414662</v>
      </c>
      <c r="C768" s="2">
        <v>196710</v>
      </c>
      <c r="D768" s="2">
        <v>147290</v>
      </c>
      <c r="E768" s="2">
        <v>387276</v>
      </c>
      <c r="F768" s="2">
        <v>217952</v>
      </c>
      <c r="G768" s="2">
        <v>63055</v>
      </c>
      <c r="H768" s="2">
        <v>351607</v>
      </c>
      <c r="I768" s="2">
        <v>304355</v>
      </c>
      <c r="J768" s="2">
        <v>307475</v>
      </c>
      <c r="K768" s="2">
        <v>183902</v>
      </c>
      <c r="L768" s="2">
        <v>39460</v>
      </c>
      <c r="M768" s="2">
        <v>28143</v>
      </c>
      <c r="N768" s="2">
        <v>11317</v>
      </c>
      <c r="O768" s="2">
        <v>63783</v>
      </c>
      <c r="P768" s="2">
        <v>47.62</v>
      </c>
      <c r="Q768" s="2">
        <v>1483</v>
      </c>
      <c r="R768" s="2">
        <v>15606</v>
      </c>
      <c r="S768" s="2">
        <v>303933</v>
      </c>
      <c r="T768" s="2">
        <v>95829</v>
      </c>
      <c r="U768" s="2">
        <v>110729</v>
      </c>
      <c r="V768" s="2">
        <v>100881</v>
      </c>
      <c r="W768" s="2">
        <v>9640</v>
      </c>
      <c r="X768" s="2">
        <v>172962</v>
      </c>
      <c r="Y768" s="2">
        <v>367554</v>
      </c>
      <c r="Z768" s="2">
        <v>0.47</v>
      </c>
      <c r="AA768" s="2">
        <v>17566</v>
      </c>
    </row>
    <row r="769" spans="1:27" x14ac:dyDescent="0.3">
      <c r="A769" s="2" t="s">
        <v>60</v>
      </c>
      <c r="B769" s="2">
        <v>436575</v>
      </c>
      <c r="C769" s="2">
        <v>295035</v>
      </c>
      <c r="D769" s="2">
        <v>124295</v>
      </c>
      <c r="E769" s="2">
        <v>825283</v>
      </c>
      <c r="F769" s="2">
        <v>141540</v>
      </c>
      <c r="G769" s="2">
        <v>76978</v>
      </c>
      <c r="H769" s="2">
        <v>359597</v>
      </c>
      <c r="I769" s="2">
        <v>284966</v>
      </c>
      <c r="J769" s="2">
        <v>298997</v>
      </c>
      <c r="K769" s="2">
        <v>116709</v>
      </c>
      <c r="L769" s="2">
        <v>119221</v>
      </c>
      <c r="M769" s="2">
        <v>195501</v>
      </c>
      <c r="N769" s="2">
        <v>-76280</v>
      </c>
      <c r="O769" s="2">
        <v>50028</v>
      </c>
      <c r="P769" s="2">
        <v>651.6</v>
      </c>
      <c r="Q769" s="2">
        <v>1670</v>
      </c>
      <c r="R769" s="2">
        <v>12878</v>
      </c>
      <c r="S769" s="2">
        <v>164464</v>
      </c>
      <c r="T769" s="2">
        <v>141753</v>
      </c>
      <c r="U769" s="2">
        <v>272111</v>
      </c>
      <c r="V769" s="2">
        <v>153282</v>
      </c>
      <c r="W769" s="2">
        <v>28629</v>
      </c>
      <c r="X769" s="2">
        <v>114386</v>
      </c>
      <c r="Y769" s="2">
        <v>565156</v>
      </c>
      <c r="Z769" s="2">
        <v>0.2</v>
      </c>
      <c r="AA769" s="2">
        <v>21968</v>
      </c>
    </row>
    <row r="770" spans="1:27" x14ac:dyDescent="0.3">
      <c r="A770" s="2" t="s">
        <v>60</v>
      </c>
      <c r="B770" s="2">
        <v>372743</v>
      </c>
      <c r="C770" s="2">
        <v>280783</v>
      </c>
      <c r="D770" s="2">
        <v>148069</v>
      </c>
      <c r="E770" s="2">
        <v>208462</v>
      </c>
      <c r="F770" s="2">
        <v>91960</v>
      </c>
      <c r="G770" s="2">
        <v>47670</v>
      </c>
      <c r="H770" s="2">
        <v>325073</v>
      </c>
      <c r="I770" s="2">
        <v>310514</v>
      </c>
      <c r="J770" s="2">
        <v>328131</v>
      </c>
      <c r="K770" s="2">
        <v>76774</v>
      </c>
      <c r="L770" s="2">
        <v>126701</v>
      </c>
      <c r="M770" s="2">
        <v>84244</v>
      </c>
      <c r="N770" s="2">
        <v>42457</v>
      </c>
      <c r="O770" s="2">
        <v>137970</v>
      </c>
      <c r="P770" s="2">
        <v>85.77</v>
      </c>
      <c r="Q770" s="2">
        <v>1686</v>
      </c>
      <c r="R770" s="2">
        <v>1632</v>
      </c>
      <c r="S770" s="2">
        <v>162637</v>
      </c>
      <c r="T770" s="2">
        <v>145258</v>
      </c>
      <c r="U770" s="2">
        <v>210106</v>
      </c>
      <c r="V770" s="2">
        <v>135525</v>
      </c>
      <c r="W770" s="2">
        <v>-4402</v>
      </c>
      <c r="X770" s="2">
        <v>122331</v>
      </c>
      <c r="Y770" s="2">
        <v>72823</v>
      </c>
      <c r="Z770" s="2">
        <v>1.68</v>
      </c>
      <c r="AA770" s="2">
        <v>24157</v>
      </c>
    </row>
    <row r="771" spans="1:27" x14ac:dyDescent="0.3">
      <c r="A771" s="2" t="s">
        <v>60</v>
      </c>
      <c r="B771" s="2">
        <v>338258</v>
      </c>
      <c r="C771" s="2">
        <v>297047</v>
      </c>
      <c r="D771" s="2">
        <v>166821</v>
      </c>
      <c r="E771" s="2">
        <v>847273</v>
      </c>
      <c r="F771" s="2">
        <v>41211</v>
      </c>
      <c r="G771" s="2">
        <v>87622</v>
      </c>
      <c r="H771" s="2">
        <v>250636</v>
      </c>
      <c r="I771" s="2">
        <v>200742</v>
      </c>
      <c r="J771" s="2">
        <v>203042</v>
      </c>
      <c r="K771" s="2">
        <v>32255</v>
      </c>
      <c r="L771" s="2">
        <v>143146</v>
      </c>
      <c r="M771" s="2">
        <v>147708</v>
      </c>
      <c r="N771" s="2">
        <v>-4562</v>
      </c>
      <c r="O771" s="2">
        <v>57896</v>
      </c>
      <c r="P771" s="2">
        <v>156.1</v>
      </c>
      <c r="Q771" s="2">
        <v>988</v>
      </c>
      <c r="R771" s="2">
        <v>1004</v>
      </c>
      <c r="S771" s="2">
        <v>116044</v>
      </c>
      <c r="T771" s="2">
        <v>234982</v>
      </c>
      <c r="U771" s="2">
        <v>222214</v>
      </c>
      <c r="V771" s="2">
        <v>62065</v>
      </c>
      <c r="W771" s="2">
        <v>29516</v>
      </c>
      <c r="X771" s="2">
        <v>249078</v>
      </c>
      <c r="Y771" s="2">
        <v>253348</v>
      </c>
      <c r="Z771" s="2">
        <v>0.98</v>
      </c>
      <c r="AA771" s="2">
        <v>24948</v>
      </c>
    </row>
    <row r="772" spans="1:27" x14ac:dyDescent="0.3">
      <c r="A772" s="2" t="s">
        <v>58</v>
      </c>
      <c r="B772" s="2">
        <v>354619</v>
      </c>
      <c r="C772" s="2">
        <v>118882</v>
      </c>
      <c r="D772" s="2">
        <v>-703</v>
      </c>
      <c r="E772" s="2">
        <v>453084</v>
      </c>
      <c r="F772" s="2">
        <v>235737</v>
      </c>
      <c r="G772" s="2">
        <v>103925</v>
      </c>
      <c r="H772" s="2">
        <v>250694</v>
      </c>
      <c r="I772" s="2">
        <v>222285</v>
      </c>
      <c r="J772" s="2">
        <v>242135</v>
      </c>
      <c r="K772" s="2">
        <v>210695</v>
      </c>
      <c r="L772" s="2">
        <v>196878</v>
      </c>
      <c r="M772" s="2">
        <v>65566</v>
      </c>
      <c r="N772" s="2">
        <v>131312</v>
      </c>
      <c r="O772" s="2">
        <v>135426</v>
      </c>
      <c r="P772" s="2">
        <v>44.34</v>
      </c>
      <c r="Q772" s="2">
        <v>483</v>
      </c>
      <c r="R772" s="2">
        <v>8870</v>
      </c>
      <c r="S772" s="2">
        <v>377785</v>
      </c>
      <c r="T772" s="2">
        <v>276502</v>
      </c>
      <c r="U772" s="2">
        <v>-23166</v>
      </c>
      <c r="V772" s="2">
        <v>-157620</v>
      </c>
      <c r="W772" s="2">
        <v>-3183</v>
      </c>
      <c r="X772" s="2">
        <v>17903</v>
      </c>
      <c r="Y772" s="2">
        <v>585340</v>
      </c>
      <c r="Z772" s="2">
        <v>0.03</v>
      </c>
      <c r="AA772" s="2">
        <v>13802</v>
      </c>
    </row>
    <row r="773" spans="1:27" x14ac:dyDescent="0.3">
      <c r="A773" s="2" t="s">
        <v>59</v>
      </c>
      <c r="B773" s="2">
        <v>447817</v>
      </c>
      <c r="C773" s="2">
        <v>221612</v>
      </c>
      <c r="D773" s="2">
        <v>132198</v>
      </c>
      <c r="E773" s="2">
        <v>441371</v>
      </c>
      <c r="F773" s="2">
        <v>226205</v>
      </c>
      <c r="G773" s="2">
        <v>134166</v>
      </c>
      <c r="H773" s="2">
        <v>313651</v>
      </c>
      <c r="I773" s="2">
        <v>275790</v>
      </c>
      <c r="J773" s="2">
        <v>295174</v>
      </c>
      <c r="K773" s="2">
        <v>202280</v>
      </c>
      <c r="L773" s="2">
        <v>161027</v>
      </c>
      <c r="M773" s="2">
        <v>119968</v>
      </c>
      <c r="N773" s="2">
        <v>41059</v>
      </c>
      <c r="O773" s="2">
        <v>14685</v>
      </c>
      <c r="P773" s="2">
        <v>67.849999999999994</v>
      </c>
      <c r="Q773" s="2">
        <v>1275</v>
      </c>
      <c r="R773" s="2">
        <v>19028</v>
      </c>
      <c r="S773" s="2">
        <v>332833</v>
      </c>
      <c r="T773" s="2">
        <v>120383</v>
      </c>
      <c r="U773" s="2">
        <v>114984</v>
      </c>
      <c r="V773" s="2">
        <v>101229</v>
      </c>
      <c r="W773" s="2">
        <v>-17438</v>
      </c>
      <c r="X773" s="2">
        <v>388102</v>
      </c>
      <c r="Y773" s="2">
        <v>42789</v>
      </c>
      <c r="Z773" s="2">
        <v>9.07</v>
      </c>
      <c r="AA773" s="2">
        <v>21415</v>
      </c>
    </row>
    <row r="774" spans="1:27" x14ac:dyDescent="0.3">
      <c r="A774" s="2" t="s">
        <v>60</v>
      </c>
      <c r="B774" s="2">
        <v>258506</v>
      </c>
      <c r="C774" s="2">
        <v>296426</v>
      </c>
      <c r="D774" s="2">
        <v>21163</v>
      </c>
      <c r="E774" s="2">
        <v>689445</v>
      </c>
      <c r="F774" s="2">
        <v>-37920</v>
      </c>
      <c r="G774" s="2">
        <v>189645</v>
      </c>
      <c r="H774" s="2">
        <v>68861</v>
      </c>
      <c r="I774" s="2">
        <v>-10789</v>
      </c>
      <c r="J774" s="2">
        <v>-1175</v>
      </c>
      <c r="K774" s="2">
        <v>-53723</v>
      </c>
      <c r="L774" s="2">
        <v>168009</v>
      </c>
      <c r="M774" s="2">
        <v>22335</v>
      </c>
      <c r="N774" s="2">
        <v>145674</v>
      </c>
      <c r="O774" s="2">
        <v>88818</v>
      </c>
      <c r="P774" s="2">
        <v>36.93</v>
      </c>
      <c r="Q774" s="2">
        <v>973</v>
      </c>
      <c r="R774" s="2">
        <v>17092</v>
      </c>
      <c r="S774" s="2">
        <v>331663</v>
      </c>
      <c r="T774" s="2">
        <v>235771</v>
      </c>
      <c r="U774" s="2">
        <v>-73157</v>
      </c>
      <c r="V774" s="2">
        <v>60655</v>
      </c>
      <c r="W774" s="2">
        <v>-47540</v>
      </c>
      <c r="X774" s="2">
        <v>113175</v>
      </c>
      <c r="Y774" s="2">
        <v>679496</v>
      </c>
      <c r="Z774" s="2">
        <v>0.17</v>
      </c>
      <c r="AA774" s="2">
        <v>29887</v>
      </c>
    </row>
    <row r="775" spans="1:27" x14ac:dyDescent="0.3">
      <c r="A775" s="2" t="s">
        <v>60</v>
      </c>
      <c r="B775" s="2">
        <v>395842</v>
      </c>
      <c r="C775" s="2">
        <v>42166</v>
      </c>
      <c r="D775" s="2">
        <v>-15412</v>
      </c>
      <c r="E775" s="2">
        <v>248536</v>
      </c>
      <c r="F775" s="2">
        <v>353676</v>
      </c>
      <c r="G775" s="2">
        <v>174390</v>
      </c>
      <c r="H775" s="2">
        <v>221452</v>
      </c>
      <c r="I775" s="2">
        <v>151329</v>
      </c>
      <c r="J775" s="2">
        <v>170785</v>
      </c>
      <c r="K775" s="2">
        <v>341793</v>
      </c>
      <c r="L775" s="2">
        <v>57350</v>
      </c>
      <c r="M775" s="2">
        <v>15472</v>
      </c>
      <c r="N775" s="2">
        <v>41878</v>
      </c>
      <c r="O775" s="2">
        <v>27794</v>
      </c>
      <c r="P775" s="2">
        <v>191.23</v>
      </c>
      <c r="Q775" s="2">
        <v>1995</v>
      </c>
      <c r="R775" s="2">
        <v>15836</v>
      </c>
      <c r="S775" s="2">
        <v>141628</v>
      </c>
      <c r="T775" s="2">
        <v>237638</v>
      </c>
      <c r="U775" s="2">
        <v>254214</v>
      </c>
      <c r="V775" s="2">
        <v>-195472</v>
      </c>
      <c r="W775" s="2">
        <v>-3318</v>
      </c>
      <c r="X775" s="2">
        <v>78794</v>
      </c>
      <c r="Y775" s="2">
        <v>378069</v>
      </c>
      <c r="Z775" s="2">
        <v>0.21</v>
      </c>
      <c r="AA775" s="2">
        <v>2247</v>
      </c>
    </row>
    <row r="776" spans="1:27" x14ac:dyDescent="0.3">
      <c r="A776" s="2" t="s">
        <v>59</v>
      </c>
      <c r="B776" s="2">
        <v>124164</v>
      </c>
      <c r="C776" s="2">
        <v>163168</v>
      </c>
      <c r="D776" s="2">
        <v>38187</v>
      </c>
      <c r="E776" s="2">
        <v>96327</v>
      </c>
      <c r="F776" s="2">
        <v>-39004</v>
      </c>
      <c r="G776" s="2">
        <v>151715</v>
      </c>
      <c r="H776" s="2">
        <v>-27551</v>
      </c>
      <c r="I776" s="2">
        <v>-76652</v>
      </c>
      <c r="J776" s="2">
        <v>-74201</v>
      </c>
      <c r="K776" s="2">
        <v>-63597</v>
      </c>
      <c r="L776" s="2">
        <v>27970</v>
      </c>
      <c r="M776" s="2">
        <v>94248</v>
      </c>
      <c r="N776" s="2">
        <v>-66278</v>
      </c>
      <c r="O776" s="2">
        <v>135460</v>
      </c>
      <c r="P776" s="2">
        <v>139.82</v>
      </c>
      <c r="Q776" s="2">
        <v>1918</v>
      </c>
      <c r="R776" s="2">
        <v>16765</v>
      </c>
      <c r="S776" s="2">
        <v>270032</v>
      </c>
      <c r="T776" s="2">
        <v>205697</v>
      </c>
      <c r="U776" s="2">
        <v>-145868</v>
      </c>
      <c r="V776" s="2">
        <v>-42529</v>
      </c>
      <c r="W776" s="2">
        <v>8334</v>
      </c>
      <c r="X776" s="2">
        <v>477076</v>
      </c>
      <c r="Y776" s="2">
        <v>584651</v>
      </c>
      <c r="Z776" s="2">
        <v>0.82</v>
      </c>
      <c r="AA776" s="2">
        <v>18271</v>
      </c>
    </row>
    <row r="777" spans="1:27" x14ac:dyDescent="0.3">
      <c r="A777" s="2" t="s">
        <v>59</v>
      </c>
      <c r="B777" s="2">
        <v>271986</v>
      </c>
      <c r="C777" s="2">
        <v>284174</v>
      </c>
      <c r="D777" s="2">
        <v>153570</v>
      </c>
      <c r="E777" s="2">
        <v>571157</v>
      </c>
      <c r="F777" s="2">
        <v>-12188</v>
      </c>
      <c r="G777" s="2">
        <v>136391</v>
      </c>
      <c r="H777" s="2">
        <v>135595</v>
      </c>
      <c r="I777" s="2">
        <v>57766</v>
      </c>
      <c r="J777" s="2">
        <v>74256</v>
      </c>
      <c r="K777" s="2">
        <v>-27422</v>
      </c>
      <c r="L777" s="2">
        <v>224366</v>
      </c>
      <c r="M777" s="2">
        <v>89347</v>
      </c>
      <c r="N777" s="2">
        <v>135019</v>
      </c>
      <c r="O777" s="2">
        <v>130587</v>
      </c>
      <c r="P777" s="2">
        <v>111.06</v>
      </c>
      <c r="Q777" s="2">
        <v>74</v>
      </c>
      <c r="R777" s="2">
        <v>16927</v>
      </c>
      <c r="S777" s="2">
        <v>395301</v>
      </c>
      <c r="T777" s="2">
        <v>128930</v>
      </c>
      <c r="U777" s="2">
        <v>-123315</v>
      </c>
      <c r="V777" s="2">
        <v>155244</v>
      </c>
      <c r="W777" s="2">
        <v>-8210</v>
      </c>
      <c r="X777" s="2">
        <v>47708</v>
      </c>
      <c r="Y777" s="2">
        <v>262415</v>
      </c>
      <c r="Z777" s="2">
        <v>0.18</v>
      </c>
      <c r="AA777" s="2">
        <v>2607</v>
      </c>
    </row>
    <row r="778" spans="1:27" x14ac:dyDescent="0.3">
      <c r="A778" s="2" t="s">
        <v>59</v>
      </c>
      <c r="B778" s="2">
        <v>466872</v>
      </c>
      <c r="C778" s="2">
        <v>156931</v>
      </c>
      <c r="D778" s="2">
        <v>169467</v>
      </c>
      <c r="E778" s="2">
        <v>602419</v>
      </c>
      <c r="F778" s="2">
        <v>309941</v>
      </c>
      <c r="G778" s="2">
        <v>101999</v>
      </c>
      <c r="H778" s="2">
        <v>364873</v>
      </c>
      <c r="I778" s="2">
        <v>276044</v>
      </c>
      <c r="J778" s="2">
        <v>281047</v>
      </c>
      <c r="K778" s="2">
        <v>284684</v>
      </c>
      <c r="L778" s="2">
        <v>243860</v>
      </c>
      <c r="M778" s="2">
        <v>182306</v>
      </c>
      <c r="N778" s="2">
        <v>61554</v>
      </c>
      <c r="O778" s="2">
        <v>133661</v>
      </c>
      <c r="P778" s="2">
        <v>76.84</v>
      </c>
      <c r="Q778" s="2">
        <v>1956</v>
      </c>
      <c r="R778" s="2">
        <v>16331</v>
      </c>
      <c r="S778" s="2">
        <v>291840</v>
      </c>
      <c r="T778" s="2">
        <v>29005</v>
      </c>
      <c r="U778" s="2">
        <v>175032</v>
      </c>
      <c r="V778" s="2">
        <v>127926</v>
      </c>
      <c r="W778" s="2">
        <v>-31834</v>
      </c>
      <c r="X778" s="2">
        <v>90030</v>
      </c>
      <c r="Y778" s="2">
        <v>227103</v>
      </c>
      <c r="Z778" s="2">
        <v>0.4</v>
      </c>
      <c r="AA778" s="2">
        <v>15690</v>
      </c>
    </row>
    <row r="779" spans="1:27" x14ac:dyDescent="0.3">
      <c r="A779" s="2" t="s">
        <v>60</v>
      </c>
      <c r="B779" s="2">
        <v>431030</v>
      </c>
      <c r="C779" s="2">
        <v>114372</v>
      </c>
      <c r="D779" s="2">
        <v>80315</v>
      </c>
      <c r="E779" s="2">
        <v>543117</v>
      </c>
      <c r="F779" s="2">
        <v>316658</v>
      </c>
      <c r="G779" s="2">
        <v>139729</v>
      </c>
      <c r="H779" s="2">
        <v>291301</v>
      </c>
      <c r="I779" s="2">
        <v>192735</v>
      </c>
      <c r="J779" s="2">
        <v>198471</v>
      </c>
      <c r="K779" s="2">
        <v>289964</v>
      </c>
      <c r="L779" s="2">
        <v>67864</v>
      </c>
      <c r="M779" s="2">
        <v>53188</v>
      </c>
      <c r="N779" s="2">
        <v>14676</v>
      </c>
      <c r="O779" s="2">
        <v>18023</v>
      </c>
      <c r="P779" s="2">
        <v>56.93</v>
      </c>
      <c r="Q779" s="2">
        <v>1104</v>
      </c>
      <c r="R779" s="2">
        <v>14416</v>
      </c>
      <c r="S779" s="2">
        <v>285536</v>
      </c>
      <c r="T779" s="2">
        <v>207267</v>
      </c>
      <c r="U779" s="2">
        <v>145494</v>
      </c>
      <c r="V779" s="2">
        <v>-92895</v>
      </c>
      <c r="W779" s="2">
        <v>23697</v>
      </c>
      <c r="X779" s="2">
        <v>230556</v>
      </c>
      <c r="Y779" s="2">
        <v>234434</v>
      </c>
      <c r="Z779" s="2">
        <v>0.98</v>
      </c>
      <c r="AA779" s="2">
        <v>9854</v>
      </c>
    </row>
    <row r="780" spans="1:27" x14ac:dyDescent="0.3">
      <c r="A780" s="2" t="s">
        <v>60</v>
      </c>
      <c r="B780" s="2">
        <v>466975</v>
      </c>
      <c r="C780" s="2">
        <v>98751</v>
      </c>
      <c r="D780" s="2">
        <v>57100</v>
      </c>
      <c r="E780" s="2">
        <v>825561</v>
      </c>
      <c r="F780" s="2">
        <v>368224</v>
      </c>
      <c r="G780" s="2">
        <v>151454</v>
      </c>
      <c r="H780" s="2">
        <v>315521</v>
      </c>
      <c r="I780" s="2">
        <v>297022</v>
      </c>
      <c r="J780" s="2">
        <v>310335</v>
      </c>
      <c r="K780" s="2">
        <v>361721</v>
      </c>
      <c r="L780" s="2">
        <v>272975</v>
      </c>
      <c r="M780" s="2">
        <v>14566</v>
      </c>
      <c r="N780" s="2">
        <v>258409</v>
      </c>
      <c r="O780" s="2">
        <v>85853</v>
      </c>
      <c r="P780" s="2">
        <v>142.72</v>
      </c>
      <c r="Q780" s="2">
        <v>1541</v>
      </c>
      <c r="R780" s="2">
        <v>10875</v>
      </c>
      <c r="S780" s="2">
        <v>504470</v>
      </c>
      <c r="T780" s="2">
        <v>98454</v>
      </c>
      <c r="U780" s="2">
        <v>-37495</v>
      </c>
      <c r="V780" s="2">
        <v>297</v>
      </c>
      <c r="W780" s="2">
        <v>38912</v>
      </c>
      <c r="X780" s="2">
        <v>78725</v>
      </c>
      <c r="Y780" s="2">
        <v>251525</v>
      </c>
      <c r="Z780" s="2">
        <v>0.31</v>
      </c>
      <c r="AA780" s="2">
        <v>19127</v>
      </c>
    </row>
    <row r="781" spans="1:27" x14ac:dyDescent="0.3">
      <c r="A781" s="2" t="s">
        <v>58</v>
      </c>
      <c r="B781" s="2">
        <v>104932</v>
      </c>
      <c r="C781" s="2">
        <v>202452</v>
      </c>
      <c r="D781" s="2">
        <v>38252</v>
      </c>
      <c r="E781" s="2">
        <v>953844</v>
      </c>
      <c r="F781" s="2">
        <v>-97520</v>
      </c>
      <c r="G781" s="2">
        <v>154276</v>
      </c>
      <c r="H781" s="2">
        <v>-49344</v>
      </c>
      <c r="I781" s="2">
        <v>-118337</v>
      </c>
      <c r="J781" s="2">
        <v>-116808</v>
      </c>
      <c r="K781" s="2">
        <v>-102697</v>
      </c>
      <c r="L781" s="2">
        <v>32034</v>
      </c>
      <c r="M781" s="2">
        <v>109198</v>
      </c>
      <c r="N781" s="2">
        <v>-77164</v>
      </c>
      <c r="O781" s="2">
        <v>44202</v>
      </c>
      <c r="P781" s="2">
        <v>10.63</v>
      </c>
      <c r="Q781" s="2">
        <v>1280</v>
      </c>
      <c r="R781" s="2">
        <v>12673</v>
      </c>
      <c r="S781" s="2">
        <v>402454</v>
      </c>
      <c r="T781" s="2">
        <v>244885</v>
      </c>
      <c r="U781" s="2">
        <v>-297522</v>
      </c>
      <c r="V781" s="2">
        <v>-42433</v>
      </c>
      <c r="W781" s="2">
        <v>24259</v>
      </c>
      <c r="X781" s="2">
        <v>301200</v>
      </c>
      <c r="Y781" s="2">
        <v>435719</v>
      </c>
      <c r="Z781" s="2">
        <v>0.69</v>
      </c>
      <c r="AA781" s="2">
        <v>9035</v>
      </c>
    </row>
    <row r="782" spans="1:27" x14ac:dyDescent="0.3">
      <c r="A782" s="2" t="s">
        <v>58</v>
      </c>
      <c r="B782" s="2">
        <v>218640</v>
      </c>
      <c r="C782" s="2">
        <v>269024</v>
      </c>
      <c r="D782" s="2">
        <v>148214</v>
      </c>
      <c r="E782" s="2">
        <v>687562</v>
      </c>
      <c r="F782" s="2">
        <v>-50384</v>
      </c>
      <c r="G782" s="2">
        <v>38878</v>
      </c>
      <c r="H782" s="2">
        <v>179762</v>
      </c>
      <c r="I782" s="2">
        <v>147557</v>
      </c>
      <c r="J782" s="2">
        <v>149488</v>
      </c>
      <c r="K782" s="2">
        <v>-85442</v>
      </c>
      <c r="L782" s="2">
        <v>185238</v>
      </c>
      <c r="M782" s="2">
        <v>169492</v>
      </c>
      <c r="N782" s="2">
        <v>15746</v>
      </c>
      <c r="O782" s="2">
        <v>143859</v>
      </c>
      <c r="P782" s="2">
        <v>23.78</v>
      </c>
      <c r="Q782" s="2">
        <v>1475</v>
      </c>
      <c r="R782" s="2">
        <v>6160</v>
      </c>
      <c r="S782" s="2">
        <v>282345</v>
      </c>
      <c r="T782" s="2">
        <v>63698</v>
      </c>
      <c r="U782" s="2">
        <v>-63705</v>
      </c>
      <c r="V782" s="2">
        <v>205326</v>
      </c>
      <c r="W782" s="2">
        <v>41806</v>
      </c>
      <c r="X782" s="2">
        <v>439613</v>
      </c>
      <c r="Y782" s="2">
        <v>334735</v>
      </c>
      <c r="Z782" s="2">
        <v>1.31</v>
      </c>
      <c r="AA782" s="2">
        <v>2736</v>
      </c>
    </row>
    <row r="783" spans="1:27" x14ac:dyDescent="0.3">
      <c r="A783" s="2" t="s">
        <v>58</v>
      </c>
      <c r="B783" s="2">
        <v>476808</v>
      </c>
      <c r="C783" s="2">
        <v>98126</v>
      </c>
      <c r="D783" s="2">
        <v>199999</v>
      </c>
      <c r="E783" s="2">
        <v>995658</v>
      </c>
      <c r="F783" s="2">
        <v>378682</v>
      </c>
      <c r="G783" s="2">
        <v>86321</v>
      </c>
      <c r="H783" s="2">
        <v>390487</v>
      </c>
      <c r="I783" s="2">
        <v>296513</v>
      </c>
      <c r="J783" s="2">
        <v>302548</v>
      </c>
      <c r="K783" s="2">
        <v>342518</v>
      </c>
      <c r="L783" s="2">
        <v>193803</v>
      </c>
      <c r="M783" s="2">
        <v>36023</v>
      </c>
      <c r="N783" s="2">
        <v>157780</v>
      </c>
      <c r="O783" s="2">
        <v>59748</v>
      </c>
      <c r="P783" s="2">
        <v>95.11</v>
      </c>
      <c r="Q783" s="2">
        <v>217</v>
      </c>
      <c r="R783" s="2">
        <v>12666</v>
      </c>
      <c r="S783" s="2">
        <v>540627</v>
      </c>
      <c r="T783" s="2">
        <v>122287</v>
      </c>
      <c r="U783" s="2">
        <v>-63819</v>
      </c>
      <c r="V783" s="2">
        <v>-24161</v>
      </c>
      <c r="W783" s="2">
        <v>-36658</v>
      </c>
      <c r="X783" s="2">
        <v>226195</v>
      </c>
      <c r="Y783" s="2">
        <v>613481</v>
      </c>
      <c r="Z783" s="2">
        <v>0.37</v>
      </c>
      <c r="AA783" s="2">
        <v>17166</v>
      </c>
    </row>
    <row r="784" spans="1:27" x14ac:dyDescent="0.3">
      <c r="A784" s="2" t="s">
        <v>58</v>
      </c>
      <c r="B784" s="2">
        <v>145278</v>
      </c>
      <c r="C784" s="2">
        <v>123247</v>
      </c>
      <c r="D784" s="2">
        <v>174383</v>
      </c>
      <c r="E784" s="2">
        <v>275695</v>
      </c>
      <c r="F784" s="2">
        <v>22031</v>
      </c>
      <c r="G784" s="2">
        <v>165426</v>
      </c>
      <c r="H784" s="2">
        <v>-20148</v>
      </c>
      <c r="I784" s="2">
        <v>-56179</v>
      </c>
      <c r="J784" s="2">
        <v>-45412</v>
      </c>
      <c r="K784" s="2">
        <v>-9933</v>
      </c>
      <c r="L784" s="2">
        <v>76004</v>
      </c>
      <c r="M784" s="2">
        <v>41181</v>
      </c>
      <c r="N784" s="2">
        <v>34823</v>
      </c>
      <c r="O784" s="2">
        <v>27008</v>
      </c>
      <c r="P784" s="2">
        <v>16.7</v>
      </c>
      <c r="Q784" s="2">
        <v>1416</v>
      </c>
      <c r="R784" s="2">
        <v>8396</v>
      </c>
      <c r="S784" s="2">
        <v>463038</v>
      </c>
      <c r="T784" s="2">
        <v>29319</v>
      </c>
      <c r="U784" s="2">
        <v>-317760</v>
      </c>
      <c r="V784" s="2">
        <v>93928</v>
      </c>
      <c r="W784" s="2">
        <v>-4554</v>
      </c>
      <c r="X784" s="2">
        <v>383109</v>
      </c>
      <c r="Y784" s="2">
        <v>520725</v>
      </c>
      <c r="Z784" s="2">
        <v>0.74</v>
      </c>
      <c r="AA784" s="2">
        <v>13817</v>
      </c>
    </row>
    <row r="785" spans="1:27" x14ac:dyDescent="0.3">
      <c r="A785" s="2" t="s">
        <v>58</v>
      </c>
      <c r="B785" s="2">
        <v>457457</v>
      </c>
      <c r="C785" s="2">
        <v>198421</v>
      </c>
      <c r="D785" s="2">
        <v>99003</v>
      </c>
      <c r="E785" s="2">
        <v>167763</v>
      </c>
      <c r="F785" s="2">
        <v>259036</v>
      </c>
      <c r="G785" s="2">
        <v>122498</v>
      </c>
      <c r="H785" s="2">
        <v>334959</v>
      </c>
      <c r="I785" s="2">
        <v>264490</v>
      </c>
      <c r="J785" s="2">
        <v>279643</v>
      </c>
      <c r="K785" s="2">
        <v>224565</v>
      </c>
      <c r="L785" s="2">
        <v>220036</v>
      </c>
      <c r="M785" s="2">
        <v>71317</v>
      </c>
      <c r="N785" s="2">
        <v>148719</v>
      </c>
      <c r="O785" s="2">
        <v>131156</v>
      </c>
      <c r="P785" s="2">
        <v>49.29</v>
      </c>
      <c r="Q785" s="2">
        <v>1140</v>
      </c>
      <c r="R785" s="2">
        <v>3089</v>
      </c>
      <c r="S785" s="2">
        <v>505564</v>
      </c>
      <c r="T785" s="2">
        <v>178799</v>
      </c>
      <c r="U785" s="2">
        <v>-48107</v>
      </c>
      <c r="V785" s="2">
        <v>19622</v>
      </c>
      <c r="W785" s="2">
        <v>-31345</v>
      </c>
      <c r="X785" s="2">
        <v>57507</v>
      </c>
      <c r="Y785" s="2">
        <v>309827</v>
      </c>
      <c r="Z785" s="2">
        <v>0.19</v>
      </c>
      <c r="AA785" s="2">
        <v>1624</v>
      </c>
    </row>
    <row r="786" spans="1:27" x14ac:dyDescent="0.3">
      <c r="A786" s="2" t="s">
        <v>58</v>
      </c>
      <c r="B786" s="2">
        <v>416758</v>
      </c>
      <c r="C786" s="2">
        <v>284270</v>
      </c>
      <c r="D786" s="2">
        <v>88045</v>
      </c>
      <c r="E786" s="2">
        <v>427587</v>
      </c>
      <c r="F786" s="2">
        <v>132488</v>
      </c>
      <c r="G786" s="2">
        <v>97300</v>
      </c>
      <c r="H786" s="2">
        <v>319458</v>
      </c>
      <c r="I786" s="2">
        <v>255310</v>
      </c>
      <c r="J786" s="2">
        <v>257775</v>
      </c>
      <c r="K786" s="2">
        <v>122143</v>
      </c>
      <c r="L786" s="2">
        <v>143936</v>
      </c>
      <c r="M786" s="2">
        <v>39207</v>
      </c>
      <c r="N786" s="2">
        <v>104729</v>
      </c>
      <c r="O786" s="2">
        <v>61119</v>
      </c>
      <c r="P786" s="2">
        <v>185.8</v>
      </c>
      <c r="Q786" s="2">
        <v>1776</v>
      </c>
      <c r="R786" s="2">
        <v>7915</v>
      </c>
      <c r="S786" s="2">
        <v>232055</v>
      </c>
      <c r="T786" s="2">
        <v>270892</v>
      </c>
      <c r="U786" s="2">
        <v>184703</v>
      </c>
      <c r="V786" s="2">
        <v>13378</v>
      </c>
      <c r="W786" s="2">
        <v>-32090</v>
      </c>
      <c r="X786" s="2">
        <v>72812</v>
      </c>
      <c r="Y786" s="2">
        <v>34214</v>
      </c>
      <c r="Z786" s="2">
        <v>2.13</v>
      </c>
      <c r="AA786" s="2">
        <v>7325</v>
      </c>
    </row>
    <row r="787" spans="1:27" x14ac:dyDescent="0.3">
      <c r="A787" s="2" t="s">
        <v>60</v>
      </c>
      <c r="B787" s="2">
        <v>304445</v>
      </c>
      <c r="C787" s="2">
        <v>257568</v>
      </c>
      <c r="D787" s="2">
        <v>-14460</v>
      </c>
      <c r="E787" s="2">
        <v>59271</v>
      </c>
      <c r="F787" s="2">
        <v>46877</v>
      </c>
      <c r="G787" s="2">
        <v>76642</v>
      </c>
      <c r="H787" s="2">
        <v>227803</v>
      </c>
      <c r="I787" s="2">
        <v>217582</v>
      </c>
      <c r="J787" s="2">
        <v>222092</v>
      </c>
      <c r="K787" s="2">
        <v>15302</v>
      </c>
      <c r="L787" s="2">
        <v>153684</v>
      </c>
      <c r="M787" s="2">
        <v>57193</v>
      </c>
      <c r="N787" s="2">
        <v>96491</v>
      </c>
      <c r="O787" s="2">
        <v>101050</v>
      </c>
      <c r="P787" s="2">
        <v>36.020000000000003</v>
      </c>
      <c r="Q787" s="2">
        <v>1084</v>
      </c>
      <c r="R787" s="2">
        <v>3517</v>
      </c>
      <c r="S787" s="2">
        <v>419879</v>
      </c>
      <c r="T787" s="2">
        <v>191735</v>
      </c>
      <c r="U787" s="2">
        <v>-115434</v>
      </c>
      <c r="V787" s="2">
        <v>65833</v>
      </c>
      <c r="W787" s="2">
        <v>-8058</v>
      </c>
      <c r="X787" s="2">
        <v>215855</v>
      </c>
      <c r="Y787" s="2">
        <v>195388</v>
      </c>
      <c r="Z787" s="2">
        <v>1.1000000000000001</v>
      </c>
      <c r="AA787" s="2">
        <v>7942</v>
      </c>
    </row>
    <row r="788" spans="1:27" x14ac:dyDescent="0.3">
      <c r="A788" s="2" t="s">
        <v>58</v>
      </c>
      <c r="B788" s="2">
        <v>484262</v>
      </c>
      <c r="C788" s="2">
        <v>156155</v>
      </c>
      <c r="D788" s="2">
        <v>132211</v>
      </c>
      <c r="E788" s="2">
        <v>498780</v>
      </c>
      <c r="F788" s="2">
        <v>328107</v>
      </c>
      <c r="G788" s="2">
        <v>139286</v>
      </c>
      <c r="H788" s="2">
        <v>344976</v>
      </c>
      <c r="I788" s="2">
        <v>304990</v>
      </c>
      <c r="J788" s="2">
        <v>312297</v>
      </c>
      <c r="K788" s="2">
        <v>317057</v>
      </c>
      <c r="L788" s="2">
        <v>276684</v>
      </c>
      <c r="M788" s="2">
        <v>146850</v>
      </c>
      <c r="N788" s="2">
        <v>129834</v>
      </c>
      <c r="O788" s="2">
        <v>6437</v>
      </c>
      <c r="P788" s="2">
        <v>73.37</v>
      </c>
      <c r="Q788" s="2">
        <v>460</v>
      </c>
      <c r="R788" s="2">
        <v>9698</v>
      </c>
      <c r="S788" s="2">
        <v>222587</v>
      </c>
      <c r="T788" s="2">
        <v>105410</v>
      </c>
      <c r="U788" s="2">
        <v>261675</v>
      </c>
      <c r="V788" s="2">
        <v>50745</v>
      </c>
      <c r="W788" s="2">
        <v>26284</v>
      </c>
      <c r="X788" s="2">
        <v>85872</v>
      </c>
      <c r="Y788" s="2">
        <v>392431</v>
      </c>
      <c r="Z788" s="2">
        <v>0.22</v>
      </c>
      <c r="AA788" s="2">
        <v>26061</v>
      </c>
    </row>
    <row r="789" spans="1:27" x14ac:dyDescent="0.3">
      <c r="A789" s="2" t="s">
        <v>60</v>
      </c>
      <c r="B789" s="2">
        <v>446513</v>
      </c>
      <c r="C789" s="2">
        <v>141618</v>
      </c>
      <c r="D789" s="2">
        <v>156185</v>
      </c>
      <c r="E789" s="2">
        <v>379487</v>
      </c>
      <c r="F789" s="2">
        <v>304895</v>
      </c>
      <c r="G789" s="2">
        <v>190020</v>
      </c>
      <c r="H789" s="2">
        <v>256493</v>
      </c>
      <c r="I789" s="2">
        <v>194809</v>
      </c>
      <c r="J789" s="2">
        <v>200239</v>
      </c>
      <c r="K789" s="2">
        <v>274785</v>
      </c>
      <c r="L789" s="2">
        <v>45542</v>
      </c>
      <c r="M789" s="2">
        <v>15434</v>
      </c>
      <c r="N789" s="2">
        <v>30108</v>
      </c>
      <c r="O789" s="2">
        <v>78565</v>
      </c>
      <c r="P789" s="2">
        <v>77.650000000000006</v>
      </c>
      <c r="Q789" s="2">
        <v>1238</v>
      </c>
      <c r="R789" s="2">
        <v>11298</v>
      </c>
      <c r="S789" s="2">
        <v>125627</v>
      </c>
      <c r="T789" s="2">
        <v>267045</v>
      </c>
      <c r="U789" s="2">
        <v>320886</v>
      </c>
      <c r="V789" s="2">
        <v>-125427</v>
      </c>
      <c r="W789" s="2">
        <v>-6944</v>
      </c>
      <c r="X789" s="2">
        <v>431759</v>
      </c>
      <c r="Y789" s="2">
        <v>157792</v>
      </c>
      <c r="Z789" s="2">
        <v>2.74</v>
      </c>
      <c r="AA789" s="2">
        <v>11559</v>
      </c>
    </row>
    <row r="790" spans="1:27" x14ac:dyDescent="0.3">
      <c r="A790" s="2" t="s">
        <v>60</v>
      </c>
      <c r="B790" s="2">
        <v>261063</v>
      </c>
      <c r="C790" s="2">
        <v>36248</v>
      </c>
      <c r="D790" s="2">
        <v>-21781</v>
      </c>
      <c r="E790" s="2">
        <v>584314</v>
      </c>
      <c r="F790" s="2">
        <v>224815</v>
      </c>
      <c r="G790" s="2">
        <v>26109</v>
      </c>
      <c r="H790" s="2">
        <v>234954</v>
      </c>
      <c r="I790" s="2">
        <v>222048</v>
      </c>
      <c r="J790" s="2">
        <v>233701</v>
      </c>
      <c r="K790" s="2">
        <v>219081</v>
      </c>
      <c r="L790" s="2">
        <v>136209</v>
      </c>
      <c r="M790" s="2">
        <v>116527</v>
      </c>
      <c r="N790" s="2">
        <v>19682</v>
      </c>
      <c r="O790" s="2">
        <v>98443</v>
      </c>
      <c r="P790" s="2">
        <v>59.36</v>
      </c>
      <c r="Q790" s="2">
        <v>189</v>
      </c>
      <c r="R790" s="2">
        <v>18795</v>
      </c>
      <c r="S790" s="2">
        <v>347215</v>
      </c>
      <c r="T790" s="2">
        <v>188006</v>
      </c>
      <c r="U790" s="2">
        <v>-86152</v>
      </c>
      <c r="V790" s="2">
        <v>-151758</v>
      </c>
      <c r="W790" s="2">
        <v>-28134</v>
      </c>
      <c r="X790" s="2">
        <v>294237</v>
      </c>
      <c r="Y790" s="2">
        <v>147291</v>
      </c>
      <c r="Z790" s="2">
        <v>2</v>
      </c>
      <c r="AA790" s="2">
        <v>21265</v>
      </c>
    </row>
    <row r="791" spans="1:27" x14ac:dyDescent="0.3">
      <c r="A791" s="2" t="s">
        <v>59</v>
      </c>
      <c r="B791" s="2">
        <v>269037</v>
      </c>
      <c r="C791" s="2">
        <v>26609</v>
      </c>
      <c r="D791" s="2">
        <v>165888</v>
      </c>
      <c r="E791" s="2">
        <v>684738</v>
      </c>
      <c r="F791" s="2">
        <v>242428</v>
      </c>
      <c r="G791" s="2">
        <v>159675</v>
      </c>
      <c r="H791" s="2">
        <v>109362</v>
      </c>
      <c r="I791" s="2">
        <v>61343</v>
      </c>
      <c r="J791" s="2">
        <v>62932</v>
      </c>
      <c r="K791" s="2">
        <v>204349</v>
      </c>
      <c r="L791" s="2">
        <v>211186</v>
      </c>
      <c r="M791" s="2">
        <v>197241</v>
      </c>
      <c r="N791" s="2">
        <v>13945</v>
      </c>
      <c r="O791" s="2">
        <v>56477</v>
      </c>
      <c r="P791" s="2">
        <v>49.07</v>
      </c>
      <c r="Q791" s="2">
        <v>530</v>
      </c>
      <c r="R791" s="2">
        <v>6065</v>
      </c>
      <c r="S791" s="2">
        <v>455826</v>
      </c>
      <c r="T791" s="2">
        <v>270990</v>
      </c>
      <c r="U791" s="2">
        <v>-186789</v>
      </c>
      <c r="V791" s="2">
        <v>-244381</v>
      </c>
      <c r="W791" s="2">
        <v>-41</v>
      </c>
      <c r="X791" s="2">
        <v>436866</v>
      </c>
      <c r="Y791" s="2">
        <v>532367</v>
      </c>
      <c r="Z791" s="2">
        <v>0.82</v>
      </c>
      <c r="AA791" s="2">
        <v>6156</v>
      </c>
    </row>
    <row r="792" spans="1:27" x14ac:dyDescent="0.3">
      <c r="A792" s="2" t="s">
        <v>60</v>
      </c>
      <c r="B792" s="2">
        <v>389191</v>
      </c>
      <c r="C792" s="2">
        <v>191518</v>
      </c>
      <c r="D792" s="2">
        <v>-7221</v>
      </c>
      <c r="E792" s="2">
        <v>529153</v>
      </c>
      <c r="F792" s="2">
        <v>197673</v>
      </c>
      <c r="G792" s="2">
        <v>157817</v>
      </c>
      <c r="H792" s="2">
        <v>231374</v>
      </c>
      <c r="I792" s="2">
        <v>151568</v>
      </c>
      <c r="J792" s="2">
        <v>158030</v>
      </c>
      <c r="K792" s="2">
        <v>191953</v>
      </c>
      <c r="L792" s="2">
        <v>33509</v>
      </c>
      <c r="M792" s="2">
        <v>78002</v>
      </c>
      <c r="N792" s="2">
        <v>-44493</v>
      </c>
      <c r="O792" s="2">
        <v>94912</v>
      </c>
      <c r="P792" s="2">
        <v>100.91</v>
      </c>
      <c r="Q792" s="2">
        <v>1485</v>
      </c>
      <c r="R792" s="2">
        <v>5763</v>
      </c>
      <c r="S792" s="2">
        <v>514573</v>
      </c>
      <c r="T792" s="2">
        <v>238696</v>
      </c>
      <c r="U792" s="2">
        <v>-125382</v>
      </c>
      <c r="V792" s="2">
        <v>-47178</v>
      </c>
      <c r="W792" s="2">
        <v>16245</v>
      </c>
      <c r="X792" s="2">
        <v>217234</v>
      </c>
      <c r="Y792" s="2">
        <v>676056</v>
      </c>
      <c r="Z792" s="2">
        <v>0.32</v>
      </c>
      <c r="AA792" s="2">
        <v>22614</v>
      </c>
    </row>
    <row r="793" spans="1:27" x14ac:dyDescent="0.3">
      <c r="A793" s="2" t="s">
        <v>60</v>
      </c>
      <c r="B793" s="2">
        <v>110920</v>
      </c>
      <c r="C793" s="2">
        <v>194574</v>
      </c>
      <c r="D793" s="2">
        <v>22511</v>
      </c>
      <c r="E793" s="2">
        <v>942185</v>
      </c>
      <c r="F793" s="2">
        <v>-83654</v>
      </c>
      <c r="G793" s="2">
        <v>104249</v>
      </c>
      <c r="H793" s="2">
        <v>6671</v>
      </c>
      <c r="I793" s="2">
        <v>-56174</v>
      </c>
      <c r="J793" s="2">
        <v>-36460</v>
      </c>
      <c r="K793" s="2">
        <v>-96666</v>
      </c>
      <c r="L793" s="2">
        <v>273820</v>
      </c>
      <c r="M793" s="2">
        <v>72183</v>
      </c>
      <c r="N793" s="2">
        <v>201637</v>
      </c>
      <c r="O793" s="2">
        <v>100196</v>
      </c>
      <c r="P793" s="2">
        <v>34.659999999999997</v>
      </c>
      <c r="Q793" s="2">
        <v>1335</v>
      </c>
      <c r="R793" s="2">
        <v>4624</v>
      </c>
      <c r="S793" s="2">
        <v>251175</v>
      </c>
      <c r="T793" s="2">
        <v>170982</v>
      </c>
      <c r="U793" s="2">
        <v>-140255</v>
      </c>
      <c r="V793" s="2">
        <v>23592</v>
      </c>
      <c r="W793" s="2">
        <v>25679</v>
      </c>
      <c r="X793" s="2">
        <v>349722</v>
      </c>
      <c r="Y793" s="2">
        <v>349756</v>
      </c>
      <c r="Z793" s="2">
        <v>1</v>
      </c>
      <c r="AA793" s="2">
        <v>15305</v>
      </c>
    </row>
    <row r="794" spans="1:27" x14ac:dyDescent="0.3">
      <c r="A794" s="2" t="s">
        <v>60</v>
      </c>
      <c r="B794" s="2">
        <v>57089</v>
      </c>
      <c r="C794" s="2">
        <v>128364</v>
      </c>
      <c r="D794" s="2">
        <v>-6386</v>
      </c>
      <c r="E794" s="2">
        <v>70660</v>
      </c>
      <c r="F794" s="2">
        <v>-71275</v>
      </c>
      <c r="G794" s="2">
        <v>52723</v>
      </c>
      <c r="H794" s="2">
        <v>4366</v>
      </c>
      <c r="I794" s="2">
        <v>-6708</v>
      </c>
      <c r="J794" s="2">
        <v>8991</v>
      </c>
      <c r="K794" s="2">
        <v>-94967</v>
      </c>
      <c r="L794" s="2">
        <v>297907</v>
      </c>
      <c r="M794" s="2">
        <v>185233</v>
      </c>
      <c r="N794" s="2">
        <v>112674</v>
      </c>
      <c r="O794" s="2">
        <v>96902</v>
      </c>
      <c r="P794" s="2">
        <v>49.99</v>
      </c>
      <c r="Q794" s="2">
        <v>555</v>
      </c>
      <c r="R794" s="2">
        <v>8706</v>
      </c>
      <c r="S794" s="2">
        <v>321276</v>
      </c>
      <c r="T794" s="2">
        <v>116012</v>
      </c>
      <c r="U794" s="2">
        <v>-264187</v>
      </c>
      <c r="V794" s="2">
        <v>12352</v>
      </c>
      <c r="W794" s="2">
        <v>48021</v>
      </c>
      <c r="X794" s="2">
        <v>234008</v>
      </c>
      <c r="Y794" s="2">
        <v>372037</v>
      </c>
      <c r="Z794" s="2">
        <v>0.63</v>
      </c>
      <c r="AA794" s="2">
        <v>23254</v>
      </c>
    </row>
    <row r="795" spans="1:27" x14ac:dyDescent="0.3">
      <c r="A795" s="2" t="s">
        <v>59</v>
      </c>
      <c r="B795" s="2">
        <v>72880</v>
      </c>
      <c r="C795" s="2">
        <v>178271</v>
      </c>
      <c r="D795" s="2">
        <v>72862</v>
      </c>
      <c r="E795" s="2">
        <v>488787</v>
      </c>
      <c r="F795" s="2">
        <v>-105391</v>
      </c>
      <c r="G795" s="2">
        <v>73237</v>
      </c>
      <c r="H795" s="2">
        <v>-357</v>
      </c>
      <c r="I795" s="2">
        <v>-90216</v>
      </c>
      <c r="J795" s="2">
        <v>-74627</v>
      </c>
      <c r="K795" s="2">
        <v>-122336</v>
      </c>
      <c r="L795" s="2">
        <v>48365</v>
      </c>
      <c r="M795" s="2">
        <v>47600</v>
      </c>
      <c r="N795" s="2">
        <v>765</v>
      </c>
      <c r="O795" s="2">
        <v>132894</v>
      </c>
      <c r="P795" s="2">
        <v>23.05</v>
      </c>
      <c r="Q795" s="2">
        <v>887</v>
      </c>
      <c r="R795" s="2">
        <v>10959</v>
      </c>
      <c r="S795" s="2">
        <v>162034</v>
      </c>
      <c r="T795" s="2">
        <v>263914</v>
      </c>
      <c r="U795" s="2">
        <v>-89154</v>
      </c>
      <c r="V795" s="2">
        <v>-85643</v>
      </c>
      <c r="W795" s="2">
        <v>-8695</v>
      </c>
      <c r="X795" s="2">
        <v>470984</v>
      </c>
      <c r="Y795" s="2">
        <v>38663</v>
      </c>
      <c r="Z795" s="2">
        <v>12.18</v>
      </c>
      <c r="AA795" s="2">
        <v>24144</v>
      </c>
    </row>
    <row r="796" spans="1:27" x14ac:dyDescent="0.3">
      <c r="A796" s="2" t="s">
        <v>60</v>
      </c>
      <c r="B796" s="2">
        <v>98271</v>
      </c>
      <c r="C796" s="2">
        <v>47921</v>
      </c>
      <c r="D796" s="2">
        <v>-6921</v>
      </c>
      <c r="E796" s="2">
        <v>720297</v>
      </c>
      <c r="F796" s="2">
        <v>50350</v>
      </c>
      <c r="G796" s="2">
        <v>153491</v>
      </c>
      <c r="H796" s="2">
        <v>-55220</v>
      </c>
      <c r="I796" s="2">
        <v>-150934</v>
      </c>
      <c r="J796" s="2">
        <v>-133937</v>
      </c>
      <c r="K796" s="2">
        <v>15785</v>
      </c>
      <c r="L796" s="2">
        <v>293601</v>
      </c>
      <c r="M796" s="2">
        <v>53977</v>
      </c>
      <c r="N796" s="2">
        <v>239624</v>
      </c>
      <c r="O796" s="2">
        <v>147788</v>
      </c>
      <c r="P796" s="2">
        <v>10.54</v>
      </c>
      <c r="Q796" s="2">
        <v>989</v>
      </c>
      <c r="R796" s="2">
        <v>13094</v>
      </c>
      <c r="S796" s="2">
        <v>271036</v>
      </c>
      <c r="T796" s="2">
        <v>102875</v>
      </c>
      <c r="U796" s="2">
        <v>-172765</v>
      </c>
      <c r="V796" s="2">
        <v>-54954</v>
      </c>
      <c r="W796" s="2">
        <v>37507</v>
      </c>
      <c r="X796" s="2">
        <v>111309</v>
      </c>
      <c r="Y796" s="2">
        <v>205227</v>
      </c>
      <c r="Z796" s="2">
        <v>0.54</v>
      </c>
      <c r="AA796" s="2">
        <v>6957</v>
      </c>
    </row>
    <row r="797" spans="1:27" x14ac:dyDescent="0.3">
      <c r="A797" s="2" t="s">
        <v>59</v>
      </c>
      <c r="B797" s="2">
        <v>236088</v>
      </c>
      <c r="C797" s="2">
        <v>263134</v>
      </c>
      <c r="D797" s="2">
        <v>77597</v>
      </c>
      <c r="E797" s="2">
        <v>511576</v>
      </c>
      <c r="F797" s="2">
        <v>-27046</v>
      </c>
      <c r="G797" s="2">
        <v>99540</v>
      </c>
      <c r="H797" s="2">
        <v>136548</v>
      </c>
      <c r="I797" s="2">
        <v>86168</v>
      </c>
      <c r="J797" s="2">
        <v>90637</v>
      </c>
      <c r="K797" s="2">
        <v>-36244</v>
      </c>
      <c r="L797" s="2">
        <v>227640</v>
      </c>
      <c r="M797" s="2">
        <v>183868</v>
      </c>
      <c r="N797" s="2">
        <v>43772</v>
      </c>
      <c r="O797" s="2">
        <v>64327</v>
      </c>
      <c r="P797" s="2">
        <v>242.14</v>
      </c>
      <c r="Q797" s="2">
        <v>262</v>
      </c>
      <c r="R797" s="2">
        <v>2205</v>
      </c>
      <c r="S797" s="2">
        <v>187354</v>
      </c>
      <c r="T797" s="2">
        <v>199416</v>
      </c>
      <c r="U797" s="2">
        <v>48734</v>
      </c>
      <c r="V797" s="2">
        <v>63718</v>
      </c>
      <c r="W797" s="2">
        <v>-22597</v>
      </c>
      <c r="X797" s="2">
        <v>27591</v>
      </c>
      <c r="Y797" s="2">
        <v>49263</v>
      </c>
      <c r="Z797" s="2">
        <v>0.56000000000000005</v>
      </c>
      <c r="AA797" s="2">
        <v>3915</v>
      </c>
    </row>
    <row r="798" spans="1:27" x14ac:dyDescent="0.3">
      <c r="A798" s="2" t="s">
        <v>58</v>
      </c>
      <c r="B798" s="2">
        <v>302253</v>
      </c>
      <c r="C798" s="2">
        <v>33617</v>
      </c>
      <c r="D798" s="2">
        <v>-8095</v>
      </c>
      <c r="E798" s="2">
        <v>502840</v>
      </c>
      <c r="F798" s="2">
        <v>268636</v>
      </c>
      <c r="G798" s="2">
        <v>78493</v>
      </c>
      <c r="H798" s="2">
        <v>223760</v>
      </c>
      <c r="I798" s="2">
        <v>143068</v>
      </c>
      <c r="J798" s="2">
        <v>144238</v>
      </c>
      <c r="K798" s="2">
        <v>246434</v>
      </c>
      <c r="L798" s="2">
        <v>80990</v>
      </c>
      <c r="M798" s="2">
        <v>51632</v>
      </c>
      <c r="N798" s="2">
        <v>29358</v>
      </c>
      <c r="O798" s="2">
        <v>9000</v>
      </c>
      <c r="P798" s="2">
        <v>38.770000000000003</v>
      </c>
      <c r="Q798" s="2">
        <v>394</v>
      </c>
      <c r="R798" s="2">
        <v>3234</v>
      </c>
      <c r="S798" s="2">
        <v>120110</v>
      </c>
      <c r="T798" s="2">
        <v>132488</v>
      </c>
      <c r="U798" s="2">
        <v>182143</v>
      </c>
      <c r="V798" s="2">
        <v>-98871</v>
      </c>
      <c r="W798" s="2">
        <v>27544</v>
      </c>
      <c r="X798" s="2">
        <v>306829</v>
      </c>
      <c r="Y798" s="2">
        <v>464089</v>
      </c>
      <c r="Z798" s="2">
        <v>0.66</v>
      </c>
      <c r="AA798" s="2">
        <v>17589</v>
      </c>
    </row>
    <row r="799" spans="1:27" x14ac:dyDescent="0.3">
      <c r="A799" s="2" t="s">
        <v>60</v>
      </c>
      <c r="B799" s="2">
        <v>219474</v>
      </c>
      <c r="C799" s="2">
        <v>176250</v>
      </c>
      <c r="D799" s="2">
        <v>57801</v>
      </c>
      <c r="E799" s="2">
        <v>675290</v>
      </c>
      <c r="F799" s="2">
        <v>43224</v>
      </c>
      <c r="G799" s="2">
        <v>90480</v>
      </c>
      <c r="H799" s="2">
        <v>128994</v>
      </c>
      <c r="I799" s="2">
        <v>52640</v>
      </c>
      <c r="J799" s="2">
        <v>57938</v>
      </c>
      <c r="K799" s="2">
        <v>17375</v>
      </c>
      <c r="L799" s="2">
        <v>77775</v>
      </c>
      <c r="M799" s="2">
        <v>132646</v>
      </c>
      <c r="N799" s="2">
        <v>-54871</v>
      </c>
      <c r="O799" s="2">
        <v>145185</v>
      </c>
      <c r="P799" s="2">
        <v>22.78</v>
      </c>
      <c r="Q799" s="2">
        <v>608</v>
      </c>
      <c r="R799" s="2">
        <v>12595</v>
      </c>
      <c r="S799" s="2">
        <v>443454</v>
      </c>
      <c r="T799" s="2">
        <v>250874</v>
      </c>
      <c r="U799" s="2">
        <v>-223980</v>
      </c>
      <c r="V799" s="2">
        <v>-74624</v>
      </c>
      <c r="W799" s="2">
        <v>22172</v>
      </c>
      <c r="X799" s="2">
        <v>171842</v>
      </c>
      <c r="Y799" s="2">
        <v>152941</v>
      </c>
      <c r="Z799" s="2">
        <v>1.1200000000000001</v>
      </c>
      <c r="AA799" s="2">
        <v>6480</v>
      </c>
    </row>
    <row r="800" spans="1:27" x14ac:dyDescent="0.3">
      <c r="A800" s="2" t="s">
        <v>58</v>
      </c>
      <c r="B800" s="2">
        <v>259913</v>
      </c>
      <c r="C800" s="2">
        <v>99805</v>
      </c>
      <c r="D800" s="2">
        <v>12887</v>
      </c>
      <c r="E800" s="2">
        <v>236948</v>
      </c>
      <c r="F800" s="2">
        <v>160108</v>
      </c>
      <c r="G800" s="2">
        <v>199492</v>
      </c>
      <c r="H800" s="2">
        <v>60421</v>
      </c>
      <c r="I800" s="2">
        <v>39219</v>
      </c>
      <c r="J800" s="2">
        <v>44594</v>
      </c>
      <c r="K800" s="2">
        <v>137675</v>
      </c>
      <c r="L800" s="2">
        <v>239243</v>
      </c>
      <c r="M800" s="2">
        <v>124401</v>
      </c>
      <c r="N800" s="2">
        <v>114842</v>
      </c>
      <c r="O800" s="2">
        <v>104258</v>
      </c>
      <c r="P800" s="2">
        <v>128.66999999999999</v>
      </c>
      <c r="Q800" s="2">
        <v>85</v>
      </c>
      <c r="R800" s="2">
        <v>12392</v>
      </c>
      <c r="S800" s="2">
        <v>253540</v>
      </c>
      <c r="T800" s="2">
        <v>51499</v>
      </c>
      <c r="U800" s="2">
        <v>6373</v>
      </c>
      <c r="V800" s="2">
        <v>48306</v>
      </c>
      <c r="W800" s="2">
        <v>-994</v>
      </c>
      <c r="X800" s="2">
        <v>143851</v>
      </c>
      <c r="Y800" s="2">
        <v>223141</v>
      </c>
      <c r="Z800" s="2">
        <v>0.64</v>
      </c>
      <c r="AA800" s="2">
        <v>18751</v>
      </c>
    </row>
    <row r="801" spans="1:27" x14ac:dyDescent="0.3">
      <c r="A801" s="2" t="s">
        <v>60</v>
      </c>
      <c r="B801" s="2">
        <v>400977</v>
      </c>
      <c r="C801" s="2">
        <v>89197</v>
      </c>
      <c r="D801" s="2">
        <v>140317</v>
      </c>
      <c r="E801" s="2">
        <v>243396</v>
      </c>
      <c r="F801" s="2">
        <v>311780</v>
      </c>
      <c r="G801" s="2">
        <v>123428</v>
      </c>
      <c r="H801" s="2">
        <v>277549</v>
      </c>
      <c r="I801" s="2">
        <v>212661</v>
      </c>
      <c r="J801" s="2">
        <v>214064</v>
      </c>
      <c r="K801" s="2">
        <v>273085</v>
      </c>
      <c r="L801" s="2">
        <v>40655</v>
      </c>
      <c r="M801" s="2">
        <v>129800</v>
      </c>
      <c r="N801" s="2">
        <v>-89145</v>
      </c>
      <c r="O801" s="2">
        <v>70620</v>
      </c>
      <c r="P801" s="2">
        <v>94.66</v>
      </c>
      <c r="Q801" s="2">
        <v>1667</v>
      </c>
      <c r="R801" s="2">
        <v>11088</v>
      </c>
      <c r="S801" s="2">
        <v>146448</v>
      </c>
      <c r="T801" s="2">
        <v>103156</v>
      </c>
      <c r="U801" s="2">
        <v>254529</v>
      </c>
      <c r="V801" s="2">
        <v>-13959</v>
      </c>
      <c r="W801" s="2">
        <v>-2658</v>
      </c>
      <c r="X801" s="2">
        <v>413457</v>
      </c>
      <c r="Y801" s="2">
        <v>64579</v>
      </c>
      <c r="Z801" s="2">
        <v>6.4</v>
      </c>
      <c r="AA801" s="2">
        <v>17736</v>
      </c>
    </row>
    <row r="802" spans="1:27" x14ac:dyDescent="0.3">
      <c r="A802" s="2" t="s">
        <v>59</v>
      </c>
      <c r="B802" s="2">
        <v>280425</v>
      </c>
      <c r="C802" s="2">
        <v>149414</v>
      </c>
      <c r="D802" s="2">
        <v>54886</v>
      </c>
      <c r="E802" s="2">
        <v>625333</v>
      </c>
      <c r="F802" s="2">
        <v>131011</v>
      </c>
      <c r="G802" s="2">
        <v>85148</v>
      </c>
      <c r="H802" s="2">
        <v>195277</v>
      </c>
      <c r="I802" s="2">
        <v>95754</v>
      </c>
      <c r="J802" s="2">
        <v>100281</v>
      </c>
      <c r="K802" s="2">
        <v>94004</v>
      </c>
      <c r="L802" s="2">
        <v>118772</v>
      </c>
      <c r="M802" s="2">
        <v>50553</v>
      </c>
      <c r="N802" s="2">
        <v>68219</v>
      </c>
      <c r="O802" s="2">
        <v>13609</v>
      </c>
      <c r="P802" s="2">
        <v>49.26</v>
      </c>
      <c r="Q802" s="2">
        <v>1117</v>
      </c>
      <c r="R802" s="2">
        <v>4597</v>
      </c>
      <c r="S802" s="2">
        <v>249531</v>
      </c>
      <c r="T802" s="2">
        <v>264026</v>
      </c>
      <c r="U802" s="2">
        <v>30894</v>
      </c>
      <c r="V802" s="2">
        <v>-114612</v>
      </c>
      <c r="W802" s="2">
        <v>12105</v>
      </c>
      <c r="X802" s="2">
        <v>416604</v>
      </c>
      <c r="Y802" s="2">
        <v>105847</v>
      </c>
      <c r="Z802" s="2">
        <v>3.94</v>
      </c>
      <c r="AA802" s="2">
        <v>3930</v>
      </c>
    </row>
    <row r="803" spans="1:27" x14ac:dyDescent="0.3">
      <c r="A803" s="2" t="s">
        <v>58</v>
      </c>
      <c r="B803" s="2">
        <v>217441</v>
      </c>
      <c r="C803" s="2">
        <v>162647</v>
      </c>
      <c r="D803" s="2">
        <v>43807</v>
      </c>
      <c r="E803" s="2">
        <v>930179</v>
      </c>
      <c r="F803" s="2">
        <v>54794</v>
      </c>
      <c r="G803" s="2">
        <v>107678</v>
      </c>
      <c r="H803" s="2">
        <v>109763</v>
      </c>
      <c r="I803" s="2">
        <v>70271</v>
      </c>
      <c r="J803" s="2">
        <v>73336</v>
      </c>
      <c r="K803" s="2">
        <v>38010</v>
      </c>
      <c r="L803" s="2">
        <v>65874</v>
      </c>
      <c r="M803" s="2">
        <v>99053</v>
      </c>
      <c r="N803" s="2">
        <v>-33179</v>
      </c>
      <c r="O803" s="2">
        <v>148513</v>
      </c>
      <c r="P803" s="2">
        <v>45.22</v>
      </c>
      <c r="Q803" s="2">
        <v>1816</v>
      </c>
      <c r="R803" s="2">
        <v>15713</v>
      </c>
      <c r="S803" s="2">
        <v>191382</v>
      </c>
      <c r="T803" s="2">
        <v>149657</v>
      </c>
      <c r="U803" s="2">
        <v>26059</v>
      </c>
      <c r="V803" s="2">
        <v>12990</v>
      </c>
      <c r="W803" s="2">
        <v>49229</v>
      </c>
      <c r="X803" s="2">
        <v>406258</v>
      </c>
      <c r="Y803" s="2">
        <v>160658</v>
      </c>
      <c r="Z803" s="2">
        <v>2.5299999999999998</v>
      </c>
      <c r="AA803" s="2">
        <v>23313</v>
      </c>
    </row>
    <row r="804" spans="1:27" x14ac:dyDescent="0.3">
      <c r="A804" s="2" t="s">
        <v>60</v>
      </c>
      <c r="B804" s="2">
        <v>351377</v>
      </c>
      <c r="C804" s="2">
        <v>148169</v>
      </c>
      <c r="D804" s="2">
        <v>105806</v>
      </c>
      <c r="E804" s="2">
        <v>222959</v>
      </c>
      <c r="F804" s="2">
        <v>203208</v>
      </c>
      <c r="G804" s="2">
        <v>39678</v>
      </c>
      <c r="H804" s="2">
        <v>311699</v>
      </c>
      <c r="I804" s="2">
        <v>224608</v>
      </c>
      <c r="J804" s="2">
        <v>234945</v>
      </c>
      <c r="K804" s="2">
        <v>196363</v>
      </c>
      <c r="L804" s="2">
        <v>155319</v>
      </c>
      <c r="M804" s="2">
        <v>90870</v>
      </c>
      <c r="N804" s="2">
        <v>64449</v>
      </c>
      <c r="O804" s="2">
        <v>147025</v>
      </c>
      <c r="P804" s="2">
        <v>47.73</v>
      </c>
      <c r="Q804" s="2">
        <v>968</v>
      </c>
      <c r="R804" s="2">
        <v>1555</v>
      </c>
      <c r="S804" s="2">
        <v>132846</v>
      </c>
      <c r="T804" s="2">
        <v>279634</v>
      </c>
      <c r="U804" s="2">
        <v>218531</v>
      </c>
      <c r="V804" s="2">
        <v>-131465</v>
      </c>
      <c r="W804" s="2">
        <v>-30708</v>
      </c>
      <c r="X804" s="2">
        <v>79086</v>
      </c>
      <c r="Y804" s="2">
        <v>124984</v>
      </c>
      <c r="Z804" s="2">
        <v>0.63</v>
      </c>
      <c r="AA804" s="2">
        <v>10073</v>
      </c>
    </row>
    <row r="805" spans="1:27" x14ac:dyDescent="0.3">
      <c r="A805" s="2" t="s">
        <v>60</v>
      </c>
      <c r="B805" s="2">
        <v>377575</v>
      </c>
      <c r="C805" s="2">
        <v>279901</v>
      </c>
      <c r="D805" s="2">
        <v>-5246</v>
      </c>
      <c r="E805" s="2">
        <v>759148</v>
      </c>
      <c r="F805" s="2">
        <v>97674</v>
      </c>
      <c r="G805" s="2">
        <v>23484</v>
      </c>
      <c r="H805" s="2">
        <v>354091</v>
      </c>
      <c r="I805" s="2">
        <v>335390</v>
      </c>
      <c r="J805" s="2">
        <v>354676</v>
      </c>
      <c r="K805" s="2">
        <v>65599</v>
      </c>
      <c r="L805" s="2">
        <v>41779</v>
      </c>
      <c r="M805" s="2">
        <v>14676</v>
      </c>
      <c r="N805" s="2">
        <v>27103</v>
      </c>
      <c r="O805" s="2">
        <v>53659</v>
      </c>
      <c r="P805" s="2">
        <v>45.22</v>
      </c>
      <c r="Q805" s="2">
        <v>456</v>
      </c>
      <c r="R805" s="2">
        <v>5474</v>
      </c>
      <c r="S805" s="2">
        <v>221223</v>
      </c>
      <c r="T805" s="2">
        <v>253022</v>
      </c>
      <c r="U805" s="2">
        <v>156352</v>
      </c>
      <c r="V805" s="2">
        <v>26879</v>
      </c>
      <c r="W805" s="2">
        <v>-18355</v>
      </c>
      <c r="X805" s="2">
        <v>276638</v>
      </c>
      <c r="Y805" s="2">
        <v>466631</v>
      </c>
      <c r="Z805" s="2">
        <v>0.59</v>
      </c>
      <c r="AA805" s="2">
        <v>9146</v>
      </c>
    </row>
    <row r="806" spans="1:27" x14ac:dyDescent="0.3">
      <c r="A806" s="2" t="s">
        <v>59</v>
      </c>
      <c r="B806" s="2">
        <v>497233</v>
      </c>
      <c r="C806" s="2">
        <v>120394</v>
      </c>
      <c r="D806" s="2">
        <v>37933</v>
      </c>
      <c r="E806" s="2">
        <v>422261</v>
      </c>
      <c r="F806" s="2">
        <v>376839</v>
      </c>
      <c r="G806" s="2">
        <v>181347</v>
      </c>
      <c r="H806" s="2">
        <v>315886</v>
      </c>
      <c r="I806" s="2">
        <v>273442</v>
      </c>
      <c r="J806" s="2">
        <v>284397</v>
      </c>
      <c r="K806" s="2">
        <v>358845</v>
      </c>
      <c r="L806" s="2">
        <v>229719</v>
      </c>
      <c r="M806" s="2">
        <v>128991</v>
      </c>
      <c r="N806" s="2">
        <v>100728</v>
      </c>
      <c r="O806" s="2">
        <v>131221</v>
      </c>
      <c r="P806" s="2">
        <v>83.86</v>
      </c>
      <c r="Q806" s="2">
        <v>136</v>
      </c>
      <c r="R806" s="2">
        <v>1833</v>
      </c>
      <c r="S806" s="2">
        <v>457283</v>
      </c>
      <c r="T806" s="2">
        <v>103297</v>
      </c>
      <c r="U806" s="2">
        <v>39950</v>
      </c>
      <c r="V806" s="2">
        <v>17097</v>
      </c>
      <c r="W806" s="2">
        <v>-15763</v>
      </c>
      <c r="X806" s="2">
        <v>251476</v>
      </c>
      <c r="Y806" s="2">
        <v>73020</v>
      </c>
      <c r="Z806" s="2">
        <v>3.44</v>
      </c>
      <c r="AA806" s="2">
        <v>10756</v>
      </c>
    </row>
    <row r="807" spans="1:27" x14ac:dyDescent="0.3">
      <c r="A807" s="2" t="s">
        <v>60</v>
      </c>
      <c r="B807" s="2">
        <v>123285</v>
      </c>
      <c r="C807" s="2">
        <v>196602</v>
      </c>
      <c r="D807" s="2">
        <v>190890</v>
      </c>
      <c r="E807" s="2">
        <v>72823</v>
      </c>
      <c r="F807" s="2">
        <v>-73317</v>
      </c>
      <c r="G807" s="2">
        <v>86162</v>
      </c>
      <c r="H807" s="2">
        <v>37123</v>
      </c>
      <c r="I807" s="2">
        <v>14438</v>
      </c>
      <c r="J807" s="2">
        <v>20022</v>
      </c>
      <c r="K807" s="2">
        <v>-108949</v>
      </c>
      <c r="L807" s="2">
        <v>185461</v>
      </c>
      <c r="M807" s="2">
        <v>162774</v>
      </c>
      <c r="N807" s="2">
        <v>22687</v>
      </c>
      <c r="O807" s="2">
        <v>13564</v>
      </c>
      <c r="P807" s="2">
        <v>17.97</v>
      </c>
      <c r="Q807" s="2">
        <v>1108</v>
      </c>
      <c r="R807" s="2">
        <v>6289</v>
      </c>
      <c r="S807" s="2">
        <v>275263</v>
      </c>
      <c r="T807" s="2">
        <v>236752</v>
      </c>
      <c r="U807" s="2">
        <v>-151978</v>
      </c>
      <c r="V807" s="2">
        <v>-40150</v>
      </c>
      <c r="W807" s="2">
        <v>-4198</v>
      </c>
      <c r="X807" s="2">
        <v>11062</v>
      </c>
      <c r="Y807" s="2">
        <v>257918</v>
      </c>
      <c r="Z807" s="2">
        <v>0.04</v>
      </c>
      <c r="AA807" s="2">
        <v>1372</v>
      </c>
    </row>
    <row r="808" spans="1:27" x14ac:dyDescent="0.3">
      <c r="A808" s="2" t="s">
        <v>58</v>
      </c>
      <c r="B808" s="2">
        <v>413431</v>
      </c>
      <c r="C808" s="2">
        <v>170338</v>
      </c>
      <c r="D808" s="2">
        <v>180726</v>
      </c>
      <c r="E808" s="2">
        <v>52331</v>
      </c>
      <c r="F808" s="2">
        <v>243093</v>
      </c>
      <c r="G808" s="2">
        <v>170400</v>
      </c>
      <c r="H808" s="2">
        <v>243031</v>
      </c>
      <c r="I808" s="2">
        <v>175247</v>
      </c>
      <c r="J808" s="2">
        <v>191014</v>
      </c>
      <c r="K808" s="2">
        <v>224612</v>
      </c>
      <c r="L808" s="2">
        <v>235987</v>
      </c>
      <c r="M808" s="2">
        <v>116120</v>
      </c>
      <c r="N808" s="2">
        <v>119867</v>
      </c>
      <c r="O808" s="2">
        <v>55246</v>
      </c>
      <c r="P808" s="2">
        <v>62.7</v>
      </c>
      <c r="Q808" s="2">
        <v>1934</v>
      </c>
      <c r="R808" s="2">
        <v>3836</v>
      </c>
      <c r="S808" s="2">
        <v>197382</v>
      </c>
      <c r="T808" s="2">
        <v>270406</v>
      </c>
      <c r="U808" s="2">
        <v>216049</v>
      </c>
      <c r="V808" s="2">
        <v>-100068</v>
      </c>
      <c r="W808" s="2">
        <v>-24424</v>
      </c>
      <c r="X808" s="2">
        <v>375089</v>
      </c>
      <c r="Y808" s="2">
        <v>430252</v>
      </c>
      <c r="Z808" s="2">
        <v>0.87</v>
      </c>
      <c r="AA808" s="2">
        <v>16813</v>
      </c>
    </row>
    <row r="809" spans="1:27" x14ac:dyDescent="0.3">
      <c r="A809" s="2" t="s">
        <v>59</v>
      </c>
      <c r="B809" s="2">
        <v>294633</v>
      </c>
      <c r="C809" s="2">
        <v>82336</v>
      </c>
      <c r="D809" s="2">
        <v>192288</v>
      </c>
      <c r="E809" s="2">
        <v>556228</v>
      </c>
      <c r="F809" s="2">
        <v>212297</v>
      </c>
      <c r="G809" s="2">
        <v>34208</v>
      </c>
      <c r="H809" s="2">
        <v>260425</v>
      </c>
      <c r="I809" s="2">
        <v>238958</v>
      </c>
      <c r="J809" s="2">
        <v>246289</v>
      </c>
      <c r="K809" s="2">
        <v>177207</v>
      </c>
      <c r="L809" s="2">
        <v>71122</v>
      </c>
      <c r="M809" s="2">
        <v>152579</v>
      </c>
      <c r="N809" s="2">
        <v>-81457</v>
      </c>
      <c r="O809" s="2">
        <v>94438</v>
      </c>
      <c r="P809" s="2">
        <v>30.72</v>
      </c>
      <c r="Q809" s="2">
        <v>1526</v>
      </c>
      <c r="R809" s="2">
        <v>11014</v>
      </c>
      <c r="S809" s="2">
        <v>409158</v>
      </c>
      <c r="T809" s="2">
        <v>165794</v>
      </c>
      <c r="U809" s="2">
        <v>-114525</v>
      </c>
      <c r="V809" s="2">
        <v>-83458</v>
      </c>
      <c r="W809" s="2">
        <v>36288</v>
      </c>
      <c r="X809" s="2">
        <v>84469</v>
      </c>
      <c r="Y809" s="2">
        <v>232291</v>
      </c>
      <c r="Z809" s="2">
        <v>0.36</v>
      </c>
      <c r="AA809" s="2">
        <v>25194</v>
      </c>
    </row>
    <row r="810" spans="1:27" x14ac:dyDescent="0.3">
      <c r="A810" s="2" t="s">
        <v>58</v>
      </c>
      <c r="B810" s="2">
        <v>367624</v>
      </c>
      <c r="C810" s="2">
        <v>190063</v>
      </c>
      <c r="D810" s="2">
        <v>39604</v>
      </c>
      <c r="E810" s="2">
        <v>394471</v>
      </c>
      <c r="F810" s="2">
        <v>177561</v>
      </c>
      <c r="G810" s="2">
        <v>115939</v>
      </c>
      <c r="H810" s="2">
        <v>251685</v>
      </c>
      <c r="I810" s="2">
        <v>191302</v>
      </c>
      <c r="J810" s="2">
        <v>192425</v>
      </c>
      <c r="K810" s="2">
        <v>140706</v>
      </c>
      <c r="L810" s="2">
        <v>192462</v>
      </c>
      <c r="M810" s="2">
        <v>38536</v>
      </c>
      <c r="N810" s="2">
        <v>153926</v>
      </c>
      <c r="O810" s="2">
        <v>63247</v>
      </c>
      <c r="P810" s="2">
        <v>99.06</v>
      </c>
      <c r="Q810" s="2">
        <v>1390</v>
      </c>
      <c r="R810" s="2">
        <v>1145</v>
      </c>
      <c r="S810" s="2">
        <v>449525</v>
      </c>
      <c r="T810" s="2">
        <v>44234</v>
      </c>
      <c r="U810" s="2">
        <v>-81901</v>
      </c>
      <c r="V810" s="2">
        <v>145829</v>
      </c>
      <c r="W810" s="2">
        <v>21574</v>
      </c>
      <c r="X810" s="2">
        <v>263610</v>
      </c>
      <c r="Y810" s="2">
        <v>202271</v>
      </c>
      <c r="Z810" s="2">
        <v>1.3</v>
      </c>
      <c r="AA810" s="2">
        <v>11385</v>
      </c>
    </row>
    <row r="811" spans="1:27" x14ac:dyDescent="0.3">
      <c r="A811" s="2" t="s">
        <v>58</v>
      </c>
      <c r="B811" s="2">
        <v>61312</v>
      </c>
      <c r="C811" s="2">
        <v>132299</v>
      </c>
      <c r="D811" s="2">
        <v>97084</v>
      </c>
      <c r="E811" s="2">
        <v>581319</v>
      </c>
      <c r="F811" s="2">
        <v>-70987</v>
      </c>
      <c r="G811" s="2">
        <v>24099</v>
      </c>
      <c r="H811" s="2">
        <v>37213</v>
      </c>
      <c r="I811" s="2">
        <v>-9918</v>
      </c>
      <c r="J811" s="2">
        <v>5298</v>
      </c>
      <c r="K811" s="2">
        <v>-107601</v>
      </c>
      <c r="L811" s="2">
        <v>113775</v>
      </c>
      <c r="M811" s="2">
        <v>189560</v>
      </c>
      <c r="N811" s="2">
        <v>-75785</v>
      </c>
      <c r="O811" s="2">
        <v>9864</v>
      </c>
      <c r="P811" s="2">
        <v>27.96</v>
      </c>
      <c r="Q811" s="2">
        <v>770</v>
      </c>
      <c r="R811" s="2">
        <v>16827</v>
      </c>
      <c r="S811" s="2">
        <v>283549</v>
      </c>
      <c r="T811" s="2">
        <v>136311</v>
      </c>
      <c r="U811" s="2">
        <v>-222237</v>
      </c>
      <c r="V811" s="2">
        <v>-4012</v>
      </c>
      <c r="W811" s="2">
        <v>-48952</v>
      </c>
      <c r="X811" s="2">
        <v>131082</v>
      </c>
      <c r="Y811" s="2">
        <v>389614</v>
      </c>
      <c r="Z811" s="2">
        <v>0.34</v>
      </c>
      <c r="AA811" s="2">
        <v>21308</v>
      </c>
    </row>
    <row r="812" spans="1:27" x14ac:dyDescent="0.3">
      <c r="A812" s="2" t="s">
        <v>60</v>
      </c>
      <c r="B812" s="2">
        <v>472711</v>
      </c>
      <c r="C812" s="2">
        <v>151565</v>
      </c>
      <c r="D812" s="2">
        <v>38977</v>
      </c>
      <c r="E812" s="2">
        <v>157730</v>
      </c>
      <c r="F812" s="2">
        <v>321146</v>
      </c>
      <c r="G812" s="2">
        <v>110099</v>
      </c>
      <c r="H812" s="2">
        <v>362612</v>
      </c>
      <c r="I812" s="2">
        <v>309743</v>
      </c>
      <c r="J812" s="2">
        <v>319541</v>
      </c>
      <c r="K812" s="2">
        <v>297835</v>
      </c>
      <c r="L812" s="2">
        <v>218726</v>
      </c>
      <c r="M812" s="2">
        <v>71418</v>
      </c>
      <c r="N812" s="2">
        <v>147308</v>
      </c>
      <c r="O812" s="2">
        <v>58468</v>
      </c>
      <c r="P812" s="2">
        <v>440.14</v>
      </c>
      <c r="Q812" s="2">
        <v>215</v>
      </c>
      <c r="R812" s="2">
        <v>13229</v>
      </c>
      <c r="S812" s="2">
        <v>266020</v>
      </c>
      <c r="T812" s="2">
        <v>58592</v>
      </c>
      <c r="U812" s="2">
        <v>206691</v>
      </c>
      <c r="V812" s="2">
        <v>92973</v>
      </c>
      <c r="W812" s="2">
        <v>-12380</v>
      </c>
      <c r="X812" s="2">
        <v>221009</v>
      </c>
      <c r="Y812" s="2">
        <v>94555</v>
      </c>
      <c r="Z812" s="2">
        <v>2.34</v>
      </c>
      <c r="AA812" s="2">
        <v>7044</v>
      </c>
    </row>
    <row r="813" spans="1:27" x14ac:dyDescent="0.3">
      <c r="A813" s="2" t="s">
        <v>60</v>
      </c>
      <c r="B813" s="2">
        <v>410389</v>
      </c>
      <c r="C813" s="2">
        <v>141335</v>
      </c>
      <c r="D813" s="2">
        <v>93697</v>
      </c>
      <c r="E813" s="2">
        <v>577925</v>
      </c>
      <c r="F813" s="2">
        <v>269054</v>
      </c>
      <c r="G813" s="2">
        <v>138330</v>
      </c>
      <c r="H813" s="2">
        <v>272059</v>
      </c>
      <c r="I813" s="2">
        <v>220165</v>
      </c>
      <c r="J813" s="2">
        <v>233574</v>
      </c>
      <c r="K813" s="2">
        <v>246985</v>
      </c>
      <c r="L813" s="2">
        <v>135799</v>
      </c>
      <c r="M813" s="2">
        <v>68928</v>
      </c>
      <c r="N813" s="2">
        <v>66871</v>
      </c>
      <c r="O813" s="2">
        <v>21007</v>
      </c>
      <c r="P813" s="2">
        <v>160.12</v>
      </c>
      <c r="Q813" s="2">
        <v>1253</v>
      </c>
      <c r="R813" s="2">
        <v>3316</v>
      </c>
      <c r="S813" s="2">
        <v>397737</v>
      </c>
      <c r="T813" s="2">
        <v>235327</v>
      </c>
      <c r="U813" s="2">
        <v>12652</v>
      </c>
      <c r="V813" s="2">
        <v>-93992</v>
      </c>
      <c r="W813" s="2">
        <v>42997</v>
      </c>
      <c r="X813" s="2">
        <v>421052</v>
      </c>
      <c r="Y813" s="2">
        <v>679457</v>
      </c>
      <c r="Z813" s="2">
        <v>0.62</v>
      </c>
      <c r="AA813" s="2">
        <v>11803</v>
      </c>
    </row>
    <row r="814" spans="1:27" x14ac:dyDescent="0.3">
      <c r="A814" s="2" t="s">
        <v>59</v>
      </c>
      <c r="B814" s="2">
        <v>310171</v>
      </c>
      <c r="C814" s="2">
        <v>142183</v>
      </c>
      <c r="D814" s="2">
        <v>140070</v>
      </c>
      <c r="E814" s="2">
        <v>619344</v>
      </c>
      <c r="F814" s="2">
        <v>167988</v>
      </c>
      <c r="G814" s="2">
        <v>91422</v>
      </c>
      <c r="H814" s="2">
        <v>218749</v>
      </c>
      <c r="I814" s="2">
        <v>208921</v>
      </c>
      <c r="J814" s="2">
        <v>219207</v>
      </c>
      <c r="K814" s="2">
        <v>136398</v>
      </c>
      <c r="L814" s="2">
        <v>48728</v>
      </c>
      <c r="M814" s="2">
        <v>34601</v>
      </c>
      <c r="N814" s="2">
        <v>14127</v>
      </c>
      <c r="O814" s="2">
        <v>106202</v>
      </c>
      <c r="P814" s="2">
        <v>56.13</v>
      </c>
      <c r="Q814" s="2">
        <v>1587</v>
      </c>
      <c r="R814" s="2">
        <v>19705</v>
      </c>
      <c r="S814" s="2">
        <v>500990</v>
      </c>
      <c r="T814" s="2">
        <v>223452</v>
      </c>
      <c r="U814" s="2">
        <v>-190819</v>
      </c>
      <c r="V814" s="2">
        <v>-81269</v>
      </c>
      <c r="W814" s="2">
        <v>47525</v>
      </c>
      <c r="X814" s="2">
        <v>420976</v>
      </c>
      <c r="Y814" s="2">
        <v>281454</v>
      </c>
      <c r="Z814" s="2">
        <v>1.5</v>
      </c>
      <c r="AA814" s="2">
        <v>16732</v>
      </c>
    </row>
    <row r="815" spans="1:27" x14ac:dyDescent="0.3">
      <c r="A815" s="2" t="s">
        <v>59</v>
      </c>
      <c r="B815" s="2">
        <v>227940</v>
      </c>
      <c r="C815" s="2">
        <v>198801</v>
      </c>
      <c r="D815" s="2">
        <v>23521</v>
      </c>
      <c r="E815" s="2">
        <v>730964</v>
      </c>
      <c r="F815" s="2">
        <v>29139</v>
      </c>
      <c r="G815" s="2">
        <v>153160</v>
      </c>
      <c r="H815" s="2">
        <v>74780</v>
      </c>
      <c r="I815" s="2">
        <v>-2435</v>
      </c>
      <c r="J815" s="2">
        <v>17100</v>
      </c>
      <c r="K815" s="2">
        <v>17416</v>
      </c>
      <c r="L815" s="2">
        <v>22214</v>
      </c>
      <c r="M815" s="2">
        <v>113914</v>
      </c>
      <c r="N815" s="2">
        <v>-91700</v>
      </c>
      <c r="O815" s="2">
        <v>48709</v>
      </c>
      <c r="P815" s="2">
        <v>95.49</v>
      </c>
      <c r="Q815" s="2">
        <v>964</v>
      </c>
      <c r="R815" s="2">
        <v>9302</v>
      </c>
      <c r="S815" s="2">
        <v>155140</v>
      </c>
      <c r="T815" s="2">
        <v>224453</v>
      </c>
      <c r="U815" s="2">
        <v>72800</v>
      </c>
      <c r="V815" s="2">
        <v>-25652</v>
      </c>
      <c r="W815" s="2">
        <v>-4396</v>
      </c>
      <c r="X815" s="2">
        <v>288910</v>
      </c>
      <c r="Y815" s="2">
        <v>528869</v>
      </c>
      <c r="Z815" s="2">
        <v>0.55000000000000004</v>
      </c>
      <c r="AA815" s="2">
        <v>26641</v>
      </c>
    </row>
    <row r="816" spans="1:27" x14ac:dyDescent="0.3">
      <c r="A816" s="2" t="s">
        <v>59</v>
      </c>
      <c r="B816" s="2">
        <v>271711</v>
      </c>
      <c r="C816" s="2">
        <v>292494</v>
      </c>
      <c r="D816" s="2">
        <v>-1233</v>
      </c>
      <c r="E816" s="2">
        <v>881126</v>
      </c>
      <c r="F816" s="2">
        <v>-20783</v>
      </c>
      <c r="G816" s="2">
        <v>124092</v>
      </c>
      <c r="H816" s="2">
        <v>147619</v>
      </c>
      <c r="I816" s="2">
        <v>124449</v>
      </c>
      <c r="J816" s="2">
        <v>141179</v>
      </c>
      <c r="K816" s="2">
        <v>-52040</v>
      </c>
      <c r="L816" s="2">
        <v>90262</v>
      </c>
      <c r="M816" s="2">
        <v>71950</v>
      </c>
      <c r="N816" s="2">
        <v>18312</v>
      </c>
      <c r="O816" s="2">
        <v>80537</v>
      </c>
      <c r="P816" s="2">
        <v>171.64</v>
      </c>
      <c r="Q816" s="2">
        <v>928</v>
      </c>
      <c r="R816" s="2">
        <v>18064</v>
      </c>
      <c r="S816" s="2">
        <v>347382</v>
      </c>
      <c r="T816" s="2">
        <v>258850</v>
      </c>
      <c r="U816" s="2">
        <v>-75671</v>
      </c>
      <c r="V816" s="2">
        <v>33644</v>
      </c>
      <c r="W816" s="2">
        <v>-13692</v>
      </c>
      <c r="X816" s="2">
        <v>432938</v>
      </c>
      <c r="Y816" s="2">
        <v>497038</v>
      </c>
      <c r="Z816" s="2">
        <v>0.87</v>
      </c>
      <c r="AA816" s="2">
        <v>8475</v>
      </c>
    </row>
    <row r="817" spans="1:27" x14ac:dyDescent="0.3">
      <c r="A817" s="2" t="s">
        <v>58</v>
      </c>
      <c r="B817" s="2">
        <v>57173</v>
      </c>
      <c r="C817" s="2">
        <v>197973</v>
      </c>
      <c r="D817" s="2">
        <v>-3837</v>
      </c>
      <c r="E817" s="2">
        <v>47172</v>
      </c>
      <c r="F817" s="2">
        <v>-140800</v>
      </c>
      <c r="G817" s="2">
        <v>125482</v>
      </c>
      <c r="H817" s="2">
        <v>-68309</v>
      </c>
      <c r="I817" s="2">
        <v>-153508</v>
      </c>
      <c r="J817" s="2">
        <v>-139548</v>
      </c>
      <c r="K817" s="2">
        <v>-145938</v>
      </c>
      <c r="L817" s="2">
        <v>88843</v>
      </c>
      <c r="M817" s="2">
        <v>81848</v>
      </c>
      <c r="N817" s="2">
        <v>6995</v>
      </c>
      <c r="O817" s="2">
        <v>67717</v>
      </c>
      <c r="P817" s="2">
        <v>24.7</v>
      </c>
      <c r="Q817" s="2">
        <v>496</v>
      </c>
      <c r="R817" s="2">
        <v>4789</v>
      </c>
      <c r="S817" s="2">
        <v>401727</v>
      </c>
      <c r="T817" s="2">
        <v>156835</v>
      </c>
      <c r="U817" s="2">
        <v>-344554</v>
      </c>
      <c r="V817" s="2">
        <v>41138</v>
      </c>
      <c r="W817" s="2">
        <v>15349</v>
      </c>
      <c r="X817" s="2">
        <v>141138</v>
      </c>
      <c r="Y817" s="2">
        <v>687404</v>
      </c>
      <c r="Z817" s="2">
        <v>0.21</v>
      </c>
      <c r="AA817" s="2">
        <v>4491</v>
      </c>
    </row>
    <row r="818" spans="1:27" x14ac:dyDescent="0.3">
      <c r="A818" s="2" t="s">
        <v>58</v>
      </c>
      <c r="B818" s="2">
        <v>459633</v>
      </c>
      <c r="C818" s="2">
        <v>279585</v>
      </c>
      <c r="D818" s="2">
        <v>103331</v>
      </c>
      <c r="E818" s="2">
        <v>651170</v>
      </c>
      <c r="F818" s="2">
        <v>180048</v>
      </c>
      <c r="G818" s="2">
        <v>144139</v>
      </c>
      <c r="H818" s="2">
        <v>315494</v>
      </c>
      <c r="I818" s="2">
        <v>248957</v>
      </c>
      <c r="J818" s="2">
        <v>263429</v>
      </c>
      <c r="K818" s="2">
        <v>159286</v>
      </c>
      <c r="L818" s="2">
        <v>154041</v>
      </c>
      <c r="M818" s="2">
        <v>121954</v>
      </c>
      <c r="N818" s="2">
        <v>32087</v>
      </c>
      <c r="O818" s="2">
        <v>119369</v>
      </c>
      <c r="P818" s="2">
        <v>116.81</v>
      </c>
      <c r="Q818" s="2">
        <v>1780</v>
      </c>
      <c r="R818" s="2">
        <v>8174</v>
      </c>
      <c r="S818" s="2">
        <v>344375</v>
      </c>
      <c r="T818" s="2">
        <v>39325</v>
      </c>
      <c r="U818" s="2">
        <v>115258</v>
      </c>
      <c r="V818" s="2">
        <v>240260</v>
      </c>
      <c r="W818" s="2">
        <v>23493</v>
      </c>
      <c r="X818" s="2">
        <v>262605</v>
      </c>
      <c r="Y818" s="2">
        <v>686146</v>
      </c>
      <c r="Z818" s="2">
        <v>0.38</v>
      </c>
      <c r="AA818" s="2">
        <v>21359</v>
      </c>
    </row>
    <row r="819" spans="1:27" x14ac:dyDescent="0.3">
      <c r="A819" s="2" t="s">
        <v>58</v>
      </c>
      <c r="B819" s="2">
        <v>408458</v>
      </c>
      <c r="C819" s="2">
        <v>106556</v>
      </c>
      <c r="D819" s="2">
        <v>55584</v>
      </c>
      <c r="E819" s="2">
        <v>149841</v>
      </c>
      <c r="F819" s="2">
        <v>301902</v>
      </c>
      <c r="G819" s="2">
        <v>54247</v>
      </c>
      <c r="H819" s="2">
        <v>354211</v>
      </c>
      <c r="I819" s="2">
        <v>295750</v>
      </c>
      <c r="J819" s="2">
        <v>309926</v>
      </c>
      <c r="K819" s="2">
        <v>263086</v>
      </c>
      <c r="L819" s="2">
        <v>29613</v>
      </c>
      <c r="M819" s="2">
        <v>90839</v>
      </c>
      <c r="N819" s="2">
        <v>-61226</v>
      </c>
      <c r="O819" s="2">
        <v>75628</v>
      </c>
      <c r="P819" s="2">
        <v>42.86</v>
      </c>
      <c r="Q819" s="2">
        <v>1551</v>
      </c>
      <c r="R819" s="2">
        <v>16146</v>
      </c>
      <c r="S819" s="2">
        <v>348643</v>
      </c>
      <c r="T819" s="2">
        <v>142456</v>
      </c>
      <c r="U819" s="2">
        <v>59815</v>
      </c>
      <c r="V819" s="2">
        <v>-35900</v>
      </c>
      <c r="W819" s="2">
        <v>-44160</v>
      </c>
      <c r="X819" s="2">
        <v>30287</v>
      </c>
      <c r="Y819" s="2">
        <v>513675</v>
      </c>
      <c r="Z819" s="2">
        <v>0.06</v>
      </c>
      <c r="AA819" s="2">
        <v>19133</v>
      </c>
    </row>
    <row r="820" spans="1:27" x14ac:dyDescent="0.3">
      <c r="A820" s="2" t="s">
        <v>58</v>
      </c>
      <c r="B820" s="2">
        <v>104338</v>
      </c>
      <c r="C820" s="2">
        <v>84271</v>
      </c>
      <c r="D820" s="2">
        <v>34950</v>
      </c>
      <c r="E820" s="2">
        <v>696587</v>
      </c>
      <c r="F820" s="2">
        <v>20067</v>
      </c>
      <c r="G820" s="2">
        <v>68643</v>
      </c>
      <c r="H820" s="2">
        <v>35695</v>
      </c>
      <c r="I820" s="2">
        <v>5313</v>
      </c>
      <c r="J820" s="2">
        <v>8028</v>
      </c>
      <c r="K820" s="2">
        <v>9696</v>
      </c>
      <c r="L820" s="2">
        <v>25934</v>
      </c>
      <c r="M820" s="2">
        <v>61172</v>
      </c>
      <c r="N820" s="2">
        <v>-35238</v>
      </c>
      <c r="O820" s="2">
        <v>146660</v>
      </c>
      <c r="P820" s="2">
        <v>21.17</v>
      </c>
      <c r="Q820" s="2">
        <v>1426</v>
      </c>
      <c r="R820" s="2">
        <v>18714</v>
      </c>
      <c r="S820" s="2">
        <v>106068</v>
      </c>
      <c r="T820" s="2">
        <v>96884</v>
      </c>
      <c r="U820" s="2">
        <v>-1730</v>
      </c>
      <c r="V820" s="2">
        <v>-12613</v>
      </c>
      <c r="W820" s="2">
        <v>-3462</v>
      </c>
      <c r="X820" s="2">
        <v>350467</v>
      </c>
      <c r="Y820" s="2">
        <v>57488</v>
      </c>
      <c r="Z820" s="2">
        <v>6.1</v>
      </c>
      <c r="AA820" s="2">
        <v>12390</v>
      </c>
    </row>
    <row r="821" spans="1:27" x14ac:dyDescent="0.3">
      <c r="A821" s="2" t="s">
        <v>60</v>
      </c>
      <c r="B821" s="2">
        <v>139896</v>
      </c>
      <c r="C821" s="2">
        <v>128790</v>
      </c>
      <c r="D821" s="2">
        <v>98131</v>
      </c>
      <c r="E821" s="2">
        <v>702399</v>
      </c>
      <c r="F821" s="2">
        <v>11106</v>
      </c>
      <c r="G821" s="2">
        <v>23390</v>
      </c>
      <c r="H821" s="2">
        <v>116506</v>
      </c>
      <c r="I821" s="2">
        <v>86620</v>
      </c>
      <c r="J821" s="2">
        <v>91079</v>
      </c>
      <c r="K821" s="2">
        <v>-12028</v>
      </c>
      <c r="L821" s="2">
        <v>155699</v>
      </c>
      <c r="M821" s="2">
        <v>116706</v>
      </c>
      <c r="N821" s="2">
        <v>38993</v>
      </c>
      <c r="O821" s="2">
        <v>99984</v>
      </c>
      <c r="P821" s="2">
        <v>15.03</v>
      </c>
      <c r="Q821" s="2">
        <v>584</v>
      </c>
      <c r="R821" s="2">
        <v>9516</v>
      </c>
      <c r="S821" s="2">
        <v>219018</v>
      </c>
      <c r="T821" s="2">
        <v>160525</v>
      </c>
      <c r="U821" s="2">
        <v>-79122</v>
      </c>
      <c r="V821" s="2">
        <v>-31735</v>
      </c>
      <c r="W821" s="2">
        <v>-31053</v>
      </c>
      <c r="X821" s="2">
        <v>96770</v>
      </c>
      <c r="Y821" s="2">
        <v>603735</v>
      </c>
      <c r="Z821" s="2">
        <v>0.16</v>
      </c>
      <c r="AA821" s="2">
        <v>19433</v>
      </c>
    </row>
    <row r="822" spans="1:27" x14ac:dyDescent="0.3">
      <c r="A822" s="2" t="s">
        <v>59</v>
      </c>
      <c r="B822" s="2">
        <v>89314</v>
      </c>
      <c r="C822" s="2">
        <v>237833</v>
      </c>
      <c r="D822" s="2">
        <v>146976</v>
      </c>
      <c r="E822" s="2">
        <v>614737</v>
      </c>
      <c r="F822" s="2">
        <v>-148519</v>
      </c>
      <c r="G822" s="2">
        <v>184469</v>
      </c>
      <c r="H822" s="2">
        <v>-95155</v>
      </c>
      <c r="I822" s="2">
        <v>-167451</v>
      </c>
      <c r="J822" s="2">
        <v>-153086</v>
      </c>
      <c r="K822" s="2">
        <v>-160568</v>
      </c>
      <c r="L822" s="2">
        <v>242929</v>
      </c>
      <c r="M822" s="2">
        <v>181928</v>
      </c>
      <c r="N822" s="2">
        <v>61001</v>
      </c>
      <c r="O822" s="2">
        <v>12549</v>
      </c>
      <c r="P822" s="2">
        <v>49.98</v>
      </c>
      <c r="Q822" s="2">
        <v>1099</v>
      </c>
      <c r="R822" s="2">
        <v>13424</v>
      </c>
      <c r="S822" s="2">
        <v>306821</v>
      </c>
      <c r="T822" s="2">
        <v>43680</v>
      </c>
      <c r="U822" s="2">
        <v>-217507</v>
      </c>
      <c r="V822" s="2">
        <v>194153</v>
      </c>
      <c r="W822" s="2">
        <v>-47781</v>
      </c>
      <c r="X822" s="2">
        <v>404651</v>
      </c>
      <c r="Y822" s="2">
        <v>106988</v>
      </c>
      <c r="Z822" s="2">
        <v>3.78</v>
      </c>
      <c r="AA822" s="2">
        <v>1562</v>
      </c>
    </row>
    <row r="823" spans="1:27" x14ac:dyDescent="0.3">
      <c r="A823" s="2" t="s">
        <v>60</v>
      </c>
      <c r="B823" s="2">
        <v>76655</v>
      </c>
      <c r="C823" s="2">
        <v>80730</v>
      </c>
      <c r="D823" s="2">
        <v>186146</v>
      </c>
      <c r="E823" s="2">
        <v>348120</v>
      </c>
      <c r="F823" s="2">
        <v>-4075</v>
      </c>
      <c r="G823" s="2">
        <v>140389</v>
      </c>
      <c r="H823" s="2">
        <v>-63734</v>
      </c>
      <c r="I823" s="2">
        <v>-139761</v>
      </c>
      <c r="J823" s="2">
        <v>-128070</v>
      </c>
      <c r="K823" s="2">
        <v>-36518</v>
      </c>
      <c r="L823" s="2">
        <v>278026</v>
      </c>
      <c r="M823" s="2">
        <v>45434</v>
      </c>
      <c r="N823" s="2">
        <v>232592</v>
      </c>
      <c r="O823" s="2">
        <v>126659</v>
      </c>
      <c r="P823" s="2">
        <v>10.039999999999999</v>
      </c>
      <c r="Q823" s="2">
        <v>79</v>
      </c>
      <c r="R823" s="2">
        <v>12431</v>
      </c>
      <c r="S823" s="2">
        <v>182510</v>
      </c>
      <c r="T823" s="2">
        <v>150830</v>
      </c>
      <c r="U823" s="2">
        <v>-105855</v>
      </c>
      <c r="V823" s="2">
        <v>-70100</v>
      </c>
      <c r="W823" s="2">
        <v>14841</v>
      </c>
      <c r="X823" s="2">
        <v>372101</v>
      </c>
      <c r="Y823" s="2">
        <v>405722</v>
      </c>
      <c r="Z823" s="2">
        <v>0.92</v>
      </c>
      <c r="AA823" s="2">
        <v>18294</v>
      </c>
    </row>
    <row r="824" spans="1:27" x14ac:dyDescent="0.3">
      <c r="A824" s="2" t="s">
        <v>60</v>
      </c>
      <c r="B824" s="2">
        <v>148313</v>
      </c>
      <c r="C824" s="2">
        <v>295479</v>
      </c>
      <c r="D824" s="2">
        <v>108823</v>
      </c>
      <c r="E824" s="2">
        <v>123681</v>
      </c>
      <c r="F824" s="2">
        <v>-147166</v>
      </c>
      <c r="G824" s="2">
        <v>125412</v>
      </c>
      <c r="H824" s="2">
        <v>22901</v>
      </c>
      <c r="I824" s="2">
        <v>-70360</v>
      </c>
      <c r="J824" s="2">
        <v>-62466</v>
      </c>
      <c r="K824" s="2">
        <v>-169029</v>
      </c>
      <c r="L824" s="2">
        <v>109949</v>
      </c>
      <c r="M824" s="2">
        <v>191309</v>
      </c>
      <c r="N824" s="2">
        <v>-81360</v>
      </c>
      <c r="O824" s="2">
        <v>21509</v>
      </c>
      <c r="P824" s="2">
        <v>22.59</v>
      </c>
      <c r="Q824" s="2">
        <v>836</v>
      </c>
      <c r="R824" s="2">
        <v>19474</v>
      </c>
      <c r="S824" s="2">
        <v>286314</v>
      </c>
      <c r="T824" s="2">
        <v>128304</v>
      </c>
      <c r="U824" s="2">
        <v>-138001</v>
      </c>
      <c r="V824" s="2">
        <v>167175</v>
      </c>
      <c r="W824" s="2">
        <v>-19008</v>
      </c>
      <c r="X824" s="2">
        <v>89837</v>
      </c>
      <c r="Y824" s="2">
        <v>650795</v>
      </c>
      <c r="Z824" s="2">
        <v>0.14000000000000001</v>
      </c>
      <c r="AA824" s="2">
        <v>26959</v>
      </c>
    </row>
    <row r="825" spans="1:27" x14ac:dyDescent="0.3">
      <c r="A825" s="2" t="s">
        <v>58</v>
      </c>
      <c r="B825" s="2">
        <v>182799</v>
      </c>
      <c r="C825" s="2">
        <v>179570</v>
      </c>
      <c r="D825" s="2">
        <v>90467</v>
      </c>
      <c r="E825" s="2">
        <v>881759</v>
      </c>
      <c r="F825" s="2">
        <v>3229</v>
      </c>
      <c r="G825" s="2">
        <v>122535</v>
      </c>
      <c r="H825" s="2">
        <v>60264</v>
      </c>
      <c r="I825" s="2">
        <v>-12254</v>
      </c>
      <c r="J825" s="2">
        <v>-9365</v>
      </c>
      <c r="K825" s="2">
        <v>-30726</v>
      </c>
      <c r="L825" s="2">
        <v>67999</v>
      </c>
      <c r="M825" s="2">
        <v>121628</v>
      </c>
      <c r="N825" s="2">
        <v>-53629</v>
      </c>
      <c r="O825" s="2">
        <v>69042</v>
      </c>
      <c r="P825" s="2">
        <v>19.760000000000002</v>
      </c>
      <c r="Q825" s="2">
        <v>728</v>
      </c>
      <c r="R825" s="2">
        <v>8704</v>
      </c>
      <c r="S825" s="2">
        <v>513912</v>
      </c>
      <c r="T825" s="2">
        <v>26172</v>
      </c>
      <c r="U825" s="2">
        <v>-331113</v>
      </c>
      <c r="V825" s="2">
        <v>153398</v>
      </c>
      <c r="W825" s="2">
        <v>37476</v>
      </c>
      <c r="X825" s="2">
        <v>49592</v>
      </c>
      <c r="Y825" s="2">
        <v>143114</v>
      </c>
      <c r="Z825" s="2">
        <v>0.35</v>
      </c>
      <c r="AA825" s="2">
        <v>10868</v>
      </c>
    </row>
    <row r="826" spans="1:27" x14ac:dyDescent="0.3">
      <c r="A826" s="2" t="s">
        <v>59</v>
      </c>
      <c r="B826" s="2">
        <v>434374</v>
      </c>
      <c r="C826" s="2">
        <v>278741</v>
      </c>
      <c r="D826" s="2">
        <v>51664</v>
      </c>
      <c r="E826" s="2">
        <v>679478</v>
      </c>
      <c r="F826" s="2">
        <v>155633</v>
      </c>
      <c r="G826" s="2">
        <v>27616</v>
      </c>
      <c r="H826" s="2">
        <v>406758</v>
      </c>
      <c r="I826" s="2">
        <v>375826</v>
      </c>
      <c r="J826" s="2">
        <v>395105</v>
      </c>
      <c r="K826" s="2">
        <v>148924</v>
      </c>
      <c r="L826" s="2">
        <v>25233</v>
      </c>
      <c r="M826" s="2">
        <v>99565</v>
      </c>
      <c r="N826" s="2">
        <v>-74332</v>
      </c>
      <c r="O826" s="2">
        <v>86789</v>
      </c>
      <c r="P826" s="2">
        <v>332.6</v>
      </c>
      <c r="Q826" s="2">
        <v>1675</v>
      </c>
      <c r="R826" s="2">
        <v>3622</v>
      </c>
      <c r="S826" s="2">
        <v>479225</v>
      </c>
      <c r="T826" s="2">
        <v>103493</v>
      </c>
      <c r="U826" s="2">
        <v>-44851</v>
      </c>
      <c r="V826" s="2">
        <v>175248</v>
      </c>
      <c r="W826" s="2">
        <v>-38462</v>
      </c>
      <c r="X826" s="2">
        <v>31873</v>
      </c>
      <c r="Y826" s="2">
        <v>359571</v>
      </c>
      <c r="Z826" s="2">
        <v>0.09</v>
      </c>
      <c r="AA826" s="2">
        <v>3229</v>
      </c>
    </row>
    <row r="827" spans="1:27" x14ac:dyDescent="0.3">
      <c r="A827" s="2" t="s">
        <v>58</v>
      </c>
      <c r="B827" s="2">
        <v>429610</v>
      </c>
      <c r="C827" s="2">
        <v>175888</v>
      </c>
      <c r="D827" s="2">
        <v>-32145</v>
      </c>
      <c r="E827" s="2">
        <v>250766</v>
      </c>
      <c r="F827" s="2">
        <v>253722</v>
      </c>
      <c r="G827" s="2">
        <v>101702</v>
      </c>
      <c r="H827" s="2">
        <v>327908</v>
      </c>
      <c r="I827" s="2">
        <v>257777</v>
      </c>
      <c r="J827" s="2">
        <v>261704</v>
      </c>
      <c r="K827" s="2">
        <v>225022</v>
      </c>
      <c r="L827" s="2">
        <v>32779</v>
      </c>
      <c r="M827" s="2">
        <v>66402</v>
      </c>
      <c r="N827" s="2">
        <v>-33623</v>
      </c>
      <c r="O827" s="2">
        <v>126649</v>
      </c>
      <c r="P827" s="2">
        <v>43.09</v>
      </c>
      <c r="Q827" s="2">
        <v>273</v>
      </c>
      <c r="R827" s="2">
        <v>5172</v>
      </c>
      <c r="S827" s="2">
        <v>327765</v>
      </c>
      <c r="T827" s="2">
        <v>216972</v>
      </c>
      <c r="U827" s="2">
        <v>101845</v>
      </c>
      <c r="V827" s="2">
        <v>-41084</v>
      </c>
      <c r="W827" s="2">
        <v>-28667</v>
      </c>
      <c r="X827" s="2">
        <v>199014</v>
      </c>
      <c r="Y827" s="2">
        <v>519698</v>
      </c>
      <c r="Z827" s="2">
        <v>0.38</v>
      </c>
      <c r="AA827" s="2">
        <v>9575</v>
      </c>
    </row>
    <row r="828" spans="1:27" x14ac:dyDescent="0.3">
      <c r="A828" s="2" t="s">
        <v>58</v>
      </c>
      <c r="B828" s="2">
        <v>176300</v>
      </c>
      <c r="C828" s="2">
        <v>147671</v>
      </c>
      <c r="D828" s="2">
        <v>146550</v>
      </c>
      <c r="E828" s="2">
        <v>180696</v>
      </c>
      <c r="F828" s="2">
        <v>28629</v>
      </c>
      <c r="G828" s="2">
        <v>99438</v>
      </c>
      <c r="H828" s="2">
        <v>76862</v>
      </c>
      <c r="I828" s="2">
        <v>10532</v>
      </c>
      <c r="J828" s="2">
        <v>26668</v>
      </c>
      <c r="K828" s="2">
        <v>18367</v>
      </c>
      <c r="L828" s="2">
        <v>236221</v>
      </c>
      <c r="M828" s="2">
        <v>177703</v>
      </c>
      <c r="N828" s="2">
        <v>58518</v>
      </c>
      <c r="O828" s="2">
        <v>25074</v>
      </c>
      <c r="P828" s="2">
        <v>165.07</v>
      </c>
      <c r="Q828" s="2">
        <v>155</v>
      </c>
      <c r="R828" s="2">
        <v>5152</v>
      </c>
      <c r="S828" s="2">
        <v>72838</v>
      </c>
      <c r="T828" s="2">
        <v>244748</v>
      </c>
      <c r="U828" s="2">
        <v>103462</v>
      </c>
      <c r="V828" s="2">
        <v>-97077</v>
      </c>
      <c r="W828" s="2">
        <v>-44312</v>
      </c>
      <c r="X828" s="2">
        <v>150896</v>
      </c>
      <c r="Y828" s="2">
        <v>311731</v>
      </c>
      <c r="Z828" s="2">
        <v>0.48</v>
      </c>
      <c r="AA828" s="2">
        <v>8394</v>
      </c>
    </row>
    <row r="829" spans="1:27" x14ac:dyDescent="0.3">
      <c r="A829" s="2" t="s">
        <v>59</v>
      </c>
      <c r="B829" s="2">
        <v>417180</v>
      </c>
      <c r="C829" s="2">
        <v>295807</v>
      </c>
      <c r="D829" s="2">
        <v>102807</v>
      </c>
      <c r="E829" s="2">
        <v>615675</v>
      </c>
      <c r="F829" s="2">
        <v>121373</v>
      </c>
      <c r="G829" s="2">
        <v>141611</v>
      </c>
      <c r="H829" s="2">
        <v>275569</v>
      </c>
      <c r="I829" s="2">
        <v>264016</v>
      </c>
      <c r="J829" s="2">
        <v>270268</v>
      </c>
      <c r="K829" s="2">
        <v>101395</v>
      </c>
      <c r="L829" s="2">
        <v>61964</v>
      </c>
      <c r="M829" s="2">
        <v>132229</v>
      </c>
      <c r="N829" s="2">
        <v>-70265</v>
      </c>
      <c r="O829" s="2">
        <v>57311</v>
      </c>
      <c r="P829" s="2">
        <v>78.67</v>
      </c>
      <c r="Q829" s="2">
        <v>1613</v>
      </c>
      <c r="R829" s="2">
        <v>17508</v>
      </c>
      <c r="S829" s="2">
        <v>529047</v>
      </c>
      <c r="T829" s="2">
        <v>87229</v>
      </c>
      <c r="U829" s="2">
        <v>-111867</v>
      </c>
      <c r="V829" s="2">
        <v>208578</v>
      </c>
      <c r="W829" s="2">
        <v>-13826</v>
      </c>
      <c r="X829" s="2">
        <v>462019</v>
      </c>
      <c r="Y829" s="2">
        <v>501703</v>
      </c>
      <c r="Z829" s="2">
        <v>0.92</v>
      </c>
      <c r="AA829" s="2">
        <v>16000</v>
      </c>
    </row>
    <row r="830" spans="1:27" x14ac:dyDescent="0.3">
      <c r="A830" s="2" t="s">
        <v>59</v>
      </c>
      <c r="B830" s="2">
        <v>490851</v>
      </c>
      <c r="C830" s="2">
        <v>96630</v>
      </c>
      <c r="D830" s="2">
        <v>197108</v>
      </c>
      <c r="E830" s="2">
        <v>140098</v>
      </c>
      <c r="F830" s="2">
        <v>394221</v>
      </c>
      <c r="G830" s="2">
        <v>180839</v>
      </c>
      <c r="H830" s="2">
        <v>310012</v>
      </c>
      <c r="I830" s="2">
        <v>298148</v>
      </c>
      <c r="J830" s="2">
        <v>312414</v>
      </c>
      <c r="K830" s="2">
        <v>360453</v>
      </c>
      <c r="L830" s="2">
        <v>224609</v>
      </c>
      <c r="M830" s="2">
        <v>54012</v>
      </c>
      <c r="N830" s="2">
        <v>170597</v>
      </c>
      <c r="O830" s="2">
        <v>8597</v>
      </c>
      <c r="P830" s="2">
        <v>101</v>
      </c>
      <c r="Q830" s="2">
        <v>1712</v>
      </c>
      <c r="R830" s="2">
        <v>2527</v>
      </c>
      <c r="S830" s="2">
        <v>317970</v>
      </c>
      <c r="T830" s="2">
        <v>27990</v>
      </c>
      <c r="U830" s="2">
        <v>172881</v>
      </c>
      <c r="V830" s="2">
        <v>68640</v>
      </c>
      <c r="W830" s="2">
        <v>42459</v>
      </c>
      <c r="X830" s="2">
        <v>101917</v>
      </c>
      <c r="Y830" s="2">
        <v>349276</v>
      </c>
      <c r="Z830" s="2">
        <v>0.28999999999999998</v>
      </c>
      <c r="AA830" s="2">
        <v>12977</v>
      </c>
    </row>
    <row r="831" spans="1:27" x14ac:dyDescent="0.3">
      <c r="A831" s="2" t="s">
        <v>60</v>
      </c>
      <c r="B831" s="2">
        <v>421867</v>
      </c>
      <c r="C831" s="2">
        <v>284544</v>
      </c>
      <c r="D831" s="2">
        <v>109071</v>
      </c>
      <c r="E831" s="2">
        <v>900494</v>
      </c>
      <c r="F831" s="2">
        <v>137323</v>
      </c>
      <c r="G831" s="2">
        <v>52656</v>
      </c>
      <c r="H831" s="2">
        <v>369211</v>
      </c>
      <c r="I831" s="2">
        <v>352857</v>
      </c>
      <c r="J831" s="2">
        <v>365474</v>
      </c>
      <c r="K831" s="2">
        <v>116700</v>
      </c>
      <c r="L831" s="2">
        <v>37022</v>
      </c>
      <c r="M831" s="2">
        <v>162416</v>
      </c>
      <c r="N831" s="2">
        <v>-125394</v>
      </c>
      <c r="O831" s="2">
        <v>57466</v>
      </c>
      <c r="P831" s="2">
        <v>187.33</v>
      </c>
      <c r="Q831" s="2">
        <v>1530</v>
      </c>
      <c r="R831" s="2">
        <v>5160</v>
      </c>
      <c r="S831" s="2">
        <v>136644</v>
      </c>
      <c r="T831" s="2">
        <v>220901</v>
      </c>
      <c r="U831" s="2">
        <v>285223</v>
      </c>
      <c r="V831" s="2">
        <v>63643</v>
      </c>
      <c r="W831" s="2">
        <v>47276</v>
      </c>
      <c r="X831" s="2">
        <v>214860</v>
      </c>
      <c r="Y831" s="2">
        <v>452076</v>
      </c>
      <c r="Z831" s="2">
        <v>0.48</v>
      </c>
      <c r="AA831" s="2">
        <v>23636</v>
      </c>
    </row>
    <row r="832" spans="1:27" x14ac:dyDescent="0.3">
      <c r="A832" s="2" t="s">
        <v>58</v>
      </c>
      <c r="B832" s="2">
        <v>184170</v>
      </c>
      <c r="C832" s="2">
        <v>240509</v>
      </c>
      <c r="D832" s="2">
        <v>166008</v>
      </c>
      <c r="E832" s="2">
        <v>150438</v>
      </c>
      <c r="F832" s="2">
        <v>-56339</v>
      </c>
      <c r="G832" s="2">
        <v>30978</v>
      </c>
      <c r="H832" s="2">
        <v>153192</v>
      </c>
      <c r="I832" s="2">
        <v>56882</v>
      </c>
      <c r="J832" s="2">
        <v>76827</v>
      </c>
      <c r="K832" s="2">
        <v>-87828</v>
      </c>
      <c r="L832" s="2">
        <v>290047</v>
      </c>
      <c r="M832" s="2">
        <v>112330</v>
      </c>
      <c r="N832" s="2">
        <v>177717</v>
      </c>
      <c r="O832" s="2">
        <v>7577</v>
      </c>
      <c r="P832" s="2">
        <v>24.74</v>
      </c>
      <c r="Q832" s="2">
        <v>110</v>
      </c>
      <c r="R832" s="2">
        <v>5036</v>
      </c>
      <c r="S832" s="2">
        <v>468931</v>
      </c>
      <c r="T832" s="2">
        <v>31654</v>
      </c>
      <c r="U832" s="2">
        <v>-284761</v>
      </c>
      <c r="V832" s="2">
        <v>208855</v>
      </c>
      <c r="W832" s="2">
        <v>37097</v>
      </c>
      <c r="X832" s="2">
        <v>480989</v>
      </c>
      <c r="Y832" s="2">
        <v>261185</v>
      </c>
      <c r="Z832" s="2">
        <v>1.84</v>
      </c>
      <c r="AA832" s="2">
        <v>13874</v>
      </c>
    </row>
    <row r="833" spans="1:27" x14ac:dyDescent="0.3">
      <c r="A833" s="2" t="s">
        <v>58</v>
      </c>
      <c r="B833" s="2">
        <v>447260</v>
      </c>
      <c r="C833" s="2">
        <v>77437</v>
      </c>
      <c r="D833" s="2">
        <v>32589</v>
      </c>
      <c r="E833" s="2">
        <v>633776</v>
      </c>
      <c r="F833" s="2">
        <v>369823</v>
      </c>
      <c r="G833" s="2">
        <v>53997</v>
      </c>
      <c r="H833" s="2">
        <v>393263</v>
      </c>
      <c r="I833" s="2">
        <v>377370</v>
      </c>
      <c r="J833" s="2">
        <v>391746</v>
      </c>
      <c r="K833" s="2">
        <v>363454</v>
      </c>
      <c r="L833" s="2">
        <v>137317</v>
      </c>
      <c r="M833" s="2">
        <v>84316</v>
      </c>
      <c r="N833" s="2">
        <v>53001</v>
      </c>
      <c r="O833" s="2">
        <v>118891</v>
      </c>
      <c r="P833" s="2">
        <v>44.95</v>
      </c>
      <c r="Q833" s="2">
        <v>225</v>
      </c>
      <c r="R833" s="2">
        <v>9997</v>
      </c>
      <c r="S833" s="2">
        <v>377344</v>
      </c>
      <c r="T833" s="2">
        <v>168646</v>
      </c>
      <c r="U833" s="2">
        <v>69916</v>
      </c>
      <c r="V833" s="2">
        <v>-91209</v>
      </c>
      <c r="W833" s="2">
        <v>-40517</v>
      </c>
      <c r="X833" s="2">
        <v>48961</v>
      </c>
      <c r="Y833" s="2">
        <v>131788</v>
      </c>
      <c r="Z833" s="2">
        <v>0.37</v>
      </c>
      <c r="AA833" s="2">
        <v>11144</v>
      </c>
    </row>
    <row r="834" spans="1:27" x14ac:dyDescent="0.3">
      <c r="A834" s="2" t="s">
        <v>58</v>
      </c>
      <c r="B834" s="2">
        <v>493544</v>
      </c>
      <c r="C834" s="2">
        <v>252774</v>
      </c>
      <c r="D834" s="2">
        <v>21263</v>
      </c>
      <c r="E834" s="2">
        <v>958411</v>
      </c>
      <c r="F834" s="2">
        <v>240770</v>
      </c>
      <c r="G834" s="2">
        <v>77955</v>
      </c>
      <c r="H834" s="2">
        <v>415589</v>
      </c>
      <c r="I834" s="2">
        <v>381275</v>
      </c>
      <c r="J834" s="2">
        <v>384101</v>
      </c>
      <c r="K834" s="2">
        <v>228207</v>
      </c>
      <c r="L834" s="2">
        <v>68581</v>
      </c>
      <c r="M834" s="2">
        <v>114542</v>
      </c>
      <c r="N834" s="2">
        <v>-45961</v>
      </c>
      <c r="O834" s="2">
        <v>115668</v>
      </c>
      <c r="P834" s="2">
        <v>266.35000000000002</v>
      </c>
      <c r="Q834" s="2">
        <v>1680</v>
      </c>
      <c r="R834" s="2">
        <v>16481</v>
      </c>
      <c r="S834" s="2">
        <v>129743</v>
      </c>
      <c r="T834" s="2">
        <v>219947</v>
      </c>
      <c r="U834" s="2">
        <v>363801</v>
      </c>
      <c r="V834" s="2">
        <v>32827</v>
      </c>
      <c r="W834" s="2">
        <v>-33585</v>
      </c>
      <c r="X834" s="2">
        <v>144668</v>
      </c>
      <c r="Y834" s="2">
        <v>663674</v>
      </c>
      <c r="Z834" s="2">
        <v>0.22</v>
      </c>
      <c r="AA834" s="2">
        <v>9781</v>
      </c>
    </row>
    <row r="835" spans="1:27" x14ac:dyDescent="0.3">
      <c r="A835" s="2" t="s">
        <v>59</v>
      </c>
      <c r="B835" s="2">
        <v>229067</v>
      </c>
      <c r="C835" s="2">
        <v>40394</v>
      </c>
      <c r="D835" s="2">
        <v>65942</v>
      </c>
      <c r="E835" s="2">
        <v>714741</v>
      </c>
      <c r="F835" s="2">
        <v>188673</v>
      </c>
      <c r="G835" s="2">
        <v>11188</v>
      </c>
      <c r="H835" s="2">
        <v>217879</v>
      </c>
      <c r="I835" s="2">
        <v>191435</v>
      </c>
      <c r="J835" s="2">
        <v>199637</v>
      </c>
      <c r="K835" s="2">
        <v>150375</v>
      </c>
      <c r="L835" s="2">
        <v>162171</v>
      </c>
      <c r="M835" s="2">
        <v>182709</v>
      </c>
      <c r="N835" s="2">
        <v>-20538</v>
      </c>
      <c r="O835" s="2">
        <v>16090</v>
      </c>
      <c r="P835" s="2">
        <v>64.739999999999995</v>
      </c>
      <c r="Q835" s="2">
        <v>1536</v>
      </c>
      <c r="R835" s="2">
        <v>643</v>
      </c>
      <c r="S835" s="2">
        <v>169931</v>
      </c>
      <c r="T835" s="2">
        <v>279729</v>
      </c>
      <c r="U835" s="2">
        <v>59136</v>
      </c>
      <c r="V835" s="2">
        <v>-239335</v>
      </c>
      <c r="W835" s="2">
        <v>18014</v>
      </c>
      <c r="X835" s="2">
        <v>80851</v>
      </c>
      <c r="Y835" s="2">
        <v>223804</v>
      </c>
      <c r="Z835" s="2">
        <v>0.36</v>
      </c>
      <c r="AA835" s="2">
        <v>2633</v>
      </c>
    </row>
    <row r="836" spans="1:27" x14ac:dyDescent="0.3">
      <c r="A836" s="2" t="s">
        <v>58</v>
      </c>
      <c r="B836" s="2">
        <v>276588</v>
      </c>
      <c r="C836" s="2">
        <v>106068</v>
      </c>
      <c r="D836" s="2">
        <v>159219</v>
      </c>
      <c r="E836" s="2">
        <v>130417</v>
      </c>
      <c r="F836" s="2">
        <v>170520</v>
      </c>
      <c r="G836" s="2">
        <v>49308</v>
      </c>
      <c r="H836" s="2">
        <v>227280</v>
      </c>
      <c r="I836" s="2">
        <v>168394</v>
      </c>
      <c r="J836" s="2">
        <v>182009</v>
      </c>
      <c r="K836" s="2">
        <v>163969</v>
      </c>
      <c r="L836" s="2">
        <v>208344</v>
      </c>
      <c r="M836" s="2">
        <v>93769</v>
      </c>
      <c r="N836" s="2">
        <v>114575</v>
      </c>
      <c r="O836" s="2">
        <v>106928</v>
      </c>
      <c r="P836" s="2">
        <v>41.13</v>
      </c>
      <c r="Q836" s="2">
        <v>657</v>
      </c>
      <c r="R836" s="2">
        <v>11519</v>
      </c>
      <c r="S836" s="2">
        <v>252659</v>
      </c>
      <c r="T836" s="2">
        <v>49349</v>
      </c>
      <c r="U836" s="2">
        <v>23929</v>
      </c>
      <c r="V836" s="2">
        <v>56719</v>
      </c>
      <c r="W836" s="2">
        <v>17497</v>
      </c>
      <c r="X836" s="2">
        <v>328833</v>
      </c>
      <c r="Y836" s="2">
        <v>518194</v>
      </c>
      <c r="Z836" s="2">
        <v>0.63</v>
      </c>
      <c r="AA836" s="2">
        <v>8317</v>
      </c>
    </row>
    <row r="837" spans="1:27" x14ac:dyDescent="0.3">
      <c r="A837" s="2" t="s">
        <v>58</v>
      </c>
      <c r="B837" s="2">
        <v>264265</v>
      </c>
      <c r="C837" s="2">
        <v>32657</v>
      </c>
      <c r="D837" s="2">
        <v>-47992</v>
      </c>
      <c r="E837" s="2">
        <v>970409</v>
      </c>
      <c r="F837" s="2">
        <v>231608</v>
      </c>
      <c r="G837" s="2">
        <v>181434</v>
      </c>
      <c r="H837" s="2">
        <v>82831</v>
      </c>
      <c r="I837" s="2">
        <v>31354</v>
      </c>
      <c r="J837" s="2">
        <v>51213</v>
      </c>
      <c r="K837" s="2">
        <v>193223</v>
      </c>
      <c r="L837" s="2">
        <v>221368</v>
      </c>
      <c r="M837" s="2">
        <v>121261</v>
      </c>
      <c r="N837" s="2">
        <v>100107</v>
      </c>
      <c r="O837" s="2">
        <v>6610</v>
      </c>
      <c r="P837" s="2">
        <v>77.540000000000006</v>
      </c>
      <c r="Q837" s="2">
        <v>190</v>
      </c>
      <c r="R837" s="2">
        <v>771</v>
      </c>
      <c r="S837" s="2">
        <v>296017</v>
      </c>
      <c r="T837" s="2">
        <v>164997</v>
      </c>
      <c r="U837" s="2">
        <v>-31752</v>
      </c>
      <c r="V837" s="2">
        <v>-132340</v>
      </c>
      <c r="W837" s="2">
        <v>3469</v>
      </c>
      <c r="X837" s="2">
        <v>379938</v>
      </c>
      <c r="Y837" s="2">
        <v>400650</v>
      </c>
      <c r="Z837" s="2">
        <v>0.95</v>
      </c>
      <c r="AA837" s="2">
        <v>20883</v>
      </c>
    </row>
    <row r="838" spans="1:27" x14ac:dyDescent="0.3">
      <c r="A838" s="2" t="s">
        <v>58</v>
      </c>
      <c r="B838" s="2">
        <v>433886</v>
      </c>
      <c r="C838" s="2">
        <v>56736</v>
      </c>
      <c r="D838" s="2">
        <v>14277</v>
      </c>
      <c r="E838" s="2">
        <v>980640</v>
      </c>
      <c r="F838" s="2">
        <v>377150</v>
      </c>
      <c r="G838" s="2">
        <v>67393</v>
      </c>
      <c r="H838" s="2">
        <v>366493</v>
      </c>
      <c r="I838" s="2">
        <v>339499</v>
      </c>
      <c r="J838" s="2">
        <v>351535</v>
      </c>
      <c r="K838" s="2">
        <v>353702</v>
      </c>
      <c r="L838" s="2">
        <v>183467</v>
      </c>
      <c r="M838" s="2">
        <v>60461</v>
      </c>
      <c r="N838" s="2">
        <v>123006</v>
      </c>
      <c r="O838" s="2">
        <v>113414</v>
      </c>
      <c r="P838" s="2">
        <v>53.97</v>
      </c>
      <c r="Q838" s="2">
        <v>135</v>
      </c>
      <c r="R838" s="2">
        <v>14249</v>
      </c>
      <c r="S838" s="2">
        <v>135059</v>
      </c>
      <c r="T838" s="2">
        <v>200080</v>
      </c>
      <c r="U838" s="2">
        <v>298827</v>
      </c>
      <c r="V838" s="2">
        <v>-143344</v>
      </c>
      <c r="W838" s="2">
        <v>38114</v>
      </c>
      <c r="X838" s="2">
        <v>28647</v>
      </c>
      <c r="Y838" s="2">
        <v>604887</v>
      </c>
      <c r="Z838" s="2">
        <v>0.05</v>
      </c>
      <c r="AA838" s="2">
        <v>1643</v>
      </c>
    </row>
    <row r="839" spans="1:27" x14ac:dyDescent="0.3">
      <c r="A839" s="2" t="s">
        <v>58</v>
      </c>
      <c r="B839" s="2">
        <v>265468</v>
      </c>
      <c r="C839" s="2">
        <v>186517</v>
      </c>
      <c r="D839" s="2">
        <v>163818</v>
      </c>
      <c r="E839" s="2">
        <v>166852</v>
      </c>
      <c r="F839" s="2">
        <v>78951</v>
      </c>
      <c r="G839" s="2">
        <v>185628</v>
      </c>
      <c r="H839" s="2">
        <v>79840</v>
      </c>
      <c r="I839" s="2">
        <v>63872</v>
      </c>
      <c r="J839" s="2">
        <v>77067</v>
      </c>
      <c r="K839" s="2">
        <v>61460</v>
      </c>
      <c r="L839" s="2">
        <v>164303</v>
      </c>
      <c r="M839" s="2">
        <v>27974</v>
      </c>
      <c r="N839" s="2">
        <v>136329</v>
      </c>
      <c r="O839" s="2">
        <v>10296</v>
      </c>
      <c r="P839" s="2">
        <v>102.38</v>
      </c>
      <c r="Q839" s="2">
        <v>1561</v>
      </c>
      <c r="R839" s="2">
        <v>5966</v>
      </c>
      <c r="S839" s="2">
        <v>504961</v>
      </c>
      <c r="T839" s="2">
        <v>87342</v>
      </c>
      <c r="U839" s="2">
        <v>-239493</v>
      </c>
      <c r="V839" s="2">
        <v>99175</v>
      </c>
      <c r="W839" s="2">
        <v>-28712</v>
      </c>
      <c r="X839" s="2">
        <v>97331</v>
      </c>
      <c r="Y839" s="2">
        <v>486458</v>
      </c>
      <c r="Z839" s="2">
        <v>0.2</v>
      </c>
      <c r="AA839" s="2">
        <v>13651</v>
      </c>
    </row>
    <row r="840" spans="1:27" x14ac:dyDescent="0.3">
      <c r="A840" s="2" t="s">
        <v>60</v>
      </c>
      <c r="B840" s="2">
        <v>194669</v>
      </c>
      <c r="C840" s="2">
        <v>80705</v>
      </c>
      <c r="D840" s="2">
        <v>66999</v>
      </c>
      <c r="E840" s="2">
        <v>772701</v>
      </c>
      <c r="F840" s="2">
        <v>113964</v>
      </c>
      <c r="G840" s="2">
        <v>26454</v>
      </c>
      <c r="H840" s="2">
        <v>168215</v>
      </c>
      <c r="I840" s="2">
        <v>138113</v>
      </c>
      <c r="J840" s="2">
        <v>145590</v>
      </c>
      <c r="K840" s="2">
        <v>93598</v>
      </c>
      <c r="L840" s="2">
        <v>30863</v>
      </c>
      <c r="M840" s="2">
        <v>21437</v>
      </c>
      <c r="N840" s="2">
        <v>9426</v>
      </c>
      <c r="O840" s="2">
        <v>128097</v>
      </c>
      <c r="P840" s="2">
        <v>25.62</v>
      </c>
      <c r="Q840" s="2">
        <v>684</v>
      </c>
      <c r="R840" s="2">
        <v>3623</v>
      </c>
      <c r="S840" s="2">
        <v>386243</v>
      </c>
      <c r="T840" s="2">
        <v>121398</v>
      </c>
      <c r="U840" s="2">
        <v>-191574</v>
      </c>
      <c r="V840" s="2">
        <v>-40693</v>
      </c>
      <c r="W840" s="2">
        <v>20526</v>
      </c>
      <c r="X840" s="2">
        <v>103509</v>
      </c>
      <c r="Y840" s="2">
        <v>673953</v>
      </c>
      <c r="Z840" s="2">
        <v>0.15</v>
      </c>
      <c r="AA840" s="2">
        <v>26753</v>
      </c>
    </row>
    <row r="841" spans="1:27" x14ac:dyDescent="0.3">
      <c r="A841" s="2" t="s">
        <v>59</v>
      </c>
      <c r="B841" s="2">
        <v>127305</v>
      </c>
      <c r="C841" s="2">
        <v>30300</v>
      </c>
      <c r="D841" s="2">
        <v>106097</v>
      </c>
      <c r="E841" s="2">
        <v>407004</v>
      </c>
      <c r="F841" s="2">
        <v>97005</v>
      </c>
      <c r="G841" s="2">
        <v>51451</v>
      </c>
      <c r="H841" s="2">
        <v>75854</v>
      </c>
      <c r="I841" s="2">
        <v>18458</v>
      </c>
      <c r="J841" s="2">
        <v>24875</v>
      </c>
      <c r="K841" s="2">
        <v>82077</v>
      </c>
      <c r="L841" s="2">
        <v>44201</v>
      </c>
      <c r="M841" s="2">
        <v>38837</v>
      </c>
      <c r="N841" s="2">
        <v>5364</v>
      </c>
      <c r="O841" s="2">
        <v>146631</v>
      </c>
      <c r="P841" s="2">
        <v>16.23</v>
      </c>
      <c r="Q841" s="2">
        <v>1468</v>
      </c>
      <c r="R841" s="2">
        <v>8396</v>
      </c>
      <c r="S841" s="2">
        <v>304483</v>
      </c>
      <c r="T841" s="2">
        <v>151354</v>
      </c>
      <c r="U841" s="2">
        <v>-177178</v>
      </c>
      <c r="V841" s="2">
        <v>-121054</v>
      </c>
      <c r="W841" s="2">
        <v>-4142</v>
      </c>
      <c r="X841" s="2">
        <v>468507</v>
      </c>
      <c r="Y841" s="2">
        <v>327648</v>
      </c>
      <c r="Z841" s="2">
        <v>1.43</v>
      </c>
      <c r="AA841" s="2">
        <v>23144</v>
      </c>
    </row>
    <row r="842" spans="1:27" x14ac:dyDescent="0.3">
      <c r="A842" s="2" t="s">
        <v>60</v>
      </c>
      <c r="B842" s="2">
        <v>183413</v>
      </c>
      <c r="C842" s="2">
        <v>168731</v>
      </c>
      <c r="D842" s="2">
        <v>-8492</v>
      </c>
      <c r="E842" s="2">
        <v>285925</v>
      </c>
      <c r="F842" s="2">
        <v>14682</v>
      </c>
      <c r="G842" s="2">
        <v>190697</v>
      </c>
      <c r="H842" s="2">
        <v>-7284</v>
      </c>
      <c r="I842" s="2">
        <v>-45416</v>
      </c>
      <c r="J842" s="2">
        <v>-39695</v>
      </c>
      <c r="K842" s="2">
        <v>-20571</v>
      </c>
      <c r="L842" s="2">
        <v>120531</v>
      </c>
      <c r="M842" s="2">
        <v>115825</v>
      </c>
      <c r="N842" s="2">
        <v>4706</v>
      </c>
      <c r="O842" s="2">
        <v>35286</v>
      </c>
      <c r="P842" s="2">
        <v>59.9</v>
      </c>
      <c r="Q842" s="2">
        <v>402</v>
      </c>
      <c r="R842" s="2">
        <v>18925</v>
      </c>
      <c r="S842" s="2">
        <v>228716</v>
      </c>
      <c r="T842" s="2">
        <v>136177</v>
      </c>
      <c r="U842" s="2">
        <v>-45303</v>
      </c>
      <c r="V842" s="2">
        <v>32554</v>
      </c>
      <c r="W842" s="2">
        <v>22276</v>
      </c>
      <c r="X842" s="2">
        <v>251480</v>
      </c>
      <c r="Y842" s="2">
        <v>680557</v>
      </c>
      <c r="Z842" s="2">
        <v>0.37</v>
      </c>
      <c r="AA842" s="2">
        <v>8177</v>
      </c>
    </row>
    <row r="843" spans="1:27" x14ac:dyDescent="0.3">
      <c r="A843" s="2" t="s">
        <v>59</v>
      </c>
      <c r="B843" s="2">
        <v>382219</v>
      </c>
      <c r="C843" s="2">
        <v>82005</v>
      </c>
      <c r="D843" s="2">
        <v>17170</v>
      </c>
      <c r="E843" s="2">
        <v>474687</v>
      </c>
      <c r="F843" s="2">
        <v>300214</v>
      </c>
      <c r="G843" s="2">
        <v>130008</v>
      </c>
      <c r="H843" s="2">
        <v>252211</v>
      </c>
      <c r="I843" s="2">
        <v>206881</v>
      </c>
      <c r="J843" s="2">
        <v>219663</v>
      </c>
      <c r="K843" s="2">
        <v>260654</v>
      </c>
      <c r="L843" s="2">
        <v>65697</v>
      </c>
      <c r="M843" s="2">
        <v>173791</v>
      </c>
      <c r="N843" s="2">
        <v>-108094</v>
      </c>
      <c r="O843" s="2">
        <v>123685</v>
      </c>
      <c r="P843" s="2">
        <v>45.73</v>
      </c>
      <c r="Q843" s="2">
        <v>1801</v>
      </c>
      <c r="R843" s="2">
        <v>3142</v>
      </c>
      <c r="S843" s="2">
        <v>215706</v>
      </c>
      <c r="T843" s="2">
        <v>47362</v>
      </c>
      <c r="U843" s="2">
        <v>166513</v>
      </c>
      <c r="V843" s="2">
        <v>34643</v>
      </c>
      <c r="W843" s="2">
        <v>12741</v>
      </c>
      <c r="X843" s="2">
        <v>413980</v>
      </c>
      <c r="Y843" s="2">
        <v>596007</v>
      </c>
      <c r="Z843" s="2">
        <v>0.69</v>
      </c>
      <c r="AA843" s="2">
        <v>15947</v>
      </c>
    </row>
    <row r="844" spans="1:27" x14ac:dyDescent="0.3">
      <c r="A844" s="2" t="s">
        <v>58</v>
      </c>
      <c r="B844" s="2">
        <v>226415</v>
      </c>
      <c r="C844" s="2">
        <v>279252</v>
      </c>
      <c r="D844" s="2">
        <v>23444</v>
      </c>
      <c r="E844" s="2">
        <v>512865</v>
      </c>
      <c r="F844" s="2">
        <v>-52837</v>
      </c>
      <c r="G844" s="2">
        <v>91698</v>
      </c>
      <c r="H844" s="2">
        <v>134717</v>
      </c>
      <c r="I844" s="2">
        <v>126386</v>
      </c>
      <c r="J844" s="2">
        <v>138022</v>
      </c>
      <c r="K844" s="2">
        <v>-86133</v>
      </c>
      <c r="L844" s="2">
        <v>135640</v>
      </c>
      <c r="M844" s="2">
        <v>74381</v>
      </c>
      <c r="N844" s="2">
        <v>61259</v>
      </c>
      <c r="O844" s="2">
        <v>91166</v>
      </c>
      <c r="P844" s="2">
        <v>22.71</v>
      </c>
      <c r="Q844" s="2">
        <v>1497</v>
      </c>
      <c r="R844" s="2">
        <v>6074</v>
      </c>
      <c r="S844" s="2">
        <v>229396</v>
      </c>
      <c r="T844" s="2">
        <v>63658</v>
      </c>
      <c r="U844" s="2">
        <v>-2981</v>
      </c>
      <c r="V844" s="2">
        <v>215594</v>
      </c>
      <c r="W844" s="2">
        <v>-19852</v>
      </c>
      <c r="X844" s="2">
        <v>360743</v>
      </c>
      <c r="Y844" s="2">
        <v>296192</v>
      </c>
      <c r="Z844" s="2">
        <v>1.22</v>
      </c>
      <c r="AA844" s="2">
        <v>29673</v>
      </c>
    </row>
    <row r="845" spans="1:27" x14ac:dyDescent="0.3">
      <c r="A845" s="2" t="s">
        <v>59</v>
      </c>
      <c r="B845" s="2">
        <v>273537</v>
      </c>
      <c r="C845" s="2">
        <v>256691</v>
      </c>
      <c r="D845" s="2">
        <v>160231</v>
      </c>
      <c r="E845" s="2">
        <v>412835</v>
      </c>
      <c r="F845" s="2">
        <v>16846</v>
      </c>
      <c r="G845" s="2">
        <v>22311</v>
      </c>
      <c r="H845" s="2">
        <v>251226</v>
      </c>
      <c r="I845" s="2">
        <v>168708</v>
      </c>
      <c r="J845" s="2">
        <v>182529</v>
      </c>
      <c r="K845" s="2">
        <v>9610</v>
      </c>
      <c r="L845" s="2">
        <v>160799</v>
      </c>
      <c r="M845" s="2">
        <v>73930</v>
      </c>
      <c r="N845" s="2">
        <v>86869</v>
      </c>
      <c r="O845" s="2">
        <v>52061</v>
      </c>
      <c r="P845" s="2">
        <v>499.16</v>
      </c>
      <c r="Q845" s="2">
        <v>1181</v>
      </c>
      <c r="R845" s="2">
        <v>18413</v>
      </c>
      <c r="S845" s="2">
        <v>472152</v>
      </c>
      <c r="T845" s="2">
        <v>61450</v>
      </c>
      <c r="U845" s="2">
        <v>-198615</v>
      </c>
      <c r="V845" s="2">
        <v>195241</v>
      </c>
      <c r="W845" s="2">
        <v>45797</v>
      </c>
      <c r="X845" s="2">
        <v>452541</v>
      </c>
      <c r="Y845" s="2">
        <v>591358</v>
      </c>
      <c r="Z845" s="2">
        <v>0.77</v>
      </c>
      <c r="AA845" s="2">
        <v>2564</v>
      </c>
    </row>
    <row r="846" spans="1:27" x14ac:dyDescent="0.3">
      <c r="A846" s="2" t="s">
        <v>60</v>
      </c>
      <c r="B846" s="2">
        <v>380822</v>
      </c>
      <c r="C846" s="2">
        <v>119445</v>
      </c>
      <c r="D846" s="2">
        <v>31084</v>
      </c>
      <c r="E846" s="2">
        <v>166125</v>
      </c>
      <c r="F846" s="2">
        <v>261377</v>
      </c>
      <c r="G846" s="2">
        <v>172784</v>
      </c>
      <c r="H846" s="2">
        <v>208038</v>
      </c>
      <c r="I846" s="2">
        <v>192324</v>
      </c>
      <c r="J846" s="2">
        <v>210401</v>
      </c>
      <c r="K846" s="2">
        <v>248778</v>
      </c>
      <c r="L846" s="2">
        <v>53260</v>
      </c>
      <c r="M846" s="2">
        <v>135476</v>
      </c>
      <c r="N846" s="2">
        <v>-82216</v>
      </c>
      <c r="O846" s="2">
        <v>92937</v>
      </c>
      <c r="P846" s="2">
        <v>58.3</v>
      </c>
      <c r="Q846" s="2">
        <v>228</v>
      </c>
      <c r="R846" s="2">
        <v>3135</v>
      </c>
      <c r="S846" s="2">
        <v>253936</v>
      </c>
      <c r="T846" s="2">
        <v>130011</v>
      </c>
      <c r="U846" s="2">
        <v>126886</v>
      </c>
      <c r="V846" s="2">
        <v>-10566</v>
      </c>
      <c r="W846" s="2">
        <v>-46975</v>
      </c>
      <c r="X846" s="2">
        <v>194078</v>
      </c>
      <c r="Y846" s="2">
        <v>111037</v>
      </c>
      <c r="Z846" s="2">
        <v>1.75</v>
      </c>
      <c r="AA846" s="2">
        <v>12160</v>
      </c>
    </row>
    <row r="847" spans="1:27" x14ac:dyDescent="0.3">
      <c r="A847" s="2" t="s">
        <v>58</v>
      </c>
      <c r="B847" s="2">
        <v>363506</v>
      </c>
      <c r="C847" s="2">
        <v>51836</v>
      </c>
      <c r="D847" s="2">
        <v>199429</v>
      </c>
      <c r="E847" s="2">
        <v>831154</v>
      </c>
      <c r="F847" s="2">
        <v>311670</v>
      </c>
      <c r="G847" s="2">
        <v>51428</v>
      </c>
      <c r="H847" s="2">
        <v>312078</v>
      </c>
      <c r="I847" s="2">
        <v>253352</v>
      </c>
      <c r="J847" s="2">
        <v>257425</v>
      </c>
      <c r="K847" s="2">
        <v>296145</v>
      </c>
      <c r="L847" s="2">
        <v>191720</v>
      </c>
      <c r="M847" s="2">
        <v>134275</v>
      </c>
      <c r="N847" s="2">
        <v>57445</v>
      </c>
      <c r="O847" s="2">
        <v>145198</v>
      </c>
      <c r="P847" s="2">
        <v>93.69</v>
      </c>
      <c r="Q847" s="2">
        <v>631</v>
      </c>
      <c r="R847" s="2">
        <v>11105</v>
      </c>
      <c r="S847" s="2">
        <v>343078</v>
      </c>
      <c r="T847" s="2">
        <v>231203</v>
      </c>
      <c r="U847" s="2">
        <v>20428</v>
      </c>
      <c r="V847" s="2">
        <v>-179367</v>
      </c>
      <c r="W847" s="2">
        <v>-11948</v>
      </c>
      <c r="X847" s="2">
        <v>126141</v>
      </c>
      <c r="Y847" s="2">
        <v>454840</v>
      </c>
      <c r="Z847" s="2">
        <v>0.28000000000000003</v>
      </c>
      <c r="AA847" s="2">
        <v>12734</v>
      </c>
    </row>
    <row r="848" spans="1:27" x14ac:dyDescent="0.3">
      <c r="A848" s="2" t="s">
        <v>60</v>
      </c>
      <c r="B848" s="2">
        <v>276784</v>
      </c>
      <c r="C848" s="2">
        <v>54334</v>
      </c>
      <c r="D848" s="2">
        <v>124144</v>
      </c>
      <c r="E848" s="2">
        <v>207664</v>
      </c>
      <c r="F848" s="2">
        <v>222450</v>
      </c>
      <c r="G848" s="2">
        <v>93380</v>
      </c>
      <c r="H848" s="2">
        <v>183404</v>
      </c>
      <c r="I848" s="2">
        <v>132147</v>
      </c>
      <c r="J848" s="2">
        <v>148307</v>
      </c>
      <c r="K848" s="2">
        <v>192547</v>
      </c>
      <c r="L848" s="2">
        <v>39374</v>
      </c>
      <c r="M848" s="2">
        <v>79509</v>
      </c>
      <c r="N848" s="2">
        <v>-40135</v>
      </c>
      <c r="O848" s="2">
        <v>133503</v>
      </c>
      <c r="P848" s="2">
        <v>51.18</v>
      </c>
      <c r="Q848" s="2">
        <v>1025</v>
      </c>
      <c r="R848" s="2">
        <v>13925</v>
      </c>
      <c r="S848" s="2">
        <v>175065</v>
      </c>
      <c r="T848" s="2">
        <v>97913</v>
      </c>
      <c r="U848" s="2">
        <v>101719</v>
      </c>
      <c r="V848" s="2">
        <v>-43579</v>
      </c>
      <c r="W848" s="2">
        <v>45147</v>
      </c>
      <c r="X848" s="2">
        <v>414337</v>
      </c>
      <c r="Y848" s="2">
        <v>34068</v>
      </c>
      <c r="Z848" s="2">
        <v>12.16</v>
      </c>
      <c r="AA848" s="2">
        <v>23517</v>
      </c>
    </row>
    <row r="849" spans="1:27" x14ac:dyDescent="0.3">
      <c r="A849" s="2" t="s">
        <v>60</v>
      </c>
      <c r="B849" s="2">
        <v>388507</v>
      </c>
      <c r="C849" s="2">
        <v>47102</v>
      </c>
      <c r="D849" s="2">
        <v>74518</v>
      </c>
      <c r="E849" s="2">
        <v>121341</v>
      </c>
      <c r="F849" s="2">
        <v>341405</v>
      </c>
      <c r="G849" s="2">
        <v>70844</v>
      </c>
      <c r="H849" s="2">
        <v>317663</v>
      </c>
      <c r="I849" s="2">
        <v>238088</v>
      </c>
      <c r="J849" s="2">
        <v>242628</v>
      </c>
      <c r="K849" s="2">
        <v>302943</v>
      </c>
      <c r="L849" s="2">
        <v>121702</v>
      </c>
      <c r="M849" s="2">
        <v>191060</v>
      </c>
      <c r="N849" s="2">
        <v>-69358</v>
      </c>
      <c r="O849" s="2">
        <v>108172</v>
      </c>
      <c r="P849" s="2">
        <v>544.89</v>
      </c>
      <c r="Q849" s="2">
        <v>1999</v>
      </c>
      <c r="R849" s="2">
        <v>16538</v>
      </c>
      <c r="S849" s="2">
        <v>359564</v>
      </c>
      <c r="T849" s="2">
        <v>98559</v>
      </c>
      <c r="U849" s="2">
        <v>28943</v>
      </c>
      <c r="V849" s="2">
        <v>-51457</v>
      </c>
      <c r="W849" s="2">
        <v>38401</v>
      </c>
      <c r="X849" s="2">
        <v>217453</v>
      </c>
      <c r="Y849" s="2">
        <v>80983</v>
      </c>
      <c r="Z849" s="2">
        <v>2.69</v>
      </c>
      <c r="AA849" s="2">
        <v>13668</v>
      </c>
    </row>
    <row r="850" spans="1:27" x14ac:dyDescent="0.3">
      <c r="A850" s="2" t="s">
        <v>60</v>
      </c>
      <c r="B850" s="2">
        <v>299174</v>
      </c>
      <c r="C850" s="2">
        <v>240606</v>
      </c>
      <c r="D850" s="2">
        <v>-12513</v>
      </c>
      <c r="E850" s="2">
        <v>799072</v>
      </c>
      <c r="F850" s="2">
        <v>58568</v>
      </c>
      <c r="G850" s="2">
        <v>43796</v>
      </c>
      <c r="H850" s="2">
        <v>255378</v>
      </c>
      <c r="I850" s="2">
        <v>156459</v>
      </c>
      <c r="J850" s="2">
        <v>175462</v>
      </c>
      <c r="K850" s="2">
        <v>37686</v>
      </c>
      <c r="L850" s="2">
        <v>30636</v>
      </c>
      <c r="M850" s="2">
        <v>19257</v>
      </c>
      <c r="N850" s="2">
        <v>11379</v>
      </c>
      <c r="O850" s="2">
        <v>148025</v>
      </c>
      <c r="P850" s="2">
        <v>45</v>
      </c>
      <c r="Q850" s="2">
        <v>688</v>
      </c>
      <c r="R850" s="2">
        <v>17336</v>
      </c>
      <c r="S850" s="2">
        <v>525198</v>
      </c>
      <c r="T850" s="2">
        <v>185524</v>
      </c>
      <c r="U850" s="2">
        <v>-226024</v>
      </c>
      <c r="V850" s="2">
        <v>55082</v>
      </c>
      <c r="W850" s="2">
        <v>-39900</v>
      </c>
      <c r="X850" s="2">
        <v>76143</v>
      </c>
      <c r="Y850" s="2">
        <v>268675</v>
      </c>
      <c r="Z850" s="2">
        <v>0.28000000000000003</v>
      </c>
      <c r="AA850" s="2">
        <v>18373</v>
      </c>
    </row>
    <row r="851" spans="1:27" x14ac:dyDescent="0.3">
      <c r="A851" s="2" t="s">
        <v>59</v>
      </c>
      <c r="B851" s="2">
        <v>303444</v>
      </c>
      <c r="C851" s="2">
        <v>245557</v>
      </c>
      <c r="D851" s="2">
        <v>85520</v>
      </c>
      <c r="E851" s="2">
        <v>504434</v>
      </c>
      <c r="F851" s="2">
        <v>57887</v>
      </c>
      <c r="G851" s="2">
        <v>68187</v>
      </c>
      <c r="H851" s="2">
        <v>235257</v>
      </c>
      <c r="I851" s="2">
        <v>145808</v>
      </c>
      <c r="J851" s="2">
        <v>150681</v>
      </c>
      <c r="K851" s="2">
        <v>42212</v>
      </c>
      <c r="L851" s="2">
        <v>171039</v>
      </c>
      <c r="M851" s="2">
        <v>30544</v>
      </c>
      <c r="N851" s="2">
        <v>140495</v>
      </c>
      <c r="O851" s="2">
        <v>19698</v>
      </c>
      <c r="P851" s="2">
        <v>45.93</v>
      </c>
      <c r="Q851" s="2">
        <v>463</v>
      </c>
      <c r="R851" s="2">
        <v>7412</v>
      </c>
      <c r="S851" s="2">
        <v>85805</v>
      </c>
      <c r="T851" s="2">
        <v>253395</v>
      </c>
      <c r="U851" s="2">
        <v>217639</v>
      </c>
      <c r="V851" s="2">
        <v>-7838</v>
      </c>
      <c r="W851" s="2">
        <v>26299</v>
      </c>
      <c r="X851" s="2">
        <v>155375</v>
      </c>
      <c r="Y851" s="2">
        <v>542853</v>
      </c>
      <c r="Z851" s="2">
        <v>0.28999999999999998</v>
      </c>
      <c r="AA851" s="2">
        <v>8256</v>
      </c>
    </row>
    <row r="852" spans="1:27" x14ac:dyDescent="0.3">
      <c r="A852" s="2" t="s">
        <v>60</v>
      </c>
      <c r="B852" s="2">
        <v>122810</v>
      </c>
      <c r="C852" s="2">
        <v>24536</v>
      </c>
      <c r="D852" s="2">
        <v>63584</v>
      </c>
      <c r="E852" s="2">
        <v>62683</v>
      </c>
      <c r="F852" s="2">
        <v>98274</v>
      </c>
      <c r="G852" s="2">
        <v>24725</v>
      </c>
      <c r="H852" s="2">
        <v>98085</v>
      </c>
      <c r="I852" s="2">
        <v>50456</v>
      </c>
      <c r="J852" s="2">
        <v>66347</v>
      </c>
      <c r="K852" s="2">
        <v>79472</v>
      </c>
      <c r="L852" s="2">
        <v>143669</v>
      </c>
      <c r="M852" s="2">
        <v>176885</v>
      </c>
      <c r="N852" s="2">
        <v>-33216</v>
      </c>
      <c r="O852" s="2">
        <v>90985</v>
      </c>
      <c r="P852" s="2">
        <v>43.97</v>
      </c>
      <c r="Q852" s="2">
        <v>255</v>
      </c>
      <c r="R852" s="2">
        <v>19427</v>
      </c>
      <c r="S852" s="2">
        <v>524735</v>
      </c>
      <c r="T852" s="2">
        <v>263032</v>
      </c>
      <c r="U852" s="2">
        <v>-401925</v>
      </c>
      <c r="V852" s="2">
        <v>-238496</v>
      </c>
      <c r="W852" s="2">
        <v>-32188</v>
      </c>
      <c r="X852" s="2">
        <v>476913</v>
      </c>
      <c r="Y852" s="2">
        <v>645984</v>
      </c>
      <c r="Z852" s="2">
        <v>0.74</v>
      </c>
      <c r="AA852" s="2">
        <v>26356</v>
      </c>
    </row>
    <row r="853" spans="1:27" x14ac:dyDescent="0.3">
      <c r="A853" s="2" t="s">
        <v>59</v>
      </c>
      <c r="B853" s="2">
        <v>150331</v>
      </c>
      <c r="C853" s="2">
        <v>51335</v>
      </c>
      <c r="D853" s="2">
        <v>112371</v>
      </c>
      <c r="E853" s="2">
        <v>764177</v>
      </c>
      <c r="F853" s="2">
        <v>98996</v>
      </c>
      <c r="G853" s="2">
        <v>127585</v>
      </c>
      <c r="H853" s="2">
        <v>22746</v>
      </c>
      <c r="I853" s="2">
        <v>-37977</v>
      </c>
      <c r="J853" s="2">
        <v>-20029</v>
      </c>
      <c r="K853" s="2">
        <v>68646</v>
      </c>
      <c r="L853" s="2">
        <v>33979</v>
      </c>
      <c r="M853" s="2">
        <v>145503</v>
      </c>
      <c r="N853" s="2">
        <v>-111524</v>
      </c>
      <c r="O853" s="2">
        <v>89829</v>
      </c>
      <c r="P853" s="2">
        <v>31.48</v>
      </c>
      <c r="Q853" s="2">
        <v>999</v>
      </c>
      <c r="R853" s="2">
        <v>16205</v>
      </c>
      <c r="S853" s="2">
        <v>402639</v>
      </c>
      <c r="T853" s="2">
        <v>246945</v>
      </c>
      <c r="U853" s="2">
        <v>-252308</v>
      </c>
      <c r="V853" s="2">
        <v>-195610</v>
      </c>
      <c r="W853" s="2">
        <v>-24371</v>
      </c>
      <c r="X853" s="2">
        <v>497458</v>
      </c>
      <c r="Y853" s="2">
        <v>236350</v>
      </c>
      <c r="Z853" s="2">
        <v>2.1</v>
      </c>
      <c r="AA853" s="2">
        <v>21135</v>
      </c>
    </row>
    <row r="854" spans="1:27" x14ac:dyDescent="0.3">
      <c r="A854" s="2" t="s">
        <v>60</v>
      </c>
      <c r="B854" s="2">
        <v>300654</v>
      </c>
      <c r="C854" s="2">
        <v>122160</v>
      </c>
      <c r="D854" s="2">
        <v>147615</v>
      </c>
      <c r="E854" s="2">
        <v>538715</v>
      </c>
      <c r="F854" s="2">
        <v>178494</v>
      </c>
      <c r="G854" s="2">
        <v>162582</v>
      </c>
      <c r="H854" s="2">
        <v>138072</v>
      </c>
      <c r="I854" s="2">
        <v>125388</v>
      </c>
      <c r="J854" s="2">
        <v>138609</v>
      </c>
      <c r="K854" s="2">
        <v>150017</v>
      </c>
      <c r="L854" s="2">
        <v>222673</v>
      </c>
      <c r="M854" s="2">
        <v>120557</v>
      </c>
      <c r="N854" s="2">
        <v>102116</v>
      </c>
      <c r="O854" s="2">
        <v>40534</v>
      </c>
      <c r="P854" s="2">
        <v>33.35</v>
      </c>
      <c r="Q854" s="2">
        <v>824</v>
      </c>
      <c r="R854" s="2">
        <v>5195</v>
      </c>
      <c r="S854" s="2">
        <v>224592</v>
      </c>
      <c r="T854" s="2">
        <v>251832</v>
      </c>
      <c r="U854" s="2">
        <v>76062</v>
      </c>
      <c r="V854" s="2">
        <v>-129672</v>
      </c>
      <c r="W854" s="2">
        <v>36312</v>
      </c>
      <c r="X854" s="2">
        <v>492193</v>
      </c>
      <c r="Y854" s="2">
        <v>216923</v>
      </c>
      <c r="Z854" s="2">
        <v>2.27</v>
      </c>
      <c r="AA854" s="2">
        <v>24201</v>
      </c>
    </row>
    <row r="855" spans="1:27" x14ac:dyDescent="0.3">
      <c r="A855" s="2" t="s">
        <v>60</v>
      </c>
      <c r="B855" s="2">
        <v>392708</v>
      </c>
      <c r="C855" s="2">
        <v>279906</v>
      </c>
      <c r="D855" s="2">
        <v>160056</v>
      </c>
      <c r="E855" s="2">
        <v>222569</v>
      </c>
      <c r="F855" s="2">
        <v>112802</v>
      </c>
      <c r="G855" s="2">
        <v>10722</v>
      </c>
      <c r="H855" s="2">
        <v>381986</v>
      </c>
      <c r="I855" s="2">
        <v>329698</v>
      </c>
      <c r="J855" s="2">
        <v>339385</v>
      </c>
      <c r="K855" s="2">
        <v>78020</v>
      </c>
      <c r="L855" s="2">
        <v>218989</v>
      </c>
      <c r="M855" s="2">
        <v>137581</v>
      </c>
      <c r="N855" s="2">
        <v>81408</v>
      </c>
      <c r="O855" s="2">
        <v>121296</v>
      </c>
      <c r="P855" s="2">
        <v>56.71</v>
      </c>
      <c r="Q855" s="2">
        <v>1140</v>
      </c>
      <c r="R855" s="2">
        <v>12323</v>
      </c>
      <c r="S855" s="2">
        <v>476670</v>
      </c>
      <c r="T855" s="2">
        <v>218866</v>
      </c>
      <c r="U855" s="2">
        <v>-83962</v>
      </c>
      <c r="V855" s="2">
        <v>61040</v>
      </c>
      <c r="W855" s="2">
        <v>9694</v>
      </c>
      <c r="X855" s="2">
        <v>198370</v>
      </c>
      <c r="Y855" s="2">
        <v>680692</v>
      </c>
      <c r="Z855" s="2">
        <v>0.28999999999999998</v>
      </c>
      <c r="AA855" s="2">
        <v>29450</v>
      </c>
    </row>
    <row r="856" spans="1:27" x14ac:dyDescent="0.3">
      <c r="A856" s="2" t="s">
        <v>59</v>
      </c>
      <c r="B856" s="2">
        <v>383297</v>
      </c>
      <c r="C856" s="2">
        <v>123960</v>
      </c>
      <c r="D856" s="2">
        <v>76265</v>
      </c>
      <c r="E856" s="2">
        <v>861581</v>
      </c>
      <c r="F856" s="2">
        <v>259337</v>
      </c>
      <c r="G856" s="2">
        <v>189689</v>
      </c>
      <c r="H856" s="2">
        <v>193608</v>
      </c>
      <c r="I856" s="2">
        <v>114921</v>
      </c>
      <c r="J856" s="2">
        <v>125998</v>
      </c>
      <c r="K856" s="2">
        <v>253282</v>
      </c>
      <c r="L856" s="2">
        <v>22499</v>
      </c>
      <c r="M856" s="2">
        <v>56089</v>
      </c>
      <c r="N856" s="2">
        <v>-33590</v>
      </c>
      <c r="O856" s="2">
        <v>46729</v>
      </c>
      <c r="P856" s="2">
        <v>61.37</v>
      </c>
      <c r="Q856" s="2">
        <v>528</v>
      </c>
      <c r="R856" s="2">
        <v>6193</v>
      </c>
      <c r="S856" s="2">
        <v>286159</v>
      </c>
      <c r="T856" s="2">
        <v>209976</v>
      </c>
      <c r="U856" s="2">
        <v>97138</v>
      </c>
      <c r="V856" s="2">
        <v>-86016</v>
      </c>
      <c r="W856" s="2">
        <v>8627</v>
      </c>
      <c r="X856" s="2">
        <v>200193</v>
      </c>
      <c r="Y856" s="2">
        <v>224449</v>
      </c>
      <c r="Z856" s="2">
        <v>0.89</v>
      </c>
      <c r="AA856" s="2">
        <v>5605</v>
      </c>
    </row>
    <row r="857" spans="1:27" x14ac:dyDescent="0.3">
      <c r="A857" s="2" t="s">
        <v>59</v>
      </c>
      <c r="B857" s="2">
        <v>255824</v>
      </c>
      <c r="C857" s="2">
        <v>62761</v>
      </c>
      <c r="D857" s="2">
        <v>196770</v>
      </c>
      <c r="E857" s="2">
        <v>756911</v>
      </c>
      <c r="F857" s="2">
        <v>193063</v>
      </c>
      <c r="G857" s="2">
        <v>193624</v>
      </c>
      <c r="H857" s="2">
        <v>62200</v>
      </c>
      <c r="I857" s="2">
        <v>-3810</v>
      </c>
      <c r="J857" s="2">
        <v>12881</v>
      </c>
      <c r="K857" s="2">
        <v>161122</v>
      </c>
      <c r="L857" s="2">
        <v>52653</v>
      </c>
      <c r="M857" s="2">
        <v>175799</v>
      </c>
      <c r="N857" s="2">
        <v>-123146</v>
      </c>
      <c r="O857" s="2">
        <v>5227</v>
      </c>
      <c r="P857" s="2">
        <v>74.709999999999994</v>
      </c>
      <c r="Q857" s="2">
        <v>1211</v>
      </c>
      <c r="R857" s="2">
        <v>1731</v>
      </c>
      <c r="S857" s="2">
        <v>390875</v>
      </c>
      <c r="T857" s="2">
        <v>48859</v>
      </c>
      <c r="U857" s="2">
        <v>-135051</v>
      </c>
      <c r="V857" s="2">
        <v>13902</v>
      </c>
      <c r="W857" s="2">
        <v>-48053</v>
      </c>
      <c r="X857" s="2">
        <v>361950</v>
      </c>
      <c r="Y857" s="2">
        <v>275632</v>
      </c>
      <c r="Z857" s="2">
        <v>1.31</v>
      </c>
      <c r="AA857" s="2">
        <v>23094</v>
      </c>
    </row>
    <row r="858" spans="1:27" x14ac:dyDescent="0.3">
      <c r="A858" s="2" t="s">
        <v>60</v>
      </c>
      <c r="B858" s="2">
        <v>362917</v>
      </c>
      <c r="C858" s="2">
        <v>112963</v>
      </c>
      <c r="D858" s="2">
        <v>157573</v>
      </c>
      <c r="E858" s="2">
        <v>993572</v>
      </c>
      <c r="F858" s="2">
        <v>249954</v>
      </c>
      <c r="G858" s="2">
        <v>193535</v>
      </c>
      <c r="H858" s="2">
        <v>169382</v>
      </c>
      <c r="I858" s="2">
        <v>115521</v>
      </c>
      <c r="J858" s="2">
        <v>128621</v>
      </c>
      <c r="K858" s="2">
        <v>217164</v>
      </c>
      <c r="L858" s="2">
        <v>125151</v>
      </c>
      <c r="M858" s="2">
        <v>191939</v>
      </c>
      <c r="N858" s="2">
        <v>-66788</v>
      </c>
      <c r="O858" s="2">
        <v>15586</v>
      </c>
      <c r="P858" s="2">
        <v>68.28</v>
      </c>
      <c r="Q858" s="2">
        <v>274</v>
      </c>
      <c r="R858" s="2">
        <v>5079</v>
      </c>
      <c r="S858" s="2">
        <v>198910</v>
      </c>
      <c r="T858" s="2">
        <v>59480</v>
      </c>
      <c r="U858" s="2">
        <v>164007</v>
      </c>
      <c r="V858" s="2">
        <v>53483</v>
      </c>
      <c r="W858" s="2">
        <v>-33011</v>
      </c>
      <c r="X858" s="2">
        <v>261541</v>
      </c>
      <c r="Y858" s="2">
        <v>542312</v>
      </c>
      <c r="Z858" s="2">
        <v>0.48</v>
      </c>
      <c r="AA858" s="2">
        <v>3598</v>
      </c>
    </row>
    <row r="859" spans="1:27" x14ac:dyDescent="0.3">
      <c r="A859" s="2" t="s">
        <v>60</v>
      </c>
      <c r="B859" s="2">
        <v>349483</v>
      </c>
      <c r="C859" s="2">
        <v>236785</v>
      </c>
      <c r="D859" s="2">
        <v>88736</v>
      </c>
      <c r="E859" s="2">
        <v>823060</v>
      </c>
      <c r="F859" s="2">
        <v>112698</v>
      </c>
      <c r="G859" s="2">
        <v>160330</v>
      </c>
      <c r="H859" s="2">
        <v>189153</v>
      </c>
      <c r="I859" s="2">
        <v>171150</v>
      </c>
      <c r="J859" s="2">
        <v>189174</v>
      </c>
      <c r="K859" s="2">
        <v>88289</v>
      </c>
      <c r="L859" s="2">
        <v>281604</v>
      </c>
      <c r="M859" s="2">
        <v>23079</v>
      </c>
      <c r="N859" s="2">
        <v>258525</v>
      </c>
      <c r="O859" s="2">
        <v>38575</v>
      </c>
      <c r="P859" s="2">
        <v>202.36</v>
      </c>
      <c r="Q859" s="2">
        <v>1134</v>
      </c>
      <c r="R859" s="2">
        <v>7736</v>
      </c>
      <c r="S859" s="2">
        <v>303151</v>
      </c>
      <c r="T859" s="2">
        <v>97530</v>
      </c>
      <c r="U859" s="2">
        <v>46332</v>
      </c>
      <c r="V859" s="2">
        <v>139255</v>
      </c>
      <c r="W859" s="2">
        <v>22111</v>
      </c>
      <c r="X859" s="2">
        <v>389672</v>
      </c>
      <c r="Y859" s="2">
        <v>526983</v>
      </c>
      <c r="Z859" s="2">
        <v>0.74</v>
      </c>
      <c r="AA859" s="2">
        <v>28177</v>
      </c>
    </row>
    <row r="860" spans="1:27" x14ac:dyDescent="0.3">
      <c r="A860" s="2" t="s">
        <v>58</v>
      </c>
      <c r="B860" s="2">
        <v>393492</v>
      </c>
      <c r="C860" s="2">
        <v>87196</v>
      </c>
      <c r="D860" s="2">
        <v>-19431</v>
      </c>
      <c r="E860" s="2">
        <v>614443</v>
      </c>
      <c r="F860" s="2">
        <v>306296</v>
      </c>
      <c r="G860" s="2">
        <v>134883</v>
      </c>
      <c r="H860" s="2">
        <v>258609</v>
      </c>
      <c r="I860" s="2">
        <v>212069</v>
      </c>
      <c r="J860" s="2">
        <v>229615</v>
      </c>
      <c r="K860" s="2">
        <v>291989</v>
      </c>
      <c r="L860" s="2">
        <v>248950</v>
      </c>
      <c r="M860" s="2">
        <v>141058</v>
      </c>
      <c r="N860" s="2">
        <v>107892</v>
      </c>
      <c r="O860" s="2">
        <v>120235</v>
      </c>
      <c r="P860" s="2">
        <v>53.73</v>
      </c>
      <c r="Q860" s="2">
        <v>1962</v>
      </c>
      <c r="R860" s="2">
        <v>15911</v>
      </c>
      <c r="S860" s="2">
        <v>179099</v>
      </c>
      <c r="T860" s="2">
        <v>109038</v>
      </c>
      <c r="U860" s="2">
        <v>214393</v>
      </c>
      <c r="V860" s="2">
        <v>-21842</v>
      </c>
      <c r="W860" s="2">
        <v>-14296</v>
      </c>
      <c r="X860" s="2">
        <v>225831</v>
      </c>
      <c r="Y860" s="2">
        <v>405666</v>
      </c>
      <c r="Z860" s="2">
        <v>0.56000000000000005</v>
      </c>
      <c r="AA860" s="2">
        <v>24507</v>
      </c>
    </row>
    <row r="861" spans="1:27" x14ac:dyDescent="0.3">
      <c r="A861" s="2" t="s">
        <v>60</v>
      </c>
      <c r="B861" s="2">
        <v>69395</v>
      </c>
      <c r="C861" s="2">
        <v>281749</v>
      </c>
      <c r="D861" s="2">
        <v>34720</v>
      </c>
      <c r="E861" s="2">
        <v>112230</v>
      </c>
      <c r="F861" s="2">
        <v>-212354</v>
      </c>
      <c r="G861" s="2">
        <v>52697</v>
      </c>
      <c r="H861" s="2">
        <v>16698</v>
      </c>
      <c r="I861" s="2">
        <v>-29637</v>
      </c>
      <c r="J861" s="2">
        <v>-24291</v>
      </c>
      <c r="K861" s="2">
        <v>-221638</v>
      </c>
      <c r="L861" s="2">
        <v>278628</v>
      </c>
      <c r="M861" s="2">
        <v>77942</v>
      </c>
      <c r="N861" s="2">
        <v>200686</v>
      </c>
      <c r="O861" s="2">
        <v>17263</v>
      </c>
      <c r="P861" s="2">
        <v>13.15</v>
      </c>
      <c r="Q861" s="2">
        <v>1687</v>
      </c>
      <c r="R861" s="2">
        <v>11297</v>
      </c>
      <c r="S861" s="2">
        <v>389216</v>
      </c>
      <c r="T861" s="2">
        <v>87354</v>
      </c>
      <c r="U861" s="2">
        <v>-319821</v>
      </c>
      <c r="V861" s="2">
        <v>194395</v>
      </c>
      <c r="W861" s="2">
        <v>13729</v>
      </c>
      <c r="X861" s="2">
        <v>475797</v>
      </c>
      <c r="Y861" s="2">
        <v>559742</v>
      </c>
      <c r="Z861" s="2">
        <v>0.85</v>
      </c>
      <c r="AA861" s="2">
        <v>4306</v>
      </c>
    </row>
    <row r="862" spans="1:27" x14ac:dyDescent="0.3">
      <c r="A862" s="2" t="s">
        <v>60</v>
      </c>
      <c r="B862" s="2">
        <v>465808</v>
      </c>
      <c r="C862" s="2">
        <v>189933</v>
      </c>
      <c r="D862" s="2">
        <v>73189</v>
      </c>
      <c r="E862" s="2">
        <v>242287</v>
      </c>
      <c r="F862" s="2">
        <v>275875</v>
      </c>
      <c r="G862" s="2">
        <v>163705</v>
      </c>
      <c r="H862" s="2">
        <v>302103</v>
      </c>
      <c r="I862" s="2">
        <v>249321</v>
      </c>
      <c r="J862" s="2">
        <v>258025</v>
      </c>
      <c r="K862" s="2">
        <v>245455</v>
      </c>
      <c r="L862" s="2">
        <v>49589</v>
      </c>
      <c r="M862" s="2">
        <v>42900</v>
      </c>
      <c r="N862" s="2">
        <v>6689</v>
      </c>
      <c r="O862" s="2">
        <v>70478</v>
      </c>
      <c r="P862" s="2">
        <v>130.41</v>
      </c>
      <c r="Q862" s="2">
        <v>1366</v>
      </c>
      <c r="R862" s="2">
        <v>7240</v>
      </c>
      <c r="S862" s="2">
        <v>329485</v>
      </c>
      <c r="T862" s="2">
        <v>141603</v>
      </c>
      <c r="U862" s="2">
        <v>136323</v>
      </c>
      <c r="V862" s="2">
        <v>48330</v>
      </c>
      <c r="W862" s="2">
        <v>37567</v>
      </c>
      <c r="X862" s="2">
        <v>185267</v>
      </c>
      <c r="Y862" s="2">
        <v>24254</v>
      </c>
      <c r="Z862" s="2">
        <v>7.64</v>
      </c>
      <c r="AA862" s="2">
        <v>22717</v>
      </c>
    </row>
    <row r="863" spans="1:27" x14ac:dyDescent="0.3">
      <c r="A863" s="2" t="s">
        <v>58</v>
      </c>
      <c r="B863" s="2">
        <v>106804</v>
      </c>
      <c r="C863" s="2">
        <v>173913</v>
      </c>
      <c r="D863" s="2">
        <v>160516</v>
      </c>
      <c r="E863" s="2">
        <v>553940</v>
      </c>
      <c r="F863" s="2">
        <v>-67109</v>
      </c>
      <c r="G863" s="2">
        <v>184656</v>
      </c>
      <c r="H863" s="2">
        <v>-77852</v>
      </c>
      <c r="I863" s="2">
        <v>-102213</v>
      </c>
      <c r="J863" s="2">
        <v>-90856</v>
      </c>
      <c r="K863" s="2">
        <v>-104994</v>
      </c>
      <c r="L863" s="2">
        <v>278669</v>
      </c>
      <c r="M863" s="2">
        <v>84403</v>
      </c>
      <c r="N863" s="2">
        <v>194266</v>
      </c>
      <c r="O863" s="2">
        <v>10516</v>
      </c>
      <c r="P863" s="2">
        <v>14.52</v>
      </c>
      <c r="Q863" s="2">
        <v>64</v>
      </c>
      <c r="R863" s="2">
        <v>13841</v>
      </c>
      <c r="S863" s="2">
        <v>272769</v>
      </c>
      <c r="T863" s="2">
        <v>239305</v>
      </c>
      <c r="U863" s="2">
        <v>-165965</v>
      </c>
      <c r="V863" s="2">
        <v>-65392</v>
      </c>
      <c r="W863" s="2">
        <v>4111</v>
      </c>
      <c r="X863" s="2">
        <v>289945</v>
      </c>
      <c r="Y863" s="2">
        <v>674003</v>
      </c>
      <c r="Z863" s="2">
        <v>0.43</v>
      </c>
      <c r="AA863" s="2">
        <v>19200</v>
      </c>
    </row>
    <row r="864" spans="1:27" x14ac:dyDescent="0.3">
      <c r="A864" s="2" t="s">
        <v>60</v>
      </c>
      <c r="B864" s="2">
        <v>427446</v>
      </c>
      <c r="C864" s="2">
        <v>218678</v>
      </c>
      <c r="D864" s="2">
        <v>72415</v>
      </c>
      <c r="E864" s="2">
        <v>896013</v>
      </c>
      <c r="F864" s="2">
        <v>208768</v>
      </c>
      <c r="G864" s="2">
        <v>16690</v>
      </c>
      <c r="H864" s="2">
        <v>410756</v>
      </c>
      <c r="I864" s="2">
        <v>327487</v>
      </c>
      <c r="J864" s="2">
        <v>332951</v>
      </c>
      <c r="K864" s="2">
        <v>189409</v>
      </c>
      <c r="L864" s="2">
        <v>230815</v>
      </c>
      <c r="M864" s="2">
        <v>82690</v>
      </c>
      <c r="N864" s="2">
        <v>148125</v>
      </c>
      <c r="O864" s="2">
        <v>47852</v>
      </c>
      <c r="P864" s="2">
        <v>194.12</v>
      </c>
      <c r="Q864" s="2">
        <v>99</v>
      </c>
      <c r="R864" s="2">
        <v>6308</v>
      </c>
      <c r="S864" s="2">
        <v>540473</v>
      </c>
      <c r="T864" s="2">
        <v>250500</v>
      </c>
      <c r="U864" s="2">
        <v>-113027</v>
      </c>
      <c r="V864" s="2">
        <v>-31822</v>
      </c>
      <c r="W864" s="2">
        <v>27707</v>
      </c>
      <c r="X864" s="2">
        <v>332827</v>
      </c>
      <c r="Y864" s="2">
        <v>366346</v>
      </c>
      <c r="Z864" s="2">
        <v>0.91</v>
      </c>
      <c r="AA864" s="2">
        <v>13278</v>
      </c>
    </row>
    <row r="865" spans="1:27" x14ac:dyDescent="0.3">
      <c r="A865" s="2" t="s">
        <v>60</v>
      </c>
      <c r="B865" s="2">
        <v>414528</v>
      </c>
      <c r="C865" s="2">
        <v>118951</v>
      </c>
      <c r="D865" s="2">
        <v>29285</v>
      </c>
      <c r="E865" s="2">
        <v>378377</v>
      </c>
      <c r="F865" s="2">
        <v>295577</v>
      </c>
      <c r="G865" s="2">
        <v>149223</v>
      </c>
      <c r="H865" s="2">
        <v>265305</v>
      </c>
      <c r="I865" s="2">
        <v>214029</v>
      </c>
      <c r="J865" s="2">
        <v>224359</v>
      </c>
      <c r="K865" s="2">
        <v>282870</v>
      </c>
      <c r="L865" s="2">
        <v>194457</v>
      </c>
      <c r="M865" s="2">
        <v>121593</v>
      </c>
      <c r="N865" s="2">
        <v>72864</v>
      </c>
      <c r="O865" s="2">
        <v>54875</v>
      </c>
      <c r="P865" s="2">
        <v>59.16</v>
      </c>
      <c r="Q865" s="2">
        <v>1845</v>
      </c>
      <c r="R865" s="2">
        <v>4006</v>
      </c>
      <c r="S865" s="2">
        <v>230677</v>
      </c>
      <c r="T865" s="2">
        <v>133189</v>
      </c>
      <c r="U865" s="2">
        <v>183851</v>
      </c>
      <c r="V865" s="2">
        <v>-14238</v>
      </c>
      <c r="W865" s="2">
        <v>-37221</v>
      </c>
      <c r="X865" s="2">
        <v>140372</v>
      </c>
      <c r="Y865" s="2">
        <v>126894</v>
      </c>
      <c r="Z865" s="2">
        <v>1.1100000000000001</v>
      </c>
      <c r="AA865" s="2">
        <v>14965</v>
      </c>
    </row>
    <row r="866" spans="1:27" x14ac:dyDescent="0.3">
      <c r="A866" s="2" t="s">
        <v>59</v>
      </c>
      <c r="B866" s="2">
        <v>359171</v>
      </c>
      <c r="C866" s="2">
        <v>152306</v>
      </c>
      <c r="D866" s="2">
        <v>39448</v>
      </c>
      <c r="E866" s="2">
        <v>561749</v>
      </c>
      <c r="F866" s="2">
        <v>206865</v>
      </c>
      <c r="G866" s="2">
        <v>115003</v>
      </c>
      <c r="H866" s="2">
        <v>244168</v>
      </c>
      <c r="I866" s="2">
        <v>203787</v>
      </c>
      <c r="J866" s="2">
        <v>217269</v>
      </c>
      <c r="K866" s="2">
        <v>188799</v>
      </c>
      <c r="L866" s="2">
        <v>30232</v>
      </c>
      <c r="M866" s="2">
        <v>43557</v>
      </c>
      <c r="N866" s="2">
        <v>-13325</v>
      </c>
      <c r="O866" s="2">
        <v>86557</v>
      </c>
      <c r="P866" s="2">
        <v>62.15</v>
      </c>
      <c r="Q866" s="2">
        <v>1174</v>
      </c>
      <c r="R866" s="2">
        <v>18733</v>
      </c>
      <c r="S866" s="2">
        <v>356634</v>
      </c>
      <c r="T866" s="2">
        <v>257041</v>
      </c>
      <c r="U866" s="2">
        <v>2537</v>
      </c>
      <c r="V866" s="2">
        <v>-104735</v>
      </c>
      <c r="W866" s="2">
        <v>-15298</v>
      </c>
      <c r="X866" s="2">
        <v>481443</v>
      </c>
      <c r="Y866" s="2">
        <v>456684</v>
      </c>
      <c r="Z866" s="2">
        <v>1.05</v>
      </c>
      <c r="AA866" s="2">
        <v>8506</v>
      </c>
    </row>
    <row r="867" spans="1:27" x14ac:dyDescent="0.3">
      <c r="A867" s="2" t="s">
        <v>59</v>
      </c>
      <c r="B867" s="2">
        <v>357621</v>
      </c>
      <c r="C867" s="2">
        <v>210033</v>
      </c>
      <c r="D867" s="2">
        <v>73035</v>
      </c>
      <c r="E867" s="2">
        <v>64866</v>
      </c>
      <c r="F867" s="2">
        <v>147588</v>
      </c>
      <c r="G867" s="2">
        <v>117782</v>
      </c>
      <c r="H867" s="2">
        <v>239839</v>
      </c>
      <c r="I867" s="2">
        <v>152435</v>
      </c>
      <c r="J867" s="2">
        <v>169956</v>
      </c>
      <c r="K867" s="2">
        <v>131361</v>
      </c>
      <c r="L867" s="2">
        <v>158071</v>
      </c>
      <c r="M867" s="2">
        <v>15511</v>
      </c>
      <c r="N867" s="2">
        <v>142560</v>
      </c>
      <c r="O867" s="2">
        <v>64665</v>
      </c>
      <c r="P867" s="2">
        <v>115.51</v>
      </c>
      <c r="Q867" s="2">
        <v>1499</v>
      </c>
      <c r="R867" s="2">
        <v>13149</v>
      </c>
      <c r="S867" s="2">
        <v>462013</v>
      </c>
      <c r="T867" s="2">
        <v>51110</v>
      </c>
      <c r="U867" s="2">
        <v>-104392</v>
      </c>
      <c r="V867" s="2">
        <v>158923</v>
      </c>
      <c r="W867" s="2">
        <v>-30910</v>
      </c>
      <c r="X867" s="2">
        <v>439092</v>
      </c>
      <c r="Y867" s="2">
        <v>681687</v>
      </c>
      <c r="Z867" s="2">
        <v>0.64</v>
      </c>
      <c r="AA867" s="2">
        <v>22101</v>
      </c>
    </row>
    <row r="868" spans="1:27" x14ac:dyDescent="0.3">
      <c r="A868" s="2" t="s">
        <v>59</v>
      </c>
      <c r="B868" s="2">
        <v>231228</v>
      </c>
      <c r="C868" s="2">
        <v>177791</v>
      </c>
      <c r="D868" s="2">
        <v>-44943</v>
      </c>
      <c r="E868" s="2">
        <v>976379</v>
      </c>
      <c r="F868" s="2">
        <v>53437</v>
      </c>
      <c r="G868" s="2">
        <v>66598</v>
      </c>
      <c r="H868" s="2">
        <v>164630</v>
      </c>
      <c r="I868" s="2">
        <v>80454</v>
      </c>
      <c r="J868" s="2">
        <v>91329</v>
      </c>
      <c r="K868" s="2">
        <v>34405</v>
      </c>
      <c r="L868" s="2">
        <v>276929</v>
      </c>
      <c r="M868" s="2">
        <v>43758</v>
      </c>
      <c r="N868" s="2">
        <v>233171</v>
      </c>
      <c r="O868" s="2">
        <v>31826</v>
      </c>
      <c r="P868" s="2">
        <v>31.61</v>
      </c>
      <c r="Q868" s="2">
        <v>1013</v>
      </c>
      <c r="R868" s="2">
        <v>2269</v>
      </c>
      <c r="S868" s="2">
        <v>375432</v>
      </c>
      <c r="T868" s="2">
        <v>91076</v>
      </c>
      <c r="U868" s="2">
        <v>-144204</v>
      </c>
      <c r="V868" s="2">
        <v>86715</v>
      </c>
      <c r="W868" s="2">
        <v>-49271</v>
      </c>
      <c r="X868" s="2">
        <v>466175</v>
      </c>
      <c r="Y868" s="2">
        <v>139381</v>
      </c>
      <c r="Z868" s="2">
        <v>3.34</v>
      </c>
      <c r="AA868" s="2">
        <v>22077</v>
      </c>
    </row>
    <row r="869" spans="1:27" x14ac:dyDescent="0.3">
      <c r="A869" s="2" t="s">
        <v>60</v>
      </c>
      <c r="B869" s="2">
        <v>74087</v>
      </c>
      <c r="C869" s="2">
        <v>107597</v>
      </c>
      <c r="D869" s="2">
        <v>19997</v>
      </c>
      <c r="E869" s="2">
        <v>171959</v>
      </c>
      <c r="F869" s="2">
        <v>-33510</v>
      </c>
      <c r="G869" s="2">
        <v>32871</v>
      </c>
      <c r="H869" s="2">
        <v>41216</v>
      </c>
      <c r="I869" s="2">
        <v>-3432</v>
      </c>
      <c r="J869" s="2">
        <v>4674</v>
      </c>
      <c r="K869" s="2">
        <v>-40110</v>
      </c>
      <c r="L869" s="2">
        <v>70468</v>
      </c>
      <c r="M869" s="2">
        <v>23598</v>
      </c>
      <c r="N869" s="2">
        <v>46870</v>
      </c>
      <c r="O869" s="2">
        <v>51914</v>
      </c>
      <c r="P869" s="2">
        <v>16.79</v>
      </c>
      <c r="Q869" s="2">
        <v>1083</v>
      </c>
      <c r="R869" s="2">
        <v>5562</v>
      </c>
      <c r="S869" s="2">
        <v>214674</v>
      </c>
      <c r="T869" s="2">
        <v>138125</v>
      </c>
      <c r="U869" s="2">
        <v>-140587</v>
      </c>
      <c r="V869" s="2">
        <v>-30528</v>
      </c>
      <c r="W869" s="2">
        <v>-39814</v>
      </c>
      <c r="X869" s="2">
        <v>395553</v>
      </c>
      <c r="Y869" s="2">
        <v>527774</v>
      </c>
      <c r="Z869" s="2">
        <v>0.75</v>
      </c>
      <c r="AA869" s="2">
        <v>26814</v>
      </c>
    </row>
    <row r="870" spans="1:27" x14ac:dyDescent="0.3">
      <c r="A870" s="2" t="s">
        <v>59</v>
      </c>
      <c r="B870" s="2">
        <v>364518</v>
      </c>
      <c r="C870" s="2">
        <v>22830</v>
      </c>
      <c r="D870" s="2">
        <v>51456</v>
      </c>
      <c r="E870" s="2">
        <v>659221</v>
      </c>
      <c r="F870" s="2">
        <v>341688</v>
      </c>
      <c r="G870" s="2">
        <v>166435</v>
      </c>
      <c r="H870" s="2">
        <v>198083</v>
      </c>
      <c r="I870" s="2">
        <v>147351</v>
      </c>
      <c r="J870" s="2">
        <v>163725</v>
      </c>
      <c r="K870" s="2">
        <v>308977</v>
      </c>
      <c r="L870" s="2">
        <v>23544</v>
      </c>
      <c r="M870" s="2">
        <v>96167</v>
      </c>
      <c r="N870" s="2">
        <v>-72623</v>
      </c>
      <c r="O870" s="2">
        <v>76987</v>
      </c>
      <c r="P870" s="2">
        <v>53</v>
      </c>
      <c r="Q870" s="2">
        <v>805</v>
      </c>
      <c r="R870" s="2">
        <v>3664</v>
      </c>
      <c r="S870" s="2">
        <v>383076</v>
      </c>
      <c r="T870" s="2">
        <v>175703</v>
      </c>
      <c r="U870" s="2">
        <v>-18558</v>
      </c>
      <c r="V870" s="2">
        <v>-152873</v>
      </c>
      <c r="W870" s="2">
        <v>-8051</v>
      </c>
      <c r="X870" s="2">
        <v>254846</v>
      </c>
      <c r="Y870" s="2">
        <v>206508</v>
      </c>
      <c r="Z870" s="2">
        <v>1.23</v>
      </c>
      <c r="AA870" s="2">
        <v>21224</v>
      </c>
    </row>
    <row r="871" spans="1:27" x14ac:dyDescent="0.3">
      <c r="A871" s="2" t="s">
        <v>60</v>
      </c>
      <c r="B871" s="2">
        <v>344702</v>
      </c>
      <c r="C871" s="2">
        <v>94800</v>
      </c>
      <c r="D871" s="2">
        <v>6959</v>
      </c>
      <c r="E871" s="2">
        <v>563101</v>
      </c>
      <c r="F871" s="2">
        <v>249902</v>
      </c>
      <c r="G871" s="2">
        <v>101679</v>
      </c>
      <c r="H871" s="2">
        <v>243023</v>
      </c>
      <c r="I871" s="2">
        <v>185111</v>
      </c>
      <c r="J871" s="2">
        <v>201842</v>
      </c>
      <c r="K871" s="2">
        <v>215198</v>
      </c>
      <c r="L871" s="2">
        <v>166684</v>
      </c>
      <c r="M871" s="2">
        <v>197645</v>
      </c>
      <c r="N871" s="2">
        <v>-30961</v>
      </c>
      <c r="O871" s="2">
        <v>31318</v>
      </c>
      <c r="P871" s="2">
        <v>269.72000000000003</v>
      </c>
      <c r="Q871" s="2">
        <v>172</v>
      </c>
      <c r="R871" s="2">
        <v>3325</v>
      </c>
      <c r="S871" s="2">
        <v>359351</v>
      </c>
      <c r="T871" s="2">
        <v>123695</v>
      </c>
      <c r="U871" s="2">
        <v>-14649</v>
      </c>
      <c r="V871" s="2">
        <v>-28895</v>
      </c>
      <c r="W871" s="2">
        <v>-36789</v>
      </c>
      <c r="X871" s="2">
        <v>182519</v>
      </c>
      <c r="Y871" s="2">
        <v>447189</v>
      </c>
      <c r="Z871" s="2">
        <v>0.41</v>
      </c>
      <c r="AA871" s="2">
        <v>17892</v>
      </c>
    </row>
    <row r="872" spans="1:27" x14ac:dyDescent="0.3">
      <c r="A872" s="2" t="s">
        <v>58</v>
      </c>
      <c r="B872" s="2">
        <v>164054</v>
      </c>
      <c r="C872" s="2">
        <v>190719</v>
      </c>
      <c r="D872" s="2">
        <v>105294</v>
      </c>
      <c r="E872" s="2">
        <v>841862</v>
      </c>
      <c r="F872" s="2">
        <v>-26665</v>
      </c>
      <c r="G872" s="2">
        <v>165102</v>
      </c>
      <c r="H872" s="2">
        <v>-1048</v>
      </c>
      <c r="I872" s="2">
        <v>-60832</v>
      </c>
      <c r="J872" s="2">
        <v>-55581</v>
      </c>
      <c r="K872" s="2">
        <v>-39888</v>
      </c>
      <c r="L872" s="2">
        <v>277316</v>
      </c>
      <c r="M872" s="2">
        <v>172092</v>
      </c>
      <c r="N872" s="2">
        <v>105224</v>
      </c>
      <c r="O872" s="2">
        <v>148984</v>
      </c>
      <c r="P872" s="2">
        <v>21.09</v>
      </c>
      <c r="Q872" s="2">
        <v>711</v>
      </c>
      <c r="R872" s="2">
        <v>19719</v>
      </c>
      <c r="S872" s="2">
        <v>255465</v>
      </c>
      <c r="T872" s="2">
        <v>138219</v>
      </c>
      <c r="U872" s="2">
        <v>-91411</v>
      </c>
      <c r="V872" s="2">
        <v>52500</v>
      </c>
      <c r="W872" s="2">
        <v>29727</v>
      </c>
      <c r="X872" s="2">
        <v>172016</v>
      </c>
      <c r="Y872" s="2">
        <v>26920</v>
      </c>
      <c r="Z872" s="2">
        <v>6.39</v>
      </c>
      <c r="AA872" s="2">
        <v>9614</v>
      </c>
    </row>
    <row r="873" spans="1:27" x14ac:dyDescent="0.3">
      <c r="A873" s="2" t="s">
        <v>59</v>
      </c>
      <c r="B873" s="2">
        <v>285518</v>
      </c>
      <c r="C873" s="2">
        <v>92709</v>
      </c>
      <c r="D873" s="2">
        <v>45468</v>
      </c>
      <c r="E873" s="2">
        <v>531340</v>
      </c>
      <c r="F873" s="2">
        <v>192809</v>
      </c>
      <c r="G873" s="2">
        <v>175728</v>
      </c>
      <c r="H873" s="2">
        <v>109790</v>
      </c>
      <c r="I873" s="2">
        <v>103080</v>
      </c>
      <c r="J873" s="2">
        <v>105138</v>
      </c>
      <c r="K873" s="2">
        <v>181860</v>
      </c>
      <c r="L873" s="2">
        <v>107893</v>
      </c>
      <c r="M873" s="2">
        <v>24726</v>
      </c>
      <c r="N873" s="2">
        <v>83167</v>
      </c>
      <c r="O873" s="2">
        <v>70674</v>
      </c>
      <c r="P873" s="2">
        <v>199.8</v>
      </c>
      <c r="Q873" s="2">
        <v>1968</v>
      </c>
      <c r="R873" s="2">
        <v>17120</v>
      </c>
      <c r="S873" s="2">
        <v>384261</v>
      </c>
      <c r="T873" s="2">
        <v>186075</v>
      </c>
      <c r="U873" s="2">
        <v>-98743</v>
      </c>
      <c r="V873" s="2">
        <v>-93366</v>
      </c>
      <c r="W873" s="2">
        <v>-838</v>
      </c>
      <c r="X873" s="2">
        <v>191544</v>
      </c>
      <c r="Y873" s="2">
        <v>207650</v>
      </c>
      <c r="Z873" s="2">
        <v>0.92</v>
      </c>
      <c r="AA873" s="2">
        <v>29445</v>
      </c>
    </row>
    <row r="874" spans="1:27" x14ac:dyDescent="0.3">
      <c r="A874" s="2" t="s">
        <v>58</v>
      </c>
      <c r="B874" s="2">
        <v>91975</v>
      </c>
      <c r="C874" s="2">
        <v>70230</v>
      </c>
      <c r="D874" s="2">
        <v>116970</v>
      </c>
      <c r="E874" s="2">
        <v>812114</v>
      </c>
      <c r="F874" s="2">
        <v>21745</v>
      </c>
      <c r="G874" s="2">
        <v>165811</v>
      </c>
      <c r="H874" s="2">
        <v>-73836</v>
      </c>
      <c r="I874" s="2">
        <v>-111256</v>
      </c>
      <c r="J874" s="2">
        <v>-105642</v>
      </c>
      <c r="K874" s="2">
        <v>-11072</v>
      </c>
      <c r="L874" s="2">
        <v>55564</v>
      </c>
      <c r="M874" s="2">
        <v>49041</v>
      </c>
      <c r="N874" s="2">
        <v>6523</v>
      </c>
      <c r="O874" s="2">
        <v>127164</v>
      </c>
      <c r="P874" s="2">
        <v>10.029999999999999</v>
      </c>
      <c r="Q874" s="2">
        <v>720</v>
      </c>
      <c r="R874" s="2">
        <v>8316</v>
      </c>
      <c r="S874" s="2">
        <v>384514</v>
      </c>
      <c r="T874" s="2">
        <v>117746</v>
      </c>
      <c r="U874" s="2">
        <v>-292539</v>
      </c>
      <c r="V874" s="2">
        <v>-47516</v>
      </c>
      <c r="W874" s="2">
        <v>22106</v>
      </c>
      <c r="X874" s="2">
        <v>370203</v>
      </c>
      <c r="Y874" s="2">
        <v>489910</v>
      </c>
      <c r="Z874" s="2">
        <v>0.76</v>
      </c>
      <c r="AA874" s="2">
        <v>23148</v>
      </c>
    </row>
    <row r="875" spans="1:27" x14ac:dyDescent="0.3">
      <c r="A875" s="2" t="s">
        <v>60</v>
      </c>
      <c r="B875" s="2">
        <v>279116</v>
      </c>
      <c r="C875" s="2">
        <v>51563</v>
      </c>
      <c r="D875" s="2">
        <v>139676</v>
      </c>
      <c r="E875" s="2">
        <v>721050</v>
      </c>
      <c r="F875" s="2">
        <v>227553</v>
      </c>
      <c r="G875" s="2">
        <v>182433</v>
      </c>
      <c r="H875" s="2">
        <v>96683</v>
      </c>
      <c r="I875" s="2">
        <v>74139</v>
      </c>
      <c r="J875" s="2">
        <v>83500</v>
      </c>
      <c r="K875" s="2">
        <v>188884</v>
      </c>
      <c r="L875" s="2">
        <v>191268</v>
      </c>
      <c r="M875" s="2">
        <v>60750</v>
      </c>
      <c r="N875" s="2">
        <v>130518</v>
      </c>
      <c r="O875" s="2">
        <v>97491</v>
      </c>
      <c r="P875" s="2">
        <v>217.72</v>
      </c>
      <c r="Q875" s="2">
        <v>1045</v>
      </c>
      <c r="R875" s="2">
        <v>6407</v>
      </c>
      <c r="S875" s="2">
        <v>88353</v>
      </c>
      <c r="T875" s="2">
        <v>254713</v>
      </c>
      <c r="U875" s="2">
        <v>190763</v>
      </c>
      <c r="V875" s="2">
        <v>-203150</v>
      </c>
      <c r="W875" s="2">
        <v>-10193</v>
      </c>
      <c r="X875" s="2">
        <v>124528</v>
      </c>
      <c r="Y875" s="2">
        <v>628808</v>
      </c>
      <c r="Z875" s="2">
        <v>0.2</v>
      </c>
      <c r="AA875" s="2">
        <v>2757</v>
      </c>
    </row>
    <row r="876" spans="1:27" x14ac:dyDescent="0.3">
      <c r="A876" s="2" t="s">
        <v>60</v>
      </c>
      <c r="B876" s="2">
        <v>402262</v>
      </c>
      <c r="C876" s="2">
        <v>272942</v>
      </c>
      <c r="D876" s="2">
        <v>96941</v>
      </c>
      <c r="E876" s="2">
        <v>105398</v>
      </c>
      <c r="F876" s="2">
        <v>129320</v>
      </c>
      <c r="G876" s="2">
        <v>159988</v>
      </c>
      <c r="H876" s="2">
        <v>242274</v>
      </c>
      <c r="I876" s="2">
        <v>211317</v>
      </c>
      <c r="J876" s="2">
        <v>223053</v>
      </c>
      <c r="K876" s="2">
        <v>97441</v>
      </c>
      <c r="L876" s="2">
        <v>251047</v>
      </c>
      <c r="M876" s="2">
        <v>194146</v>
      </c>
      <c r="N876" s="2">
        <v>56901</v>
      </c>
      <c r="O876" s="2">
        <v>67631</v>
      </c>
      <c r="P876" s="2">
        <v>69.010000000000005</v>
      </c>
      <c r="Q876" s="2">
        <v>302</v>
      </c>
      <c r="R876" s="2">
        <v>6195</v>
      </c>
      <c r="S876" s="2">
        <v>476732</v>
      </c>
      <c r="T876" s="2">
        <v>186364</v>
      </c>
      <c r="U876" s="2">
        <v>-74470</v>
      </c>
      <c r="V876" s="2">
        <v>86578</v>
      </c>
      <c r="W876" s="2">
        <v>42460</v>
      </c>
      <c r="X876" s="2">
        <v>227416</v>
      </c>
      <c r="Y876" s="2">
        <v>303051</v>
      </c>
      <c r="Z876" s="2">
        <v>0.75</v>
      </c>
      <c r="AA876" s="2">
        <v>17838</v>
      </c>
    </row>
    <row r="877" spans="1:27" x14ac:dyDescent="0.3">
      <c r="A877" s="2" t="s">
        <v>58</v>
      </c>
      <c r="B877" s="2">
        <v>210716</v>
      </c>
      <c r="C877" s="2">
        <v>188458</v>
      </c>
      <c r="D877" s="2">
        <v>-37375</v>
      </c>
      <c r="E877" s="2">
        <v>572856</v>
      </c>
      <c r="F877" s="2">
        <v>22258</v>
      </c>
      <c r="G877" s="2">
        <v>125360</v>
      </c>
      <c r="H877" s="2">
        <v>85356</v>
      </c>
      <c r="I877" s="2">
        <v>31376</v>
      </c>
      <c r="J877" s="2">
        <v>39600</v>
      </c>
      <c r="K877" s="2">
        <v>-9468</v>
      </c>
      <c r="L877" s="2">
        <v>71965</v>
      </c>
      <c r="M877" s="2">
        <v>82232</v>
      </c>
      <c r="N877" s="2">
        <v>-10267</v>
      </c>
      <c r="O877" s="2">
        <v>114090</v>
      </c>
      <c r="P877" s="2">
        <v>32.94</v>
      </c>
      <c r="Q877" s="2">
        <v>1405</v>
      </c>
      <c r="R877" s="2">
        <v>12410</v>
      </c>
      <c r="S877" s="2">
        <v>453874</v>
      </c>
      <c r="T877" s="2">
        <v>276961</v>
      </c>
      <c r="U877" s="2">
        <v>-243158</v>
      </c>
      <c r="V877" s="2">
        <v>-88503</v>
      </c>
      <c r="W877" s="2">
        <v>-45866</v>
      </c>
      <c r="X877" s="2">
        <v>239472</v>
      </c>
      <c r="Y877" s="2">
        <v>446506</v>
      </c>
      <c r="Z877" s="2">
        <v>0.54</v>
      </c>
      <c r="AA877" s="2">
        <v>6565</v>
      </c>
    </row>
    <row r="878" spans="1:27" x14ac:dyDescent="0.3">
      <c r="A878" s="2" t="s">
        <v>58</v>
      </c>
      <c r="B878" s="2">
        <v>336211</v>
      </c>
      <c r="C878" s="2">
        <v>189335</v>
      </c>
      <c r="D878" s="2">
        <v>134791</v>
      </c>
      <c r="E878" s="2">
        <v>277287</v>
      </c>
      <c r="F878" s="2">
        <v>146876</v>
      </c>
      <c r="G878" s="2">
        <v>184916</v>
      </c>
      <c r="H878" s="2">
        <v>151295</v>
      </c>
      <c r="I878" s="2">
        <v>99532</v>
      </c>
      <c r="J878" s="2">
        <v>116527</v>
      </c>
      <c r="K878" s="2">
        <v>130652</v>
      </c>
      <c r="L878" s="2">
        <v>83592</v>
      </c>
      <c r="M878" s="2">
        <v>159488</v>
      </c>
      <c r="N878" s="2">
        <v>-75896</v>
      </c>
      <c r="O878" s="2">
        <v>63410</v>
      </c>
      <c r="P878" s="2">
        <v>67.39</v>
      </c>
      <c r="Q878" s="2">
        <v>1274</v>
      </c>
      <c r="R878" s="2">
        <v>12377</v>
      </c>
      <c r="S878" s="2">
        <v>70917</v>
      </c>
      <c r="T878" s="2">
        <v>201111</v>
      </c>
      <c r="U878" s="2">
        <v>265294</v>
      </c>
      <c r="V878" s="2">
        <v>-11776</v>
      </c>
      <c r="W878" s="2">
        <v>-34674</v>
      </c>
      <c r="X878" s="2">
        <v>419023</v>
      </c>
      <c r="Y878" s="2">
        <v>32946</v>
      </c>
      <c r="Z878" s="2">
        <v>12.72</v>
      </c>
      <c r="AA878" s="2">
        <v>3300</v>
      </c>
    </row>
    <row r="879" spans="1:27" x14ac:dyDescent="0.3">
      <c r="A879" s="2" t="s">
        <v>58</v>
      </c>
      <c r="B879" s="2">
        <v>90698</v>
      </c>
      <c r="C879" s="2">
        <v>24914</v>
      </c>
      <c r="D879" s="2">
        <v>152142</v>
      </c>
      <c r="E879" s="2">
        <v>298426</v>
      </c>
      <c r="F879" s="2">
        <v>65784</v>
      </c>
      <c r="G879" s="2">
        <v>193377</v>
      </c>
      <c r="H879" s="2">
        <v>-102679</v>
      </c>
      <c r="I879" s="2">
        <v>-189036</v>
      </c>
      <c r="J879" s="2">
        <v>-171971</v>
      </c>
      <c r="K879" s="2">
        <v>28900</v>
      </c>
      <c r="L879" s="2">
        <v>24462</v>
      </c>
      <c r="M879" s="2">
        <v>70504</v>
      </c>
      <c r="N879" s="2">
        <v>-46042</v>
      </c>
      <c r="O879" s="2">
        <v>81664</v>
      </c>
      <c r="P879" s="2">
        <v>17.72</v>
      </c>
      <c r="Q879" s="2">
        <v>1869</v>
      </c>
      <c r="R879" s="2">
        <v>3635</v>
      </c>
      <c r="S879" s="2">
        <v>102420</v>
      </c>
      <c r="T879" s="2">
        <v>231908</v>
      </c>
      <c r="U879" s="2">
        <v>-11722</v>
      </c>
      <c r="V879" s="2">
        <v>-206994</v>
      </c>
      <c r="W879" s="2">
        <v>-41218</v>
      </c>
      <c r="X879" s="2">
        <v>433069</v>
      </c>
      <c r="Y879" s="2">
        <v>482920</v>
      </c>
      <c r="Z879" s="2">
        <v>0.9</v>
      </c>
      <c r="AA879" s="2">
        <v>21172</v>
      </c>
    </row>
    <row r="880" spans="1:27" x14ac:dyDescent="0.3">
      <c r="A880" s="2" t="s">
        <v>58</v>
      </c>
      <c r="B880" s="2">
        <v>53765</v>
      </c>
      <c r="C880" s="2">
        <v>238788</v>
      </c>
      <c r="D880" s="2">
        <v>77264</v>
      </c>
      <c r="E880" s="2">
        <v>438140</v>
      </c>
      <c r="F880" s="2">
        <v>-185023</v>
      </c>
      <c r="G880" s="2">
        <v>92184</v>
      </c>
      <c r="H880" s="2">
        <v>-38419</v>
      </c>
      <c r="I880" s="2">
        <v>-125569</v>
      </c>
      <c r="J880" s="2">
        <v>-121518</v>
      </c>
      <c r="K880" s="2">
        <v>-206047</v>
      </c>
      <c r="L880" s="2">
        <v>49779</v>
      </c>
      <c r="M880" s="2">
        <v>116262</v>
      </c>
      <c r="N880" s="2">
        <v>-66483</v>
      </c>
      <c r="O880" s="2">
        <v>112176</v>
      </c>
      <c r="P880" s="2">
        <v>6.46</v>
      </c>
      <c r="Q880" s="2">
        <v>1171</v>
      </c>
      <c r="R880" s="2">
        <v>6947</v>
      </c>
      <c r="S880" s="2">
        <v>74711</v>
      </c>
      <c r="T880" s="2">
        <v>117583</v>
      </c>
      <c r="U880" s="2">
        <v>-20946</v>
      </c>
      <c r="V880" s="2">
        <v>121205</v>
      </c>
      <c r="W880" s="2">
        <v>8832</v>
      </c>
      <c r="X880" s="2">
        <v>331005</v>
      </c>
      <c r="Y880" s="2">
        <v>64169</v>
      </c>
      <c r="Z880" s="2">
        <v>5.16</v>
      </c>
      <c r="AA880" s="2">
        <v>1158</v>
      </c>
    </row>
    <row r="881" spans="1:27" x14ac:dyDescent="0.3">
      <c r="A881" s="2" t="s">
        <v>59</v>
      </c>
      <c r="B881" s="2">
        <v>456523</v>
      </c>
      <c r="C881" s="2">
        <v>37472</v>
      </c>
      <c r="D881" s="2">
        <v>183845</v>
      </c>
      <c r="E881" s="2">
        <v>532846</v>
      </c>
      <c r="F881" s="2">
        <v>419051</v>
      </c>
      <c r="G881" s="2">
        <v>142137</v>
      </c>
      <c r="H881" s="2">
        <v>314386</v>
      </c>
      <c r="I881" s="2">
        <v>221092</v>
      </c>
      <c r="J881" s="2">
        <v>225758</v>
      </c>
      <c r="K881" s="2">
        <v>393545</v>
      </c>
      <c r="L881" s="2">
        <v>258591</v>
      </c>
      <c r="M881" s="2">
        <v>52673</v>
      </c>
      <c r="N881" s="2">
        <v>205918</v>
      </c>
      <c r="O881" s="2">
        <v>81607</v>
      </c>
      <c r="P881" s="2">
        <v>70.08</v>
      </c>
      <c r="Q881" s="2">
        <v>1295</v>
      </c>
      <c r="R881" s="2">
        <v>10965</v>
      </c>
      <c r="S881" s="2">
        <v>320329</v>
      </c>
      <c r="T881" s="2">
        <v>229383</v>
      </c>
      <c r="U881" s="2">
        <v>136194</v>
      </c>
      <c r="V881" s="2">
        <v>-191911</v>
      </c>
      <c r="W881" s="2">
        <v>37000</v>
      </c>
      <c r="X881" s="2">
        <v>244512</v>
      </c>
      <c r="Y881" s="2">
        <v>625512</v>
      </c>
      <c r="Z881" s="2">
        <v>0.39</v>
      </c>
      <c r="AA881" s="2">
        <v>28782</v>
      </c>
    </row>
    <row r="882" spans="1:27" x14ac:dyDescent="0.3">
      <c r="A882" s="2" t="s">
        <v>58</v>
      </c>
      <c r="B882" s="2">
        <v>78775</v>
      </c>
      <c r="C882" s="2">
        <v>149005</v>
      </c>
      <c r="D882" s="2">
        <v>182756</v>
      </c>
      <c r="E882" s="2">
        <v>691161</v>
      </c>
      <c r="F882" s="2">
        <v>-70230</v>
      </c>
      <c r="G882" s="2">
        <v>164590</v>
      </c>
      <c r="H882" s="2">
        <v>-85815</v>
      </c>
      <c r="I882" s="2">
        <v>-159537</v>
      </c>
      <c r="J882" s="2">
        <v>-155777</v>
      </c>
      <c r="K882" s="2">
        <v>-87651</v>
      </c>
      <c r="L882" s="2">
        <v>250786</v>
      </c>
      <c r="M882" s="2">
        <v>46310</v>
      </c>
      <c r="N882" s="2">
        <v>204476</v>
      </c>
      <c r="O882" s="2">
        <v>9366</v>
      </c>
      <c r="P882" s="2">
        <v>43.79</v>
      </c>
      <c r="Q882" s="2">
        <v>769</v>
      </c>
      <c r="R882" s="2">
        <v>19234</v>
      </c>
      <c r="S882" s="2">
        <v>132241</v>
      </c>
      <c r="T882" s="2">
        <v>66232</v>
      </c>
      <c r="U882" s="2">
        <v>-53466</v>
      </c>
      <c r="V882" s="2">
        <v>82773</v>
      </c>
      <c r="W882" s="2">
        <v>-46777</v>
      </c>
      <c r="X882" s="2">
        <v>146738</v>
      </c>
      <c r="Y882" s="2">
        <v>649792</v>
      </c>
      <c r="Z882" s="2">
        <v>0.23</v>
      </c>
      <c r="AA882" s="2">
        <v>28774</v>
      </c>
    </row>
    <row r="883" spans="1:27" x14ac:dyDescent="0.3">
      <c r="A883" s="2" t="s">
        <v>59</v>
      </c>
      <c r="B883" s="2">
        <v>267042</v>
      </c>
      <c r="C883" s="2">
        <v>79582</v>
      </c>
      <c r="D883" s="2">
        <v>148238</v>
      </c>
      <c r="E883" s="2">
        <v>609449</v>
      </c>
      <c r="F883" s="2">
        <v>187460</v>
      </c>
      <c r="G883" s="2">
        <v>21646</v>
      </c>
      <c r="H883" s="2">
        <v>245396</v>
      </c>
      <c r="I883" s="2">
        <v>146382</v>
      </c>
      <c r="J883" s="2">
        <v>148742</v>
      </c>
      <c r="K883" s="2">
        <v>172654</v>
      </c>
      <c r="L883" s="2">
        <v>97815</v>
      </c>
      <c r="M883" s="2">
        <v>53050</v>
      </c>
      <c r="N883" s="2">
        <v>44765</v>
      </c>
      <c r="O883" s="2">
        <v>22449</v>
      </c>
      <c r="P883" s="2">
        <v>46.31</v>
      </c>
      <c r="Q883" s="2">
        <v>324</v>
      </c>
      <c r="R883" s="2">
        <v>17075</v>
      </c>
      <c r="S883" s="2">
        <v>167853</v>
      </c>
      <c r="T883" s="2">
        <v>105097</v>
      </c>
      <c r="U883" s="2">
        <v>99189</v>
      </c>
      <c r="V883" s="2">
        <v>-25515</v>
      </c>
      <c r="W883" s="2">
        <v>-3926</v>
      </c>
      <c r="X883" s="2">
        <v>458847</v>
      </c>
      <c r="Y883" s="2">
        <v>515763</v>
      </c>
      <c r="Z883" s="2">
        <v>0.89</v>
      </c>
      <c r="AA883" s="2">
        <v>18141</v>
      </c>
    </row>
    <row r="884" spans="1:27" x14ac:dyDescent="0.3">
      <c r="A884" s="2" t="s">
        <v>58</v>
      </c>
      <c r="B884" s="2">
        <v>429343</v>
      </c>
      <c r="C884" s="2">
        <v>268869</v>
      </c>
      <c r="D884" s="2">
        <v>-40663</v>
      </c>
      <c r="E884" s="2">
        <v>721452</v>
      </c>
      <c r="F884" s="2">
        <v>160474</v>
      </c>
      <c r="G884" s="2">
        <v>92126</v>
      </c>
      <c r="H884" s="2">
        <v>337217</v>
      </c>
      <c r="I884" s="2">
        <v>329655</v>
      </c>
      <c r="J884" s="2">
        <v>339269</v>
      </c>
      <c r="K884" s="2">
        <v>126075</v>
      </c>
      <c r="L884" s="2">
        <v>65871</v>
      </c>
      <c r="M884" s="2">
        <v>183522</v>
      </c>
      <c r="N884" s="2">
        <v>-117651</v>
      </c>
      <c r="O884" s="2">
        <v>132674</v>
      </c>
      <c r="P884" s="2">
        <v>60.01</v>
      </c>
      <c r="Q884" s="2">
        <v>553</v>
      </c>
      <c r="R884" s="2">
        <v>1796</v>
      </c>
      <c r="S884" s="2">
        <v>126395</v>
      </c>
      <c r="T884" s="2">
        <v>261880</v>
      </c>
      <c r="U884" s="2">
        <v>302948</v>
      </c>
      <c r="V884" s="2">
        <v>6989</v>
      </c>
      <c r="W884" s="2">
        <v>49244</v>
      </c>
      <c r="X884" s="2">
        <v>411831</v>
      </c>
      <c r="Y884" s="2">
        <v>122730</v>
      </c>
      <c r="Z884" s="2">
        <v>3.36</v>
      </c>
      <c r="AA884" s="2">
        <v>1284</v>
      </c>
    </row>
    <row r="885" spans="1:27" x14ac:dyDescent="0.3">
      <c r="A885" s="2" t="s">
        <v>58</v>
      </c>
      <c r="B885" s="2">
        <v>168323</v>
      </c>
      <c r="C885" s="2">
        <v>267157</v>
      </c>
      <c r="D885" s="2">
        <v>157194</v>
      </c>
      <c r="E885" s="2">
        <v>667409</v>
      </c>
      <c r="F885" s="2">
        <v>-98834</v>
      </c>
      <c r="G885" s="2">
        <v>104317</v>
      </c>
      <c r="H885" s="2">
        <v>64006</v>
      </c>
      <c r="I885" s="2">
        <v>-24945</v>
      </c>
      <c r="J885" s="2">
        <v>-21116</v>
      </c>
      <c r="K885" s="2">
        <v>-108644</v>
      </c>
      <c r="L885" s="2">
        <v>218856</v>
      </c>
      <c r="M885" s="2">
        <v>176966</v>
      </c>
      <c r="N885" s="2">
        <v>41890</v>
      </c>
      <c r="O885" s="2">
        <v>31196</v>
      </c>
      <c r="P885" s="2">
        <v>45.6</v>
      </c>
      <c r="Q885" s="2">
        <v>895</v>
      </c>
      <c r="R885" s="2">
        <v>7349</v>
      </c>
      <c r="S885" s="2">
        <v>308481</v>
      </c>
      <c r="T885" s="2">
        <v>241590</v>
      </c>
      <c r="U885" s="2">
        <v>-140158</v>
      </c>
      <c r="V885" s="2">
        <v>25567</v>
      </c>
      <c r="W885" s="2">
        <v>-30253</v>
      </c>
      <c r="X885" s="2">
        <v>24738</v>
      </c>
      <c r="Y885" s="2">
        <v>531720</v>
      </c>
      <c r="Z885" s="2">
        <v>0.05</v>
      </c>
      <c r="AA885" s="2">
        <v>26650</v>
      </c>
    </row>
    <row r="886" spans="1:27" x14ac:dyDescent="0.3">
      <c r="A886" s="2" t="s">
        <v>59</v>
      </c>
      <c r="B886" s="2">
        <v>331423</v>
      </c>
      <c r="C886" s="2">
        <v>120731</v>
      </c>
      <c r="D886" s="2">
        <v>104232</v>
      </c>
      <c r="E886" s="2">
        <v>871981</v>
      </c>
      <c r="F886" s="2">
        <v>210692</v>
      </c>
      <c r="G886" s="2">
        <v>64915</v>
      </c>
      <c r="H886" s="2">
        <v>266508</v>
      </c>
      <c r="I886" s="2">
        <v>228629</v>
      </c>
      <c r="J886" s="2">
        <v>244438</v>
      </c>
      <c r="K886" s="2">
        <v>197024</v>
      </c>
      <c r="L886" s="2">
        <v>112301</v>
      </c>
      <c r="M886" s="2">
        <v>101186</v>
      </c>
      <c r="N886" s="2">
        <v>11115</v>
      </c>
      <c r="O886" s="2">
        <v>94603</v>
      </c>
      <c r="P886" s="2">
        <v>128.86000000000001</v>
      </c>
      <c r="Q886" s="2">
        <v>608</v>
      </c>
      <c r="R886" s="2">
        <v>6493</v>
      </c>
      <c r="S886" s="2">
        <v>425443</v>
      </c>
      <c r="T886" s="2">
        <v>162939</v>
      </c>
      <c r="U886" s="2">
        <v>-94020</v>
      </c>
      <c r="V886" s="2">
        <v>-42208</v>
      </c>
      <c r="W886" s="2">
        <v>9232</v>
      </c>
      <c r="X886" s="2">
        <v>159307</v>
      </c>
      <c r="Y886" s="2">
        <v>477052</v>
      </c>
      <c r="Z886" s="2">
        <v>0.33</v>
      </c>
      <c r="AA886" s="2">
        <v>15296</v>
      </c>
    </row>
    <row r="887" spans="1:27" x14ac:dyDescent="0.3">
      <c r="A887" s="2" t="s">
        <v>60</v>
      </c>
      <c r="B887" s="2">
        <v>96639</v>
      </c>
      <c r="C887" s="2">
        <v>185924</v>
      </c>
      <c r="D887" s="2">
        <v>48339</v>
      </c>
      <c r="E887" s="2">
        <v>872950</v>
      </c>
      <c r="F887" s="2">
        <v>-89285</v>
      </c>
      <c r="G887" s="2">
        <v>29885</v>
      </c>
      <c r="H887" s="2">
        <v>66754</v>
      </c>
      <c r="I887" s="2">
        <v>9385</v>
      </c>
      <c r="J887" s="2">
        <v>10530</v>
      </c>
      <c r="K887" s="2">
        <v>-121796</v>
      </c>
      <c r="L887" s="2">
        <v>219954</v>
      </c>
      <c r="M887" s="2">
        <v>46193</v>
      </c>
      <c r="N887" s="2">
        <v>173761</v>
      </c>
      <c r="O887" s="2">
        <v>51406</v>
      </c>
      <c r="P887" s="2">
        <v>13.72</v>
      </c>
      <c r="Q887" s="2">
        <v>676</v>
      </c>
      <c r="R887" s="2">
        <v>19135</v>
      </c>
      <c r="S887" s="2">
        <v>382620</v>
      </c>
      <c r="T887" s="2">
        <v>116494</v>
      </c>
      <c r="U887" s="2">
        <v>-285981</v>
      </c>
      <c r="V887" s="2">
        <v>69430</v>
      </c>
      <c r="W887" s="2">
        <v>-20453</v>
      </c>
      <c r="X887" s="2">
        <v>274061</v>
      </c>
      <c r="Y887" s="2">
        <v>87182</v>
      </c>
      <c r="Z887" s="2">
        <v>3.14</v>
      </c>
      <c r="AA887" s="2">
        <v>9908</v>
      </c>
    </row>
    <row r="888" spans="1:27" x14ac:dyDescent="0.3">
      <c r="A888" s="2" t="s">
        <v>60</v>
      </c>
      <c r="B888" s="2">
        <v>375982</v>
      </c>
      <c r="C888" s="2">
        <v>160002</v>
      </c>
      <c r="D888" s="2">
        <v>130948</v>
      </c>
      <c r="E888" s="2">
        <v>455181</v>
      </c>
      <c r="F888" s="2">
        <v>215980</v>
      </c>
      <c r="G888" s="2">
        <v>146934</v>
      </c>
      <c r="H888" s="2">
        <v>229048</v>
      </c>
      <c r="I888" s="2">
        <v>132564</v>
      </c>
      <c r="J888" s="2">
        <v>135937</v>
      </c>
      <c r="K888" s="2">
        <v>187227</v>
      </c>
      <c r="L888" s="2">
        <v>207525</v>
      </c>
      <c r="M888" s="2">
        <v>84404</v>
      </c>
      <c r="N888" s="2">
        <v>123121</v>
      </c>
      <c r="O888" s="2">
        <v>26416</v>
      </c>
      <c r="P888" s="2">
        <v>156.13999999999999</v>
      </c>
      <c r="Q888" s="2">
        <v>1993</v>
      </c>
      <c r="R888" s="2">
        <v>8576</v>
      </c>
      <c r="S888" s="2">
        <v>352718</v>
      </c>
      <c r="T888" s="2">
        <v>32050</v>
      </c>
      <c r="U888" s="2">
        <v>23264</v>
      </c>
      <c r="V888" s="2">
        <v>127952</v>
      </c>
      <c r="W888" s="2">
        <v>38579</v>
      </c>
      <c r="X888" s="2">
        <v>318097</v>
      </c>
      <c r="Y888" s="2">
        <v>374939</v>
      </c>
      <c r="Z888" s="2">
        <v>0.85</v>
      </c>
      <c r="AA888" s="2">
        <v>20695</v>
      </c>
    </row>
    <row r="889" spans="1:27" x14ac:dyDescent="0.3">
      <c r="A889" s="2" t="s">
        <v>60</v>
      </c>
      <c r="B889" s="2">
        <v>143912</v>
      </c>
      <c r="C889" s="2">
        <v>121303</v>
      </c>
      <c r="D889" s="2">
        <v>41588</v>
      </c>
      <c r="E889" s="2">
        <v>453502</v>
      </c>
      <c r="F889" s="2">
        <v>22609</v>
      </c>
      <c r="G889" s="2">
        <v>147287</v>
      </c>
      <c r="H889" s="2">
        <v>-3375</v>
      </c>
      <c r="I889" s="2">
        <v>-70874</v>
      </c>
      <c r="J889" s="2">
        <v>-69645</v>
      </c>
      <c r="K889" s="2">
        <v>6031</v>
      </c>
      <c r="L889" s="2">
        <v>169092</v>
      </c>
      <c r="M889" s="2">
        <v>165458</v>
      </c>
      <c r="N889" s="2">
        <v>3634</v>
      </c>
      <c r="O889" s="2">
        <v>106630</v>
      </c>
      <c r="P889" s="2">
        <v>27.32</v>
      </c>
      <c r="Q889" s="2">
        <v>745</v>
      </c>
      <c r="R889" s="2">
        <v>12505</v>
      </c>
      <c r="S889" s="2">
        <v>299448</v>
      </c>
      <c r="T889" s="2">
        <v>116474</v>
      </c>
      <c r="U889" s="2">
        <v>-155536</v>
      </c>
      <c r="V889" s="2">
        <v>4829</v>
      </c>
      <c r="W889" s="2">
        <v>36720</v>
      </c>
      <c r="X889" s="2">
        <v>242133</v>
      </c>
      <c r="Y889" s="2">
        <v>551724</v>
      </c>
      <c r="Z889" s="2">
        <v>0.44</v>
      </c>
      <c r="AA889" s="2">
        <v>27484</v>
      </c>
    </row>
    <row r="890" spans="1:27" x14ac:dyDescent="0.3">
      <c r="A890" s="2" t="s">
        <v>60</v>
      </c>
      <c r="B890" s="2">
        <v>86673</v>
      </c>
      <c r="C890" s="2">
        <v>179598</v>
      </c>
      <c r="D890" s="2">
        <v>198266</v>
      </c>
      <c r="E890" s="2">
        <v>476505</v>
      </c>
      <c r="F890" s="2">
        <v>-92925</v>
      </c>
      <c r="G890" s="2">
        <v>150923</v>
      </c>
      <c r="H890" s="2">
        <v>-64250</v>
      </c>
      <c r="I890" s="2">
        <v>-126597</v>
      </c>
      <c r="J890" s="2">
        <v>-115536</v>
      </c>
      <c r="K890" s="2">
        <v>-101006</v>
      </c>
      <c r="L890" s="2">
        <v>63788</v>
      </c>
      <c r="M890" s="2">
        <v>42684</v>
      </c>
      <c r="N890" s="2">
        <v>21104</v>
      </c>
      <c r="O890" s="2">
        <v>134217</v>
      </c>
      <c r="P890" s="2">
        <v>416.7</v>
      </c>
      <c r="Q890" s="2">
        <v>419</v>
      </c>
      <c r="R890" s="2">
        <v>11583</v>
      </c>
      <c r="S890" s="2">
        <v>284756</v>
      </c>
      <c r="T890" s="2">
        <v>29959</v>
      </c>
      <c r="U890" s="2">
        <v>-198083</v>
      </c>
      <c r="V890" s="2">
        <v>149639</v>
      </c>
      <c r="W890" s="2">
        <v>36922</v>
      </c>
      <c r="X890" s="2">
        <v>496313</v>
      </c>
      <c r="Y890" s="2">
        <v>236187</v>
      </c>
      <c r="Z890" s="2">
        <v>2.1</v>
      </c>
      <c r="AA890" s="2">
        <v>26592</v>
      </c>
    </row>
    <row r="891" spans="1:27" x14ac:dyDescent="0.3">
      <c r="A891" s="2" t="s">
        <v>59</v>
      </c>
      <c r="B891" s="2">
        <v>388285</v>
      </c>
      <c r="C891" s="2">
        <v>212522</v>
      </c>
      <c r="D891" s="2">
        <v>-46703</v>
      </c>
      <c r="E891" s="2">
        <v>458587</v>
      </c>
      <c r="F891" s="2">
        <v>175763</v>
      </c>
      <c r="G891" s="2">
        <v>176596</v>
      </c>
      <c r="H891" s="2">
        <v>211689</v>
      </c>
      <c r="I891" s="2">
        <v>167669</v>
      </c>
      <c r="J891" s="2">
        <v>174057</v>
      </c>
      <c r="K891" s="2">
        <v>156703</v>
      </c>
      <c r="L891" s="2">
        <v>224589</v>
      </c>
      <c r="M891" s="2">
        <v>76808</v>
      </c>
      <c r="N891" s="2">
        <v>147781</v>
      </c>
      <c r="O891" s="2">
        <v>144121</v>
      </c>
      <c r="P891" s="2">
        <v>55.7</v>
      </c>
      <c r="Q891" s="2">
        <v>572</v>
      </c>
      <c r="R891" s="2">
        <v>19470</v>
      </c>
      <c r="S891" s="2">
        <v>344406</v>
      </c>
      <c r="T891" s="2">
        <v>123263</v>
      </c>
      <c r="U891" s="2">
        <v>43879</v>
      </c>
      <c r="V891" s="2">
        <v>89259</v>
      </c>
      <c r="W891" s="2">
        <v>-4348</v>
      </c>
      <c r="X891" s="2">
        <v>401796</v>
      </c>
      <c r="Y891" s="2">
        <v>589032</v>
      </c>
      <c r="Z891" s="2">
        <v>0.68</v>
      </c>
      <c r="AA891" s="2">
        <v>27702</v>
      </c>
    </row>
    <row r="892" spans="1:27" x14ac:dyDescent="0.3">
      <c r="A892" s="2" t="s">
        <v>60</v>
      </c>
      <c r="B892" s="2">
        <v>477900</v>
      </c>
      <c r="C892" s="2">
        <v>40813</v>
      </c>
      <c r="D892" s="2">
        <v>-16342</v>
      </c>
      <c r="E892" s="2">
        <v>417763</v>
      </c>
      <c r="F892" s="2">
        <v>437087</v>
      </c>
      <c r="G892" s="2">
        <v>84006</v>
      </c>
      <c r="H892" s="2">
        <v>393894</v>
      </c>
      <c r="I892" s="2">
        <v>352977</v>
      </c>
      <c r="J892" s="2">
        <v>369048</v>
      </c>
      <c r="K892" s="2">
        <v>403876</v>
      </c>
      <c r="L892" s="2">
        <v>250944</v>
      </c>
      <c r="M892" s="2">
        <v>68474</v>
      </c>
      <c r="N892" s="2">
        <v>182470</v>
      </c>
      <c r="O892" s="2">
        <v>70012</v>
      </c>
      <c r="P892" s="2">
        <v>49.45</v>
      </c>
      <c r="Q892" s="2">
        <v>638</v>
      </c>
      <c r="R892" s="2">
        <v>3661</v>
      </c>
      <c r="S892" s="2">
        <v>480086</v>
      </c>
      <c r="T892" s="2">
        <v>93421</v>
      </c>
      <c r="U892" s="2">
        <v>-2186</v>
      </c>
      <c r="V892" s="2">
        <v>-52608</v>
      </c>
      <c r="W892" s="2">
        <v>-5207</v>
      </c>
      <c r="X892" s="2">
        <v>29948</v>
      </c>
      <c r="Y892" s="2">
        <v>384597</v>
      </c>
      <c r="Z892" s="2">
        <v>0.08</v>
      </c>
      <c r="AA892" s="2">
        <v>16538</v>
      </c>
    </row>
    <row r="893" spans="1:27" x14ac:dyDescent="0.3">
      <c r="A893" s="2" t="s">
        <v>59</v>
      </c>
      <c r="B893" s="2">
        <v>480261</v>
      </c>
      <c r="C893" s="2">
        <v>251842</v>
      </c>
      <c r="D893" s="2">
        <v>190417</v>
      </c>
      <c r="E893" s="2">
        <v>962248</v>
      </c>
      <c r="F893" s="2">
        <v>228419</v>
      </c>
      <c r="G893" s="2">
        <v>99194</v>
      </c>
      <c r="H893" s="2">
        <v>381067</v>
      </c>
      <c r="I893" s="2">
        <v>300577</v>
      </c>
      <c r="J893" s="2">
        <v>313635</v>
      </c>
      <c r="K893" s="2">
        <v>212453</v>
      </c>
      <c r="L893" s="2">
        <v>146048</v>
      </c>
      <c r="M893" s="2">
        <v>100288</v>
      </c>
      <c r="N893" s="2">
        <v>45760</v>
      </c>
      <c r="O893" s="2">
        <v>28654</v>
      </c>
      <c r="P893" s="2">
        <v>129.21</v>
      </c>
      <c r="Q893" s="2">
        <v>1403</v>
      </c>
      <c r="R893" s="2">
        <v>12322</v>
      </c>
      <c r="S893" s="2">
        <v>259621</v>
      </c>
      <c r="T893" s="2">
        <v>70393</v>
      </c>
      <c r="U893" s="2">
        <v>220640</v>
      </c>
      <c r="V893" s="2">
        <v>181449</v>
      </c>
      <c r="W893" s="2">
        <v>30433</v>
      </c>
      <c r="X893" s="2">
        <v>392702</v>
      </c>
      <c r="Y893" s="2">
        <v>649161</v>
      </c>
      <c r="Z893" s="2">
        <v>0.6</v>
      </c>
      <c r="AA893" s="2">
        <v>19269</v>
      </c>
    </row>
    <row r="894" spans="1:27" x14ac:dyDescent="0.3">
      <c r="A894" s="2" t="s">
        <v>59</v>
      </c>
      <c r="B894" s="2">
        <v>355394</v>
      </c>
      <c r="C894" s="2">
        <v>116493</v>
      </c>
      <c r="D894" s="2">
        <v>148008</v>
      </c>
      <c r="E894" s="2">
        <v>353669</v>
      </c>
      <c r="F894" s="2">
        <v>238901</v>
      </c>
      <c r="G894" s="2">
        <v>124102</v>
      </c>
      <c r="H894" s="2">
        <v>231292</v>
      </c>
      <c r="I894" s="2">
        <v>224572</v>
      </c>
      <c r="J894" s="2">
        <v>228401</v>
      </c>
      <c r="K894" s="2">
        <v>211228</v>
      </c>
      <c r="L894" s="2">
        <v>162276</v>
      </c>
      <c r="M894" s="2">
        <v>153488</v>
      </c>
      <c r="N894" s="2">
        <v>8788</v>
      </c>
      <c r="O894" s="2">
        <v>89822</v>
      </c>
      <c r="P894" s="2">
        <v>132.46</v>
      </c>
      <c r="Q894" s="2">
        <v>1294</v>
      </c>
      <c r="R894" s="2">
        <v>17510</v>
      </c>
      <c r="S894" s="2">
        <v>519483</v>
      </c>
      <c r="T894" s="2">
        <v>257936</v>
      </c>
      <c r="U894" s="2">
        <v>-164089</v>
      </c>
      <c r="V894" s="2">
        <v>-141443</v>
      </c>
      <c r="W894" s="2">
        <v>-47389</v>
      </c>
      <c r="X894" s="2">
        <v>456474</v>
      </c>
      <c r="Y894" s="2">
        <v>589426</v>
      </c>
      <c r="Z894" s="2">
        <v>0.77</v>
      </c>
      <c r="AA894" s="2">
        <v>26542</v>
      </c>
    </row>
    <row r="895" spans="1:27" x14ac:dyDescent="0.3">
      <c r="A895" s="2" t="s">
        <v>59</v>
      </c>
      <c r="B895" s="2">
        <v>455723</v>
      </c>
      <c r="C895" s="2">
        <v>299408</v>
      </c>
      <c r="D895" s="2">
        <v>176876</v>
      </c>
      <c r="E895" s="2">
        <v>773112</v>
      </c>
      <c r="F895" s="2">
        <v>156315</v>
      </c>
      <c r="G895" s="2">
        <v>34206</v>
      </c>
      <c r="H895" s="2">
        <v>421517</v>
      </c>
      <c r="I895" s="2">
        <v>329763</v>
      </c>
      <c r="J895" s="2">
        <v>348388</v>
      </c>
      <c r="K895" s="2">
        <v>135183</v>
      </c>
      <c r="L895" s="2">
        <v>191508</v>
      </c>
      <c r="M895" s="2">
        <v>108229</v>
      </c>
      <c r="N895" s="2">
        <v>83279</v>
      </c>
      <c r="O895" s="2">
        <v>37818</v>
      </c>
      <c r="P895" s="2">
        <v>161.6</v>
      </c>
      <c r="Q895" s="2">
        <v>396</v>
      </c>
      <c r="R895" s="2">
        <v>2587</v>
      </c>
      <c r="S895" s="2">
        <v>373701</v>
      </c>
      <c r="T895" s="2">
        <v>64288</v>
      </c>
      <c r="U895" s="2">
        <v>82022</v>
      </c>
      <c r="V895" s="2">
        <v>235120</v>
      </c>
      <c r="W895" s="2">
        <v>46517</v>
      </c>
      <c r="X895" s="2">
        <v>166488</v>
      </c>
      <c r="Y895" s="2">
        <v>132238</v>
      </c>
      <c r="Z895" s="2">
        <v>1.26</v>
      </c>
      <c r="AA895" s="2">
        <v>17477</v>
      </c>
    </row>
    <row r="896" spans="1:27" x14ac:dyDescent="0.3">
      <c r="A896" s="2" t="s">
        <v>59</v>
      </c>
      <c r="B896" s="2">
        <v>145439</v>
      </c>
      <c r="C896" s="2">
        <v>278217</v>
      </c>
      <c r="D896" s="2">
        <v>-36501</v>
      </c>
      <c r="E896" s="2">
        <v>921546</v>
      </c>
      <c r="F896" s="2">
        <v>-132778</v>
      </c>
      <c r="G896" s="2">
        <v>182082</v>
      </c>
      <c r="H896" s="2">
        <v>-36643</v>
      </c>
      <c r="I896" s="2">
        <v>-100119</v>
      </c>
      <c r="J896" s="2">
        <v>-94071</v>
      </c>
      <c r="K896" s="2">
        <v>-162337</v>
      </c>
      <c r="L896" s="2">
        <v>119700</v>
      </c>
      <c r="M896" s="2">
        <v>79539</v>
      </c>
      <c r="N896" s="2">
        <v>40161</v>
      </c>
      <c r="O896" s="2">
        <v>94325</v>
      </c>
      <c r="P896" s="2">
        <v>40.28</v>
      </c>
      <c r="Q896" s="2">
        <v>1639</v>
      </c>
      <c r="R896" s="2">
        <v>8851</v>
      </c>
      <c r="S896" s="2">
        <v>232424</v>
      </c>
      <c r="T896" s="2">
        <v>112727</v>
      </c>
      <c r="U896" s="2">
        <v>-86985</v>
      </c>
      <c r="V896" s="2">
        <v>165490</v>
      </c>
      <c r="W896" s="2">
        <v>-1571</v>
      </c>
      <c r="X896" s="2">
        <v>162090</v>
      </c>
      <c r="Y896" s="2">
        <v>308253</v>
      </c>
      <c r="Z896" s="2">
        <v>0.53</v>
      </c>
      <c r="AA896" s="2">
        <v>27967</v>
      </c>
    </row>
    <row r="897" spans="1:27" x14ac:dyDescent="0.3">
      <c r="A897" s="2" t="s">
        <v>59</v>
      </c>
      <c r="B897" s="2">
        <v>459214</v>
      </c>
      <c r="C897" s="2">
        <v>175406</v>
      </c>
      <c r="D897" s="2">
        <v>-42081</v>
      </c>
      <c r="E897" s="2">
        <v>629794</v>
      </c>
      <c r="F897" s="2">
        <v>283808</v>
      </c>
      <c r="G897" s="2">
        <v>97162</v>
      </c>
      <c r="H897" s="2">
        <v>362052</v>
      </c>
      <c r="I897" s="2">
        <v>276701</v>
      </c>
      <c r="J897" s="2">
        <v>280996</v>
      </c>
      <c r="K897" s="2">
        <v>258995</v>
      </c>
      <c r="L897" s="2">
        <v>121126</v>
      </c>
      <c r="M897" s="2">
        <v>111568</v>
      </c>
      <c r="N897" s="2">
        <v>9558</v>
      </c>
      <c r="O897" s="2">
        <v>29615</v>
      </c>
      <c r="P897" s="2">
        <v>52.14</v>
      </c>
      <c r="Q897" s="2">
        <v>108</v>
      </c>
      <c r="R897" s="2">
        <v>14319</v>
      </c>
      <c r="S897" s="2">
        <v>421139</v>
      </c>
      <c r="T897" s="2">
        <v>81588</v>
      </c>
      <c r="U897" s="2">
        <v>38075</v>
      </c>
      <c r="V897" s="2">
        <v>93818</v>
      </c>
      <c r="W897" s="2">
        <v>8053</v>
      </c>
      <c r="X897" s="2">
        <v>287773</v>
      </c>
      <c r="Y897" s="2">
        <v>26983</v>
      </c>
      <c r="Z897" s="2">
        <v>10.66</v>
      </c>
      <c r="AA897" s="2">
        <v>8722</v>
      </c>
    </row>
    <row r="898" spans="1:27" x14ac:dyDescent="0.3">
      <c r="A898" s="2" t="s">
        <v>58</v>
      </c>
      <c r="B898" s="2">
        <v>409605</v>
      </c>
      <c r="C898" s="2">
        <v>244404</v>
      </c>
      <c r="D898" s="2">
        <v>106674</v>
      </c>
      <c r="E898" s="2">
        <v>401477</v>
      </c>
      <c r="F898" s="2">
        <v>165201</v>
      </c>
      <c r="G898" s="2">
        <v>156993</v>
      </c>
      <c r="H898" s="2">
        <v>252612</v>
      </c>
      <c r="I898" s="2">
        <v>188552</v>
      </c>
      <c r="J898" s="2">
        <v>199128</v>
      </c>
      <c r="K898" s="2">
        <v>144980</v>
      </c>
      <c r="L898" s="2">
        <v>145022</v>
      </c>
      <c r="M898" s="2">
        <v>107704</v>
      </c>
      <c r="N898" s="2">
        <v>37318</v>
      </c>
      <c r="O898" s="2">
        <v>27406</v>
      </c>
      <c r="P898" s="2">
        <v>80.25</v>
      </c>
      <c r="Q898" s="2">
        <v>754</v>
      </c>
      <c r="R898" s="2">
        <v>15705</v>
      </c>
      <c r="S898" s="2">
        <v>504753</v>
      </c>
      <c r="T898" s="2">
        <v>36894</v>
      </c>
      <c r="U898" s="2">
        <v>-95148</v>
      </c>
      <c r="V898" s="2">
        <v>207510</v>
      </c>
      <c r="W898" s="2">
        <v>39813</v>
      </c>
      <c r="X898" s="2">
        <v>355698</v>
      </c>
      <c r="Y898" s="2">
        <v>553329</v>
      </c>
      <c r="Z898" s="2">
        <v>0.64</v>
      </c>
      <c r="AA898" s="2">
        <v>7711</v>
      </c>
    </row>
    <row r="899" spans="1:27" x14ac:dyDescent="0.3">
      <c r="A899" s="2" t="s">
        <v>59</v>
      </c>
      <c r="B899" s="2">
        <v>191155</v>
      </c>
      <c r="C899" s="2">
        <v>75889</v>
      </c>
      <c r="D899" s="2">
        <v>183477</v>
      </c>
      <c r="E899" s="2">
        <v>602837</v>
      </c>
      <c r="F899" s="2">
        <v>115266</v>
      </c>
      <c r="G899" s="2">
        <v>129214</v>
      </c>
      <c r="H899" s="2">
        <v>61941</v>
      </c>
      <c r="I899" s="2">
        <v>-20230</v>
      </c>
      <c r="J899" s="2">
        <v>-3717</v>
      </c>
      <c r="K899" s="2">
        <v>94534</v>
      </c>
      <c r="L899" s="2">
        <v>177706</v>
      </c>
      <c r="M899" s="2">
        <v>35693</v>
      </c>
      <c r="N899" s="2">
        <v>142013</v>
      </c>
      <c r="O899" s="2">
        <v>128648</v>
      </c>
      <c r="P899" s="2">
        <v>25.22</v>
      </c>
      <c r="Q899" s="2">
        <v>81</v>
      </c>
      <c r="R899" s="2">
        <v>18749</v>
      </c>
      <c r="S899" s="2">
        <v>383574</v>
      </c>
      <c r="T899" s="2">
        <v>64065</v>
      </c>
      <c r="U899" s="2">
        <v>-192419</v>
      </c>
      <c r="V899" s="2">
        <v>11824</v>
      </c>
      <c r="W899" s="2">
        <v>-48347</v>
      </c>
      <c r="X899" s="2">
        <v>10125</v>
      </c>
      <c r="Y899" s="2">
        <v>396033</v>
      </c>
      <c r="Z899" s="2">
        <v>0.03</v>
      </c>
      <c r="AA899" s="2">
        <v>12370</v>
      </c>
    </row>
    <row r="900" spans="1:27" x14ac:dyDescent="0.3">
      <c r="A900" s="2" t="s">
        <v>60</v>
      </c>
      <c r="B900" s="2">
        <v>56572</v>
      </c>
      <c r="C900" s="2">
        <v>114729</v>
      </c>
      <c r="D900" s="2">
        <v>154179</v>
      </c>
      <c r="E900" s="2">
        <v>899719</v>
      </c>
      <c r="F900" s="2">
        <v>-58157</v>
      </c>
      <c r="G900" s="2">
        <v>168246</v>
      </c>
      <c r="H900" s="2">
        <v>-111674</v>
      </c>
      <c r="I900" s="2">
        <v>-117195</v>
      </c>
      <c r="J900" s="2">
        <v>-98423</v>
      </c>
      <c r="K900" s="2">
        <v>-86811</v>
      </c>
      <c r="L900" s="2">
        <v>25586</v>
      </c>
      <c r="M900" s="2">
        <v>36033</v>
      </c>
      <c r="N900" s="2">
        <v>-10447</v>
      </c>
      <c r="O900" s="2">
        <v>57120</v>
      </c>
      <c r="P900" s="2">
        <v>42.86</v>
      </c>
      <c r="Q900" s="2">
        <v>1731</v>
      </c>
      <c r="R900" s="2">
        <v>8173</v>
      </c>
      <c r="S900" s="2">
        <v>411134</v>
      </c>
      <c r="T900" s="2">
        <v>120239</v>
      </c>
      <c r="U900" s="2">
        <v>-354562</v>
      </c>
      <c r="V900" s="2">
        <v>-5510</v>
      </c>
      <c r="W900" s="2">
        <v>-15764</v>
      </c>
      <c r="X900" s="2">
        <v>239075</v>
      </c>
      <c r="Y900" s="2">
        <v>548675</v>
      </c>
      <c r="Z900" s="2">
        <v>0.44</v>
      </c>
      <c r="AA900" s="2">
        <v>14213</v>
      </c>
    </row>
    <row r="901" spans="1:27" x14ac:dyDescent="0.3">
      <c r="A901" s="2" t="s">
        <v>59</v>
      </c>
      <c r="B901" s="2">
        <v>450167</v>
      </c>
      <c r="C901" s="2">
        <v>188876</v>
      </c>
      <c r="D901" s="2">
        <v>46003</v>
      </c>
      <c r="E901" s="2">
        <v>927142</v>
      </c>
      <c r="F901" s="2">
        <v>261291</v>
      </c>
      <c r="G901" s="2">
        <v>51283</v>
      </c>
      <c r="H901" s="2">
        <v>398884</v>
      </c>
      <c r="I901" s="2">
        <v>317184</v>
      </c>
      <c r="J901" s="2">
        <v>330026</v>
      </c>
      <c r="K901" s="2">
        <v>235088</v>
      </c>
      <c r="L901" s="2">
        <v>35108</v>
      </c>
      <c r="M901" s="2">
        <v>128879</v>
      </c>
      <c r="N901" s="2">
        <v>-93771</v>
      </c>
      <c r="O901" s="2">
        <v>11366</v>
      </c>
      <c r="P901" s="2">
        <v>85.71</v>
      </c>
      <c r="Q901" s="2">
        <v>1717</v>
      </c>
      <c r="R901" s="2">
        <v>18287</v>
      </c>
      <c r="S901" s="2">
        <v>259509</v>
      </c>
      <c r="T901" s="2">
        <v>127681</v>
      </c>
      <c r="U901" s="2">
        <v>190658</v>
      </c>
      <c r="V901" s="2">
        <v>61195</v>
      </c>
      <c r="W901" s="2">
        <v>-560</v>
      </c>
      <c r="X901" s="2">
        <v>72394</v>
      </c>
      <c r="Y901" s="2">
        <v>459304</v>
      </c>
      <c r="Z901" s="2">
        <v>0.16</v>
      </c>
      <c r="AA901" s="2">
        <v>15795</v>
      </c>
    </row>
    <row r="902" spans="1:27" x14ac:dyDescent="0.3">
      <c r="A902" s="2" t="s">
        <v>60</v>
      </c>
      <c r="B902" s="2">
        <v>136050</v>
      </c>
      <c r="C902" s="2">
        <v>192471</v>
      </c>
      <c r="D902" s="2">
        <v>-30956</v>
      </c>
      <c r="E902" s="2">
        <v>350178</v>
      </c>
      <c r="F902" s="2">
        <v>-56421</v>
      </c>
      <c r="G902" s="2">
        <v>130647</v>
      </c>
      <c r="H902" s="2">
        <v>5403</v>
      </c>
      <c r="I902" s="2">
        <v>-2020</v>
      </c>
      <c r="J902" s="2">
        <v>17185</v>
      </c>
      <c r="K902" s="2">
        <v>-77641</v>
      </c>
      <c r="L902" s="2">
        <v>215030</v>
      </c>
      <c r="M902" s="2">
        <v>141760</v>
      </c>
      <c r="N902" s="2">
        <v>73270</v>
      </c>
      <c r="O902" s="2">
        <v>46477</v>
      </c>
      <c r="P902" s="2">
        <v>79.61</v>
      </c>
      <c r="Q902" s="2">
        <v>257</v>
      </c>
      <c r="R902" s="2">
        <v>14978</v>
      </c>
      <c r="S902" s="2">
        <v>196259</v>
      </c>
      <c r="T902" s="2">
        <v>88344</v>
      </c>
      <c r="U902" s="2">
        <v>-60209</v>
      </c>
      <c r="V902" s="2">
        <v>104127</v>
      </c>
      <c r="W902" s="2">
        <v>16940</v>
      </c>
      <c r="X902" s="2">
        <v>98185</v>
      </c>
      <c r="Y902" s="2">
        <v>151844</v>
      </c>
      <c r="Z902" s="2">
        <v>0.65</v>
      </c>
      <c r="AA902" s="2">
        <v>11996</v>
      </c>
    </row>
    <row r="903" spans="1:27" x14ac:dyDescent="0.3">
      <c r="A903" s="2" t="s">
        <v>59</v>
      </c>
      <c r="B903" s="2">
        <v>316007</v>
      </c>
      <c r="C903" s="2">
        <v>209301</v>
      </c>
      <c r="D903" s="2">
        <v>93668</v>
      </c>
      <c r="E903" s="2">
        <v>884272</v>
      </c>
      <c r="F903" s="2">
        <v>106706</v>
      </c>
      <c r="G903" s="2">
        <v>110108</v>
      </c>
      <c r="H903" s="2">
        <v>205899</v>
      </c>
      <c r="I903" s="2">
        <v>195657</v>
      </c>
      <c r="J903" s="2">
        <v>205133</v>
      </c>
      <c r="K903" s="2">
        <v>67691</v>
      </c>
      <c r="L903" s="2">
        <v>40816</v>
      </c>
      <c r="M903" s="2">
        <v>64226</v>
      </c>
      <c r="N903" s="2">
        <v>-23410</v>
      </c>
      <c r="O903" s="2">
        <v>78691</v>
      </c>
      <c r="P903" s="2">
        <v>118.93</v>
      </c>
      <c r="Q903" s="2">
        <v>387</v>
      </c>
      <c r="R903" s="2">
        <v>999</v>
      </c>
      <c r="S903" s="2">
        <v>505600</v>
      </c>
      <c r="T903" s="2">
        <v>34613</v>
      </c>
      <c r="U903" s="2">
        <v>-189593</v>
      </c>
      <c r="V903" s="2">
        <v>174688</v>
      </c>
      <c r="W903" s="2">
        <v>1595</v>
      </c>
      <c r="X903" s="2">
        <v>338031</v>
      </c>
      <c r="Y903" s="2">
        <v>634130</v>
      </c>
      <c r="Z903" s="2">
        <v>0.53</v>
      </c>
      <c r="AA903" s="2">
        <v>13652</v>
      </c>
    </row>
    <row r="904" spans="1:27" x14ac:dyDescent="0.3">
      <c r="A904" s="2" t="s">
        <v>60</v>
      </c>
      <c r="B904" s="2">
        <v>230898</v>
      </c>
      <c r="C904" s="2">
        <v>232573</v>
      </c>
      <c r="D904" s="2">
        <v>75286</v>
      </c>
      <c r="E904" s="2">
        <v>190430</v>
      </c>
      <c r="F904" s="2">
        <v>-1675</v>
      </c>
      <c r="G904" s="2">
        <v>148917</v>
      </c>
      <c r="H904" s="2">
        <v>81981</v>
      </c>
      <c r="I904" s="2">
        <v>70250</v>
      </c>
      <c r="J904" s="2">
        <v>71845</v>
      </c>
      <c r="K904" s="2">
        <v>-10881</v>
      </c>
      <c r="L904" s="2">
        <v>262038</v>
      </c>
      <c r="M904" s="2">
        <v>126270</v>
      </c>
      <c r="N904" s="2">
        <v>135768</v>
      </c>
      <c r="O904" s="2">
        <v>83430</v>
      </c>
      <c r="P904" s="2">
        <v>166.95</v>
      </c>
      <c r="Q904" s="2">
        <v>1286</v>
      </c>
      <c r="R904" s="2">
        <v>11476</v>
      </c>
      <c r="S904" s="2">
        <v>232643</v>
      </c>
      <c r="T904" s="2">
        <v>102045</v>
      </c>
      <c r="U904" s="2">
        <v>-1745</v>
      </c>
      <c r="V904" s="2">
        <v>130528</v>
      </c>
      <c r="W904" s="2">
        <v>18129</v>
      </c>
      <c r="X904" s="2">
        <v>182399</v>
      </c>
      <c r="Y904" s="2">
        <v>84407</v>
      </c>
      <c r="Z904" s="2">
        <v>2.16</v>
      </c>
      <c r="AA904" s="2">
        <v>23951</v>
      </c>
    </row>
    <row r="905" spans="1:27" x14ac:dyDescent="0.3">
      <c r="A905" s="2" t="s">
        <v>59</v>
      </c>
      <c r="B905" s="2">
        <v>309492</v>
      </c>
      <c r="C905" s="2">
        <v>157585</v>
      </c>
      <c r="D905" s="2">
        <v>37878</v>
      </c>
      <c r="E905" s="2">
        <v>792218</v>
      </c>
      <c r="F905" s="2">
        <v>151907</v>
      </c>
      <c r="G905" s="2">
        <v>71987</v>
      </c>
      <c r="H905" s="2">
        <v>237505</v>
      </c>
      <c r="I905" s="2">
        <v>190373</v>
      </c>
      <c r="J905" s="2">
        <v>202448</v>
      </c>
      <c r="K905" s="2">
        <v>142049</v>
      </c>
      <c r="L905" s="2">
        <v>176766</v>
      </c>
      <c r="M905" s="2">
        <v>25998</v>
      </c>
      <c r="N905" s="2">
        <v>150768</v>
      </c>
      <c r="O905" s="2">
        <v>61725</v>
      </c>
      <c r="P905" s="2">
        <v>56.78</v>
      </c>
      <c r="Q905" s="2">
        <v>228</v>
      </c>
      <c r="R905" s="2">
        <v>2346</v>
      </c>
      <c r="S905" s="2">
        <v>171605</v>
      </c>
      <c r="T905" s="2">
        <v>100688</v>
      </c>
      <c r="U905" s="2">
        <v>137887</v>
      </c>
      <c r="V905" s="2">
        <v>56897</v>
      </c>
      <c r="W905" s="2">
        <v>-4913</v>
      </c>
      <c r="X905" s="2">
        <v>198807</v>
      </c>
      <c r="Y905" s="2">
        <v>188446</v>
      </c>
      <c r="Z905" s="2">
        <v>1.05</v>
      </c>
      <c r="AA905" s="2">
        <v>1093</v>
      </c>
    </row>
    <row r="906" spans="1:27" x14ac:dyDescent="0.3">
      <c r="A906" s="2" t="s">
        <v>58</v>
      </c>
      <c r="B906" s="2">
        <v>178202</v>
      </c>
      <c r="C906" s="2">
        <v>47432</v>
      </c>
      <c r="D906" s="2">
        <v>92269</v>
      </c>
      <c r="E906" s="2">
        <v>854889</v>
      </c>
      <c r="F906" s="2">
        <v>130770</v>
      </c>
      <c r="G906" s="2">
        <v>93364</v>
      </c>
      <c r="H906" s="2">
        <v>84838</v>
      </c>
      <c r="I906" s="2">
        <v>990</v>
      </c>
      <c r="J906" s="2">
        <v>14803</v>
      </c>
      <c r="K906" s="2">
        <v>118617</v>
      </c>
      <c r="L906" s="2">
        <v>125918</v>
      </c>
      <c r="M906" s="2">
        <v>134681</v>
      </c>
      <c r="N906" s="2">
        <v>-8763</v>
      </c>
      <c r="O906" s="2">
        <v>101401</v>
      </c>
      <c r="P906" s="2">
        <v>39.700000000000003</v>
      </c>
      <c r="Q906" s="2">
        <v>359</v>
      </c>
      <c r="R906" s="2">
        <v>15996</v>
      </c>
      <c r="S906" s="2">
        <v>427418</v>
      </c>
      <c r="T906" s="2">
        <v>224813</v>
      </c>
      <c r="U906" s="2">
        <v>-249216</v>
      </c>
      <c r="V906" s="2">
        <v>-177381</v>
      </c>
      <c r="W906" s="2">
        <v>12998</v>
      </c>
      <c r="X906" s="2">
        <v>403665</v>
      </c>
      <c r="Y906" s="2">
        <v>553567</v>
      </c>
      <c r="Z906" s="2">
        <v>0.73</v>
      </c>
      <c r="AA906" s="2">
        <v>20557</v>
      </c>
    </row>
    <row r="907" spans="1:27" x14ac:dyDescent="0.3">
      <c r="A907" s="2" t="s">
        <v>60</v>
      </c>
      <c r="B907" s="2">
        <v>68284</v>
      </c>
      <c r="C907" s="2">
        <v>119197</v>
      </c>
      <c r="D907" s="2">
        <v>112299</v>
      </c>
      <c r="E907" s="2">
        <v>876961</v>
      </c>
      <c r="F907" s="2">
        <v>-50913</v>
      </c>
      <c r="G907" s="2">
        <v>25273</v>
      </c>
      <c r="H907" s="2">
        <v>43011</v>
      </c>
      <c r="I907" s="2">
        <v>8617</v>
      </c>
      <c r="J907" s="2">
        <v>22781</v>
      </c>
      <c r="K907" s="2">
        <v>-83477</v>
      </c>
      <c r="L907" s="2">
        <v>56893</v>
      </c>
      <c r="M907" s="2">
        <v>117819</v>
      </c>
      <c r="N907" s="2">
        <v>-60926</v>
      </c>
      <c r="O907" s="2">
        <v>146193</v>
      </c>
      <c r="P907" s="2">
        <v>10.54</v>
      </c>
      <c r="Q907" s="2">
        <v>458</v>
      </c>
      <c r="R907" s="2">
        <v>19763</v>
      </c>
      <c r="S907" s="2">
        <v>61442</v>
      </c>
      <c r="T907" s="2">
        <v>104503</v>
      </c>
      <c r="U907" s="2">
        <v>6842</v>
      </c>
      <c r="V907" s="2">
        <v>14694</v>
      </c>
      <c r="W907" s="2">
        <v>4885</v>
      </c>
      <c r="X907" s="2">
        <v>17172</v>
      </c>
      <c r="Y907" s="2">
        <v>403470</v>
      </c>
      <c r="Z907" s="2">
        <v>0.04</v>
      </c>
      <c r="AA907" s="2">
        <v>27133</v>
      </c>
    </row>
    <row r="908" spans="1:27" x14ac:dyDescent="0.3">
      <c r="A908" s="2" t="s">
        <v>60</v>
      </c>
      <c r="B908" s="2">
        <v>466929</v>
      </c>
      <c r="C908" s="2">
        <v>277434</v>
      </c>
      <c r="D908" s="2">
        <v>128640</v>
      </c>
      <c r="E908" s="2">
        <v>669520</v>
      </c>
      <c r="F908" s="2">
        <v>189495</v>
      </c>
      <c r="G908" s="2">
        <v>88199</v>
      </c>
      <c r="H908" s="2">
        <v>378730</v>
      </c>
      <c r="I908" s="2">
        <v>316893</v>
      </c>
      <c r="J908" s="2">
        <v>327147</v>
      </c>
      <c r="K908" s="2">
        <v>174489</v>
      </c>
      <c r="L908" s="2">
        <v>166519</v>
      </c>
      <c r="M908" s="2">
        <v>134655</v>
      </c>
      <c r="N908" s="2">
        <v>31864</v>
      </c>
      <c r="O908" s="2">
        <v>91244</v>
      </c>
      <c r="P908" s="2">
        <v>57.85</v>
      </c>
      <c r="Q908" s="2">
        <v>1711</v>
      </c>
      <c r="R908" s="2">
        <v>13852</v>
      </c>
      <c r="S908" s="2">
        <v>92012</v>
      </c>
      <c r="T908" s="2">
        <v>206474</v>
      </c>
      <c r="U908" s="2">
        <v>374917</v>
      </c>
      <c r="V908" s="2">
        <v>70960</v>
      </c>
      <c r="W908" s="2">
        <v>27380</v>
      </c>
      <c r="X908" s="2">
        <v>78604</v>
      </c>
      <c r="Y908" s="2">
        <v>160267</v>
      </c>
      <c r="Z908" s="2">
        <v>0.49</v>
      </c>
      <c r="AA908" s="2">
        <v>5481</v>
      </c>
    </row>
    <row r="909" spans="1:27" x14ac:dyDescent="0.3">
      <c r="A909" s="2" t="s">
        <v>59</v>
      </c>
      <c r="B909" s="2">
        <v>238133</v>
      </c>
      <c r="C909" s="2">
        <v>46061</v>
      </c>
      <c r="D909" s="2">
        <v>84821</v>
      </c>
      <c r="E909" s="2">
        <v>426159</v>
      </c>
      <c r="F909" s="2">
        <v>192072</v>
      </c>
      <c r="G909" s="2">
        <v>151420</v>
      </c>
      <c r="H909" s="2">
        <v>86713</v>
      </c>
      <c r="I909" s="2">
        <v>75424</v>
      </c>
      <c r="J909" s="2">
        <v>87964</v>
      </c>
      <c r="K909" s="2">
        <v>164568</v>
      </c>
      <c r="L909" s="2">
        <v>143721</v>
      </c>
      <c r="M909" s="2">
        <v>14907</v>
      </c>
      <c r="N909" s="2">
        <v>128814</v>
      </c>
      <c r="O909" s="2">
        <v>67182</v>
      </c>
      <c r="P909" s="2">
        <v>369.2</v>
      </c>
      <c r="Q909" s="2">
        <v>187</v>
      </c>
      <c r="R909" s="2">
        <v>18967</v>
      </c>
      <c r="S909" s="2">
        <v>236718</v>
      </c>
      <c r="T909" s="2">
        <v>267721</v>
      </c>
      <c r="U909" s="2">
        <v>1415</v>
      </c>
      <c r="V909" s="2">
        <v>-221660</v>
      </c>
      <c r="W909" s="2">
        <v>11991</v>
      </c>
      <c r="X909" s="2">
        <v>285613</v>
      </c>
      <c r="Y909" s="2">
        <v>453871</v>
      </c>
      <c r="Z909" s="2">
        <v>0.63</v>
      </c>
      <c r="AA909" s="2">
        <v>1918</v>
      </c>
    </row>
    <row r="910" spans="1:27" x14ac:dyDescent="0.3">
      <c r="A910" s="2" t="s">
        <v>60</v>
      </c>
      <c r="B910" s="2">
        <v>307894</v>
      </c>
      <c r="C910" s="2">
        <v>256479</v>
      </c>
      <c r="D910" s="2">
        <v>139091</v>
      </c>
      <c r="E910" s="2">
        <v>715534</v>
      </c>
      <c r="F910" s="2">
        <v>51415</v>
      </c>
      <c r="G910" s="2">
        <v>142850</v>
      </c>
      <c r="H910" s="2">
        <v>165044</v>
      </c>
      <c r="I910" s="2">
        <v>79560</v>
      </c>
      <c r="J910" s="2">
        <v>87215</v>
      </c>
      <c r="K910" s="2">
        <v>39335</v>
      </c>
      <c r="L910" s="2">
        <v>177915</v>
      </c>
      <c r="M910" s="2">
        <v>128496</v>
      </c>
      <c r="N910" s="2">
        <v>49419</v>
      </c>
      <c r="O910" s="2">
        <v>108984</v>
      </c>
      <c r="P910" s="2">
        <v>413.28</v>
      </c>
      <c r="Q910" s="2">
        <v>440</v>
      </c>
      <c r="R910" s="2">
        <v>9623</v>
      </c>
      <c r="S910" s="2">
        <v>246556</v>
      </c>
      <c r="T910" s="2">
        <v>130767</v>
      </c>
      <c r="U910" s="2">
        <v>61338</v>
      </c>
      <c r="V910" s="2">
        <v>125712</v>
      </c>
      <c r="W910" s="2">
        <v>-26070</v>
      </c>
      <c r="X910" s="2">
        <v>255995</v>
      </c>
      <c r="Y910" s="2">
        <v>275977</v>
      </c>
      <c r="Z910" s="2">
        <v>0.93</v>
      </c>
      <c r="AA910" s="2">
        <v>27217</v>
      </c>
    </row>
    <row r="911" spans="1:27" x14ac:dyDescent="0.3">
      <c r="A911" s="2" t="s">
        <v>59</v>
      </c>
      <c r="B911" s="2">
        <v>120039</v>
      </c>
      <c r="C911" s="2">
        <v>234121</v>
      </c>
      <c r="D911" s="2">
        <v>42961</v>
      </c>
      <c r="E911" s="2">
        <v>220819</v>
      </c>
      <c r="F911" s="2">
        <v>-114082</v>
      </c>
      <c r="G911" s="2">
        <v>176378</v>
      </c>
      <c r="H911" s="2">
        <v>-56339</v>
      </c>
      <c r="I911" s="2">
        <v>-97890</v>
      </c>
      <c r="J911" s="2">
        <v>-83396</v>
      </c>
      <c r="K911" s="2">
        <v>-141893</v>
      </c>
      <c r="L911" s="2">
        <v>108191</v>
      </c>
      <c r="M911" s="2">
        <v>174204</v>
      </c>
      <c r="N911" s="2">
        <v>-66013</v>
      </c>
      <c r="O911" s="2">
        <v>112770</v>
      </c>
      <c r="P911" s="2">
        <v>22.13</v>
      </c>
      <c r="Q911" s="2">
        <v>431</v>
      </c>
      <c r="R911" s="2">
        <v>3124</v>
      </c>
      <c r="S911" s="2">
        <v>468539</v>
      </c>
      <c r="T911" s="2">
        <v>72578</v>
      </c>
      <c r="U911" s="2">
        <v>-348500</v>
      </c>
      <c r="V911" s="2">
        <v>161543</v>
      </c>
      <c r="W911" s="2">
        <v>6350</v>
      </c>
      <c r="X911" s="2">
        <v>115960</v>
      </c>
      <c r="Y911" s="2">
        <v>437137</v>
      </c>
      <c r="Z911" s="2">
        <v>0.27</v>
      </c>
      <c r="AA911" s="2">
        <v>12478</v>
      </c>
    </row>
    <row r="912" spans="1:27" x14ac:dyDescent="0.3">
      <c r="A912" s="2" t="s">
        <v>58</v>
      </c>
      <c r="B912" s="2">
        <v>374956</v>
      </c>
      <c r="C912" s="2">
        <v>111585</v>
      </c>
      <c r="D912" s="2">
        <v>145558</v>
      </c>
      <c r="E912" s="2">
        <v>722277</v>
      </c>
      <c r="F912" s="2">
        <v>263371</v>
      </c>
      <c r="G912" s="2">
        <v>181643</v>
      </c>
      <c r="H912" s="2">
        <v>193313</v>
      </c>
      <c r="I912" s="2">
        <v>182287</v>
      </c>
      <c r="J912" s="2">
        <v>191164</v>
      </c>
      <c r="K912" s="2">
        <v>228924</v>
      </c>
      <c r="L912" s="2">
        <v>208640</v>
      </c>
      <c r="M912" s="2">
        <v>125263</v>
      </c>
      <c r="N912" s="2">
        <v>83377</v>
      </c>
      <c r="O912" s="2">
        <v>25873</v>
      </c>
      <c r="P912" s="2">
        <v>65.23</v>
      </c>
      <c r="Q912" s="2">
        <v>1830</v>
      </c>
      <c r="R912" s="2">
        <v>14735</v>
      </c>
      <c r="S912" s="2">
        <v>190351</v>
      </c>
      <c r="T912" s="2">
        <v>149899</v>
      </c>
      <c r="U912" s="2">
        <v>184605</v>
      </c>
      <c r="V912" s="2">
        <v>-38314</v>
      </c>
      <c r="W912" s="2">
        <v>45627</v>
      </c>
      <c r="X912" s="2">
        <v>196570</v>
      </c>
      <c r="Y912" s="2">
        <v>190703</v>
      </c>
      <c r="Z912" s="2">
        <v>1.03</v>
      </c>
      <c r="AA912" s="2">
        <v>3517</v>
      </c>
    </row>
    <row r="913" spans="1:27" x14ac:dyDescent="0.3">
      <c r="A913" s="2" t="s">
        <v>58</v>
      </c>
      <c r="B913" s="2">
        <v>119635</v>
      </c>
      <c r="C913" s="2">
        <v>55295</v>
      </c>
      <c r="D913" s="2">
        <v>-10127</v>
      </c>
      <c r="E913" s="2">
        <v>924723</v>
      </c>
      <c r="F913" s="2">
        <v>64340</v>
      </c>
      <c r="G913" s="2">
        <v>119790</v>
      </c>
      <c r="H913" s="2">
        <v>-155</v>
      </c>
      <c r="I913" s="2">
        <v>-81767</v>
      </c>
      <c r="J913" s="2">
        <v>-67716</v>
      </c>
      <c r="K913" s="2">
        <v>34028</v>
      </c>
      <c r="L913" s="2">
        <v>252721</v>
      </c>
      <c r="M913" s="2">
        <v>74915</v>
      </c>
      <c r="N913" s="2">
        <v>177806</v>
      </c>
      <c r="O913" s="2">
        <v>28846</v>
      </c>
      <c r="P913" s="2">
        <v>124.75</v>
      </c>
      <c r="Q913" s="2">
        <v>754</v>
      </c>
      <c r="R913" s="2">
        <v>8244</v>
      </c>
      <c r="S913" s="2">
        <v>390593</v>
      </c>
      <c r="T913" s="2">
        <v>173619</v>
      </c>
      <c r="U913" s="2">
        <v>-270958</v>
      </c>
      <c r="V913" s="2">
        <v>-118324</v>
      </c>
      <c r="W913" s="2">
        <v>47261</v>
      </c>
      <c r="X913" s="2">
        <v>410079</v>
      </c>
      <c r="Y913" s="2">
        <v>592640</v>
      </c>
      <c r="Z913" s="2">
        <v>0.69</v>
      </c>
      <c r="AA913" s="2">
        <v>27813</v>
      </c>
    </row>
    <row r="914" spans="1:27" x14ac:dyDescent="0.3">
      <c r="A914" s="2" t="s">
        <v>59</v>
      </c>
      <c r="B914" s="2">
        <v>70840</v>
      </c>
      <c r="C914" s="2">
        <v>232945</v>
      </c>
      <c r="D914" s="2">
        <v>142401</v>
      </c>
      <c r="E914" s="2">
        <v>405740</v>
      </c>
      <c r="F914" s="2">
        <v>-162105</v>
      </c>
      <c r="G914" s="2">
        <v>39714</v>
      </c>
      <c r="H914" s="2">
        <v>31126</v>
      </c>
      <c r="I914" s="2">
        <v>-37593</v>
      </c>
      <c r="J914" s="2">
        <v>-29709</v>
      </c>
      <c r="K914" s="2">
        <v>-196542</v>
      </c>
      <c r="L914" s="2">
        <v>239812</v>
      </c>
      <c r="M914" s="2">
        <v>113221</v>
      </c>
      <c r="N914" s="2">
        <v>126591</v>
      </c>
      <c r="O914" s="2">
        <v>47284</v>
      </c>
      <c r="P914" s="2">
        <v>10.220000000000001</v>
      </c>
      <c r="Q914" s="2">
        <v>1938</v>
      </c>
      <c r="R914" s="2">
        <v>16297</v>
      </c>
      <c r="S914" s="2">
        <v>154144</v>
      </c>
      <c r="T914" s="2">
        <v>213414</v>
      </c>
      <c r="U914" s="2">
        <v>-83304</v>
      </c>
      <c r="V914" s="2">
        <v>19531</v>
      </c>
      <c r="W914" s="2">
        <v>41405</v>
      </c>
      <c r="X914" s="2">
        <v>427560</v>
      </c>
      <c r="Y914" s="2">
        <v>644516</v>
      </c>
      <c r="Z914" s="2">
        <v>0.66</v>
      </c>
      <c r="AA914" s="2">
        <v>13442</v>
      </c>
    </row>
    <row r="915" spans="1:27" x14ac:dyDescent="0.3">
      <c r="A915" s="2" t="s">
        <v>59</v>
      </c>
      <c r="B915" s="2">
        <v>301825</v>
      </c>
      <c r="C915" s="2">
        <v>141713</v>
      </c>
      <c r="D915" s="2">
        <v>169625</v>
      </c>
      <c r="E915" s="2">
        <v>452339</v>
      </c>
      <c r="F915" s="2">
        <v>160112</v>
      </c>
      <c r="G915" s="2">
        <v>86324</v>
      </c>
      <c r="H915" s="2">
        <v>215501</v>
      </c>
      <c r="I915" s="2">
        <v>197595</v>
      </c>
      <c r="J915" s="2">
        <v>213403</v>
      </c>
      <c r="K915" s="2">
        <v>153932</v>
      </c>
      <c r="L915" s="2">
        <v>38589</v>
      </c>
      <c r="M915" s="2">
        <v>140283</v>
      </c>
      <c r="N915" s="2">
        <v>-101694</v>
      </c>
      <c r="O915" s="2">
        <v>34723</v>
      </c>
      <c r="P915" s="2">
        <v>38.81</v>
      </c>
      <c r="Q915" s="2">
        <v>1042</v>
      </c>
      <c r="R915" s="2">
        <v>9838</v>
      </c>
      <c r="S915" s="2">
        <v>94357</v>
      </c>
      <c r="T915" s="2">
        <v>170792</v>
      </c>
      <c r="U915" s="2">
        <v>207468</v>
      </c>
      <c r="V915" s="2">
        <v>-29079</v>
      </c>
      <c r="W915" s="2">
        <v>45050</v>
      </c>
      <c r="X915" s="2">
        <v>424057</v>
      </c>
      <c r="Y915" s="2">
        <v>495579</v>
      </c>
      <c r="Z915" s="2">
        <v>0.86</v>
      </c>
      <c r="AA915" s="2">
        <v>7113</v>
      </c>
    </row>
    <row r="916" spans="1:27" x14ac:dyDescent="0.3">
      <c r="A916" s="2" t="s">
        <v>58</v>
      </c>
      <c r="B916" s="2">
        <v>331565</v>
      </c>
      <c r="C916" s="2">
        <v>266228</v>
      </c>
      <c r="D916" s="2">
        <v>38614</v>
      </c>
      <c r="E916" s="2">
        <v>57098</v>
      </c>
      <c r="F916" s="2">
        <v>65337</v>
      </c>
      <c r="G916" s="2">
        <v>146408</v>
      </c>
      <c r="H916" s="2">
        <v>185157</v>
      </c>
      <c r="I916" s="2">
        <v>136681</v>
      </c>
      <c r="J916" s="2">
        <v>150434</v>
      </c>
      <c r="K916" s="2">
        <v>43074</v>
      </c>
      <c r="L916" s="2">
        <v>82148</v>
      </c>
      <c r="M916" s="2">
        <v>185986</v>
      </c>
      <c r="N916" s="2">
        <v>-103838</v>
      </c>
      <c r="O916" s="2">
        <v>21984</v>
      </c>
      <c r="P916" s="2">
        <v>142.12</v>
      </c>
      <c r="Q916" s="2">
        <v>1584</v>
      </c>
      <c r="R916" s="2">
        <v>19833</v>
      </c>
      <c r="S916" s="2">
        <v>150270</v>
      </c>
      <c r="T916" s="2">
        <v>190879</v>
      </c>
      <c r="U916" s="2">
        <v>181295</v>
      </c>
      <c r="V916" s="2">
        <v>75349</v>
      </c>
      <c r="W916" s="2">
        <v>1899</v>
      </c>
      <c r="X916" s="2">
        <v>109096</v>
      </c>
      <c r="Y916" s="2">
        <v>435094</v>
      </c>
      <c r="Z916" s="2">
        <v>0.25</v>
      </c>
      <c r="AA916" s="2">
        <v>22962</v>
      </c>
    </row>
    <row r="917" spans="1:27" x14ac:dyDescent="0.3">
      <c r="A917" s="2" t="s">
        <v>60</v>
      </c>
      <c r="B917" s="2">
        <v>279965</v>
      </c>
      <c r="C917" s="2">
        <v>190349</v>
      </c>
      <c r="D917" s="2">
        <v>-19816</v>
      </c>
      <c r="E917" s="2">
        <v>347336</v>
      </c>
      <c r="F917" s="2">
        <v>89616</v>
      </c>
      <c r="G917" s="2">
        <v>189812</v>
      </c>
      <c r="H917" s="2">
        <v>90153</v>
      </c>
      <c r="I917" s="2">
        <v>64462</v>
      </c>
      <c r="J917" s="2">
        <v>76814</v>
      </c>
      <c r="K917" s="2">
        <v>65380</v>
      </c>
      <c r="L917" s="2">
        <v>255926</v>
      </c>
      <c r="M917" s="2">
        <v>181982</v>
      </c>
      <c r="N917" s="2">
        <v>73944</v>
      </c>
      <c r="O917" s="2">
        <v>39564</v>
      </c>
      <c r="P917" s="2">
        <v>28.32</v>
      </c>
      <c r="Q917" s="2">
        <v>1348</v>
      </c>
      <c r="R917" s="2">
        <v>12146</v>
      </c>
      <c r="S917" s="2">
        <v>61072</v>
      </c>
      <c r="T917" s="2">
        <v>120516</v>
      </c>
      <c r="U917" s="2">
        <v>218893</v>
      </c>
      <c r="V917" s="2">
        <v>69833</v>
      </c>
      <c r="W917" s="2">
        <v>-11634</v>
      </c>
      <c r="X917" s="2">
        <v>340058</v>
      </c>
      <c r="Y917" s="2">
        <v>247473</v>
      </c>
      <c r="Z917" s="2">
        <v>1.37</v>
      </c>
      <c r="AA917" s="2">
        <v>5828</v>
      </c>
    </row>
    <row r="918" spans="1:27" x14ac:dyDescent="0.3">
      <c r="A918" s="2" t="s">
        <v>60</v>
      </c>
      <c r="B918" s="2">
        <v>426471</v>
      </c>
      <c r="C918" s="2">
        <v>194858</v>
      </c>
      <c r="D918" s="2">
        <v>61922</v>
      </c>
      <c r="E918" s="2">
        <v>919681</v>
      </c>
      <c r="F918" s="2">
        <v>231613</v>
      </c>
      <c r="G918" s="2">
        <v>179369</v>
      </c>
      <c r="H918" s="2">
        <v>247102</v>
      </c>
      <c r="I918" s="2">
        <v>164014</v>
      </c>
      <c r="J918" s="2">
        <v>177603</v>
      </c>
      <c r="K918" s="2">
        <v>214334</v>
      </c>
      <c r="L918" s="2">
        <v>228925</v>
      </c>
      <c r="M918" s="2">
        <v>63928</v>
      </c>
      <c r="N918" s="2">
        <v>164997</v>
      </c>
      <c r="O918" s="2">
        <v>144576</v>
      </c>
      <c r="P918" s="2">
        <v>84.8</v>
      </c>
      <c r="Q918" s="2">
        <v>696</v>
      </c>
      <c r="R918" s="2">
        <v>5454</v>
      </c>
      <c r="S918" s="2">
        <v>313392</v>
      </c>
      <c r="T918" s="2">
        <v>147064</v>
      </c>
      <c r="U918" s="2">
        <v>113079</v>
      </c>
      <c r="V918" s="2">
        <v>47794</v>
      </c>
      <c r="W918" s="2">
        <v>29449</v>
      </c>
      <c r="X918" s="2">
        <v>328013</v>
      </c>
      <c r="Y918" s="2">
        <v>620837</v>
      </c>
      <c r="Z918" s="2">
        <v>0.53</v>
      </c>
      <c r="AA918" s="2">
        <v>9228</v>
      </c>
    </row>
    <row r="919" spans="1:27" x14ac:dyDescent="0.3">
      <c r="A919" s="2" t="s">
        <v>60</v>
      </c>
      <c r="B919" s="2">
        <v>334005</v>
      </c>
      <c r="C919" s="2">
        <v>90557</v>
      </c>
      <c r="D919" s="2">
        <v>-28222</v>
      </c>
      <c r="E919" s="2">
        <v>987568</v>
      </c>
      <c r="F919" s="2">
        <v>243448</v>
      </c>
      <c r="G919" s="2">
        <v>32015</v>
      </c>
      <c r="H919" s="2">
        <v>301990</v>
      </c>
      <c r="I919" s="2">
        <v>242461</v>
      </c>
      <c r="J919" s="2">
        <v>250748</v>
      </c>
      <c r="K919" s="2">
        <v>234942</v>
      </c>
      <c r="L919" s="2">
        <v>70344</v>
      </c>
      <c r="M919" s="2">
        <v>196357</v>
      </c>
      <c r="N919" s="2">
        <v>-126013</v>
      </c>
      <c r="O919" s="2">
        <v>83876</v>
      </c>
      <c r="P919" s="2">
        <v>47.25</v>
      </c>
      <c r="Q919" s="2">
        <v>1568</v>
      </c>
      <c r="R919" s="2">
        <v>19384</v>
      </c>
      <c r="S919" s="2">
        <v>242933</v>
      </c>
      <c r="T919" s="2">
        <v>65017</v>
      </c>
      <c r="U919" s="2">
        <v>91072</v>
      </c>
      <c r="V919" s="2">
        <v>25540</v>
      </c>
      <c r="W919" s="2">
        <v>-16174</v>
      </c>
      <c r="X919" s="2">
        <v>315472</v>
      </c>
      <c r="Y919" s="2">
        <v>211088</v>
      </c>
      <c r="Z919" s="2">
        <v>1.49</v>
      </c>
      <c r="AA919" s="2">
        <v>11565</v>
      </c>
    </row>
    <row r="920" spans="1:27" x14ac:dyDescent="0.3">
      <c r="A920" s="2" t="s">
        <v>58</v>
      </c>
      <c r="B920" s="2">
        <v>399811</v>
      </c>
      <c r="C920" s="2">
        <v>280031</v>
      </c>
      <c r="D920" s="2">
        <v>85775</v>
      </c>
      <c r="E920" s="2">
        <v>451062</v>
      </c>
      <c r="F920" s="2">
        <v>119780</v>
      </c>
      <c r="G920" s="2">
        <v>82893</v>
      </c>
      <c r="H920" s="2">
        <v>316918</v>
      </c>
      <c r="I920" s="2">
        <v>286718</v>
      </c>
      <c r="J920" s="2">
        <v>304797</v>
      </c>
      <c r="K920" s="2">
        <v>90888</v>
      </c>
      <c r="L920" s="2">
        <v>149602</v>
      </c>
      <c r="M920" s="2">
        <v>35117</v>
      </c>
      <c r="N920" s="2">
        <v>114485</v>
      </c>
      <c r="O920" s="2">
        <v>102590</v>
      </c>
      <c r="P920" s="2">
        <v>790.14</v>
      </c>
      <c r="Q920" s="2">
        <v>94</v>
      </c>
      <c r="R920" s="2">
        <v>6717</v>
      </c>
      <c r="S920" s="2">
        <v>293695</v>
      </c>
      <c r="T920" s="2">
        <v>204632</v>
      </c>
      <c r="U920" s="2">
        <v>106116</v>
      </c>
      <c r="V920" s="2">
        <v>75399</v>
      </c>
      <c r="W920" s="2">
        <v>-39734</v>
      </c>
      <c r="X920" s="2">
        <v>15856</v>
      </c>
      <c r="Y920" s="2">
        <v>446251</v>
      </c>
      <c r="Z920" s="2">
        <v>0.04</v>
      </c>
      <c r="AA920" s="2">
        <v>3575</v>
      </c>
    </row>
    <row r="921" spans="1:27" x14ac:dyDescent="0.3">
      <c r="A921" s="2" t="s">
        <v>59</v>
      </c>
      <c r="B921" s="2">
        <v>445105</v>
      </c>
      <c r="C921" s="2">
        <v>234910</v>
      </c>
      <c r="D921" s="2">
        <v>130055</v>
      </c>
      <c r="E921" s="2">
        <v>96447</v>
      </c>
      <c r="F921" s="2">
        <v>210195</v>
      </c>
      <c r="G921" s="2">
        <v>97860</v>
      </c>
      <c r="H921" s="2">
        <v>347245</v>
      </c>
      <c r="I921" s="2">
        <v>274906</v>
      </c>
      <c r="J921" s="2">
        <v>290959</v>
      </c>
      <c r="K921" s="2">
        <v>196756</v>
      </c>
      <c r="L921" s="2">
        <v>283566</v>
      </c>
      <c r="M921" s="2">
        <v>116213</v>
      </c>
      <c r="N921" s="2">
        <v>167353</v>
      </c>
      <c r="O921" s="2">
        <v>68544</v>
      </c>
      <c r="P921" s="2">
        <v>146.18</v>
      </c>
      <c r="Q921" s="2">
        <v>1946</v>
      </c>
      <c r="R921" s="2">
        <v>13967</v>
      </c>
      <c r="S921" s="2">
        <v>289276</v>
      </c>
      <c r="T921" s="2">
        <v>174239</v>
      </c>
      <c r="U921" s="2">
        <v>155829</v>
      </c>
      <c r="V921" s="2">
        <v>60671</v>
      </c>
      <c r="W921" s="2">
        <v>-28876</v>
      </c>
      <c r="X921" s="2">
        <v>243728</v>
      </c>
      <c r="Y921" s="2">
        <v>445323</v>
      </c>
      <c r="Z921" s="2">
        <v>0.55000000000000004</v>
      </c>
      <c r="AA921" s="2">
        <v>28771</v>
      </c>
    </row>
    <row r="922" spans="1:27" x14ac:dyDescent="0.3">
      <c r="A922" s="2" t="s">
        <v>58</v>
      </c>
      <c r="B922" s="2">
        <v>147315</v>
      </c>
      <c r="C922" s="2">
        <v>192370</v>
      </c>
      <c r="D922" s="2">
        <v>73041</v>
      </c>
      <c r="E922" s="2">
        <v>790526</v>
      </c>
      <c r="F922" s="2">
        <v>-45055</v>
      </c>
      <c r="G922" s="2">
        <v>117458</v>
      </c>
      <c r="H922" s="2">
        <v>29857</v>
      </c>
      <c r="I922" s="2">
        <v>-9145</v>
      </c>
      <c r="J922" s="2">
        <v>10185</v>
      </c>
      <c r="K922" s="2">
        <v>-69417</v>
      </c>
      <c r="L922" s="2">
        <v>272415</v>
      </c>
      <c r="M922" s="2">
        <v>68280</v>
      </c>
      <c r="N922" s="2">
        <v>204135</v>
      </c>
      <c r="O922" s="2">
        <v>111990</v>
      </c>
      <c r="P922" s="2">
        <v>17.399999999999999</v>
      </c>
      <c r="Q922" s="2">
        <v>511</v>
      </c>
      <c r="R922" s="2">
        <v>12291</v>
      </c>
      <c r="S922" s="2">
        <v>504608</v>
      </c>
      <c r="T922" s="2">
        <v>73527</v>
      </c>
      <c r="U922" s="2">
        <v>-357293</v>
      </c>
      <c r="V922" s="2">
        <v>118843</v>
      </c>
      <c r="W922" s="2">
        <v>-38662</v>
      </c>
      <c r="X922" s="2">
        <v>61575</v>
      </c>
      <c r="Y922" s="2">
        <v>484889</v>
      </c>
      <c r="Z922" s="2">
        <v>0.13</v>
      </c>
      <c r="AA922" s="2">
        <v>23547</v>
      </c>
    </row>
    <row r="923" spans="1:27" x14ac:dyDescent="0.3">
      <c r="A923" s="2" t="s">
        <v>60</v>
      </c>
      <c r="B923" s="2">
        <v>68766</v>
      </c>
      <c r="C923" s="2">
        <v>263805</v>
      </c>
      <c r="D923" s="2">
        <v>81672</v>
      </c>
      <c r="E923" s="2">
        <v>47156</v>
      </c>
      <c r="F923" s="2">
        <v>-195039</v>
      </c>
      <c r="G923" s="2">
        <v>109633</v>
      </c>
      <c r="H923" s="2">
        <v>-40867</v>
      </c>
      <c r="I923" s="2">
        <v>-124707</v>
      </c>
      <c r="J923" s="2">
        <v>-109256</v>
      </c>
      <c r="K923" s="2">
        <v>-234304</v>
      </c>
      <c r="L923" s="2">
        <v>231904</v>
      </c>
      <c r="M923" s="2">
        <v>128737</v>
      </c>
      <c r="N923" s="2">
        <v>103167</v>
      </c>
      <c r="O923" s="2">
        <v>67596</v>
      </c>
      <c r="P923" s="2">
        <v>11.2</v>
      </c>
      <c r="Q923" s="2">
        <v>1111</v>
      </c>
      <c r="R923" s="2">
        <v>1549</v>
      </c>
      <c r="S923" s="2">
        <v>65167</v>
      </c>
      <c r="T923" s="2">
        <v>231178</v>
      </c>
      <c r="U923" s="2">
        <v>3599</v>
      </c>
      <c r="V923" s="2">
        <v>32627</v>
      </c>
      <c r="W923" s="2">
        <v>32866</v>
      </c>
      <c r="X923" s="2">
        <v>262531</v>
      </c>
      <c r="Y923" s="2">
        <v>163033</v>
      </c>
      <c r="Z923" s="2">
        <v>1.61</v>
      </c>
      <c r="AA923" s="2">
        <v>3889</v>
      </c>
    </row>
    <row r="924" spans="1:27" x14ac:dyDescent="0.3">
      <c r="A924" s="2" t="s">
        <v>59</v>
      </c>
      <c r="B924" s="2">
        <v>290930</v>
      </c>
      <c r="C924" s="2">
        <v>286594</v>
      </c>
      <c r="D924" s="2">
        <v>192934</v>
      </c>
      <c r="E924" s="2">
        <v>999420</v>
      </c>
      <c r="F924" s="2">
        <v>4336</v>
      </c>
      <c r="G924" s="2">
        <v>156280</v>
      </c>
      <c r="H924" s="2">
        <v>134650</v>
      </c>
      <c r="I924" s="2">
        <v>38432</v>
      </c>
      <c r="J924" s="2">
        <v>54167</v>
      </c>
      <c r="K924" s="2">
        <v>-27405</v>
      </c>
      <c r="L924" s="2">
        <v>213132</v>
      </c>
      <c r="M924" s="2">
        <v>57098</v>
      </c>
      <c r="N924" s="2">
        <v>156034</v>
      </c>
      <c r="O924" s="2">
        <v>123663</v>
      </c>
      <c r="P924" s="2">
        <v>60.66</v>
      </c>
      <c r="Q924" s="2">
        <v>1720</v>
      </c>
      <c r="R924" s="2">
        <v>17573</v>
      </c>
      <c r="S924" s="2">
        <v>386235</v>
      </c>
      <c r="T924" s="2">
        <v>242736</v>
      </c>
      <c r="U924" s="2">
        <v>-95305</v>
      </c>
      <c r="V924" s="2">
        <v>43858</v>
      </c>
      <c r="W924" s="2">
        <v>-41066</v>
      </c>
      <c r="X924" s="2">
        <v>416702</v>
      </c>
      <c r="Y924" s="2">
        <v>395757</v>
      </c>
      <c r="Z924" s="2">
        <v>1.05</v>
      </c>
      <c r="AA924" s="2">
        <v>10133</v>
      </c>
    </row>
    <row r="925" spans="1:27" x14ac:dyDescent="0.3">
      <c r="A925" s="2" t="s">
        <v>59</v>
      </c>
      <c r="B925" s="2">
        <v>396396</v>
      </c>
      <c r="C925" s="2">
        <v>36629</v>
      </c>
      <c r="D925" s="2">
        <v>189127</v>
      </c>
      <c r="E925" s="2">
        <v>491924</v>
      </c>
      <c r="F925" s="2">
        <v>359767</v>
      </c>
      <c r="G925" s="2">
        <v>185556</v>
      </c>
      <c r="H925" s="2">
        <v>210840</v>
      </c>
      <c r="I925" s="2">
        <v>165822</v>
      </c>
      <c r="J925" s="2">
        <v>176697</v>
      </c>
      <c r="K925" s="2">
        <v>334196</v>
      </c>
      <c r="L925" s="2">
        <v>280022</v>
      </c>
      <c r="M925" s="2">
        <v>109677</v>
      </c>
      <c r="N925" s="2">
        <v>170345</v>
      </c>
      <c r="O925" s="2">
        <v>105498</v>
      </c>
      <c r="P925" s="2">
        <v>49.13</v>
      </c>
      <c r="Q925" s="2">
        <v>796</v>
      </c>
      <c r="R925" s="2">
        <v>3625</v>
      </c>
      <c r="S925" s="2">
        <v>387784</v>
      </c>
      <c r="T925" s="2">
        <v>197986</v>
      </c>
      <c r="U925" s="2">
        <v>8612</v>
      </c>
      <c r="V925" s="2">
        <v>-161357</v>
      </c>
      <c r="W925" s="2">
        <v>46859</v>
      </c>
      <c r="X925" s="2">
        <v>244778</v>
      </c>
      <c r="Y925" s="2">
        <v>64253</v>
      </c>
      <c r="Z925" s="2">
        <v>3.81</v>
      </c>
      <c r="AA925" s="2">
        <v>28876</v>
      </c>
    </row>
    <row r="926" spans="1:27" x14ac:dyDescent="0.3">
      <c r="A926" s="2" t="s">
        <v>60</v>
      </c>
      <c r="B926" s="2">
        <v>477043</v>
      </c>
      <c r="C926" s="2">
        <v>110758</v>
      </c>
      <c r="D926" s="2">
        <v>-24760</v>
      </c>
      <c r="E926" s="2">
        <v>661964</v>
      </c>
      <c r="F926" s="2">
        <v>366285</v>
      </c>
      <c r="G926" s="2">
        <v>112506</v>
      </c>
      <c r="H926" s="2">
        <v>364537</v>
      </c>
      <c r="I926" s="2">
        <v>276856</v>
      </c>
      <c r="J926" s="2">
        <v>296046</v>
      </c>
      <c r="K926" s="2">
        <v>349040</v>
      </c>
      <c r="L926" s="2">
        <v>51819</v>
      </c>
      <c r="M926" s="2">
        <v>102657</v>
      </c>
      <c r="N926" s="2">
        <v>-50838</v>
      </c>
      <c r="O926" s="2">
        <v>58147</v>
      </c>
      <c r="P926" s="2">
        <v>56.78</v>
      </c>
      <c r="Q926" s="2">
        <v>1140</v>
      </c>
      <c r="R926" s="2">
        <v>12623</v>
      </c>
      <c r="S926" s="2">
        <v>486945</v>
      </c>
      <c r="T926" s="2">
        <v>51987</v>
      </c>
      <c r="U926" s="2">
        <v>-9902</v>
      </c>
      <c r="V926" s="2">
        <v>58771</v>
      </c>
      <c r="W926" s="2">
        <v>-1473</v>
      </c>
      <c r="X926" s="2">
        <v>20533</v>
      </c>
      <c r="Y926" s="2">
        <v>132941</v>
      </c>
      <c r="Z926" s="2">
        <v>0.15</v>
      </c>
      <c r="AA926" s="2">
        <v>6449</v>
      </c>
    </row>
    <row r="927" spans="1:27" x14ac:dyDescent="0.3">
      <c r="A927" s="2" t="s">
        <v>59</v>
      </c>
      <c r="B927" s="2">
        <v>86163</v>
      </c>
      <c r="C927" s="2">
        <v>205527</v>
      </c>
      <c r="D927" s="2">
        <v>129019</v>
      </c>
      <c r="E927" s="2">
        <v>966117</v>
      </c>
      <c r="F927" s="2">
        <v>-119364</v>
      </c>
      <c r="G927" s="2">
        <v>81324</v>
      </c>
      <c r="H927" s="2">
        <v>4839</v>
      </c>
      <c r="I927" s="2">
        <v>-41469</v>
      </c>
      <c r="J927" s="2">
        <v>-32168</v>
      </c>
      <c r="K927" s="2">
        <v>-145691</v>
      </c>
      <c r="L927" s="2">
        <v>134186</v>
      </c>
      <c r="M927" s="2">
        <v>131196</v>
      </c>
      <c r="N927" s="2">
        <v>2990</v>
      </c>
      <c r="O927" s="2">
        <v>115129</v>
      </c>
      <c r="P927" s="2">
        <v>10.98</v>
      </c>
      <c r="Q927" s="2">
        <v>636</v>
      </c>
      <c r="R927" s="2">
        <v>18710</v>
      </c>
      <c r="S927" s="2">
        <v>60280</v>
      </c>
      <c r="T927" s="2">
        <v>153294</v>
      </c>
      <c r="U927" s="2">
        <v>25883</v>
      </c>
      <c r="V927" s="2">
        <v>52233</v>
      </c>
      <c r="W927" s="2">
        <v>49699</v>
      </c>
      <c r="X927" s="2">
        <v>299170</v>
      </c>
      <c r="Y927" s="2">
        <v>86612</v>
      </c>
      <c r="Z927" s="2">
        <v>3.45</v>
      </c>
      <c r="AA927" s="2">
        <v>27347</v>
      </c>
    </row>
    <row r="928" spans="1:27" x14ac:dyDescent="0.3">
      <c r="A928" s="2" t="s">
        <v>60</v>
      </c>
      <c r="B928" s="2">
        <v>336158</v>
      </c>
      <c r="C928" s="2">
        <v>179955</v>
      </c>
      <c r="D928" s="2">
        <v>53261</v>
      </c>
      <c r="E928" s="2">
        <v>165972</v>
      </c>
      <c r="F928" s="2">
        <v>156203</v>
      </c>
      <c r="G928" s="2">
        <v>101665</v>
      </c>
      <c r="H928" s="2">
        <v>234493</v>
      </c>
      <c r="I928" s="2">
        <v>141242</v>
      </c>
      <c r="J928" s="2">
        <v>152681</v>
      </c>
      <c r="K928" s="2">
        <v>133272</v>
      </c>
      <c r="L928" s="2">
        <v>181576</v>
      </c>
      <c r="M928" s="2">
        <v>82006</v>
      </c>
      <c r="N928" s="2">
        <v>99570</v>
      </c>
      <c r="O928" s="2">
        <v>122589</v>
      </c>
      <c r="P928" s="2">
        <v>49.03</v>
      </c>
      <c r="Q928" s="2">
        <v>313</v>
      </c>
      <c r="R928" s="2">
        <v>12482</v>
      </c>
      <c r="S928" s="2">
        <v>244340</v>
      </c>
      <c r="T928" s="2">
        <v>274253</v>
      </c>
      <c r="U928" s="2">
        <v>91818</v>
      </c>
      <c r="V928" s="2">
        <v>-94298</v>
      </c>
      <c r="W928" s="2">
        <v>10327</v>
      </c>
      <c r="X928" s="2">
        <v>47584</v>
      </c>
      <c r="Y928" s="2">
        <v>475741</v>
      </c>
      <c r="Z928" s="2">
        <v>0.1</v>
      </c>
      <c r="AA928" s="2">
        <v>20864</v>
      </c>
    </row>
    <row r="929" spans="1:27" x14ac:dyDescent="0.3">
      <c r="A929" s="2" t="s">
        <v>58</v>
      </c>
      <c r="B929" s="2">
        <v>459994</v>
      </c>
      <c r="C929" s="2">
        <v>293944</v>
      </c>
      <c r="D929" s="2">
        <v>128418</v>
      </c>
      <c r="E929" s="2">
        <v>902772</v>
      </c>
      <c r="F929" s="2">
        <v>166050</v>
      </c>
      <c r="G929" s="2">
        <v>190283</v>
      </c>
      <c r="H929" s="2">
        <v>269711</v>
      </c>
      <c r="I929" s="2">
        <v>175206</v>
      </c>
      <c r="J929" s="2">
        <v>178845</v>
      </c>
      <c r="K929" s="2">
        <v>130815</v>
      </c>
      <c r="L929" s="2">
        <v>62288</v>
      </c>
      <c r="M929" s="2">
        <v>28923</v>
      </c>
      <c r="N929" s="2">
        <v>33365</v>
      </c>
      <c r="O929" s="2">
        <v>42195</v>
      </c>
      <c r="P929" s="2">
        <v>64.94</v>
      </c>
      <c r="Q929" s="2">
        <v>1675</v>
      </c>
      <c r="R929" s="2">
        <v>1592</v>
      </c>
      <c r="S929" s="2">
        <v>211012</v>
      </c>
      <c r="T929" s="2">
        <v>113042</v>
      </c>
      <c r="U929" s="2">
        <v>248982</v>
      </c>
      <c r="V929" s="2">
        <v>180902</v>
      </c>
      <c r="W929" s="2">
        <v>-7673</v>
      </c>
      <c r="X929" s="2">
        <v>58779</v>
      </c>
      <c r="Y929" s="2">
        <v>45484</v>
      </c>
      <c r="Z929" s="2">
        <v>1.29</v>
      </c>
      <c r="AA929" s="2">
        <v>24253</v>
      </c>
    </row>
    <row r="930" spans="1:27" x14ac:dyDescent="0.3">
      <c r="A930" s="2" t="s">
        <v>59</v>
      </c>
      <c r="B930" s="2">
        <v>296326</v>
      </c>
      <c r="C930" s="2">
        <v>265605</v>
      </c>
      <c r="D930" s="2">
        <v>43893</v>
      </c>
      <c r="E930" s="2">
        <v>639157</v>
      </c>
      <c r="F930" s="2">
        <v>30721</v>
      </c>
      <c r="G930" s="2">
        <v>75653</v>
      </c>
      <c r="H930" s="2">
        <v>220673</v>
      </c>
      <c r="I930" s="2">
        <v>192319</v>
      </c>
      <c r="J930" s="2">
        <v>208417</v>
      </c>
      <c r="K930" s="2">
        <v>7347</v>
      </c>
      <c r="L930" s="2">
        <v>276594</v>
      </c>
      <c r="M930" s="2">
        <v>192980</v>
      </c>
      <c r="N930" s="2">
        <v>83614</v>
      </c>
      <c r="O930" s="2">
        <v>26952</v>
      </c>
      <c r="P930" s="2">
        <v>66.98</v>
      </c>
      <c r="Q930" s="2">
        <v>1687</v>
      </c>
      <c r="R930" s="2">
        <v>10771</v>
      </c>
      <c r="S930" s="2">
        <v>401785</v>
      </c>
      <c r="T930" s="2">
        <v>216493</v>
      </c>
      <c r="U930" s="2">
        <v>-105459</v>
      </c>
      <c r="V930" s="2">
        <v>49112</v>
      </c>
      <c r="W930" s="2">
        <v>-14989</v>
      </c>
      <c r="X930" s="2">
        <v>108881</v>
      </c>
      <c r="Y930" s="2">
        <v>533842</v>
      </c>
      <c r="Z930" s="2">
        <v>0.2</v>
      </c>
      <c r="AA930" s="2">
        <v>27271</v>
      </c>
    </row>
    <row r="931" spans="1:27" x14ac:dyDescent="0.3">
      <c r="A931" s="2" t="s">
        <v>60</v>
      </c>
      <c r="B931" s="2">
        <v>165760</v>
      </c>
      <c r="C931" s="2">
        <v>213531</v>
      </c>
      <c r="D931" s="2">
        <v>103629</v>
      </c>
      <c r="E931" s="2">
        <v>571581</v>
      </c>
      <c r="F931" s="2">
        <v>-47771</v>
      </c>
      <c r="G931" s="2">
        <v>49591</v>
      </c>
      <c r="H931" s="2">
        <v>116169</v>
      </c>
      <c r="I931" s="2">
        <v>77506</v>
      </c>
      <c r="J931" s="2">
        <v>92037</v>
      </c>
      <c r="K931" s="2">
        <v>-84474</v>
      </c>
      <c r="L931" s="2">
        <v>185156</v>
      </c>
      <c r="M931" s="2">
        <v>195503</v>
      </c>
      <c r="N931" s="2">
        <v>-10347</v>
      </c>
      <c r="O931" s="2">
        <v>120463</v>
      </c>
      <c r="P931" s="2">
        <v>33.549999999999997</v>
      </c>
      <c r="Q931" s="2">
        <v>1588</v>
      </c>
      <c r="R931" s="2">
        <v>8824</v>
      </c>
      <c r="S931" s="2">
        <v>188871</v>
      </c>
      <c r="T931" s="2">
        <v>243969</v>
      </c>
      <c r="U931" s="2">
        <v>-23111</v>
      </c>
      <c r="V931" s="2">
        <v>-30438</v>
      </c>
      <c r="W931" s="2">
        <v>-6783</v>
      </c>
      <c r="X931" s="2">
        <v>15319</v>
      </c>
      <c r="Y931" s="2">
        <v>57348</v>
      </c>
      <c r="Z931" s="2">
        <v>0.27</v>
      </c>
      <c r="AA931" s="2">
        <v>28280</v>
      </c>
    </row>
    <row r="932" spans="1:27" x14ac:dyDescent="0.3">
      <c r="A932" s="2" t="s">
        <v>60</v>
      </c>
      <c r="B932" s="2">
        <v>249118</v>
      </c>
      <c r="C932" s="2">
        <v>288983</v>
      </c>
      <c r="D932" s="2">
        <v>-39769</v>
      </c>
      <c r="E932" s="2">
        <v>882801</v>
      </c>
      <c r="F932" s="2">
        <v>-39865</v>
      </c>
      <c r="G932" s="2">
        <v>75821</v>
      </c>
      <c r="H932" s="2">
        <v>173297</v>
      </c>
      <c r="I932" s="2">
        <v>125386</v>
      </c>
      <c r="J932" s="2">
        <v>130269</v>
      </c>
      <c r="K932" s="2">
        <v>-48011</v>
      </c>
      <c r="L932" s="2">
        <v>256294</v>
      </c>
      <c r="M932" s="2">
        <v>99295</v>
      </c>
      <c r="N932" s="2">
        <v>156999</v>
      </c>
      <c r="O932" s="2">
        <v>21825</v>
      </c>
      <c r="P932" s="2">
        <v>294.12</v>
      </c>
      <c r="Q932" s="2">
        <v>654</v>
      </c>
      <c r="R932" s="2">
        <v>15002</v>
      </c>
      <c r="S932" s="2">
        <v>111840</v>
      </c>
      <c r="T932" s="2">
        <v>48120</v>
      </c>
      <c r="U932" s="2">
        <v>137278</v>
      </c>
      <c r="V932" s="2">
        <v>240863</v>
      </c>
      <c r="W932" s="2">
        <v>-15578</v>
      </c>
      <c r="X932" s="2">
        <v>119600</v>
      </c>
      <c r="Y932" s="2">
        <v>41906</v>
      </c>
      <c r="Z932" s="2">
        <v>2.85</v>
      </c>
      <c r="AA932" s="2">
        <v>22721</v>
      </c>
    </row>
    <row r="933" spans="1:27" x14ac:dyDescent="0.3">
      <c r="A933" s="2" t="s">
        <v>58</v>
      </c>
      <c r="B933" s="2">
        <v>352392</v>
      </c>
      <c r="C933" s="2">
        <v>192880</v>
      </c>
      <c r="D933" s="2">
        <v>85648</v>
      </c>
      <c r="E933" s="2">
        <v>593310</v>
      </c>
      <c r="F933" s="2">
        <v>159512</v>
      </c>
      <c r="G933" s="2">
        <v>105772</v>
      </c>
      <c r="H933" s="2">
        <v>246620</v>
      </c>
      <c r="I933" s="2">
        <v>234169</v>
      </c>
      <c r="J933" s="2">
        <v>245843</v>
      </c>
      <c r="K933" s="2">
        <v>140098</v>
      </c>
      <c r="L933" s="2">
        <v>94789</v>
      </c>
      <c r="M933" s="2">
        <v>65485</v>
      </c>
      <c r="N933" s="2">
        <v>29304</v>
      </c>
      <c r="O933" s="2">
        <v>40816</v>
      </c>
      <c r="P933" s="2">
        <v>94.73</v>
      </c>
      <c r="Q933" s="2">
        <v>1085</v>
      </c>
      <c r="R933" s="2">
        <v>8707</v>
      </c>
      <c r="S933" s="2">
        <v>487423</v>
      </c>
      <c r="T933" s="2">
        <v>29951</v>
      </c>
      <c r="U933" s="2">
        <v>-135031</v>
      </c>
      <c r="V933" s="2">
        <v>162929</v>
      </c>
      <c r="W933" s="2">
        <v>10365</v>
      </c>
      <c r="X933" s="2">
        <v>118027</v>
      </c>
      <c r="Y933" s="2">
        <v>261082</v>
      </c>
      <c r="Z933" s="2">
        <v>0.45</v>
      </c>
      <c r="AA933" s="2">
        <v>26039</v>
      </c>
    </row>
    <row r="934" spans="1:27" x14ac:dyDescent="0.3">
      <c r="A934" s="2" t="s">
        <v>59</v>
      </c>
      <c r="B934" s="2">
        <v>285476</v>
      </c>
      <c r="C934" s="2">
        <v>242692</v>
      </c>
      <c r="D934" s="2">
        <v>-38018</v>
      </c>
      <c r="E934" s="2">
        <v>412927</v>
      </c>
      <c r="F934" s="2">
        <v>42784</v>
      </c>
      <c r="G934" s="2">
        <v>147817</v>
      </c>
      <c r="H934" s="2">
        <v>137659</v>
      </c>
      <c r="I934" s="2">
        <v>66793</v>
      </c>
      <c r="J934" s="2">
        <v>71782</v>
      </c>
      <c r="K934" s="2">
        <v>36038</v>
      </c>
      <c r="L934" s="2">
        <v>69746</v>
      </c>
      <c r="M934" s="2">
        <v>36329</v>
      </c>
      <c r="N934" s="2">
        <v>33417</v>
      </c>
      <c r="O934" s="2">
        <v>5410</v>
      </c>
      <c r="P934" s="2">
        <v>42.39</v>
      </c>
      <c r="Q934" s="2">
        <v>643</v>
      </c>
      <c r="R934" s="2">
        <v>11353</v>
      </c>
      <c r="S934" s="2">
        <v>514216</v>
      </c>
      <c r="T934" s="2">
        <v>185329</v>
      </c>
      <c r="U934" s="2">
        <v>-228740</v>
      </c>
      <c r="V934" s="2">
        <v>57363</v>
      </c>
      <c r="W934" s="2">
        <v>3072</v>
      </c>
      <c r="X934" s="2">
        <v>455580</v>
      </c>
      <c r="Y934" s="2">
        <v>88004</v>
      </c>
      <c r="Z934" s="2">
        <v>5.18</v>
      </c>
      <c r="AA934" s="2">
        <v>11633</v>
      </c>
    </row>
    <row r="935" spans="1:27" x14ac:dyDescent="0.3">
      <c r="A935" s="2" t="s">
        <v>59</v>
      </c>
      <c r="B935" s="2">
        <v>412850</v>
      </c>
      <c r="C935" s="2">
        <v>48617</v>
      </c>
      <c r="D935" s="2">
        <v>134540</v>
      </c>
      <c r="E935" s="2">
        <v>571444</v>
      </c>
      <c r="F935" s="2">
        <v>364233</v>
      </c>
      <c r="G935" s="2">
        <v>81225</v>
      </c>
      <c r="H935" s="2">
        <v>331625</v>
      </c>
      <c r="I935" s="2">
        <v>298502</v>
      </c>
      <c r="J935" s="2">
        <v>311499</v>
      </c>
      <c r="K935" s="2">
        <v>327819</v>
      </c>
      <c r="L935" s="2">
        <v>171736</v>
      </c>
      <c r="M935" s="2">
        <v>146314</v>
      </c>
      <c r="N935" s="2">
        <v>25422</v>
      </c>
      <c r="O935" s="2">
        <v>64604</v>
      </c>
      <c r="P935" s="2">
        <v>43.08</v>
      </c>
      <c r="Q935" s="2">
        <v>220</v>
      </c>
      <c r="R935" s="2">
        <v>15472</v>
      </c>
      <c r="S935" s="2">
        <v>453389</v>
      </c>
      <c r="T935" s="2">
        <v>98183</v>
      </c>
      <c r="U935" s="2">
        <v>-40539</v>
      </c>
      <c r="V935" s="2">
        <v>-49566</v>
      </c>
      <c r="W935" s="2">
        <v>-37800</v>
      </c>
      <c r="X935" s="2">
        <v>325434</v>
      </c>
      <c r="Y935" s="2">
        <v>453550</v>
      </c>
      <c r="Z935" s="2">
        <v>0.72</v>
      </c>
      <c r="AA935" s="2">
        <v>6264</v>
      </c>
    </row>
    <row r="936" spans="1:27" x14ac:dyDescent="0.3">
      <c r="A936" s="2" t="s">
        <v>59</v>
      </c>
      <c r="B936" s="2">
        <v>134022</v>
      </c>
      <c r="C936" s="2">
        <v>270027</v>
      </c>
      <c r="D936" s="2">
        <v>6885</v>
      </c>
      <c r="E936" s="2">
        <v>995882</v>
      </c>
      <c r="F936" s="2">
        <v>-136005</v>
      </c>
      <c r="G936" s="2">
        <v>47877</v>
      </c>
      <c r="H936" s="2">
        <v>86145</v>
      </c>
      <c r="I936" s="2">
        <v>12058</v>
      </c>
      <c r="J936" s="2">
        <v>13649</v>
      </c>
      <c r="K936" s="2">
        <v>-160149</v>
      </c>
      <c r="L936" s="2">
        <v>198245</v>
      </c>
      <c r="M936" s="2">
        <v>182763</v>
      </c>
      <c r="N936" s="2">
        <v>15482</v>
      </c>
      <c r="O936" s="2">
        <v>13300</v>
      </c>
      <c r="P936" s="2">
        <v>19.39</v>
      </c>
      <c r="Q936" s="2">
        <v>952</v>
      </c>
      <c r="R936" s="2">
        <v>4805</v>
      </c>
      <c r="S936" s="2">
        <v>433488</v>
      </c>
      <c r="T936" s="2">
        <v>209122</v>
      </c>
      <c r="U936" s="2">
        <v>-299466</v>
      </c>
      <c r="V936" s="2">
        <v>60905</v>
      </c>
      <c r="W936" s="2">
        <v>-14556</v>
      </c>
      <c r="X936" s="2">
        <v>390564</v>
      </c>
      <c r="Y936" s="2">
        <v>555641</v>
      </c>
      <c r="Z936" s="2">
        <v>0.7</v>
      </c>
      <c r="AA936" s="2">
        <v>28521</v>
      </c>
    </row>
    <row r="937" spans="1:27" x14ac:dyDescent="0.3">
      <c r="A937" s="2" t="s">
        <v>59</v>
      </c>
      <c r="B937" s="2">
        <v>177817</v>
      </c>
      <c r="C937" s="2">
        <v>168330</v>
      </c>
      <c r="D937" s="2">
        <v>144930</v>
      </c>
      <c r="E937" s="2">
        <v>889215</v>
      </c>
      <c r="F937" s="2">
        <v>9487</v>
      </c>
      <c r="G937" s="2">
        <v>161667</v>
      </c>
      <c r="H937" s="2">
        <v>16150</v>
      </c>
      <c r="I937" s="2">
        <v>-68762</v>
      </c>
      <c r="J937" s="2">
        <v>-55360</v>
      </c>
      <c r="K937" s="2">
        <v>-24389</v>
      </c>
      <c r="L937" s="2">
        <v>248046</v>
      </c>
      <c r="M937" s="2">
        <v>89648</v>
      </c>
      <c r="N937" s="2">
        <v>158398</v>
      </c>
      <c r="O937" s="2">
        <v>143741</v>
      </c>
      <c r="P937" s="2">
        <v>19.87</v>
      </c>
      <c r="Q937" s="2">
        <v>1423</v>
      </c>
      <c r="R937" s="2">
        <v>13313</v>
      </c>
      <c r="S937" s="2">
        <v>220004</v>
      </c>
      <c r="T937" s="2">
        <v>104362</v>
      </c>
      <c r="U937" s="2">
        <v>-42187</v>
      </c>
      <c r="V937" s="2">
        <v>63968</v>
      </c>
      <c r="W937" s="2">
        <v>-36391</v>
      </c>
      <c r="X937" s="2">
        <v>45538</v>
      </c>
      <c r="Y937" s="2">
        <v>444517</v>
      </c>
      <c r="Z937" s="2">
        <v>0.1</v>
      </c>
      <c r="AA937" s="2">
        <v>15913</v>
      </c>
    </row>
    <row r="938" spans="1:27" x14ac:dyDescent="0.3">
      <c r="A938" s="2" t="s">
        <v>58</v>
      </c>
      <c r="B938" s="2">
        <v>79548</v>
      </c>
      <c r="C938" s="2">
        <v>31878</v>
      </c>
      <c r="D938" s="2">
        <v>80125</v>
      </c>
      <c r="E938" s="2">
        <v>510992</v>
      </c>
      <c r="F938" s="2">
        <v>47670</v>
      </c>
      <c r="G938" s="2">
        <v>49975</v>
      </c>
      <c r="H938" s="2">
        <v>29573</v>
      </c>
      <c r="I938" s="2">
        <v>-68682</v>
      </c>
      <c r="J938" s="2">
        <v>-59466</v>
      </c>
      <c r="K938" s="2">
        <v>35709</v>
      </c>
      <c r="L938" s="2">
        <v>167672</v>
      </c>
      <c r="M938" s="2">
        <v>27217</v>
      </c>
      <c r="N938" s="2">
        <v>140455</v>
      </c>
      <c r="O938" s="2">
        <v>132661</v>
      </c>
      <c r="P938" s="2">
        <v>8.24</v>
      </c>
      <c r="Q938" s="2">
        <v>1307</v>
      </c>
      <c r="R938" s="2">
        <v>5181</v>
      </c>
      <c r="S938" s="2">
        <v>264967</v>
      </c>
      <c r="T938" s="2">
        <v>178490</v>
      </c>
      <c r="U938" s="2">
        <v>-185419</v>
      </c>
      <c r="V938" s="2">
        <v>-146612</v>
      </c>
      <c r="W938" s="2">
        <v>34371</v>
      </c>
      <c r="X938" s="2">
        <v>98481</v>
      </c>
      <c r="Y938" s="2">
        <v>317739</v>
      </c>
      <c r="Z938" s="2">
        <v>0.31</v>
      </c>
      <c r="AA938" s="2">
        <v>4100</v>
      </c>
    </row>
    <row r="939" spans="1:27" x14ac:dyDescent="0.3">
      <c r="A939" s="2" t="s">
        <v>58</v>
      </c>
      <c r="B939" s="2">
        <v>106216</v>
      </c>
      <c r="C939" s="2">
        <v>119634</v>
      </c>
      <c r="D939" s="2">
        <v>38183</v>
      </c>
      <c r="E939" s="2">
        <v>965804</v>
      </c>
      <c r="F939" s="2">
        <v>-13418</v>
      </c>
      <c r="G939" s="2">
        <v>185368</v>
      </c>
      <c r="H939" s="2">
        <v>-79152</v>
      </c>
      <c r="I939" s="2">
        <v>-130831</v>
      </c>
      <c r="J939" s="2">
        <v>-124433</v>
      </c>
      <c r="K939" s="2">
        <v>-43819</v>
      </c>
      <c r="L939" s="2">
        <v>26007</v>
      </c>
      <c r="M939" s="2">
        <v>31070</v>
      </c>
      <c r="N939" s="2">
        <v>-5063</v>
      </c>
      <c r="O939" s="2">
        <v>141940</v>
      </c>
      <c r="P939" s="2">
        <v>43.3</v>
      </c>
      <c r="Q939" s="2">
        <v>1377</v>
      </c>
      <c r="R939" s="2">
        <v>17356</v>
      </c>
      <c r="S939" s="2">
        <v>325360</v>
      </c>
      <c r="T939" s="2">
        <v>89738</v>
      </c>
      <c r="U939" s="2">
        <v>-219144</v>
      </c>
      <c r="V939" s="2">
        <v>29896</v>
      </c>
      <c r="W939" s="2">
        <v>-21139</v>
      </c>
      <c r="X939" s="2">
        <v>293421</v>
      </c>
      <c r="Y939" s="2">
        <v>339832</v>
      </c>
      <c r="Z939" s="2">
        <v>0.86</v>
      </c>
      <c r="AA939" s="2">
        <v>11477</v>
      </c>
    </row>
    <row r="940" spans="1:27" x14ac:dyDescent="0.3">
      <c r="A940" s="2" t="s">
        <v>59</v>
      </c>
      <c r="B940" s="2">
        <v>499509</v>
      </c>
      <c r="C940" s="2">
        <v>87309</v>
      </c>
      <c r="D940" s="2">
        <v>-19512</v>
      </c>
      <c r="E940" s="2">
        <v>145548</v>
      </c>
      <c r="F940" s="2">
        <v>412200</v>
      </c>
      <c r="G940" s="2">
        <v>53629</v>
      </c>
      <c r="H940" s="2">
        <v>445880</v>
      </c>
      <c r="I940" s="2">
        <v>423574</v>
      </c>
      <c r="J940" s="2">
        <v>435106</v>
      </c>
      <c r="K940" s="2">
        <v>377223</v>
      </c>
      <c r="L940" s="2">
        <v>123007</v>
      </c>
      <c r="M940" s="2">
        <v>23510</v>
      </c>
      <c r="N940" s="2">
        <v>99497</v>
      </c>
      <c r="O940" s="2">
        <v>144150</v>
      </c>
      <c r="P940" s="2">
        <v>1067.33</v>
      </c>
      <c r="Q940" s="2">
        <v>1579</v>
      </c>
      <c r="R940" s="2">
        <v>6815</v>
      </c>
      <c r="S940" s="2">
        <v>388244</v>
      </c>
      <c r="T940" s="2">
        <v>277570</v>
      </c>
      <c r="U940" s="2">
        <v>111265</v>
      </c>
      <c r="V940" s="2">
        <v>-190261</v>
      </c>
      <c r="W940" s="2">
        <v>-28125</v>
      </c>
      <c r="X940" s="2">
        <v>482339</v>
      </c>
      <c r="Y940" s="2">
        <v>167889</v>
      </c>
      <c r="Z940" s="2">
        <v>2.87</v>
      </c>
      <c r="AA940" s="2">
        <v>2914</v>
      </c>
    </row>
    <row r="941" spans="1:27" x14ac:dyDescent="0.3">
      <c r="A941" s="2" t="s">
        <v>60</v>
      </c>
      <c r="B941" s="2">
        <v>75490</v>
      </c>
      <c r="C941" s="2">
        <v>144907</v>
      </c>
      <c r="D941" s="2">
        <v>9116</v>
      </c>
      <c r="E941" s="2">
        <v>419824</v>
      </c>
      <c r="F941" s="2">
        <v>-69417</v>
      </c>
      <c r="G941" s="2">
        <v>90076</v>
      </c>
      <c r="H941" s="2">
        <v>-14586</v>
      </c>
      <c r="I941" s="2">
        <v>-103024</v>
      </c>
      <c r="J941" s="2">
        <v>-96685</v>
      </c>
      <c r="K941" s="2">
        <v>-103221</v>
      </c>
      <c r="L941" s="2">
        <v>144152</v>
      </c>
      <c r="M941" s="2">
        <v>199651</v>
      </c>
      <c r="N941" s="2">
        <v>-55499</v>
      </c>
      <c r="O941" s="2">
        <v>125514</v>
      </c>
      <c r="P941" s="2">
        <v>9.48</v>
      </c>
      <c r="Q941" s="2">
        <v>1025</v>
      </c>
      <c r="R941" s="2">
        <v>17724</v>
      </c>
      <c r="S941" s="2">
        <v>334652</v>
      </c>
      <c r="T941" s="2">
        <v>63168</v>
      </c>
      <c r="U941" s="2">
        <v>-259162</v>
      </c>
      <c r="V941" s="2">
        <v>81739</v>
      </c>
      <c r="W941" s="2">
        <v>-742</v>
      </c>
      <c r="X941" s="2">
        <v>373601</v>
      </c>
      <c r="Y941" s="2">
        <v>671791</v>
      </c>
      <c r="Z941" s="2">
        <v>0.56000000000000005</v>
      </c>
      <c r="AA941" s="2">
        <v>22123</v>
      </c>
    </row>
    <row r="942" spans="1:27" x14ac:dyDescent="0.3">
      <c r="A942" s="2" t="s">
        <v>59</v>
      </c>
      <c r="B942" s="2">
        <v>370599</v>
      </c>
      <c r="C942" s="2">
        <v>241083</v>
      </c>
      <c r="D942" s="2">
        <v>119852</v>
      </c>
      <c r="E942" s="2">
        <v>166550</v>
      </c>
      <c r="F942" s="2">
        <v>129516</v>
      </c>
      <c r="G942" s="2">
        <v>37109</v>
      </c>
      <c r="H942" s="2">
        <v>333490</v>
      </c>
      <c r="I942" s="2">
        <v>241142</v>
      </c>
      <c r="J942" s="2">
        <v>246041</v>
      </c>
      <c r="K942" s="2">
        <v>99882</v>
      </c>
      <c r="L942" s="2">
        <v>75908</v>
      </c>
      <c r="M942" s="2">
        <v>155932</v>
      </c>
      <c r="N942" s="2">
        <v>-80024</v>
      </c>
      <c r="O942" s="2">
        <v>81187</v>
      </c>
      <c r="P942" s="2">
        <v>101.78</v>
      </c>
      <c r="Q942" s="2">
        <v>1568</v>
      </c>
      <c r="R942" s="2">
        <v>1649</v>
      </c>
      <c r="S942" s="2">
        <v>226507</v>
      </c>
      <c r="T942" s="2">
        <v>159868</v>
      </c>
      <c r="U942" s="2">
        <v>144092</v>
      </c>
      <c r="V942" s="2">
        <v>81215</v>
      </c>
      <c r="W942" s="2">
        <v>22123</v>
      </c>
      <c r="X942" s="2">
        <v>138212</v>
      </c>
      <c r="Y942" s="2">
        <v>415629</v>
      </c>
      <c r="Z942" s="2">
        <v>0.33</v>
      </c>
      <c r="AA942" s="2">
        <v>28933</v>
      </c>
    </row>
    <row r="943" spans="1:27" x14ac:dyDescent="0.3">
      <c r="A943" s="2" t="s">
        <v>59</v>
      </c>
      <c r="B943" s="2">
        <v>95959</v>
      </c>
      <c r="C943" s="2">
        <v>285897</v>
      </c>
      <c r="D943" s="2">
        <v>187316</v>
      </c>
      <c r="E943" s="2">
        <v>581164</v>
      </c>
      <c r="F943" s="2">
        <v>-189938</v>
      </c>
      <c r="G943" s="2">
        <v>156253</v>
      </c>
      <c r="H943" s="2">
        <v>-60294</v>
      </c>
      <c r="I943" s="2">
        <v>-85128</v>
      </c>
      <c r="J943" s="2">
        <v>-74506</v>
      </c>
      <c r="K943" s="2">
        <v>-229385</v>
      </c>
      <c r="L943" s="2">
        <v>99852</v>
      </c>
      <c r="M943" s="2">
        <v>23151</v>
      </c>
      <c r="N943" s="2">
        <v>76701</v>
      </c>
      <c r="O943" s="2">
        <v>137798</v>
      </c>
      <c r="P943" s="2">
        <v>142.80000000000001</v>
      </c>
      <c r="Q943" s="2">
        <v>606</v>
      </c>
      <c r="R943" s="2">
        <v>14691</v>
      </c>
      <c r="S943" s="2">
        <v>118706</v>
      </c>
      <c r="T943" s="2">
        <v>167017</v>
      </c>
      <c r="U943" s="2">
        <v>-22747</v>
      </c>
      <c r="V943" s="2">
        <v>118880</v>
      </c>
      <c r="W943" s="2">
        <v>33240</v>
      </c>
      <c r="X943" s="2">
        <v>245127</v>
      </c>
      <c r="Y943" s="2">
        <v>59106</v>
      </c>
      <c r="Z943" s="2">
        <v>4.1500000000000004</v>
      </c>
      <c r="AA943" s="2">
        <v>10404</v>
      </c>
    </row>
    <row r="944" spans="1:27" x14ac:dyDescent="0.3">
      <c r="A944" s="2" t="s">
        <v>60</v>
      </c>
      <c r="B944" s="2">
        <v>219279</v>
      </c>
      <c r="C944" s="2">
        <v>21444</v>
      </c>
      <c r="D944" s="2">
        <v>38577</v>
      </c>
      <c r="E944" s="2">
        <v>260526</v>
      </c>
      <c r="F944" s="2">
        <v>197835</v>
      </c>
      <c r="G944" s="2">
        <v>160926</v>
      </c>
      <c r="H944" s="2">
        <v>58353</v>
      </c>
      <c r="I944" s="2">
        <v>-17296</v>
      </c>
      <c r="J944" s="2">
        <v>-6536</v>
      </c>
      <c r="K944" s="2">
        <v>158438</v>
      </c>
      <c r="L944" s="2">
        <v>77940</v>
      </c>
      <c r="M944" s="2">
        <v>157740</v>
      </c>
      <c r="N944" s="2">
        <v>-79800</v>
      </c>
      <c r="O944" s="2">
        <v>24549</v>
      </c>
      <c r="P944" s="2">
        <v>29.26</v>
      </c>
      <c r="Q944" s="2">
        <v>586</v>
      </c>
      <c r="R944" s="2">
        <v>7179</v>
      </c>
      <c r="S944" s="2">
        <v>511431</v>
      </c>
      <c r="T944" s="2">
        <v>206587</v>
      </c>
      <c r="U944" s="2">
        <v>-292152</v>
      </c>
      <c r="V944" s="2">
        <v>-185143</v>
      </c>
      <c r="W944" s="2">
        <v>-48592</v>
      </c>
      <c r="X944" s="2">
        <v>395955</v>
      </c>
      <c r="Y944" s="2">
        <v>92693</v>
      </c>
      <c r="Z944" s="2">
        <v>4.2699999999999996</v>
      </c>
      <c r="AA944" s="2">
        <v>20385</v>
      </c>
    </row>
    <row r="945" spans="1:27" x14ac:dyDescent="0.3">
      <c r="A945" s="2" t="s">
        <v>59</v>
      </c>
      <c r="B945" s="2">
        <v>168611</v>
      </c>
      <c r="C945" s="2">
        <v>26630</v>
      </c>
      <c r="D945" s="2">
        <v>131614</v>
      </c>
      <c r="E945" s="2">
        <v>48181</v>
      </c>
      <c r="F945" s="2">
        <v>141981</v>
      </c>
      <c r="G945" s="2">
        <v>110897</v>
      </c>
      <c r="H945" s="2">
        <v>57714</v>
      </c>
      <c r="I945" s="2">
        <v>16608</v>
      </c>
      <c r="J945" s="2">
        <v>24445</v>
      </c>
      <c r="K945" s="2">
        <v>107537</v>
      </c>
      <c r="L945" s="2">
        <v>57551</v>
      </c>
      <c r="M945" s="2">
        <v>181331</v>
      </c>
      <c r="N945" s="2">
        <v>-123780</v>
      </c>
      <c r="O945" s="2">
        <v>136555</v>
      </c>
      <c r="P945" s="2">
        <v>23.9</v>
      </c>
      <c r="Q945" s="2">
        <v>53</v>
      </c>
      <c r="R945" s="2">
        <v>13292</v>
      </c>
      <c r="S945" s="2">
        <v>400764</v>
      </c>
      <c r="T945" s="2">
        <v>130878</v>
      </c>
      <c r="U945" s="2">
        <v>-232153</v>
      </c>
      <c r="V945" s="2">
        <v>-104248</v>
      </c>
      <c r="W945" s="2">
        <v>-18753</v>
      </c>
      <c r="X945" s="2">
        <v>375318</v>
      </c>
      <c r="Y945" s="2">
        <v>389623</v>
      </c>
      <c r="Z945" s="2">
        <v>0.96</v>
      </c>
      <c r="AA945" s="2">
        <v>19635</v>
      </c>
    </row>
    <row r="946" spans="1:27" x14ac:dyDescent="0.3">
      <c r="A946" s="2" t="s">
        <v>60</v>
      </c>
      <c r="B946" s="2">
        <v>199773</v>
      </c>
      <c r="C946" s="2">
        <v>77125</v>
      </c>
      <c r="D946" s="2">
        <v>-26369</v>
      </c>
      <c r="E946" s="2">
        <v>712983</v>
      </c>
      <c r="F946" s="2">
        <v>122648</v>
      </c>
      <c r="G946" s="2">
        <v>172545</v>
      </c>
      <c r="H946" s="2">
        <v>27228</v>
      </c>
      <c r="I946" s="2">
        <v>-4634</v>
      </c>
      <c r="J946" s="2">
        <v>11252</v>
      </c>
      <c r="K946" s="2">
        <v>103457</v>
      </c>
      <c r="L946" s="2">
        <v>281924</v>
      </c>
      <c r="M946" s="2">
        <v>144610</v>
      </c>
      <c r="N946" s="2">
        <v>137314</v>
      </c>
      <c r="O946" s="2">
        <v>126602</v>
      </c>
      <c r="P946" s="2">
        <v>22.03</v>
      </c>
      <c r="Q946" s="2">
        <v>1461</v>
      </c>
      <c r="R946" s="2">
        <v>16746</v>
      </c>
      <c r="S946" s="2">
        <v>124370</v>
      </c>
      <c r="T946" s="2">
        <v>199971</v>
      </c>
      <c r="U946" s="2">
        <v>75403</v>
      </c>
      <c r="V946" s="2">
        <v>-122846</v>
      </c>
      <c r="W946" s="2">
        <v>37349</v>
      </c>
      <c r="X946" s="2">
        <v>336852</v>
      </c>
      <c r="Y946" s="2">
        <v>623949</v>
      </c>
      <c r="Z946" s="2">
        <v>0.54</v>
      </c>
      <c r="AA946" s="2">
        <v>17545</v>
      </c>
    </row>
    <row r="947" spans="1:27" x14ac:dyDescent="0.3">
      <c r="A947" s="2" t="s">
        <v>58</v>
      </c>
      <c r="B947" s="2">
        <v>121527</v>
      </c>
      <c r="C947" s="2">
        <v>57532</v>
      </c>
      <c r="D947" s="2">
        <v>23062</v>
      </c>
      <c r="E947" s="2">
        <v>313710</v>
      </c>
      <c r="F947" s="2">
        <v>63995</v>
      </c>
      <c r="G947" s="2">
        <v>114777</v>
      </c>
      <c r="H947" s="2">
        <v>6750</v>
      </c>
      <c r="I947" s="2">
        <v>-78783</v>
      </c>
      <c r="J947" s="2">
        <v>-68479</v>
      </c>
      <c r="K947" s="2">
        <v>31222</v>
      </c>
      <c r="L947" s="2">
        <v>180356</v>
      </c>
      <c r="M947" s="2">
        <v>14233</v>
      </c>
      <c r="N947" s="2">
        <v>166123</v>
      </c>
      <c r="O947" s="2">
        <v>55491</v>
      </c>
      <c r="P947" s="2">
        <v>24.28</v>
      </c>
      <c r="Q947" s="2">
        <v>279</v>
      </c>
      <c r="R947" s="2">
        <v>17365</v>
      </c>
      <c r="S947" s="2">
        <v>342187</v>
      </c>
      <c r="T947" s="2">
        <v>81894</v>
      </c>
      <c r="U947" s="2">
        <v>-220660</v>
      </c>
      <c r="V947" s="2">
        <v>-24362</v>
      </c>
      <c r="W947" s="2">
        <v>-9073</v>
      </c>
      <c r="X947" s="2">
        <v>53784</v>
      </c>
      <c r="Y947" s="2">
        <v>481398</v>
      </c>
      <c r="Z947" s="2">
        <v>0.11</v>
      </c>
      <c r="AA947" s="2">
        <v>18741</v>
      </c>
    </row>
    <row r="948" spans="1:27" x14ac:dyDescent="0.3">
      <c r="A948" s="2" t="s">
        <v>60</v>
      </c>
      <c r="B948" s="2">
        <v>345877</v>
      </c>
      <c r="C948" s="2">
        <v>113255</v>
      </c>
      <c r="D948" s="2">
        <v>118126</v>
      </c>
      <c r="E948" s="2">
        <v>582068</v>
      </c>
      <c r="F948" s="2">
        <v>232622</v>
      </c>
      <c r="G948" s="2">
        <v>104822</v>
      </c>
      <c r="H948" s="2">
        <v>241055</v>
      </c>
      <c r="I948" s="2">
        <v>220584</v>
      </c>
      <c r="J948" s="2">
        <v>233974</v>
      </c>
      <c r="K948" s="2">
        <v>212332</v>
      </c>
      <c r="L948" s="2">
        <v>58327</v>
      </c>
      <c r="M948" s="2">
        <v>59227</v>
      </c>
      <c r="N948" s="2">
        <v>-900</v>
      </c>
      <c r="O948" s="2">
        <v>27585</v>
      </c>
      <c r="P948" s="2">
        <v>197.53</v>
      </c>
      <c r="Q948" s="2">
        <v>995</v>
      </c>
      <c r="R948" s="2">
        <v>13722</v>
      </c>
      <c r="S948" s="2">
        <v>312551</v>
      </c>
      <c r="T948" s="2">
        <v>267105</v>
      </c>
      <c r="U948" s="2">
        <v>33326</v>
      </c>
      <c r="V948" s="2">
        <v>-153850</v>
      </c>
      <c r="W948" s="2">
        <v>30924</v>
      </c>
      <c r="X948" s="2">
        <v>467726</v>
      </c>
      <c r="Y948" s="2">
        <v>450143</v>
      </c>
      <c r="Z948" s="2">
        <v>1.04</v>
      </c>
      <c r="AA948" s="2">
        <v>2175</v>
      </c>
    </row>
    <row r="949" spans="1:27" x14ac:dyDescent="0.3">
      <c r="A949" s="2" t="s">
        <v>58</v>
      </c>
      <c r="B949" s="2">
        <v>487707</v>
      </c>
      <c r="C949" s="2">
        <v>194884</v>
      </c>
      <c r="D949" s="2">
        <v>127787</v>
      </c>
      <c r="E949" s="2">
        <v>55498</v>
      </c>
      <c r="F949" s="2">
        <v>292823</v>
      </c>
      <c r="G949" s="2">
        <v>104517</v>
      </c>
      <c r="H949" s="2">
        <v>383190</v>
      </c>
      <c r="I949" s="2">
        <v>337325</v>
      </c>
      <c r="J949" s="2">
        <v>356585</v>
      </c>
      <c r="K949" s="2">
        <v>268282</v>
      </c>
      <c r="L949" s="2">
        <v>184192</v>
      </c>
      <c r="M949" s="2">
        <v>25033</v>
      </c>
      <c r="N949" s="2">
        <v>159159</v>
      </c>
      <c r="O949" s="2">
        <v>136678</v>
      </c>
      <c r="P949" s="2">
        <v>136.19</v>
      </c>
      <c r="Q949" s="2">
        <v>1515</v>
      </c>
      <c r="R949" s="2">
        <v>16698</v>
      </c>
      <c r="S949" s="2">
        <v>466058</v>
      </c>
      <c r="T949" s="2">
        <v>117896</v>
      </c>
      <c r="U949" s="2">
        <v>21649</v>
      </c>
      <c r="V949" s="2">
        <v>76988</v>
      </c>
      <c r="W949" s="2">
        <v>38775</v>
      </c>
      <c r="X949" s="2">
        <v>356156</v>
      </c>
      <c r="Y949" s="2">
        <v>385021</v>
      </c>
      <c r="Z949" s="2">
        <v>0.93</v>
      </c>
      <c r="AA949" s="2">
        <v>26431</v>
      </c>
    </row>
    <row r="950" spans="1:27" x14ac:dyDescent="0.3">
      <c r="A950" s="2" t="s">
        <v>59</v>
      </c>
      <c r="B950" s="2">
        <v>213176</v>
      </c>
      <c r="C950" s="2">
        <v>95266</v>
      </c>
      <c r="D950" s="2">
        <v>9061</v>
      </c>
      <c r="E950" s="2">
        <v>500190</v>
      </c>
      <c r="F950" s="2">
        <v>117910</v>
      </c>
      <c r="G950" s="2">
        <v>128951</v>
      </c>
      <c r="H950" s="2">
        <v>84225</v>
      </c>
      <c r="I950" s="2">
        <v>7228</v>
      </c>
      <c r="J950" s="2">
        <v>22238</v>
      </c>
      <c r="K950" s="2">
        <v>107093</v>
      </c>
      <c r="L950" s="2">
        <v>95569</v>
      </c>
      <c r="M950" s="2">
        <v>122341</v>
      </c>
      <c r="N950" s="2">
        <v>-26772</v>
      </c>
      <c r="O950" s="2">
        <v>148094</v>
      </c>
      <c r="P950" s="2">
        <v>24.81</v>
      </c>
      <c r="Q950" s="2">
        <v>1522</v>
      </c>
      <c r="R950" s="2">
        <v>3734</v>
      </c>
      <c r="S950" s="2">
        <v>293182</v>
      </c>
      <c r="T950" s="2">
        <v>168153</v>
      </c>
      <c r="U950" s="2">
        <v>-80006</v>
      </c>
      <c r="V950" s="2">
        <v>-72887</v>
      </c>
      <c r="W950" s="2">
        <v>-48783</v>
      </c>
      <c r="X950" s="2">
        <v>203838</v>
      </c>
      <c r="Y950" s="2">
        <v>408500</v>
      </c>
      <c r="Z950" s="2">
        <v>0.5</v>
      </c>
      <c r="AA950" s="2">
        <v>8418</v>
      </c>
    </row>
    <row r="951" spans="1:27" x14ac:dyDescent="0.3">
      <c r="A951" s="2" t="s">
        <v>60</v>
      </c>
      <c r="B951" s="2">
        <v>204438</v>
      </c>
      <c r="C951" s="2">
        <v>213869</v>
      </c>
      <c r="D951" s="2">
        <v>33877</v>
      </c>
      <c r="E951" s="2">
        <v>268229</v>
      </c>
      <c r="F951" s="2">
        <v>-9431</v>
      </c>
      <c r="G951" s="2">
        <v>124886</v>
      </c>
      <c r="H951" s="2">
        <v>79552</v>
      </c>
      <c r="I951" s="2">
        <v>33546</v>
      </c>
      <c r="J951" s="2">
        <v>51088</v>
      </c>
      <c r="K951" s="2">
        <v>-31435</v>
      </c>
      <c r="L951" s="2">
        <v>83456</v>
      </c>
      <c r="M951" s="2">
        <v>19087</v>
      </c>
      <c r="N951" s="2">
        <v>64369</v>
      </c>
      <c r="O951" s="2">
        <v>133432</v>
      </c>
      <c r="P951" s="2">
        <v>54.93</v>
      </c>
      <c r="Q951" s="2">
        <v>943</v>
      </c>
      <c r="R951" s="2">
        <v>3501</v>
      </c>
      <c r="S951" s="2">
        <v>238318</v>
      </c>
      <c r="T951" s="2">
        <v>172847</v>
      </c>
      <c r="U951" s="2">
        <v>-33880</v>
      </c>
      <c r="V951" s="2">
        <v>41022</v>
      </c>
      <c r="W951" s="2">
        <v>-43193</v>
      </c>
      <c r="X951" s="2">
        <v>149889</v>
      </c>
      <c r="Y951" s="2">
        <v>171504</v>
      </c>
      <c r="Z951" s="2">
        <v>0.87</v>
      </c>
      <c r="AA951" s="2">
        <v>23097</v>
      </c>
    </row>
    <row r="952" spans="1:27" x14ac:dyDescent="0.3">
      <c r="A952" s="2" t="s">
        <v>60</v>
      </c>
      <c r="B952" s="2">
        <v>330760</v>
      </c>
      <c r="C952" s="2">
        <v>39167</v>
      </c>
      <c r="D952" s="2">
        <v>140075</v>
      </c>
      <c r="E952" s="2">
        <v>922883</v>
      </c>
      <c r="F952" s="2">
        <v>291593</v>
      </c>
      <c r="G952" s="2">
        <v>108705</v>
      </c>
      <c r="H952" s="2">
        <v>222055</v>
      </c>
      <c r="I952" s="2">
        <v>137915</v>
      </c>
      <c r="J952" s="2">
        <v>139648</v>
      </c>
      <c r="K952" s="2">
        <v>281942</v>
      </c>
      <c r="L952" s="2">
        <v>40474</v>
      </c>
      <c r="M952" s="2">
        <v>154057</v>
      </c>
      <c r="N952" s="2">
        <v>-113583</v>
      </c>
      <c r="O952" s="2">
        <v>111930</v>
      </c>
      <c r="P952" s="2">
        <v>40</v>
      </c>
      <c r="Q952" s="2">
        <v>1947</v>
      </c>
      <c r="R952" s="2">
        <v>11005</v>
      </c>
      <c r="S952" s="2">
        <v>378625</v>
      </c>
      <c r="T952" s="2">
        <v>67871</v>
      </c>
      <c r="U952" s="2">
        <v>-47865</v>
      </c>
      <c r="V952" s="2">
        <v>-28704</v>
      </c>
      <c r="W952" s="2">
        <v>-25362</v>
      </c>
      <c r="X952" s="2">
        <v>382224</v>
      </c>
      <c r="Y952" s="2">
        <v>541809</v>
      </c>
      <c r="Z952" s="2">
        <v>0.71</v>
      </c>
      <c r="AA952" s="2">
        <v>23040</v>
      </c>
    </row>
    <row r="953" spans="1:27" x14ac:dyDescent="0.3">
      <c r="A953" s="2" t="s">
        <v>59</v>
      </c>
      <c r="B953" s="2">
        <v>156860</v>
      </c>
      <c r="C953" s="2">
        <v>124524</v>
      </c>
      <c r="D953" s="2">
        <v>100544</v>
      </c>
      <c r="E953" s="2">
        <v>952521</v>
      </c>
      <c r="F953" s="2">
        <v>32336</v>
      </c>
      <c r="G953" s="2">
        <v>22471</v>
      </c>
      <c r="H953" s="2">
        <v>134389</v>
      </c>
      <c r="I953" s="2">
        <v>42135</v>
      </c>
      <c r="J953" s="2">
        <v>45163</v>
      </c>
      <c r="K953" s="2">
        <v>26621</v>
      </c>
      <c r="L953" s="2">
        <v>108054</v>
      </c>
      <c r="M953" s="2">
        <v>33399</v>
      </c>
      <c r="N953" s="2">
        <v>74655</v>
      </c>
      <c r="O953" s="2">
        <v>58370</v>
      </c>
      <c r="P953" s="2">
        <v>24.18</v>
      </c>
      <c r="Q953" s="2">
        <v>244</v>
      </c>
      <c r="R953" s="2">
        <v>2865</v>
      </c>
      <c r="S953" s="2">
        <v>196793</v>
      </c>
      <c r="T953" s="2">
        <v>39770</v>
      </c>
      <c r="U953" s="2">
        <v>-39933</v>
      </c>
      <c r="V953" s="2">
        <v>84754</v>
      </c>
      <c r="W953" s="2">
        <v>-21529</v>
      </c>
      <c r="X953" s="2">
        <v>118515</v>
      </c>
      <c r="Y953" s="2">
        <v>450318</v>
      </c>
      <c r="Z953" s="2">
        <v>0.26</v>
      </c>
      <c r="AA953" s="2">
        <v>5440</v>
      </c>
    </row>
    <row r="954" spans="1:27" x14ac:dyDescent="0.3">
      <c r="A954" s="2" t="s">
        <v>58</v>
      </c>
      <c r="B954" s="2">
        <v>348525</v>
      </c>
      <c r="C954" s="2">
        <v>267272</v>
      </c>
      <c r="D954" s="2">
        <v>173262</v>
      </c>
      <c r="E954" s="2">
        <v>438639</v>
      </c>
      <c r="F954" s="2">
        <v>81253</v>
      </c>
      <c r="G954" s="2">
        <v>128489</v>
      </c>
      <c r="H954" s="2">
        <v>220036</v>
      </c>
      <c r="I954" s="2">
        <v>157394</v>
      </c>
      <c r="J954" s="2">
        <v>175542</v>
      </c>
      <c r="K954" s="2">
        <v>67956</v>
      </c>
      <c r="L954" s="2">
        <v>119373</v>
      </c>
      <c r="M954" s="2">
        <v>110048</v>
      </c>
      <c r="N954" s="2">
        <v>9325</v>
      </c>
      <c r="O954" s="2">
        <v>24445</v>
      </c>
      <c r="P954" s="2">
        <v>71.62</v>
      </c>
      <c r="Q954" s="2">
        <v>205</v>
      </c>
      <c r="R954" s="2">
        <v>3669</v>
      </c>
      <c r="S954" s="2">
        <v>121309</v>
      </c>
      <c r="T954" s="2">
        <v>274956</v>
      </c>
      <c r="U954" s="2">
        <v>227216</v>
      </c>
      <c r="V954" s="2">
        <v>-7684</v>
      </c>
      <c r="W954" s="2">
        <v>42653</v>
      </c>
      <c r="X954" s="2">
        <v>122364</v>
      </c>
      <c r="Y954" s="2">
        <v>597675</v>
      </c>
      <c r="Z954" s="2">
        <v>0.2</v>
      </c>
      <c r="AA954" s="2">
        <v>9296</v>
      </c>
    </row>
    <row r="955" spans="1:27" x14ac:dyDescent="0.3">
      <c r="A955" s="2" t="s">
        <v>60</v>
      </c>
      <c r="B955" s="2">
        <v>63007</v>
      </c>
      <c r="C955" s="2">
        <v>132689</v>
      </c>
      <c r="D955" s="2">
        <v>141360</v>
      </c>
      <c r="E955" s="2">
        <v>441385</v>
      </c>
      <c r="F955" s="2">
        <v>-69682</v>
      </c>
      <c r="G955" s="2">
        <v>108320</v>
      </c>
      <c r="H955" s="2">
        <v>-45313</v>
      </c>
      <c r="I955" s="2">
        <v>-74949</v>
      </c>
      <c r="J955" s="2">
        <v>-58737</v>
      </c>
      <c r="K955" s="2">
        <v>-98854</v>
      </c>
      <c r="L955" s="2">
        <v>86397</v>
      </c>
      <c r="M955" s="2">
        <v>181077</v>
      </c>
      <c r="N955" s="2">
        <v>-94680</v>
      </c>
      <c r="O955" s="2">
        <v>42489</v>
      </c>
      <c r="P955" s="2">
        <v>15.43</v>
      </c>
      <c r="Q955" s="2">
        <v>159</v>
      </c>
      <c r="R955" s="2">
        <v>15599</v>
      </c>
      <c r="S955" s="2">
        <v>272898</v>
      </c>
      <c r="T955" s="2">
        <v>40607</v>
      </c>
      <c r="U955" s="2">
        <v>-209891</v>
      </c>
      <c r="V955" s="2">
        <v>92082</v>
      </c>
      <c r="W955" s="2">
        <v>-13212</v>
      </c>
      <c r="X955" s="2">
        <v>28253</v>
      </c>
      <c r="Y955" s="2">
        <v>505466</v>
      </c>
      <c r="Z955" s="2">
        <v>0.06</v>
      </c>
      <c r="AA955" s="2">
        <v>7424</v>
      </c>
    </row>
    <row r="956" spans="1:27" x14ac:dyDescent="0.3">
      <c r="A956" s="2" t="s">
        <v>60</v>
      </c>
      <c r="B956" s="2">
        <v>116567</v>
      </c>
      <c r="C956" s="2">
        <v>224574</v>
      </c>
      <c r="D956" s="2">
        <v>143669</v>
      </c>
      <c r="E956" s="2">
        <v>55999</v>
      </c>
      <c r="F956" s="2">
        <v>-108007</v>
      </c>
      <c r="G956" s="2">
        <v>94934</v>
      </c>
      <c r="H956" s="2">
        <v>21633</v>
      </c>
      <c r="I956" s="2">
        <v>-11436</v>
      </c>
      <c r="J956" s="2">
        <v>-10245</v>
      </c>
      <c r="K956" s="2">
        <v>-130119</v>
      </c>
      <c r="L956" s="2">
        <v>151157</v>
      </c>
      <c r="M956" s="2">
        <v>33084</v>
      </c>
      <c r="N956" s="2">
        <v>118073</v>
      </c>
      <c r="O956" s="2">
        <v>22335</v>
      </c>
      <c r="P956" s="2">
        <v>34.450000000000003</v>
      </c>
      <c r="Q956" s="2">
        <v>1532</v>
      </c>
      <c r="R956" s="2">
        <v>5195</v>
      </c>
      <c r="S956" s="2">
        <v>509500</v>
      </c>
      <c r="T956" s="2">
        <v>136913</v>
      </c>
      <c r="U956" s="2">
        <v>-392933</v>
      </c>
      <c r="V956" s="2">
        <v>87661</v>
      </c>
      <c r="W956" s="2">
        <v>-1235</v>
      </c>
      <c r="X956" s="2">
        <v>173143</v>
      </c>
      <c r="Y956" s="2">
        <v>146097</v>
      </c>
      <c r="Z956" s="2">
        <v>1.19</v>
      </c>
      <c r="AA956" s="2">
        <v>12995</v>
      </c>
    </row>
    <row r="957" spans="1:27" x14ac:dyDescent="0.3">
      <c r="A957" s="2" t="s">
        <v>59</v>
      </c>
      <c r="B957" s="2">
        <v>239069</v>
      </c>
      <c r="C957" s="2">
        <v>34833</v>
      </c>
      <c r="D957" s="2">
        <v>61838</v>
      </c>
      <c r="E957" s="2">
        <v>418688</v>
      </c>
      <c r="F957" s="2">
        <v>204236</v>
      </c>
      <c r="G957" s="2">
        <v>155563</v>
      </c>
      <c r="H957" s="2">
        <v>83506</v>
      </c>
      <c r="I957" s="2">
        <v>38597</v>
      </c>
      <c r="J957" s="2">
        <v>46734</v>
      </c>
      <c r="K957" s="2">
        <v>186644</v>
      </c>
      <c r="L957" s="2">
        <v>48035</v>
      </c>
      <c r="M957" s="2">
        <v>99265</v>
      </c>
      <c r="N957" s="2">
        <v>-51230</v>
      </c>
      <c r="O957" s="2">
        <v>138878</v>
      </c>
      <c r="P957" s="2">
        <v>35.07</v>
      </c>
      <c r="Q957" s="2">
        <v>1750</v>
      </c>
      <c r="R957" s="2">
        <v>13931</v>
      </c>
      <c r="S957" s="2">
        <v>526848</v>
      </c>
      <c r="T957" s="2">
        <v>228741</v>
      </c>
      <c r="U957" s="2">
        <v>-287779</v>
      </c>
      <c r="V957" s="2">
        <v>-193908</v>
      </c>
      <c r="W957" s="2">
        <v>-31910</v>
      </c>
      <c r="X957" s="2">
        <v>482884</v>
      </c>
      <c r="Y957" s="2">
        <v>275571</v>
      </c>
      <c r="Z957" s="2">
        <v>1.75</v>
      </c>
      <c r="AA957" s="2">
        <v>13445</v>
      </c>
    </row>
    <row r="958" spans="1:27" x14ac:dyDescent="0.3">
      <c r="A958" s="2" t="s">
        <v>58</v>
      </c>
      <c r="B958" s="2">
        <v>293503</v>
      </c>
      <c r="C958" s="2">
        <v>225830</v>
      </c>
      <c r="D958" s="2">
        <v>151797</v>
      </c>
      <c r="E958" s="2">
        <v>317466</v>
      </c>
      <c r="F958" s="2">
        <v>67673</v>
      </c>
      <c r="G958" s="2">
        <v>142116</v>
      </c>
      <c r="H958" s="2">
        <v>151387</v>
      </c>
      <c r="I958" s="2">
        <v>102996</v>
      </c>
      <c r="J958" s="2">
        <v>121480</v>
      </c>
      <c r="K958" s="2">
        <v>60130</v>
      </c>
      <c r="L958" s="2">
        <v>231836</v>
      </c>
      <c r="M958" s="2">
        <v>31167</v>
      </c>
      <c r="N958" s="2">
        <v>200669</v>
      </c>
      <c r="O958" s="2">
        <v>46835</v>
      </c>
      <c r="P958" s="2">
        <v>51.25</v>
      </c>
      <c r="Q958" s="2">
        <v>1971</v>
      </c>
      <c r="R958" s="2">
        <v>10599</v>
      </c>
      <c r="S958" s="2">
        <v>254912</v>
      </c>
      <c r="T958" s="2">
        <v>223462</v>
      </c>
      <c r="U958" s="2">
        <v>38591</v>
      </c>
      <c r="V958" s="2">
        <v>2368</v>
      </c>
      <c r="W958" s="2">
        <v>33072</v>
      </c>
      <c r="X958" s="2">
        <v>155444</v>
      </c>
      <c r="Y958" s="2">
        <v>134640</v>
      </c>
      <c r="Z958" s="2">
        <v>1.1499999999999999</v>
      </c>
      <c r="AA958" s="2">
        <v>1950</v>
      </c>
    </row>
    <row r="959" spans="1:27" x14ac:dyDescent="0.3">
      <c r="A959" s="2" t="s">
        <v>59</v>
      </c>
      <c r="B959" s="2">
        <v>266787</v>
      </c>
      <c r="C959" s="2">
        <v>299352</v>
      </c>
      <c r="D959" s="2">
        <v>17363</v>
      </c>
      <c r="E959" s="2">
        <v>480550</v>
      </c>
      <c r="F959" s="2">
        <v>-32565</v>
      </c>
      <c r="G959" s="2">
        <v>97460</v>
      </c>
      <c r="H959" s="2">
        <v>169327</v>
      </c>
      <c r="I959" s="2">
        <v>144456</v>
      </c>
      <c r="J959" s="2">
        <v>161670</v>
      </c>
      <c r="K959" s="2">
        <v>-40717</v>
      </c>
      <c r="L959" s="2">
        <v>81617</v>
      </c>
      <c r="M959" s="2">
        <v>68282</v>
      </c>
      <c r="N959" s="2">
        <v>13335</v>
      </c>
      <c r="O959" s="2">
        <v>52121</v>
      </c>
      <c r="P959" s="2">
        <v>150.81</v>
      </c>
      <c r="Q959" s="2">
        <v>1402</v>
      </c>
      <c r="R959" s="2">
        <v>13349</v>
      </c>
      <c r="S959" s="2">
        <v>367427</v>
      </c>
      <c r="T959" s="2">
        <v>274246</v>
      </c>
      <c r="U959" s="2">
        <v>-100640</v>
      </c>
      <c r="V959" s="2">
        <v>25106</v>
      </c>
      <c r="W959" s="2">
        <v>-28635</v>
      </c>
      <c r="X959" s="2">
        <v>381731</v>
      </c>
      <c r="Y959" s="2">
        <v>253811</v>
      </c>
      <c r="Z959" s="2">
        <v>1.5</v>
      </c>
      <c r="AA959" s="2">
        <v>13888</v>
      </c>
    </row>
    <row r="960" spans="1:27" x14ac:dyDescent="0.3">
      <c r="A960" s="2" t="s">
        <v>60</v>
      </c>
      <c r="B960" s="2">
        <v>184939</v>
      </c>
      <c r="C960" s="2">
        <v>145219</v>
      </c>
      <c r="D960" s="2">
        <v>124471</v>
      </c>
      <c r="E960" s="2">
        <v>701105</v>
      </c>
      <c r="F960" s="2">
        <v>39720</v>
      </c>
      <c r="G960" s="2">
        <v>179070</v>
      </c>
      <c r="H960" s="2">
        <v>5869</v>
      </c>
      <c r="I960" s="2">
        <v>-29663</v>
      </c>
      <c r="J960" s="2">
        <v>-19691</v>
      </c>
      <c r="K960" s="2">
        <v>14107</v>
      </c>
      <c r="L960" s="2">
        <v>91556</v>
      </c>
      <c r="M960" s="2">
        <v>46109</v>
      </c>
      <c r="N960" s="2">
        <v>45447</v>
      </c>
      <c r="O960" s="2">
        <v>108084</v>
      </c>
      <c r="P960" s="2">
        <v>48.76</v>
      </c>
      <c r="Q960" s="2">
        <v>1070</v>
      </c>
      <c r="R960" s="2">
        <v>11228</v>
      </c>
      <c r="S960" s="2">
        <v>264765</v>
      </c>
      <c r="T960" s="2">
        <v>64016</v>
      </c>
      <c r="U960" s="2">
        <v>-79826</v>
      </c>
      <c r="V960" s="2">
        <v>81203</v>
      </c>
      <c r="W960" s="2">
        <v>24367</v>
      </c>
      <c r="X960" s="2">
        <v>185454</v>
      </c>
      <c r="Y960" s="2">
        <v>506597</v>
      </c>
      <c r="Z960" s="2">
        <v>0.37</v>
      </c>
      <c r="AA960" s="2">
        <v>18303</v>
      </c>
    </row>
    <row r="961" spans="1:27" x14ac:dyDescent="0.3">
      <c r="A961" s="2" t="s">
        <v>59</v>
      </c>
      <c r="B961" s="2">
        <v>450797</v>
      </c>
      <c r="C961" s="2">
        <v>254837</v>
      </c>
      <c r="D961" s="2">
        <v>-24308</v>
      </c>
      <c r="E961" s="2">
        <v>109104</v>
      </c>
      <c r="F961" s="2">
        <v>195960</v>
      </c>
      <c r="G961" s="2">
        <v>100751</v>
      </c>
      <c r="H961" s="2">
        <v>350046</v>
      </c>
      <c r="I961" s="2">
        <v>267289</v>
      </c>
      <c r="J961" s="2">
        <v>285466</v>
      </c>
      <c r="K961" s="2">
        <v>182362</v>
      </c>
      <c r="L961" s="2">
        <v>179429</v>
      </c>
      <c r="M961" s="2">
        <v>126395</v>
      </c>
      <c r="N961" s="2">
        <v>53034</v>
      </c>
      <c r="O961" s="2">
        <v>70251</v>
      </c>
      <c r="P961" s="2">
        <v>309.19</v>
      </c>
      <c r="Q961" s="2">
        <v>110</v>
      </c>
      <c r="R961" s="2">
        <v>8437</v>
      </c>
      <c r="S961" s="2">
        <v>134847</v>
      </c>
      <c r="T961" s="2">
        <v>119266</v>
      </c>
      <c r="U961" s="2">
        <v>315950</v>
      </c>
      <c r="V961" s="2">
        <v>135571</v>
      </c>
      <c r="W961" s="2">
        <v>-10438</v>
      </c>
      <c r="X961" s="2">
        <v>372438</v>
      </c>
      <c r="Y961" s="2">
        <v>179193</v>
      </c>
      <c r="Z961" s="2">
        <v>2.08</v>
      </c>
      <c r="AA961" s="2">
        <v>24545</v>
      </c>
    </row>
    <row r="962" spans="1:27" x14ac:dyDescent="0.3">
      <c r="A962" s="2" t="s">
        <v>59</v>
      </c>
      <c r="B962" s="2">
        <v>463686</v>
      </c>
      <c r="C962" s="2">
        <v>163060</v>
      </c>
      <c r="D962" s="2">
        <v>78072</v>
      </c>
      <c r="E962" s="2">
        <v>258272</v>
      </c>
      <c r="F962" s="2">
        <v>300626</v>
      </c>
      <c r="G962" s="2">
        <v>67801</v>
      </c>
      <c r="H962" s="2">
        <v>395885</v>
      </c>
      <c r="I962" s="2">
        <v>358248</v>
      </c>
      <c r="J962" s="2">
        <v>370220</v>
      </c>
      <c r="K962" s="2">
        <v>264569</v>
      </c>
      <c r="L962" s="2">
        <v>297665</v>
      </c>
      <c r="M962" s="2">
        <v>169987</v>
      </c>
      <c r="N962" s="2">
        <v>127678</v>
      </c>
      <c r="O962" s="2">
        <v>52347</v>
      </c>
      <c r="P962" s="2">
        <v>152.33000000000001</v>
      </c>
      <c r="Q962" s="2">
        <v>1794</v>
      </c>
      <c r="R962" s="2">
        <v>7325</v>
      </c>
      <c r="S962" s="2">
        <v>306257</v>
      </c>
      <c r="T962" s="2">
        <v>180857</v>
      </c>
      <c r="U962" s="2">
        <v>157429</v>
      </c>
      <c r="V962" s="2">
        <v>-17797</v>
      </c>
      <c r="W962" s="2">
        <v>-39613</v>
      </c>
      <c r="X962" s="2">
        <v>161737</v>
      </c>
      <c r="Y962" s="2">
        <v>217062</v>
      </c>
      <c r="Z962" s="2">
        <v>0.75</v>
      </c>
      <c r="AA962" s="2">
        <v>27855</v>
      </c>
    </row>
    <row r="963" spans="1:27" x14ac:dyDescent="0.3">
      <c r="A963" s="2" t="s">
        <v>58</v>
      </c>
      <c r="B963" s="2">
        <v>380883</v>
      </c>
      <c r="C963" s="2">
        <v>218332</v>
      </c>
      <c r="D963" s="2">
        <v>148613</v>
      </c>
      <c r="E963" s="2">
        <v>502512</v>
      </c>
      <c r="F963" s="2">
        <v>162551</v>
      </c>
      <c r="G963" s="2">
        <v>133885</v>
      </c>
      <c r="H963" s="2">
        <v>246998</v>
      </c>
      <c r="I963" s="2">
        <v>162230</v>
      </c>
      <c r="J963" s="2">
        <v>171512</v>
      </c>
      <c r="K963" s="2">
        <v>124997</v>
      </c>
      <c r="L963" s="2">
        <v>34528</v>
      </c>
      <c r="M963" s="2">
        <v>145323</v>
      </c>
      <c r="N963" s="2">
        <v>-110795</v>
      </c>
      <c r="O963" s="2">
        <v>33680</v>
      </c>
      <c r="P963" s="2">
        <v>67.47</v>
      </c>
      <c r="Q963" s="2">
        <v>686</v>
      </c>
      <c r="R963" s="2">
        <v>14327</v>
      </c>
      <c r="S963" s="2">
        <v>126560</v>
      </c>
      <c r="T963" s="2">
        <v>252422</v>
      </c>
      <c r="U963" s="2">
        <v>254323</v>
      </c>
      <c r="V963" s="2">
        <v>-34090</v>
      </c>
      <c r="W963" s="2">
        <v>39166</v>
      </c>
      <c r="X963" s="2">
        <v>110983</v>
      </c>
      <c r="Y963" s="2">
        <v>250757</v>
      </c>
      <c r="Z963" s="2">
        <v>0.44</v>
      </c>
      <c r="AA963" s="2">
        <v>25446</v>
      </c>
    </row>
    <row r="964" spans="1:27" x14ac:dyDescent="0.3">
      <c r="A964" s="2" t="s">
        <v>58</v>
      </c>
      <c r="B964" s="2">
        <v>491337</v>
      </c>
      <c r="C964" s="2">
        <v>210954</v>
      </c>
      <c r="D964" s="2">
        <v>65849</v>
      </c>
      <c r="E964" s="2">
        <v>924817</v>
      </c>
      <c r="F964" s="2">
        <v>280383</v>
      </c>
      <c r="G964" s="2">
        <v>84803</v>
      </c>
      <c r="H964" s="2">
        <v>406534</v>
      </c>
      <c r="I964" s="2">
        <v>317790</v>
      </c>
      <c r="J964" s="2">
        <v>325501</v>
      </c>
      <c r="K964" s="2">
        <v>251834</v>
      </c>
      <c r="L964" s="2">
        <v>287409</v>
      </c>
      <c r="M964" s="2">
        <v>56268</v>
      </c>
      <c r="N964" s="2">
        <v>231141</v>
      </c>
      <c r="O964" s="2">
        <v>16609</v>
      </c>
      <c r="P964" s="2">
        <v>255.9</v>
      </c>
      <c r="Q964" s="2">
        <v>1892</v>
      </c>
      <c r="R964" s="2">
        <v>12276</v>
      </c>
      <c r="S964" s="2">
        <v>389906</v>
      </c>
      <c r="T964" s="2">
        <v>66561</v>
      </c>
      <c r="U964" s="2">
        <v>101431</v>
      </c>
      <c r="V964" s="2">
        <v>144393</v>
      </c>
      <c r="W964" s="2">
        <v>-15989</v>
      </c>
      <c r="X964" s="2">
        <v>285496</v>
      </c>
      <c r="Y964" s="2">
        <v>307563</v>
      </c>
      <c r="Z964" s="2">
        <v>0.93</v>
      </c>
      <c r="AA964" s="2">
        <v>1422</v>
      </c>
    </row>
    <row r="965" spans="1:27" x14ac:dyDescent="0.3">
      <c r="A965" s="2" t="s">
        <v>59</v>
      </c>
      <c r="B965" s="2">
        <v>234642</v>
      </c>
      <c r="C965" s="2">
        <v>91756</v>
      </c>
      <c r="D965" s="2">
        <v>175303</v>
      </c>
      <c r="E965" s="2">
        <v>581899</v>
      </c>
      <c r="F965" s="2">
        <v>142886</v>
      </c>
      <c r="G965" s="2">
        <v>148512</v>
      </c>
      <c r="H965" s="2">
        <v>86130</v>
      </c>
      <c r="I965" s="2">
        <v>31223</v>
      </c>
      <c r="J965" s="2">
        <v>33864</v>
      </c>
      <c r="K965" s="2">
        <v>104603</v>
      </c>
      <c r="L965" s="2">
        <v>231738</v>
      </c>
      <c r="M965" s="2">
        <v>23221</v>
      </c>
      <c r="N965" s="2">
        <v>208517</v>
      </c>
      <c r="O965" s="2">
        <v>41985</v>
      </c>
      <c r="P965" s="2">
        <v>54.14</v>
      </c>
      <c r="Q965" s="2">
        <v>1872</v>
      </c>
      <c r="R965" s="2">
        <v>766</v>
      </c>
      <c r="S965" s="2">
        <v>340736</v>
      </c>
      <c r="T965" s="2">
        <v>194303</v>
      </c>
      <c r="U965" s="2">
        <v>-106094</v>
      </c>
      <c r="V965" s="2">
        <v>-102547</v>
      </c>
      <c r="W965" s="2">
        <v>-26632</v>
      </c>
      <c r="X965" s="2">
        <v>287413</v>
      </c>
      <c r="Y965" s="2">
        <v>381744</v>
      </c>
      <c r="Z965" s="2">
        <v>0.75</v>
      </c>
      <c r="AA965" s="2">
        <v>21684</v>
      </c>
    </row>
    <row r="966" spans="1:27" x14ac:dyDescent="0.3">
      <c r="A966" s="2" t="s">
        <v>59</v>
      </c>
      <c r="B966" s="2">
        <v>415449</v>
      </c>
      <c r="C966" s="2">
        <v>98789</v>
      </c>
      <c r="D966" s="2">
        <v>-43410</v>
      </c>
      <c r="E966" s="2">
        <v>607308</v>
      </c>
      <c r="F966" s="2">
        <v>316660</v>
      </c>
      <c r="G966" s="2">
        <v>92725</v>
      </c>
      <c r="H966" s="2">
        <v>322724</v>
      </c>
      <c r="I966" s="2">
        <v>227037</v>
      </c>
      <c r="J966" s="2">
        <v>231395</v>
      </c>
      <c r="K966" s="2">
        <v>288013</v>
      </c>
      <c r="L966" s="2">
        <v>207913</v>
      </c>
      <c r="M966" s="2">
        <v>56154</v>
      </c>
      <c r="N966" s="2">
        <v>151759</v>
      </c>
      <c r="O966" s="2">
        <v>78068</v>
      </c>
      <c r="P966" s="2">
        <v>46.53</v>
      </c>
      <c r="Q966" s="2">
        <v>646</v>
      </c>
      <c r="R966" s="2">
        <v>10750</v>
      </c>
      <c r="S966" s="2">
        <v>417913</v>
      </c>
      <c r="T966" s="2">
        <v>68058</v>
      </c>
      <c r="U966" s="2">
        <v>-2464</v>
      </c>
      <c r="V966" s="2">
        <v>30731</v>
      </c>
      <c r="W966" s="2">
        <v>-31165</v>
      </c>
      <c r="X966" s="2">
        <v>18491</v>
      </c>
      <c r="Y966" s="2">
        <v>491109</v>
      </c>
      <c r="Z966" s="2">
        <v>0.04</v>
      </c>
      <c r="AA966" s="2">
        <v>26345</v>
      </c>
    </row>
    <row r="967" spans="1:27" x14ac:dyDescent="0.3">
      <c r="A967" s="2" t="s">
        <v>59</v>
      </c>
      <c r="B967" s="2">
        <v>297909</v>
      </c>
      <c r="C967" s="2">
        <v>87867</v>
      </c>
      <c r="D967" s="2">
        <v>48471</v>
      </c>
      <c r="E967" s="2">
        <v>255259</v>
      </c>
      <c r="F967" s="2">
        <v>210042</v>
      </c>
      <c r="G967" s="2">
        <v>104794</v>
      </c>
      <c r="H967" s="2">
        <v>193115</v>
      </c>
      <c r="I967" s="2">
        <v>131853</v>
      </c>
      <c r="J967" s="2">
        <v>136709</v>
      </c>
      <c r="K967" s="2">
        <v>203297</v>
      </c>
      <c r="L967" s="2">
        <v>32754</v>
      </c>
      <c r="M967" s="2">
        <v>58672</v>
      </c>
      <c r="N967" s="2">
        <v>-25918</v>
      </c>
      <c r="O967" s="2">
        <v>78029</v>
      </c>
      <c r="P967" s="2">
        <v>228.46</v>
      </c>
      <c r="Q967" s="2">
        <v>770</v>
      </c>
      <c r="R967" s="2">
        <v>14688</v>
      </c>
      <c r="S967" s="2">
        <v>381449</v>
      </c>
      <c r="T967" s="2">
        <v>215392</v>
      </c>
      <c r="U967" s="2">
        <v>-83540</v>
      </c>
      <c r="V967" s="2">
        <v>-127525</v>
      </c>
      <c r="W967" s="2">
        <v>3364</v>
      </c>
      <c r="X967" s="2">
        <v>354298</v>
      </c>
      <c r="Y967" s="2">
        <v>245070</v>
      </c>
      <c r="Z967" s="2">
        <v>1.45</v>
      </c>
      <c r="AA967" s="2">
        <v>25225</v>
      </c>
    </row>
    <row r="968" spans="1:27" x14ac:dyDescent="0.3">
      <c r="A968" s="2" t="s">
        <v>60</v>
      </c>
      <c r="B968" s="2">
        <v>76065</v>
      </c>
      <c r="C968" s="2">
        <v>167103</v>
      </c>
      <c r="D968" s="2">
        <v>161713</v>
      </c>
      <c r="E968" s="2">
        <v>428716</v>
      </c>
      <c r="F968" s="2">
        <v>-91038</v>
      </c>
      <c r="G968" s="2">
        <v>189104</v>
      </c>
      <c r="H968" s="2">
        <v>-113039</v>
      </c>
      <c r="I968" s="2">
        <v>-166566</v>
      </c>
      <c r="J968" s="2">
        <v>-156939</v>
      </c>
      <c r="K968" s="2">
        <v>-130990</v>
      </c>
      <c r="L968" s="2">
        <v>258453</v>
      </c>
      <c r="M968" s="2">
        <v>144850</v>
      </c>
      <c r="N968" s="2">
        <v>113603</v>
      </c>
      <c r="O968" s="2">
        <v>36571</v>
      </c>
      <c r="P968" s="2">
        <v>17.22</v>
      </c>
      <c r="Q968" s="2">
        <v>1819</v>
      </c>
      <c r="R968" s="2">
        <v>5327</v>
      </c>
      <c r="S968" s="2">
        <v>152204</v>
      </c>
      <c r="T968" s="2">
        <v>240940</v>
      </c>
      <c r="U968" s="2">
        <v>-76139</v>
      </c>
      <c r="V968" s="2">
        <v>-73837</v>
      </c>
      <c r="W968" s="2">
        <v>-41874</v>
      </c>
      <c r="X968" s="2">
        <v>149150</v>
      </c>
      <c r="Y968" s="2">
        <v>195012</v>
      </c>
      <c r="Z968" s="2">
        <v>0.76</v>
      </c>
      <c r="AA968" s="2">
        <v>11767</v>
      </c>
    </row>
    <row r="969" spans="1:27" x14ac:dyDescent="0.3">
      <c r="A969" s="2" t="s">
        <v>58</v>
      </c>
      <c r="B969" s="2">
        <v>63740</v>
      </c>
      <c r="C969" s="2">
        <v>296961</v>
      </c>
      <c r="D969" s="2">
        <v>29123</v>
      </c>
      <c r="E969" s="2">
        <v>747001</v>
      </c>
      <c r="F969" s="2">
        <v>-233221</v>
      </c>
      <c r="G969" s="2">
        <v>51822</v>
      </c>
      <c r="H969" s="2">
        <v>11918</v>
      </c>
      <c r="I969" s="2">
        <v>-60842</v>
      </c>
      <c r="J969" s="2">
        <v>-57926</v>
      </c>
      <c r="K969" s="2">
        <v>-239292</v>
      </c>
      <c r="L969" s="2">
        <v>107445</v>
      </c>
      <c r="M969" s="2">
        <v>113317</v>
      </c>
      <c r="N969" s="2">
        <v>-5872</v>
      </c>
      <c r="O969" s="2">
        <v>40655</v>
      </c>
      <c r="P969" s="2">
        <v>42.66</v>
      </c>
      <c r="Q969" s="2">
        <v>1538</v>
      </c>
      <c r="R969" s="2">
        <v>9034</v>
      </c>
      <c r="S969" s="2">
        <v>454906</v>
      </c>
      <c r="T969" s="2">
        <v>258972</v>
      </c>
      <c r="U969" s="2">
        <v>-391166</v>
      </c>
      <c r="V969" s="2">
        <v>37989</v>
      </c>
      <c r="W969" s="2">
        <v>-40194</v>
      </c>
      <c r="X969" s="2">
        <v>172686</v>
      </c>
      <c r="Y969" s="2">
        <v>386389</v>
      </c>
      <c r="Z969" s="2">
        <v>0.45</v>
      </c>
      <c r="AA969" s="2">
        <v>8343</v>
      </c>
    </row>
    <row r="970" spans="1:27" x14ac:dyDescent="0.3">
      <c r="A970" s="2" t="s">
        <v>60</v>
      </c>
      <c r="B970" s="2">
        <v>367514</v>
      </c>
      <c r="C970" s="2">
        <v>148223</v>
      </c>
      <c r="D970" s="2">
        <v>25728</v>
      </c>
      <c r="E970" s="2">
        <v>77561</v>
      </c>
      <c r="F970" s="2">
        <v>219291</v>
      </c>
      <c r="G970" s="2">
        <v>63035</v>
      </c>
      <c r="H970" s="2">
        <v>304479</v>
      </c>
      <c r="I970" s="2">
        <v>287099</v>
      </c>
      <c r="J970" s="2">
        <v>303350</v>
      </c>
      <c r="K970" s="2">
        <v>213104</v>
      </c>
      <c r="L970" s="2">
        <v>89513</v>
      </c>
      <c r="M970" s="2">
        <v>37532</v>
      </c>
      <c r="N970" s="2">
        <v>51981</v>
      </c>
      <c r="O970" s="2">
        <v>14324</v>
      </c>
      <c r="P970" s="2">
        <v>84.37</v>
      </c>
      <c r="Q970" s="2">
        <v>1116</v>
      </c>
      <c r="R970" s="2">
        <v>3308</v>
      </c>
      <c r="S970" s="2">
        <v>148882</v>
      </c>
      <c r="T970" s="2">
        <v>277618</v>
      </c>
      <c r="U970" s="2">
        <v>218632</v>
      </c>
      <c r="V970" s="2">
        <v>-129395</v>
      </c>
      <c r="W970" s="2">
        <v>22809</v>
      </c>
      <c r="X970" s="2">
        <v>484530</v>
      </c>
      <c r="Y970" s="2">
        <v>184108</v>
      </c>
      <c r="Z970" s="2">
        <v>2.63</v>
      </c>
      <c r="AA970" s="2">
        <v>11391</v>
      </c>
    </row>
    <row r="971" spans="1:27" x14ac:dyDescent="0.3">
      <c r="A971" s="2" t="s">
        <v>58</v>
      </c>
      <c r="B971" s="2">
        <v>194483</v>
      </c>
      <c r="C971" s="2">
        <v>256127</v>
      </c>
      <c r="D971" s="2">
        <v>155088</v>
      </c>
      <c r="E971" s="2">
        <v>170618</v>
      </c>
      <c r="F971" s="2">
        <v>-61644</v>
      </c>
      <c r="G971" s="2">
        <v>21351</v>
      </c>
      <c r="H971" s="2">
        <v>173132</v>
      </c>
      <c r="I971" s="2">
        <v>105161</v>
      </c>
      <c r="J971" s="2">
        <v>122591</v>
      </c>
      <c r="K971" s="2">
        <v>-83527</v>
      </c>
      <c r="L971" s="2">
        <v>32302</v>
      </c>
      <c r="M971" s="2">
        <v>76181</v>
      </c>
      <c r="N971" s="2">
        <v>-43879</v>
      </c>
      <c r="O971" s="2">
        <v>24267</v>
      </c>
      <c r="P971" s="2">
        <v>146.44999999999999</v>
      </c>
      <c r="Q971" s="2">
        <v>1036</v>
      </c>
      <c r="R971" s="2">
        <v>14638</v>
      </c>
      <c r="S971" s="2">
        <v>439931</v>
      </c>
      <c r="T971" s="2">
        <v>195547</v>
      </c>
      <c r="U971" s="2">
        <v>-245448</v>
      </c>
      <c r="V971" s="2">
        <v>60580</v>
      </c>
      <c r="W971" s="2">
        <v>24848</v>
      </c>
      <c r="X971" s="2">
        <v>125792</v>
      </c>
      <c r="Y971" s="2">
        <v>244261</v>
      </c>
      <c r="Z971" s="2">
        <v>0.51</v>
      </c>
      <c r="AA971" s="2">
        <v>9113</v>
      </c>
    </row>
    <row r="972" spans="1:27" x14ac:dyDescent="0.3">
      <c r="A972" s="2" t="s">
        <v>58</v>
      </c>
      <c r="B972" s="2">
        <v>54839</v>
      </c>
      <c r="C972" s="2">
        <v>241740</v>
      </c>
      <c r="D972" s="2">
        <v>164029</v>
      </c>
      <c r="E972" s="2">
        <v>495478</v>
      </c>
      <c r="F972" s="2">
        <v>-186901</v>
      </c>
      <c r="G972" s="2">
        <v>150718</v>
      </c>
      <c r="H972" s="2">
        <v>-95879</v>
      </c>
      <c r="I972" s="2">
        <v>-127005</v>
      </c>
      <c r="J972" s="2">
        <v>-123651</v>
      </c>
      <c r="K972" s="2">
        <v>-204462</v>
      </c>
      <c r="L972" s="2">
        <v>54545</v>
      </c>
      <c r="M972" s="2">
        <v>45007</v>
      </c>
      <c r="N972" s="2">
        <v>9538</v>
      </c>
      <c r="O972" s="2">
        <v>120833</v>
      </c>
      <c r="P972" s="2">
        <v>87.32</v>
      </c>
      <c r="Q972" s="2">
        <v>333</v>
      </c>
      <c r="R972" s="2">
        <v>4229</v>
      </c>
      <c r="S972" s="2">
        <v>478003</v>
      </c>
      <c r="T972" s="2">
        <v>90495</v>
      </c>
      <c r="U972" s="2">
        <v>-423164</v>
      </c>
      <c r="V972" s="2">
        <v>151245</v>
      </c>
      <c r="W972" s="2">
        <v>-10611</v>
      </c>
      <c r="X972" s="2">
        <v>85802</v>
      </c>
      <c r="Y972" s="2">
        <v>561056</v>
      </c>
      <c r="Z972" s="2">
        <v>0.15</v>
      </c>
      <c r="AA972" s="2">
        <v>24681</v>
      </c>
    </row>
    <row r="973" spans="1:27" x14ac:dyDescent="0.3">
      <c r="A973" s="2" t="s">
        <v>60</v>
      </c>
      <c r="B973" s="2">
        <v>307826</v>
      </c>
      <c r="C973" s="2">
        <v>116324</v>
      </c>
      <c r="D973" s="2">
        <v>12943</v>
      </c>
      <c r="E973" s="2">
        <v>80313</v>
      </c>
      <c r="F973" s="2">
        <v>191502</v>
      </c>
      <c r="G973" s="2">
        <v>12628</v>
      </c>
      <c r="H973" s="2">
        <v>295198</v>
      </c>
      <c r="I973" s="2">
        <v>218243</v>
      </c>
      <c r="J973" s="2">
        <v>235740</v>
      </c>
      <c r="K973" s="2">
        <v>155999</v>
      </c>
      <c r="L973" s="2">
        <v>64022</v>
      </c>
      <c r="M973" s="2">
        <v>101241</v>
      </c>
      <c r="N973" s="2">
        <v>-37219</v>
      </c>
      <c r="O973" s="2">
        <v>115042</v>
      </c>
      <c r="P973" s="2">
        <v>44.96</v>
      </c>
      <c r="Q973" s="2">
        <v>812</v>
      </c>
      <c r="R973" s="2">
        <v>17886</v>
      </c>
      <c r="S973" s="2">
        <v>311399</v>
      </c>
      <c r="T973" s="2">
        <v>67688</v>
      </c>
      <c r="U973" s="2">
        <v>-3573</v>
      </c>
      <c r="V973" s="2">
        <v>48636</v>
      </c>
      <c r="W973" s="2">
        <v>35839</v>
      </c>
      <c r="X973" s="2">
        <v>252708</v>
      </c>
      <c r="Y973" s="2">
        <v>615177</v>
      </c>
      <c r="Z973" s="2">
        <v>0.41</v>
      </c>
      <c r="AA973" s="2">
        <v>5572</v>
      </c>
    </row>
    <row r="974" spans="1:27" x14ac:dyDescent="0.3">
      <c r="A974" s="2" t="s">
        <v>60</v>
      </c>
      <c r="B974" s="2">
        <v>187451</v>
      </c>
      <c r="C974" s="2">
        <v>251501</v>
      </c>
      <c r="D974" s="2">
        <v>173669</v>
      </c>
      <c r="E974" s="2">
        <v>21218</v>
      </c>
      <c r="F974" s="2">
        <v>-64050</v>
      </c>
      <c r="G974" s="2">
        <v>117689</v>
      </c>
      <c r="H974" s="2">
        <v>69762</v>
      </c>
      <c r="I974" s="2">
        <v>-1307</v>
      </c>
      <c r="J974" s="2">
        <v>774</v>
      </c>
      <c r="K974" s="2">
        <v>-71599</v>
      </c>
      <c r="L974" s="2">
        <v>281824</v>
      </c>
      <c r="M974" s="2">
        <v>183493</v>
      </c>
      <c r="N974" s="2">
        <v>98331</v>
      </c>
      <c r="O974" s="2">
        <v>47719</v>
      </c>
      <c r="P974" s="2">
        <v>22.78</v>
      </c>
      <c r="Q974" s="2">
        <v>1240</v>
      </c>
      <c r="R974" s="2">
        <v>779</v>
      </c>
      <c r="S974" s="2">
        <v>291257</v>
      </c>
      <c r="T974" s="2">
        <v>175667</v>
      </c>
      <c r="U974" s="2">
        <v>-103806</v>
      </c>
      <c r="V974" s="2">
        <v>75834</v>
      </c>
      <c r="W974" s="2">
        <v>18144</v>
      </c>
      <c r="X974" s="2">
        <v>442423</v>
      </c>
      <c r="Y974" s="2">
        <v>489087</v>
      </c>
      <c r="Z974" s="2">
        <v>0.9</v>
      </c>
      <c r="AA974" s="2">
        <v>24590</v>
      </c>
    </row>
    <row r="975" spans="1:27" x14ac:dyDescent="0.3">
      <c r="A975" s="2" t="s">
        <v>59</v>
      </c>
      <c r="B975" s="2">
        <v>399047</v>
      </c>
      <c r="C975" s="2">
        <v>285361</v>
      </c>
      <c r="D975" s="2">
        <v>21734</v>
      </c>
      <c r="E975" s="2">
        <v>504776</v>
      </c>
      <c r="F975" s="2">
        <v>113686</v>
      </c>
      <c r="G975" s="2">
        <v>135744</v>
      </c>
      <c r="H975" s="2">
        <v>263303</v>
      </c>
      <c r="I975" s="2">
        <v>207160</v>
      </c>
      <c r="J975" s="2">
        <v>219654</v>
      </c>
      <c r="K975" s="2">
        <v>102605</v>
      </c>
      <c r="L975" s="2">
        <v>164599</v>
      </c>
      <c r="M975" s="2">
        <v>135226</v>
      </c>
      <c r="N975" s="2">
        <v>29373</v>
      </c>
      <c r="O975" s="2">
        <v>96864</v>
      </c>
      <c r="P975" s="2">
        <v>56.63</v>
      </c>
      <c r="Q975" s="2">
        <v>1778</v>
      </c>
      <c r="R975" s="2">
        <v>13838</v>
      </c>
      <c r="S975" s="2">
        <v>435710</v>
      </c>
      <c r="T975" s="2">
        <v>218637</v>
      </c>
      <c r="U975" s="2">
        <v>-36663</v>
      </c>
      <c r="V975" s="2">
        <v>66724</v>
      </c>
      <c r="W975" s="2">
        <v>33365</v>
      </c>
      <c r="X975" s="2">
        <v>109061</v>
      </c>
      <c r="Y975" s="2">
        <v>533522</v>
      </c>
      <c r="Z975" s="2">
        <v>0.2</v>
      </c>
      <c r="AA975" s="2">
        <v>21838</v>
      </c>
    </row>
    <row r="976" spans="1:27" x14ac:dyDescent="0.3">
      <c r="A976" s="2" t="s">
        <v>58</v>
      </c>
      <c r="B976" s="2">
        <v>299398</v>
      </c>
      <c r="C976" s="2">
        <v>61034</v>
      </c>
      <c r="D976" s="2">
        <v>27092</v>
      </c>
      <c r="E976" s="2">
        <v>532161</v>
      </c>
      <c r="F976" s="2">
        <v>238364</v>
      </c>
      <c r="G976" s="2">
        <v>151417</v>
      </c>
      <c r="H976" s="2">
        <v>147981</v>
      </c>
      <c r="I976" s="2">
        <v>62927</v>
      </c>
      <c r="J976" s="2">
        <v>78017</v>
      </c>
      <c r="K976" s="2">
        <v>226217</v>
      </c>
      <c r="L976" s="2">
        <v>132389</v>
      </c>
      <c r="M976" s="2">
        <v>49862</v>
      </c>
      <c r="N976" s="2">
        <v>82527</v>
      </c>
      <c r="O976" s="2">
        <v>147428</v>
      </c>
      <c r="P976" s="2">
        <v>62.21</v>
      </c>
      <c r="Q976" s="2">
        <v>1473</v>
      </c>
      <c r="R976" s="2">
        <v>5608</v>
      </c>
      <c r="S976" s="2">
        <v>423524</v>
      </c>
      <c r="T976" s="2">
        <v>193854</v>
      </c>
      <c r="U976" s="2">
        <v>-124126</v>
      </c>
      <c r="V976" s="2">
        <v>-132820</v>
      </c>
      <c r="W976" s="2">
        <v>19335</v>
      </c>
      <c r="X976" s="2">
        <v>415035</v>
      </c>
      <c r="Y976" s="2">
        <v>280719</v>
      </c>
      <c r="Z976" s="2">
        <v>1.48</v>
      </c>
      <c r="AA976" s="2">
        <v>2232</v>
      </c>
    </row>
    <row r="977" spans="1:27" x14ac:dyDescent="0.3">
      <c r="A977" s="2" t="s">
        <v>58</v>
      </c>
      <c r="B977" s="2">
        <v>370765</v>
      </c>
      <c r="C977" s="2">
        <v>140706</v>
      </c>
      <c r="D977" s="2">
        <v>167815</v>
      </c>
      <c r="E977" s="2">
        <v>921425</v>
      </c>
      <c r="F977" s="2">
        <v>230059</v>
      </c>
      <c r="G977" s="2">
        <v>67670</v>
      </c>
      <c r="H977" s="2">
        <v>303095</v>
      </c>
      <c r="I977" s="2">
        <v>297232</v>
      </c>
      <c r="J977" s="2">
        <v>311555</v>
      </c>
      <c r="K977" s="2">
        <v>210403</v>
      </c>
      <c r="L977" s="2">
        <v>112892</v>
      </c>
      <c r="M977" s="2">
        <v>166699</v>
      </c>
      <c r="N977" s="2">
        <v>-53807</v>
      </c>
      <c r="O977" s="2">
        <v>114976</v>
      </c>
      <c r="P977" s="2">
        <v>37.18</v>
      </c>
      <c r="Q977" s="2">
        <v>628</v>
      </c>
      <c r="R977" s="2">
        <v>2569</v>
      </c>
      <c r="S977" s="2">
        <v>266346</v>
      </c>
      <c r="T977" s="2">
        <v>73247</v>
      </c>
      <c r="U977" s="2">
        <v>104419</v>
      </c>
      <c r="V977" s="2">
        <v>67459</v>
      </c>
      <c r="W977" s="2">
        <v>-34230</v>
      </c>
      <c r="X977" s="2">
        <v>37481</v>
      </c>
      <c r="Y977" s="2">
        <v>137104</v>
      </c>
      <c r="Z977" s="2">
        <v>0.27</v>
      </c>
      <c r="AA977" s="2">
        <v>16802</v>
      </c>
    </row>
    <row r="978" spans="1:27" x14ac:dyDescent="0.3">
      <c r="A978" s="2" t="s">
        <v>58</v>
      </c>
      <c r="B978" s="2">
        <v>267814</v>
      </c>
      <c r="C978" s="2">
        <v>126140</v>
      </c>
      <c r="D978" s="2">
        <v>72216</v>
      </c>
      <c r="E978" s="2">
        <v>814998</v>
      </c>
      <c r="F978" s="2">
        <v>141674</v>
      </c>
      <c r="G978" s="2">
        <v>197153</v>
      </c>
      <c r="H978" s="2">
        <v>70661</v>
      </c>
      <c r="I978" s="2">
        <v>40031</v>
      </c>
      <c r="J978" s="2">
        <v>56083</v>
      </c>
      <c r="K978" s="2">
        <v>107083</v>
      </c>
      <c r="L978" s="2">
        <v>51013</v>
      </c>
      <c r="M978" s="2">
        <v>51486</v>
      </c>
      <c r="N978" s="2">
        <v>-473</v>
      </c>
      <c r="O978" s="2">
        <v>120679</v>
      </c>
      <c r="P978" s="2">
        <v>36.29</v>
      </c>
      <c r="Q978" s="2">
        <v>768</v>
      </c>
      <c r="R978" s="2">
        <v>3070</v>
      </c>
      <c r="S978" s="2">
        <v>308148</v>
      </c>
      <c r="T978" s="2">
        <v>172763</v>
      </c>
      <c r="U978" s="2">
        <v>-40334</v>
      </c>
      <c r="V978" s="2">
        <v>-46623</v>
      </c>
      <c r="W978" s="2">
        <v>25076</v>
      </c>
      <c r="X978" s="2">
        <v>308155</v>
      </c>
      <c r="Y978" s="2">
        <v>667059</v>
      </c>
      <c r="Z978" s="2">
        <v>0.46</v>
      </c>
      <c r="AA978" s="2">
        <v>25214</v>
      </c>
    </row>
    <row r="979" spans="1:27" x14ac:dyDescent="0.3">
      <c r="A979" s="2" t="s">
        <v>59</v>
      </c>
      <c r="B979" s="2">
        <v>103576</v>
      </c>
      <c r="C979" s="2">
        <v>238873</v>
      </c>
      <c r="D979" s="2">
        <v>25859</v>
      </c>
      <c r="E979" s="2">
        <v>336780</v>
      </c>
      <c r="F979" s="2">
        <v>-135297</v>
      </c>
      <c r="G979" s="2">
        <v>61045</v>
      </c>
      <c r="H979" s="2">
        <v>42531</v>
      </c>
      <c r="I979" s="2">
        <v>-26171</v>
      </c>
      <c r="J979" s="2">
        <v>-23582</v>
      </c>
      <c r="K979" s="2">
        <v>-154813</v>
      </c>
      <c r="L979" s="2">
        <v>128046</v>
      </c>
      <c r="M979" s="2">
        <v>14458</v>
      </c>
      <c r="N979" s="2">
        <v>113588</v>
      </c>
      <c r="O979" s="2">
        <v>102764</v>
      </c>
      <c r="P979" s="2">
        <v>328.81</v>
      </c>
      <c r="Q979" s="2">
        <v>885</v>
      </c>
      <c r="R979" s="2">
        <v>6255</v>
      </c>
      <c r="S979" s="2">
        <v>330535</v>
      </c>
      <c r="T979" s="2">
        <v>158995</v>
      </c>
      <c r="U979" s="2">
        <v>-226959</v>
      </c>
      <c r="V979" s="2">
        <v>79878</v>
      </c>
      <c r="W979" s="2">
        <v>-5023</v>
      </c>
      <c r="X979" s="2">
        <v>461332</v>
      </c>
      <c r="Y979" s="2">
        <v>480959</v>
      </c>
      <c r="Z979" s="2">
        <v>0.96</v>
      </c>
      <c r="AA979" s="2">
        <v>12340</v>
      </c>
    </row>
    <row r="980" spans="1:27" x14ac:dyDescent="0.3">
      <c r="A980" s="2" t="s">
        <v>58</v>
      </c>
      <c r="B980" s="2">
        <v>196243</v>
      </c>
      <c r="C980" s="2">
        <v>33888</v>
      </c>
      <c r="D980" s="2">
        <v>192032</v>
      </c>
      <c r="E980" s="2">
        <v>292680</v>
      </c>
      <c r="F980" s="2">
        <v>162355</v>
      </c>
      <c r="G980" s="2">
        <v>105838</v>
      </c>
      <c r="H980" s="2">
        <v>90405</v>
      </c>
      <c r="I980" s="2">
        <v>16843</v>
      </c>
      <c r="J980" s="2">
        <v>22698</v>
      </c>
      <c r="K980" s="2">
        <v>151610</v>
      </c>
      <c r="L980" s="2">
        <v>212028</v>
      </c>
      <c r="M980" s="2">
        <v>94057</v>
      </c>
      <c r="N980" s="2">
        <v>117971</v>
      </c>
      <c r="O980" s="2">
        <v>74022</v>
      </c>
      <c r="P980" s="2">
        <v>96.1</v>
      </c>
      <c r="Q980" s="2">
        <v>597</v>
      </c>
      <c r="R980" s="2">
        <v>7853</v>
      </c>
      <c r="S980" s="2">
        <v>185593</v>
      </c>
      <c r="T980" s="2">
        <v>213888</v>
      </c>
      <c r="U980" s="2">
        <v>10650</v>
      </c>
      <c r="V980" s="2">
        <v>-180000</v>
      </c>
      <c r="W980" s="2">
        <v>4128</v>
      </c>
      <c r="X980" s="2">
        <v>245360</v>
      </c>
      <c r="Y980" s="2">
        <v>258055</v>
      </c>
      <c r="Z980" s="2">
        <v>0.95</v>
      </c>
      <c r="AA980" s="2">
        <v>24108</v>
      </c>
    </row>
    <row r="981" spans="1:27" x14ac:dyDescent="0.3">
      <c r="A981" s="2" t="s">
        <v>58</v>
      </c>
      <c r="B981" s="2">
        <v>110714</v>
      </c>
      <c r="C981" s="2">
        <v>164425</v>
      </c>
      <c r="D981" s="2">
        <v>-46027</v>
      </c>
      <c r="E981" s="2">
        <v>334909</v>
      </c>
      <c r="F981" s="2">
        <v>-53711</v>
      </c>
      <c r="G981" s="2">
        <v>157777</v>
      </c>
      <c r="H981" s="2">
        <v>-47063</v>
      </c>
      <c r="I981" s="2">
        <v>-79038</v>
      </c>
      <c r="J981" s="2">
        <v>-68409</v>
      </c>
      <c r="K981" s="2">
        <v>-85760</v>
      </c>
      <c r="L981" s="2">
        <v>296737</v>
      </c>
      <c r="M981" s="2">
        <v>85453</v>
      </c>
      <c r="N981" s="2">
        <v>211284</v>
      </c>
      <c r="O981" s="2">
        <v>128521</v>
      </c>
      <c r="P981" s="2">
        <v>22.66</v>
      </c>
      <c r="Q981" s="2">
        <v>432</v>
      </c>
      <c r="R981" s="2">
        <v>17493</v>
      </c>
      <c r="S981" s="2">
        <v>229593</v>
      </c>
      <c r="T981" s="2">
        <v>124774</v>
      </c>
      <c r="U981" s="2">
        <v>-118879</v>
      </c>
      <c r="V981" s="2">
        <v>39651</v>
      </c>
      <c r="W981" s="2">
        <v>-23932</v>
      </c>
      <c r="X981" s="2">
        <v>434880</v>
      </c>
      <c r="Y981" s="2">
        <v>318591</v>
      </c>
      <c r="Z981" s="2">
        <v>1.37</v>
      </c>
      <c r="AA981" s="2">
        <v>23670</v>
      </c>
    </row>
    <row r="982" spans="1:27" x14ac:dyDescent="0.3">
      <c r="A982" s="2" t="s">
        <v>60</v>
      </c>
      <c r="B982" s="2">
        <v>449143</v>
      </c>
      <c r="C982" s="2">
        <v>89765</v>
      </c>
      <c r="D982" s="2">
        <v>-7856</v>
      </c>
      <c r="E982" s="2">
        <v>330277</v>
      </c>
      <c r="F982" s="2">
        <v>359378</v>
      </c>
      <c r="G982" s="2">
        <v>140805</v>
      </c>
      <c r="H982" s="2">
        <v>308338</v>
      </c>
      <c r="I982" s="2">
        <v>280993</v>
      </c>
      <c r="J982" s="2">
        <v>288023</v>
      </c>
      <c r="K982" s="2">
        <v>337174</v>
      </c>
      <c r="L982" s="2">
        <v>239023</v>
      </c>
      <c r="M982" s="2">
        <v>183760</v>
      </c>
      <c r="N982" s="2">
        <v>55263</v>
      </c>
      <c r="O982" s="2">
        <v>42542</v>
      </c>
      <c r="P982" s="2">
        <v>78.069999999999993</v>
      </c>
      <c r="Q982" s="2">
        <v>847</v>
      </c>
      <c r="R982" s="2">
        <v>10815</v>
      </c>
      <c r="S982" s="2">
        <v>325403</v>
      </c>
      <c r="T982" s="2">
        <v>221683</v>
      </c>
      <c r="U982" s="2">
        <v>123740</v>
      </c>
      <c r="V982" s="2">
        <v>-131918</v>
      </c>
      <c r="W982" s="2">
        <v>27226</v>
      </c>
      <c r="X982" s="2">
        <v>493012</v>
      </c>
      <c r="Y982" s="2">
        <v>276979</v>
      </c>
      <c r="Z982" s="2">
        <v>1.78</v>
      </c>
      <c r="AA982" s="2">
        <v>10716</v>
      </c>
    </row>
    <row r="983" spans="1:27" x14ac:dyDescent="0.3">
      <c r="A983" s="2" t="s">
        <v>60</v>
      </c>
      <c r="B983" s="2">
        <v>216257</v>
      </c>
      <c r="C983" s="2">
        <v>264304</v>
      </c>
      <c r="D983" s="2">
        <v>159791</v>
      </c>
      <c r="E983" s="2">
        <v>719514</v>
      </c>
      <c r="F983" s="2">
        <v>-48047</v>
      </c>
      <c r="G983" s="2">
        <v>159819</v>
      </c>
      <c r="H983" s="2">
        <v>56438</v>
      </c>
      <c r="I983" s="2">
        <v>-25573</v>
      </c>
      <c r="J983" s="2">
        <v>-23048</v>
      </c>
      <c r="K983" s="2">
        <v>-62238</v>
      </c>
      <c r="L983" s="2">
        <v>162777</v>
      </c>
      <c r="M983" s="2">
        <v>41257</v>
      </c>
      <c r="N983" s="2">
        <v>121520</v>
      </c>
      <c r="O983" s="2">
        <v>100474</v>
      </c>
      <c r="P983" s="2">
        <v>43.83</v>
      </c>
      <c r="Q983" s="2">
        <v>398</v>
      </c>
      <c r="R983" s="2">
        <v>2741</v>
      </c>
      <c r="S983" s="2">
        <v>424845</v>
      </c>
      <c r="T983" s="2">
        <v>173098</v>
      </c>
      <c r="U983" s="2">
        <v>-208588</v>
      </c>
      <c r="V983" s="2">
        <v>91206</v>
      </c>
      <c r="W983" s="2">
        <v>39442</v>
      </c>
      <c r="X983" s="2">
        <v>252395</v>
      </c>
      <c r="Y983" s="2">
        <v>450085</v>
      </c>
      <c r="Z983" s="2">
        <v>0.56000000000000005</v>
      </c>
      <c r="AA983" s="2">
        <v>9251</v>
      </c>
    </row>
    <row r="984" spans="1:27" x14ac:dyDescent="0.3">
      <c r="A984" s="2" t="s">
        <v>59</v>
      </c>
      <c r="B984" s="2">
        <v>430574</v>
      </c>
      <c r="C984" s="2">
        <v>165259</v>
      </c>
      <c r="D984" s="2">
        <v>124385</v>
      </c>
      <c r="E984" s="2">
        <v>436677</v>
      </c>
      <c r="F984" s="2">
        <v>265315</v>
      </c>
      <c r="G984" s="2">
        <v>79739</v>
      </c>
      <c r="H984" s="2">
        <v>350835</v>
      </c>
      <c r="I984" s="2">
        <v>315401</v>
      </c>
      <c r="J984" s="2">
        <v>330360</v>
      </c>
      <c r="K984" s="2">
        <v>251550</v>
      </c>
      <c r="L984" s="2">
        <v>38593</v>
      </c>
      <c r="M984" s="2">
        <v>180605</v>
      </c>
      <c r="N984" s="2">
        <v>-142012</v>
      </c>
      <c r="O984" s="2">
        <v>53864</v>
      </c>
      <c r="P984" s="2">
        <v>58.87</v>
      </c>
      <c r="Q984" s="2">
        <v>840</v>
      </c>
      <c r="R984" s="2">
        <v>5986</v>
      </c>
      <c r="S984" s="2">
        <v>220490</v>
      </c>
      <c r="T984" s="2">
        <v>35391</v>
      </c>
      <c r="U984" s="2">
        <v>210084</v>
      </c>
      <c r="V984" s="2">
        <v>129868</v>
      </c>
      <c r="W984" s="2">
        <v>44533</v>
      </c>
      <c r="X984" s="2">
        <v>234404</v>
      </c>
      <c r="Y984" s="2">
        <v>413768</v>
      </c>
      <c r="Z984" s="2">
        <v>0.56999999999999995</v>
      </c>
      <c r="AA984" s="2">
        <v>7463</v>
      </c>
    </row>
    <row r="985" spans="1:27" x14ac:dyDescent="0.3">
      <c r="A985" s="2" t="s">
        <v>58</v>
      </c>
      <c r="B985" s="2">
        <v>300232</v>
      </c>
      <c r="C985" s="2">
        <v>162140</v>
      </c>
      <c r="D985" s="2">
        <v>111243</v>
      </c>
      <c r="E985" s="2">
        <v>445859</v>
      </c>
      <c r="F985" s="2">
        <v>138092</v>
      </c>
      <c r="G985" s="2">
        <v>160044</v>
      </c>
      <c r="H985" s="2">
        <v>140188</v>
      </c>
      <c r="I985" s="2">
        <v>52060</v>
      </c>
      <c r="J985" s="2">
        <v>65703</v>
      </c>
      <c r="K985" s="2">
        <v>131394</v>
      </c>
      <c r="L985" s="2">
        <v>219677</v>
      </c>
      <c r="M985" s="2">
        <v>161996</v>
      </c>
      <c r="N985" s="2">
        <v>57681</v>
      </c>
      <c r="O985" s="2">
        <v>74419</v>
      </c>
      <c r="P985" s="2">
        <v>30.63</v>
      </c>
      <c r="Q985" s="2">
        <v>496</v>
      </c>
      <c r="R985" s="2">
        <v>16180</v>
      </c>
      <c r="S985" s="2">
        <v>186988</v>
      </c>
      <c r="T985" s="2">
        <v>145537</v>
      </c>
      <c r="U985" s="2">
        <v>113244</v>
      </c>
      <c r="V985" s="2">
        <v>16603</v>
      </c>
      <c r="W985" s="2">
        <v>-31560</v>
      </c>
      <c r="X985" s="2">
        <v>57623</v>
      </c>
      <c r="Y985" s="2">
        <v>27113</v>
      </c>
      <c r="Z985" s="2">
        <v>2.13</v>
      </c>
      <c r="AA985" s="2">
        <v>22377</v>
      </c>
    </row>
    <row r="986" spans="1:27" x14ac:dyDescent="0.3">
      <c r="A986" s="2" t="s">
        <v>59</v>
      </c>
      <c r="B986" s="2">
        <v>230368</v>
      </c>
      <c r="C986" s="2">
        <v>202255</v>
      </c>
      <c r="D986" s="2">
        <v>139898</v>
      </c>
      <c r="E986" s="2">
        <v>230932</v>
      </c>
      <c r="F986" s="2">
        <v>28113</v>
      </c>
      <c r="G986" s="2">
        <v>185073</v>
      </c>
      <c r="H986" s="2">
        <v>45295</v>
      </c>
      <c r="I986" s="2">
        <v>-10467</v>
      </c>
      <c r="J986" s="2">
        <v>-4872</v>
      </c>
      <c r="K986" s="2">
        <v>3687</v>
      </c>
      <c r="L986" s="2">
        <v>66320</v>
      </c>
      <c r="M986" s="2">
        <v>21243</v>
      </c>
      <c r="N986" s="2">
        <v>45077</v>
      </c>
      <c r="O986" s="2">
        <v>41954</v>
      </c>
      <c r="P986" s="2">
        <v>149.69</v>
      </c>
      <c r="Q986" s="2">
        <v>1760</v>
      </c>
      <c r="R986" s="2">
        <v>16005</v>
      </c>
      <c r="S986" s="2">
        <v>387369</v>
      </c>
      <c r="T986" s="2">
        <v>207862</v>
      </c>
      <c r="U986" s="2">
        <v>-157001</v>
      </c>
      <c r="V986" s="2">
        <v>-5607</v>
      </c>
      <c r="W986" s="2">
        <v>-30564</v>
      </c>
      <c r="X986" s="2">
        <v>407121</v>
      </c>
      <c r="Y986" s="2">
        <v>279736</v>
      </c>
      <c r="Z986" s="2">
        <v>1.46</v>
      </c>
      <c r="AA986" s="2">
        <v>14253</v>
      </c>
    </row>
    <row r="987" spans="1:27" x14ac:dyDescent="0.3">
      <c r="A987" s="2" t="s">
        <v>60</v>
      </c>
      <c r="B987" s="2">
        <v>135030</v>
      </c>
      <c r="C987" s="2">
        <v>195223</v>
      </c>
      <c r="D987" s="2">
        <v>27395</v>
      </c>
      <c r="E987" s="2">
        <v>480851</v>
      </c>
      <c r="F987" s="2">
        <v>-60193</v>
      </c>
      <c r="G987" s="2">
        <v>115022</v>
      </c>
      <c r="H987" s="2">
        <v>20008</v>
      </c>
      <c r="I987" s="2">
        <v>3574</v>
      </c>
      <c r="J987" s="2">
        <v>10173</v>
      </c>
      <c r="K987" s="2">
        <v>-68449</v>
      </c>
      <c r="L987" s="2">
        <v>254469</v>
      </c>
      <c r="M987" s="2">
        <v>108432</v>
      </c>
      <c r="N987" s="2">
        <v>146037</v>
      </c>
      <c r="O987" s="2">
        <v>133345</v>
      </c>
      <c r="P987" s="2">
        <v>16.47</v>
      </c>
      <c r="Q987" s="2">
        <v>1596</v>
      </c>
      <c r="R987" s="2">
        <v>12590</v>
      </c>
      <c r="S987" s="2">
        <v>453587</v>
      </c>
      <c r="T987" s="2">
        <v>32006</v>
      </c>
      <c r="U987" s="2">
        <v>-318557</v>
      </c>
      <c r="V987" s="2">
        <v>163217</v>
      </c>
      <c r="W987" s="2">
        <v>45322</v>
      </c>
      <c r="X987" s="2">
        <v>150150</v>
      </c>
      <c r="Y987" s="2">
        <v>271868</v>
      </c>
      <c r="Z987" s="2">
        <v>0.55000000000000004</v>
      </c>
      <c r="AA987" s="2">
        <v>7307</v>
      </c>
    </row>
    <row r="988" spans="1:27" x14ac:dyDescent="0.3">
      <c r="A988" s="2" t="s">
        <v>58</v>
      </c>
      <c r="B988" s="2">
        <v>298513</v>
      </c>
      <c r="C988" s="2">
        <v>298401</v>
      </c>
      <c r="D988" s="2">
        <v>126837</v>
      </c>
      <c r="E988" s="2">
        <v>99101</v>
      </c>
      <c r="F988" s="2">
        <v>112</v>
      </c>
      <c r="G988" s="2">
        <v>159006</v>
      </c>
      <c r="H988" s="2">
        <v>139507</v>
      </c>
      <c r="I988" s="2">
        <v>51490</v>
      </c>
      <c r="J988" s="2">
        <v>61425</v>
      </c>
      <c r="K988" s="2">
        <v>-7075</v>
      </c>
      <c r="L988" s="2">
        <v>287365</v>
      </c>
      <c r="M988" s="2">
        <v>127841</v>
      </c>
      <c r="N988" s="2">
        <v>159524</v>
      </c>
      <c r="O988" s="2">
        <v>62128</v>
      </c>
      <c r="P988" s="2">
        <v>30.63</v>
      </c>
      <c r="Q988" s="2">
        <v>937</v>
      </c>
      <c r="R988" s="2">
        <v>11495</v>
      </c>
      <c r="S988" s="2">
        <v>374716</v>
      </c>
      <c r="T988" s="2">
        <v>207762</v>
      </c>
      <c r="U988" s="2">
        <v>-76203</v>
      </c>
      <c r="V988" s="2">
        <v>90639</v>
      </c>
      <c r="W988" s="2">
        <v>34253</v>
      </c>
      <c r="X988" s="2">
        <v>58292</v>
      </c>
      <c r="Y988" s="2">
        <v>64939</v>
      </c>
      <c r="Z988" s="2">
        <v>0.9</v>
      </c>
      <c r="AA988" s="2">
        <v>14526</v>
      </c>
    </row>
    <row r="989" spans="1:27" x14ac:dyDescent="0.3">
      <c r="A989" s="2" t="s">
        <v>58</v>
      </c>
      <c r="B989" s="2">
        <v>99860</v>
      </c>
      <c r="C989" s="2">
        <v>77874</v>
      </c>
      <c r="D989" s="2">
        <v>48503</v>
      </c>
      <c r="E989" s="2">
        <v>619154</v>
      </c>
      <c r="F989" s="2">
        <v>21986</v>
      </c>
      <c r="G989" s="2">
        <v>117528</v>
      </c>
      <c r="H989" s="2">
        <v>-17668</v>
      </c>
      <c r="I989" s="2">
        <v>-83381</v>
      </c>
      <c r="J989" s="2">
        <v>-71648</v>
      </c>
      <c r="K989" s="2">
        <v>15208</v>
      </c>
      <c r="L989" s="2">
        <v>228296</v>
      </c>
      <c r="M989" s="2">
        <v>116704</v>
      </c>
      <c r="N989" s="2">
        <v>111592</v>
      </c>
      <c r="O989" s="2">
        <v>106497</v>
      </c>
      <c r="P989" s="2">
        <v>30.23</v>
      </c>
      <c r="Q989" s="2">
        <v>1604</v>
      </c>
      <c r="R989" s="2">
        <v>7008</v>
      </c>
      <c r="S989" s="2">
        <v>370535</v>
      </c>
      <c r="T989" s="2">
        <v>100689</v>
      </c>
      <c r="U989" s="2">
        <v>-270675</v>
      </c>
      <c r="V989" s="2">
        <v>-22815</v>
      </c>
      <c r="W989" s="2">
        <v>-36546</v>
      </c>
      <c r="X989" s="2">
        <v>479901</v>
      </c>
      <c r="Y989" s="2">
        <v>576964</v>
      </c>
      <c r="Z989" s="2">
        <v>0.83</v>
      </c>
      <c r="AA989" s="2">
        <v>23796</v>
      </c>
    </row>
    <row r="990" spans="1:27" x14ac:dyDescent="0.3">
      <c r="A990" s="2" t="s">
        <v>59</v>
      </c>
      <c r="B990" s="2">
        <v>310192</v>
      </c>
      <c r="C990" s="2">
        <v>175488</v>
      </c>
      <c r="D990" s="2">
        <v>-33662</v>
      </c>
      <c r="E990" s="2">
        <v>303489</v>
      </c>
      <c r="F990" s="2">
        <v>134704</v>
      </c>
      <c r="G990" s="2">
        <v>20575</v>
      </c>
      <c r="H990" s="2">
        <v>289617</v>
      </c>
      <c r="I990" s="2">
        <v>284184</v>
      </c>
      <c r="J990" s="2">
        <v>287349</v>
      </c>
      <c r="K990" s="2">
        <v>96888</v>
      </c>
      <c r="L990" s="2">
        <v>30868</v>
      </c>
      <c r="M990" s="2">
        <v>49403</v>
      </c>
      <c r="N990" s="2">
        <v>-18535</v>
      </c>
      <c r="O990" s="2">
        <v>81134</v>
      </c>
      <c r="P990" s="2">
        <v>149.41999999999999</v>
      </c>
      <c r="Q990" s="2">
        <v>1263</v>
      </c>
      <c r="R990" s="2">
        <v>13510</v>
      </c>
      <c r="S990" s="2">
        <v>409609</v>
      </c>
      <c r="T990" s="2">
        <v>269116</v>
      </c>
      <c r="U990" s="2">
        <v>-99417</v>
      </c>
      <c r="V990" s="2">
        <v>-93628</v>
      </c>
      <c r="W990" s="2">
        <v>-6577</v>
      </c>
      <c r="X990" s="2">
        <v>446641</v>
      </c>
      <c r="Y990" s="2">
        <v>689801</v>
      </c>
      <c r="Z990" s="2">
        <v>0.65</v>
      </c>
      <c r="AA990" s="2">
        <v>28393</v>
      </c>
    </row>
    <row r="991" spans="1:27" x14ac:dyDescent="0.3">
      <c r="A991" s="2" t="s">
        <v>58</v>
      </c>
      <c r="B991" s="2">
        <v>255045</v>
      </c>
      <c r="C991" s="2">
        <v>196197</v>
      </c>
      <c r="D991" s="2">
        <v>105982</v>
      </c>
      <c r="E991" s="2">
        <v>514273</v>
      </c>
      <c r="F991" s="2">
        <v>58848</v>
      </c>
      <c r="G991" s="2">
        <v>103505</v>
      </c>
      <c r="H991" s="2">
        <v>151540</v>
      </c>
      <c r="I991" s="2">
        <v>62664</v>
      </c>
      <c r="J991" s="2">
        <v>73510</v>
      </c>
      <c r="K991" s="2">
        <v>19586</v>
      </c>
      <c r="L991" s="2">
        <v>197168</v>
      </c>
      <c r="M991" s="2">
        <v>120555</v>
      </c>
      <c r="N991" s="2">
        <v>76613</v>
      </c>
      <c r="O991" s="2">
        <v>43752</v>
      </c>
      <c r="P991" s="2">
        <v>79.95</v>
      </c>
      <c r="Q991" s="2">
        <v>121</v>
      </c>
      <c r="R991" s="2">
        <v>12059</v>
      </c>
      <c r="S991" s="2">
        <v>85588</v>
      </c>
      <c r="T991" s="2">
        <v>213667</v>
      </c>
      <c r="U991" s="2">
        <v>169457</v>
      </c>
      <c r="V991" s="2">
        <v>-17470</v>
      </c>
      <c r="W991" s="2">
        <v>-20605</v>
      </c>
      <c r="X991" s="2">
        <v>422020</v>
      </c>
      <c r="Y991" s="2">
        <v>238632</v>
      </c>
      <c r="Z991" s="2">
        <v>1.77</v>
      </c>
      <c r="AA991" s="2">
        <v>26463</v>
      </c>
    </row>
    <row r="992" spans="1:27" x14ac:dyDescent="0.3">
      <c r="A992" s="2" t="s">
        <v>58</v>
      </c>
      <c r="B992" s="2">
        <v>365724</v>
      </c>
      <c r="C992" s="2">
        <v>290769</v>
      </c>
      <c r="D992" s="2">
        <v>-30203</v>
      </c>
      <c r="E992" s="2">
        <v>584463</v>
      </c>
      <c r="F992" s="2">
        <v>74955</v>
      </c>
      <c r="G992" s="2">
        <v>167696</v>
      </c>
      <c r="H992" s="2">
        <v>198028</v>
      </c>
      <c r="I992" s="2">
        <v>108320</v>
      </c>
      <c r="J992" s="2">
        <v>121019</v>
      </c>
      <c r="K992" s="2">
        <v>56042</v>
      </c>
      <c r="L992" s="2">
        <v>128814</v>
      </c>
      <c r="M992" s="2">
        <v>42768</v>
      </c>
      <c r="N992" s="2">
        <v>86046</v>
      </c>
      <c r="O992" s="2">
        <v>25261</v>
      </c>
      <c r="P992" s="2">
        <v>54.95</v>
      </c>
      <c r="Q992" s="2">
        <v>348</v>
      </c>
      <c r="R992" s="2">
        <v>19110</v>
      </c>
      <c r="S992" s="2">
        <v>127685</v>
      </c>
      <c r="T992" s="2">
        <v>100476</v>
      </c>
      <c r="U992" s="2">
        <v>238039</v>
      </c>
      <c r="V992" s="2">
        <v>190293</v>
      </c>
      <c r="W992" s="2">
        <v>-1941</v>
      </c>
      <c r="X992" s="2">
        <v>148347</v>
      </c>
      <c r="Y992" s="2">
        <v>388220</v>
      </c>
      <c r="Z992" s="2">
        <v>0.38</v>
      </c>
      <c r="AA992" s="2">
        <v>23276</v>
      </c>
    </row>
    <row r="993" spans="1:27" x14ac:dyDescent="0.3">
      <c r="A993" s="2" t="s">
        <v>60</v>
      </c>
      <c r="B993" s="2">
        <v>450786</v>
      </c>
      <c r="C993" s="2">
        <v>68530</v>
      </c>
      <c r="D993" s="2">
        <v>97634</v>
      </c>
      <c r="E993" s="2">
        <v>740553</v>
      </c>
      <c r="F993" s="2">
        <v>382256</v>
      </c>
      <c r="G993" s="2">
        <v>75656</v>
      </c>
      <c r="H993" s="2">
        <v>375130</v>
      </c>
      <c r="I993" s="2">
        <v>360716</v>
      </c>
      <c r="J993" s="2">
        <v>367494</v>
      </c>
      <c r="K993" s="2">
        <v>351330</v>
      </c>
      <c r="L993" s="2">
        <v>161381</v>
      </c>
      <c r="M993" s="2">
        <v>160691</v>
      </c>
      <c r="N993" s="2">
        <v>690</v>
      </c>
      <c r="O993" s="2">
        <v>91538</v>
      </c>
      <c r="P993" s="2">
        <v>103.89</v>
      </c>
      <c r="Q993" s="2">
        <v>1148</v>
      </c>
      <c r="R993" s="2">
        <v>11996</v>
      </c>
      <c r="S993" s="2">
        <v>223520</v>
      </c>
      <c r="T993" s="2">
        <v>82718</v>
      </c>
      <c r="U993" s="2">
        <v>227266</v>
      </c>
      <c r="V993" s="2">
        <v>-14188</v>
      </c>
      <c r="W993" s="2">
        <v>-40858</v>
      </c>
      <c r="X993" s="2">
        <v>207624</v>
      </c>
      <c r="Y993" s="2">
        <v>483938</v>
      </c>
      <c r="Z993" s="2">
        <v>0.43</v>
      </c>
      <c r="AA993" s="2">
        <v>24591</v>
      </c>
    </row>
    <row r="994" spans="1:27" x14ac:dyDescent="0.3">
      <c r="A994" s="2" t="s">
        <v>59</v>
      </c>
      <c r="B994" s="2">
        <v>101964</v>
      </c>
      <c r="C994" s="2">
        <v>97461</v>
      </c>
      <c r="D994" s="2">
        <v>106097</v>
      </c>
      <c r="E994" s="2">
        <v>444202</v>
      </c>
      <c r="F994" s="2">
        <v>4503</v>
      </c>
      <c r="G994" s="2">
        <v>129096</v>
      </c>
      <c r="H994" s="2">
        <v>-27132</v>
      </c>
      <c r="I994" s="2">
        <v>-92247</v>
      </c>
      <c r="J994" s="2">
        <v>-79254</v>
      </c>
      <c r="K994" s="2">
        <v>-847</v>
      </c>
      <c r="L994" s="2">
        <v>256689</v>
      </c>
      <c r="M994" s="2">
        <v>96852</v>
      </c>
      <c r="N994" s="2">
        <v>159837</v>
      </c>
      <c r="O994" s="2">
        <v>149461</v>
      </c>
      <c r="P994" s="2">
        <v>10.6</v>
      </c>
      <c r="Q994" s="2">
        <v>1966</v>
      </c>
      <c r="R994" s="2">
        <v>19324</v>
      </c>
      <c r="S994" s="2">
        <v>430056</v>
      </c>
      <c r="T994" s="2">
        <v>93948</v>
      </c>
      <c r="U994" s="2">
        <v>-328092</v>
      </c>
      <c r="V994" s="2">
        <v>3513</v>
      </c>
      <c r="W994" s="2">
        <v>-31791</v>
      </c>
      <c r="X994" s="2">
        <v>11339</v>
      </c>
      <c r="Y994" s="2">
        <v>109428</v>
      </c>
      <c r="Z994" s="2">
        <v>0.1</v>
      </c>
      <c r="AA994" s="2">
        <v>29623</v>
      </c>
    </row>
    <row r="995" spans="1:27" x14ac:dyDescent="0.3">
      <c r="A995" s="2" t="s">
        <v>60</v>
      </c>
      <c r="B995" s="2">
        <v>291941</v>
      </c>
      <c r="C995" s="2">
        <v>122011</v>
      </c>
      <c r="D995" s="2">
        <v>148332</v>
      </c>
      <c r="E995" s="2">
        <v>305683</v>
      </c>
      <c r="F995" s="2">
        <v>169930</v>
      </c>
      <c r="G995" s="2">
        <v>92103</v>
      </c>
      <c r="H995" s="2">
        <v>199838</v>
      </c>
      <c r="I995" s="2">
        <v>194755</v>
      </c>
      <c r="J995" s="2">
        <v>212401</v>
      </c>
      <c r="K995" s="2">
        <v>130236</v>
      </c>
      <c r="L995" s="2">
        <v>115470</v>
      </c>
      <c r="M995" s="2">
        <v>50772</v>
      </c>
      <c r="N995" s="2">
        <v>64698</v>
      </c>
      <c r="O995" s="2">
        <v>120498</v>
      </c>
      <c r="P995" s="2">
        <v>175.45</v>
      </c>
      <c r="Q995" s="2">
        <v>698</v>
      </c>
      <c r="R995" s="2">
        <v>1152</v>
      </c>
      <c r="S995" s="2">
        <v>422115</v>
      </c>
      <c r="T995" s="2">
        <v>275998</v>
      </c>
      <c r="U995" s="2">
        <v>-130174</v>
      </c>
      <c r="V995" s="2">
        <v>-153987</v>
      </c>
      <c r="W995" s="2">
        <v>13095</v>
      </c>
      <c r="X995" s="2">
        <v>62653</v>
      </c>
      <c r="Y995" s="2">
        <v>58021</v>
      </c>
      <c r="Z995" s="2">
        <v>1.08</v>
      </c>
      <c r="AA995" s="2">
        <v>22951</v>
      </c>
    </row>
    <row r="996" spans="1:27" x14ac:dyDescent="0.3">
      <c r="A996" s="2" t="s">
        <v>59</v>
      </c>
      <c r="B996" s="2">
        <v>105271</v>
      </c>
      <c r="C996" s="2">
        <v>173732</v>
      </c>
      <c r="D996" s="2">
        <v>49483</v>
      </c>
      <c r="E996" s="2">
        <v>162959</v>
      </c>
      <c r="F996" s="2">
        <v>-68461</v>
      </c>
      <c r="G996" s="2">
        <v>152995</v>
      </c>
      <c r="H996" s="2">
        <v>-47724</v>
      </c>
      <c r="I996" s="2">
        <v>-143547</v>
      </c>
      <c r="J996" s="2">
        <v>-128283</v>
      </c>
      <c r="K996" s="2">
        <v>-108146</v>
      </c>
      <c r="L996" s="2">
        <v>87027</v>
      </c>
      <c r="M996" s="2">
        <v>196239</v>
      </c>
      <c r="N996" s="2">
        <v>-109212</v>
      </c>
      <c r="O996" s="2">
        <v>122592</v>
      </c>
      <c r="P996" s="2">
        <v>21.01</v>
      </c>
      <c r="Q996" s="2">
        <v>799</v>
      </c>
      <c r="R996" s="2">
        <v>18131</v>
      </c>
      <c r="S996" s="2">
        <v>141248</v>
      </c>
      <c r="T996" s="2">
        <v>279959</v>
      </c>
      <c r="U996" s="2">
        <v>-35977</v>
      </c>
      <c r="V996" s="2">
        <v>-106227</v>
      </c>
      <c r="W996" s="2">
        <v>-3860</v>
      </c>
      <c r="X996" s="2">
        <v>20724</v>
      </c>
      <c r="Y996" s="2">
        <v>327108</v>
      </c>
      <c r="Z996" s="2">
        <v>0.06</v>
      </c>
      <c r="AA996" s="2">
        <v>14350</v>
      </c>
    </row>
    <row r="997" spans="1:27" x14ac:dyDescent="0.3">
      <c r="A997" s="2" t="s">
        <v>60</v>
      </c>
      <c r="B997" s="2">
        <v>223419</v>
      </c>
      <c r="C997" s="2">
        <v>80637</v>
      </c>
      <c r="D997" s="2">
        <v>102291</v>
      </c>
      <c r="E997" s="2">
        <v>919250</v>
      </c>
      <c r="F997" s="2">
        <v>142782</v>
      </c>
      <c r="G997" s="2">
        <v>130045</v>
      </c>
      <c r="H997" s="2">
        <v>93374</v>
      </c>
      <c r="I997" s="2">
        <v>17062</v>
      </c>
      <c r="J997" s="2">
        <v>22493</v>
      </c>
      <c r="K997" s="2">
        <v>108833</v>
      </c>
      <c r="L997" s="2">
        <v>130034</v>
      </c>
      <c r="M997" s="2">
        <v>107089</v>
      </c>
      <c r="N997" s="2">
        <v>22945</v>
      </c>
      <c r="O997" s="2">
        <v>91020</v>
      </c>
      <c r="P997" s="2">
        <v>62.97</v>
      </c>
      <c r="Q997" s="2">
        <v>330</v>
      </c>
      <c r="R997" s="2">
        <v>18508</v>
      </c>
      <c r="S997" s="2">
        <v>436118</v>
      </c>
      <c r="T997" s="2">
        <v>254528</v>
      </c>
      <c r="U997" s="2">
        <v>-212699</v>
      </c>
      <c r="V997" s="2">
        <v>-173891</v>
      </c>
      <c r="W997" s="2">
        <v>-14845</v>
      </c>
      <c r="X997" s="2">
        <v>118180</v>
      </c>
      <c r="Y997" s="2">
        <v>303603</v>
      </c>
      <c r="Z997" s="2">
        <v>0.39</v>
      </c>
      <c r="AA997" s="2">
        <v>9866</v>
      </c>
    </row>
    <row r="998" spans="1:27" x14ac:dyDescent="0.3">
      <c r="A998" s="2" t="s">
        <v>59</v>
      </c>
      <c r="B998" s="2">
        <v>354838</v>
      </c>
      <c r="C998" s="2">
        <v>94395</v>
      </c>
      <c r="D998" s="2">
        <v>98323</v>
      </c>
      <c r="E998" s="2">
        <v>606287</v>
      </c>
      <c r="F998" s="2">
        <v>260443</v>
      </c>
      <c r="G998" s="2">
        <v>55944</v>
      </c>
      <c r="H998" s="2">
        <v>298894</v>
      </c>
      <c r="I998" s="2">
        <v>225313</v>
      </c>
      <c r="J998" s="2">
        <v>241523</v>
      </c>
      <c r="K998" s="2">
        <v>243002</v>
      </c>
      <c r="L998" s="2">
        <v>64347</v>
      </c>
      <c r="M998" s="2">
        <v>142706</v>
      </c>
      <c r="N998" s="2">
        <v>-78359</v>
      </c>
      <c r="O998" s="2">
        <v>141857</v>
      </c>
      <c r="P998" s="2">
        <v>62.17</v>
      </c>
      <c r="Q998" s="2">
        <v>1034</v>
      </c>
      <c r="R998" s="2">
        <v>4350</v>
      </c>
      <c r="S998" s="2">
        <v>105929</v>
      </c>
      <c r="T998" s="2">
        <v>247731</v>
      </c>
      <c r="U998" s="2">
        <v>248909</v>
      </c>
      <c r="V998" s="2">
        <v>-153336</v>
      </c>
      <c r="W998" s="2">
        <v>4126</v>
      </c>
      <c r="X998" s="2">
        <v>411626</v>
      </c>
      <c r="Y998" s="2">
        <v>372300</v>
      </c>
      <c r="Z998" s="2">
        <v>1.1100000000000001</v>
      </c>
      <c r="AA998" s="2">
        <v>2976</v>
      </c>
    </row>
    <row r="999" spans="1:27" x14ac:dyDescent="0.3">
      <c r="A999" s="2" t="s">
        <v>58</v>
      </c>
      <c r="B999" s="2">
        <v>50251</v>
      </c>
      <c r="C999" s="2">
        <v>167605</v>
      </c>
      <c r="D999" s="2">
        <v>194907</v>
      </c>
      <c r="E999" s="2">
        <v>325610</v>
      </c>
      <c r="F999" s="2">
        <v>-117354</v>
      </c>
      <c r="G999" s="2">
        <v>123659</v>
      </c>
      <c r="H999" s="2">
        <v>-73408</v>
      </c>
      <c r="I999" s="2">
        <v>-168736</v>
      </c>
      <c r="J999" s="2">
        <v>-158528</v>
      </c>
      <c r="K999" s="2">
        <v>-135066</v>
      </c>
      <c r="L999" s="2">
        <v>61755</v>
      </c>
      <c r="M999" s="2">
        <v>35373</v>
      </c>
      <c r="N999" s="2">
        <v>26382</v>
      </c>
      <c r="O999" s="2">
        <v>9398</v>
      </c>
      <c r="P999" s="2">
        <v>5.05</v>
      </c>
      <c r="Q999" s="2">
        <v>511</v>
      </c>
      <c r="R999" s="2">
        <v>16446</v>
      </c>
      <c r="S999" s="2">
        <v>434259</v>
      </c>
      <c r="T999" s="2">
        <v>153612</v>
      </c>
      <c r="U999" s="2">
        <v>-384008</v>
      </c>
      <c r="V999" s="2">
        <v>13993</v>
      </c>
      <c r="W999" s="2">
        <v>22498</v>
      </c>
      <c r="X999" s="2">
        <v>281857</v>
      </c>
      <c r="Y999" s="2">
        <v>180992</v>
      </c>
      <c r="Z999" s="2">
        <v>1.56</v>
      </c>
      <c r="AA999" s="2">
        <v>23056</v>
      </c>
    </row>
    <row r="1000" spans="1:27" x14ac:dyDescent="0.3">
      <c r="A1000" s="2" t="s">
        <v>58</v>
      </c>
      <c r="B1000" s="2">
        <v>277311</v>
      </c>
      <c r="C1000" s="2">
        <v>273422</v>
      </c>
      <c r="D1000" s="2">
        <v>180353</v>
      </c>
      <c r="E1000" s="2">
        <v>847461</v>
      </c>
      <c r="F1000" s="2">
        <v>3889</v>
      </c>
      <c r="G1000" s="2">
        <v>14917</v>
      </c>
      <c r="H1000" s="2">
        <v>262394</v>
      </c>
      <c r="I1000" s="2">
        <v>216998</v>
      </c>
      <c r="J1000" s="2">
        <v>232537</v>
      </c>
      <c r="K1000" s="2">
        <v>-21454</v>
      </c>
      <c r="L1000" s="2">
        <v>210805</v>
      </c>
      <c r="M1000" s="2">
        <v>84631</v>
      </c>
      <c r="N1000" s="2">
        <v>126174</v>
      </c>
      <c r="O1000" s="2">
        <v>72511</v>
      </c>
      <c r="P1000" s="2">
        <v>227.68</v>
      </c>
      <c r="Q1000" s="2">
        <v>336</v>
      </c>
      <c r="R1000" s="2">
        <v>16461</v>
      </c>
      <c r="S1000" s="2">
        <v>251866</v>
      </c>
      <c r="T1000" s="2">
        <v>114809</v>
      </c>
      <c r="U1000" s="2">
        <v>25445</v>
      </c>
      <c r="V1000" s="2">
        <v>158613</v>
      </c>
      <c r="W1000" s="2">
        <v>-663</v>
      </c>
      <c r="X1000" s="2">
        <v>393224</v>
      </c>
      <c r="Y1000" s="2">
        <v>498035</v>
      </c>
      <c r="Z1000" s="2">
        <v>0.79</v>
      </c>
      <c r="AA1000" s="2">
        <v>23700</v>
      </c>
    </row>
    <row r="1001" spans="1:27" x14ac:dyDescent="0.3">
      <c r="A1001" s="2" t="s">
        <v>59</v>
      </c>
      <c r="B1001" s="2">
        <v>200399</v>
      </c>
      <c r="C1001" s="2">
        <v>57478</v>
      </c>
      <c r="D1001" s="2">
        <v>193083</v>
      </c>
      <c r="E1001" s="2">
        <v>715705</v>
      </c>
      <c r="F1001" s="2">
        <v>142921</v>
      </c>
      <c r="G1001" s="2">
        <v>125991</v>
      </c>
      <c r="H1001" s="2">
        <v>74408</v>
      </c>
      <c r="I1001" s="2">
        <v>47668</v>
      </c>
      <c r="J1001" s="2">
        <v>66035</v>
      </c>
      <c r="K1001" s="2">
        <v>132652</v>
      </c>
      <c r="L1001" s="2">
        <v>117232</v>
      </c>
      <c r="M1001" s="2">
        <v>194577</v>
      </c>
      <c r="N1001" s="2">
        <v>-77345</v>
      </c>
      <c r="O1001" s="2">
        <v>81337</v>
      </c>
      <c r="P1001" s="2">
        <v>27.57</v>
      </c>
      <c r="Q1001" s="2">
        <v>702</v>
      </c>
      <c r="R1001" s="2">
        <v>13059</v>
      </c>
      <c r="S1001" s="2">
        <v>107942</v>
      </c>
      <c r="T1001" s="2">
        <v>191985</v>
      </c>
      <c r="U1001" s="2">
        <v>92457</v>
      </c>
      <c r="V1001" s="2">
        <v>-134507</v>
      </c>
      <c r="W1001" s="2">
        <v>-34549</v>
      </c>
      <c r="X1001" s="2">
        <v>233505</v>
      </c>
      <c r="Y1001" s="2">
        <v>227018</v>
      </c>
      <c r="Z1001" s="2">
        <v>1.03</v>
      </c>
      <c r="AA1001" s="2">
        <v>9353</v>
      </c>
    </row>
    <row r="1002" spans="1:27" x14ac:dyDescent="0.3">
      <c r="A1002" s="2" t="s">
        <v>59</v>
      </c>
      <c r="B1002" s="2">
        <v>150309</v>
      </c>
      <c r="C1002" s="2">
        <v>41584</v>
      </c>
      <c r="D1002" s="2">
        <v>48298</v>
      </c>
      <c r="E1002" s="2">
        <v>461996</v>
      </c>
      <c r="F1002" s="2">
        <v>108725</v>
      </c>
      <c r="G1002" s="2">
        <v>137102</v>
      </c>
      <c r="H1002" s="2">
        <v>13207</v>
      </c>
      <c r="I1002" s="2">
        <v>-28576</v>
      </c>
      <c r="J1002" s="2">
        <v>-19905</v>
      </c>
      <c r="K1002" s="2">
        <v>80101</v>
      </c>
      <c r="L1002" s="2">
        <v>121511</v>
      </c>
      <c r="M1002" s="2">
        <v>185203</v>
      </c>
      <c r="N1002" s="2">
        <v>-63692</v>
      </c>
      <c r="O1002" s="2">
        <v>27882</v>
      </c>
      <c r="P1002" s="2">
        <v>17.18</v>
      </c>
      <c r="Q1002" s="2">
        <v>882</v>
      </c>
      <c r="R1002" s="2">
        <v>19600</v>
      </c>
      <c r="S1002" s="2">
        <v>396950</v>
      </c>
      <c r="T1002" s="2">
        <v>132205</v>
      </c>
      <c r="U1002" s="2">
        <v>-246641</v>
      </c>
      <c r="V1002" s="2">
        <v>-90621</v>
      </c>
      <c r="W1002" s="2">
        <v>49558</v>
      </c>
      <c r="X1002" s="2">
        <v>41087</v>
      </c>
      <c r="Y1002" s="2">
        <v>380897</v>
      </c>
      <c r="Z1002" s="2">
        <v>0.11</v>
      </c>
      <c r="AA1002" s="2">
        <v>6849</v>
      </c>
    </row>
    <row r="1003" spans="1:27" x14ac:dyDescent="0.3">
      <c r="A1003" s="2" t="s">
        <v>59</v>
      </c>
      <c r="B1003" s="2">
        <v>220001</v>
      </c>
      <c r="C1003" s="2">
        <v>296274</v>
      </c>
      <c r="D1003" s="2">
        <v>94594</v>
      </c>
      <c r="E1003" s="2">
        <v>372063</v>
      </c>
      <c r="F1003" s="2">
        <v>-76273</v>
      </c>
      <c r="G1003" s="2">
        <v>132163</v>
      </c>
      <c r="H1003" s="2">
        <v>87838</v>
      </c>
      <c r="I1003" s="2">
        <v>80280</v>
      </c>
      <c r="J1003" s="2">
        <v>99223</v>
      </c>
      <c r="K1003" s="2">
        <v>-91814</v>
      </c>
      <c r="L1003" s="2">
        <v>153575</v>
      </c>
      <c r="M1003" s="2">
        <v>142966</v>
      </c>
      <c r="N1003" s="2">
        <v>10609</v>
      </c>
      <c r="O1003" s="2">
        <v>26433</v>
      </c>
      <c r="P1003" s="2">
        <v>27.18</v>
      </c>
      <c r="Q1003" s="2">
        <v>719</v>
      </c>
      <c r="R1003" s="2">
        <v>16017</v>
      </c>
      <c r="S1003" s="2">
        <v>143256</v>
      </c>
      <c r="T1003" s="2">
        <v>213088</v>
      </c>
      <c r="U1003" s="2">
        <v>76745</v>
      </c>
      <c r="V1003" s="2">
        <v>83186</v>
      </c>
      <c r="W1003" s="2">
        <v>-11974</v>
      </c>
      <c r="X1003" s="2">
        <v>141900</v>
      </c>
      <c r="Y1003" s="2">
        <v>653734</v>
      </c>
      <c r="Z1003" s="2">
        <v>0.22</v>
      </c>
      <c r="AA1003" s="2">
        <v>11090</v>
      </c>
    </row>
    <row r="1004" spans="1:27" x14ac:dyDescent="0.3">
      <c r="A1004" s="2" t="s">
        <v>59</v>
      </c>
      <c r="B1004" s="2">
        <v>97493</v>
      </c>
      <c r="C1004" s="2">
        <v>116241</v>
      </c>
      <c r="D1004" s="2">
        <v>-29976</v>
      </c>
      <c r="E1004" s="2">
        <v>700594</v>
      </c>
      <c r="F1004" s="2">
        <v>-18748</v>
      </c>
      <c r="G1004" s="2">
        <v>82917</v>
      </c>
      <c r="H1004" s="2">
        <v>14576</v>
      </c>
      <c r="I1004" s="2">
        <v>-33689</v>
      </c>
      <c r="J1004" s="2">
        <v>-29987</v>
      </c>
      <c r="K1004" s="2">
        <v>-45309</v>
      </c>
      <c r="L1004" s="2">
        <v>271935</v>
      </c>
      <c r="M1004" s="2">
        <v>113960</v>
      </c>
      <c r="N1004" s="2">
        <v>157975</v>
      </c>
      <c r="O1004" s="2">
        <v>145955</v>
      </c>
      <c r="P1004" s="2">
        <v>12.61</v>
      </c>
      <c r="Q1004" s="2">
        <v>250</v>
      </c>
      <c r="R1004" s="2">
        <v>1324</v>
      </c>
      <c r="S1004" s="2">
        <v>186136</v>
      </c>
      <c r="T1004" s="2">
        <v>39108</v>
      </c>
      <c r="U1004" s="2">
        <v>-88643</v>
      </c>
      <c r="V1004" s="2">
        <v>77133</v>
      </c>
      <c r="W1004" s="2">
        <v>-49119</v>
      </c>
      <c r="X1004" s="2">
        <v>317396</v>
      </c>
      <c r="Y1004" s="2">
        <v>20310</v>
      </c>
      <c r="Z1004" s="2">
        <v>15.63</v>
      </c>
      <c r="AA1004" s="2">
        <v>11256</v>
      </c>
    </row>
    <row r="1005" spans="1:27" x14ac:dyDescent="0.3">
      <c r="A1005" s="2" t="s">
        <v>58</v>
      </c>
      <c r="B1005" s="2">
        <v>135233</v>
      </c>
      <c r="C1005" s="2">
        <v>61434</v>
      </c>
      <c r="D1005" s="2">
        <v>-8375</v>
      </c>
      <c r="E1005" s="2">
        <v>398882</v>
      </c>
      <c r="F1005" s="2">
        <v>73799</v>
      </c>
      <c r="G1005" s="2">
        <v>189475</v>
      </c>
      <c r="H1005" s="2">
        <v>-54242</v>
      </c>
      <c r="I1005" s="2">
        <v>-96403</v>
      </c>
      <c r="J1005" s="2">
        <v>-80212</v>
      </c>
      <c r="K1005" s="2">
        <v>37539</v>
      </c>
      <c r="L1005" s="2">
        <v>95130</v>
      </c>
      <c r="M1005" s="2">
        <v>48034</v>
      </c>
      <c r="N1005" s="2">
        <v>47096</v>
      </c>
      <c r="O1005" s="2">
        <v>75750</v>
      </c>
      <c r="P1005" s="2">
        <v>36.159999999999997</v>
      </c>
      <c r="Q1005" s="2">
        <v>1561</v>
      </c>
      <c r="R1005" s="2">
        <v>7673</v>
      </c>
      <c r="S1005" s="2">
        <v>455686</v>
      </c>
      <c r="T1005" s="2">
        <v>173636</v>
      </c>
      <c r="U1005" s="2">
        <v>-320453</v>
      </c>
      <c r="V1005" s="2">
        <v>-112202</v>
      </c>
      <c r="W1005" s="2">
        <v>-73</v>
      </c>
      <c r="X1005" s="2">
        <v>171441</v>
      </c>
      <c r="Y1005" s="2">
        <v>165611</v>
      </c>
      <c r="Z1005" s="2">
        <v>1.04</v>
      </c>
      <c r="AA1005" s="2">
        <v>3082</v>
      </c>
    </row>
    <row r="1006" spans="1:27" x14ac:dyDescent="0.3">
      <c r="A1006" s="2" t="s">
        <v>59</v>
      </c>
      <c r="B1006" s="2">
        <v>116812</v>
      </c>
      <c r="C1006" s="2">
        <v>186458</v>
      </c>
      <c r="D1006" s="2">
        <v>-6968</v>
      </c>
      <c r="E1006" s="2">
        <v>668547</v>
      </c>
      <c r="F1006" s="2">
        <v>-69646</v>
      </c>
      <c r="G1006" s="2">
        <v>56076</v>
      </c>
      <c r="H1006" s="2">
        <v>60736</v>
      </c>
      <c r="I1006" s="2">
        <v>36687</v>
      </c>
      <c r="J1006" s="2">
        <v>48142</v>
      </c>
      <c r="K1006" s="2">
        <v>-98933</v>
      </c>
      <c r="L1006" s="2">
        <v>251363</v>
      </c>
      <c r="M1006" s="2">
        <v>145922</v>
      </c>
      <c r="N1006" s="2">
        <v>105441</v>
      </c>
      <c r="O1006" s="2">
        <v>111062</v>
      </c>
      <c r="P1006" s="2">
        <v>19.88</v>
      </c>
      <c r="Q1006" s="2">
        <v>590</v>
      </c>
      <c r="R1006" s="2">
        <v>16974</v>
      </c>
      <c r="S1006" s="2">
        <v>163067</v>
      </c>
      <c r="T1006" s="2">
        <v>206468</v>
      </c>
      <c r="U1006" s="2">
        <v>-46255</v>
      </c>
      <c r="V1006" s="2">
        <v>-20010</v>
      </c>
      <c r="W1006" s="2">
        <v>39882</v>
      </c>
      <c r="X1006" s="2">
        <v>476769</v>
      </c>
      <c r="Y1006" s="2">
        <v>461840</v>
      </c>
      <c r="Z1006" s="2">
        <v>1.03</v>
      </c>
      <c r="AA1006" s="2">
        <v>26803</v>
      </c>
    </row>
    <row r="1007" spans="1:27" x14ac:dyDescent="0.3">
      <c r="A1007" s="2" t="s">
        <v>58</v>
      </c>
      <c r="B1007" s="2">
        <v>419667</v>
      </c>
      <c r="C1007" s="2">
        <v>125676</v>
      </c>
      <c r="D1007" s="2">
        <v>157323</v>
      </c>
      <c r="E1007" s="2">
        <v>131437</v>
      </c>
      <c r="F1007" s="2">
        <v>293991</v>
      </c>
      <c r="G1007" s="2">
        <v>111051</v>
      </c>
      <c r="H1007" s="2">
        <v>308616</v>
      </c>
      <c r="I1007" s="2">
        <v>216950</v>
      </c>
      <c r="J1007" s="2">
        <v>234231</v>
      </c>
      <c r="K1007" s="2">
        <v>273067</v>
      </c>
      <c r="L1007" s="2">
        <v>175743</v>
      </c>
      <c r="M1007" s="2">
        <v>66902</v>
      </c>
      <c r="N1007" s="2">
        <v>108841</v>
      </c>
      <c r="O1007" s="2">
        <v>26174</v>
      </c>
      <c r="P1007" s="2">
        <v>2357.6799999999998</v>
      </c>
      <c r="Q1007" s="2">
        <v>144</v>
      </c>
      <c r="R1007" s="2">
        <v>12254</v>
      </c>
      <c r="S1007" s="2">
        <v>335097</v>
      </c>
      <c r="T1007" s="2">
        <v>270933</v>
      </c>
      <c r="U1007" s="2">
        <v>84570</v>
      </c>
      <c r="V1007" s="2">
        <v>-145257</v>
      </c>
      <c r="W1007" s="2">
        <v>-20667</v>
      </c>
      <c r="X1007" s="2">
        <v>188101</v>
      </c>
      <c r="Y1007" s="2">
        <v>70654</v>
      </c>
      <c r="Z1007" s="2">
        <v>2.66</v>
      </c>
      <c r="AA1007" s="2">
        <v>6282</v>
      </c>
    </row>
    <row r="1008" spans="1:27" x14ac:dyDescent="0.3">
      <c r="A1008" s="2" t="s">
        <v>58</v>
      </c>
      <c r="B1008" s="2">
        <v>174276</v>
      </c>
      <c r="C1008" s="2">
        <v>232294</v>
      </c>
      <c r="D1008" s="2">
        <v>65470</v>
      </c>
      <c r="E1008" s="2">
        <v>863966</v>
      </c>
      <c r="F1008" s="2">
        <v>-58018</v>
      </c>
      <c r="G1008" s="2">
        <v>102812</v>
      </c>
      <c r="H1008" s="2">
        <v>71464</v>
      </c>
      <c r="I1008" s="2">
        <v>7373</v>
      </c>
      <c r="J1008" s="2">
        <v>14059</v>
      </c>
      <c r="K1008" s="2">
        <v>-74171</v>
      </c>
      <c r="L1008" s="2">
        <v>201038</v>
      </c>
      <c r="M1008" s="2">
        <v>12061</v>
      </c>
      <c r="N1008" s="2">
        <v>188977</v>
      </c>
      <c r="O1008" s="2">
        <v>70351</v>
      </c>
      <c r="P1008" s="2">
        <v>19.5</v>
      </c>
      <c r="Q1008" s="2">
        <v>1347</v>
      </c>
      <c r="R1008" s="2">
        <v>6934</v>
      </c>
      <c r="S1008" s="2">
        <v>363608</v>
      </c>
      <c r="T1008" s="2">
        <v>119445</v>
      </c>
      <c r="U1008" s="2">
        <v>-189332</v>
      </c>
      <c r="V1008" s="2">
        <v>112849</v>
      </c>
      <c r="W1008" s="2">
        <v>759</v>
      </c>
      <c r="X1008" s="2">
        <v>472329</v>
      </c>
      <c r="Y1008" s="2">
        <v>601882</v>
      </c>
      <c r="Z1008" s="2">
        <v>0.78</v>
      </c>
      <c r="AA1008" s="2">
        <v>5452</v>
      </c>
    </row>
    <row r="1009" spans="1:27" x14ac:dyDescent="0.3">
      <c r="A1009" s="2" t="s">
        <v>59</v>
      </c>
      <c r="B1009" s="2">
        <v>346360</v>
      </c>
      <c r="C1009" s="2">
        <v>35219</v>
      </c>
      <c r="D1009" s="2">
        <v>-12935</v>
      </c>
      <c r="E1009" s="2">
        <v>778068</v>
      </c>
      <c r="F1009" s="2">
        <v>311141</v>
      </c>
      <c r="G1009" s="2">
        <v>114884</v>
      </c>
      <c r="H1009" s="2">
        <v>231476</v>
      </c>
      <c r="I1009" s="2">
        <v>163374</v>
      </c>
      <c r="J1009" s="2">
        <v>168871</v>
      </c>
      <c r="K1009" s="2">
        <v>282302</v>
      </c>
      <c r="L1009" s="2">
        <v>176789</v>
      </c>
      <c r="M1009" s="2">
        <v>34451</v>
      </c>
      <c r="N1009" s="2">
        <v>142338</v>
      </c>
      <c r="O1009" s="2">
        <v>82820</v>
      </c>
      <c r="P1009" s="2">
        <v>287.91000000000003</v>
      </c>
      <c r="Q1009" s="2">
        <v>180</v>
      </c>
      <c r="R1009" s="2">
        <v>8307</v>
      </c>
      <c r="S1009" s="2">
        <v>282820</v>
      </c>
      <c r="T1009" s="2">
        <v>229296</v>
      </c>
      <c r="U1009" s="2">
        <v>63540</v>
      </c>
      <c r="V1009" s="2">
        <v>-194077</v>
      </c>
      <c r="W1009" s="2">
        <v>40464</v>
      </c>
      <c r="X1009" s="2">
        <v>291186</v>
      </c>
      <c r="Y1009" s="2">
        <v>277094</v>
      </c>
      <c r="Z1009" s="2">
        <v>1.05</v>
      </c>
      <c r="AA1009" s="2">
        <v>29933</v>
      </c>
    </row>
    <row r="1010" spans="1:27" x14ac:dyDescent="0.3">
      <c r="A1010" s="2" t="s">
        <v>58</v>
      </c>
      <c r="B1010" s="2">
        <v>286268</v>
      </c>
      <c r="C1010" s="2">
        <v>27893</v>
      </c>
      <c r="D1010" s="2">
        <v>-41962</v>
      </c>
      <c r="E1010" s="2">
        <v>90554</v>
      </c>
      <c r="F1010" s="2">
        <v>258375</v>
      </c>
      <c r="G1010" s="2">
        <v>157461</v>
      </c>
      <c r="H1010" s="2">
        <v>128807</v>
      </c>
      <c r="I1010" s="2">
        <v>84456</v>
      </c>
      <c r="J1010" s="2">
        <v>91258</v>
      </c>
      <c r="K1010" s="2">
        <v>249271</v>
      </c>
      <c r="L1010" s="2">
        <v>137257</v>
      </c>
      <c r="M1010" s="2">
        <v>194749</v>
      </c>
      <c r="N1010" s="2">
        <v>-57492</v>
      </c>
      <c r="O1010" s="2">
        <v>21813</v>
      </c>
      <c r="P1010" s="2">
        <v>39.76</v>
      </c>
      <c r="Q1010" s="2">
        <v>1832</v>
      </c>
      <c r="R1010" s="2">
        <v>814</v>
      </c>
      <c r="S1010" s="2">
        <v>220097</v>
      </c>
      <c r="T1010" s="2">
        <v>144547</v>
      </c>
      <c r="U1010" s="2">
        <v>66171</v>
      </c>
      <c r="V1010" s="2">
        <v>-116654</v>
      </c>
      <c r="W1010" s="2">
        <v>-39722</v>
      </c>
      <c r="X1010" s="2">
        <v>467305</v>
      </c>
      <c r="Y1010" s="2">
        <v>610078</v>
      </c>
      <c r="Z1010" s="2">
        <v>0.77</v>
      </c>
      <c r="AA1010" s="2">
        <v>10651</v>
      </c>
    </row>
    <row r="1011" spans="1:27" x14ac:dyDescent="0.3">
      <c r="A1011" s="2" t="s">
        <v>59</v>
      </c>
      <c r="B1011" s="2">
        <v>296962</v>
      </c>
      <c r="C1011" s="2">
        <v>238336</v>
      </c>
      <c r="D1011" s="2">
        <v>12049</v>
      </c>
      <c r="E1011" s="2">
        <v>705902</v>
      </c>
      <c r="F1011" s="2">
        <v>58626</v>
      </c>
      <c r="G1011" s="2">
        <v>131112</v>
      </c>
      <c r="H1011" s="2">
        <v>165850</v>
      </c>
      <c r="I1011" s="2">
        <v>134054</v>
      </c>
      <c r="J1011" s="2">
        <v>139322</v>
      </c>
      <c r="K1011" s="2">
        <v>19357</v>
      </c>
      <c r="L1011" s="2">
        <v>165335</v>
      </c>
      <c r="M1011" s="2">
        <v>90672</v>
      </c>
      <c r="N1011" s="2">
        <v>74663</v>
      </c>
      <c r="O1011" s="2">
        <v>41681</v>
      </c>
      <c r="P1011" s="2">
        <v>853.34</v>
      </c>
      <c r="Q1011" s="2">
        <v>1620</v>
      </c>
      <c r="R1011" s="2">
        <v>15219</v>
      </c>
      <c r="S1011" s="2">
        <v>284328</v>
      </c>
      <c r="T1011" s="2">
        <v>113607</v>
      </c>
      <c r="U1011" s="2">
        <v>12634</v>
      </c>
      <c r="V1011" s="2">
        <v>124729</v>
      </c>
      <c r="W1011" s="2">
        <v>-16136</v>
      </c>
      <c r="X1011" s="2">
        <v>190892</v>
      </c>
      <c r="Y1011" s="2">
        <v>200737</v>
      </c>
      <c r="Z1011" s="2">
        <v>0.95</v>
      </c>
      <c r="AA1011" s="2">
        <v>3121</v>
      </c>
    </row>
    <row r="1012" spans="1:27" x14ac:dyDescent="0.3">
      <c r="A1012" s="2" t="s">
        <v>58</v>
      </c>
      <c r="B1012" s="2">
        <v>205659</v>
      </c>
      <c r="C1012" s="2">
        <v>206797</v>
      </c>
      <c r="D1012" s="2">
        <v>87804</v>
      </c>
      <c r="E1012" s="2">
        <v>185048</v>
      </c>
      <c r="F1012" s="2">
        <v>-1138</v>
      </c>
      <c r="G1012" s="2">
        <v>62910</v>
      </c>
      <c r="H1012" s="2">
        <v>142749</v>
      </c>
      <c r="I1012" s="2">
        <v>133492</v>
      </c>
      <c r="J1012" s="2">
        <v>149620</v>
      </c>
      <c r="K1012" s="2">
        <v>-37337</v>
      </c>
      <c r="L1012" s="2">
        <v>47764</v>
      </c>
      <c r="M1012" s="2">
        <v>78900</v>
      </c>
      <c r="N1012" s="2">
        <v>-31136</v>
      </c>
      <c r="O1012" s="2">
        <v>27188</v>
      </c>
      <c r="P1012" s="2">
        <v>60.61</v>
      </c>
      <c r="Q1012" s="2">
        <v>1011</v>
      </c>
      <c r="R1012" s="2">
        <v>6305</v>
      </c>
      <c r="S1012" s="2">
        <v>305573</v>
      </c>
      <c r="T1012" s="2">
        <v>60311</v>
      </c>
      <c r="U1012" s="2">
        <v>-99914</v>
      </c>
      <c r="V1012" s="2">
        <v>146486</v>
      </c>
      <c r="W1012" s="2">
        <v>-42971</v>
      </c>
      <c r="X1012" s="2">
        <v>270008</v>
      </c>
      <c r="Y1012" s="2">
        <v>561022</v>
      </c>
      <c r="Z1012" s="2">
        <v>0.48</v>
      </c>
      <c r="AA1012" s="2">
        <v>24338</v>
      </c>
    </row>
    <row r="1013" spans="1:27" x14ac:dyDescent="0.3">
      <c r="A1013" s="2" t="s">
        <v>59</v>
      </c>
      <c r="B1013" s="2">
        <v>121535</v>
      </c>
      <c r="C1013" s="2">
        <v>156670</v>
      </c>
      <c r="D1013" s="2">
        <v>74367</v>
      </c>
      <c r="E1013" s="2">
        <v>995548</v>
      </c>
      <c r="F1013" s="2">
        <v>-35135</v>
      </c>
      <c r="G1013" s="2">
        <v>102174</v>
      </c>
      <c r="H1013" s="2">
        <v>19361</v>
      </c>
      <c r="I1013" s="2">
        <v>-8160</v>
      </c>
      <c r="J1013" s="2">
        <v>-3112</v>
      </c>
      <c r="K1013" s="2">
        <v>-42958</v>
      </c>
      <c r="L1013" s="2">
        <v>146299</v>
      </c>
      <c r="M1013" s="2">
        <v>19066</v>
      </c>
      <c r="N1013" s="2">
        <v>127233</v>
      </c>
      <c r="O1013" s="2">
        <v>41489</v>
      </c>
      <c r="P1013" s="2">
        <v>97.15</v>
      </c>
      <c r="Q1013" s="2">
        <v>1205</v>
      </c>
      <c r="R1013" s="2">
        <v>19818</v>
      </c>
      <c r="S1013" s="2">
        <v>492149</v>
      </c>
      <c r="T1013" s="2">
        <v>224820</v>
      </c>
      <c r="U1013" s="2">
        <v>-370614</v>
      </c>
      <c r="V1013" s="2">
        <v>-68150</v>
      </c>
      <c r="W1013" s="2">
        <v>19653</v>
      </c>
      <c r="X1013" s="2">
        <v>34411</v>
      </c>
      <c r="Y1013" s="2">
        <v>329331</v>
      </c>
      <c r="Z1013" s="2">
        <v>0.1</v>
      </c>
      <c r="AA1013" s="2">
        <v>21886</v>
      </c>
    </row>
    <row r="1014" spans="1:27" x14ac:dyDescent="0.3">
      <c r="A1014" s="2" t="s">
        <v>59</v>
      </c>
      <c r="B1014" s="2">
        <v>174196</v>
      </c>
      <c r="C1014" s="2">
        <v>177804</v>
      </c>
      <c r="D1014" s="2">
        <v>142948</v>
      </c>
      <c r="E1014" s="2">
        <v>371450</v>
      </c>
      <c r="F1014" s="2">
        <v>-3608</v>
      </c>
      <c r="G1014" s="2">
        <v>42053</v>
      </c>
      <c r="H1014" s="2">
        <v>132143</v>
      </c>
      <c r="I1014" s="2">
        <v>62179</v>
      </c>
      <c r="J1014" s="2">
        <v>63685</v>
      </c>
      <c r="K1014" s="2">
        <v>-8675</v>
      </c>
      <c r="L1014" s="2">
        <v>294655</v>
      </c>
      <c r="M1014" s="2">
        <v>61997</v>
      </c>
      <c r="N1014" s="2">
        <v>232658</v>
      </c>
      <c r="O1014" s="2">
        <v>39149</v>
      </c>
      <c r="P1014" s="2">
        <v>34.159999999999997</v>
      </c>
      <c r="Q1014" s="2">
        <v>1370</v>
      </c>
      <c r="R1014" s="2">
        <v>6831</v>
      </c>
      <c r="S1014" s="2">
        <v>296744</v>
      </c>
      <c r="T1014" s="2">
        <v>211221</v>
      </c>
      <c r="U1014" s="2">
        <v>-122548</v>
      </c>
      <c r="V1014" s="2">
        <v>-33417</v>
      </c>
      <c r="W1014" s="2">
        <v>35281</v>
      </c>
      <c r="X1014" s="2">
        <v>473557</v>
      </c>
      <c r="Y1014" s="2">
        <v>293530</v>
      </c>
      <c r="Z1014" s="2">
        <v>1.61</v>
      </c>
      <c r="AA1014" s="2">
        <v>29370</v>
      </c>
    </row>
    <row r="1015" spans="1:27" x14ac:dyDescent="0.3">
      <c r="A1015" s="2" t="s">
        <v>60</v>
      </c>
      <c r="B1015" s="2">
        <v>321105</v>
      </c>
      <c r="C1015" s="2">
        <v>236480</v>
      </c>
      <c r="D1015" s="2">
        <v>61463</v>
      </c>
      <c r="E1015" s="2">
        <v>796580</v>
      </c>
      <c r="F1015" s="2">
        <v>84625</v>
      </c>
      <c r="G1015" s="2">
        <v>163002</v>
      </c>
      <c r="H1015" s="2">
        <v>158103</v>
      </c>
      <c r="I1015" s="2">
        <v>115633</v>
      </c>
      <c r="J1015" s="2">
        <v>122920</v>
      </c>
      <c r="K1015" s="2">
        <v>53718</v>
      </c>
      <c r="L1015" s="2">
        <v>271103</v>
      </c>
      <c r="M1015" s="2">
        <v>100094</v>
      </c>
      <c r="N1015" s="2">
        <v>171009</v>
      </c>
      <c r="O1015" s="2">
        <v>137827</v>
      </c>
      <c r="P1015" s="2">
        <v>36.880000000000003</v>
      </c>
      <c r="Q1015" s="2">
        <v>1408</v>
      </c>
      <c r="R1015" s="2">
        <v>19421</v>
      </c>
      <c r="S1015" s="2">
        <v>353518</v>
      </c>
      <c r="T1015" s="2">
        <v>123484</v>
      </c>
      <c r="U1015" s="2">
        <v>-32413</v>
      </c>
      <c r="V1015" s="2">
        <v>112996</v>
      </c>
      <c r="W1015" s="2">
        <v>-30733</v>
      </c>
      <c r="X1015" s="2">
        <v>481129</v>
      </c>
      <c r="Y1015" s="2">
        <v>605612</v>
      </c>
      <c r="Z1015" s="2">
        <v>0.79</v>
      </c>
      <c r="AA1015" s="2">
        <v>23643</v>
      </c>
    </row>
    <row r="1016" spans="1:27" x14ac:dyDescent="0.3">
      <c r="A1016" s="2" t="s">
        <v>60</v>
      </c>
      <c r="B1016" s="2">
        <v>388178</v>
      </c>
      <c r="C1016" s="2">
        <v>32565</v>
      </c>
      <c r="D1016" s="2">
        <v>150158</v>
      </c>
      <c r="E1016" s="2">
        <v>847485</v>
      </c>
      <c r="F1016" s="2">
        <v>355613</v>
      </c>
      <c r="G1016" s="2">
        <v>11663</v>
      </c>
      <c r="H1016" s="2">
        <v>376515</v>
      </c>
      <c r="I1016" s="2">
        <v>369603</v>
      </c>
      <c r="J1016" s="2">
        <v>382817</v>
      </c>
      <c r="K1016" s="2">
        <v>338024</v>
      </c>
      <c r="L1016" s="2">
        <v>227095</v>
      </c>
      <c r="M1016" s="2">
        <v>69347</v>
      </c>
      <c r="N1016" s="2">
        <v>157748</v>
      </c>
      <c r="O1016" s="2">
        <v>101027</v>
      </c>
      <c r="P1016" s="2">
        <v>43.28</v>
      </c>
      <c r="Q1016" s="2">
        <v>163</v>
      </c>
      <c r="R1016" s="2">
        <v>19016</v>
      </c>
      <c r="S1016" s="2">
        <v>508960</v>
      </c>
      <c r="T1016" s="2">
        <v>244978</v>
      </c>
      <c r="U1016" s="2">
        <v>-120782</v>
      </c>
      <c r="V1016" s="2">
        <v>-212413</v>
      </c>
      <c r="W1016" s="2">
        <v>11293</v>
      </c>
      <c r="X1016" s="2">
        <v>402505</v>
      </c>
      <c r="Y1016" s="2">
        <v>383826</v>
      </c>
      <c r="Z1016" s="2">
        <v>1.05</v>
      </c>
      <c r="AA1016" s="2">
        <v>18578</v>
      </c>
    </row>
    <row r="1017" spans="1:27" x14ac:dyDescent="0.3">
      <c r="A1017" s="2" t="s">
        <v>59</v>
      </c>
      <c r="B1017" s="2">
        <v>210172</v>
      </c>
      <c r="C1017" s="2">
        <v>269242</v>
      </c>
      <c r="D1017" s="2">
        <v>72688</v>
      </c>
      <c r="E1017" s="2">
        <v>720366</v>
      </c>
      <c r="F1017" s="2">
        <v>-59070</v>
      </c>
      <c r="G1017" s="2">
        <v>58653</v>
      </c>
      <c r="H1017" s="2">
        <v>151519</v>
      </c>
      <c r="I1017" s="2">
        <v>130163</v>
      </c>
      <c r="J1017" s="2">
        <v>131409</v>
      </c>
      <c r="K1017" s="2">
        <v>-87130</v>
      </c>
      <c r="L1017" s="2">
        <v>27421</v>
      </c>
      <c r="M1017" s="2">
        <v>101853</v>
      </c>
      <c r="N1017" s="2">
        <v>-74432</v>
      </c>
      <c r="O1017" s="2">
        <v>25984</v>
      </c>
      <c r="P1017" s="2">
        <v>139.19</v>
      </c>
      <c r="Q1017" s="2">
        <v>514</v>
      </c>
      <c r="R1017" s="2">
        <v>1909</v>
      </c>
      <c r="S1017" s="2">
        <v>294990</v>
      </c>
      <c r="T1017" s="2">
        <v>252425</v>
      </c>
      <c r="U1017" s="2">
        <v>-84818</v>
      </c>
      <c r="V1017" s="2">
        <v>16817</v>
      </c>
      <c r="W1017" s="2">
        <v>10493</v>
      </c>
      <c r="X1017" s="2">
        <v>481761</v>
      </c>
      <c r="Y1017" s="2">
        <v>637632</v>
      </c>
      <c r="Z1017" s="2">
        <v>0.76</v>
      </c>
      <c r="AA1017" s="2">
        <v>6556</v>
      </c>
    </row>
    <row r="1018" spans="1:27" x14ac:dyDescent="0.3">
      <c r="A1018" s="2" t="s">
        <v>60</v>
      </c>
      <c r="B1018" s="2">
        <v>384420</v>
      </c>
      <c r="C1018" s="2">
        <v>63674</v>
      </c>
      <c r="D1018" s="2">
        <v>170528</v>
      </c>
      <c r="E1018" s="2">
        <v>544720</v>
      </c>
      <c r="F1018" s="2">
        <v>320746</v>
      </c>
      <c r="G1018" s="2">
        <v>43153</v>
      </c>
      <c r="H1018" s="2">
        <v>341267</v>
      </c>
      <c r="I1018" s="2">
        <v>323960</v>
      </c>
      <c r="J1018" s="2">
        <v>331644</v>
      </c>
      <c r="K1018" s="2">
        <v>291418</v>
      </c>
      <c r="L1018" s="2">
        <v>35678</v>
      </c>
      <c r="M1018" s="2">
        <v>178858</v>
      </c>
      <c r="N1018" s="2">
        <v>-143180</v>
      </c>
      <c r="O1018" s="2">
        <v>118989</v>
      </c>
      <c r="P1018" s="2">
        <v>49.38</v>
      </c>
      <c r="Q1018" s="2">
        <v>1163</v>
      </c>
      <c r="R1018" s="2">
        <v>14117</v>
      </c>
      <c r="S1018" s="2">
        <v>118513</v>
      </c>
      <c r="T1018" s="2">
        <v>35549</v>
      </c>
      <c r="U1018" s="2">
        <v>265907</v>
      </c>
      <c r="V1018" s="2">
        <v>28125</v>
      </c>
      <c r="W1018" s="2">
        <v>27242</v>
      </c>
      <c r="X1018" s="2">
        <v>480941</v>
      </c>
      <c r="Y1018" s="2">
        <v>292898</v>
      </c>
      <c r="Z1018" s="2">
        <v>1.64</v>
      </c>
      <c r="AA1018" s="2">
        <v>29231</v>
      </c>
    </row>
    <row r="1019" spans="1:27" x14ac:dyDescent="0.3">
      <c r="A1019" s="2" t="s">
        <v>58</v>
      </c>
      <c r="B1019" s="2">
        <v>89206</v>
      </c>
      <c r="C1019" s="2">
        <v>164404</v>
      </c>
      <c r="D1019" s="2">
        <v>100906</v>
      </c>
      <c r="E1019" s="2">
        <v>447480</v>
      </c>
      <c r="F1019" s="2">
        <v>-75198</v>
      </c>
      <c r="G1019" s="2">
        <v>96777</v>
      </c>
      <c r="H1019" s="2">
        <v>-7571</v>
      </c>
      <c r="I1019" s="2">
        <v>-35680</v>
      </c>
      <c r="J1019" s="2">
        <v>-20025</v>
      </c>
      <c r="K1019" s="2">
        <v>-85770</v>
      </c>
      <c r="L1019" s="2">
        <v>89554</v>
      </c>
      <c r="M1019" s="2">
        <v>35463</v>
      </c>
      <c r="N1019" s="2">
        <v>54091</v>
      </c>
      <c r="O1019" s="2">
        <v>116912</v>
      </c>
      <c r="P1019" s="2">
        <v>10.34</v>
      </c>
      <c r="Q1019" s="2">
        <v>1296</v>
      </c>
      <c r="R1019" s="2">
        <v>3299</v>
      </c>
      <c r="S1019" s="2">
        <v>188266</v>
      </c>
      <c r="T1019" s="2">
        <v>43811</v>
      </c>
      <c r="U1019" s="2">
        <v>-99060</v>
      </c>
      <c r="V1019" s="2">
        <v>120593</v>
      </c>
      <c r="W1019" s="2">
        <v>33380</v>
      </c>
      <c r="X1019" s="2">
        <v>459184</v>
      </c>
      <c r="Y1019" s="2">
        <v>591108</v>
      </c>
      <c r="Z1019" s="2">
        <v>0.78</v>
      </c>
      <c r="AA1019" s="2">
        <v>18992</v>
      </c>
    </row>
    <row r="1020" spans="1:27" x14ac:dyDescent="0.3">
      <c r="A1020" s="2" t="s">
        <v>59</v>
      </c>
      <c r="B1020" s="2">
        <v>92316</v>
      </c>
      <c r="C1020" s="2">
        <v>51668</v>
      </c>
      <c r="D1020" s="2">
        <v>9502</v>
      </c>
      <c r="E1020" s="2">
        <v>880092</v>
      </c>
      <c r="F1020" s="2">
        <v>40648</v>
      </c>
      <c r="G1020" s="2">
        <v>184953</v>
      </c>
      <c r="H1020" s="2">
        <v>-92637</v>
      </c>
      <c r="I1020" s="2">
        <v>-130806</v>
      </c>
      <c r="J1020" s="2">
        <v>-122254</v>
      </c>
      <c r="K1020" s="2">
        <v>8283</v>
      </c>
      <c r="L1020" s="2">
        <v>120165</v>
      </c>
      <c r="M1020" s="2">
        <v>108572</v>
      </c>
      <c r="N1020" s="2">
        <v>11593</v>
      </c>
      <c r="O1020" s="2">
        <v>104722</v>
      </c>
      <c r="P1020" s="2">
        <v>37.770000000000003</v>
      </c>
      <c r="Q1020" s="2">
        <v>847</v>
      </c>
      <c r="R1020" s="2">
        <v>16555</v>
      </c>
      <c r="S1020" s="2">
        <v>462402</v>
      </c>
      <c r="T1020" s="2">
        <v>113051</v>
      </c>
      <c r="U1020" s="2">
        <v>-370086</v>
      </c>
      <c r="V1020" s="2">
        <v>-61383</v>
      </c>
      <c r="W1020" s="2">
        <v>45592</v>
      </c>
      <c r="X1020" s="2">
        <v>101070</v>
      </c>
      <c r="Y1020" s="2">
        <v>362482</v>
      </c>
      <c r="Z1020" s="2">
        <v>0.28000000000000003</v>
      </c>
      <c r="AA1020" s="2">
        <v>10409</v>
      </c>
    </row>
    <row r="1021" spans="1:27" x14ac:dyDescent="0.3">
      <c r="A1021" s="2" t="s">
        <v>59</v>
      </c>
      <c r="B1021" s="2">
        <v>167871</v>
      </c>
      <c r="C1021" s="2">
        <v>77593</v>
      </c>
      <c r="D1021" s="2">
        <v>53894</v>
      </c>
      <c r="E1021" s="2">
        <v>800689</v>
      </c>
      <c r="F1021" s="2">
        <v>90278</v>
      </c>
      <c r="G1021" s="2">
        <v>82975</v>
      </c>
      <c r="H1021" s="2">
        <v>84896</v>
      </c>
      <c r="I1021" s="2">
        <v>17745</v>
      </c>
      <c r="J1021" s="2">
        <v>33314</v>
      </c>
      <c r="K1021" s="2">
        <v>72023</v>
      </c>
      <c r="L1021" s="2">
        <v>199037</v>
      </c>
      <c r="M1021" s="2">
        <v>83158</v>
      </c>
      <c r="N1021" s="2">
        <v>115879</v>
      </c>
      <c r="O1021" s="2">
        <v>69541</v>
      </c>
      <c r="P1021" s="2">
        <v>19.22</v>
      </c>
      <c r="Q1021" s="2">
        <v>648</v>
      </c>
      <c r="R1021" s="2">
        <v>10699</v>
      </c>
      <c r="S1021" s="2">
        <v>510400</v>
      </c>
      <c r="T1021" s="2">
        <v>194331</v>
      </c>
      <c r="U1021" s="2">
        <v>-342529</v>
      </c>
      <c r="V1021" s="2">
        <v>-116738</v>
      </c>
      <c r="W1021" s="2">
        <v>25746</v>
      </c>
      <c r="X1021" s="2">
        <v>105327</v>
      </c>
      <c r="Y1021" s="2">
        <v>373963</v>
      </c>
      <c r="Z1021" s="2">
        <v>0.28000000000000003</v>
      </c>
      <c r="AA1021" s="2">
        <v>13705</v>
      </c>
    </row>
    <row r="1022" spans="1:27" x14ac:dyDescent="0.3">
      <c r="A1022" s="2" t="s">
        <v>59</v>
      </c>
      <c r="B1022" s="2">
        <v>281349</v>
      </c>
      <c r="C1022" s="2">
        <v>25769</v>
      </c>
      <c r="D1022" s="2">
        <v>6525</v>
      </c>
      <c r="E1022" s="2">
        <v>917196</v>
      </c>
      <c r="F1022" s="2">
        <v>255580</v>
      </c>
      <c r="G1022" s="2">
        <v>36861</v>
      </c>
      <c r="H1022" s="2">
        <v>244488</v>
      </c>
      <c r="I1022" s="2">
        <v>160197</v>
      </c>
      <c r="J1022" s="2">
        <v>172998</v>
      </c>
      <c r="K1022" s="2">
        <v>238247</v>
      </c>
      <c r="L1022" s="2">
        <v>123183</v>
      </c>
      <c r="M1022" s="2">
        <v>46177</v>
      </c>
      <c r="N1022" s="2">
        <v>77006</v>
      </c>
      <c r="O1022" s="2">
        <v>88872</v>
      </c>
      <c r="P1022" s="2">
        <v>40.06</v>
      </c>
      <c r="Q1022" s="2">
        <v>1295</v>
      </c>
      <c r="R1022" s="2">
        <v>5526</v>
      </c>
      <c r="S1022" s="2">
        <v>404451</v>
      </c>
      <c r="T1022" s="2">
        <v>257860</v>
      </c>
      <c r="U1022" s="2">
        <v>-123102</v>
      </c>
      <c r="V1022" s="2">
        <v>-232091</v>
      </c>
      <c r="W1022" s="2">
        <v>-39035</v>
      </c>
      <c r="X1022" s="2">
        <v>45825</v>
      </c>
      <c r="Y1022" s="2">
        <v>274055</v>
      </c>
      <c r="Z1022" s="2">
        <v>0.17</v>
      </c>
      <c r="AA1022" s="2">
        <v>25482</v>
      </c>
    </row>
    <row r="1023" spans="1:27" x14ac:dyDescent="0.3">
      <c r="A1023" s="2" t="s">
        <v>60</v>
      </c>
      <c r="B1023" s="2">
        <v>453661</v>
      </c>
      <c r="C1023" s="2">
        <v>81038</v>
      </c>
      <c r="D1023" s="2">
        <v>5462</v>
      </c>
      <c r="E1023" s="2">
        <v>73011</v>
      </c>
      <c r="F1023" s="2">
        <v>372623</v>
      </c>
      <c r="G1023" s="2">
        <v>78509</v>
      </c>
      <c r="H1023" s="2">
        <v>375152</v>
      </c>
      <c r="I1023" s="2">
        <v>317556</v>
      </c>
      <c r="J1023" s="2">
        <v>331405</v>
      </c>
      <c r="K1023" s="2">
        <v>350216</v>
      </c>
      <c r="L1023" s="2">
        <v>118441</v>
      </c>
      <c r="M1023" s="2">
        <v>194101</v>
      </c>
      <c r="N1023" s="2">
        <v>-75660</v>
      </c>
      <c r="O1023" s="2">
        <v>138102</v>
      </c>
      <c r="P1023" s="2">
        <v>51.43</v>
      </c>
      <c r="Q1023" s="2">
        <v>1340</v>
      </c>
      <c r="R1023" s="2">
        <v>5613</v>
      </c>
      <c r="S1023" s="2">
        <v>285313</v>
      </c>
      <c r="T1023" s="2">
        <v>130138</v>
      </c>
      <c r="U1023" s="2">
        <v>168348</v>
      </c>
      <c r="V1023" s="2">
        <v>-49100</v>
      </c>
      <c r="W1023" s="2">
        <v>19685</v>
      </c>
      <c r="X1023" s="2">
        <v>101865</v>
      </c>
      <c r="Y1023" s="2">
        <v>443391</v>
      </c>
      <c r="Z1023" s="2">
        <v>0.23</v>
      </c>
      <c r="AA1023" s="2">
        <v>2489</v>
      </c>
    </row>
    <row r="1024" spans="1:27" x14ac:dyDescent="0.3">
      <c r="A1024" s="2" t="s">
        <v>60</v>
      </c>
      <c r="B1024" s="2">
        <v>101421</v>
      </c>
      <c r="C1024" s="2">
        <v>98567</v>
      </c>
      <c r="D1024" s="2">
        <v>184461</v>
      </c>
      <c r="E1024" s="2">
        <v>62175</v>
      </c>
      <c r="F1024" s="2">
        <v>2854</v>
      </c>
      <c r="G1024" s="2">
        <v>147686</v>
      </c>
      <c r="H1024" s="2">
        <v>-46265</v>
      </c>
      <c r="I1024" s="2">
        <v>-78196</v>
      </c>
      <c r="J1024" s="2">
        <v>-67562</v>
      </c>
      <c r="K1024" s="2">
        <v>-17105</v>
      </c>
      <c r="L1024" s="2">
        <v>120360</v>
      </c>
      <c r="M1024" s="2">
        <v>89283</v>
      </c>
      <c r="N1024" s="2">
        <v>31077</v>
      </c>
      <c r="O1024" s="2">
        <v>60305</v>
      </c>
      <c r="P1024" s="2">
        <v>17.47</v>
      </c>
      <c r="Q1024" s="2">
        <v>1618</v>
      </c>
      <c r="R1024" s="2">
        <v>1355</v>
      </c>
      <c r="S1024" s="2">
        <v>101263</v>
      </c>
      <c r="T1024" s="2">
        <v>64371</v>
      </c>
      <c r="U1024" s="2">
        <v>158</v>
      </c>
      <c r="V1024" s="2">
        <v>34196</v>
      </c>
      <c r="W1024" s="2">
        <v>3618</v>
      </c>
      <c r="X1024" s="2">
        <v>318949</v>
      </c>
      <c r="Y1024" s="2">
        <v>475812</v>
      </c>
      <c r="Z1024" s="2">
        <v>0.67</v>
      </c>
      <c r="AA1024" s="2">
        <v>2690</v>
      </c>
    </row>
    <row r="1025" spans="1:27" x14ac:dyDescent="0.3">
      <c r="A1025" s="2" t="s">
        <v>58</v>
      </c>
      <c r="B1025" s="2">
        <v>293217</v>
      </c>
      <c r="C1025" s="2">
        <v>249156</v>
      </c>
      <c r="D1025" s="2">
        <v>124514</v>
      </c>
      <c r="E1025" s="2">
        <v>802009</v>
      </c>
      <c r="F1025" s="2">
        <v>44061</v>
      </c>
      <c r="G1025" s="2">
        <v>90998</v>
      </c>
      <c r="H1025" s="2">
        <v>202219</v>
      </c>
      <c r="I1025" s="2">
        <v>167179</v>
      </c>
      <c r="J1025" s="2">
        <v>170818</v>
      </c>
      <c r="K1025" s="2">
        <v>28977</v>
      </c>
      <c r="L1025" s="2">
        <v>274520</v>
      </c>
      <c r="M1025" s="2">
        <v>98038</v>
      </c>
      <c r="N1025" s="2">
        <v>176482</v>
      </c>
      <c r="O1025" s="2">
        <v>43674</v>
      </c>
      <c r="P1025" s="2">
        <v>39.68</v>
      </c>
      <c r="Q1025" s="2">
        <v>1367</v>
      </c>
      <c r="R1025" s="2">
        <v>14684</v>
      </c>
      <c r="S1025" s="2">
        <v>412338</v>
      </c>
      <c r="T1025" s="2">
        <v>79448</v>
      </c>
      <c r="U1025" s="2">
        <v>-119121</v>
      </c>
      <c r="V1025" s="2">
        <v>169708</v>
      </c>
      <c r="W1025" s="2">
        <v>19189</v>
      </c>
      <c r="X1025" s="2">
        <v>49201</v>
      </c>
      <c r="Y1025" s="2">
        <v>94670</v>
      </c>
      <c r="Z1025" s="2">
        <v>0.52</v>
      </c>
      <c r="AA1025" s="2">
        <v>12760</v>
      </c>
    </row>
    <row r="1026" spans="1:27" x14ac:dyDescent="0.3">
      <c r="A1026" s="2" t="s">
        <v>60</v>
      </c>
      <c r="B1026" s="2">
        <v>350301</v>
      </c>
      <c r="C1026" s="2">
        <v>201948</v>
      </c>
      <c r="D1026" s="2">
        <v>-4967</v>
      </c>
      <c r="E1026" s="2">
        <v>270837</v>
      </c>
      <c r="F1026" s="2">
        <v>148353</v>
      </c>
      <c r="G1026" s="2">
        <v>71234</v>
      </c>
      <c r="H1026" s="2">
        <v>279067</v>
      </c>
      <c r="I1026" s="2">
        <v>270720</v>
      </c>
      <c r="J1026" s="2">
        <v>275877</v>
      </c>
      <c r="K1026" s="2">
        <v>121393</v>
      </c>
      <c r="L1026" s="2">
        <v>247629</v>
      </c>
      <c r="M1026" s="2">
        <v>129368</v>
      </c>
      <c r="N1026" s="2">
        <v>118261</v>
      </c>
      <c r="O1026" s="2">
        <v>40341</v>
      </c>
      <c r="P1026" s="2">
        <v>182.64</v>
      </c>
      <c r="Q1026" s="2">
        <v>1311</v>
      </c>
      <c r="R1026" s="2">
        <v>7280</v>
      </c>
      <c r="S1026" s="2">
        <v>98447</v>
      </c>
      <c r="T1026" s="2">
        <v>197894</v>
      </c>
      <c r="U1026" s="2">
        <v>251854</v>
      </c>
      <c r="V1026" s="2">
        <v>4054</v>
      </c>
      <c r="W1026" s="2">
        <v>-33520</v>
      </c>
      <c r="X1026" s="2">
        <v>404358</v>
      </c>
      <c r="Y1026" s="2">
        <v>41034</v>
      </c>
      <c r="Z1026" s="2">
        <v>9.85</v>
      </c>
      <c r="AA1026" s="2">
        <v>5843</v>
      </c>
    </row>
    <row r="1027" spans="1:27" x14ac:dyDescent="0.3">
      <c r="A1027" s="2" t="s">
        <v>60</v>
      </c>
      <c r="B1027" s="2">
        <v>278904</v>
      </c>
      <c r="C1027" s="2">
        <v>70738</v>
      </c>
      <c r="D1027" s="2">
        <v>64451</v>
      </c>
      <c r="E1027" s="2">
        <v>416056</v>
      </c>
      <c r="F1027" s="2">
        <v>208166</v>
      </c>
      <c r="G1027" s="2">
        <v>35842</v>
      </c>
      <c r="H1027" s="2">
        <v>243062</v>
      </c>
      <c r="I1027" s="2">
        <v>154793</v>
      </c>
      <c r="J1027" s="2">
        <v>169175</v>
      </c>
      <c r="K1027" s="2">
        <v>174048</v>
      </c>
      <c r="L1027" s="2">
        <v>106646</v>
      </c>
      <c r="M1027" s="2">
        <v>153446</v>
      </c>
      <c r="N1027" s="2">
        <v>-46800</v>
      </c>
      <c r="O1027" s="2">
        <v>121993</v>
      </c>
      <c r="P1027" s="2">
        <v>39.229999999999997</v>
      </c>
      <c r="Q1027" s="2">
        <v>1590</v>
      </c>
      <c r="R1027" s="2">
        <v>7909</v>
      </c>
      <c r="S1027" s="2">
        <v>477611</v>
      </c>
      <c r="T1027" s="2">
        <v>169296</v>
      </c>
      <c r="U1027" s="2">
        <v>-198707</v>
      </c>
      <c r="V1027" s="2">
        <v>-98558</v>
      </c>
      <c r="W1027" s="2">
        <v>-40924</v>
      </c>
      <c r="X1027" s="2">
        <v>447878</v>
      </c>
      <c r="Y1027" s="2">
        <v>551246</v>
      </c>
      <c r="Z1027" s="2">
        <v>0.81</v>
      </c>
      <c r="AA1027" s="2">
        <v>4738</v>
      </c>
    </row>
    <row r="1028" spans="1:27" x14ac:dyDescent="0.3">
      <c r="A1028" s="2" t="s">
        <v>58</v>
      </c>
      <c r="B1028" s="2">
        <v>285559</v>
      </c>
      <c r="C1028" s="2">
        <v>259473</v>
      </c>
      <c r="D1028" s="2">
        <v>131183</v>
      </c>
      <c r="E1028" s="2">
        <v>745384</v>
      </c>
      <c r="F1028" s="2">
        <v>26086</v>
      </c>
      <c r="G1028" s="2">
        <v>115464</v>
      </c>
      <c r="H1028" s="2">
        <v>170095</v>
      </c>
      <c r="I1028" s="2">
        <v>150211</v>
      </c>
      <c r="J1028" s="2">
        <v>153129</v>
      </c>
      <c r="K1028" s="2">
        <v>14272</v>
      </c>
      <c r="L1028" s="2">
        <v>156966</v>
      </c>
      <c r="M1028" s="2">
        <v>104558</v>
      </c>
      <c r="N1028" s="2">
        <v>52408</v>
      </c>
      <c r="O1028" s="2">
        <v>84253</v>
      </c>
      <c r="P1028" s="2">
        <v>107.92</v>
      </c>
      <c r="Q1028" s="2">
        <v>748</v>
      </c>
      <c r="R1028" s="2">
        <v>12105</v>
      </c>
      <c r="S1028" s="2">
        <v>493850</v>
      </c>
      <c r="T1028" s="2">
        <v>115581</v>
      </c>
      <c r="U1028" s="2">
        <v>-208291</v>
      </c>
      <c r="V1028" s="2">
        <v>143892</v>
      </c>
      <c r="W1028" s="2">
        <v>-13513</v>
      </c>
      <c r="X1028" s="2">
        <v>247616</v>
      </c>
      <c r="Y1028" s="2">
        <v>509989</v>
      </c>
      <c r="Z1028" s="2">
        <v>0.49</v>
      </c>
      <c r="AA1028" s="2">
        <v>13261</v>
      </c>
    </row>
    <row r="1029" spans="1:27" x14ac:dyDescent="0.3">
      <c r="A1029" s="2" t="s">
        <v>59</v>
      </c>
      <c r="B1029" s="2">
        <v>245172</v>
      </c>
      <c r="C1029" s="2">
        <v>166873</v>
      </c>
      <c r="D1029" s="2">
        <v>145160</v>
      </c>
      <c r="E1029" s="2">
        <v>730312</v>
      </c>
      <c r="F1029" s="2">
        <v>78299</v>
      </c>
      <c r="G1029" s="2">
        <v>190438</v>
      </c>
      <c r="H1029" s="2">
        <v>54734</v>
      </c>
      <c r="I1029" s="2">
        <v>-35273</v>
      </c>
      <c r="J1029" s="2">
        <v>-33330</v>
      </c>
      <c r="K1029" s="2">
        <v>52173</v>
      </c>
      <c r="L1029" s="2">
        <v>172063</v>
      </c>
      <c r="M1029" s="2">
        <v>177335</v>
      </c>
      <c r="N1029" s="2">
        <v>-5272</v>
      </c>
      <c r="O1029" s="2">
        <v>94875</v>
      </c>
      <c r="P1029" s="2">
        <v>56.37</v>
      </c>
      <c r="Q1029" s="2">
        <v>297</v>
      </c>
      <c r="R1029" s="2">
        <v>2318</v>
      </c>
      <c r="S1029" s="2">
        <v>166979</v>
      </c>
      <c r="T1029" s="2">
        <v>38017</v>
      </c>
      <c r="U1029" s="2">
        <v>78193</v>
      </c>
      <c r="V1029" s="2">
        <v>128856</v>
      </c>
      <c r="W1029" s="2">
        <v>-5322</v>
      </c>
      <c r="X1029" s="2">
        <v>57627</v>
      </c>
      <c r="Y1029" s="2">
        <v>303835</v>
      </c>
      <c r="Z1029" s="2">
        <v>0.19</v>
      </c>
      <c r="AA1029" s="2">
        <v>9639</v>
      </c>
    </row>
    <row r="1030" spans="1:27" x14ac:dyDescent="0.3">
      <c r="A1030" s="2" t="s">
        <v>59</v>
      </c>
      <c r="B1030" s="2">
        <v>387626</v>
      </c>
      <c r="C1030" s="2">
        <v>55560</v>
      </c>
      <c r="D1030" s="2">
        <v>102586</v>
      </c>
      <c r="E1030" s="2">
        <v>369499</v>
      </c>
      <c r="F1030" s="2">
        <v>332066</v>
      </c>
      <c r="G1030" s="2">
        <v>172690</v>
      </c>
      <c r="H1030" s="2">
        <v>214936</v>
      </c>
      <c r="I1030" s="2">
        <v>155821</v>
      </c>
      <c r="J1030" s="2">
        <v>175762</v>
      </c>
      <c r="K1030" s="2">
        <v>292767</v>
      </c>
      <c r="L1030" s="2">
        <v>163279</v>
      </c>
      <c r="M1030" s="2">
        <v>97717</v>
      </c>
      <c r="N1030" s="2">
        <v>65562</v>
      </c>
      <c r="O1030" s="2">
        <v>59297</v>
      </c>
      <c r="P1030" s="2">
        <v>85.38</v>
      </c>
      <c r="Q1030" s="2">
        <v>660</v>
      </c>
      <c r="R1030" s="2">
        <v>8966</v>
      </c>
      <c r="S1030" s="2">
        <v>141839</v>
      </c>
      <c r="T1030" s="2">
        <v>97682</v>
      </c>
      <c r="U1030" s="2">
        <v>245787</v>
      </c>
      <c r="V1030" s="2">
        <v>-42122</v>
      </c>
      <c r="W1030" s="2">
        <v>-33738</v>
      </c>
      <c r="X1030" s="2">
        <v>270349</v>
      </c>
      <c r="Y1030" s="2">
        <v>402371</v>
      </c>
      <c r="Z1030" s="2">
        <v>0.67</v>
      </c>
      <c r="AA1030" s="2">
        <v>7950</v>
      </c>
    </row>
    <row r="1031" spans="1:27" x14ac:dyDescent="0.3">
      <c r="A1031" s="2" t="s">
        <v>58</v>
      </c>
      <c r="B1031" s="2">
        <v>208934</v>
      </c>
      <c r="C1031" s="2">
        <v>249792</v>
      </c>
      <c r="D1031" s="2">
        <v>139822</v>
      </c>
      <c r="E1031" s="2">
        <v>215179</v>
      </c>
      <c r="F1031" s="2">
        <v>-40858</v>
      </c>
      <c r="G1031" s="2">
        <v>135874</v>
      </c>
      <c r="H1031" s="2">
        <v>73060</v>
      </c>
      <c r="I1031" s="2">
        <v>33501</v>
      </c>
      <c r="J1031" s="2">
        <v>35489</v>
      </c>
      <c r="K1031" s="2">
        <v>-66941</v>
      </c>
      <c r="L1031" s="2">
        <v>27678</v>
      </c>
      <c r="M1031" s="2">
        <v>36408</v>
      </c>
      <c r="N1031" s="2">
        <v>-8730</v>
      </c>
      <c r="O1031" s="2">
        <v>85934</v>
      </c>
      <c r="P1031" s="2">
        <v>48.45</v>
      </c>
      <c r="Q1031" s="2">
        <v>612</v>
      </c>
      <c r="R1031" s="2">
        <v>4120</v>
      </c>
      <c r="S1031" s="2">
        <v>522120</v>
      </c>
      <c r="T1031" s="2">
        <v>141491</v>
      </c>
      <c r="U1031" s="2">
        <v>-313186</v>
      </c>
      <c r="V1031" s="2">
        <v>108301</v>
      </c>
      <c r="W1031" s="2">
        <v>12499</v>
      </c>
      <c r="X1031" s="2">
        <v>475045</v>
      </c>
      <c r="Y1031" s="2">
        <v>56772</v>
      </c>
      <c r="Z1031" s="2">
        <v>8.3699999999999992</v>
      </c>
      <c r="AA1031" s="2">
        <v>10403</v>
      </c>
    </row>
    <row r="1032" spans="1:27" x14ac:dyDescent="0.3">
      <c r="A1032" s="2" t="s">
        <v>60</v>
      </c>
      <c r="B1032" s="2">
        <v>226070</v>
      </c>
      <c r="C1032" s="2">
        <v>112690</v>
      </c>
      <c r="D1032" s="2">
        <v>76425</v>
      </c>
      <c r="E1032" s="2">
        <v>791050</v>
      </c>
      <c r="F1032" s="2">
        <v>113380</v>
      </c>
      <c r="G1032" s="2">
        <v>73608</v>
      </c>
      <c r="H1032" s="2">
        <v>152462</v>
      </c>
      <c r="I1032" s="2">
        <v>86201</v>
      </c>
      <c r="J1032" s="2">
        <v>95137</v>
      </c>
      <c r="K1032" s="2">
        <v>102522</v>
      </c>
      <c r="L1032" s="2">
        <v>270230</v>
      </c>
      <c r="M1032" s="2">
        <v>93174</v>
      </c>
      <c r="N1032" s="2">
        <v>177056</v>
      </c>
      <c r="O1032" s="2">
        <v>129566</v>
      </c>
      <c r="P1032" s="2">
        <v>55.17</v>
      </c>
      <c r="Q1032" s="2">
        <v>1650</v>
      </c>
      <c r="R1032" s="2">
        <v>9627</v>
      </c>
      <c r="S1032" s="2">
        <v>371662</v>
      </c>
      <c r="T1032" s="2">
        <v>223434</v>
      </c>
      <c r="U1032" s="2">
        <v>-145592</v>
      </c>
      <c r="V1032" s="2">
        <v>-110744</v>
      </c>
      <c r="W1032" s="2">
        <v>-43539</v>
      </c>
      <c r="X1032" s="2">
        <v>185572</v>
      </c>
      <c r="Y1032" s="2">
        <v>179692</v>
      </c>
      <c r="Z1032" s="2">
        <v>1.03</v>
      </c>
      <c r="AA1032" s="2">
        <v>21688</v>
      </c>
    </row>
    <row r="1033" spans="1:27" x14ac:dyDescent="0.3">
      <c r="A1033" s="2" t="s">
        <v>58</v>
      </c>
      <c r="B1033" s="2">
        <v>54617</v>
      </c>
      <c r="C1033" s="2">
        <v>174061</v>
      </c>
      <c r="D1033" s="2">
        <v>134828</v>
      </c>
      <c r="E1033" s="2">
        <v>631333</v>
      </c>
      <c r="F1033" s="2">
        <v>-119444</v>
      </c>
      <c r="G1033" s="2">
        <v>73004</v>
      </c>
      <c r="H1033" s="2">
        <v>-18387</v>
      </c>
      <c r="I1033" s="2">
        <v>-112488</v>
      </c>
      <c r="J1033" s="2">
        <v>-104795</v>
      </c>
      <c r="K1033" s="2">
        <v>-139134</v>
      </c>
      <c r="L1033" s="2">
        <v>71047</v>
      </c>
      <c r="M1033" s="2">
        <v>179663</v>
      </c>
      <c r="N1033" s="2">
        <v>-108616</v>
      </c>
      <c r="O1033" s="2">
        <v>28759</v>
      </c>
      <c r="P1033" s="2">
        <v>6.51</v>
      </c>
      <c r="Q1033" s="2">
        <v>1269</v>
      </c>
      <c r="R1033" s="2">
        <v>15666</v>
      </c>
      <c r="S1033" s="2">
        <v>299935</v>
      </c>
      <c r="T1033" s="2">
        <v>195352</v>
      </c>
      <c r="U1033" s="2">
        <v>-245318</v>
      </c>
      <c r="V1033" s="2">
        <v>-21291</v>
      </c>
      <c r="W1033" s="2">
        <v>-36319</v>
      </c>
      <c r="X1033" s="2">
        <v>259495</v>
      </c>
      <c r="Y1033" s="2">
        <v>330731</v>
      </c>
      <c r="Z1033" s="2">
        <v>0.78</v>
      </c>
      <c r="AA1033" s="2">
        <v>10288</v>
      </c>
    </row>
    <row r="1034" spans="1:27" x14ac:dyDescent="0.3">
      <c r="A1034" s="2" t="s">
        <v>58</v>
      </c>
      <c r="B1034" s="2">
        <v>78376</v>
      </c>
      <c r="C1034" s="2">
        <v>33453</v>
      </c>
      <c r="D1034" s="2">
        <v>-8477</v>
      </c>
      <c r="E1034" s="2">
        <v>556491</v>
      </c>
      <c r="F1034" s="2">
        <v>44923</v>
      </c>
      <c r="G1034" s="2">
        <v>102903</v>
      </c>
      <c r="H1034" s="2">
        <v>-24527</v>
      </c>
      <c r="I1034" s="2">
        <v>-33646</v>
      </c>
      <c r="J1034" s="2">
        <v>-17974</v>
      </c>
      <c r="K1034" s="2">
        <v>11652</v>
      </c>
      <c r="L1034" s="2">
        <v>168112</v>
      </c>
      <c r="M1034" s="2">
        <v>35143</v>
      </c>
      <c r="N1034" s="2">
        <v>132969</v>
      </c>
      <c r="O1034" s="2">
        <v>31264</v>
      </c>
      <c r="P1034" s="2">
        <v>32.71</v>
      </c>
      <c r="Q1034" s="2">
        <v>619</v>
      </c>
      <c r="R1034" s="2">
        <v>12522</v>
      </c>
      <c r="S1034" s="2">
        <v>537232</v>
      </c>
      <c r="T1034" s="2">
        <v>146317</v>
      </c>
      <c r="U1034" s="2">
        <v>-458856</v>
      </c>
      <c r="V1034" s="2">
        <v>-112864</v>
      </c>
      <c r="W1034" s="2">
        <v>-10014</v>
      </c>
      <c r="X1034" s="2">
        <v>141383</v>
      </c>
      <c r="Y1034" s="2">
        <v>649253</v>
      </c>
      <c r="Z1034" s="2">
        <v>0.22</v>
      </c>
      <c r="AA1034" s="2">
        <v>1095</v>
      </c>
    </row>
    <row r="1035" spans="1:27" x14ac:dyDescent="0.3">
      <c r="A1035" s="2" t="s">
        <v>59</v>
      </c>
      <c r="B1035" s="2">
        <v>174024</v>
      </c>
      <c r="C1035" s="2">
        <v>39334</v>
      </c>
      <c r="D1035" s="2">
        <v>196484</v>
      </c>
      <c r="E1035" s="2">
        <v>869573</v>
      </c>
      <c r="F1035" s="2">
        <v>134690</v>
      </c>
      <c r="G1035" s="2">
        <v>165792</v>
      </c>
      <c r="H1035" s="2">
        <v>8232</v>
      </c>
      <c r="I1035" s="2">
        <v>-85637</v>
      </c>
      <c r="J1035" s="2">
        <v>-80358</v>
      </c>
      <c r="K1035" s="2">
        <v>123068</v>
      </c>
      <c r="L1035" s="2">
        <v>116402</v>
      </c>
      <c r="M1035" s="2">
        <v>30694</v>
      </c>
      <c r="N1035" s="2">
        <v>85708</v>
      </c>
      <c r="O1035" s="2">
        <v>58875</v>
      </c>
      <c r="P1035" s="2">
        <v>18.75</v>
      </c>
      <c r="Q1035" s="2">
        <v>225</v>
      </c>
      <c r="R1035" s="2">
        <v>3699</v>
      </c>
      <c r="S1035" s="2">
        <v>165077</v>
      </c>
      <c r="T1035" s="2">
        <v>90283</v>
      </c>
      <c r="U1035" s="2">
        <v>8947</v>
      </c>
      <c r="V1035" s="2">
        <v>-50949</v>
      </c>
      <c r="W1035" s="2">
        <v>-43570</v>
      </c>
      <c r="X1035" s="2">
        <v>285096</v>
      </c>
      <c r="Y1035" s="2">
        <v>302397</v>
      </c>
      <c r="Z1035" s="2">
        <v>0.94</v>
      </c>
      <c r="AA1035" s="2">
        <v>17278</v>
      </c>
    </row>
    <row r="1036" spans="1:27" x14ac:dyDescent="0.3">
      <c r="A1036" s="2" t="s">
        <v>60</v>
      </c>
      <c r="B1036" s="2">
        <v>434309</v>
      </c>
      <c r="C1036" s="2">
        <v>152641</v>
      </c>
      <c r="D1036" s="2">
        <v>186597</v>
      </c>
      <c r="E1036" s="2">
        <v>18056</v>
      </c>
      <c r="F1036" s="2">
        <v>281668</v>
      </c>
      <c r="G1036" s="2">
        <v>102644</v>
      </c>
      <c r="H1036" s="2">
        <v>331665</v>
      </c>
      <c r="I1036" s="2">
        <v>299192</v>
      </c>
      <c r="J1036" s="2">
        <v>314807</v>
      </c>
      <c r="K1036" s="2">
        <v>271157</v>
      </c>
      <c r="L1036" s="2">
        <v>35446</v>
      </c>
      <c r="M1036" s="2">
        <v>133696</v>
      </c>
      <c r="N1036" s="2">
        <v>-98250</v>
      </c>
      <c r="O1036" s="2">
        <v>120068</v>
      </c>
      <c r="P1036" s="2">
        <v>84.46</v>
      </c>
      <c r="Q1036" s="2">
        <v>1259</v>
      </c>
      <c r="R1036" s="2">
        <v>19550</v>
      </c>
      <c r="S1036" s="2">
        <v>98582</v>
      </c>
      <c r="T1036" s="2">
        <v>209876</v>
      </c>
      <c r="U1036" s="2">
        <v>335727</v>
      </c>
      <c r="V1036" s="2">
        <v>-57235</v>
      </c>
      <c r="W1036" s="2">
        <v>-21086</v>
      </c>
      <c r="X1036" s="2">
        <v>218321</v>
      </c>
      <c r="Y1036" s="2">
        <v>193949</v>
      </c>
      <c r="Z1036" s="2">
        <v>1.1299999999999999</v>
      </c>
      <c r="AA1036" s="2">
        <v>24531</v>
      </c>
    </row>
    <row r="1037" spans="1:27" x14ac:dyDescent="0.3">
      <c r="A1037" s="2" t="s">
        <v>59</v>
      </c>
      <c r="B1037" s="2">
        <v>248306</v>
      </c>
      <c r="C1037" s="2">
        <v>192329</v>
      </c>
      <c r="D1037" s="2">
        <v>-8794</v>
      </c>
      <c r="E1037" s="2">
        <v>970277</v>
      </c>
      <c r="F1037" s="2">
        <v>55977</v>
      </c>
      <c r="G1037" s="2">
        <v>10836</v>
      </c>
      <c r="H1037" s="2">
        <v>237470</v>
      </c>
      <c r="I1037" s="2">
        <v>156942</v>
      </c>
      <c r="J1037" s="2">
        <v>167870</v>
      </c>
      <c r="K1037" s="2">
        <v>39530</v>
      </c>
      <c r="L1037" s="2">
        <v>253119</v>
      </c>
      <c r="M1037" s="2">
        <v>54730</v>
      </c>
      <c r="N1037" s="2">
        <v>198389</v>
      </c>
      <c r="O1037" s="2">
        <v>18485</v>
      </c>
      <c r="P1037" s="2">
        <v>535.14</v>
      </c>
      <c r="Q1037" s="2">
        <v>535</v>
      </c>
      <c r="R1037" s="2">
        <v>9599</v>
      </c>
      <c r="S1037" s="2">
        <v>213179</v>
      </c>
      <c r="T1037" s="2">
        <v>250072</v>
      </c>
      <c r="U1037" s="2">
        <v>35127</v>
      </c>
      <c r="V1037" s="2">
        <v>-57743</v>
      </c>
      <c r="W1037" s="2">
        <v>-11822</v>
      </c>
      <c r="X1037" s="2">
        <v>149258</v>
      </c>
      <c r="Y1037" s="2">
        <v>251643</v>
      </c>
      <c r="Z1037" s="2">
        <v>0.59</v>
      </c>
      <c r="AA1037" s="2">
        <v>12085</v>
      </c>
    </row>
    <row r="1038" spans="1:27" x14ac:dyDescent="0.3">
      <c r="A1038" s="2" t="s">
        <v>59</v>
      </c>
      <c r="B1038" s="2">
        <v>195047</v>
      </c>
      <c r="C1038" s="2">
        <v>88768</v>
      </c>
      <c r="D1038" s="2">
        <v>132852</v>
      </c>
      <c r="E1038" s="2">
        <v>879052</v>
      </c>
      <c r="F1038" s="2">
        <v>106279</v>
      </c>
      <c r="G1038" s="2">
        <v>112904</v>
      </c>
      <c r="H1038" s="2">
        <v>82143</v>
      </c>
      <c r="I1038" s="2">
        <v>28260</v>
      </c>
      <c r="J1038" s="2">
        <v>32373</v>
      </c>
      <c r="K1038" s="2">
        <v>92478</v>
      </c>
      <c r="L1038" s="2">
        <v>276921</v>
      </c>
      <c r="M1038" s="2">
        <v>54639</v>
      </c>
      <c r="N1038" s="2">
        <v>222282</v>
      </c>
      <c r="O1038" s="2">
        <v>132642</v>
      </c>
      <c r="P1038" s="2">
        <v>129.16999999999999</v>
      </c>
      <c r="Q1038" s="2">
        <v>726</v>
      </c>
      <c r="R1038" s="2">
        <v>13219</v>
      </c>
      <c r="S1038" s="2">
        <v>465123</v>
      </c>
      <c r="T1038" s="2">
        <v>140657</v>
      </c>
      <c r="U1038" s="2">
        <v>-270076</v>
      </c>
      <c r="V1038" s="2">
        <v>-51889</v>
      </c>
      <c r="W1038" s="2">
        <v>48716</v>
      </c>
      <c r="X1038" s="2">
        <v>101776</v>
      </c>
      <c r="Y1038" s="2">
        <v>300713</v>
      </c>
      <c r="Z1038" s="2">
        <v>0.34</v>
      </c>
      <c r="AA1038" s="2">
        <v>14834</v>
      </c>
    </row>
    <row r="1039" spans="1:27" x14ac:dyDescent="0.3">
      <c r="A1039" s="2" t="s">
        <v>58</v>
      </c>
      <c r="B1039" s="2">
        <v>183424</v>
      </c>
      <c r="C1039" s="2">
        <v>247190</v>
      </c>
      <c r="D1039" s="2">
        <v>-3402</v>
      </c>
      <c r="E1039" s="2">
        <v>52109</v>
      </c>
      <c r="F1039" s="2">
        <v>-63766</v>
      </c>
      <c r="G1039" s="2">
        <v>169316</v>
      </c>
      <c r="H1039" s="2">
        <v>14108</v>
      </c>
      <c r="I1039" s="2">
        <v>-83554</v>
      </c>
      <c r="J1039" s="2">
        <v>-73039</v>
      </c>
      <c r="K1039" s="2">
        <v>-82849</v>
      </c>
      <c r="L1039" s="2">
        <v>36455</v>
      </c>
      <c r="M1039" s="2">
        <v>23044</v>
      </c>
      <c r="N1039" s="2">
        <v>13411</v>
      </c>
      <c r="O1039" s="2">
        <v>69355</v>
      </c>
      <c r="P1039" s="2">
        <v>36.08</v>
      </c>
      <c r="Q1039" s="2">
        <v>184</v>
      </c>
      <c r="R1039" s="2">
        <v>12498</v>
      </c>
      <c r="S1039" s="2">
        <v>293095</v>
      </c>
      <c r="T1039" s="2">
        <v>83611</v>
      </c>
      <c r="U1039" s="2">
        <v>-109671</v>
      </c>
      <c r="V1039" s="2">
        <v>163579</v>
      </c>
      <c r="W1039" s="2">
        <v>25997</v>
      </c>
      <c r="X1039" s="2">
        <v>30681</v>
      </c>
      <c r="Y1039" s="2">
        <v>106683</v>
      </c>
      <c r="Z1039" s="2">
        <v>0.28999999999999998</v>
      </c>
      <c r="AA1039" s="2">
        <v>16363</v>
      </c>
    </row>
    <row r="1040" spans="1:27" x14ac:dyDescent="0.3">
      <c r="A1040" s="2" t="s">
        <v>59</v>
      </c>
      <c r="B1040" s="2">
        <v>393465</v>
      </c>
      <c r="C1040" s="2">
        <v>121336</v>
      </c>
      <c r="D1040" s="2">
        <v>-33743</v>
      </c>
      <c r="E1040" s="2">
        <v>33279</v>
      </c>
      <c r="F1040" s="2">
        <v>272129</v>
      </c>
      <c r="G1040" s="2">
        <v>35921</v>
      </c>
      <c r="H1040" s="2">
        <v>357544</v>
      </c>
      <c r="I1040" s="2">
        <v>331810</v>
      </c>
      <c r="J1040" s="2">
        <v>344437</v>
      </c>
      <c r="K1040" s="2">
        <v>266938</v>
      </c>
      <c r="L1040" s="2">
        <v>91189</v>
      </c>
      <c r="M1040" s="2">
        <v>31158</v>
      </c>
      <c r="N1040" s="2">
        <v>60031</v>
      </c>
      <c r="O1040" s="2">
        <v>147654</v>
      </c>
      <c r="P1040" s="2">
        <v>41.57</v>
      </c>
      <c r="Q1040" s="2">
        <v>1072</v>
      </c>
      <c r="R1040" s="2">
        <v>10562</v>
      </c>
      <c r="S1040" s="2">
        <v>142398</v>
      </c>
      <c r="T1040" s="2">
        <v>111142</v>
      </c>
      <c r="U1040" s="2">
        <v>251067</v>
      </c>
      <c r="V1040" s="2">
        <v>10194</v>
      </c>
      <c r="W1040" s="2">
        <v>7264</v>
      </c>
      <c r="X1040" s="2">
        <v>312453</v>
      </c>
      <c r="Y1040" s="2">
        <v>349989</v>
      </c>
      <c r="Z1040" s="2">
        <v>0.89</v>
      </c>
      <c r="AA1040" s="2">
        <v>21530</v>
      </c>
    </row>
    <row r="1041" spans="1:27" x14ac:dyDescent="0.3">
      <c r="A1041" s="2" t="s">
        <v>59</v>
      </c>
      <c r="B1041" s="2">
        <v>170266</v>
      </c>
      <c r="C1041" s="2">
        <v>57275</v>
      </c>
      <c r="D1041" s="2">
        <v>12310</v>
      </c>
      <c r="E1041" s="2">
        <v>411089</v>
      </c>
      <c r="F1041" s="2">
        <v>112991</v>
      </c>
      <c r="G1041" s="2">
        <v>126469</v>
      </c>
      <c r="H1041" s="2">
        <v>43797</v>
      </c>
      <c r="I1041" s="2">
        <v>-6635</v>
      </c>
      <c r="J1041" s="2">
        <v>8690</v>
      </c>
      <c r="K1041" s="2">
        <v>101206</v>
      </c>
      <c r="L1041" s="2">
        <v>119256</v>
      </c>
      <c r="M1041" s="2">
        <v>22239</v>
      </c>
      <c r="N1041" s="2">
        <v>97017</v>
      </c>
      <c r="O1041" s="2">
        <v>27830</v>
      </c>
      <c r="P1041" s="2">
        <v>128.31</v>
      </c>
      <c r="Q1041" s="2">
        <v>621</v>
      </c>
      <c r="R1041" s="2">
        <v>3010</v>
      </c>
      <c r="S1041" s="2">
        <v>297438</v>
      </c>
      <c r="T1041" s="2">
        <v>204857</v>
      </c>
      <c r="U1041" s="2">
        <v>-127172</v>
      </c>
      <c r="V1041" s="2">
        <v>-147582</v>
      </c>
      <c r="W1041" s="2">
        <v>-23536</v>
      </c>
      <c r="X1041" s="2">
        <v>56753</v>
      </c>
      <c r="Y1041" s="2">
        <v>139368</v>
      </c>
      <c r="Z1041" s="2">
        <v>0.41</v>
      </c>
      <c r="AA1041" s="2">
        <v>24845</v>
      </c>
    </row>
    <row r="1042" spans="1:27" x14ac:dyDescent="0.3">
      <c r="A1042" s="2" t="s">
        <v>59</v>
      </c>
      <c r="B1042" s="2">
        <v>499107</v>
      </c>
      <c r="C1042" s="2">
        <v>192454</v>
      </c>
      <c r="D1042" s="2">
        <v>-25020</v>
      </c>
      <c r="E1042" s="2">
        <v>90812</v>
      </c>
      <c r="F1042" s="2">
        <v>306653</v>
      </c>
      <c r="G1042" s="2">
        <v>153254</v>
      </c>
      <c r="H1042" s="2">
        <v>345853</v>
      </c>
      <c r="I1042" s="2">
        <v>280123</v>
      </c>
      <c r="J1042" s="2">
        <v>285337</v>
      </c>
      <c r="K1042" s="2">
        <v>285814</v>
      </c>
      <c r="L1042" s="2">
        <v>222887</v>
      </c>
      <c r="M1042" s="2">
        <v>84550</v>
      </c>
      <c r="N1042" s="2">
        <v>138337</v>
      </c>
      <c r="O1042" s="2">
        <v>54293</v>
      </c>
      <c r="P1042" s="2">
        <v>140.75</v>
      </c>
      <c r="Q1042" s="2">
        <v>1388</v>
      </c>
      <c r="R1042" s="2">
        <v>2323</v>
      </c>
      <c r="S1042" s="2">
        <v>231835</v>
      </c>
      <c r="T1042" s="2">
        <v>249045</v>
      </c>
      <c r="U1042" s="2">
        <v>267272</v>
      </c>
      <c r="V1042" s="2">
        <v>-56591</v>
      </c>
      <c r="W1042" s="2">
        <v>11047</v>
      </c>
      <c r="X1042" s="2">
        <v>480404</v>
      </c>
      <c r="Y1042" s="2">
        <v>78931</v>
      </c>
      <c r="Z1042" s="2">
        <v>6.09</v>
      </c>
      <c r="AA1042" s="2">
        <v>5658</v>
      </c>
    </row>
    <row r="1043" spans="1:27" x14ac:dyDescent="0.3">
      <c r="A1043" s="2" t="s">
        <v>60</v>
      </c>
      <c r="B1043" s="2">
        <v>130073</v>
      </c>
      <c r="C1043" s="2">
        <v>83639</v>
      </c>
      <c r="D1043" s="2">
        <v>75433</v>
      </c>
      <c r="E1043" s="2">
        <v>179159</v>
      </c>
      <c r="F1043" s="2">
        <v>46434</v>
      </c>
      <c r="G1043" s="2">
        <v>112862</v>
      </c>
      <c r="H1043" s="2">
        <v>17211</v>
      </c>
      <c r="I1043" s="2">
        <v>4737</v>
      </c>
      <c r="J1043" s="2">
        <v>8885</v>
      </c>
      <c r="K1043" s="2">
        <v>29224</v>
      </c>
      <c r="L1043" s="2">
        <v>188452</v>
      </c>
      <c r="M1043" s="2">
        <v>187098</v>
      </c>
      <c r="N1043" s="2">
        <v>1354</v>
      </c>
      <c r="O1043" s="2">
        <v>101022</v>
      </c>
      <c r="P1043" s="2">
        <v>20.91</v>
      </c>
      <c r="Q1043" s="2">
        <v>1467</v>
      </c>
      <c r="R1043" s="2">
        <v>3420</v>
      </c>
      <c r="S1043" s="2">
        <v>319710</v>
      </c>
      <c r="T1043" s="2">
        <v>161303</v>
      </c>
      <c r="U1043" s="2">
        <v>-189637</v>
      </c>
      <c r="V1043" s="2">
        <v>-77664</v>
      </c>
      <c r="W1043" s="2">
        <v>24599</v>
      </c>
      <c r="X1043" s="2">
        <v>281120</v>
      </c>
      <c r="Y1043" s="2">
        <v>340593</v>
      </c>
      <c r="Z1043" s="2">
        <v>0.83</v>
      </c>
      <c r="AA1043" s="2">
        <v>18967</v>
      </c>
    </row>
    <row r="1044" spans="1:27" x14ac:dyDescent="0.3">
      <c r="A1044" s="2" t="s">
        <v>60</v>
      </c>
      <c r="B1044" s="2">
        <v>442852</v>
      </c>
      <c r="C1044" s="2">
        <v>278802</v>
      </c>
      <c r="D1044" s="2">
        <v>197007</v>
      </c>
      <c r="E1044" s="2">
        <v>80880</v>
      </c>
      <c r="F1044" s="2">
        <v>164050</v>
      </c>
      <c r="G1044" s="2">
        <v>192422</v>
      </c>
      <c r="H1044" s="2">
        <v>250430</v>
      </c>
      <c r="I1044" s="2">
        <v>154186</v>
      </c>
      <c r="J1044" s="2">
        <v>158072</v>
      </c>
      <c r="K1044" s="2">
        <v>139281</v>
      </c>
      <c r="L1044" s="2">
        <v>122426</v>
      </c>
      <c r="M1044" s="2">
        <v>22237</v>
      </c>
      <c r="N1044" s="2">
        <v>100189</v>
      </c>
      <c r="O1044" s="2">
        <v>42391</v>
      </c>
      <c r="P1044" s="2">
        <v>415.82</v>
      </c>
      <c r="Q1044" s="2">
        <v>850</v>
      </c>
      <c r="R1044" s="2">
        <v>14445</v>
      </c>
      <c r="S1044" s="2">
        <v>181177</v>
      </c>
      <c r="T1044" s="2">
        <v>272225</v>
      </c>
      <c r="U1044" s="2">
        <v>261675</v>
      </c>
      <c r="V1044" s="2">
        <v>6577</v>
      </c>
      <c r="W1044" s="2">
        <v>45984</v>
      </c>
      <c r="X1044" s="2">
        <v>317840</v>
      </c>
      <c r="Y1044" s="2">
        <v>280419</v>
      </c>
      <c r="Z1044" s="2">
        <v>1.1299999999999999</v>
      </c>
      <c r="AA1044" s="2">
        <v>25527</v>
      </c>
    </row>
    <row r="1045" spans="1:27" x14ac:dyDescent="0.3">
      <c r="A1045" s="2" t="s">
        <v>59</v>
      </c>
      <c r="B1045" s="2">
        <v>204011</v>
      </c>
      <c r="C1045" s="2">
        <v>73123</v>
      </c>
      <c r="D1045" s="2">
        <v>128756</v>
      </c>
      <c r="E1045" s="2">
        <v>518484</v>
      </c>
      <c r="F1045" s="2">
        <v>130888</v>
      </c>
      <c r="G1045" s="2">
        <v>45754</v>
      </c>
      <c r="H1045" s="2">
        <v>158257</v>
      </c>
      <c r="I1045" s="2">
        <v>122743</v>
      </c>
      <c r="J1045" s="2">
        <v>135921</v>
      </c>
      <c r="K1045" s="2">
        <v>111645</v>
      </c>
      <c r="L1045" s="2">
        <v>40563</v>
      </c>
      <c r="M1045" s="2">
        <v>118991</v>
      </c>
      <c r="N1045" s="2">
        <v>-78428</v>
      </c>
      <c r="O1045" s="2">
        <v>141339</v>
      </c>
      <c r="P1045" s="2">
        <v>106.59</v>
      </c>
      <c r="Q1045" s="2">
        <v>740</v>
      </c>
      <c r="R1045" s="2">
        <v>11243</v>
      </c>
      <c r="S1045" s="2">
        <v>225762</v>
      </c>
      <c r="T1045" s="2">
        <v>228022</v>
      </c>
      <c r="U1045" s="2">
        <v>-21751</v>
      </c>
      <c r="V1045" s="2">
        <v>-154899</v>
      </c>
      <c r="W1045" s="2">
        <v>-26479</v>
      </c>
      <c r="X1045" s="2">
        <v>403677</v>
      </c>
      <c r="Y1045" s="2">
        <v>442316</v>
      </c>
      <c r="Z1045" s="2">
        <v>0.91</v>
      </c>
      <c r="AA1045" s="2">
        <v>29451</v>
      </c>
    </row>
    <row r="1046" spans="1:27" x14ac:dyDescent="0.3">
      <c r="A1046" s="2" t="s">
        <v>58</v>
      </c>
      <c r="B1046" s="2">
        <v>255019</v>
      </c>
      <c r="C1046" s="2">
        <v>207747</v>
      </c>
      <c r="D1046" s="2">
        <v>1546</v>
      </c>
      <c r="E1046" s="2">
        <v>910287</v>
      </c>
      <c r="F1046" s="2">
        <v>47272</v>
      </c>
      <c r="G1046" s="2">
        <v>109517</v>
      </c>
      <c r="H1046" s="2">
        <v>145502</v>
      </c>
      <c r="I1046" s="2">
        <v>79812</v>
      </c>
      <c r="J1046" s="2">
        <v>83293</v>
      </c>
      <c r="K1046" s="2">
        <v>23879</v>
      </c>
      <c r="L1046" s="2">
        <v>288170</v>
      </c>
      <c r="M1046" s="2">
        <v>192018</v>
      </c>
      <c r="N1046" s="2">
        <v>96152</v>
      </c>
      <c r="O1046" s="2">
        <v>84234</v>
      </c>
      <c r="P1046" s="2">
        <v>184.13</v>
      </c>
      <c r="Q1046" s="2">
        <v>172</v>
      </c>
      <c r="R1046" s="2">
        <v>6111</v>
      </c>
      <c r="S1046" s="2">
        <v>103750</v>
      </c>
      <c r="T1046" s="2">
        <v>134881</v>
      </c>
      <c r="U1046" s="2">
        <v>151269</v>
      </c>
      <c r="V1046" s="2">
        <v>72866</v>
      </c>
      <c r="W1046" s="2">
        <v>-6208</v>
      </c>
      <c r="X1046" s="2">
        <v>389284</v>
      </c>
      <c r="Y1046" s="2">
        <v>272409</v>
      </c>
      <c r="Z1046" s="2">
        <v>1.43</v>
      </c>
      <c r="AA1046" s="2">
        <v>28928</v>
      </c>
    </row>
    <row r="1047" spans="1:27" x14ac:dyDescent="0.3">
      <c r="A1047" s="2" t="s">
        <v>58</v>
      </c>
      <c r="B1047" s="2">
        <v>294890</v>
      </c>
      <c r="C1047" s="2">
        <v>63845</v>
      </c>
      <c r="D1047" s="2">
        <v>4110</v>
      </c>
      <c r="E1047" s="2">
        <v>494873</v>
      </c>
      <c r="F1047" s="2">
        <v>231045</v>
      </c>
      <c r="G1047" s="2">
        <v>135985</v>
      </c>
      <c r="H1047" s="2">
        <v>158905</v>
      </c>
      <c r="I1047" s="2">
        <v>87028</v>
      </c>
      <c r="J1047" s="2">
        <v>106422</v>
      </c>
      <c r="K1047" s="2">
        <v>195058</v>
      </c>
      <c r="L1047" s="2">
        <v>178243</v>
      </c>
      <c r="M1047" s="2">
        <v>169732</v>
      </c>
      <c r="N1047" s="2">
        <v>8511</v>
      </c>
      <c r="O1047" s="2">
        <v>30628</v>
      </c>
      <c r="P1047" s="2">
        <v>43.61</v>
      </c>
      <c r="Q1047" s="2">
        <v>1919</v>
      </c>
      <c r="R1047" s="2">
        <v>12898</v>
      </c>
      <c r="S1047" s="2">
        <v>422374</v>
      </c>
      <c r="T1047" s="2">
        <v>74814</v>
      </c>
      <c r="U1047" s="2">
        <v>-127484</v>
      </c>
      <c r="V1047" s="2">
        <v>-10969</v>
      </c>
      <c r="W1047" s="2">
        <v>-32111</v>
      </c>
      <c r="X1047" s="2">
        <v>224021</v>
      </c>
      <c r="Y1047" s="2">
        <v>565238</v>
      </c>
      <c r="Z1047" s="2">
        <v>0.4</v>
      </c>
      <c r="AA1047" s="2">
        <v>13420</v>
      </c>
    </row>
    <row r="1048" spans="1:27" x14ac:dyDescent="0.3">
      <c r="A1048" s="2" t="s">
        <v>59</v>
      </c>
      <c r="B1048" s="2">
        <v>494000</v>
      </c>
      <c r="C1048" s="2">
        <v>153337</v>
      </c>
      <c r="D1048" s="2">
        <v>103973</v>
      </c>
      <c r="E1048" s="2">
        <v>284370</v>
      </c>
      <c r="F1048" s="2">
        <v>340663</v>
      </c>
      <c r="G1048" s="2">
        <v>111733</v>
      </c>
      <c r="H1048" s="2">
        <v>382267</v>
      </c>
      <c r="I1048" s="2">
        <v>325301</v>
      </c>
      <c r="J1048" s="2">
        <v>327726</v>
      </c>
      <c r="K1048" s="2">
        <v>316557</v>
      </c>
      <c r="L1048" s="2">
        <v>221779</v>
      </c>
      <c r="M1048" s="2">
        <v>12183</v>
      </c>
      <c r="N1048" s="2">
        <v>209596</v>
      </c>
      <c r="O1048" s="2">
        <v>142475</v>
      </c>
      <c r="P1048" s="2">
        <v>89.95</v>
      </c>
      <c r="Q1048" s="2">
        <v>981</v>
      </c>
      <c r="R1048" s="2">
        <v>11502</v>
      </c>
      <c r="S1048" s="2">
        <v>542126</v>
      </c>
      <c r="T1048" s="2">
        <v>227134</v>
      </c>
      <c r="U1048" s="2">
        <v>-48126</v>
      </c>
      <c r="V1048" s="2">
        <v>-73797</v>
      </c>
      <c r="W1048" s="2">
        <v>15631</v>
      </c>
      <c r="X1048" s="2">
        <v>49754</v>
      </c>
      <c r="Y1048" s="2">
        <v>598316</v>
      </c>
      <c r="Z1048" s="2">
        <v>0.08</v>
      </c>
      <c r="AA1048" s="2">
        <v>18225</v>
      </c>
    </row>
    <row r="1049" spans="1:27" x14ac:dyDescent="0.3">
      <c r="A1049" s="2" t="s">
        <v>60</v>
      </c>
      <c r="B1049" s="2">
        <v>220307</v>
      </c>
      <c r="C1049" s="2">
        <v>242561</v>
      </c>
      <c r="D1049" s="2">
        <v>164219</v>
      </c>
      <c r="E1049" s="2">
        <v>720410</v>
      </c>
      <c r="F1049" s="2">
        <v>-22254</v>
      </c>
      <c r="G1049" s="2">
        <v>99192</v>
      </c>
      <c r="H1049" s="2">
        <v>121115</v>
      </c>
      <c r="I1049" s="2">
        <v>104607</v>
      </c>
      <c r="J1049" s="2">
        <v>106274</v>
      </c>
      <c r="K1049" s="2">
        <v>-50577</v>
      </c>
      <c r="L1049" s="2">
        <v>118377</v>
      </c>
      <c r="M1049" s="2">
        <v>32222</v>
      </c>
      <c r="N1049" s="2">
        <v>86155</v>
      </c>
      <c r="O1049" s="2">
        <v>149320</v>
      </c>
      <c r="P1049" s="2">
        <v>75.760000000000005</v>
      </c>
      <c r="Q1049" s="2">
        <v>1440</v>
      </c>
      <c r="R1049" s="2">
        <v>18175</v>
      </c>
      <c r="S1049" s="2">
        <v>166707</v>
      </c>
      <c r="T1049" s="2">
        <v>145660</v>
      </c>
      <c r="U1049" s="2">
        <v>53600</v>
      </c>
      <c r="V1049" s="2">
        <v>96901</v>
      </c>
      <c r="W1049" s="2">
        <v>-33392</v>
      </c>
      <c r="X1049" s="2">
        <v>442166</v>
      </c>
      <c r="Y1049" s="2">
        <v>61930</v>
      </c>
      <c r="Z1049" s="2">
        <v>7.14</v>
      </c>
      <c r="AA1049" s="2">
        <v>25132</v>
      </c>
    </row>
    <row r="1050" spans="1:27" x14ac:dyDescent="0.3">
      <c r="A1050" s="2" t="s">
        <v>58</v>
      </c>
      <c r="B1050" s="2">
        <v>58802</v>
      </c>
      <c r="C1050" s="2">
        <v>273654</v>
      </c>
      <c r="D1050" s="2">
        <v>24360</v>
      </c>
      <c r="E1050" s="2">
        <v>44037</v>
      </c>
      <c r="F1050" s="2">
        <v>-214852</v>
      </c>
      <c r="G1050" s="2">
        <v>141440</v>
      </c>
      <c r="H1050" s="2">
        <v>-82638</v>
      </c>
      <c r="I1050" s="2">
        <v>-125950</v>
      </c>
      <c r="J1050" s="2">
        <v>-119418</v>
      </c>
      <c r="K1050" s="2">
        <v>-250032</v>
      </c>
      <c r="L1050" s="2">
        <v>262153</v>
      </c>
      <c r="M1050" s="2">
        <v>14856</v>
      </c>
      <c r="N1050" s="2">
        <v>247297</v>
      </c>
      <c r="O1050" s="2">
        <v>72591</v>
      </c>
      <c r="P1050" s="2">
        <v>6.76</v>
      </c>
      <c r="Q1050" s="2">
        <v>855</v>
      </c>
      <c r="R1050" s="2">
        <v>3424</v>
      </c>
      <c r="S1050" s="2">
        <v>146928</v>
      </c>
      <c r="T1050" s="2">
        <v>258369</v>
      </c>
      <c r="U1050" s="2">
        <v>-88126</v>
      </c>
      <c r="V1050" s="2">
        <v>15285</v>
      </c>
      <c r="W1050" s="2">
        <v>3982</v>
      </c>
      <c r="X1050" s="2">
        <v>41674</v>
      </c>
      <c r="Y1050" s="2">
        <v>468672</v>
      </c>
      <c r="Z1050" s="2">
        <v>0.09</v>
      </c>
      <c r="AA1050" s="2">
        <v>26937</v>
      </c>
    </row>
    <row r="1051" spans="1:27" x14ac:dyDescent="0.3">
      <c r="A1051" s="2" t="s">
        <v>58</v>
      </c>
      <c r="B1051" s="2">
        <v>261283</v>
      </c>
      <c r="C1051" s="2">
        <v>209539</v>
      </c>
      <c r="D1051" s="2">
        <v>87507</v>
      </c>
      <c r="E1051" s="2">
        <v>630509</v>
      </c>
      <c r="F1051" s="2">
        <v>51744</v>
      </c>
      <c r="G1051" s="2">
        <v>107842</v>
      </c>
      <c r="H1051" s="2">
        <v>153441</v>
      </c>
      <c r="I1051" s="2">
        <v>124745</v>
      </c>
      <c r="J1051" s="2">
        <v>142231</v>
      </c>
      <c r="K1051" s="2">
        <v>33103</v>
      </c>
      <c r="L1051" s="2">
        <v>293862</v>
      </c>
      <c r="M1051" s="2">
        <v>184333</v>
      </c>
      <c r="N1051" s="2">
        <v>109529</v>
      </c>
      <c r="O1051" s="2">
        <v>73911</v>
      </c>
      <c r="P1051" s="2">
        <v>31.46</v>
      </c>
      <c r="Q1051" s="2">
        <v>1317</v>
      </c>
      <c r="R1051" s="2">
        <v>8063</v>
      </c>
      <c r="S1051" s="2">
        <v>386523</v>
      </c>
      <c r="T1051" s="2">
        <v>222868</v>
      </c>
      <c r="U1051" s="2">
        <v>-125240</v>
      </c>
      <c r="V1051" s="2">
        <v>-13329</v>
      </c>
      <c r="W1051" s="2">
        <v>-38391</v>
      </c>
      <c r="X1051" s="2">
        <v>223651</v>
      </c>
      <c r="Y1051" s="2">
        <v>54060</v>
      </c>
      <c r="Z1051" s="2">
        <v>4.1399999999999997</v>
      </c>
      <c r="AA1051" s="2">
        <v>22526</v>
      </c>
    </row>
    <row r="1052" spans="1:27" x14ac:dyDescent="0.3">
      <c r="A1052" s="2" t="s">
        <v>60</v>
      </c>
      <c r="B1052" s="2">
        <v>352469</v>
      </c>
      <c r="C1052" s="2">
        <v>118724</v>
      </c>
      <c r="D1052" s="2">
        <v>38340</v>
      </c>
      <c r="E1052" s="2">
        <v>379051</v>
      </c>
      <c r="F1052" s="2">
        <v>233745</v>
      </c>
      <c r="G1052" s="2">
        <v>182203</v>
      </c>
      <c r="H1052" s="2">
        <v>170266</v>
      </c>
      <c r="I1052" s="2">
        <v>128184</v>
      </c>
      <c r="J1052" s="2">
        <v>132869</v>
      </c>
      <c r="K1052" s="2">
        <v>219324</v>
      </c>
      <c r="L1052" s="2">
        <v>258927</v>
      </c>
      <c r="M1052" s="2">
        <v>20009</v>
      </c>
      <c r="N1052" s="2">
        <v>238918</v>
      </c>
      <c r="O1052" s="2">
        <v>85126</v>
      </c>
      <c r="P1052" s="2">
        <v>554.20000000000005</v>
      </c>
      <c r="Q1052" s="2">
        <v>1896</v>
      </c>
      <c r="R1052" s="2">
        <v>4134</v>
      </c>
      <c r="S1052" s="2">
        <v>292969</v>
      </c>
      <c r="T1052" s="2">
        <v>176713</v>
      </c>
      <c r="U1052" s="2">
        <v>59500</v>
      </c>
      <c r="V1052" s="2">
        <v>-57989</v>
      </c>
      <c r="W1052" s="2">
        <v>11662</v>
      </c>
      <c r="X1052" s="2">
        <v>377443</v>
      </c>
      <c r="Y1052" s="2">
        <v>557862</v>
      </c>
      <c r="Z1052" s="2">
        <v>0.68</v>
      </c>
      <c r="AA1052" s="2">
        <v>5581</v>
      </c>
    </row>
    <row r="1053" spans="1:27" x14ac:dyDescent="0.3">
      <c r="A1053" s="2" t="s">
        <v>60</v>
      </c>
      <c r="B1053" s="2">
        <v>213001</v>
      </c>
      <c r="C1053" s="2">
        <v>125777</v>
      </c>
      <c r="D1053" s="2">
        <v>76260</v>
      </c>
      <c r="E1053" s="2">
        <v>577044</v>
      </c>
      <c r="F1053" s="2">
        <v>87224</v>
      </c>
      <c r="G1053" s="2">
        <v>51679</v>
      </c>
      <c r="H1053" s="2">
        <v>161322</v>
      </c>
      <c r="I1053" s="2">
        <v>113754</v>
      </c>
      <c r="J1053" s="2">
        <v>114802</v>
      </c>
      <c r="K1053" s="2">
        <v>70808</v>
      </c>
      <c r="L1053" s="2">
        <v>70429</v>
      </c>
      <c r="M1053" s="2">
        <v>107951</v>
      </c>
      <c r="N1053" s="2">
        <v>-37522</v>
      </c>
      <c r="O1053" s="2">
        <v>101339</v>
      </c>
      <c r="P1053" s="2">
        <v>601.70000000000005</v>
      </c>
      <c r="Q1053" s="2">
        <v>1487</v>
      </c>
      <c r="R1053" s="2">
        <v>8739</v>
      </c>
      <c r="S1053" s="2">
        <v>217775</v>
      </c>
      <c r="T1053" s="2">
        <v>272164</v>
      </c>
      <c r="U1053" s="2">
        <v>-4774</v>
      </c>
      <c r="V1053" s="2">
        <v>-146387</v>
      </c>
      <c r="W1053" s="2">
        <v>28814</v>
      </c>
      <c r="X1053" s="2">
        <v>488932</v>
      </c>
      <c r="Y1053" s="2">
        <v>338623</v>
      </c>
      <c r="Z1053" s="2">
        <v>1.44</v>
      </c>
      <c r="AA1053" s="2">
        <v>4763</v>
      </c>
    </row>
    <row r="1054" spans="1:27" x14ac:dyDescent="0.3">
      <c r="A1054" s="2" t="s">
        <v>58</v>
      </c>
      <c r="B1054" s="2">
        <v>398293</v>
      </c>
      <c r="C1054" s="2">
        <v>26572</v>
      </c>
      <c r="D1054" s="2">
        <v>-4691</v>
      </c>
      <c r="E1054" s="2">
        <v>48411</v>
      </c>
      <c r="F1054" s="2">
        <v>371721</v>
      </c>
      <c r="G1054" s="2">
        <v>132177</v>
      </c>
      <c r="H1054" s="2">
        <v>266116</v>
      </c>
      <c r="I1054" s="2">
        <v>205226</v>
      </c>
      <c r="J1054" s="2">
        <v>211173</v>
      </c>
      <c r="K1054" s="2">
        <v>332505</v>
      </c>
      <c r="L1054" s="2">
        <v>182463</v>
      </c>
      <c r="M1054" s="2">
        <v>135777</v>
      </c>
      <c r="N1054" s="2">
        <v>46686</v>
      </c>
      <c r="O1054" s="2">
        <v>132995</v>
      </c>
      <c r="P1054" s="2">
        <v>133.12</v>
      </c>
      <c r="Q1054" s="2">
        <v>1867</v>
      </c>
      <c r="R1054" s="2">
        <v>18397</v>
      </c>
      <c r="S1054" s="2">
        <v>281295</v>
      </c>
      <c r="T1054" s="2">
        <v>66768</v>
      </c>
      <c r="U1054" s="2">
        <v>116998</v>
      </c>
      <c r="V1054" s="2">
        <v>-40196</v>
      </c>
      <c r="W1054" s="2">
        <v>-26165</v>
      </c>
      <c r="X1054" s="2">
        <v>42703</v>
      </c>
      <c r="Y1054" s="2">
        <v>304983</v>
      </c>
      <c r="Z1054" s="2">
        <v>0.14000000000000001</v>
      </c>
      <c r="AA1054" s="2">
        <v>25662</v>
      </c>
    </row>
    <row r="1055" spans="1:27" x14ac:dyDescent="0.3">
      <c r="A1055" s="2" t="s">
        <v>59</v>
      </c>
      <c r="B1055" s="2">
        <v>358027</v>
      </c>
      <c r="C1055" s="2">
        <v>85850</v>
      </c>
      <c r="D1055" s="2">
        <v>-11090</v>
      </c>
      <c r="E1055" s="2">
        <v>348475</v>
      </c>
      <c r="F1055" s="2">
        <v>272177</v>
      </c>
      <c r="G1055" s="2">
        <v>66927</v>
      </c>
      <c r="H1055" s="2">
        <v>291100</v>
      </c>
      <c r="I1055" s="2">
        <v>215851</v>
      </c>
      <c r="J1055" s="2">
        <v>233018</v>
      </c>
      <c r="K1055" s="2">
        <v>233405</v>
      </c>
      <c r="L1055" s="2">
        <v>82271</v>
      </c>
      <c r="M1055" s="2">
        <v>16407</v>
      </c>
      <c r="N1055" s="2">
        <v>65864</v>
      </c>
      <c r="O1055" s="2">
        <v>41142</v>
      </c>
      <c r="P1055" s="2">
        <v>49.87</v>
      </c>
      <c r="Q1055" s="2">
        <v>400</v>
      </c>
      <c r="R1055" s="2">
        <v>5724</v>
      </c>
      <c r="S1055" s="2">
        <v>407929</v>
      </c>
      <c r="T1055" s="2">
        <v>77684</v>
      </c>
      <c r="U1055" s="2">
        <v>-49902</v>
      </c>
      <c r="V1055" s="2">
        <v>8166</v>
      </c>
      <c r="W1055" s="2">
        <v>-1619</v>
      </c>
      <c r="X1055" s="2">
        <v>345477</v>
      </c>
      <c r="Y1055" s="2">
        <v>48615</v>
      </c>
      <c r="Z1055" s="2">
        <v>7.11</v>
      </c>
      <c r="AA1055" s="2">
        <v>10263</v>
      </c>
    </row>
    <row r="1056" spans="1:27" x14ac:dyDescent="0.3">
      <c r="A1056" s="2" t="s">
        <v>58</v>
      </c>
      <c r="B1056" s="2">
        <v>497312</v>
      </c>
      <c r="C1056" s="2">
        <v>38870</v>
      </c>
      <c r="D1056" s="2">
        <v>24386</v>
      </c>
      <c r="E1056" s="2">
        <v>360828</v>
      </c>
      <c r="F1056" s="2">
        <v>458442</v>
      </c>
      <c r="G1056" s="2">
        <v>82249</v>
      </c>
      <c r="H1056" s="2">
        <v>415063</v>
      </c>
      <c r="I1056" s="2">
        <v>326508</v>
      </c>
      <c r="J1056" s="2">
        <v>339796</v>
      </c>
      <c r="K1056" s="2">
        <v>443472</v>
      </c>
      <c r="L1056" s="2">
        <v>135815</v>
      </c>
      <c r="M1056" s="2">
        <v>46710</v>
      </c>
      <c r="N1056" s="2">
        <v>89105</v>
      </c>
      <c r="O1056" s="2">
        <v>82598</v>
      </c>
      <c r="P1056" s="2">
        <v>83.18</v>
      </c>
      <c r="Q1056" s="2">
        <v>1883</v>
      </c>
      <c r="R1056" s="2">
        <v>16953</v>
      </c>
      <c r="S1056" s="2">
        <v>142197</v>
      </c>
      <c r="T1056" s="2">
        <v>40672</v>
      </c>
      <c r="U1056" s="2">
        <v>355115</v>
      </c>
      <c r="V1056" s="2">
        <v>-1802</v>
      </c>
      <c r="W1056" s="2">
        <v>-15531</v>
      </c>
      <c r="X1056" s="2">
        <v>179000</v>
      </c>
      <c r="Y1056" s="2">
        <v>337153</v>
      </c>
      <c r="Z1056" s="2">
        <v>0.53</v>
      </c>
      <c r="AA1056" s="2">
        <v>19274</v>
      </c>
    </row>
    <row r="1057" spans="1:27" x14ac:dyDescent="0.3">
      <c r="A1057" s="2" t="s">
        <v>60</v>
      </c>
      <c r="B1057" s="2">
        <v>217024</v>
      </c>
      <c r="C1057" s="2">
        <v>265587</v>
      </c>
      <c r="D1057" s="2">
        <v>9394</v>
      </c>
      <c r="E1057" s="2">
        <v>268396</v>
      </c>
      <c r="F1057" s="2">
        <v>-48563</v>
      </c>
      <c r="G1057" s="2">
        <v>88506</v>
      </c>
      <c r="H1057" s="2">
        <v>128518</v>
      </c>
      <c r="I1057" s="2">
        <v>47047</v>
      </c>
      <c r="J1057" s="2">
        <v>60495</v>
      </c>
      <c r="K1057" s="2">
        <v>-70158</v>
      </c>
      <c r="L1057" s="2">
        <v>217210</v>
      </c>
      <c r="M1057" s="2">
        <v>117507</v>
      </c>
      <c r="N1057" s="2">
        <v>99703</v>
      </c>
      <c r="O1057" s="2">
        <v>11239</v>
      </c>
      <c r="P1057" s="2">
        <v>46.32</v>
      </c>
      <c r="Q1057" s="2">
        <v>480</v>
      </c>
      <c r="R1057" s="2">
        <v>12394</v>
      </c>
      <c r="S1057" s="2">
        <v>459758</v>
      </c>
      <c r="T1057" s="2">
        <v>181952</v>
      </c>
      <c r="U1057" s="2">
        <v>-242734</v>
      </c>
      <c r="V1057" s="2">
        <v>83635</v>
      </c>
      <c r="W1057" s="2">
        <v>35739</v>
      </c>
      <c r="X1057" s="2">
        <v>119686</v>
      </c>
      <c r="Y1057" s="2">
        <v>56626</v>
      </c>
      <c r="Z1057" s="2">
        <v>2.11</v>
      </c>
      <c r="AA1057" s="2">
        <v>23328</v>
      </c>
    </row>
    <row r="1058" spans="1:27" x14ac:dyDescent="0.3">
      <c r="A1058" s="2" t="s">
        <v>60</v>
      </c>
      <c r="B1058" s="2">
        <v>219916</v>
      </c>
      <c r="C1058" s="2">
        <v>41754</v>
      </c>
      <c r="D1058" s="2">
        <v>45419</v>
      </c>
      <c r="E1058" s="2">
        <v>50025</v>
      </c>
      <c r="F1058" s="2">
        <v>178162</v>
      </c>
      <c r="G1058" s="2">
        <v>78863</v>
      </c>
      <c r="H1058" s="2">
        <v>141053</v>
      </c>
      <c r="I1058" s="2">
        <v>57386</v>
      </c>
      <c r="J1058" s="2">
        <v>63105</v>
      </c>
      <c r="K1058" s="2">
        <v>150831</v>
      </c>
      <c r="L1058" s="2">
        <v>239450</v>
      </c>
      <c r="M1058" s="2">
        <v>71812</v>
      </c>
      <c r="N1058" s="2">
        <v>167638</v>
      </c>
      <c r="O1058" s="2">
        <v>148481</v>
      </c>
      <c r="P1058" s="2">
        <v>66.97</v>
      </c>
      <c r="Q1058" s="2">
        <v>1988</v>
      </c>
      <c r="R1058" s="2">
        <v>7004</v>
      </c>
      <c r="S1058" s="2">
        <v>398431</v>
      </c>
      <c r="T1058" s="2">
        <v>81245</v>
      </c>
      <c r="U1058" s="2">
        <v>-178515</v>
      </c>
      <c r="V1058" s="2">
        <v>-39491</v>
      </c>
      <c r="W1058" s="2">
        <v>23865</v>
      </c>
      <c r="X1058" s="2">
        <v>273769</v>
      </c>
      <c r="Y1058" s="2">
        <v>114625</v>
      </c>
      <c r="Z1058" s="2">
        <v>2.39</v>
      </c>
      <c r="AA1058" s="2">
        <v>22152</v>
      </c>
    </row>
    <row r="1059" spans="1:27" x14ac:dyDescent="0.3">
      <c r="A1059" s="2" t="s">
        <v>60</v>
      </c>
      <c r="B1059" s="2">
        <v>360800</v>
      </c>
      <c r="C1059" s="2">
        <v>267360</v>
      </c>
      <c r="D1059" s="2">
        <v>170496</v>
      </c>
      <c r="E1059" s="2">
        <v>981740</v>
      </c>
      <c r="F1059" s="2">
        <v>93440</v>
      </c>
      <c r="G1059" s="2">
        <v>27829</v>
      </c>
      <c r="H1059" s="2">
        <v>332971</v>
      </c>
      <c r="I1059" s="2">
        <v>249046</v>
      </c>
      <c r="J1059" s="2">
        <v>267723</v>
      </c>
      <c r="K1059" s="2">
        <v>60504</v>
      </c>
      <c r="L1059" s="2">
        <v>180536</v>
      </c>
      <c r="M1059" s="2">
        <v>47947</v>
      </c>
      <c r="N1059" s="2">
        <v>132589</v>
      </c>
      <c r="O1059" s="2">
        <v>82852</v>
      </c>
      <c r="P1059" s="2">
        <v>47.66</v>
      </c>
      <c r="Q1059" s="2">
        <v>1945</v>
      </c>
      <c r="R1059" s="2">
        <v>5453</v>
      </c>
      <c r="S1059" s="2">
        <v>159897</v>
      </c>
      <c r="T1059" s="2">
        <v>218067</v>
      </c>
      <c r="U1059" s="2">
        <v>200903</v>
      </c>
      <c r="V1059" s="2">
        <v>49293</v>
      </c>
      <c r="W1059" s="2">
        <v>26653</v>
      </c>
      <c r="X1059" s="2">
        <v>88146</v>
      </c>
      <c r="Y1059" s="2">
        <v>296549</v>
      </c>
      <c r="Z1059" s="2">
        <v>0.3</v>
      </c>
      <c r="AA1059" s="2">
        <v>4877</v>
      </c>
    </row>
    <row r="1060" spans="1:27" x14ac:dyDescent="0.3">
      <c r="A1060" s="2" t="s">
        <v>60</v>
      </c>
      <c r="B1060" s="2">
        <v>75008</v>
      </c>
      <c r="C1060" s="2">
        <v>277100</v>
      </c>
      <c r="D1060" s="2">
        <v>-22003</v>
      </c>
      <c r="E1060" s="2">
        <v>560684</v>
      </c>
      <c r="F1060" s="2">
        <v>-202092</v>
      </c>
      <c r="G1060" s="2">
        <v>182187</v>
      </c>
      <c r="H1060" s="2">
        <v>-107179</v>
      </c>
      <c r="I1060" s="2">
        <v>-113573</v>
      </c>
      <c r="J1060" s="2">
        <v>-97762</v>
      </c>
      <c r="K1060" s="2">
        <v>-237436</v>
      </c>
      <c r="L1060" s="2">
        <v>95623</v>
      </c>
      <c r="M1060" s="2">
        <v>44783</v>
      </c>
      <c r="N1060" s="2">
        <v>50840</v>
      </c>
      <c r="O1060" s="2">
        <v>129227</v>
      </c>
      <c r="P1060" s="2">
        <v>365.89</v>
      </c>
      <c r="Q1060" s="2">
        <v>638</v>
      </c>
      <c r="R1060" s="2">
        <v>3361</v>
      </c>
      <c r="S1060" s="2">
        <v>509275</v>
      </c>
      <c r="T1060" s="2">
        <v>180616</v>
      </c>
      <c r="U1060" s="2">
        <v>-434267</v>
      </c>
      <c r="V1060" s="2">
        <v>96484</v>
      </c>
      <c r="W1060" s="2">
        <v>-34925</v>
      </c>
      <c r="X1060" s="2">
        <v>156213</v>
      </c>
      <c r="Y1060" s="2">
        <v>186650</v>
      </c>
      <c r="Z1060" s="2">
        <v>0.84</v>
      </c>
      <c r="AA1060" s="2">
        <v>3496</v>
      </c>
    </row>
    <row r="1061" spans="1:27" x14ac:dyDescent="0.3">
      <c r="A1061" s="2" t="s">
        <v>59</v>
      </c>
      <c r="B1061" s="2">
        <v>318674</v>
      </c>
      <c r="C1061" s="2">
        <v>200323</v>
      </c>
      <c r="D1061" s="2">
        <v>275</v>
      </c>
      <c r="E1061" s="2">
        <v>240861</v>
      </c>
      <c r="F1061" s="2">
        <v>118351</v>
      </c>
      <c r="G1061" s="2">
        <v>119752</v>
      </c>
      <c r="H1061" s="2">
        <v>198922</v>
      </c>
      <c r="I1061" s="2">
        <v>168228</v>
      </c>
      <c r="J1061" s="2">
        <v>176136</v>
      </c>
      <c r="K1061" s="2">
        <v>104982</v>
      </c>
      <c r="L1061" s="2">
        <v>212579</v>
      </c>
      <c r="M1061" s="2">
        <v>110809</v>
      </c>
      <c r="N1061" s="2">
        <v>101770</v>
      </c>
      <c r="O1061" s="2">
        <v>86083</v>
      </c>
      <c r="P1061" s="2">
        <v>971.57</v>
      </c>
      <c r="Q1061" s="2">
        <v>1160</v>
      </c>
      <c r="R1061" s="2">
        <v>5595</v>
      </c>
      <c r="S1061" s="2">
        <v>307611</v>
      </c>
      <c r="T1061" s="2">
        <v>171139</v>
      </c>
      <c r="U1061" s="2">
        <v>11063</v>
      </c>
      <c r="V1061" s="2">
        <v>29184</v>
      </c>
      <c r="W1061" s="2">
        <v>-45310</v>
      </c>
      <c r="X1061" s="2">
        <v>160760</v>
      </c>
      <c r="Y1061" s="2">
        <v>293919</v>
      </c>
      <c r="Z1061" s="2">
        <v>0.55000000000000004</v>
      </c>
      <c r="AA1061" s="2">
        <v>21997</v>
      </c>
    </row>
    <row r="1062" spans="1:27" x14ac:dyDescent="0.3">
      <c r="A1062" s="2" t="s">
        <v>58</v>
      </c>
      <c r="B1062" s="2">
        <v>151741</v>
      </c>
      <c r="C1062" s="2">
        <v>258379</v>
      </c>
      <c r="D1062" s="2">
        <v>93816</v>
      </c>
      <c r="E1062" s="2">
        <v>330803</v>
      </c>
      <c r="F1062" s="2">
        <v>-106638</v>
      </c>
      <c r="G1062" s="2">
        <v>74040</v>
      </c>
      <c r="H1062" s="2">
        <v>77701</v>
      </c>
      <c r="I1062" s="2">
        <v>-3589</v>
      </c>
      <c r="J1062" s="2">
        <v>7566</v>
      </c>
      <c r="K1062" s="2">
        <v>-142234</v>
      </c>
      <c r="L1062" s="2">
        <v>168980</v>
      </c>
      <c r="M1062" s="2">
        <v>35355</v>
      </c>
      <c r="N1062" s="2">
        <v>133625</v>
      </c>
      <c r="O1062" s="2">
        <v>30650</v>
      </c>
      <c r="P1062" s="2">
        <v>19.72</v>
      </c>
      <c r="Q1062" s="2">
        <v>1028</v>
      </c>
      <c r="R1062" s="2">
        <v>5410</v>
      </c>
      <c r="S1062" s="2">
        <v>66475</v>
      </c>
      <c r="T1062" s="2">
        <v>243252</v>
      </c>
      <c r="U1062" s="2">
        <v>85266</v>
      </c>
      <c r="V1062" s="2">
        <v>15127</v>
      </c>
      <c r="W1062" s="2">
        <v>-28981</v>
      </c>
      <c r="X1062" s="2">
        <v>78645</v>
      </c>
      <c r="Y1062" s="2">
        <v>81308</v>
      </c>
      <c r="Z1062" s="2">
        <v>0.97</v>
      </c>
      <c r="AA1062" s="2">
        <v>27260</v>
      </c>
    </row>
    <row r="1063" spans="1:27" x14ac:dyDescent="0.3">
      <c r="A1063" s="2" t="s">
        <v>60</v>
      </c>
      <c r="B1063" s="2">
        <v>364401</v>
      </c>
      <c r="C1063" s="2">
        <v>31724</v>
      </c>
      <c r="D1063" s="2">
        <v>-18863</v>
      </c>
      <c r="E1063" s="2">
        <v>193586</v>
      </c>
      <c r="F1063" s="2">
        <v>332677</v>
      </c>
      <c r="G1063" s="2">
        <v>25320</v>
      </c>
      <c r="H1063" s="2">
        <v>339081</v>
      </c>
      <c r="I1063" s="2">
        <v>325843</v>
      </c>
      <c r="J1063" s="2">
        <v>344543</v>
      </c>
      <c r="K1063" s="2">
        <v>305185</v>
      </c>
      <c r="L1063" s="2">
        <v>185006</v>
      </c>
      <c r="M1063" s="2">
        <v>54491</v>
      </c>
      <c r="N1063" s="2">
        <v>130515</v>
      </c>
      <c r="O1063" s="2">
        <v>39312</v>
      </c>
      <c r="P1063" s="2">
        <v>54.13</v>
      </c>
      <c r="Q1063" s="2">
        <v>1665</v>
      </c>
      <c r="R1063" s="2">
        <v>5665</v>
      </c>
      <c r="S1063" s="2">
        <v>412422</v>
      </c>
      <c r="T1063" s="2">
        <v>91613</v>
      </c>
      <c r="U1063" s="2">
        <v>-48021</v>
      </c>
      <c r="V1063" s="2">
        <v>-59889</v>
      </c>
      <c r="W1063" s="2">
        <v>-29836</v>
      </c>
      <c r="X1063" s="2">
        <v>375851</v>
      </c>
      <c r="Y1063" s="2">
        <v>234833</v>
      </c>
      <c r="Z1063" s="2">
        <v>1.6</v>
      </c>
      <c r="AA1063" s="2">
        <v>4098</v>
      </c>
    </row>
    <row r="1064" spans="1:27" x14ac:dyDescent="0.3">
      <c r="A1064" s="2" t="s">
        <v>60</v>
      </c>
      <c r="B1064" s="2">
        <v>484237</v>
      </c>
      <c r="C1064" s="2">
        <v>62381</v>
      </c>
      <c r="D1064" s="2">
        <v>54604</v>
      </c>
      <c r="E1064" s="2">
        <v>612480</v>
      </c>
      <c r="F1064" s="2">
        <v>421856</v>
      </c>
      <c r="G1064" s="2">
        <v>42305</v>
      </c>
      <c r="H1064" s="2">
        <v>441932</v>
      </c>
      <c r="I1064" s="2">
        <v>407510</v>
      </c>
      <c r="J1064" s="2">
        <v>422409</v>
      </c>
      <c r="K1064" s="2">
        <v>416826</v>
      </c>
      <c r="L1064" s="2">
        <v>202156</v>
      </c>
      <c r="M1064" s="2">
        <v>51658</v>
      </c>
      <c r="N1064" s="2">
        <v>150498</v>
      </c>
      <c r="O1064" s="2">
        <v>113676</v>
      </c>
      <c r="P1064" s="2">
        <v>227.34</v>
      </c>
      <c r="Q1064" s="2">
        <v>1482</v>
      </c>
      <c r="R1064" s="2">
        <v>2970</v>
      </c>
      <c r="S1064" s="2">
        <v>64994</v>
      </c>
      <c r="T1064" s="2">
        <v>34754</v>
      </c>
      <c r="U1064" s="2">
        <v>419243</v>
      </c>
      <c r="V1064" s="2">
        <v>27627</v>
      </c>
      <c r="W1064" s="2">
        <v>-18169</v>
      </c>
      <c r="X1064" s="2">
        <v>257034</v>
      </c>
      <c r="Y1064" s="2">
        <v>586080</v>
      </c>
      <c r="Z1064" s="2">
        <v>0.44</v>
      </c>
      <c r="AA1064" s="2">
        <v>14636</v>
      </c>
    </row>
    <row r="1065" spans="1:27" x14ac:dyDescent="0.3">
      <c r="A1065" s="2" t="s">
        <v>60</v>
      </c>
      <c r="B1065" s="2">
        <v>81163</v>
      </c>
      <c r="C1065" s="2">
        <v>187883</v>
      </c>
      <c r="D1065" s="2">
        <v>90147</v>
      </c>
      <c r="E1065" s="2">
        <v>564247</v>
      </c>
      <c r="F1065" s="2">
        <v>-106720</v>
      </c>
      <c r="G1065" s="2">
        <v>46441</v>
      </c>
      <c r="H1065" s="2">
        <v>34722</v>
      </c>
      <c r="I1065" s="2">
        <v>-10993</v>
      </c>
      <c r="J1065" s="2">
        <v>-9495</v>
      </c>
      <c r="K1065" s="2">
        <v>-119915</v>
      </c>
      <c r="L1065" s="2">
        <v>29952</v>
      </c>
      <c r="M1065" s="2">
        <v>199385</v>
      </c>
      <c r="N1065" s="2">
        <v>-169433</v>
      </c>
      <c r="O1065" s="2">
        <v>106562</v>
      </c>
      <c r="P1065" s="2">
        <v>146.77000000000001</v>
      </c>
      <c r="Q1065" s="2">
        <v>1454</v>
      </c>
      <c r="R1065" s="2">
        <v>2085</v>
      </c>
      <c r="S1065" s="2">
        <v>91163</v>
      </c>
      <c r="T1065" s="2">
        <v>70575</v>
      </c>
      <c r="U1065" s="2">
        <v>-10000</v>
      </c>
      <c r="V1065" s="2">
        <v>117308</v>
      </c>
      <c r="W1065" s="2">
        <v>-17884</v>
      </c>
      <c r="X1065" s="2">
        <v>168871</v>
      </c>
      <c r="Y1065" s="2">
        <v>550732</v>
      </c>
      <c r="Z1065" s="2">
        <v>0.31</v>
      </c>
      <c r="AA1065" s="2">
        <v>13762</v>
      </c>
    </row>
    <row r="1066" spans="1:27" x14ac:dyDescent="0.3">
      <c r="A1066" s="2" t="s">
        <v>58</v>
      </c>
      <c r="B1066" s="2">
        <v>267174</v>
      </c>
      <c r="C1066" s="2">
        <v>44820</v>
      </c>
      <c r="D1066" s="2">
        <v>122728</v>
      </c>
      <c r="E1066" s="2">
        <v>519199</v>
      </c>
      <c r="F1066" s="2">
        <v>222354</v>
      </c>
      <c r="G1066" s="2">
        <v>91132</v>
      </c>
      <c r="H1066" s="2">
        <v>176042</v>
      </c>
      <c r="I1066" s="2">
        <v>148093</v>
      </c>
      <c r="J1066" s="2">
        <v>165963</v>
      </c>
      <c r="K1066" s="2">
        <v>204176</v>
      </c>
      <c r="L1066" s="2">
        <v>220900</v>
      </c>
      <c r="M1066" s="2">
        <v>21640</v>
      </c>
      <c r="N1066" s="2">
        <v>199260</v>
      </c>
      <c r="O1066" s="2">
        <v>94280</v>
      </c>
      <c r="P1066" s="2">
        <v>26.72</v>
      </c>
      <c r="Q1066" s="2">
        <v>1547</v>
      </c>
      <c r="R1066" s="2">
        <v>1933</v>
      </c>
      <c r="S1066" s="2">
        <v>461076</v>
      </c>
      <c r="T1066" s="2">
        <v>99211</v>
      </c>
      <c r="U1066" s="2">
        <v>-193902</v>
      </c>
      <c r="V1066" s="2">
        <v>-54391</v>
      </c>
      <c r="W1066" s="2">
        <v>-30935</v>
      </c>
      <c r="X1066" s="2">
        <v>106061</v>
      </c>
      <c r="Y1066" s="2">
        <v>557678</v>
      </c>
      <c r="Z1066" s="2">
        <v>0.19</v>
      </c>
      <c r="AA1066" s="2">
        <v>23009</v>
      </c>
    </row>
    <row r="1067" spans="1:27" x14ac:dyDescent="0.3">
      <c r="A1067" s="2" t="s">
        <v>60</v>
      </c>
      <c r="B1067" s="2">
        <v>313034</v>
      </c>
      <c r="C1067" s="2">
        <v>293598</v>
      </c>
      <c r="D1067" s="2">
        <v>159224</v>
      </c>
      <c r="E1067" s="2">
        <v>648762</v>
      </c>
      <c r="F1067" s="2">
        <v>19436</v>
      </c>
      <c r="G1067" s="2">
        <v>115916</v>
      </c>
      <c r="H1067" s="2">
        <v>197118</v>
      </c>
      <c r="I1067" s="2">
        <v>141915</v>
      </c>
      <c r="J1067" s="2">
        <v>150494</v>
      </c>
      <c r="K1067" s="2">
        <v>14419</v>
      </c>
      <c r="L1067" s="2">
        <v>50405</v>
      </c>
      <c r="M1067" s="2">
        <v>152749</v>
      </c>
      <c r="N1067" s="2">
        <v>-102344</v>
      </c>
      <c r="O1067" s="2">
        <v>57307</v>
      </c>
      <c r="P1067" s="2">
        <v>238.77</v>
      </c>
      <c r="Q1067" s="2">
        <v>1966</v>
      </c>
      <c r="R1067" s="2">
        <v>18897</v>
      </c>
      <c r="S1067" s="2">
        <v>298999</v>
      </c>
      <c r="T1067" s="2">
        <v>40861</v>
      </c>
      <c r="U1067" s="2">
        <v>14035</v>
      </c>
      <c r="V1067" s="2">
        <v>252737</v>
      </c>
      <c r="W1067" s="2">
        <v>45622</v>
      </c>
      <c r="X1067" s="2">
        <v>253303</v>
      </c>
      <c r="Y1067" s="2">
        <v>289128</v>
      </c>
      <c r="Z1067" s="2">
        <v>0.88</v>
      </c>
      <c r="AA1067" s="2">
        <v>13779</v>
      </c>
    </row>
    <row r="1068" spans="1:27" x14ac:dyDescent="0.3">
      <c r="A1068" s="2" t="s">
        <v>58</v>
      </c>
      <c r="B1068" s="2">
        <v>78282</v>
      </c>
      <c r="C1068" s="2">
        <v>286533</v>
      </c>
      <c r="D1068" s="2">
        <v>79063</v>
      </c>
      <c r="E1068" s="2">
        <v>991060</v>
      </c>
      <c r="F1068" s="2">
        <v>-208251</v>
      </c>
      <c r="G1068" s="2">
        <v>142598</v>
      </c>
      <c r="H1068" s="2">
        <v>-64316</v>
      </c>
      <c r="I1068" s="2">
        <v>-110962</v>
      </c>
      <c r="J1068" s="2">
        <v>-104222</v>
      </c>
      <c r="K1068" s="2">
        <v>-239188</v>
      </c>
      <c r="L1068" s="2">
        <v>84684</v>
      </c>
      <c r="M1068" s="2">
        <v>58606</v>
      </c>
      <c r="N1068" s="2">
        <v>26078</v>
      </c>
      <c r="O1068" s="2">
        <v>120583</v>
      </c>
      <c r="P1068" s="2">
        <v>38.090000000000003</v>
      </c>
      <c r="Q1068" s="2">
        <v>134</v>
      </c>
      <c r="R1068" s="2">
        <v>10132</v>
      </c>
      <c r="S1068" s="2">
        <v>364566</v>
      </c>
      <c r="T1068" s="2">
        <v>238162</v>
      </c>
      <c r="U1068" s="2">
        <v>-286284</v>
      </c>
      <c r="V1068" s="2">
        <v>48371</v>
      </c>
      <c r="W1068" s="2">
        <v>-40271</v>
      </c>
      <c r="X1068" s="2">
        <v>32195</v>
      </c>
      <c r="Y1068" s="2">
        <v>239452</v>
      </c>
      <c r="Z1068" s="2">
        <v>0.13</v>
      </c>
      <c r="AA1068" s="2">
        <v>18029</v>
      </c>
    </row>
    <row r="1069" spans="1:27" x14ac:dyDescent="0.3">
      <c r="A1069" s="2" t="s">
        <v>59</v>
      </c>
      <c r="B1069" s="2">
        <v>227405</v>
      </c>
      <c r="C1069" s="2">
        <v>20245</v>
      </c>
      <c r="D1069" s="2">
        <v>-36383</v>
      </c>
      <c r="E1069" s="2">
        <v>733087</v>
      </c>
      <c r="F1069" s="2">
        <v>207160</v>
      </c>
      <c r="G1069" s="2">
        <v>14030</v>
      </c>
      <c r="H1069" s="2">
        <v>213375</v>
      </c>
      <c r="I1069" s="2">
        <v>198573</v>
      </c>
      <c r="J1069" s="2">
        <v>200461</v>
      </c>
      <c r="K1069" s="2">
        <v>200335</v>
      </c>
      <c r="L1069" s="2">
        <v>110776</v>
      </c>
      <c r="M1069" s="2">
        <v>198581</v>
      </c>
      <c r="N1069" s="2">
        <v>-87805</v>
      </c>
      <c r="O1069" s="2">
        <v>108817</v>
      </c>
      <c r="P1069" s="2">
        <v>29.96</v>
      </c>
      <c r="Q1069" s="2">
        <v>835</v>
      </c>
      <c r="R1069" s="2">
        <v>9054</v>
      </c>
      <c r="S1069" s="2">
        <v>85089</v>
      </c>
      <c r="T1069" s="2">
        <v>146207</v>
      </c>
      <c r="U1069" s="2">
        <v>142316</v>
      </c>
      <c r="V1069" s="2">
        <v>-125962</v>
      </c>
      <c r="W1069" s="2">
        <v>14312</v>
      </c>
      <c r="X1069" s="2">
        <v>86143</v>
      </c>
      <c r="Y1069" s="2">
        <v>143100</v>
      </c>
      <c r="Z1069" s="2">
        <v>0.6</v>
      </c>
      <c r="AA1069" s="2">
        <v>9999</v>
      </c>
    </row>
    <row r="1070" spans="1:27" x14ac:dyDescent="0.3">
      <c r="A1070" s="2" t="s">
        <v>60</v>
      </c>
      <c r="B1070" s="2">
        <v>284622</v>
      </c>
      <c r="C1070" s="2">
        <v>65027</v>
      </c>
      <c r="D1070" s="2">
        <v>24442</v>
      </c>
      <c r="E1070" s="2">
        <v>204615</v>
      </c>
      <c r="F1070" s="2">
        <v>219595</v>
      </c>
      <c r="G1070" s="2">
        <v>38024</v>
      </c>
      <c r="H1070" s="2">
        <v>246598</v>
      </c>
      <c r="I1070" s="2">
        <v>205921</v>
      </c>
      <c r="J1070" s="2">
        <v>218841</v>
      </c>
      <c r="K1070" s="2">
        <v>189972</v>
      </c>
      <c r="L1070" s="2">
        <v>67625</v>
      </c>
      <c r="M1070" s="2">
        <v>41896</v>
      </c>
      <c r="N1070" s="2">
        <v>25729</v>
      </c>
      <c r="O1070" s="2">
        <v>42848</v>
      </c>
      <c r="P1070" s="2">
        <v>81.069999999999993</v>
      </c>
      <c r="Q1070" s="2">
        <v>1850</v>
      </c>
      <c r="R1070" s="2">
        <v>1799</v>
      </c>
      <c r="S1070" s="2">
        <v>432419</v>
      </c>
      <c r="T1070" s="2">
        <v>119917</v>
      </c>
      <c r="U1070" s="2">
        <v>-147797</v>
      </c>
      <c r="V1070" s="2">
        <v>-54890</v>
      </c>
      <c r="W1070" s="2">
        <v>-33894</v>
      </c>
      <c r="X1070" s="2">
        <v>410454</v>
      </c>
      <c r="Y1070" s="2">
        <v>458401</v>
      </c>
      <c r="Z1070" s="2">
        <v>0.9</v>
      </c>
      <c r="AA1070" s="2">
        <v>5248</v>
      </c>
    </row>
    <row r="1071" spans="1:27" x14ac:dyDescent="0.3">
      <c r="A1071" s="2" t="s">
        <v>59</v>
      </c>
      <c r="B1071" s="2">
        <v>381601</v>
      </c>
      <c r="C1071" s="2">
        <v>78551</v>
      </c>
      <c r="D1071" s="2">
        <v>136514</v>
      </c>
      <c r="E1071" s="2">
        <v>199992</v>
      </c>
      <c r="F1071" s="2">
        <v>303050</v>
      </c>
      <c r="G1071" s="2">
        <v>180832</v>
      </c>
      <c r="H1071" s="2">
        <v>200769</v>
      </c>
      <c r="I1071" s="2">
        <v>171950</v>
      </c>
      <c r="J1071" s="2">
        <v>183433</v>
      </c>
      <c r="K1071" s="2">
        <v>291844</v>
      </c>
      <c r="L1071" s="2">
        <v>108253</v>
      </c>
      <c r="M1071" s="2">
        <v>190924</v>
      </c>
      <c r="N1071" s="2">
        <v>-82671</v>
      </c>
      <c r="O1071" s="2">
        <v>137598</v>
      </c>
      <c r="P1071" s="2">
        <v>45.56</v>
      </c>
      <c r="Q1071" s="2">
        <v>1545</v>
      </c>
      <c r="R1071" s="2">
        <v>18136</v>
      </c>
      <c r="S1071" s="2">
        <v>232438</v>
      </c>
      <c r="T1071" s="2">
        <v>38388</v>
      </c>
      <c r="U1071" s="2">
        <v>149163</v>
      </c>
      <c r="V1071" s="2">
        <v>40163</v>
      </c>
      <c r="W1071" s="2">
        <v>27065</v>
      </c>
      <c r="X1071" s="2">
        <v>267238</v>
      </c>
      <c r="Y1071" s="2">
        <v>646685</v>
      </c>
      <c r="Z1071" s="2">
        <v>0.41</v>
      </c>
      <c r="AA1071" s="2">
        <v>3546</v>
      </c>
    </row>
    <row r="1072" spans="1:27" x14ac:dyDescent="0.3">
      <c r="A1072" s="2" t="s">
        <v>58</v>
      </c>
      <c r="B1072" s="2">
        <v>243697</v>
      </c>
      <c r="C1072" s="2">
        <v>89056</v>
      </c>
      <c r="D1072" s="2">
        <v>183365</v>
      </c>
      <c r="E1072" s="2">
        <v>639836</v>
      </c>
      <c r="F1072" s="2">
        <v>154641</v>
      </c>
      <c r="G1072" s="2">
        <v>142889</v>
      </c>
      <c r="H1072" s="2">
        <v>100808</v>
      </c>
      <c r="I1072" s="2">
        <v>52718</v>
      </c>
      <c r="J1072" s="2">
        <v>61454</v>
      </c>
      <c r="K1072" s="2">
        <v>130096</v>
      </c>
      <c r="L1072" s="2">
        <v>250338</v>
      </c>
      <c r="M1072" s="2">
        <v>32867</v>
      </c>
      <c r="N1072" s="2">
        <v>217471</v>
      </c>
      <c r="O1072" s="2">
        <v>103907</v>
      </c>
      <c r="P1072" s="2">
        <v>261.2</v>
      </c>
      <c r="Q1072" s="2">
        <v>1696</v>
      </c>
      <c r="R1072" s="2">
        <v>8042</v>
      </c>
      <c r="S1072" s="2">
        <v>141277</v>
      </c>
      <c r="T1072" s="2">
        <v>72955</v>
      </c>
      <c r="U1072" s="2">
        <v>102420</v>
      </c>
      <c r="V1072" s="2">
        <v>16101</v>
      </c>
      <c r="W1072" s="2">
        <v>-27391</v>
      </c>
      <c r="X1072" s="2">
        <v>75750</v>
      </c>
      <c r="Y1072" s="2">
        <v>685604</v>
      </c>
      <c r="Z1072" s="2">
        <v>0.11</v>
      </c>
      <c r="AA1072" s="2">
        <v>28460</v>
      </c>
    </row>
    <row r="1073" spans="1:27" x14ac:dyDescent="0.3">
      <c r="A1073" s="2" t="s">
        <v>59</v>
      </c>
      <c r="B1073" s="2">
        <v>157835</v>
      </c>
      <c r="C1073" s="2">
        <v>178041</v>
      </c>
      <c r="D1073" s="2">
        <v>64929</v>
      </c>
      <c r="E1073" s="2">
        <v>481559</v>
      </c>
      <c r="F1073" s="2">
        <v>-20206</v>
      </c>
      <c r="G1073" s="2">
        <v>67332</v>
      </c>
      <c r="H1073" s="2">
        <v>90503</v>
      </c>
      <c r="I1073" s="2">
        <v>9840</v>
      </c>
      <c r="J1073" s="2">
        <v>11944</v>
      </c>
      <c r="K1073" s="2">
        <v>-60021</v>
      </c>
      <c r="L1073" s="2">
        <v>225852</v>
      </c>
      <c r="M1073" s="2">
        <v>116287</v>
      </c>
      <c r="N1073" s="2">
        <v>109565</v>
      </c>
      <c r="O1073" s="2">
        <v>38853</v>
      </c>
      <c r="P1073" s="2">
        <v>639.01</v>
      </c>
      <c r="Q1073" s="2">
        <v>409</v>
      </c>
      <c r="R1073" s="2">
        <v>11744</v>
      </c>
      <c r="S1073" s="2">
        <v>216630</v>
      </c>
      <c r="T1073" s="2">
        <v>56926</v>
      </c>
      <c r="U1073" s="2">
        <v>-58795</v>
      </c>
      <c r="V1073" s="2">
        <v>121115</v>
      </c>
      <c r="W1073" s="2">
        <v>-8175</v>
      </c>
      <c r="X1073" s="2">
        <v>402087</v>
      </c>
      <c r="Y1073" s="2">
        <v>49256</v>
      </c>
      <c r="Z1073" s="2">
        <v>8.16</v>
      </c>
      <c r="AA1073" s="2">
        <v>13989</v>
      </c>
    </row>
    <row r="1074" spans="1:27" x14ac:dyDescent="0.3">
      <c r="A1074" s="2" t="s">
        <v>60</v>
      </c>
      <c r="B1074" s="2">
        <v>343035</v>
      </c>
      <c r="C1074" s="2">
        <v>95367</v>
      </c>
      <c r="D1074" s="2">
        <v>68962</v>
      </c>
      <c r="E1074" s="2">
        <v>330821</v>
      </c>
      <c r="F1074" s="2">
        <v>247668</v>
      </c>
      <c r="G1074" s="2">
        <v>52858</v>
      </c>
      <c r="H1074" s="2">
        <v>290177</v>
      </c>
      <c r="I1074" s="2">
        <v>278811</v>
      </c>
      <c r="J1074" s="2">
        <v>296375</v>
      </c>
      <c r="K1074" s="2">
        <v>234902</v>
      </c>
      <c r="L1074" s="2">
        <v>190538</v>
      </c>
      <c r="M1074" s="2">
        <v>198624</v>
      </c>
      <c r="N1074" s="2">
        <v>-8086</v>
      </c>
      <c r="O1074" s="2">
        <v>87062</v>
      </c>
      <c r="P1074" s="2">
        <v>36.97</v>
      </c>
      <c r="Q1074" s="2">
        <v>1858</v>
      </c>
      <c r="R1074" s="2">
        <v>9372</v>
      </c>
      <c r="S1074" s="2">
        <v>494887</v>
      </c>
      <c r="T1074" s="2">
        <v>73831</v>
      </c>
      <c r="U1074" s="2">
        <v>-151852</v>
      </c>
      <c r="V1074" s="2">
        <v>21536</v>
      </c>
      <c r="W1074" s="2">
        <v>7741</v>
      </c>
      <c r="X1074" s="2">
        <v>183918</v>
      </c>
      <c r="Y1074" s="2">
        <v>646899</v>
      </c>
      <c r="Z1074" s="2">
        <v>0.28000000000000003</v>
      </c>
      <c r="AA1074" s="2">
        <v>1078</v>
      </c>
    </row>
    <row r="1075" spans="1:27" x14ac:dyDescent="0.3">
      <c r="A1075" s="2" t="s">
        <v>59</v>
      </c>
      <c r="B1075" s="2">
        <v>390366</v>
      </c>
      <c r="C1075" s="2">
        <v>259651</v>
      </c>
      <c r="D1075" s="2">
        <v>45280</v>
      </c>
      <c r="E1075" s="2">
        <v>376681</v>
      </c>
      <c r="F1075" s="2">
        <v>130715</v>
      </c>
      <c r="G1075" s="2">
        <v>80323</v>
      </c>
      <c r="H1075" s="2">
        <v>310043</v>
      </c>
      <c r="I1075" s="2">
        <v>229427</v>
      </c>
      <c r="J1075" s="2">
        <v>235194</v>
      </c>
      <c r="K1075" s="2">
        <v>100851</v>
      </c>
      <c r="L1075" s="2">
        <v>159736</v>
      </c>
      <c r="M1075" s="2">
        <v>13269</v>
      </c>
      <c r="N1075" s="2">
        <v>146467</v>
      </c>
      <c r="O1075" s="2">
        <v>131292</v>
      </c>
      <c r="P1075" s="2">
        <v>157.22</v>
      </c>
      <c r="Q1075" s="2">
        <v>1935</v>
      </c>
      <c r="R1075" s="2">
        <v>6001</v>
      </c>
      <c r="S1075" s="2">
        <v>370697</v>
      </c>
      <c r="T1075" s="2">
        <v>235948</v>
      </c>
      <c r="U1075" s="2">
        <v>19669</v>
      </c>
      <c r="V1075" s="2">
        <v>23703</v>
      </c>
      <c r="W1075" s="2">
        <v>-28807</v>
      </c>
      <c r="X1075" s="2">
        <v>326273</v>
      </c>
      <c r="Y1075" s="2">
        <v>662611</v>
      </c>
      <c r="Z1075" s="2">
        <v>0.49</v>
      </c>
      <c r="AA1075" s="2">
        <v>12309</v>
      </c>
    </row>
    <row r="1076" spans="1:27" x14ac:dyDescent="0.3">
      <c r="A1076" s="2" t="s">
        <v>59</v>
      </c>
      <c r="B1076" s="2">
        <v>364156</v>
      </c>
      <c r="C1076" s="2">
        <v>59117</v>
      </c>
      <c r="D1076" s="2">
        <v>66915</v>
      </c>
      <c r="E1076" s="2">
        <v>184455</v>
      </c>
      <c r="F1076" s="2">
        <v>305039</v>
      </c>
      <c r="G1076" s="2">
        <v>74599</v>
      </c>
      <c r="H1076" s="2">
        <v>289557</v>
      </c>
      <c r="I1076" s="2">
        <v>264535</v>
      </c>
      <c r="J1076" s="2">
        <v>282788</v>
      </c>
      <c r="K1076" s="2">
        <v>292791</v>
      </c>
      <c r="L1076" s="2">
        <v>196238</v>
      </c>
      <c r="M1076" s="2">
        <v>115919</v>
      </c>
      <c r="N1076" s="2">
        <v>80319</v>
      </c>
      <c r="O1076" s="2">
        <v>47345</v>
      </c>
      <c r="P1076" s="2">
        <v>51.75</v>
      </c>
      <c r="Q1076" s="2">
        <v>1073</v>
      </c>
      <c r="R1076" s="2">
        <v>2814</v>
      </c>
      <c r="S1076" s="2">
        <v>467147</v>
      </c>
      <c r="T1076" s="2">
        <v>248802</v>
      </c>
      <c r="U1076" s="2">
        <v>-102991</v>
      </c>
      <c r="V1076" s="2">
        <v>-189685</v>
      </c>
      <c r="W1076" s="2">
        <v>-14827</v>
      </c>
      <c r="X1076" s="2">
        <v>311307</v>
      </c>
      <c r="Y1076" s="2">
        <v>30608</v>
      </c>
      <c r="Z1076" s="2">
        <v>10.17</v>
      </c>
      <c r="AA1076" s="2">
        <v>18839</v>
      </c>
    </row>
    <row r="1077" spans="1:27" x14ac:dyDescent="0.3">
      <c r="A1077" s="2" t="s">
        <v>59</v>
      </c>
      <c r="B1077" s="2">
        <v>114870</v>
      </c>
      <c r="C1077" s="2">
        <v>293057</v>
      </c>
      <c r="D1077" s="2">
        <v>144426</v>
      </c>
      <c r="E1077" s="2">
        <v>378516</v>
      </c>
      <c r="F1077" s="2">
        <v>-178187</v>
      </c>
      <c r="G1077" s="2">
        <v>129912</v>
      </c>
      <c r="H1077" s="2">
        <v>-15042</v>
      </c>
      <c r="I1077" s="2">
        <v>-93677</v>
      </c>
      <c r="J1077" s="2">
        <v>-81037</v>
      </c>
      <c r="K1077" s="2">
        <v>-207932</v>
      </c>
      <c r="L1077" s="2">
        <v>34192</v>
      </c>
      <c r="M1077" s="2">
        <v>89395</v>
      </c>
      <c r="N1077" s="2">
        <v>-55203</v>
      </c>
      <c r="O1077" s="2">
        <v>148482</v>
      </c>
      <c r="P1077" s="2">
        <v>40.630000000000003</v>
      </c>
      <c r="Q1077" s="2">
        <v>1973</v>
      </c>
      <c r="R1077" s="2">
        <v>10282</v>
      </c>
      <c r="S1077" s="2">
        <v>392939</v>
      </c>
      <c r="T1077" s="2">
        <v>259732</v>
      </c>
      <c r="U1077" s="2">
        <v>-278069</v>
      </c>
      <c r="V1077" s="2">
        <v>33325</v>
      </c>
      <c r="W1077" s="2">
        <v>-6193</v>
      </c>
      <c r="X1077" s="2">
        <v>62273</v>
      </c>
      <c r="Y1077" s="2">
        <v>282266</v>
      </c>
      <c r="Z1077" s="2">
        <v>0.22</v>
      </c>
      <c r="AA1077" s="2">
        <v>19853</v>
      </c>
    </row>
    <row r="1078" spans="1:27" x14ac:dyDescent="0.3">
      <c r="A1078" s="2" t="s">
        <v>59</v>
      </c>
      <c r="B1078" s="2">
        <v>433227</v>
      </c>
      <c r="C1078" s="2">
        <v>182672</v>
      </c>
      <c r="D1078" s="2">
        <v>46917</v>
      </c>
      <c r="E1078" s="2">
        <v>987672</v>
      </c>
      <c r="F1078" s="2">
        <v>250555</v>
      </c>
      <c r="G1078" s="2">
        <v>136409</v>
      </c>
      <c r="H1078" s="2">
        <v>296818</v>
      </c>
      <c r="I1078" s="2">
        <v>240333</v>
      </c>
      <c r="J1078" s="2">
        <v>249741</v>
      </c>
      <c r="K1078" s="2">
        <v>229524</v>
      </c>
      <c r="L1078" s="2">
        <v>22878</v>
      </c>
      <c r="M1078" s="2">
        <v>62328</v>
      </c>
      <c r="N1078" s="2">
        <v>-39450</v>
      </c>
      <c r="O1078" s="2">
        <v>80249</v>
      </c>
      <c r="P1078" s="2">
        <v>182.72</v>
      </c>
      <c r="Q1078" s="2">
        <v>360</v>
      </c>
      <c r="R1078" s="2">
        <v>11993</v>
      </c>
      <c r="S1078" s="2">
        <v>105256</v>
      </c>
      <c r="T1078" s="2">
        <v>124994</v>
      </c>
      <c r="U1078" s="2">
        <v>327971</v>
      </c>
      <c r="V1078" s="2">
        <v>57678</v>
      </c>
      <c r="W1078" s="2">
        <v>-17052</v>
      </c>
      <c r="X1078" s="2">
        <v>441854</v>
      </c>
      <c r="Y1078" s="2">
        <v>84079</v>
      </c>
      <c r="Z1078" s="2">
        <v>5.26</v>
      </c>
      <c r="AA1078" s="2">
        <v>16932</v>
      </c>
    </row>
    <row r="1079" spans="1:27" x14ac:dyDescent="0.3">
      <c r="A1079" s="2" t="s">
        <v>59</v>
      </c>
      <c r="B1079" s="2">
        <v>243544</v>
      </c>
      <c r="C1079" s="2">
        <v>175543</v>
      </c>
      <c r="D1079" s="2">
        <v>137248</v>
      </c>
      <c r="E1079" s="2">
        <v>78581</v>
      </c>
      <c r="F1079" s="2">
        <v>68001</v>
      </c>
      <c r="G1079" s="2">
        <v>150229</v>
      </c>
      <c r="H1079" s="2">
        <v>93315</v>
      </c>
      <c r="I1079" s="2">
        <v>-3818</v>
      </c>
      <c r="J1079" s="2">
        <v>-8</v>
      </c>
      <c r="K1079" s="2">
        <v>34231</v>
      </c>
      <c r="L1079" s="2">
        <v>144949</v>
      </c>
      <c r="M1079" s="2">
        <v>68259</v>
      </c>
      <c r="N1079" s="2">
        <v>76690</v>
      </c>
      <c r="O1079" s="2">
        <v>141306</v>
      </c>
      <c r="P1079" s="2">
        <v>50.72</v>
      </c>
      <c r="Q1079" s="2">
        <v>359</v>
      </c>
      <c r="R1079" s="2">
        <v>9694</v>
      </c>
      <c r="S1079" s="2">
        <v>170154</v>
      </c>
      <c r="T1079" s="2">
        <v>188824</v>
      </c>
      <c r="U1079" s="2">
        <v>73390</v>
      </c>
      <c r="V1079" s="2">
        <v>-13281</v>
      </c>
      <c r="W1079" s="2">
        <v>-11598</v>
      </c>
      <c r="X1079" s="2">
        <v>202469</v>
      </c>
      <c r="Y1079" s="2">
        <v>696218</v>
      </c>
      <c r="Z1079" s="2">
        <v>0.28999999999999998</v>
      </c>
      <c r="AA1079" s="2">
        <v>4664</v>
      </c>
    </row>
    <row r="1080" spans="1:27" x14ac:dyDescent="0.3">
      <c r="A1080" s="2" t="s">
        <v>58</v>
      </c>
      <c r="B1080" s="2">
        <v>144970</v>
      </c>
      <c r="C1080" s="2">
        <v>291322</v>
      </c>
      <c r="D1080" s="2">
        <v>59501</v>
      </c>
      <c r="E1080" s="2">
        <v>537553</v>
      </c>
      <c r="F1080" s="2">
        <v>-146352</v>
      </c>
      <c r="G1080" s="2">
        <v>56979</v>
      </c>
      <c r="H1080" s="2">
        <v>87991</v>
      </c>
      <c r="I1080" s="2">
        <v>65004</v>
      </c>
      <c r="J1080" s="2">
        <v>80341</v>
      </c>
      <c r="K1080" s="2">
        <v>-174762</v>
      </c>
      <c r="L1080" s="2">
        <v>26131</v>
      </c>
      <c r="M1080" s="2">
        <v>155369</v>
      </c>
      <c r="N1080" s="2">
        <v>-129238</v>
      </c>
      <c r="O1080" s="2">
        <v>59628</v>
      </c>
      <c r="P1080" s="2">
        <v>28.67</v>
      </c>
      <c r="Q1080" s="2">
        <v>1997</v>
      </c>
      <c r="R1080" s="2">
        <v>13346</v>
      </c>
      <c r="S1080" s="2">
        <v>332620</v>
      </c>
      <c r="T1080" s="2">
        <v>149402</v>
      </c>
      <c r="U1080" s="2">
        <v>-187650</v>
      </c>
      <c r="V1080" s="2">
        <v>141920</v>
      </c>
      <c r="W1080" s="2">
        <v>45222</v>
      </c>
      <c r="X1080" s="2">
        <v>325098</v>
      </c>
      <c r="Y1080" s="2">
        <v>58640</v>
      </c>
      <c r="Z1080" s="2">
        <v>5.54</v>
      </c>
      <c r="AA1080" s="2">
        <v>8440</v>
      </c>
    </row>
    <row r="1081" spans="1:27" x14ac:dyDescent="0.3">
      <c r="A1081" s="2" t="s">
        <v>58</v>
      </c>
      <c r="B1081" s="2">
        <v>251966</v>
      </c>
      <c r="C1081" s="2">
        <v>260038</v>
      </c>
      <c r="D1081" s="2">
        <v>143262</v>
      </c>
      <c r="E1081" s="2">
        <v>195926</v>
      </c>
      <c r="F1081" s="2">
        <v>-8072</v>
      </c>
      <c r="G1081" s="2">
        <v>116752</v>
      </c>
      <c r="H1081" s="2">
        <v>135214</v>
      </c>
      <c r="I1081" s="2">
        <v>90479</v>
      </c>
      <c r="J1081" s="2">
        <v>105365</v>
      </c>
      <c r="K1081" s="2">
        <v>-31646</v>
      </c>
      <c r="L1081" s="2">
        <v>40360</v>
      </c>
      <c r="M1081" s="2">
        <v>156791</v>
      </c>
      <c r="N1081" s="2">
        <v>-116431</v>
      </c>
      <c r="O1081" s="2">
        <v>29158</v>
      </c>
      <c r="P1081" s="2">
        <v>25.46</v>
      </c>
      <c r="Q1081" s="2">
        <v>1178</v>
      </c>
      <c r="R1081" s="2">
        <v>4673</v>
      </c>
      <c r="S1081" s="2">
        <v>480318</v>
      </c>
      <c r="T1081" s="2">
        <v>175546</v>
      </c>
      <c r="U1081" s="2">
        <v>-228352</v>
      </c>
      <c r="V1081" s="2">
        <v>84492</v>
      </c>
      <c r="W1081" s="2">
        <v>-35105</v>
      </c>
      <c r="X1081" s="2">
        <v>411317</v>
      </c>
      <c r="Y1081" s="2">
        <v>128435</v>
      </c>
      <c r="Z1081" s="2">
        <v>3.2</v>
      </c>
      <c r="AA1081" s="2">
        <v>15895</v>
      </c>
    </row>
    <row r="1082" spans="1:27" x14ac:dyDescent="0.3">
      <c r="A1082" s="2" t="s">
        <v>60</v>
      </c>
      <c r="B1082" s="2">
        <v>84850</v>
      </c>
      <c r="C1082" s="2">
        <v>188092</v>
      </c>
      <c r="D1082" s="2">
        <v>188907</v>
      </c>
      <c r="E1082" s="2">
        <v>835117</v>
      </c>
      <c r="F1082" s="2">
        <v>-103242</v>
      </c>
      <c r="G1082" s="2">
        <v>191175</v>
      </c>
      <c r="H1082" s="2">
        <v>-106325</v>
      </c>
      <c r="I1082" s="2">
        <v>-201880</v>
      </c>
      <c r="J1082" s="2">
        <v>-185046</v>
      </c>
      <c r="K1082" s="2">
        <v>-122136</v>
      </c>
      <c r="L1082" s="2">
        <v>78865</v>
      </c>
      <c r="M1082" s="2">
        <v>22811</v>
      </c>
      <c r="N1082" s="2">
        <v>56054</v>
      </c>
      <c r="O1082" s="2">
        <v>36884</v>
      </c>
      <c r="P1082" s="2">
        <v>9.4600000000000009</v>
      </c>
      <c r="Q1082" s="2">
        <v>1072</v>
      </c>
      <c r="R1082" s="2">
        <v>17701</v>
      </c>
      <c r="S1082" s="2">
        <v>192608</v>
      </c>
      <c r="T1082" s="2">
        <v>193000</v>
      </c>
      <c r="U1082" s="2">
        <v>-107758</v>
      </c>
      <c r="V1082" s="2">
        <v>-4908</v>
      </c>
      <c r="W1082" s="2">
        <v>41271</v>
      </c>
      <c r="X1082" s="2">
        <v>74324</v>
      </c>
      <c r="Y1082" s="2">
        <v>624121</v>
      </c>
      <c r="Z1082" s="2">
        <v>0.12</v>
      </c>
      <c r="AA1082" s="2">
        <v>5625</v>
      </c>
    </row>
    <row r="1083" spans="1:27" x14ac:dyDescent="0.3">
      <c r="A1083" s="2" t="s">
        <v>58</v>
      </c>
      <c r="B1083" s="2">
        <v>206425</v>
      </c>
      <c r="C1083" s="2">
        <v>41918</v>
      </c>
      <c r="D1083" s="2">
        <v>25471</v>
      </c>
      <c r="E1083" s="2">
        <v>172128</v>
      </c>
      <c r="F1083" s="2">
        <v>164507</v>
      </c>
      <c r="G1083" s="2">
        <v>173301</v>
      </c>
      <c r="H1083" s="2">
        <v>33124</v>
      </c>
      <c r="I1083" s="2">
        <v>16251</v>
      </c>
      <c r="J1083" s="2">
        <v>29998</v>
      </c>
      <c r="K1083" s="2">
        <v>127111</v>
      </c>
      <c r="L1083" s="2">
        <v>85861</v>
      </c>
      <c r="M1083" s="2">
        <v>113302</v>
      </c>
      <c r="N1083" s="2">
        <v>-27441</v>
      </c>
      <c r="O1083" s="2">
        <v>132063</v>
      </c>
      <c r="P1083" s="2">
        <v>414.51</v>
      </c>
      <c r="Q1083" s="2">
        <v>1497</v>
      </c>
      <c r="R1083" s="2">
        <v>18792</v>
      </c>
      <c r="S1083" s="2">
        <v>61890</v>
      </c>
      <c r="T1083" s="2">
        <v>186603</v>
      </c>
      <c r="U1083" s="2">
        <v>144535</v>
      </c>
      <c r="V1083" s="2">
        <v>-144685</v>
      </c>
      <c r="W1083" s="2">
        <v>-44616</v>
      </c>
      <c r="X1083" s="2">
        <v>444065</v>
      </c>
      <c r="Y1083" s="2">
        <v>342208</v>
      </c>
      <c r="Z1083" s="2">
        <v>1.3</v>
      </c>
      <c r="AA1083" s="2">
        <v>8203</v>
      </c>
    </row>
    <row r="1084" spans="1:27" x14ac:dyDescent="0.3">
      <c r="A1084" s="2" t="s">
        <v>58</v>
      </c>
      <c r="B1084" s="2">
        <v>172471</v>
      </c>
      <c r="C1084" s="2">
        <v>41310</v>
      </c>
      <c r="D1084" s="2">
        <v>72343</v>
      </c>
      <c r="E1084" s="2">
        <v>385289</v>
      </c>
      <c r="F1084" s="2">
        <v>131161</v>
      </c>
      <c r="G1084" s="2">
        <v>33836</v>
      </c>
      <c r="H1084" s="2">
        <v>138635</v>
      </c>
      <c r="I1084" s="2">
        <v>74739</v>
      </c>
      <c r="J1084" s="2">
        <v>92754</v>
      </c>
      <c r="K1084" s="2">
        <v>104554</v>
      </c>
      <c r="L1084" s="2">
        <v>143481</v>
      </c>
      <c r="M1084" s="2">
        <v>128439</v>
      </c>
      <c r="N1084" s="2">
        <v>15042</v>
      </c>
      <c r="O1084" s="2">
        <v>104837</v>
      </c>
      <c r="P1084" s="2">
        <v>110.06</v>
      </c>
      <c r="Q1084" s="2">
        <v>826</v>
      </c>
      <c r="R1084" s="2">
        <v>860</v>
      </c>
      <c r="S1084" s="2">
        <v>385173</v>
      </c>
      <c r="T1084" s="2">
        <v>106217</v>
      </c>
      <c r="U1084" s="2">
        <v>-212702</v>
      </c>
      <c r="V1084" s="2">
        <v>-64907</v>
      </c>
      <c r="W1084" s="2">
        <v>-49798</v>
      </c>
      <c r="X1084" s="2">
        <v>36567</v>
      </c>
      <c r="Y1084" s="2">
        <v>428468</v>
      </c>
      <c r="Z1084" s="2">
        <v>0.09</v>
      </c>
      <c r="AA1084" s="2">
        <v>8989</v>
      </c>
    </row>
    <row r="1085" spans="1:27" x14ac:dyDescent="0.3">
      <c r="A1085" s="2" t="s">
        <v>60</v>
      </c>
      <c r="B1085" s="2">
        <v>104181</v>
      </c>
      <c r="C1085" s="2">
        <v>233010</v>
      </c>
      <c r="D1085" s="2">
        <v>55718</v>
      </c>
      <c r="E1085" s="2">
        <v>65403</v>
      </c>
      <c r="F1085" s="2">
        <v>-128829</v>
      </c>
      <c r="G1085" s="2">
        <v>183803</v>
      </c>
      <c r="H1085" s="2">
        <v>-79622</v>
      </c>
      <c r="I1085" s="2">
        <v>-91532</v>
      </c>
      <c r="J1085" s="2">
        <v>-77488</v>
      </c>
      <c r="K1085" s="2">
        <v>-145767</v>
      </c>
      <c r="L1085" s="2">
        <v>262015</v>
      </c>
      <c r="M1085" s="2">
        <v>72941</v>
      </c>
      <c r="N1085" s="2">
        <v>189074</v>
      </c>
      <c r="O1085" s="2">
        <v>39362</v>
      </c>
      <c r="P1085" s="2">
        <v>192.57</v>
      </c>
      <c r="Q1085" s="2">
        <v>725</v>
      </c>
      <c r="R1085" s="2">
        <v>14602</v>
      </c>
      <c r="S1085" s="2">
        <v>288087</v>
      </c>
      <c r="T1085" s="2">
        <v>60051</v>
      </c>
      <c r="U1085" s="2">
        <v>-183906</v>
      </c>
      <c r="V1085" s="2">
        <v>172959</v>
      </c>
      <c r="W1085" s="2">
        <v>37521</v>
      </c>
      <c r="X1085" s="2">
        <v>227442</v>
      </c>
      <c r="Y1085" s="2">
        <v>402263</v>
      </c>
      <c r="Z1085" s="2">
        <v>0.56999999999999995</v>
      </c>
      <c r="AA1085" s="2">
        <v>2922</v>
      </c>
    </row>
    <row r="1086" spans="1:27" x14ac:dyDescent="0.3">
      <c r="A1086" s="2" t="s">
        <v>58</v>
      </c>
      <c r="B1086" s="2">
        <v>297166</v>
      </c>
      <c r="C1086" s="2">
        <v>259090</v>
      </c>
      <c r="D1086" s="2">
        <v>-34122</v>
      </c>
      <c r="E1086" s="2">
        <v>370958</v>
      </c>
      <c r="F1086" s="2">
        <v>38076</v>
      </c>
      <c r="G1086" s="2">
        <v>170130</v>
      </c>
      <c r="H1086" s="2">
        <v>127036</v>
      </c>
      <c r="I1086" s="2">
        <v>117672</v>
      </c>
      <c r="J1086" s="2">
        <v>133791</v>
      </c>
      <c r="K1086" s="2">
        <v>308</v>
      </c>
      <c r="L1086" s="2">
        <v>159667</v>
      </c>
      <c r="M1086" s="2">
        <v>169957</v>
      </c>
      <c r="N1086" s="2">
        <v>-10290</v>
      </c>
      <c r="O1086" s="2">
        <v>8920</v>
      </c>
      <c r="P1086" s="2">
        <v>37.17</v>
      </c>
      <c r="Q1086" s="2">
        <v>697</v>
      </c>
      <c r="R1086" s="2">
        <v>18178</v>
      </c>
      <c r="S1086" s="2">
        <v>501130</v>
      </c>
      <c r="T1086" s="2">
        <v>255041</v>
      </c>
      <c r="U1086" s="2">
        <v>-203964</v>
      </c>
      <c r="V1086" s="2">
        <v>4049</v>
      </c>
      <c r="W1086" s="2">
        <v>-7161</v>
      </c>
      <c r="X1086" s="2">
        <v>16127</v>
      </c>
      <c r="Y1086" s="2">
        <v>339351</v>
      </c>
      <c r="Z1086" s="2">
        <v>0.05</v>
      </c>
      <c r="AA1086" s="2">
        <v>6208</v>
      </c>
    </row>
    <row r="1087" spans="1:27" x14ac:dyDescent="0.3">
      <c r="A1087" s="2" t="s">
        <v>60</v>
      </c>
      <c r="B1087" s="2">
        <v>324093</v>
      </c>
      <c r="C1087" s="2">
        <v>216151</v>
      </c>
      <c r="D1087" s="2">
        <v>157478</v>
      </c>
      <c r="E1087" s="2">
        <v>208976</v>
      </c>
      <c r="F1087" s="2">
        <v>107942</v>
      </c>
      <c r="G1087" s="2">
        <v>189071</v>
      </c>
      <c r="H1087" s="2">
        <v>135022</v>
      </c>
      <c r="I1087" s="2">
        <v>112731</v>
      </c>
      <c r="J1087" s="2">
        <v>130245</v>
      </c>
      <c r="K1087" s="2">
        <v>97698</v>
      </c>
      <c r="L1087" s="2">
        <v>238538</v>
      </c>
      <c r="M1087" s="2">
        <v>140601</v>
      </c>
      <c r="N1087" s="2">
        <v>97937</v>
      </c>
      <c r="O1087" s="2">
        <v>73782</v>
      </c>
      <c r="P1087" s="2">
        <v>62.48</v>
      </c>
      <c r="Q1087" s="2">
        <v>1263</v>
      </c>
      <c r="R1087" s="2">
        <v>712</v>
      </c>
      <c r="S1087" s="2">
        <v>449006</v>
      </c>
      <c r="T1087" s="2">
        <v>74440</v>
      </c>
      <c r="U1087" s="2">
        <v>-124913</v>
      </c>
      <c r="V1087" s="2">
        <v>141711</v>
      </c>
      <c r="W1087" s="2">
        <v>5582</v>
      </c>
      <c r="X1087" s="2">
        <v>125376</v>
      </c>
      <c r="Y1087" s="2">
        <v>43190</v>
      </c>
      <c r="Z1087" s="2">
        <v>2.9</v>
      </c>
      <c r="AA1087" s="2">
        <v>27466</v>
      </c>
    </row>
    <row r="1088" spans="1:27" x14ac:dyDescent="0.3">
      <c r="A1088" s="2" t="s">
        <v>60</v>
      </c>
      <c r="B1088" s="2">
        <v>298517</v>
      </c>
      <c r="C1088" s="2">
        <v>52109</v>
      </c>
      <c r="D1088" s="2">
        <v>8804</v>
      </c>
      <c r="E1088" s="2">
        <v>732395</v>
      </c>
      <c r="F1088" s="2">
        <v>246408</v>
      </c>
      <c r="G1088" s="2">
        <v>67964</v>
      </c>
      <c r="H1088" s="2">
        <v>230553</v>
      </c>
      <c r="I1088" s="2">
        <v>156566</v>
      </c>
      <c r="J1088" s="2">
        <v>169046</v>
      </c>
      <c r="K1088" s="2">
        <v>212367</v>
      </c>
      <c r="L1088" s="2">
        <v>34658</v>
      </c>
      <c r="M1088" s="2">
        <v>130156</v>
      </c>
      <c r="N1088" s="2">
        <v>-95498</v>
      </c>
      <c r="O1088" s="2">
        <v>94335</v>
      </c>
      <c r="P1088" s="2">
        <v>62.37</v>
      </c>
      <c r="Q1088" s="2">
        <v>301</v>
      </c>
      <c r="R1088" s="2">
        <v>9880</v>
      </c>
      <c r="S1088" s="2">
        <v>400486</v>
      </c>
      <c r="T1088" s="2">
        <v>218260</v>
      </c>
      <c r="U1088" s="2">
        <v>-101969</v>
      </c>
      <c r="V1088" s="2">
        <v>-166151</v>
      </c>
      <c r="W1088" s="2">
        <v>16656</v>
      </c>
      <c r="X1088" s="2">
        <v>475936</v>
      </c>
      <c r="Y1088" s="2">
        <v>688208</v>
      </c>
      <c r="Z1088" s="2">
        <v>0.69</v>
      </c>
      <c r="AA1088" s="2">
        <v>5972</v>
      </c>
    </row>
    <row r="1089" spans="1:27" x14ac:dyDescent="0.3">
      <c r="A1089" s="2" t="s">
        <v>58</v>
      </c>
      <c r="B1089" s="2">
        <v>289314</v>
      </c>
      <c r="C1089" s="2">
        <v>137104</v>
      </c>
      <c r="D1089" s="2">
        <v>169678</v>
      </c>
      <c r="E1089" s="2">
        <v>753709</v>
      </c>
      <c r="F1089" s="2">
        <v>152210</v>
      </c>
      <c r="G1089" s="2">
        <v>57447</v>
      </c>
      <c r="H1089" s="2">
        <v>231867</v>
      </c>
      <c r="I1089" s="2">
        <v>152084</v>
      </c>
      <c r="J1089" s="2">
        <v>161805</v>
      </c>
      <c r="K1089" s="2">
        <v>140007</v>
      </c>
      <c r="L1089" s="2">
        <v>136962</v>
      </c>
      <c r="M1089" s="2">
        <v>175335</v>
      </c>
      <c r="N1089" s="2">
        <v>-38373</v>
      </c>
      <c r="O1089" s="2">
        <v>7935</v>
      </c>
      <c r="P1089" s="2">
        <v>264.94</v>
      </c>
      <c r="Q1089" s="2">
        <v>1287</v>
      </c>
      <c r="R1089" s="2">
        <v>8922</v>
      </c>
      <c r="S1089" s="2">
        <v>521211</v>
      </c>
      <c r="T1089" s="2">
        <v>172877</v>
      </c>
      <c r="U1089" s="2">
        <v>-231897</v>
      </c>
      <c r="V1089" s="2">
        <v>-35773</v>
      </c>
      <c r="W1089" s="2">
        <v>19494</v>
      </c>
      <c r="X1089" s="2">
        <v>168667</v>
      </c>
      <c r="Y1089" s="2">
        <v>559310</v>
      </c>
      <c r="Z1089" s="2">
        <v>0.3</v>
      </c>
      <c r="AA1089" s="2">
        <v>8827</v>
      </c>
    </row>
    <row r="1090" spans="1:27" x14ac:dyDescent="0.3">
      <c r="A1090" s="2" t="s">
        <v>59</v>
      </c>
      <c r="B1090" s="2">
        <v>474665</v>
      </c>
      <c r="C1090" s="2">
        <v>86834</v>
      </c>
      <c r="D1090" s="2">
        <v>130099</v>
      </c>
      <c r="E1090" s="2">
        <v>967230</v>
      </c>
      <c r="F1090" s="2">
        <v>387831</v>
      </c>
      <c r="G1090" s="2">
        <v>14521</v>
      </c>
      <c r="H1090" s="2">
        <v>460144</v>
      </c>
      <c r="I1090" s="2">
        <v>391570</v>
      </c>
      <c r="J1090" s="2">
        <v>406112</v>
      </c>
      <c r="K1090" s="2">
        <v>350368</v>
      </c>
      <c r="L1090" s="2">
        <v>38611</v>
      </c>
      <c r="M1090" s="2">
        <v>123585</v>
      </c>
      <c r="N1090" s="2">
        <v>-84974</v>
      </c>
      <c r="O1090" s="2">
        <v>34731</v>
      </c>
      <c r="P1090" s="2">
        <v>61.52</v>
      </c>
      <c r="Q1090" s="2">
        <v>1546</v>
      </c>
      <c r="R1090" s="2">
        <v>7470</v>
      </c>
      <c r="S1090" s="2">
        <v>339279</v>
      </c>
      <c r="T1090" s="2">
        <v>119598</v>
      </c>
      <c r="U1090" s="2">
        <v>135386</v>
      </c>
      <c r="V1090" s="2">
        <v>-32764</v>
      </c>
      <c r="W1090" s="2">
        <v>-17139</v>
      </c>
      <c r="X1090" s="2">
        <v>93318</v>
      </c>
      <c r="Y1090" s="2">
        <v>70678</v>
      </c>
      <c r="Z1090" s="2">
        <v>1.32</v>
      </c>
      <c r="AA1090" s="2">
        <v>26450</v>
      </c>
    </row>
    <row r="1091" spans="1:27" x14ac:dyDescent="0.3">
      <c r="A1091" s="2" t="s">
        <v>60</v>
      </c>
      <c r="B1091" s="2">
        <v>483352</v>
      </c>
      <c r="C1091" s="2">
        <v>183072</v>
      </c>
      <c r="D1091" s="2">
        <v>44556</v>
      </c>
      <c r="E1091" s="2">
        <v>902254</v>
      </c>
      <c r="F1091" s="2">
        <v>300280</v>
      </c>
      <c r="G1091" s="2">
        <v>54168</v>
      </c>
      <c r="H1091" s="2">
        <v>429184</v>
      </c>
      <c r="I1091" s="2">
        <v>389276</v>
      </c>
      <c r="J1091" s="2">
        <v>400301</v>
      </c>
      <c r="K1091" s="2">
        <v>273823</v>
      </c>
      <c r="L1091" s="2">
        <v>52611</v>
      </c>
      <c r="M1091" s="2">
        <v>198584</v>
      </c>
      <c r="N1091" s="2">
        <v>-145973</v>
      </c>
      <c r="O1091" s="2">
        <v>45268</v>
      </c>
      <c r="P1091" s="2">
        <v>67.84</v>
      </c>
      <c r="Q1091" s="2">
        <v>1195</v>
      </c>
      <c r="R1091" s="2">
        <v>14713</v>
      </c>
      <c r="S1091" s="2">
        <v>196965</v>
      </c>
      <c r="T1091" s="2">
        <v>117892</v>
      </c>
      <c r="U1091" s="2">
        <v>286387</v>
      </c>
      <c r="V1091" s="2">
        <v>65180</v>
      </c>
      <c r="W1091" s="2">
        <v>15230</v>
      </c>
      <c r="X1091" s="2">
        <v>418806</v>
      </c>
      <c r="Y1091" s="2">
        <v>230123</v>
      </c>
      <c r="Z1091" s="2">
        <v>1.82</v>
      </c>
      <c r="AA1091" s="2">
        <v>15366</v>
      </c>
    </row>
    <row r="1092" spans="1:27" x14ac:dyDescent="0.3">
      <c r="A1092" s="2" t="s">
        <v>59</v>
      </c>
      <c r="B1092" s="2">
        <v>139320</v>
      </c>
      <c r="C1092" s="2">
        <v>269752</v>
      </c>
      <c r="D1092" s="2">
        <v>77494</v>
      </c>
      <c r="E1092" s="2">
        <v>436839</v>
      </c>
      <c r="F1092" s="2">
        <v>-130432</v>
      </c>
      <c r="G1092" s="2">
        <v>109152</v>
      </c>
      <c r="H1092" s="2">
        <v>30168</v>
      </c>
      <c r="I1092" s="2">
        <v>-56237</v>
      </c>
      <c r="J1092" s="2">
        <v>-54090</v>
      </c>
      <c r="K1092" s="2">
        <v>-146634</v>
      </c>
      <c r="L1092" s="2">
        <v>60857</v>
      </c>
      <c r="M1092" s="2">
        <v>126887</v>
      </c>
      <c r="N1092" s="2">
        <v>-66030</v>
      </c>
      <c r="O1092" s="2">
        <v>5098</v>
      </c>
      <c r="P1092" s="2">
        <v>16.2</v>
      </c>
      <c r="Q1092" s="2">
        <v>866</v>
      </c>
      <c r="R1092" s="2">
        <v>10754</v>
      </c>
      <c r="S1092" s="2">
        <v>386419</v>
      </c>
      <c r="T1092" s="2">
        <v>201883</v>
      </c>
      <c r="U1092" s="2">
        <v>-247099</v>
      </c>
      <c r="V1092" s="2">
        <v>67869</v>
      </c>
      <c r="W1092" s="2">
        <v>4566</v>
      </c>
      <c r="X1092" s="2">
        <v>232805</v>
      </c>
      <c r="Y1092" s="2">
        <v>172738</v>
      </c>
      <c r="Z1092" s="2">
        <v>1.35</v>
      </c>
      <c r="AA1092" s="2">
        <v>16380</v>
      </c>
    </row>
    <row r="1093" spans="1:27" x14ac:dyDescent="0.3">
      <c r="A1093" s="2" t="s">
        <v>60</v>
      </c>
      <c r="B1093" s="2">
        <v>163267</v>
      </c>
      <c r="C1093" s="2">
        <v>108279</v>
      </c>
      <c r="D1093" s="2">
        <v>64410</v>
      </c>
      <c r="E1093" s="2">
        <v>93870</v>
      </c>
      <c r="F1093" s="2">
        <v>54988</v>
      </c>
      <c r="G1093" s="2">
        <v>197114</v>
      </c>
      <c r="H1093" s="2">
        <v>-33847</v>
      </c>
      <c r="I1093" s="2">
        <v>-115424</v>
      </c>
      <c r="J1093" s="2">
        <v>-113863</v>
      </c>
      <c r="K1093" s="2">
        <v>28744</v>
      </c>
      <c r="L1093" s="2">
        <v>152510</v>
      </c>
      <c r="M1093" s="2">
        <v>68084</v>
      </c>
      <c r="N1093" s="2">
        <v>84426</v>
      </c>
      <c r="O1093" s="2">
        <v>20428</v>
      </c>
      <c r="P1093" s="2">
        <v>58.37</v>
      </c>
      <c r="Q1093" s="2">
        <v>1399</v>
      </c>
      <c r="R1093" s="2">
        <v>4683</v>
      </c>
      <c r="S1093" s="2">
        <v>170423</v>
      </c>
      <c r="T1093" s="2">
        <v>255404</v>
      </c>
      <c r="U1093" s="2">
        <v>-7156</v>
      </c>
      <c r="V1093" s="2">
        <v>-147125</v>
      </c>
      <c r="W1093" s="2">
        <v>-24385</v>
      </c>
      <c r="X1093" s="2">
        <v>44677</v>
      </c>
      <c r="Y1093" s="2">
        <v>322919</v>
      </c>
      <c r="Z1093" s="2">
        <v>0.14000000000000001</v>
      </c>
      <c r="AA1093" s="2">
        <v>19047</v>
      </c>
    </row>
    <row r="1094" spans="1:27" x14ac:dyDescent="0.3">
      <c r="A1094" s="2" t="s">
        <v>58</v>
      </c>
      <c r="B1094" s="2">
        <v>250175</v>
      </c>
      <c r="C1094" s="2">
        <v>266611</v>
      </c>
      <c r="D1094" s="2">
        <v>146573</v>
      </c>
      <c r="E1094" s="2">
        <v>472779</v>
      </c>
      <c r="F1094" s="2">
        <v>-16436</v>
      </c>
      <c r="G1094" s="2">
        <v>103754</v>
      </c>
      <c r="H1094" s="2">
        <v>146421</v>
      </c>
      <c r="I1094" s="2">
        <v>109589</v>
      </c>
      <c r="J1094" s="2">
        <v>128068</v>
      </c>
      <c r="K1094" s="2">
        <v>-43104</v>
      </c>
      <c r="L1094" s="2">
        <v>96611</v>
      </c>
      <c r="M1094" s="2">
        <v>71397</v>
      </c>
      <c r="N1094" s="2">
        <v>25214</v>
      </c>
      <c r="O1094" s="2">
        <v>66580</v>
      </c>
      <c r="P1094" s="2">
        <v>1025.31</v>
      </c>
      <c r="Q1094" s="2">
        <v>267</v>
      </c>
      <c r="R1094" s="2">
        <v>17634</v>
      </c>
      <c r="S1094" s="2">
        <v>383555</v>
      </c>
      <c r="T1094" s="2">
        <v>194096</v>
      </c>
      <c r="U1094" s="2">
        <v>-133380</v>
      </c>
      <c r="V1094" s="2">
        <v>72515</v>
      </c>
      <c r="W1094" s="2">
        <v>6255</v>
      </c>
      <c r="X1094" s="2">
        <v>93764</v>
      </c>
      <c r="Y1094" s="2">
        <v>113047</v>
      </c>
      <c r="Z1094" s="2">
        <v>0.83</v>
      </c>
      <c r="AA1094" s="2">
        <v>19788</v>
      </c>
    </row>
    <row r="1095" spans="1:27" x14ac:dyDescent="0.3">
      <c r="A1095" s="2" t="s">
        <v>59</v>
      </c>
      <c r="B1095" s="2">
        <v>268924</v>
      </c>
      <c r="C1095" s="2">
        <v>226107</v>
      </c>
      <c r="D1095" s="2">
        <v>20936</v>
      </c>
      <c r="E1095" s="2">
        <v>157817</v>
      </c>
      <c r="F1095" s="2">
        <v>42817</v>
      </c>
      <c r="G1095" s="2">
        <v>170037</v>
      </c>
      <c r="H1095" s="2">
        <v>98887</v>
      </c>
      <c r="I1095" s="2">
        <v>20006</v>
      </c>
      <c r="J1095" s="2">
        <v>36737</v>
      </c>
      <c r="K1095" s="2">
        <v>25532</v>
      </c>
      <c r="L1095" s="2">
        <v>277840</v>
      </c>
      <c r="M1095" s="2">
        <v>34737</v>
      </c>
      <c r="N1095" s="2">
        <v>243103</v>
      </c>
      <c r="O1095" s="2">
        <v>31311</v>
      </c>
      <c r="P1095" s="2">
        <v>31.19</v>
      </c>
      <c r="Q1095" s="2">
        <v>219</v>
      </c>
      <c r="R1095" s="2">
        <v>15973</v>
      </c>
      <c r="S1095" s="2">
        <v>96389</v>
      </c>
      <c r="T1095" s="2">
        <v>28468</v>
      </c>
      <c r="U1095" s="2">
        <v>172535</v>
      </c>
      <c r="V1095" s="2">
        <v>197639</v>
      </c>
      <c r="W1095" s="2">
        <v>37499</v>
      </c>
      <c r="X1095" s="2">
        <v>421643</v>
      </c>
      <c r="Y1095" s="2">
        <v>562071</v>
      </c>
      <c r="Z1095" s="2">
        <v>0.75</v>
      </c>
      <c r="AA1095" s="2">
        <v>24841</v>
      </c>
    </row>
    <row r="1096" spans="1:27" x14ac:dyDescent="0.3">
      <c r="A1096" s="2" t="s">
        <v>60</v>
      </c>
      <c r="B1096" s="2">
        <v>428956</v>
      </c>
      <c r="C1096" s="2">
        <v>129674</v>
      </c>
      <c r="D1096" s="2">
        <v>197201</v>
      </c>
      <c r="E1096" s="2">
        <v>654431</v>
      </c>
      <c r="F1096" s="2">
        <v>299282</v>
      </c>
      <c r="G1096" s="2">
        <v>29497</v>
      </c>
      <c r="H1096" s="2">
        <v>399459</v>
      </c>
      <c r="I1096" s="2">
        <v>353820</v>
      </c>
      <c r="J1096" s="2">
        <v>356992</v>
      </c>
      <c r="K1096" s="2">
        <v>266662</v>
      </c>
      <c r="L1096" s="2">
        <v>53500</v>
      </c>
      <c r="M1096" s="2">
        <v>90486</v>
      </c>
      <c r="N1096" s="2">
        <v>-36986</v>
      </c>
      <c r="O1096" s="2">
        <v>143230</v>
      </c>
      <c r="P1096" s="2">
        <v>485.24</v>
      </c>
      <c r="Q1096" s="2">
        <v>1331</v>
      </c>
      <c r="R1096" s="2">
        <v>2774</v>
      </c>
      <c r="S1096" s="2">
        <v>400669</v>
      </c>
      <c r="T1096" s="2">
        <v>279701</v>
      </c>
      <c r="U1096" s="2">
        <v>28287</v>
      </c>
      <c r="V1096" s="2">
        <v>-150027</v>
      </c>
      <c r="W1096" s="2">
        <v>15746</v>
      </c>
      <c r="X1096" s="2">
        <v>286357</v>
      </c>
      <c r="Y1096" s="2">
        <v>337594</v>
      </c>
      <c r="Z1096" s="2">
        <v>0.85</v>
      </c>
      <c r="AA1096" s="2">
        <v>3789</v>
      </c>
    </row>
    <row r="1097" spans="1:27" x14ac:dyDescent="0.3">
      <c r="A1097" s="2" t="s">
        <v>58</v>
      </c>
      <c r="B1097" s="2">
        <v>481321</v>
      </c>
      <c r="C1097" s="2">
        <v>192514</v>
      </c>
      <c r="D1097" s="2">
        <v>106448</v>
      </c>
      <c r="E1097" s="2">
        <v>298392</v>
      </c>
      <c r="F1097" s="2">
        <v>288807</v>
      </c>
      <c r="G1097" s="2">
        <v>15987</v>
      </c>
      <c r="H1097" s="2">
        <v>465334</v>
      </c>
      <c r="I1097" s="2">
        <v>428433</v>
      </c>
      <c r="J1097" s="2">
        <v>440055</v>
      </c>
      <c r="K1097" s="2">
        <v>265588</v>
      </c>
      <c r="L1097" s="2">
        <v>20805</v>
      </c>
      <c r="M1097" s="2">
        <v>51567</v>
      </c>
      <c r="N1097" s="2">
        <v>-30762</v>
      </c>
      <c r="O1097" s="2">
        <v>108690</v>
      </c>
      <c r="P1097" s="2">
        <v>51.86</v>
      </c>
      <c r="Q1097" s="2">
        <v>720</v>
      </c>
      <c r="R1097" s="2">
        <v>12418</v>
      </c>
      <c r="S1097" s="2">
        <v>296363</v>
      </c>
      <c r="T1097" s="2">
        <v>273743</v>
      </c>
      <c r="U1097" s="2">
        <v>184958</v>
      </c>
      <c r="V1097" s="2">
        <v>-81229</v>
      </c>
      <c r="W1097" s="2">
        <v>5854</v>
      </c>
      <c r="X1097" s="2">
        <v>64109</v>
      </c>
      <c r="Y1097" s="2">
        <v>76783</v>
      </c>
      <c r="Z1097" s="2">
        <v>0.83</v>
      </c>
      <c r="AA1097" s="2">
        <v>18592</v>
      </c>
    </row>
    <row r="1098" spans="1:27" x14ac:dyDescent="0.3">
      <c r="A1098" s="2" t="s">
        <v>59</v>
      </c>
      <c r="B1098" s="2">
        <v>400187</v>
      </c>
      <c r="C1098" s="2">
        <v>111159</v>
      </c>
      <c r="D1098" s="2">
        <v>179982</v>
      </c>
      <c r="E1098" s="2">
        <v>466925</v>
      </c>
      <c r="F1098" s="2">
        <v>289028</v>
      </c>
      <c r="G1098" s="2">
        <v>174128</v>
      </c>
      <c r="H1098" s="2">
        <v>226059</v>
      </c>
      <c r="I1098" s="2">
        <v>164874</v>
      </c>
      <c r="J1098" s="2">
        <v>180394</v>
      </c>
      <c r="K1098" s="2">
        <v>267833</v>
      </c>
      <c r="L1098" s="2">
        <v>211523</v>
      </c>
      <c r="M1098" s="2">
        <v>59879</v>
      </c>
      <c r="N1098" s="2">
        <v>151644</v>
      </c>
      <c r="O1098" s="2">
        <v>60303</v>
      </c>
      <c r="P1098" s="2">
        <v>120.07</v>
      </c>
      <c r="Q1098" s="2">
        <v>125</v>
      </c>
      <c r="R1098" s="2">
        <v>18151</v>
      </c>
      <c r="S1098" s="2">
        <v>170338</v>
      </c>
      <c r="T1098" s="2">
        <v>103895</v>
      </c>
      <c r="U1098" s="2">
        <v>229849</v>
      </c>
      <c r="V1098" s="2">
        <v>7264</v>
      </c>
      <c r="W1098" s="2">
        <v>1642</v>
      </c>
      <c r="X1098" s="2">
        <v>243153</v>
      </c>
      <c r="Y1098" s="2">
        <v>636750</v>
      </c>
      <c r="Z1098" s="2">
        <v>0.38</v>
      </c>
      <c r="AA1098" s="2">
        <v>24204</v>
      </c>
    </row>
    <row r="1099" spans="1:27" x14ac:dyDescent="0.3">
      <c r="A1099" s="2" t="s">
        <v>58</v>
      </c>
      <c r="B1099" s="2">
        <v>298181</v>
      </c>
      <c r="C1099" s="2">
        <v>101127</v>
      </c>
      <c r="D1099" s="2">
        <v>44551</v>
      </c>
      <c r="E1099" s="2">
        <v>367067</v>
      </c>
      <c r="F1099" s="2">
        <v>197054</v>
      </c>
      <c r="G1099" s="2">
        <v>61091</v>
      </c>
      <c r="H1099" s="2">
        <v>237090</v>
      </c>
      <c r="I1099" s="2">
        <v>166137</v>
      </c>
      <c r="J1099" s="2">
        <v>167220</v>
      </c>
      <c r="K1099" s="2">
        <v>186859</v>
      </c>
      <c r="L1099" s="2">
        <v>126376</v>
      </c>
      <c r="M1099" s="2">
        <v>185816</v>
      </c>
      <c r="N1099" s="2">
        <v>-59440</v>
      </c>
      <c r="O1099" s="2">
        <v>121285</v>
      </c>
      <c r="P1099" s="2">
        <v>45.52</v>
      </c>
      <c r="Q1099" s="2">
        <v>1860</v>
      </c>
      <c r="R1099" s="2">
        <v>17304</v>
      </c>
      <c r="S1099" s="2">
        <v>526075</v>
      </c>
      <c r="T1099" s="2">
        <v>234453</v>
      </c>
      <c r="U1099" s="2">
        <v>-227894</v>
      </c>
      <c r="V1099" s="2">
        <v>-133326</v>
      </c>
      <c r="W1099" s="2">
        <v>44227</v>
      </c>
      <c r="X1099" s="2">
        <v>14740</v>
      </c>
      <c r="Y1099" s="2">
        <v>89876</v>
      </c>
      <c r="Z1099" s="2">
        <v>0.16</v>
      </c>
      <c r="AA1099" s="2">
        <v>12008</v>
      </c>
    </row>
    <row r="1100" spans="1:27" x14ac:dyDescent="0.3">
      <c r="A1100" s="2" t="s">
        <v>58</v>
      </c>
      <c r="B1100" s="2">
        <v>426884</v>
      </c>
      <c r="C1100" s="2">
        <v>268288</v>
      </c>
      <c r="D1100" s="2">
        <v>123949</v>
      </c>
      <c r="E1100" s="2">
        <v>90309</v>
      </c>
      <c r="F1100" s="2">
        <v>158596</v>
      </c>
      <c r="G1100" s="2">
        <v>56241</v>
      </c>
      <c r="H1100" s="2">
        <v>370643</v>
      </c>
      <c r="I1100" s="2">
        <v>295759</v>
      </c>
      <c r="J1100" s="2">
        <v>299746</v>
      </c>
      <c r="K1100" s="2">
        <v>133295</v>
      </c>
      <c r="L1100" s="2">
        <v>230345</v>
      </c>
      <c r="M1100" s="2">
        <v>125330</v>
      </c>
      <c r="N1100" s="2">
        <v>105015</v>
      </c>
      <c r="O1100" s="2">
        <v>118803</v>
      </c>
      <c r="P1100" s="2">
        <v>143.49</v>
      </c>
      <c r="Q1100" s="2">
        <v>1706</v>
      </c>
      <c r="R1100" s="2">
        <v>12789</v>
      </c>
      <c r="S1100" s="2">
        <v>354923</v>
      </c>
      <c r="T1100" s="2">
        <v>30183</v>
      </c>
      <c r="U1100" s="2">
        <v>71961</v>
      </c>
      <c r="V1100" s="2">
        <v>238105</v>
      </c>
      <c r="W1100" s="2">
        <v>40132</v>
      </c>
      <c r="X1100" s="2">
        <v>211601</v>
      </c>
      <c r="Y1100" s="2">
        <v>653119</v>
      </c>
      <c r="Z1100" s="2">
        <v>0.32</v>
      </c>
      <c r="AA1100" s="2">
        <v>25120</v>
      </c>
    </row>
    <row r="1101" spans="1:27" x14ac:dyDescent="0.3">
      <c r="A1101" s="2" t="s">
        <v>59</v>
      </c>
      <c r="B1101" s="2">
        <v>465315</v>
      </c>
      <c r="C1101" s="2">
        <v>30382</v>
      </c>
      <c r="D1101" s="2">
        <v>18645</v>
      </c>
      <c r="E1101" s="2">
        <v>133886</v>
      </c>
      <c r="F1101" s="2">
        <v>434933</v>
      </c>
      <c r="G1101" s="2">
        <v>125010</v>
      </c>
      <c r="H1101" s="2">
        <v>340305</v>
      </c>
      <c r="I1101" s="2">
        <v>254121</v>
      </c>
      <c r="J1101" s="2">
        <v>268073</v>
      </c>
      <c r="K1101" s="2">
        <v>426171</v>
      </c>
      <c r="L1101" s="2">
        <v>175985</v>
      </c>
      <c r="M1101" s="2">
        <v>138981</v>
      </c>
      <c r="N1101" s="2">
        <v>37004</v>
      </c>
      <c r="O1101" s="2">
        <v>119074</v>
      </c>
      <c r="P1101" s="2">
        <v>216.22</v>
      </c>
      <c r="Q1101" s="2">
        <v>406</v>
      </c>
      <c r="R1101" s="2">
        <v>1883</v>
      </c>
      <c r="S1101" s="2">
        <v>514390</v>
      </c>
      <c r="T1101" s="2">
        <v>275559</v>
      </c>
      <c r="U1101" s="2">
        <v>-49075</v>
      </c>
      <c r="V1101" s="2">
        <v>-245177</v>
      </c>
      <c r="W1101" s="2">
        <v>14996</v>
      </c>
      <c r="X1101" s="2">
        <v>227789</v>
      </c>
      <c r="Y1101" s="2">
        <v>684604</v>
      </c>
      <c r="Z1101" s="2">
        <v>0.33</v>
      </c>
      <c r="AA1101" s="2">
        <v>9502</v>
      </c>
    </row>
    <row r="1102" spans="1:27" x14ac:dyDescent="0.3">
      <c r="A1102" s="2" t="s">
        <v>60</v>
      </c>
      <c r="B1102" s="2">
        <v>201809</v>
      </c>
      <c r="C1102" s="2">
        <v>191935</v>
      </c>
      <c r="D1102" s="2">
        <v>32285</v>
      </c>
      <c r="E1102" s="2">
        <v>719180</v>
      </c>
      <c r="F1102" s="2">
        <v>9874</v>
      </c>
      <c r="G1102" s="2">
        <v>36949</v>
      </c>
      <c r="H1102" s="2">
        <v>164860</v>
      </c>
      <c r="I1102" s="2">
        <v>87413</v>
      </c>
      <c r="J1102" s="2">
        <v>103458</v>
      </c>
      <c r="K1102" s="2">
        <v>-10175</v>
      </c>
      <c r="L1102" s="2">
        <v>98054</v>
      </c>
      <c r="M1102" s="2">
        <v>54745</v>
      </c>
      <c r="N1102" s="2">
        <v>43309</v>
      </c>
      <c r="O1102" s="2">
        <v>27412</v>
      </c>
      <c r="P1102" s="2">
        <v>55.08</v>
      </c>
      <c r="Q1102" s="2">
        <v>1313</v>
      </c>
      <c r="R1102" s="2">
        <v>12600</v>
      </c>
      <c r="S1102" s="2">
        <v>320943</v>
      </c>
      <c r="T1102" s="2">
        <v>175044</v>
      </c>
      <c r="U1102" s="2">
        <v>-119134</v>
      </c>
      <c r="V1102" s="2">
        <v>16891</v>
      </c>
      <c r="W1102" s="2">
        <v>5118</v>
      </c>
      <c r="X1102" s="2">
        <v>350066</v>
      </c>
      <c r="Y1102" s="2">
        <v>417510</v>
      </c>
      <c r="Z1102" s="2">
        <v>0.84</v>
      </c>
      <c r="AA1102" s="2">
        <v>8838</v>
      </c>
    </row>
    <row r="1103" spans="1:27" x14ac:dyDescent="0.3">
      <c r="A1103" s="2" t="s">
        <v>60</v>
      </c>
      <c r="B1103" s="2">
        <v>240595</v>
      </c>
      <c r="C1103" s="2">
        <v>131827</v>
      </c>
      <c r="D1103" s="2">
        <v>126508</v>
      </c>
      <c r="E1103" s="2">
        <v>139471</v>
      </c>
      <c r="F1103" s="2">
        <v>108768</v>
      </c>
      <c r="G1103" s="2">
        <v>172982</v>
      </c>
      <c r="H1103" s="2">
        <v>67613</v>
      </c>
      <c r="I1103" s="2">
        <v>9054</v>
      </c>
      <c r="J1103" s="2">
        <v>16929</v>
      </c>
      <c r="K1103" s="2">
        <v>77697</v>
      </c>
      <c r="L1103" s="2">
        <v>75922</v>
      </c>
      <c r="M1103" s="2">
        <v>55858</v>
      </c>
      <c r="N1103" s="2">
        <v>20064</v>
      </c>
      <c r="O1103" s="2">
        <v>70384</v>
      </c>
      <c r="P1103" s="2">
        <v>24.8</v>
      </c>
      <c r="Q1103" s="2">
        <v>406</v>
      </c>
      <c r="R1103" s="2">
        <v>6090</v>
      </c>
      <c r="S1103" s="2">
        <v>195339</v>
      </c>
      <c r="T1103" s="2">
        <v>253881</v>
      </c>
      <c r="U1103" s="2">
        <v>45256</v>
      </c>
      <c r="V1103" s="2">
        <v>-122054</v>
      </c>
      <c r="W1103" s="2">
        <v>-288</v>
      </c>
      <c r="X1103" s="2">
        <v>254126</v>
      </c>
      <c r="Y1103" s="2">
        <v>140783</v>
      </c>
      <c r="Z1103" s="2">
        <v>1.81</v>
      </c>
      <c r="AA1103" s="2">
        <v>7678</v>
      </c>
    </row>
    <row r="1104" spans="1:27" x14ac:dyDescent="0.3">
      <c r="A1104" s="2" t="s">
        <v>58</v>
      </c>
      <c r="B1104" s="2">
        <v>379414</v>
      </c>
      <c r="C1104" s="2">
        <v>75165</v>
      </c>
      <c r="D1104" s="2">
        <v>178477</v>
      </c>
      <c r="E1104" s="2">
        <v>693983</v>
      </c>
      <c r="F1104" s="2">
        <v>304249</v>
      </c>
      <c r="G1104" s="2">
        <v>17850</v>
      </c>
      <c r="H1104" s="2">
        <v>361564</v>
      </c>
      <c r="I1104" s="2">
        <v>293527</v>
      </c>
      <c r="J1104" s="2">
        <v>299606</v>
      </c>
      <c r="K1104" s="2">
        <v>276385</v>
      </c>
      <c r="L1104" s="2">
        <v>285442</v>
      </c>
      <c r="M1104" s="2">
        <v>136824</v>
      </c>
      <c r="N1104" s="2">
        <v>148618</v>
      </c>
      <c r="O1104" s="2">
        <v>128733</v>
      </c>
      <c r="P1104" s="2">
        <v>80.709999999999994</v>
      </c>
      <c r="Q1104" s="2">
        <v>1650</v>
      </c>
      <c r="R1104" s="2">
        <v>4154</v>
      </c>
      <c r="S1104" s="2">
        <v>358510</v>
      </c>
      <c r="T1104" s="2">
        <v>104517</v>
      </c>
      <c r="U1104" s="2">
        <v>20904</v>
      </c>
      <c r="V1104" s="2">
        <v>-29352</v>
      </c>
      <c r="W1104" s="2">
        <v>-9665</v>
      </c>
      <c r="X1104" s="2">
        <v>480096</v>
      </c>
      <c r="Y1104" s="2">
        <v>373372</v>
      </c>
      <c r="Z1104" s="2">
        <v>1.29</v>
      </c>
      <c r="AA1104" s="2">
        <v>21069</v>
      </c>
    </row>
    <row r="1105" spans="1:27" x14ac:dyDescent="0.3">
      <c r="A1105" s="2" t="s">
        <v>60</v>
      </c>
      <c r="B1105" s="2">
        <v>484018</v>
      </c>
      <c r="C1105" s="2">
        <v>156990</v>
      </c>
      <c r="D1105" s="2">
        <v>13235</v>
      </c>
      <c r="E1105" s="2">
        <v>384624</v>
      </c>
      <c r="F1105" s="2">
        <v>327028</v>
      </c>
      <c r="G1105" s="2">
        <v>87908</v>
      </c>
      <c r="H1105" s="2">
        <v>396110</v>
      </c>
      <c r="I1105" s="2">
        <v>367784</v>
      </c>
      <c r="J1105" s="2">
        <v>369689</v>
      </c>
      <c r="K1105" s="2">
        <v>290379</v>
      </c>
      <c r="L1105" s="2">
        <v>102647</v>
      </c>
      <c r="M1105" s="2">
        <v>136891</v>
      </c>
      <c r="N1105" s="2">
        <v>-34244</v>
      </c>
      <c r="O1105" s="2">
        <v>133171</v>
      </c>
      <c r="P1105" s="2">
        <v>1692.37</v>
      </c>
      <c r="Q1105" s="2">
        <v>1005</v>
      </c>
      <c r="R1105" s="2">
        <v>646</v>
      </c>
      <c r="S1105" s="2">
        <v>473045</v>
      </c>
      <c r="T1105" s="2">
        <v>57457</v>
      </c>
      <c r="U1105" s="2">
        <v>10973</v>
      </c>
      <c r="V1105" s="2">
        <v>99533</v>
      </c>
      <c r="W1105" s="2">
        <v>-13889</v>
      </c>
      <c r="X1105" s="2">
        <v>142798</v>
      </c>
      <c r="Y1105" s="2">
        <v>367352</v>
      </c>
      <c r="Z1105" s="2">
        <v>0.39</v>
      </c>
      <c r="AA1105" s="2">
        <v>11608</v>
      </c>
    </row>
    <row r="1106" spans="1:27" x14ac:dyDescent="0.3">
      <c r="A1106" s="2" t="s">
        <v>59</v>
      </c>
      <c r="B1106" s="2">
        <v>184538</v>
      </c>
      <c r="C1106" s="2">
        <v>87270</v>
      </c>
      <c r="D1106" s="2">
        <v>55647</v>
      </c>
      <c r="E1106" s="2">
        <v>717845</v>
      </c>
      <c r="F1106" s="2">
        <v>97268</v>
      </c>
      <c r="G1106" s="2">
        <v>137090</v>
      </c>
      <c r="H1106" s="2">
        <v>47448</v>
      </c>
      <c r="I1106" s="2">
        <v>5817</v>
      </c>
      <c r="J1106" s="2">
        <v>13610</v>
      </c>
      <c r="K1106" s="2">
        <v>78892</v>
      </c>
      <c r="L1106" s="2">
        <v>31763</v>
      </c>
      <c r="M1106" s="2">
        <v>170815</v>
      </c>
      <c r="N1106" s="2">
        <v>-139052</v>
      </c>
      <c r="O1106" s="2">
        <v>145119</v>
      </c>
      <c r="P1106" s="2">
        <v>25.94</v>
      </c>
      <c r="Q1106" s="2">
        <v>367</v>
      </c>
      <c r="R1106" s="2">
        <v>15634</v>
      </c>
      <c r="S1106" s="2">
        <v>293782</v>
      </c>
      <c r="T1106" s="2">
        <v>69050</v>
      </c>
      <c r="U1106" s="2">
        <v>-109244</v>
      </c>
      <c r="V1106" s="2">
        <v>18220</v>
      </c>
      <c r="W1106" s="2">
        <v>-36666</v>
      </c>
      <c r="X1106" s="2">
        <v>339690</v>
      </c>
      <c r="Y1106" s="2">
        <v>196426</v>
      </c>
      <c r="Z1106" s="2">
        <v>1.73</v>
      </c>
      <c r="AA1106" s="2">
        <v>13618</v>
      </c>
    </row>
    <row r="1107" spans="1:27" x14ac:dyDescent="0.3">
      <c r="A1107" s="2" t="s">
        <v>59</v>
      </c>
      <c r="B1107" s="2">
        <v>357794</v>
      </c>
      <c r="C1107" s="2">
        <v>86781</v>
      </c>
      <c r="D1107" s="2">
        <v>-45959</v>
      </c>
      <c r="E1107" s="2">
        <v>63548</v>
      </c>
      <c r="F1107" s="2">
        <v>271013</v>
      </c>
      <c r="G1107" s="2">
        <v>89744</v>
      </c>
      <c r="H1107" s="2">
        <v>268050</v>
      </c>
      <c r="I1107" s="2">
        <v>201030</v>
      </c>
      <c r="J1107" s="2">
        <v>216048</v>
      </c>
      <c r="K1107" s="2">
        <v>231683</v>
      </c>
      <c r="L1107" s="2">
        <v>181278</v>
      </c>
      <c r="M1107" s="2">
        <v>172346</v>
      </c>
      <c r="N1107" s="2">
        <v>8932</v>
      </c>
      <c r="O1107" s="2">
        <v>89999</v>
      </c>
      <c r="P1107" s="2">
        <v>43.99</v>
      </c>
      <c r="Q1107" s="2">
        <v>1773</v>
      </c>
      <c r="R1107" s="2">
        <v>12545</v>
      </c>
      <c r="S1107" s="2">
        <v>421566</v>
      </c>
      <c r="T1107" s="2">
        <v>171607</v>
      </c>
      <c r="U1107" s="2">
        <v>-63772</v>
      </c>
      <c r="V1107" s="2">
        <v>-84826</v>
      </c>
      <c r="W1107" s="2">
        <v>-49893</v>
      </c>
      <c r="X1107" s="2">
        <v>323566</v>
      </c>
      <c r="Y1107" s="2">
        <v>44163</v>
      </c>
      <c r="Z1107" s="2">
        <v>7.33</v>
      </c>
      <c r="AA1107" s="2">
        <v>22478</v>
      </c>
    </row>
    <row r="1108" spans="1:27" x14ac:dyDescent="0.3">
      <c r="A1108" s="2" t="s">
        <v>58</v>
      </c>
      <c r="B1108" s="2">
        <v>149231</v>
      </c>
      <c r="C1108" s="2">
        <v>70966</v>
      </c>
      <c r="D1108" s="2">
        <v>-40824</v>
      </c>
      <c r="E1108" s="2">
        <v>484688</v>
      </c>
      <c r="F1108" s="2">
        <v>78265</v>
      </c>
      <c r="G1108" s="2">
        <v>43632</v>
      </c>
      <c r="H1108" s="2">
        <v>105599</v>
      </c>
      <c r="I1108" s="2">
        <v>96069</v>
      </c>
      <c r="J1108" s="2">
        <v>105799</v>
      </c>
      <c r="K1108" s="2">
        <v>60042</v>
      </c>
      <c r="L1108" s="2">
        <v>71165</v>
      </c>
      <c r="M1108" s="2">
        <v>112347</v>
      </c>
      <c r="N1108" s="2">
        <v>-41182</v>
      </c>
      <c r="O1108" s="2">
        <v>32588</v>
      </c>
      <c r="P1108" s="2">
        <v>15.55</v>
      </c>
      <c r="Q1108" s="2">
        <v>1171</v>
      </c>
      <c r="R1108" s="2">
        <v>15888</v>
      </c>
      <c r="S1108" s="2">
        <v>172884</v>
      </c>
      <c r="T1108" s="2">
        <v>223408</v>
      </c>
      <c r="U1108" s="2">
        <v>-23653</v>
      </c>
      <c r="V1108" s="2">
        <v>-152442</v>
      </c>
      <c r="W1108" s="2">
        <v>-28685</v>
      </c>
      <c r="X1108" s="2">
        <v>156162</v>
      </c>
      <c r="Y1108" s="2">
        <v>188918</v>
      </c>
      <c r="Z1108" s="2">
        <v>0.83</v>
      </c>
      <c r="AA1108" s="2">
        <v>20247</v>
      </c>
    </row>
    <row r="1109" spans="1:27" x14ac:dyDescent="0.3">
      <c r="A1109" s="2" t="s">
        <v>58</v>
      </c>
      <c r="B1109" s="2">
        <v>283720</v>
      </c>
      <c r="C1109" s="2">
        <v>187366</v>
      </c>
      <c r="D1109" s="2">
        <v>276</v>
      </c>
      <c r="E1109" s="2">
        <v>539356</v>
      </c>
      <c r="F1109" s="2">
        <v>96354</v>
      </c>
      <c r="G1109" s="2">
        <v>140097</v>
      </c>
      <c r="H1109" s="2">
        <v>143623</v>
      </c>
      <c r="I1109" s="2">
        <v>118207</v>
      </c>
      <c r="J1109" s="2">
        <v>133705</v>
      </c>
      <c r="K1109" s="2">
        <v>56533</v>
      </c>
      <c r="L1109" s="2">
        <v>87369</v>
      </c>
      <c r="M1109" s="2">
        <v>84819</v>
      </c>
      <c r="N1109" s="2">
        <v>2550</v>
      </c>
      <c r="O1109" s="2">
        <v>97522</v>
      </c>
      <c r="P1109" s="2">
        <v>28.51</v>
      </c>
      <c r="Q1109" s="2">
        <v>833</v>
      </c>
      <c r="R1109" s="2">
        <v>16472</v>
      </c>
      <c r="S1109" s="2">
        <v>62004</v>
      </c>
      <c r="T1109" s="2">
        <v>149628</v>
      </c>
      <c r="U1109" s="2">
        <v>221716</v>
      </c>
      <c r="V1109" s="2">
        <v>37738</v>
      </c>
      <c r="W1109" s="2">
        <v>14092</v>
      </c>
      <c r="X1109" s="2">
        <v>160857</v>
      </c>
      <c r="Y1109" s="2">
        <v>621750</v>
      </c>
      <c r="Z1109" s="2">
        <v>0.26</v>
      </c>
      <c r="AA1109" s="2">
        <v>29051</v>
      </c>
    </row>
    <row r="1110" spans="1:27" x14ac:dyDescent="0.3">
      <c r="A1110" s="2" t="s">
        <v>59</v>
      </c>
      <c r="B1110" s="2">
        <v>340736</v>
      </c>
      <c r="C1110" s="2">
        <v>225931</v>
      </c>
      <c r="D1110" s="2">
        <v>-9236</v>
      </c>
      <c r="E1110" s="2">
        <v>815412</v>
      </c>
      <c r="F1110" s="2">
        <v>114805</v>
      </c>
      <c r="G1110" s="2">
        <v>14553</v>
      </c>
      <c r="H1110" s="2">
        <v>326183</v>
      </c>
      <c r="I1110" s="2">
        <v>317758</v>
      </c>
      <c r="J1110" s="2">
        <v>324963</v>
      </c>
      <c r="K1110" s="2">
        <v>101176</v>
      </c>
      <c r="L1110" s="2">
        <v>65058</v>
      </c>
      <c r="M1110" s="2">
        <v>65529</v>
      </c>
      <c r="N1110" s="2">
        <v>-471</v>
      </c>
      <c r="O1110" s="2">
        <v>97535</v>
      </c>
      <c r="P1110" s="2">
        <v>85.91</v>
      </c>
      <c r="Q1110" s="2">
        <v>154</v>
      </c>
      <c r="R1110" s="2">
        <v>11577</v>
      </c>
      <c r="S1110" s="2">
        <v>117681</v>
      </c>
      <c r="T1110" s="2">
        <v>233384</v>
      </c>
      <c r="U1110" s="2">
        <v>223055</v>
      </c>
      <c r="V1110" s="2">
        <v>-7453</v>
      </c>
      <c r="W1110" s="2">
        <v>21332</v>
      </c>
      <c r="X1110" s="2">
        <v>449627</v>
      </c>
      <c r="Y1110" s="2">
        <v>578365</v>
      </c>
      <c r="Z1110" s="2">
        <v>0.78</v>
      </c>
      <c r="AA1110" s="2">
        <v>4974</v>
      </c>
    </row>
    <row r="1111" spans="1:27" x14ac:dyDescent="0.3">
      <c r="A1111" s="2" t="s">
        <v>59</v>
      </c>
      <c r="B1111" s="2">
        <v>203668</v>
      </c>
      <c r="C1111" s="2">
        <v>100501</v>
      </c>
      <c r="D1111" s="2">
        <v>188058</v>
      </c>
      <c r="E1111" s="2">
        <v>310002</v>
      </c>
      <c r="F1111" s="2">
        <v>103167</v>
      </c>
      <c r="G1111" s="2">
        <v>116359</v>
      </c>
      <c r="H1111" s="2">
        <v>87309</v>
      </c>
      <c r="I1111" s="2">
        <v>-3971</v>
      </c>
      <c r="J1111" s="2">
        <v>9579</v>
      </c>
      <c r="K1111" s="2">
        <v>63409</v>
      </c>
      <c r="L1111" s="2">
        <v>97129</v>
      </c>
      <c r="M1111" s="2">
        <v>128215</v>
      </c>
      <c r="N1111" s="2">
        <v>-31086</v>
      </c>
      <c r="O1111" s="2">
        <v>140045</v>
      </c>
      <c r="P1111" s="2">
        <v>70.52</v>
      </c>
      <c r="Q1111" s="2">
        <v>696</v>
      </c>
      <c r="R1111" s="2">
        <v>13533</v>
      </c>
      <c r="S1111" s="2">
        <v>219663</v>
      </c>
      <c r="T1111" s="2">
        <v>269456</v>
      </c>
      <c r="U1111" s="2">
        <v>-15995</v>
      </c>
      <c r="V1111" s="2">
        <v>-168955</v>
      </c>
      <c r="W1111" s="2">
        <v>33991</v>
      </c>
      <c r="X1111" s="2">
        <v>107397</v>
      </c>
      <c r="Y1111" s="2">
        <v>369399</v>
      </c>
      <c r="Z1111" s="2">
        <v>0.28999999999999998</v>
      </c>
      <c r="AA1111" s="2">
        <v>23626</v>
      </c>
    </row>
    <row r="1112" spans="1:27" x14ac:dyDescent="0.3">
      <c r="A1112" s="2" t="s">
        <v>58</v>
      </c>
      <c r="B1112" s="2">
        <v>335592</v>
      </c>
      <c r="C1112" s="2">
        <v>204712</v>
      </c>
      <c r="D1112" s="2">
        <v>30064</v>
      </c>
      <c r="E1112" s="2">
        <v>219899</v>
      </c>
      <c r="F1112" s="2">
        <v>130880</v>
      </c>
      <c r="G1112" s="2">
        <v>48105</v>
      </c>
      <c r="H1112" s="2">
        <v>287487</v>
      </c>
      <c r="I1112" s="2">
        <v>240496</v>
      </c>
      <c r="J1112" s="2">
        <v>241694</v>
      </c>
      <c r="K1112" s="2">
        <v>118425</v>
      </c>
      <c r="L1112" s="2">
        <v>212353</v>
      </c>
      <c r="M1112" s="2">
        <v>101134</v>
      </c>
      <c r="N1112" s="2">
        <v>111219</v>
      </c>
      <c r="O1112" s="2">
        <v>138045</v>
      </c>
      <c r="P1112" s="2">
        <v>106.33</v>
      </c>
      <c r="Q1112" s="2">
        <v>894</v>
      </c>
      <c r="R1112" s="2">
        <v>4384</v>
      </c>
      <c r="S1112" s="2">
        <v>240287</v>
      </c>
      <c r="T1112" s="2">
        <v>214175</v>
      </c>
      <c r="U1112" s="2">
        <v>95305</v>
      </c>
      <c r="V1112" s="2">
        <v>-9463</v>
      </c>
      <c r="W1112" s="2">
        <v>-17428</v>
      </c>
      <c r="X1112" s="2">
        <v>433441</v>
      </c>
      <c r="Y1112" s="2">
        <v>294153</v>
      </c>
      <c r="Z1112" s="2">
        <v>1.47</v>
      </c>
      <c r="AA1112" s="2">
        <v>28265</v>
      </c>
    </row>
    <row r="1113" spans="1:27" x14ac:dyDescent="0.3">
      <c r="A1113" s="2" t="s">
        <v>58</v>
      </c>
      <c r="B1113" s="2">
        <v>92406</v>
      </c>
      <c r="C1113" s="2">
        <v>85510</v>
      </c>
      <c r="D1113" s="2">
        <v>61469</v>
      </c>
      <c r="E1113" s="2">
        <v>134761</v>
      </c>
      <c r="F1113" s="2">
        <v>6896</v>
      </c>
      <c r="G1113" s="2">
        <v>120850</v>
      </c>
      <c r="H1113" s="2">
        <v>-28444</v>
      </c>
      <c r="I1113" s="2">
        <v>-124573</v>
      </c>
      <c r="J1113" s="2">
        <v>-113850</v>
      </c>
      <c r="K1113" s="2">
        <v>-14296</v>
      </c>
      <c r="L1113" s="2">
        <v>82784</v>
      </c>
      <c r="M1113" s="2">
        <v>52694</v>
      </c>
      <c r="N1113" s="2">
        <v>30090</v>
      </c>
      <c r="O1113" s="2">
        <v>95615</v>
      </c>
      <c r="P1113" s="2">
        <v>9.94</v>
      </c>
      <c r="Q1113" s="2">
        <v>245</v>
      </c>
      <c r="R1113" s="2">
        <v>1853</v>
      </c>
      <c r="S1113" s="2">
        <v>511280</v>
      </c>
      <c r="T1113" s="2">
        <v>57985</v>
      </c>
      <c r="U1113" s="2">
        <v>-418874</v>
      </c>
      <c r="V1113" s="2">
        <v>27525</v>
      </c>
      <c r="W1113" s="2">
        <v>-30793</v>
      </c>
      <c r="X1113" s="2">
        <v>126850</v>
      </c>
      <c r="Y1113" s="2">
        <v>357938</v>
      </c>
      <c r="Z1113" s="2">
        <v>0.35</v>
      </c>
      <c r="AA1113" s="2">
        <v>21730</v>
      </c>
    </row>
    <row r="1114" spans="1:27" x14ac:dyDescent="0.3">
      <c r="A1114" s="2" t="s">
        <v>59</v>
      </c>
      <c r="B1114" s="2">
        <v>314843</v>
      </c>
      <c r="C1114" s="2">
        <v>73366</v>
      </c>
      <c r="D1114" s="2">
        <v>78454</v>
      </c>
      <c r="E1114" s="2">
        <v>967673</v>
      </c>
      <c r="F1114" s="2">
        <v>241477</v>
      </c>
      <c r="G1114" s="2">
        <v>143069</v>
      </c>
      <c r="H1114" s="2">
        <v>171774</v>
      </c>
      <c r="I1114" s="2">
        <v>98259</v>
      </c>
      <c r="J1114" s="2">
        <v>116614</v>
      </c>
      <c r="K1114" s="2">
        <v>214208</v>
      </c>
      <c r="L1114" s="2">
        <v>78251</v>
      </c>
      <c r="M1114" s="2">
        <v>13766</v>
      </c>
      <c r="N1114" s="2">
        <v>64485</v>
      </c>
      <c r="O1114" s="2">
        <v>31333</v>
      </c>
      <c r="P1114" s="2">
        <v>152.38999999999999</v>
      </c>
      <c r="Q1114" s="2">
        <v>1816</v>
      </c>
      <c r="R1114" s="2">
        <v>4384</v>
      </c>
      <c r="S1114" s="2">
        <v>156982</v>
      </c>
      <c r="T1114" s="2">
        <v>207221</v>
      </c>
      <c r="U1114" s="2">
        <v>157861</v>
      </c>
      <c r="V1114" s="2">
        <v>-133855</v>
      </c>
      <c r="W1114" s="2">
        <v>923</v>
      </c>
      <c r="X1114" s="2">
        <v>425948</v>
      </c>
      <c r="Y1114" s="2">
        <v>319059</v>
      </c>
      <c r="Z1114" s="2">
        <v>1.34</v>
      </c>
      <c r="AA1114" s="2">
        <v>17096</v>
      </c>
    </row>
    <row r="1115" spans="1:27" x14ac:dyDescent="0.3">
      <c r="A1115" s="2" t="s">
        <v>58</v>
      </c>
      <c r="B1115" s="2">
        <v>66251</v>
      </c>
      <c r="C1115" s="2">
        <v>298012</v>
      </c>
      <c r="D1115" s="2">
        <v>-19971</v>
      </c>
      <c r="E1115" s="2">
        <v>119768</v>
      </c>
      <c r="F1115" s="2">
        <v>-231761</v>
      </c>
      <c r="G1115" s="2">
        <v>50583</v>
      </c>
      <c r="H1115" s="2">
        <v>15668</v>
      </c>
      <c r="I1115" s="2">
        <v>-1200</v>
      </c>
      <c r="J1115" s="2">
        <v>5114</v>
      </c>
      <c r="K1115" s="2">
        <v>-260653</v>
      </c>
      <c r="L1115" s="2">
        <v>58435</v>
      </c>
      <c r="M1115" s="2">
        <v>26537</v>
      </c>
      <c r="N1115" s="2">
        <v>31898</v>
      </c>
      <c r="O1115" s="2">
        <v>82902</v>
      </c>
      <c r="P1115" s="2">
        <v>10.3</v>
      </c>
      <c r="Q1115" s="2">
        <v>1040</v>
      </c>
      <c r="R1115" s="2">
        <v>9462</v>
      </c>
      <c r="S1115" s="2">
        <v>426114</v>
      </c>
      <c r="T1115" s="2">
        <v>182222</v>
      </c>
      <c r="U1115" s="2">
        <v>-359863</v>
      </c>
      <c r="V1115" s="2">
        <v>115790</v>
      </c>
      <c r="W1115" s="2">
        <v>1652</v>
      </c>
      <c r="X1115" s="2">
        <v>45256</v>
      </c>
      <c r="Y1115" s="2">
        <v>619545</v>
      </c>
      <c r="Z1115" s="2">
        <v>7.0000000000000007E-2</v>
      </c>
      <c r="AA1115" s="2">
        <v>17679</v>
      </c>
    </row>
    <row r="1116" spans="1:27" x14ac:dyDescent="0.3">
      <c r="A1116" s="2" t="s">
        <v>60</v>
      </c>
      <c r="B1116" s="2">
        <v>292608</v>
      </c>
      <c r="C1116" s="2">
        <v>140734</v>
      </c>
      <c r="D1116" s="2">
        <v>19180</v>
      </c>
      <c r="E1116" s="2">
        <v>533664</v>
      </c>
      <c r="F1116" s="2">
        <v>151874</v>
      </c>
      <c r="G1116" s="2">
        <v>127551</v>
      </c>
      <c r="H1116" s="2">
        <v>165057</v>
      </c>
      <c r="I1116" s="2">
        <v>114263</v>
      </c>
      <c r="J1116" s="2">
        <v>126318</v>
      </c>
      <c r="K1116" s="2">
        <v>133038</v>
      </c>
      <c r="L1116" s="2">
        <v>33495</v>
      </c>
      <c r="M1116" s="2">
        <v>63429</v>
      </c>
      <c r="N1116" s="2">
        <v>-29934</v>
      </c>
      <c r="O1116" s="2">
        <v>37292</v>
      </c>
      <c r="P1116" s="2">
        <v>82.03</v>
      </c>
      <c r="Q1116" s="2">
        <v>763</v>
      </c>
      <c r="R1116" s="2">
        <v>2623</v>
      </c>
      <c r="S1116" s="2">
        <v>394289</v>
      </c>
      <c r="T1116" s="2">
        <v>223364</v>
      </c>
      <c r="U1116" s="2">
        <v>-101681</v>
      </c>
      <c r="V1116" s="2">
        <v>-82630</v>
      </c>
      <c r="W1116" s="2">
        <v>-19764</v>
      </c>
      <c r="X1116" s="2">
        <v>152023</v>
      </c>
      <c r="Y1116" s="2">
        <v>628760</v>
      </c>
      <c r="Z1116" s="2">
        <v>0.24</v>
      </c>
      <c r="AA1116" s="2">
        <v>15743</v>
      </c>
    </row>
    <row r="1117" spans="1:27" x14ac:dyDescent="0.3">
      <c r="A1117" s="2" t="s">
        <v>59</v>
      </c>
      <c r="B1117" s="2">
        <v>298181</v>
      </c>
      <c r="C1117" s="2">
        <v>195036</v>
      </c>
      <c r="D1117" s="2">
        <v>150832</v>
      </c>
      <c r="E1117" s="2">
        <v>981365</v>
      </c>
      <c r="F1117" s="2">
        <v>103145</v>
      </c>
      <c r="G1117" s="2">
        <v>50305</v>
      </c>
      <c r="H1117" s="2">
        <v>247876</v>
      </c>
      <c r="I1117" s="2">
        <v>180344</v>
      </c>
      <c r="J1117" s="2">
        <v>183714</v>
      </c>
      <c r="K1117" s="2">
        <v>71108</v>
      </c>
      <c r="L1117" s="2">
        <v>194259</v>
      </c>
      <c r="M1117" s="2">
        <v>191431</v>
      </c>
      <c r="N1117" s="2">
        <v>2828</v>
      </c>
      <c r="O1117" s="2">
        <v>119600</v>
      </c>
      <c r="P1117" s="2">
        <v>77.790000000000006</v>
      </c>
      <c r="Q1117" s="2">
        <v>957</v>
      </c>
      <c r="R1117" s="2">
        <v>11031</v>
      </c>
      <c r="S1117" s="2">
        <v>184938</v>
      </c>
      <c r="T1117" s="2">
        <v>63454</v>
      </c>
      <c r="U1117" s="2">
        <v>113243</v>
      </c>
      <c r="V1117" s="2">
        <v>131582</v>
      </c>
      <c r="W1117" s="2">
        <v>17698</v>
      </c>
      <c r="X1117" s="2">
        <v>179826</v>
      </c>
      <c r="Y1117" s="2">
        <v>244389</v>
      </c>
      <c r="Z1117" s="2">
        <v>0.74</v>
      </c>
      <c r="AA1117" s="2">
        <v>7502</v>
      </c>
    </row>
    <row r="1118" spans="1:27" x14ac:dyDescent="0.3">
      <c r="A1118" s="2" t="s">
        <v>59</v>
      </c>
      <c r="B1118" s="2">
        <v>349892</v>
      </c>
      <c r="C1118" s="2">
        <v>234572</v>
      </c>
      <c r="D1118" s="2">
        <v>178357</v>
      </c>
      <c r="E1118" s="2">
        <v>596861</v>
      </c>
      <c r="F1118" s="2">
        <v>115320</v>
      </c>
      <c r="G1118" s="2">
        <v>107375</v>
      </c>
      <c r="H1118" s="2">
        <v>242517</v>
      </c>
      <c r="I1118" s="2">
        <v>186528</v>
      </c>
      <c r="J1118" s="2">
        <v>200160</v>
      </c>
      <c r="K1118" s="2">
        <v>104937</v>
      </c>
      <c r="L1118" s="2">
        <v>181439</v>
      </c>
      <c r="M1118" s="2">
        <v>12615</v>
      </c>
      <c r="N1118" s="2">
        <v>168824</v>
      </c>
      <c r="O1118" s="2">
        <v>128539</v>
      </c>
      <c r="P1118" s="2">
        <v>110.17</v>
      </c>
      <c r="Q1118" s="2">
        <v>1043</v>
      </c>
      <c r="R1118" s="2">
        <v>16316</v>
      </c>
      <c r="S1118" s="2">
        <v>220534</v>
      </c>
      <c r="T1118" s="2">
        <v>141471</v>
      </c>
      <c r="U1118" s="2">
        <v>129358</v>
      </c>
      <c r="V1118" s="2">
        <v>93101</v>
      </c>
      <c r="W1118" s="2">
        <v>-27079</v>
      </c>
      <c r="X1118" s="2">
        <v>86150</v>
      </c>
      <c r="Y1118" s="2">
        <v>175387</v>
      </c>
      <c r="Z1118" s="2">
        <v>0.49</v>
      </c>
      <c r="AA1118" s="2">
        <v>17329</v>
      </c>
    </row>
    <row r="1119" spans="1:27" x14ac:dyDescent="0.3">
      <c r="A1119" s="2" t="s">
        <v>58</v>
      </c>
      <c r="B1119" s="2">
        <v>327777</v>
      </c>
      <c r="C1119" s="2">
        <v>128157</v>
      </c>
      <c r="D1119" s="2">
        <v>-21354</v>
      </c>
      <c r="E1119" s="2">
        <v>849650</v>
      </c>
      <c r="F1119" s="2">
        <v>199620</v>
      </c>
      <c r="G1119" s="2">
        <v>157112</v>
      </c>
      <c r="H1119" s="2">
        <v>170665</v>
      </c>
      <c r="I1119" s="2">
        <v>162456</v>
      </c>
      <c r="J1119" s="2">
        <v>175655</v>
      </c>
      <c r="K1119" s="2">
        <v>177345</v>
      </c>
      <c r="L1119" s="2">
        <v>33751</v>
      </c>
      <c r="M1119" s="2">
        <v>140686</v>
      </c>
      <c r="N1119" s="2">
        <v>-106935</v>
      </c>
      <c r="O1119" s="2">
        <v>91110</v>
      </c>
      <c r="P1119" s="2">
        <v>93.73</v>
      </c>
      <c r="Q1119" s="2">
        <v>653</v>
      </c>
      <c r="R1119" s="2">
        <v>3961</v>
      </c>
      <c r="S1119" s="2">
        <v>298904</v>
      </c>
      <c r="T1119" s="2">
        <v>135058</v>
      </c>
      <c r="U1119" s="2">
        <v>28873</v>
      </c>
      <c r="V1119" s="2">
        <v>-6901</v>
      </c>
      <c r="W1119" s="2">
        <v>-16281</v>
      </c>
      <c r="X1119" s="2">
        <v>388859</v>
      </c>
      <c r="Y1119" s="2">
        <v>221593</v>
      </c>
      <c r="Z1119" s="2">
        <v>1.75</v>
      </c>
      <c r="AA1119" s="2">
        <v>28245</v>
      </c>
    </row>
    <row r="1120" spans="1:27" x14ac:dyDescent="0.3">
      <c r="A1120" s="2" t="s">
        <v>58</v>
      </c>
      <c r="B1120" s="2">
        <v>121936</v>
      </c>
      <c r="C1120" s="2">
        <v>160934</v>
      </c>
      <c r="D1120" s="2">
        <v>148634</v>
      </c>
      <c r="E1120" s="2">
        <v>603816</v>
      </c>
      <c r="F1120" s="2">
        <v>-38998</v>
      </c>
      <c r="G1120" s="2">
        <v>75443</v>
      </c>
      <c r="H1120" s="2">
        <v>46493</v>
      </c>
      <c r="I1120" s="2">
        <v>25776</v>
      </c>
      <c r="J1120" s="2">
        <v>36601</v>
      </c>
      <c r="K1120" s="2">
        <v>-72004</v>
      </c>
      <c r="L1120" s="2">
        <v>161308</v>
      </c>
      <c r="M1120" s="2">
        <v>80855</v>
      </c>
      <c r="N1120" s="2">
        <v>80453</v>
      </c>
      <c r="O1120" s="2">
        <v>143924</v>
      </c>
      <c r="P1120" s="2">
        <v>16.329999999999998</v>
      </c>
      <c r="Q1120" s="2">
        <v>1974</v>
      </c>
      <c r="R1120" s="2">
        <v>18657</v>
      </c>
      <c r="S1120" s="2">
        <v>450224</v>
      </c>
      <c r="T1120" s="2">
        <v>82651</v>
      </c>
      <c r="U1120" s="2">
        <v>-328288</v>
      </c>
      <c r="V1120" s="2">
        <v>78283</v>
      </c>
      <c r="W1120" s="2">
        <v>-47333</v>
      </c>
      <c r="X1120" s="2">
        <v>244238</v>
      </c>
      <c r="Y1120" s="2">
        <v>146162</v>
      </c>
      <c r="Z1120" s="2">
        <v>1.67</v>
      </c>
      <c r="AA1120" s="2">
        <v>26608</v>
      </c>
    </row>
    <row r="1121" spans="1:27" x14ac:dyDescent="0.3">
      <c r="A1121" s="2" t="s">
        <v>59</v>
      </c>
      <c r="B1121" s="2">
        <v>144058</v>
      </c>
      <c r="C1121" s="2">
        <v>290322</v>
      </c>
      <c r="D1121" s="2">
        <v>-17799</v>
      </c>
      <c r="E1121" s="2">
        <v>774465</v>
      </c>
      <c r="F1121" s="2">
        <v>-146264</v>
      </c>
      <c r="G1121" s="2">
        <v>195818</v>
      </c>
      <c r="H1121" s="2">
        <v>-51760</v>
      </c>
      <c r="I1121" s="2">
        <v>-69889</v>
      </c>
      <c r="J1121" s="2">
        <v>-63568</v>
      </c>
      <c r="K1121" s="2">
        <v>-183862</v>
      </c>
      <c r="L1121" s="2">
        <v>218618</v>
      </c>
      <c r="M1121" s="2">
        <v>110284</v>
      </c>
      <c r="N1121" s="2">
        <v>108334</v>
      </c>
      <c r="O1121" s="2">
        <v>149130</v>
      </c>
      <c r="P1121" s="2">
        <v>15.86</v>
      </c>
      <c r="Q1121" s="2">
        <v>1421</v>
      </c>
      <c r="R1121" s="2">
        <v>11368</v>
      </c>
      <c r="S1121" s="2">
        <v>333989</v>
      </c>
      <c r="T1121" s="2">
        <v>266094</v>
      </c>
      <c r="U1121" s="2">
        <v>-189931</v>
      </c>
      <c r="V1121" s="2">
        <v>24228</v>
      </c>
      <c r="W1121" s="2">
        <v>-7432</v>
      </c>
      <c r="X1121" s="2">
        <v>174797</v>
      </c>
      <c r="Y1121" s="2">
        <v>477178</v>
      </c>
      <c r="Z1121" s="2">
        <v>0.37</v>
      </c>
      <c r="AA1121" s="2">
        <v>13921</v>
      </c>
    </row>
    <row r="1122" spans="1:27" x14ac:dyDescent="0.3">
      <c r="A1122" s="2" t="s">
        <v>58</v>
      </c>
      <c r="B1122" s="2">
        <v>200019</v>
      </c>
      <c r="C1122" s="2">
        <v>21087</v>
      </c>
      <c r="D1122" s="2">
        <v>146628</v>
      </c>
      <c r="E1122" s="2">
        <v>907531</v>
      </c>
      <c r="F1122" s="2">
        <v>178932</v>
      </c>
      <c r="G1122" s="2">
        <v>122440</v>
      </c>
      <c r="H1122" s="2">
        <v>77579</v>
      </c>
      <c r="I1122" s="2">
        <v>22533</v>
      </c>
      <c r="J1122" s="2">
        <v>24904</v>
      </c>
      <c r="K1122" s="2">
        <v>160485</v>
      </c>
      <c r="L1122" s="2">
        <v>264119</v>
      </c>
      <c r="M1122" s="2">
        <v>99133</v>
      </c>
      <c r="N1122" s="2">
        <v>164986</v>
      </c>
      <c r="O1122" s="2">
        <v>102868</v>
      </c>
      <c r="P1122" s="2">
        <v>66.099999999999994</v>
      </c>
      <c r="Q1122" s="2">
        <v>96</v>
      </c>
      <c r="R1122" s="2">
        <v>14651</v>
      </c>
      <c r="S1122" s="2">
        <v>165431</v>
      </c>
      <c r="T1122" s="2">
        <v>71911</v>
      </c>
      <c r="U1122" s="2">
        <v>34588</v>
      </c>
      <c r="V1122" s="2">
        <v>-50824</v>
      </c>
      <c r="W1122" s="2">
        <v>-21691</v>
      </c>
      <c r="X1122" s="2">
        <v>69693</v>
      </c>
      <c r="Y1122" s="2">
        <v>211987</v>
      </c>
      <c r="Z1122" s="2">
        <v>0.33</v>
      </c>
      <c r="AA1122" s="2">
        <v>27922</v>
      </c>
    </row>
    <row r="1123" spans="1:27" x14ac:dyDescent="0.3">
      <c r="A1123" s="2" t="s">
        <v>60</v>
      </c>
      <c r="B1123" s="2">
        <v>282715</v>
      </c>
      <c r="C1123" s="2">
        <v>165665</v>
      </c>
      <c r="D1123" s="2">
        <v>96626</v>
      </c>
      <c r="E1123" s="2">
        <v>805514</v>
      </c>
      <c r="F1123" s="2">
        <v>117050</v>
      </c>
      <c r="G1123" s="2">
        <v>63472</v>
      </c>
      <c r="H1123" s="2">
        <v>219243</v>
      </c>
      <c r="I1123" s="2">
        <v>197209</v>
      </c>
      <c r="J1123" s="2">
        <v>216651</v>
      </c>
      <c r="K1123" s="2">
        <v>78966</v>
      </c>
      <c r="L1123" s="2">
        <v>225064</v>
      </c>
      <c r="M1123" s="2">
        <v>107999</v>
      </c>
      <c r="N1123" s="2">
        <v>117065</v>
      </c>
      <c r="O1123" s="2">
        <v>44498</v>
      </c>
      <c r="P1123" s="2">
        <v>80.069999999999993</v>
      </c>
      <c r="Q1123" s="2">
        <v>1596</v>
      </c>
      <c r="R1123" s="2">
        <v>16796</v>
      </c>
      <c r="S1123" s="2">
        <v>144337</v>
      </c>
      <c r="T1123" s="2">
        <v>142783</v>
      </c>
      <c r="U1123" s="2">
        <v>138378</v>
      </c>
      <c r="V1123" s="2">
        <v>22882</v>
      </c>
      <c r="W1123" s="2">
        <v>44985</v>
      </c>
      <c r="X1123" s="2">
        <v>195158</v>
      </c>
      <c r="Y1123" s="2">
        <v>214677</v>
      </c>
      <c r="Z1123" s="2">
        <v>0.91</v>
      </c>
      <c r="AA1123" s="2">
        <v>2888</v>
      </c>
    </row>
    <row r="1124" spans="1:27" x14ac:dyDescent="0.3">
      <c r="A1124" s="2" t="s">
        <v>58</v>
      </c>
      <c r="B1124" s="2">
        <v>162537</v>
      </c>
      <c r="C1124" s="2">
        <v>146827</v>
      </c>
      <c r="D1124" s="2">
        <v>129026</v>
      </c>
      <c r="E1124" s="2">
        <v>524886</v>
      </c>
      <c r="F1124" s="2">
        <v>15710</v>
      </c>
      <c r="G1124" s="2">
        <v>54889</v>
      </c>
      <c r="H1124" s="2">
        <v>107648</v>
      </c>
      <c r="I1124" s="2">
        <v>12933</v>
      </c>
      <c r="J1124" s="2">
        <v>22559</v>
      </c>
      <c r="K1124" s="2">
        <v>-4088</v>
      </c>
      <c r="L1124" s="2">
        <v>168922</v>
      </c>
      <c r="M1124" s="2">
        <v>106595</v>
      </c>
      <c r="N1124" s="2">
        <v>62327</v>
      </c>
      <c r="O1124" s="2">
        <v>42597</v>
      </c>
      <c r="P1124" s="2">
        <v>22.34</v>
      </c>
      <c r="Q1124" s="2">
        <v>1235</v>
      </c>
      <c r="R1124" s="2">
        <v>18624</v>
      </c>
      <c r="S1124" s="2">
        <v>515844</v>
      </c>
      <c r="T1124" s="2">
        <v>182978</v>
      </c>
      <c r="U1124" s="2">
        <v>-353307</v>
      </c>
      <c r="V1124" s="2">
        <v>-36151</v>
      </c>
      <c r="W1124" s="2">
        <v>34563</v>
      </c>
      <c r="X1124" s="2">
        <v>248484</v>
      </c>
      <c r="Y1124" s="2">
        <v>255685</v>
      </c>
      <c r="Z1124" s="2">
        <v>0.97</v>
      </c>
      <c r="AA1124" s="2">
        <v>25114</v>
      </c>
    </row>
    <row r="1125" spans="1:27" x14ac:dyDescent="0.3">
      <c r="A1125" s="2" t="s">
        <v>59</v>
      </c>
      <c r="B1125" s="2">
        <v>452788</v>
      </c>
      <c r="C1125" s="2">
        <v>23489</v>
      </c>
      <c r="D1125" s="2">
        <v>138443</v>
      </c>
      <c r="E1125" s="2">
        <v>777976</v>
      </c>
      <c r="F1125" s="2">
        <v>429299</v>
      </c>
      <c r="G1125" s="2">
        <v>34438</v>
      </c>
      <c r="H1125" s="2">
        <v>418350</v>
      </c>
      <c r="I1125" s="2">
        <v>386207</v>
      </c>
      <c r="J1125" s="2">
        <v>388046</v>
      </c>
      <c r="K1125" s="2">
        <v>406816</v>
      </c>
      <c r="L1125" s="2">
        <v>94821</v>
      </c>
      <c r="M1125" s="2">
        <v>176729</v>
      </c>
      <c r="N1125" s="2">
        <v>-81908</v>
      </c>
      <c r="O1125" s="2">
        <v>135248</v>
      </c>
      <c r="P1125" s="2">
        <v>215.82</v>
      </c>
      <c r="Q1125" s="2">
        <v>1536</v>
      </c>
      <c r="R1125" s="2">
        <v>17276</v>
      </c>
      <c r="S1125" s="2">
        <v>305839</v>
      </c>
      <c r="T1125" s="2">
        <v>151697</v>
      </c>
      <c r="U1125" s="2">
        <v>146949</v>
      </c>
      <c r="V1125" s="2">
        <v>-128208</v>
      </c>
      <c r="W1125" s="2">
        <v>-19901</v>
      </c>
      <c r="X1125" s="2">
        <v>195004</v>
      </c>
      <c r="Y1125" s="2">
        <v>579244</v>
      </c>
      <c r="Z1125" s="2">
        <v>0.34</v>
      </c>
      <c r="AA1125" s="2">
        <v>14012</v>
      </c>
    </row>
    <row r="1126" spans="1:27" x14ac:dyDescent="0.3">
      <c r="A1126" s="2" t="s">
        <v>58</v>
      </c>
      <c r="B1126" s="2">
        <v>251550</v>
      </c>
      <c r="C1126" s="2">
        <v>229177</v>
      </c>
      <c r="D1126" s="2">
        <v>26225</v>
      </c>
      <c r="E1126" s="2">
        <v>99966</v>
      </c>
      <c r="F1126" s="2">
        <v>22373</v>
      </c>
      <c r="G1126" s="2">
        <v>12531</v>
      </c>
      <c r="H1126" s="2">
        <v>239019</v>
      </c>
      <c r="I1126" s="2">
        <v>141871</v>
      </c>
      <c r="J1126" s="2">
        <v>149162</v>
      </c>
      <c r="K1126" s="2">
        <v>-1478</v>
      </c>
      <c r="L1126" s="2">
        <v>146940</v>
      </c>
      <c r="M1126" s="2">
        <v>119105</v>
      </c>
      <c r="N1126" s="2">
        <v>27835</v>
      </c>
      <c r="O1126" s="2">
        <v>108645</v>
      </c>
      <c r="P1126" s="2">
        <v>42.77</v>
      </c>
      <c r="Q1126" s="2">
        <v>612</v>
      </c>
      <c r="R1126" s="2">
        <v>15963</v>
      </c>
      <c r="S1126" s="2">
        <v>211516</v>
      </c>
      <c r="T1126" s="2">
        <v>274202</v>
      </c>
      <c r="U1126" s="2">
        <v>40034</v>
      </c>
      <c r="V1126" s="2">
        <v>-45025</v>
      </c>
      <c r="W1126" s="2">
        <v>-1054</v>
      </c>
      <c r="X1126" s="2">
        <v>439931</v>
      </c>
      <c r="Y1126" s="2">
        <v>245787</v>
      </c>
      <c r="Z1126" s="2">
        <v>1.79</v>
      </c>
      <c r="AA1126" s="2">
        <v>26549</v>
      </c>
    </row>
    <row r="1127" spans="1:27" x14ac:dyDescent="0.3">
      <c r="A1127" s="2" t="s">
        <v>59</v>
      </c>
      <c r="B1127" s="2">
        <v>248963</v>
      </c>
      <c r="C1127" s="2">
        <v>22489</v>
      </c>
      <c r="D1127" s="2">
        <v>151626</v>
      </c>
      <c r="E1127" s="2">
        <v>535983</v>
      </c>
      <c r="F1127" s="2">
        <v>226474</v>
      </c>
      <c r="G1127" s="2">
        <v>54315</v>
      </c>
      <c r="H1127" s="2">
        <v>194648</v>
      </c>
      <c r="I1127" s="2">
        <v>177215</v>
      </c>
      <c r="J1127" s="2">
        <v>190123</v>
      </c>
      <c r="K1127" s="2">
        <v>197560</v>
      </c>
      <c r="L1127" s="2">
        <v>283380</v>
      </c>
      <c r="M1127" s="2">
        <v>18900</v>
      </c>
      <c r="N1127" s="2">
        <v>264480</v>
      </c>
      <c r="O1127" s="2">
        <v>114148</v>
      </c>
      <c r="P1127" s="2">
        <v>35.42</v>
      </c>
      <c r="Q1127" s="2">
        <v>566</v>
      </c>
      <c r="R1127" s="2">
        <v>16924</v>
      </c>
      <c r="S1127" s="2">
        <v>374363</v>
      </c>
      <c r="T1127" s="2">
        <v>276457</v>
      </c>
      <c r="U1127" s="2">
        <v>-125400</v>
      </c>
      <c r="V1127" s="2">
        <v>-253968</v>
      </c>
      <c r="W1127" s="2">
        <v>29450</v>
      </c>
      <c r="X1127" s="2">
        <v>188254</v>
      </c>
      <c r="Y1127" s="2">
        <v>491067</v>
      </c>
      <c r="Z1127" s="2">
        <v>0.38</v>
      </c>
      <c r="AA1127" s="2">
        <v>5657</v>
      </c>
    </row>
    <row r="1128" spans="1:27" x14ac:dyDescent="0.3">
      <c r="A1128" s="2" t="s">
        <v>60</v>
      </c>
      <c r="B1128" s="2">
        <v>455346</v>
      </c>
      <c r="C1128" s="2">
        <v>273282</v>
      </c>
      <c r="D1128" s="2">
        <v>191131</v>
      </c>
      <c r="E1128" s="2">
        <v>105090</v>
      </c>
      <c r="F1128" s="2">
        <v>182064</v>
      </c>
      <c r="G1128" s="2">
        <v>79979</v>
      </c>
      <c r="H1128" s="2">
        <v>375367</v>
      </c>
      <c r="I1128" s="2">
        <v>338374</v>
      </c>
      <c r="J1128" s="2">
        <v>355670</v>
      </c>
      <c r="K1128" s="2">
        <v>165355</v>
      </c>
      <c r="L1128" s="2">
        <v>128304</v>
      </c>
      <c r="M1128" s="2">
        <v>156927</v>
      </c>
      <c r="N1128" s="2">
        <v>-28623</v>
      </c>
      <c r="O1128" s="2">
        <v>100781</v>
      </c>
      <c r="P1128" s="2">
        <v>215.19</v>
      </c>
      <c r="Q1128" s="2">
        <v>353</v>
      </c>
      <c r="R1128" s="2">
        <v>19854</v>
      </c>
      <c r="S1128" s="2">
        <v>174163</v>
      </c>
      <c r="T1128" s="2">
        <v>67689</v>
      </c>
      <c r="U1128" s="2">
        <v>281183</v>
      </c>
      <c r="V1128" s="2">
        <v>205593</v>
      </c>
      <c r="W1128" s="2">
        <v>35093</v>
      </c>
      <c r="X1128" s="2">
        <v>18673</v>
      </c>
      <c r="Y1128" s="2">
        <v>31268</v>
      </c>
      <c r="Z1128" s="2">
        <v>0.6</v>
      </c>
      <c r="AA1128" s="2">
        <v>14654</v>
      </c>
    </row>
    <row r="1129" spans="1:27" x14ac:dyDescent="0.3">
      <c r="A1129" s="2" t="s">
        <v>59</v>
      </c>
      <c r="B1129" s="2">
        <v>304553</v>
      </c>
      <c r="C1129" s="2">
        <v>195413</v>
      </c>
      <c r="D1129" s="2">
        <v>170063</v>
      </c>
      <c r="E1129" s="2">
        <v>117311</v>
      </c>
      <c r="F1129" s="2">
        <v>109140</v>
      </c>
      <c r="G1129" s="2">
        <v>24676</v>
      </c>
      <c r="H1129" s="2">
        <v>279877</v>
      </c>
      <c r="I1129" s="2">
        <v>198634</v>
      </c>
      <c r="J1129" s="2">
        <v>206046</v>
      </c>
      <c r="K1129" s="2">
        <v>93532</v>
      </c>
      <c r="L1129" s="2">
        <v>136721</v>
      </c>
      <c r="M1129" s="2">
        <v>22810</v>
      </c>
      <c r="N1129" s="2">
        <v>113911</v>
      </c>
      <c r="O1129" s="2">
        <v>93493</v>
      </c>
      <c r="P1129" s="2">
        <v>47.53</v>
      </c>
      <c r="Q1129" s="2">
        <v>1030</v>
      </c>
      <c r="R1129" s="2">
        <v>8360</v>
      </c>
      <c r="S1129" s="2">
        <v>530697</v>
      </c>
      <c r="T1129" s="2">
        <v>165406</v>
      </c>
      <c r="U1129" s="2">
        <v>-226144</v>
      </c>
      <c r="V1129" s="2">
        <v>30007</v>
      </c>
      <c r="W1129" s="2">
        <v>-21063</v>
      </c>
      <c r="X1129" s="2">
        <v>180645</v>
      </c>
      <c r="Y1129" s="2">
        <v>479949</v>
      </c>
      <c r="Z1129" s="2">
        <v>0.38</v>
      </c>
      <c r="AA1129" s="2">
        <v>16563</v>
      </c>
    </row>
    <row r="1130" spans="1:27" x14ac:dyDescent="0.3">
      <c r="A1130" s="2" t="s">
        <v>60</v>
      </c>
      <c r="B1130" s="2">
        <v>112990</v>
      </c>
      <c r="C1130" s="2">
        <v>209852</v>
      </c>
      <c r="D1130" s="2">
        <v>-4293</v>
      </c>
      <c r="E1130" s="2">
        <v>148450</v>
      </c>
      <c r="F1130" s="2">
        <v>-96862</v>
      </c>
      <c r="G1130" s="2">
        <v>31178</v>
      </c>
      <c r="H1130" s="2">
        <v>81812</v>
      </c>
      <c r="I1130" s="2">
        <v>28174</v>
      </c>
      <c r="J1130" s="2">
        <v>44224</v>
      </c>
      <c r="K1130" s="2">
        <v>-101891</v>
      </c>
      <c r="L1130" s="2">
        <v>108600</v>
      </c>
      <c r="M1130" s="2">
        <v>179842</v>
      </c>
      <c r="N1130" s="2">
        <v>-71242</v>
      </c>
      <c r="O1130" s="2">
        <v>24689</v>
      </c>
      <c r="P1130" s="2">
        <v>39.81</v>
      </c>
      <c r="Q1130" s="2">
        <v>848</v>
      </c>
      <c r="R1130" s="2">
        <v>2557</v>
      </c>
      <c r="S1130" s="2">
        <v>61691</v>
      </c>
      <c r="T1130" s="2">
        <v>268960</v>
      </c>
      <c r="U1130" s="2">
        <v>51299</v>
      </c>
      <c r="V1130" s="2">
        <v>-59108</v>
      </c>
      <c r="W1130" s="2">
        <v>12376</v>
      </c>
      <c r="X1130" s="2">
        <v>321557</v>
      </c>
      <c r="Y1130" s="2">
        <v>553293</v>
      </c>
      <c r="Z1130" s="2">
        <v>0.57999999999999996</v>
      </c>
      <c r="AA1130" s="2">
        <v>14461</v>
      </c>
    </row>
    <row r="1131" spans="1:27" x14ac:dyDescent="0.3">
      <c r="A1131" s="2" t="s">
        <v>60</v>
      </c>
      <c r="B1131" s="2">
        <v>223703</v>
      </c>
      <c r="C1131" s="2">
        <v>159102</v>
      </c>
      <c r="D1131" s="2">
        <v>12272</v>
      </c>
      <c r="E1131" s="2">
        <v>502018</v>
      </c>
      <c r="F1131" s="2">
        <v>64601</v>
      </c>
      <c r="G1131" s="2">
        <v>154365</v>
      </c>
      <c r="H1131" s="2">
        <v>69338</v>
      </c>
      <c r="I1131" s="2">
        <v>89</v>
      </c>
      <c r="J1131" s="2">
        <v>13612</v>
      </c>
      <c r="K1131" s="2">
        <v>59167</v>
      </c>
      <c r="L1131" s="2">
        <v>85282</v>
      </c>
      <c r="M1131" s="2">
        <v>50933</v>
      </c>
      <c r="N1131" s="2">
        <v>34349</v>
      </c>
      <c r="O1131" s="2">
        <v>136192</v>
      </c>
      <c r="P1131" s="2">
        <v>28.54</v>
      </c>
      <c r="Q1131" s="2">
        <v>473</v>
      </c>
      <c r="R1131" s="2">
        <v>17444</v>
      </c>
      <c r="S1131" s="2">
        <v>338415</v>
      </c>
      <c r="T1131" s="2">
        <v>90597</v>
      </c>
      <c r="U1131" s="2">
        <v>-114712</v>
      </c>
      <c r="V1131" s="2">
        <v>68505</v>
      </c>
      <c r="W1131" s="2">
        <v>15245</v>
      </c>
      <c r="X1131" s="2">
        <v>377186</v>
      </c>
      <c r="Y1131" s="2">
        <v>255344</v>
      </c>
      <c r="Z1131" s="2">
        <v>1.48</v>
      </c>
      <c r="AA1131" s="2">
        <v>24131</v>
      </c>
    </row>
    <row r="1132" spans="1:27" x14ac:dyDescent="0.3">
      <c r="A1132" s="2" t="s">
        <v>60</v>
      </c>
      <c r="B1132" s="2">
        <v>134699</v>
      </c>
      <c r="C1132" s="2">
        <v>191097</v>
      </c>
      <c r="D1132" s="2">
        <v>115293</v>
      </c>
      <c r="E1132" s="2">
        <v>765344</v>
      </c>
      <c r="F1132" s="2">
        <v>-56398</v>
      </c>
      <c r="G1132" s="2">
        <v>190005</v>
      </c>
      <c r="H1132" s="2">
        <v>-55306</v>
      </c>
      <c r="I1132" s="2">
        <v>-117119</v>
      </c>
      <c r="J1132" s="2">
        <v>-111381</v>
      </c>
      <c r="K1132" s="2">
        <v>-87169</v>
      </c>
      <c r="L1132" s="2">
        <v>243501</v>
      </c>
      <c r="M1132" s="2">
        <v>62309</v>
      </c>
      <c r="N1132" s="2">
        <v>181192</v>
      </c>
      <c r="O1132" s="2">
        <v>21025</v>
      </c>
      <c r="P1132" s="2">
        <v>166.09</v>
      </c>
      <c r="Q1132" s="2">
        <v>440</v>
      </c>
      <c r="R1132" s="2">
        <v>13885</v>
      </c>
      <c r="S1132" s="2">
        <v>395298</v>
      </c>
      <c r="T1132" s="2">
        <v>99748</v>
      </c>
      <c r="U1132" s="2">
        <v>-260599</v>
      </c>
      <c r="V1132" s="2">
        <v>91349</v>
      </c>
      <c r="W1132" s="2">
        <v>4991</v>
      </c>
      <c r="X1132" s="2">
        <v>177807</v>
      </c>
      <c r="Y1132" s="2">
        <v>599993</v>
      </c>
      <c r="Z1132" s="2">
        <v>0.3</v>
      </c>
      <c r="AA1132" s="2">
        <v>22082</v>
      </c>
    </row>
    <row r="1133" spans="1:27" x14ac:dyDescent="0.3">
      <c r="A1133" s="2" t="s">
        <v>60</v>
      </c>
      <c r="B1133" s="2">
        <v>203373</v>
      </c>
      <c r="C1133" s="2">
        <v>109237</v>
      </c>
      <c r="D1133" s="2">
        <v>75162</v>
      </c>
      <c r="E1133" s="2">
        <v>447436</v>
      </c>
      <c r="F1133" s="2">
        <v>94136</v>
      </c>
      <c r="G1133" s="2">
        <v>191665</v>
      </c>
      <c r="H1133" s="2">
        <v>11708</v>
      </c>
      <c r="I1133" s="2">
        <v>1723</v>
      </c>
      <c r="J1133" s="2">
        <v>21406</v>
      </c>
      <c r="K1133" s="2">
        <v>75334</v>
      </c>
      <c r="L1133" s="2">
        <v>275465</v>
      </c>
      <c r="M1133" s="2">
        <v>106074</v>
      </c>
      <c r="N1133" s="2">
        <v>169391</v>
      </c>
      <c r="O1133" s="2">
        <v>8450</v>
      </c>
      <c r="P1133" s="2">
        <v>42.41</v>
      </c>
      <c r="Q1133" s="2">
        <v>916</v>
      </c>
      <c r="R1133" s="2">
        <v>10787</v>
      </c>
      <c r="S1133" s="2">
        <v>278729</v>
      </c>
      <c r="T1133" s="2">
        <v>116535</v>
      </c>
      <c r="U1133" s="2">
        <v>-75356</v>
      </c>
      <c r="V1133" s="2">
        <v>-7298</v>
      </c>
      <c r="W1133" s="2">
        <v>-17961</v>
      </c>
      <c r="X1133" s="2">
        <v>64170</v>
      </c>
      <c r="Y1133" s="2">
        <v>258653</v>
      </c>
      <c r="Z1133" s="2">
        <v>0.25</v>
      </c>
      <c r="AA1133" s="2">
        <v>26609</v>
      </c>
    </row>
    <row r="1134" spans="1:27" x14ac:dyDescent="0.3">
      <c r="A1134" s="2" t="s">
        <v>60</v>
      </c>
      <c r="B1134" s="2">
        <v>363834</v>
      </c>
      <c r="C1134" s="2">
        <v>195687</v>
      </c>
      <c r="D1134" s="2">
        <v>91735</v>
      </c>
      <c r="E1134" s="2">
        <v>623560</v>
      </c>
      <c r="F1134" s="2">
        <v>168147</v>
      </c>
      <c r="G1134" s="2">
        <v>197283</v>
      </c>
      <c r="H1134" s="2">
        <v>166551</v>
      </c>
      <c r="I1134" s="2">
        <v>93453</v>
      </c>
      <c r="J1134" s="2">
        <v>110677</v>
      </c>
      <c r="K1134" s="2">
        <v>143222</v>
      </c>
      <c r="L1134" s="2">
        <v>131369</v>
      </c>
      <c r="M1134" s="2">
        <v>103329</v>
      </c>
      <c r="N1134" s="2">
        <v>28040</v>
      </c>
      <c r="O1134" s="2">
        <v>134635</v>
      </c>
      <c r="P1134" s="2">
        <v>279.23</v>
      </c>
      <c r="Q1134" s="2">
        <v>1158</v>
      </c>
      <c r="R1134" s="2">
        <v>9866</v>
      </c>
      <c r="S1134" s="2">
        <v>294455</v>
      </c>
      <c r="T1134" s="2">
        <v>218675</v>
      </c>
      <c r="U1134" s="2">
        <v>69379</v>
      </c>
      <c r="V1134" s="2">
        <v>-22988</v>
      </c>
      <c r="W1134" s="2">
        <v>19877</v>
      </c>
      <c r="X1134" s="2">
        <v>192153</v>
      </c>
      <c r="Y1134" s="2">
        <v>446179</v>
      </c>
      <c r="Z1134" s="2">
        <v>0.43</v>
      </c>
      <c r="AA1134" s="2">
        <v>26809</v>
      </c>
    </row>
    <row r="1135" spans="1:27" x14ac:dyDescent="0.3">
      <c r="A1135" s="2" t="s">
        <v>58</v>
      </c>
      <c r="B1135" s="2">
        <v>452046</v>
      </c>
      <c r="C1135" s="2">
        <v>188324</v>
      </c>
      <c r="D1135" s="2">
        <v>79628</v>
      </c>
      <c r="E1135" s="2">
        <v>805960</v>
      </c>
      <c r="F1135" s="2">
        <v>263722</v>
      </c>
      <c r="G1135" s="2">
        <v>47145</v>
      </c>
      <c r="H1135" s="2">
        <v>404901</v>
      </c>
      <c r="I1135" s="2">
        <v>335026</v>
      </c>
      <c r="J1135" s="2">
        <v>355025</v>
      </c>
      <c r="K1135" s="2">
        <v>232697</v>
      </c>
      <c r="L1135" s="2">
        <v>248417</v>
      </c>
      <c r="M1135" s="2">
        <v>22241</v>
      </c>
      <c r="N1135" s="2">
        <v>226176</v>
      </c>
      <c r="O1135" s="2">
        <v>49166</v>
      </c>
      <c r="P1135" s="2">
        <v>143.51</v>
      </c>
      <c r="Q1135" s="2">
        <v>345</v>
      </c>
      <c r="R1135" s="2">
        <v>8060</v>
      </c>
      <c r="S1135" s="2">
        <v>521073</v>
      </c>
      <c r="T1135" s="2">
        <v>197583</v>
      </c>
      <c r="U1135" s="2">
        <v>-69027</v>
      </c>
      <c r="V1135" s="2">
        <v>-9259</v>
      </c>
      <c r="W1135" s="2">
        <v>12724</v>
      </c>
      <c r="X1135" s="2">
        <v>270222</v>
      </c>
      <c r="Y1135" s="2">
        <v>114297</v>
      </c>
      <c r="Z1135" s="2">
        <v>2.36</v>
      </c>
      <c r="AA1135" s="2">
        <v>7103</v>
      </c>
    </row>
    <row r="1136" spans="1:27" x14ac:dyDescent="0.3">
      <c r="A1136" s="2" t="s">
        <v>60</v>
      </c>
      <c r="B1136" s="2">
        <v>69069</v>
      </c>
      <c r="C1136" s="2">
        <v>185120</v>
      </c>
      <c r="D1136" s="2">
        <v>-28360</v>
      </c>
      <c r="E1136" s="2">
        <v>776405</v>
      </c>
      <c r="F1136" s="2">
        <v>-116051</v>
      </c>
      <c r="G1136" s="2">
        <v>194518</v>
      </c>
      <c r="H1136" s="2">
        <v>-125449</v>
      </c>
      <c r="I1136" s="2">
        <v>-221983</v>
      </c>
      <c r="J1136" s="2">
        <v>-220092</v>
      </c>
      <c r="K1136" s="2">
        <v>-141917</v>
      </c>
      <c r="L1136" s="2">
        <v>24294</v>
      </c>
      <c r="M1136" s="2">
        <v>34531</v>
      </c>
      <c r="N1136" s="2">
        <v>-10237</v>
      </c>
      <c r="O1136" s="2">
        <v>16123</v>
      </c>
      <c r="P1136" s="2">
        <v>9.02</v>
      </c>
      <c r="Q1136" s="2">
        <v>1471</v>
      </c>
      <c r="R1136" s="2">
        <v>13237</v>
      </c>
      <c r="S1136" s="2">
        <v>542704</v>
      </c>
      <c r="T1136" s="2">
        <v>48769</v>
      </c>
      <c r="U1136" s="2">
        <v>-473635</v>
      </c>
      <c r="V1136" s="2">
        <v>136351</v>
      </c>
      <c r="W1136" s="2">
        <v>-49190</v>
      </c>
      <c r="X1136" s="2">
        <v>68550</v>
      </c>
      <c r="Y1136" s="2">
        <v>523392</v>
      </c>
      <c r="Z1136" s="2">
        <v>0.13</v>
      </c>
      <c r="AA1136" s="2">
        <v>28330</v>
      </c>
    </row>
    <row r="1137" spans="1:27" x14ac:dyDescent="0.3">
      <c r="A1137" s="2" t="s">
        <v>58</v>
      </c>
      <c r="B1137" s="2">
        <v>54075</v>
      </c>
      <c r="C1137" s="2">
        <v>117836</v>
      </c>
      <c r="D1137" s="2">
        <v>-39679</v>
      </c>
      <c r="E1137" s="2">
        <v>858856</v>
      </c>
      <c r="F1137" s="2">
        <v>-63761</v>
      </c>
      <c r="G1137" s="2">
        <v>12837</v>
      </c>
      <c r="H1137" s="2">
        <v>41238</v>
      </c>
      <c r="I1137" s="2">
        <v>-51757</v>
      </c>
      <c r="J1137" s="2">
        <v>-41805</v>
      </c>
      <c r="K1137" s="2">
        <v>-82588</v>
      </c>
      <c r="L1137" s="2">
        <v>136877</v>
      </c>
      <c r="M1137" s="2">
        <v>37158</v>
      </c>
      <c r="N1137" s="2">
        <v>99719</v>
      </c>
      <c r="O1137" s="2">
        <v>69547</v>
      </c>
      <c r="P1137" s="2">
        <v>6.48</v>
      </c>
      <c r="Q1137" s="2">
        <v>531</v>
      </c>
      <c r="R1137" s="2">
        <v>19569</v>
      </c>
      <c r="S1137" s="2">
        <v>489385</v>
      </c>
      <c r="T1137" s="2">
        <v>218545</v>
      </c>
      <c r="U1137" s="2">
        <v>-435310</v>
      </c>
      <c r="V1137" s="2">
        <v>-100709</v>
      </c>
      <c r="W1137" s="2">
        <v>16546</v>
      </c>
      <c r="X1137" s="2">
        <v>152797</v>
      </c>
      <c r="Y1137" s="2">
        <v>195572</v>
      </c>
      <c r="Z1137" s="2">
        <v>0.78</v>
      </c>
      <c r="AA1137" s="2">
        <v>12651</v>
      </c>
    </row>
    <row r="1138" spans="1:27" x14ac:dyDescent="0.3">
      <c r="A1138" s="2" t="s">
        <v>58</v>
      </c>
      <c r="B1138" s="2">
        <v>267794</v>
      </c>
      <c r="C1138" s="2">
        <v>251615</v>
      </c>
      <c r="D1138" s="2">
        <v>103917</v>
      </c>
      <c r="E1138" s="2">
        <v>141320</v>
      </c>
      <c r="F1138" s="2">
        <v>16179</v>
      </c>
      <c r="G1138" s="2">
        <v>117950</v>
      </c>
      <c r="H1138" s="2">
        <v>149844</v>
      </c>
      <c r="I1138" s="2">
        <v>81741</v>
      </c>
      <c r="J1138" s="2">
        <v>83966</v>
      </c>
      <c r="K1138" s="2">
        <v>7625</v>
      </c>
      <c r="L1138" s="2">
        <v>242473</v>
      </c>
      <c r="M1138" s="2">
        <v>144717</v>
      </c>
      <c r="N1138" s="2">
        <v>97756</v>
      </c>
      <c r="O1138" s="2">
        <v>33122</v>
      </c>
      <c r="P1138" s="2">
        <v>189.79</v>
      </c>
      <c r="Q1138" s="2">
        <v>1851</v>
      </c>
      <c r="R1138" s="2">
        <v>6871</v>
      </c>
      <c r="S1138" s="2">
        <v>548676</v>
      </c>
      <c r="T1138" s="2">
        <v>60775</v>
      </c>
      <c r="U1138" s="2">
        <v>-280882</v>
      </c>
      <c r="V1138" s="2">
        <v>190840</v>
      </c>
      <c r="W1138" s="2">
        <v>4978</v>
      </c>
      <c r="X1138" s="2">
        <v>133553</v>
      </c>
      <c r="Y1138" s="2">
        <v>321235</v>
      </c>
      <c r="Z1138" s="2">
        <v>0.42</v>
      </c>
      <c r="AA1138" s="2">
        <v>14341</v>
      </c>
    </row>
    <row r="1139" spans="1:27" x14ac:dyDescent="0.3">
      <c r="A1139" s="2" t="s">
        <v>58</v>
      </c>
      <c r="B1139" s="2">
        <v>130069</v>
      </c>
      <c r="C1139" s="2">
        <v>76755</v>
      </c>
      <c r="D1139" s="2">
        <v>42524</v>
      </c>
      <c r="E1139" s="2">
        <v>806320</v>
      </c>
      <c r="F1139" s="2">
        <v>53314</v>
      </c>
      <c r="G1139" s="2">
        <v>107764</v>
      </c>
      <c r="H1139" s="2">
        <v>22305</v>
      </c>
      <c r="I1139" s="2">
        <v>-19246</v>
      </c>
      <c r="J1139" s="2">
        <v>-15950</v>
      </c>
      <c r="K1139" s="2">
        <v>24908</v>
      </c>
      <c r="L1139" s="2">
        <v>135042</v>
      </c>
      <c r="M1139" s="2">
        <v>175961</v>
      </c>
      <c r="N1139" s="2">
        <v>-40919</v>
      </c>
      <c r="O1139" s="2">
        <v>30369</v>
      </c>
      <c r="P1139" s="2">
        <v>86.31</v>
      </c>
      <c r="Q1139" s="2">
        <v>899</v>
      </c>
      <c r="R1139" s="2">
        <v>2814</v>
      </c>
      <c r="S1139" s="2">
        <v>396536</v>
      </c>
      <c r="T1139" s="2">
        <v>99294</v>
      </c>
      <c r="U1139" s="2">
        <v>-266467</v>
      </c>
      <c r="V1139" s="2">
        <v>-22539</v>
      </c>
      <c r="W1139" s="2">
        <v>-20153</v>
      </c>
      <c r="X1139" s="2">
        <v>222520</v>
      </c>
      <c r="Y1139" s="2">
        <v>60868</v>
      </c>
      <c r="Z1139" s="2">
        <v>3.66</v>
      </c>
      <c r="AA1139" s="2">
        <v>27068</v>
      </c>
    </row>
    <row r="1140" spans="1:27" x14ac:dyDescent="0.3">
      <c r="A1140" s="2" t="s">
        <v>59</v>
      </c>
      <c r="B1140" s="2">
        <v>264366</v>
      </c>
      <c r="C1140" s="2">
        <v>193919</v>
      </c>
      <c r="D1140" s="2">
        <v>192428</v>
      </c>
      <c r="E1140" s="2">
        <v>911778</v>
      </c>
      <c r="F1140" s="2">
        <v>70447</v>
      </c>
      <c r="G1140" s="2">
        <v>84734</v>
      </c>
      <c r="H1140" s="2">
        <v>179632</v>
      </c>
      <c r="I1140" s="2">
        <v>92658</v>
      </c>
      <c r="J1140" s="2">
        <v>109991</v>
      </c>
      <c r="K1140" s="2">
        <v>54495</v>
      </c>
      <c r="L1140" s="2">
        <v>104784</v>
      </c>
      <c r="M1140" s="2">
        <v>106784</v>
      </c>
      <c r="N1140" s="2">
        <v>-2000</v>
      </c>
      <c r="O1140" s="2">
        <v>61915</v>
      </c>
      <c r="P1140" s="2">
        <v>63.15</v>
      </c>
      <c r="Q1140" s="2">
        <v>514</v>
      </c>
      <c r="R1140" s="2">
        <v>3830</v>
      </c>
      <c r="S1140" s="2">
        <v>500675</v>
      </c>
      <c r="T1140" s="2">
        <v>128246</v>
      </c>
      <c r="U1140" s="2">
        <v>-236309</v>
      </c>
      <c r="V1140" s="2">
        <v>65673</v>
      </c>
      <c r="W1140" s="2">
        <v>-36315</v>
      </c>
      <c r="X1140" s="2">
        <v>283567</v>
      </c>
      <c r="Y1140" s="2">
        <v>280760</v>
      </c>
      <c r="Z1140" s="2">
        <v>1.01</v>
      </c>
      <c r="AA1140" s="2">
        <v>27773</v>
      </c>
    </row>
    <row r="1141" spans="1:27" x14ac:dyDescent="0.3">
      <c r="A1141" s="2" t="s">
        <v>59</v>
      </c>
      <c r="B1141" s="2">
        <v>178217</v>
      </c>
      <c r="C1141" s="2">
        <v>79526</v>
      </c>
      <c r="D1141" s="2">
        <v>69523</v>
      </c>
      <c r="E1141" s="2">
        <v>549406</v>
      </c>
      <c r="F1141" s="2">
        <v>98691</v>
      </c>
      <c r="G1141" s="2">
        <v>166867</v>
      </c>
      <c r="H1141" s="2">
        <v>11350</v>
      </c>
      <c r="I1141" s="2">
        <v>-3754</v>
      </c>
      <c r="J1141" s="2">
        <v>8754</v>
      </c>
      <c r="K1141" s="2">
        <v>82996</v>
      </c>
      <c r="L1141" s="2">
        <v>146909</v>
      </c>
      <c r="M1141" s="2">
        <v>176781</v>
      </c>
      <c r="N1141" s="2">
        <v>-29872</v>
      </c>
      <c r="O1141" s="2">
        <v>21354</v>
      </c>
      <c r="P1141" s="2">
        <v>37.32</v>
      </c>
      <c r="Q1141" s="2">
        <v>1303</v>
      </c>
      <c r="R1141" s="2">
        <v>4335</v>
      </c>
      <c r="S1141" s="2">
        <v>487502</v>
      </c>
      <c r="T1141" s="2">
        <v>157079</v>
      </c>
      <c r="U1141" s="2">
        <v>-309285</v>
      </c>
      <c r="V1141" s="2">
        <v>-77553</v>
      </c>
      <c r="W1141" s="2">
        <v>-9719</v>
      </c>
      <c r="X1141" s="2">
        <v>241874</v>
      </c>
      <c r="Y1141" s="2">
        <v>53830</v>
      </c>
      <c r="Z1141" s="2">
        <v>4.49</v>
      </c>
      <c r="AA1141" s="2">
        <v>23619</v>
      </c>
    </row>
    <row r="1142" spans="1:27" x14ac:dyDescent="0.3">
      <c r="A1142" s="2" t="s">
        <v>60</v>
      </c>
      <c r="B1142" s="2">
        <v>130988</v>
      </c>
      <c r="C1142" s="2">
        <v>143058</v>
      </c>
      <c r="D1142" s="2">
        <v>142911</v>
      </c>
      <c r="E1142" s="2">
        <v>653746</v>
      </c>
      <c r="F1142" s="2">
        <v>-12070</v>
      </c>
      <c r="G1142" s="2">
        <v>14828</v>
      </c>
      <c r="H1142" s="2">
        <v>116160</v>
      </c>
      <c r="I1142" s="2">
        <v>86229</v>
      </c>
      <c r="J1142" s="2">
        <v>100765</v>
      </c>
      <c r="K1142" s="2">
        <v>-21327</v>
      </c>
      <c r="L1142" s="2">
        <v>87759</v>
      </c>
      <c r="M1142" s="2">
        <v>30264</v>
      </c>
      <c r="N1142" s="2">
        <v>57495</v>
      </c>
      <c r="O1142" s="2">
        <v>28641</v>
      </c>
      <c r="P1142" s="2">
        <v>23.57</v>
      </c>
      <c r="Q1142" s="2">
        <v>1890</v>
      </c>
      <c r="R1142" s="2">
        <v>2992</v>
      </c>
      <c r="S1142" s="2">
        <v>385935</v>
      </c>
      <c r="T1142" s="2">
        <v>163328</v>
      </c>
      <c r="U1142" s="2">
        <v>-254947</v>
      </c>
      <c r="V1142" s="2">
        <v>-20270</v>
      </c>
      <c r="W1142" s="2">
        <v>-37042</v>
      </c>
      <c r="X1142" s="2">
        <v>146754</v>
      </c>
      <c r="Y1142" s="2">
        <v>281826</v>
      </c>
      <c r="Z1142" s="2">
        <v>0.52</v>
      </c>
      <c r="AA1142" s="2">
        <v>14000</v>
      </c>
    </row>
    <row r="1143" spans="1:27" x14ac:dyDescent="0.3">
      <c r="A1143" s="2" t="s">
        <v>58</v>
      </c>
      <c r="B1143" s="2">
        <v>222688</v>
      </c>
      <c r="C1143" s="2">
        <v>117500</v>
      </c>
      <c r="D1143" s="2">
        <v>-27630</v>
      </c>
      <c r="E1143" s="2">
        <v>207296</v>
      </c>
      <c r="F1143" s="2">
        <v>105188</v>
      </c>
      <c r="G1143" s="2">
        <v>62068</v>
      </c>
      <c r="H1143" s="2">
        <v>160620</v>
      </c>
      <c r="I1143" s="2">
        <v>76485</v>
      </c>
      <c r="J1143" s="2">
        <v>78349</v>
      </c>
      <c r="K1143" s="2">
        <v>80426</v>
      </c>
      <c r="L1143" s="2">
        <v>81826</v>
      </c>
      <c r="M1143" s="2">
        <v>133244</v>
      </c>
      <c r="N1143" s="2">
        <v>-51418</v>
      </c>
      <c r="O1143" s="2">
        <v>49356</v>
      </c>
      <c r="P1143" s="2">
        <v>41.22</v>
      </c>
      <c r="Q1143" s="2">
        <v>194</v>
      </c>
      <c r="R1143" s="2">
        <v>13956</v>
      </c>
      <c r="S1143" s="2">
        <v>447414</v>
      </c>
      <c r="T1143" s="2">
        <v>202667</v>
      </c>
      <c r="U1143" s="2">
        <v>-224726</v>
      </c>
      <c r="V1143" s="2">
        <v>-85167</v>
      </c>
      <c r="W1143" s="2">
        <v>31390</v>
      </c>
      <c r="X1143" s="2">
        <v>76669</v>
      </c>
      <c r="Y1143" s="2">
        <v>161894</v>
      </c>
      <c r="Z1143" s="2">
        <v>0.47</v>
      </c>
      <c r="AA1143" s="2">
        <v>25872</v>
      </c>
    </row>
    <row r="1144" spans="1:27" x14ac:dyDescent="0.3">
      <c r="A1144" s="2" t="s">
        <v>59</v>
      </c>
      <c r="B1144" s="2">
        <v>195423</v>
      </c>
      <c r="C1144" s="2">
        <v>239357</v>
      </c>
      <c r="D1144" s="2">
        <v>112147</v>
      </c>
      <c r="E1144" s="2">
        <v>774133</v>
      </c>
      <c r="F1144" s="2">
        <v>-43934</v>
      </c>
      <c r="G1144" s="2">
        <v>157683</v>
      </c>
      <c r="H1144" s="2">
        <v>37740</v>
      </c>
      <c r="I1144" s="2">
        <v>27871</v>
      </c>
      <c r="J1144" s="2">
        <v>35453</v>
      </c>
      <c r="K1144" s="2">
        <v>-76308</v>
      </c>
      <c r="L1144" s="2">
        <v>137806</v>
      </c>
      <c r="M1144" s="2">
        <v>86039</v>
      </c>
      <c r="N1144" s="2">
        <v>51767</v>
      </c>
      <c r="O1144" s="2">
        <v>77975</v>
      </c>
      <c r="P1144" s="2">
        <v>53.95</v>
      </c>
      <c r="Q1144" s="2">
        <v>1961</v>
      </c>
      <c r="R1144" s="2">
        <v>14694</v>
      </c>
      <c r="S1144" s="2">
        <v>455441</v>
      </c>
      <c r="T1144" s="2">
        <v>35713</v>
      </c>
      <c r="U1144" s="2">
        <v>-260018</v>
      </c>
      <c r="V1144" s="2">
        <v>203644</v>
      </c>
      <c r="W1144" s="2">
        <v>23725</v>
      </c>
      <c r="X1144" s="2">
        <v>108383</v>
      </c>
      <c r="Y1144" s="2">
        <v>200146</v>
      </c>
      <c r="Z1144" s="2">
        <v>0.54</v>
      </c>
      <c r="AA1144" s="2">
        <v>2512</v>
      </c>
    </row>
    <row r="1145" spans="1:27" x14ac:dyDescent="0.3">
      <c r="A1145" s="2" t="s">
        <v>58</v>
      </c>
      <c r="B1145" s="2">
        <v>113477</v>
      </c>
      <c r="C1145" s="2">
        <v>290228</v>
      </c>
      <c r="D1145" s="2">
        <v>197235</v>
      </c>
      <c r="E1145" s="2">
        <v>796655</v>
      </c>
      <c r="F1145" s="2">
        <v>-176751</v>
      </c>
      <c r="G1145" s="2">
        <v>171858</v>
      </c>
      <c r="H1145" s="2">
        <v>-58381</v>
      </c>
      <c r="I1145" s="2">
        <v>-76677</v>
      </c>
      <c r="J1145" s="2">
        <v>-62055</v>
      </c>
      <c r="K1145" s="2">
        <v>-207765</v>
      </c>
      <c r="L1145" s="2">
        <v>264283</v>
      </c>
      <c r="M1145" s="2">
        <v>124590</v>
      </c>
      <c r="N1145" s="2">
        <v>139693</v>
      </c>
      <c r="O1145" s="2">
        <v>25616</v>
      </c>
      <c r="P1145" s="2">
        <v>80.540000000000006</v>
      </c>
      <c r="Q1145" s="2">
        <v>1799</v>
      </c>
      <c r="R1145" s="2">
        <v>3132</v>
      </c>
      <c r="S1145" s="2">
        <v>501362</v>
      </c>
      <c r="T1145" s="2">
        <v>48804</v>
      </c>
      <c r="U1145" s="2">
        <v>-387885</v>
      </c>
      <c r="V1145" s="2">
        <v>241424</v>
      </c>
      <c r="W1145" s="2">
        <v>33770</v>
      </c>
      <c r="X1145" s="2">
        <v>195766</v>
      </c>
      <c r="Y1145" s="2">
        <v>104780</v>
      </c>
      <c r="Z1145" s="2">
        <v>1.87</v>
      </c>
      <c r="AA1145" s="2">
        <v>29303</v>
      </c>
    </row>
    <row r="1146" spans="1:27" x14ac:dyDescent="0.3">
      <c r="A1146" s="2" t="s">
        <v>59</v>
      </c>
      <c r="B1146" s="2">
        <v>74176</v>
      </c>
      <c r="C1146" s="2">
        <v>28742</v>
      </c>
      <c r="D1146" s="2">
        <v>114775</v>
      </c>
      <c r="E1146" s="2">
        <v>306671</v>
      </c>
      <c r="F1146" s="2">
        <v>45434</v>
      </c>
      <c r="G1146" s="2">
        <v>42705</v>
      </c>
      <c r="H1146" s="2">
        <v>31471</v>
      </c>
      <c r="I1146" s="2">
        <v>15270</v>
      </c>
      <c r="J1146" s="2">
        <v>28042</v>
      </c>
      <c r="K1146" s="2">
        <v>11147</v>
      </c>
      <c r="L1146" s="2">
        <v>219448</v>
      </c>
      <c r="M1146" s="2">
        <v>102976</v>
      </c>
      <c r="N1146" s="2">
        <v>116472</v>
      </c>
      <c r="O1146" s="2">
        <v>7308</v>
      </c>
      <c r="P1146" s="2">
        <v>13.78</v>
      </c>
      <c r="Q1146" s="2">
        <v>1034</v>
      </c>
      <c r="R1146" s="2">
        <v>6673</v>
      </c>
      <c r="S1146" s="2">
        <v>406057</v>
      </c>
      <c r="T1146" s="2">
        <v>177958</v>
      </c>
      <c r="U1146" s="2">
        <v>-331881</v>
      </c>
      <c r="V1146" s="2">
        <v>-149216</v>
      </c>
      <c r="W1146" s="2">
        <v>-48859</v>
      </c>
      <c r="X1146" s="2">
        <v>467952</v>
      </c>
      <c r="Y1146" s="2">
        <v>457703</v>
      </c>
      <c r="Z1146" s="2">
        <v>1.02</v>
      </c>
      <c r="AA1146" s="2">
        <v>16287</v>
      </c>
    </row>
    <row r="1147" spans="1:27" x14ac:dyDescent="0.3">
      <c r="A1147" s="2" t="s">
        <v>58</v>
      </c>
      <c r="B1147" s="2">
        <v>320124</v>
      </c>
      <c r="C1147" s="2">
        <v>222735</v>
      </c>
      <c r="D1147" s="2">
        <v>-41574</v>
      </c>
      <c r="E1147" s="2">
        <v>554487</v>
      </c>
      <c r="F1147" s="2">
        <v>97389</v>
      </c>
      <c r="G1147" s="2">
        <v>94305</v>
      </c>
      <c r="H1147" s="2">
        <v>225819</v>
      </c>
      <c r="I1147" s="2">
        <v>133058</v>
      </c>
      <c r="J1147" s="2">
        <v>136159</v>
      </c>
      <c r="K1147" s="2">
        <v>59283</v>
      </c>
      <c r="L1147" s="2">
        <v>196760</v>
      </c>
      <c r="M1147" s="2">
        <v>130687</v>
      </c>
      <c r="N1147" s="2">
        <v>66073</v>
      </c>
      <c r="O1147" s="2">
        <v>92927</v>
      </c>
      <c r="P1147" s="2">
        <v>51.5</v>
      </c>
      <c r="Q1147" s="2">
        <v>257</v>
      </c>
      <c r="R1147" s="2">
        <v>2115</v>
      </c>
      <c r="S1147" s="2">
        <v>122794</v>
      </c>
      <c r="T1147" s="2">
        <v>87486</v>
      </c>
      <c r="U1147" s="2">
        <v>197330</v>
      </c>
      <c r="V1147" s="2">
        <v>135249</v>
      </c>
      <c r="W1147" s="2">
        <v>-8334</v>
      </c>
      <c r="X1147" s="2">
        <v>181524</v>
      </c>
      <c r="Y1147" s="2">
        <v>68556</v>
      </c>
      <c r="Z1147" s="2">
        <v>2.65</v>
      </c>
      <c r="AA1147" s="2">
        <v>7628</v>
      </c>
    </row>
    <row r="1148" spans="1:27" x14ac:dyDescent="0.3">
      <c r="A1148" s="2" t="s">
        <v>59</v>
      </c>
      <c r="B1148" s="2">
        <v>481299</v>
      </c>
      <c r="C1148" s="2">
        <v>180299</v>
      </c>
      <c r="D1148" s="2">
        <v>64722</v>
      </c>
      <c r="E1148" s="2">
        <v>616261</v>
      </c>
      <c r="F1148" s="2">
        <v>301000</v>
      </c>
      <c r="G1148" s="2">
        <v>129393</v>
      </c>
      <c r="H1148" s="2">
        <v>351906</v>
      </c>
      <c r="I1148" s="2">
        <v>288302</v>
      </c>
      <c r="J1148" s="2">
        <v>308054</v>
      </c>
      <c r="K1148" s="2">
        <v>284885</v>
      </c>
      <c r="L1148" s="2">
        <v>257734</v>
      </c>
      <c r="M1148" s="2">
        <v>59336</v>
      </c>
      <c r="N1148" s="2">
        <v>198398</v>
      </c>
      <c r="O1148" s="2">
        <v>131506</v>
      </c>
      <c r="P1148" s="2">
        <v>196.13</v>
      </c>
      <c r="Q1148" s="2">
        <v>495</v>
      </c>
      <c r="R1148" s="2">
        <v>1531</v>
      </c>
      <c r="S1148" s="2">
        <v>535396</v>
      </c>
      <c r="T1148" s="2">
        <v>26636</v>
      </c>
      <c r="U1148" s="2">
        <v>-54097</v>
      </c>
      <c r="V1148" s="2">
        <v>153663</v>
      </c>
      <c r="W1148" s="2">
        <v>-45970</v>
      </c>
      <c r="X1148" s="2">
        <v>440905</v>
      </c>
      <c r="Y1148" s="2">
        <v>481953</v>
      </c>
      <c r="Z1148" s="2">
        <v>0.91</v>
      </c>
      <c r="AA1148" s="2">
        <v>26156</v>
      </c>
    </row>
    <row r="1149" spans="1:27" x14ac:dyDescent="0.3">
      <c r="A1149" s="2" t="s">
        <v>60</v>
      </c>
      <c r="B1149" s="2">
        <v>286425</v>
      </c>
      <c r="C1149" s="2">
        <v>155146</v>
      </c>
      <c r="D1149" s="2">
        <v>-20690</v>
      </c>
      <c r="E1149" s="2">
        <v>482099</v>
      </c>
      <c r="F1149" s="2">
        <v>131279</v>
      </c>
      <c r="G1149" s="2">
        <v>21249</v>
      </c>
      <c r="H1149" s="2">
        <v>265176</v>
      </c>
      <c r="I1149" s="2">
        <v>185725</v>
      </c>
      <c r="J1149" s="2">
        <v>204351</v>
      </c>
      <c r="K1149" s="2">
        <v>120940</v>
      </c>
      <c r="L1149" s="2">
        <v>121930</v>
      </c>
      <c r="M1149" s="2">
        <v>136383</v>
      </c>
      <c r="N1149" s="2">
        <v>-14453</v>
      </c>
      <c r="O1149" s="2">
        <v>93673</v>
      </c>
      <c r="P1149" s="2">
        <v>29.88</v>
      </c>
      <c r="Q1149" s="2">
        <v>463</v>
      </c>
      <c r="R1149" s="2">
        <v>18076</v>
      </c>
      <c r="S1149" s="2">
        <v>77669</v>
      </c>
      <c r="T1149" s="2">
        <v>82904</v>
      </c>
      <c r="U1149" s="2">
        <v>208756</v>
      </c>
      <c r="V1149" s="2">
        <v>72242</v>
      </c>
      <c r="W1149" s="2">
        <v>-42459</v>
      </c>
      <c r="X1149" s="2">
        <v>271346</v>
      </c>
      <c r="Y1149" s="2">
        <v>304573</v>
      </c>
      <c r="Z1149" s="2">
        <v>0.89</v>
      </c>
      <c r="AA1149" s="2">
        <v>26229</v>
      </c>
    </row>
    <row r="1150" spans="1:27" x14ac:dyDescent="0.3">
      <c r="A1150" s="2" t="s">
        <v>60</v>
      </c>
      <c r="B1150" s="2">
        <v>220447</v>
      </c>
      <c r="C1150" s="2">
        <v>107699</v>
      </c>
      <c r="D1150" s="2">
        <v>89602</v>
      </c>
      <c r="E1150" s="2">
        <v>900420</v>
      </c>
      <c r="F1150" s="2">
        <v>112748</v>
      </c>
      <c r="G1150" s="2">
        <v>93837</v>
      </c>
      <c r="H1150" s="2">
        <v>126610</v>
      </c>
      <c r="I1150" s="2">
        <v>56571</v>
      </c>
      <c r="J1150" s="2">
        <v>68629</v>
      </c>
      <c r="K1150" s="2">
        <v>105340</v>
      </c>
      <c r="L1150" s="2">
        <v>68344</v>
      </c>
      <c r="M1150" s="2">
        <v>29389</v>
      </c>
      <c r="N1150" s="2">
        <v>38955</v>
      </c>
      <c r="O1150" s="2">
        <v>97745</v>
      </c>
      <c r="P1150" s="2">
        <v>132.4</v>
      </c>
      <c r="Q1150" s="2">
        <v>872</v>
      </c>
      <c r="R1150" s="2">
        <v>14840</v>
      </c>
      <c r="S1150" s="2">
        <v>420834</v>
      </c>
      <c r="T1150" s="2">
        <v>123665</v>
      </c>
      <c r="U1150" s="2">
        <v>-200387</v>
      </c>
      <c r="V1150" s="2">
        <v>-15966</v>
      </c>
      <c r="W1150" s="2">
        <v>47482</v>
      </c>
      <c r="X1150" s="2">
        <v>310944</v>
      </c>
      <c r="Y1150" s="2">
        <v>397497</v>
      </c>
      <c r="Z1150" s="2">
        <v>0.78</v>
      </c>
      <c r="AA1150" s="2">
        <v>29083</v>
      </c>
    </row>
    <row r="1151" spans="1:27" x14ac:dyDescent="0.3">
      <c r="A1151" s="2" t="s">
        <v>60</v>
      </c>
      <c r="B1151" s="2">
        <v>303862</v>
      </c>
      <c r="C1151" s="2">
        <v>156725</v>
      </c>
      <c r="D1151" s="2">
        <v>60523</v>
      </c>
      <c r="E1151" s="2">
        <v>223691</v>
      </c>
      <c r="F1151" s="2">
        <v>147137</v>
      </c>
      <c r="G1151" s="2">
        <v>26497</v>
      </c>
      <c r="H1151" s="2">
        <v>277365</v>
      </c>
      <c r="I1151" s="2">
        <v>223513</v>
      </c>
      <c r="J1151" s="2">
        <v>241824</v>
      </c>
      <c r="K1151" s="2">
        <v>131112</v>
      </c>
      <c r="L1151" s="2">
        <v>266886</v>
      </c>
      <c r="M1151" s="2">
        <v>97145</v>
      </c>
      <c r="N1151" s="2">
        <v>169741</v>
      </c>
      <c r="O1151" s="2">
        <v>37383</v>
      </c>
      <c r="P1151" s="2">
        <v>596.98</v>
      </c>
      <c r="Q1151" s="2">
        <v>1875</v>
      </c>
      <c r="R1151" s="2">
        <v>19083</v>
      </c>
      <c r="S1151" s="2">
        <v>543628</v>
      </c>
      <c r="T1151" s="2">
        <v>257195</v>
      </c>
      <c r="U1151" s="2">
        <v>-239766</v>
      </c>
      <c r="V1151" s="2">
        <v>-100470</v>
      </c>
      <c r="W1151" s="2">
        <v>-21516</v>
      </c>
      <c r="X1151" s="2">
        <v>129190</v>
      </c>
      <c r="Y1151" s="2">
        <v>418864</v>
      </c>
      <c r="Z1151" s="2">
        <v>0.31</v>
      </c>
      <c r="AA1151" s="2">
        <v>2037</v>
      </c>
    </row>
    <row r="1152" spans="1:27" x14ac:dyDescent="0.3">
      <c r="A1152" s="2" t="s">
        <v>58</v>
      </c>
      <c r="B1152" s="2">
        <v>120449</v>
      </c>
      <c r="C1152" s="2">
        <v>66531</v>
      </c>
      <c r="D1152" s="2">
        <v>117365</v>
      </c>
      <c r="E1152" s="2">
        <v>911705</v>
      </c>
      <c r="F1152" s="2">
        <v>53918</v>
      </c>
      <c r="G1152" s="2">
        <v>157883</v>
      </c>
      <c r="H1152" s="2">
        <v>-37434</v>
      </c>
      <c r="I1152" s="2">
        <v>-68303</v>
      </c>
      <c r="J1152" s="2">
        <v>-61715</v>
      </c>
      <c r="K1152" s="2">
        <v>42750</v>
      </c>
      <c r="L1152" s="2">
        <v>89313</v>
      </c>
      <c r="M1152" s="2">
        <v>153339</v>
      </c>
      <c r="N1152" s="2">
        <v>-64026</v>
      </c>
      <c r="O1152" s="2">
        <v>16748</v>
      </c>
      <c r="P1152" s="2">
        <v>100.46</v>
      </c>
      <c r="Q1152" s="2">
        <v>1309</v>
      </c>
      <c r="R1152" s="2">
        <v>17264</v>
      </c>
      <c r="S1152" s="2">
        <v>126789</v>
      </c>
      <c r="T1152" s="2">
        <v>73512</v>
      </c>
      <c r="U1152" s="2">
        <v>-6340</v>
      </c>
      <c r="V1152" s="2">
        <v>-6981</v>
      </c>
      <c r="W1152" s="2">
        <v>-29322</v>
      </c>
      <c r="X1152" s="2">
        <v>334781</v>
      </c>
      <c r="Y1152" s="2">
        <v>684101</v>
      </c>
      <c r="Z1152" s="2">
        <v>0.49</v>
      </c>
      <c r="AA1152" s="2">
        <v>26262</v>
      </c>
    </row>
    <row r="1153" spans="1:27" x14ac:dyDescent="0.3">
      <c r="A1153" s="2" t="s">
        <v>60</v>
      </c>
      <c r="B1153" s="2">
        <v>102027</v>
      </c>
      <c r="C1153" s="2">
        <v>45922</v>
      </c>
      <c r="D1153" s="2">
        <v>-23922</v>
      </c>
      <c r="E1153" s="2">
        <v>685115</v>
      </c>
      <c r="F1153" s="2">
        <v>56105</v>
      </c>
      <c r="G1153" s="2">
        <v>80134</v>
      </c>
      <c r="H1153" s="2">
        <v>21893</v>
      </c>
      <c r="I1153" s="2">
        <v>-35648</v>
      </c>
      <c r="J1153" s="2">
        <v>-34302</v>
      </c>
      <c r="K1153" s="2">
        <v>32792</v>
      </c>
      <c r="L1153" s="2">
        <v>48373</v>
      </c>
      <c r="M1153" s="2">
        <v>73624</v>
      </c>
      <c r="N1153" s="2">
        <v>-25251</v>
      </c>
      <c r="O1153" s="2">
        <v>121255</v>
      </c>
      <c r="P1153" s="2">
        <v>10.41</v>
      </c>
      <c r="Q1153" s="2">
        <v>594</v>
      </c>
      <c r="R1153" s="2">
        <v>8087</v>
      </c>
      <c r="S1153" s="2">
        <v>119978</v>
      </c>
      <c r="T1153" s="2">
        <v>251240</v>
      </c>
      <c r="U1153" s="2">
        <v>-17951</v>
      </c>
      <c r="V1153" s="2">
        <v>-205318</v>
      </c>
      <c r="W1153" s="2">
        <v>32686</v>
      </c>
      <c r="X1153" s="2">
        <v>449919</v>
      </c>
      <c r="Y1153" s="2">
        <v>515426</v>
      </c>
      <c r="Z1153" s="2">
        <v>0.87</v>
      </c>
      <c r="AA1153" s="2">
        <v>12023</v>
      </c>
    </row>
    <row r="1154" spans="1:27" x14ac:dyDescent="0.3">
      <c r="A1154" s="2" t="s">
        <v>60</v>
      </c>
      <c r="B1154" s="2">
        <v>230803</v>
      </c>
      <c r="C1154" s="2">
        <v>87999</v>
      </c>
      <c r="D1154" s="2">
        <v>87050</v>
      </c>
      <c r="E1154" s="2">
        <v>276528</v>
      </c>
      <c r="F1154" s="2">
        <v>142804</v>
      </c>
      <c r="G1154" s="2">
        <v>29762</v>
      </c>
      <c r="H1154" s="2">
        <v>201041</v>
      </c>
      <c r="I1154" s="2">
        <v>182072</v>
      </c>
      <c r="J1154" s="2">
        <v>189891</v>
      </c>
      <c r="K1154" s="2">
        <v>118920</v>
      </c>
      <c r="L1154" s="2">
        <v>132482</v>
      </c>
      <c r="M1154" s="2">
        <v>11311</v>
      </c>
      <c r="N1154" s="2">
        <v>121171</v>
      </c>
      <c r="O1154" s="2">
        <v>58463</v>
      </c>
      <c r="P1154" s="2">
        <v>41.71</v>
      </c>
      <c r="Q1154" s="2">
        <v>1718</v>
      </c>
      <c r="R1154" s="2">
        <v>11724</v>
      </c>
      <c r="S1154" s="2">
        <v>229660</v>
      </c>
      <c r="T1154" s="2">
        <v>261930</v>
      </c>
      <c r="U1154" s="2">
        <v>1143</v>
      </c>
      <c r="V1154" s="2">
        <v>-173931</v>
      </c>
      <c r="W1154" s="2">
        <v>6224</v>
      </c>
      <c r="X1154" s="2">
        <v>204950</v>
      </c>
      <c r="Y1154" s="2">
        <v>555712</v>
      </c>
      <c r="Z1154" s="2">
        <v>0.37</v>
      </c>
      <c r="AA1154" s="2">
        <v>15890</v>
      </c>
    </row>
    <row r="1155" spans="1:27" x14ac:dyDescent="0.3">
      <c r="A1155" s="2" t="s">
        <v>59</v>
      </c>
      <c r="B1155" s="2">
        <v>229326</v>
      </c>
      <c r="C1155" s="2">
        <v>75249</v>
      </c>
      <c r="D1155" s="2">
        <v>145842</v>
      </c>
      <c r="E1155" s="2">
        <v>863419</v>
      </c>
      <c r="F1155" s="2">
        <v>154077</v>
      </c>
      <c r="G1155" s="2">
        <v>28328</v>
      </c>
      <c r="H1155" s="2">
        <v>200998</v>
      </c>
      <c r="I1155" s="2">
        <v>134938</v>
      </c>
      <c r="J1155" s="2">
        <v>136426</v>
      </c>
      <c r="K1155" s="2">
        <v>125319</v>
      </c>
      <c r="L1155" s="2">
        <v>68353</v>
      </c>
      <c r="M1155" s="2">
        <v>30822</v>
      </c>
      <c r="N1155" s="2">
        <v>37531</v>
      </c>
      <c r="O1155" s="2">
        <v>59032</v>
      </c>
      <c r="P1155" s="2">
        <v>1081.73</v>
      </c>
      <c r="Q1155" s="2">
        <v>1177</v>
      </c>
      <c r="R1155" s="2">
        <v>7556</v>
      </c>
      <c r="S1155" s="2">
        <v>446159</v>
      </c>
      <c r="T1155" s="2">
        <v>61079</v>
      </c>
      <c r="U1155" s="2">
        <v>-216833</v>
      </c>
      <c r="V1155" s="2">
        <v>14170</v>
      </c>
      <c r="W1155" s="2">
        <v>-48900</v>
      </c>
      <c r="X1155" s="2">
        <v>230264</v>
      </c>
      <c r="Y1155" s="2">
        <v>288125</v>
      </c>
      <c r="Z1155" s="2">
        <v>0.8</v>
      </c>
      <c r="AA1155" s="2">
        <v>2603</v>
      </c>
    </row>
    <row r="1156" spans="1:27" x14ac:dyDescent="0.3">
      <c r="A1156" s="2" t="s">
        <v>59</v>
      </c>
      <c r="B1156" s="2">
        <v>119108</v>
      </c>
      <c r="C1156" s="2">
        <v>283921</v>
      </c>
      <c r="D1156" s="2">
        <v>39727</v>
      </c>
      <c r="E1156" s="2">
        <v>206918</v>
      </c>
      <c r="F1156" s="2">
        <v>-164813</v>
      </c>
      <c r="G1156" s="2">
        <v>158412</v>
      </c>
      <c r="H1156" s="2">
        <v>-39304</v>
      </c>
      <c r="I1156" s="2">
        <v>-72760</v>
      </c>
      <c r="J1156" s="2">
        <v>-52970</v>
      </c>
      <c r="K1156" s="2">
        <v>-196461</v>
      </c>
      <c r="L1156" s="2">
        <v>23572</v>
      </c>
      <c r="M1156" s="2">
        <v>87151</v>
      </c>
      <c r="N1156" s="2">
        <v>-63579</v>
      </c>
      <c r="O1156" s="2">
        <v>45938</v>
      </c>
      <c r="P1156" s="2">
        <v>86.81</v>
      </c>
      <c r="Q1156" s="2">
        <v>1115</v>
      </c>
      <c r="R1156" s="2">
        <v>1850</v>
      </c>
      <c r="S1156" s="2">
        <v>222154</v>
      </c>
      <c r="T1156" s="2">
        <v>108768</v>
      </c>
      <c r="U1156" s="2">
        <v>-103046</v>
      </c>
      <c r="V1156" s="2">
        <v>175153</v>
      </c>
      <c r="W1156" s="2">
        <v>-7570</v>
      </c>
      <c r="X1156" s="2">
        <v>438093</v>
      </c>
      <c r="Y1156" s="2">
        <v>648174</v>
      </c>
      <c r="Z1156" s="2">
        <v>0.68</v>
      </c>
      <c r="AA1156" s="2">
        <v>28390</v>
      </c>
    </row>
    <row r="1157" spans="1:27" x14ac:dyDescent="0.3">
      <c r="A1157" s="2" t="s">
        <v>59</v>
      </c>
      <c r="B1157" s="2">
        <v>76065</v>
      </c>
      <c r="C1157" s="2">
        <v>131974</v>
      </c>
      <c r="D1157" s="2">
        <v>141540</v>
      </c>
      <c r="E1157" s="2">
        <v>127193</v>
      </c>
      <c r="F1157" s="2">
        <v>-55909</v>
      </c>
      <c r="G1157" s="2">
        <v>83872</v>
      </c>
      <c r="H1157" s="2">
        <v>-7807</v>
      </c>
      <c r="I1157" s="2">
        <v>-45429</v>
      </c>
      <c r="J1157" s="2">
        <v>-35157</v>
      </c>
      <c r="K1157" s="2">
        <v>-70208</v>
      </c>
      <c r="L1157" s="2">
        <v>150756</v>
      </c>
      <c r="M1157" s="2">
        <v>17736</v>
      </c>
      <c r="N1157" s="2">
        <v>133020</v>
      </c>
      <c r="O1157" s="2">
        <v>56353</v>
      </c>
      <c r="P1157" s="2">
        <v>12.6</v>
      </c>
      <c r="Q1157" s="2">
        <v>1204</v>
      </c>
      <c r="R1157" s="2">
        <v>5186</v>
      </c>
      <c r="S1157" s="2">
        <v>537929</v>
      </c>
      <c r="T1157" s="2">
        <v>145122</v>
      </c>
      <c r="U1157" s="2">
        <v>-461864</v>
      </c>
      <c r="V1157" s="2">
        <v>-13148</v>
      </c>
      <c r="W1157" s="2">
        <v>-46503</v>
      </c>
      <c r="X1157" s="2">
        <v>294678</v>
      </c>
      <c r="Y1157" s="2">
        <v>255839</v>
      </c>
      <c r="Z1157" s="2">
        <v>1.1499999999999999</v>
      </c>
      <c r="AA1157" s="2">
        <v>6028</v>
      </c>
    </row>
    <row r="1158" spans="1:27" x14ac:dyDescent="0.3">
      <c r="A1158" s="2" t="s">
        <v>60</v>
      </c>
      <c r="B1158" s="2">
        <v>200351</v>
      </c>
      <c r="C1158" s="2">
        <v>131470</v>
      </c>
      <c r="D1158" s="2">
        <v>92947</v>
      </c>
      <c r="E1158" s="2">
        <v>384315</v>
      </c>
      <c r="F1158" s="2">
        <v>68881</v>
      </c>
      <c r="G1158" s="2">
        <v>199024</v>
      </c>
      <c r="H1158" s="2">
        <v>1327</v>
      </c>
      <c r="I1158" s="2">
        <v>-13365</v>
      </c>
      <c r="J1158" s="2">
        <v>-4657</v>
      </c>
      <c r="K1158" s="2">
        <v>45202</v>
      </c>
      <c r="L1158" s="2">
        <v>91505</v>
      </c>
      <c r="M1158" s="2">
        <v>87828</v>
      </c>
      <c r="N1158" s="2">
        <v>3677</v>
      </c>
      <c r="O1158" s="2">
        <v>26816</v>
      </c>
      <c r="P1158" s="2">
        <v>67.14</v>
      </c>
      <c r="Q1158" s="2">
        <v>752</v>
      </c>
      <c r="R1158" s="2">
        <v>15417</v>
      </c>
      <c r="S1158" s="2">
        <v>475919</v>
      </c>
      <c r="T1158" s="2">
        <v>273431</v>
      </c>
      <c r="U1158" s="2">
        <v>-275568</v>
      </c>
      <c r="V1158" s="2">
        <v>-141961</v>
      </c>
      <c r="W1158" s="2">
        <v>-40114</v>
      </c>
      <c r="X1158" s="2">
        <v>270622</v>
      </c>
      <c r="Y1158" s="2">
        <v>537398</v>
      </c>
      <c r="Z1158" s="2">
        <v>0.5</v>
      </c>
      <c r="AA1158" s="2">
        <v>24181</v>
      </c>
    </row>
    <row r="1159" spans="1:27" x14ac:dyDescent="0.3">
      <c r="A1159" s="2" t="s">
        <v>59</v>
      </c>
      <c r="B1159" s="2">
        <v>275112</v>
      </c>
      <c r="C1159" s="2">
        <v>299482</v>
      </c>
      <c r="D1159" s="2">
        <v>26218</v>
      </c>
      <c r="E1159" s="2">
        <v>974658</v>
      </c>
      <c r="F1159" s="2">
        <v>-24370</v>
      </c>
      <c r="G1159" s="2">
        <v>32067</v>
      </c>
      <c r="H1159" s="2">
        <v>243045</v>
      </c>
      <c r="I1159" s="2">
        <v>190115</v>
      </c>
      <c r="J1159" s="2">
        <v>192225</v>
      </c>
      <c r="K1159" s="2">
        <v>-36785</v>
      </c>
      <c r="L1159" s="2">
        <v>136738</v>
      </c>
      <c r="M1159" s="2">
        <v>155270</v>
      </c>
      <c r="N1159" s="2">
        <v>-18532</v>
      </c>
      <c r="O1159" s="2">
        <v>45160</v>
      </c>
      <c r="P1159" s="2">
        <v>38.549999999999997</v>
      </c>
      <c r="Q1159" s="2">
        <v>1854</v>
      </c>
      <c r="R1159" s="2">
        <v>16147</v>
      </c>
      <c r="S1159" s="2">
        <v>494583</v>
      </c>
      <c r="T1159" s="2">
        <v>236150</v>
      </c>
      <c r="U1159" s="2">
        <v>-219471</v>
      </c>
      <c r="V1159" s="2">
        <v>63332</v>
      </c>
      <c r="W1159" s="2">
        <v>9569</v>
      </c>
      <c r="X1159" s="2">
        <v>278412</v>
      </c>
      <c r="Y1159" s="2">
        <v>336427</v>
      </c>
      <c r="Z1159" s="2">
        <v>0.83</v>
      </c>
      <c r="AA1159" s="2">
        <v>14352</v>
      </c>
    </row>
    <row r="1160" spans="1:27" x14ac:dyDescent="0.3">
      <c r="A1160" s="2" t="s">
        <v>59</v>
      </c>
      <c r="B1160" s="2">
        <v>246031</v>
      </c>
      <c r="C1160" s="2">
        <v>198270</v>
      </c>
      <c r="D1160" s="2">
        <v>159315</v>
      </c>
      <c r="E1160" s="2">
        <v>138508</v>
      </c>
      <c r="F1160" s="2">
        <v>47761</v>
      </c>
      <c r="G1160" s="2">
        <v>134985</v>
      </c>
      <c r="H1160" s="2">
        <v>111046</v>
      </c>
      <c r="I1160" s="2">
        <v>44086</v>
      </c>
      <c r="J1160" s="2">
        <v>47511</v>
      </c>
      <c r="K1160" s="2">
        <v>35543</v>
      </c>
      <c r="L1160" s="2">
        <v>170327</v>
      </c>
      <c r="M1160" s="2">
        <v>76159</v>
      </c>
      <c r="N1160" s="2">
        <v>94168</v>
      </c>
      <c r="O1160" s="2">
        <v>54387</v>
      </c>
      <c r="P1160" s="2">
        <v>35.14</v>
      </c>
      <c r="Q1160" s="2">
        <v>805</v>
      </c>
      <c r="R1160" s="2">
        <v>1651</v>
      </c>
      <c r="S1160" s="2">
        <v>301005</v>
      </c>
      <c r="T1160" s="2">
        <v>138398</v>
      </c>
      <c r="U1160" s="2">
        <v>-54974</v>
      </c>
      <c r="V1160" s="2">
        <v>59872</v>
      </c>
      <c r="W1160" s="2">
        <v>29628</v>
      </c>
      <c r="X1160" s="2">
        <v>200365</v>
      </c>
      <c r="Y1160" s="2">
        <v>530714</v>
      </c>
      <c r="Z1160" s="2">
        <v>0.38</v>
      </c>
      <c r="AA1160" s="2">
        <v>9278</v>
      </c>
    </row>
    <row r="1161" spans="1:27" x14ac:dyDescent="0.3">
      <c r="A1161" s="2" t="s">
        <v>60</v>
      </c>
      <c r="B1161" s="2">
        <v>238923</v>
      </c>
      <c r="C1161" s="2">
        <v>20604</v>
      </c>
      <c r="D1161" s="2">
        <v>32625</v>
      </c>
      <c r="E1161" s="2">
        <v>289650</v>
      </c>
      <c r="F1161" s="2">
        <v>218319</v>
      </c>
      <c r="G1161" s="2">
        <v>24008</v>
      </c>
      <c r="H1161" s="2">
        <v>214915</v>
      </c>
      <c r="I1161" s="2">
        <v>177160</v>
      </c>
      <c r="J1161" s="2">
        <v>187738</v>
      </c>
      <c r="K1161" s="2">
        <v>206227</v>
      </c>
      <c r="L1161" s="2">
        <v>153998</v>
      </c>
      <c r="M1161" s="2">
        <v>181456</v>
      </c>
      <c r="N1161" s="2">
        <v>-27458</v>
      </c>
      <c r="O1161" s="2">
        <v>124845</v>
      </c>
      <c r="P1161" s="2">
        <v>134.53</v>
      </c>
      <c r="Q1161" s="2">
        <v>441</v>
      </c>
      <c r="R1161" s="2">
        <v>1693</v>
      </c>
      <c r="S1161" s="2">
        <v>283791</v>
      </c>
      <c r="T1161" s="2">
        <v>149138</v>
      </c>
      <c r="U1161" s="2">
        <v>-44868</v>
      </c>
      <c r="V1161" s="2">
        <v>-128534</v>
      </c>
      <c r="W1161" s="2">
        <v>33392</v>
      </c>
      <c r="X1161" s="2">
        <v>310563</v>
      </c>
      <c r="Y1161" s="2">
        <v>300559</v>
      </c>
      <c r="Z1161" s="2">
        <v>1.03</v>
      </c>
      <c r="AA1161" s="2">
        <v>10032</v>
      </c>
    </row>
    <row r="1162" spans="1:27" x14ac:dyDescent="0.3">
      <c r="A1162" s="2" t="s">
        <v>59</v>
      </c>
      <c r="B1162" s="2">
        <v>465383</v>
      </c>
      <c r="C1162" s="2">
        <v>254037</v>
      </c>
      <c r="D1162" s="2">
        <v>85919</v>
      </c>
      <c r="E1162" s="2">
        <v>764005</v>
      </c>
      <c r="F1162" s="2">
        <v>211346</v>
      </c>
      <c r="G1162" s="2">
        <v>22965</v>
      </c>
      <c r="H1162" s="2">
        <v>442418</v>
      </c>
      <c r="I1162" s="2">
        <v>430233</v>
      </c>
      <c r="J1162" s="2">
        <v>448586</v>
      </c>
      <c r="K1162" s="2">
        <v>187738</v>
      </c>
      <c r="L1162" s="2">
        <v>232287</v>
      </c>
      <c r="M1162" s="2">
        <v>48833</v>
      </c>
      <c r="N1162" s="2">
        <v>183454</v>
      </c>
      <c r="O1162" s="2">
        <v>92983</v>
      </c>
      <c r="P1162" s="2">
        <v>69.209999999999994</v>
      </c>
      <c r="Q1162" s="2">
        <v>110</v>
      </c>
      <c r="R1162" s="2">
        <v>17435</v>
      </c>
      <c r="S1162" s="2">
        <v>519161</v>
      </c>
      <c r="T1162" s="2">
        <v>82205</v>
      </c>
      <c r="U1162" s="2">
        <v>-53778</v>
      </c>
      <c r="V1162" s="2">
        <v>171832</v>
      </c>
      <c r="W1162" s="2">
        <v>-26336</v>
      </c>
      <c r="X1162" s="2">
        <v>417490</v>
      </c>
      <c r="Y1162" s="2">
        <v>150504</v>
      </c>
      <c r="Z1162" s="2">
        <v>2.77</v>
      </c>
      <c r="AA1162" s="2">
        <v>24959</v>
      </c>
    </row>
    <row r="1163" spans="1:27" x14ac:dyDescent="0.3">
      <c r="A1163" s="2" t="s">
        <v>58</v>
      </c>
      <c r="B1163" s="2">
        <v>56294</v>
      </c>
      <c r="C1163" s="2">
        <v>96994</v>
      </c>
      <c r="D1163" s="2">
        <v>167336</v>
      </c>
      <c r="E1163" s="2">
        <v>346854</v>
      </c>
      <c r="F1163" s="2">
        <v>-40700</v>
      </c>
      <c r="G1163" s="2">
        <v>123220</v>
      </c>
      <c r="H1163" s="2">
        <v>-66926</v>
      </c>
      <c r="I1163" s="2">
        <v>-90147</v>
      </c>
      <c r="J1163" s="2">
        <v>-84744</v>
      </c>
      <c r="K1163" s="2">
        <v>-51968</v>
      </c>
      <c r="L1163" s="2">
        <v>84276</v>
      </c>
      <c r="M1163" s="2">
        <v>140654</v>
      </c>
      <c r="N1163" s="2">
        <v>-56378</v>
      </c>
      <c r="O1163" s="2">
        <v>42161</v>
      </c>
      <c r="P1163" s="2">
        <v>132.46</v>
      </c>
      <c r="Q1163" s="2">
        <v>719</v>
      </c>
      <c r="R1163" s="2">
        <v>9742</v>
      </c>
      <c r="S1163" s="2">
        <v>428816</v>
      </c>
      <c r="T1163" s="2">
        <v>146105</v>
      </c>
      <c r="U1163" s="2">
        <v>-372522</v>
      </c>
      <c r="V1163" s="2">
        <v>-49111</v>
      </c>
      <c r="W1163" s="2">
        <v>4507</v>
      </c>
      <c r="X1163" s="2">
        <v>179327</v>
      </c>
      <c r="Y1163" s="2">
        <v>544231</v>
      </c>
      <c r="Z1163" s="2">
        <v>0.33</v>
      </c>
      <c r="AA1163" s="2">
        <v>22578</v>
      </c>
    </row>
    <row r="1164" spans="1:27" x14ac:dyDescent="0.3">
      <c r="A1164" s="2" t="s">
        <v>59</v>
      </c>
      <c r="B1164" s="2">
        <v>296781</v>
      </c>
      <c r="C1164" s="2">
        <v>146955</v>
      </c>
      <c r="D1164" s="2">
        <v>-39468</v>
      </c>
      <c r="E1164" s="2">
        <v>693732</v>
      </c>
      <c r="F1164" s="2">
        <v>149826</v>
      </c>
      <c r="G1164" s="2">
        <v>137098</v>
      </c>
      <c r="H1164" s="2">
        <v>159683</v>
      </c>
      <c r="I1164" s="2">
        <v>107713</v>
      </c>
      <c r="J1164" s="2">
        <v>110647</v>
      </c>
      <c r="K1164" s="2">
        <v>120085</v>
      </c>
      <c r="L1164" s="2">
        <v>102967</v>
      </c>
      <c r="M1164" s="2">
        <v>83950</v>
      </c>
      <c r="N1164" s="2">
        <v>19017</v>
      </c>
      <c r="O1164" s="2">
        <v>121858</v>
      </c>
      <c r="P1164" s="2">
        <v>71.099999999999994</v>
      </c>
      <c r="Q1164" s="2">
        <v>867</v>
      </c>
      <c r="R1164" s="2">
        <v>10744</v>
      </c>
      <c r="S1164" s="2">
        <v>436281</v>
      </c>
      <c r="T1164" s="2">
        <v>67132</v>
      </c>
      <c r="U1164" s="2">
        <v>-139500</v>
      </c>
      <c r="V1164" s="2">
        <v>79823</v>
      </c>
      <c r="W1164" s="2">
        <v>5158</v>
      </c>
      <c r="X1164" s="2">
        <v>467013</v>
      </c>
      <c r="Y1164" s="2">
        <v>101701</v>
      </c>
      <c r="Z1164" s="2">
        <v>4.59</v>
      </c>
      <c r="AA1164" s="2">
        <v>9155</v>
      </c>
    </row>
    <row r="1165" spans="1:27" x14ac:dyDescent="0.3">
      <c r="A1165" s="2" t="s">
        <v>58</v>
      </c>
      <c r="B1165" s="2">
        <v>355726</v>
      </c>
      <c r="C1165" s="2">
        <v>245123</v>
      </c>
      <c r="D1165" s="2">
        <v>126334</v>
      </c>
      <c r="E1165" s="2">
        <v>920720</v>
      </c>
      <c r="F1165" s="2">
        <v>110603</v>
      </c>
      <c r="G1165" s="2">
        <v>188250</v>
      </c>
      <c r="H1165" s="2">
        <v>167476</v>
      </c>
      <c r="I1165" s="2">
        <v>81371</v>
      </c>
      <c r="J1165" s="2">
        <v>85531</v>
      </c>
      <c r="K1165" s="2">
        <v>93992</v>
      </c>
      <c r="L1165" s="2">
        <v>287737</v>
      </c>
      <c r="M1165" s="2">
        <v>35528</v>
      </c>
      <c r="N1165" s="2">
        <v>252209</v>
      </c>
      <c r="O1165" s="2">
        <v>14707</v>
      </c>
      <c r="P1165" s="2">
        <v>90.58</v>
      </c>
      <c r="Q1165" s="2">
        <v>1142</v>
      </c>
      <c r="R1165" s="2">
        <v>7088</v>
      </c>
      <c r="S1165" s="2">
        <v>389431</v>
      </c>
      <c r="T1165" s="2">
        <v>175071</v>
      </c>
      <c r="U1165" s="2">
        <v>-33705</v>
      </c>
      <c r="V1165" s="2">
        <v>70052</v>
      </c>
      <c r="W1165" s="2">
        <v>29398</v>
      </c>
      <c r="X1165" s="2">
        <v>449729</v>
      </c>
      <c r="Y1165" s="2">
        <v>212812</v>
      </c>
      <c r="Z1165" s="2">
        <v>2.11</v>
      </c>
      <c r="AA1165" s="2">
        <v>23482</v>
      </c>
    </row>
    <row r="1166" spans="1:27" x14ac:dyDescent="0.3">
      <c r="A1166" s="2" t="s">
        <v>59</v>
      </c>
      <c r="B1166" s="2">
        <v>151237</v>
      </c>
      <c r="C1166" s="2">
        <v>91983</v>
      </c>
      <c r="D1166" s="2">
        <v>-40684</v>
      </c>
      <c r="E1166" s="2">
        <v>91548</v>
      </c>
      <c r="F1166" s="2">
        <v>59254</v>
      </c>
      <c r="G1166" s="2">
        <v>98011</v>
      </c>
      <c r="H1166" s="2">
        <v>53226</v>
      </c>
      <c r="I1166" s="2">
        <v>39603</v>
      </c>
      <c r="J1166" s="2">
        <v>45389</v>
      </c>
      <c r="K1166" s="2">
        <v>36989</v>
      </c>
      <c r="L1166" s="2">
        <v>62803</v>
      </c>
      <c r="M1166" s="2">
        <v>28290</v>
      </c>
      <c r="N1166" s="2">
        <v>34513</v>
      </c>
      <c r="O1166" s="2">
        <v>119330</v>
      </c>
      <c r="P1166" s="2">
        <v>22.48</v>
      </c>
      <c r="Q1166" s="2">
        <v>343</v>
      </c>
      <c r="R1166" s="2">
        <v>16498</v>
      </c>
      <c r="S1166" s="2">
        <v>476487</v>
      </c>
      <c r="T1166" s="2">
        <v>99419</v>
      </c>
      <c r="U1166" s="2">
        <v>-325250</v>
      </c>
      <c r="V1166" s="2">
        <v>-7436</v>
      </c>
      <c r="W1166" s="2">
        <v>-23536</v>
      </c>
      <c r="X1166" s="2">
        <v>284246</v>
      </c>
      <c r="Y1166" s="2">
        <v>675254</v>
      </c>
      <c r="Z1166" s="2">
        <v>0.42</v>
      </c>
      <c r="AA1166" s="2">
        <v>25331</v>
      </c>
    </row>
    <row r="1167" spans="1:27" x14ac:dyDescent="0.3">
      <c r="A1167" s="2" t="s">
        <v>59</v>
      </c>
      <c r="B1167" s="2">
        <v>478926</v>
      </c>
      <c r="C1167" s="2">
        <v>88084</v>
      </c>
      <c r="D1167" s="2">
        <v>119174</v>
      </c>
      <c r="E1167" s="2">
        <v>264408</v>
      </c>
      <c r="F1167" s="2">
        <v>390842</v>
      </c>
      <c r="G1167" s="2">
        <v>167601</v>
      </c>
      <c r="H1167" s="2">
        <v>311325</v>
      </c>
      <c r="I1167" s="2">
        <v>288122</v>
      </c>
      <c r="J1167" s="2">
        <v>296576</v>
      </c>
      <c r="K1167" s="2">
        <v>379909</v>
      </c>
      <c r="L1167" s="2">
        <v>145893</v>
      </c>
      <c r="M1167" s="2">
        <v>93080</v>
      </c>
      <c r="N1167" s="2">
        <v>52813</v>
      </c>
      <c r="O1167" s="2">
        <v>94993</v>
      </c>
      <c r="P1167" s="2">
        <v>312.41000000000003</v>
      </c>
      <c r="Q1167" s="2">
        <v>1516</v>
      </c>
      <c r="R1167" s="2">
        <v>752</v>
      </c>
      <c r="S1167" s="2">
        <v>317462</v>
      </c>
      <c r="T1167" s="2">
        <v>59685</v>
      </c>
      <c r="U1167" s="2">
        <v>161464</v>
      </c>
      <c r="V1167" s="2">
        <v>28399</v>
      </c>
      <c r="W1167" s="2">
        <v>-19282</v>
      </c>
      <c r="X1167" s="2">
        <v>119150</v>
      </c>
      <c r="Y1167" s="2">
        <v>139026</v>
      </c>
      <c r="Z1167" s="2">
        <v>0.86</v>
      </c>
      <c r="AA1167" s="2">
        <v>6934</v>
      </c>
    </row>
    <row r="1168" spans="1:27" x14ac:dyDescent="0.3">
      <c r="A1168" s="2" t="s">
        <v>58</v>
      </c>
      <c r="B1168" s="2">
        <v>62983</v>
      </c>
      <c r="C1168" s="2">
        <v>83677</v>
      </c>
      <c r="D1168" s="2">
        <v>104923</v>
      </c>
      <c r="E1168" s="2">
        <v>408639</v>
      </c>
      <c r="F1168" s="2">
        <v>-20694</v>
      </c>
      <c r="G1168" s="2">
        <v>101938</v>
      </c>
      <c r="H1168" s="2">
        <v>-38955</v>
      </c>
      <c r="I1168" s="2">
        <v>-125655</v>
      </c>
      <c r="J1168" s="2">
        <v>-108325</v>
      </c>
      <c r="K1168" s="2">
        <v>-33108</v>
      </c>
      <c r="L1168" s="2">
        <v>110701</v>
      </c>
      <c r="M1168" s="2">
        <v>193008</v>
      </c>
      <c r="N1168" s="2">
        <v>-82307</v>
      </c>
      <c r="O1168" s="2">
        <v>146609</v>
      </c>
      <c r="P1168" s="2">
        <v>10.4</v>
      </c>
      <c r="Q1168" s="2">
        <v>144</v>
      </c>
      <c r="R1168" s="2">
        <v>5583</v>
      </c>
      <c r="S1168" s="2">
        <v>163299</v>
      </c>
      <c r="T1168" s="2">
        <v>157999</v>
      </c>
      <c r="U1168" s="2">
        <v>-100316</v>
      </c>
      <c r="V1168" s="2">
        <v>-74322</v>
      </c>
      <c r="W1168" s="2">
        <v>-37333</v>
      </c>
      <c r="X1168" s="2">
        <v>497856</v>
      </c>
      <c r="Y1168" s="2">
        <v>617362</v>
      </c>
      <c r="Z1168" s="2">
        <v>0.81</v>
      </c>
      <c r="AA1168" s="2">
        <v>12873</v>
      </c>
    </row>
    <row r="1169" spans="1:27" x14ac:dyDescent="0.3">
      <c r="A1169" s="2" t="s">
        <v>60</v>
      </c>
      <c r="B1169" s="2">
        <v>121892</v>
      </c>
      <c r="C1169" s="2">
        <v>173215</v>
      </c>
      <c r="D1169" s="2">
        <v>-40209</v>
      </c>
      <c r="E1169" s="2">
        <v>384654</v>
      </c>
      <c r="F1169" s="2">
        <v>-51323</v>
      </c>
      <c r="G1169" s="2">
        <v>45110</v>
      </c>
      <c r="H1169" s="2">
        <v>76782</v>
      </c>
      <c r="I1169" s="2">
        <v>20253</v>
      </c>
      <c r="J1169" s="2">
        <v>33112</v>
      </c>
      <c r="K1169" s="2">
        <v>-60488</v>
      </c>
      <c r="L1169" s="2">
        <v>148750</v>
      </c>
      <c r="M1169" s="2">
        <v>163442</v>
      </c>
      <c r="N1169" s="2">
        <v>-14692</v>
      </c>
      <c r="O1169" s="2">
        <v>61170</v>
      </c>
      <c r="P1169" s="2">
        <v>21.66</v>
      </c>
      <c r="Q1169" s="2">
        <v>809</v>
      </c>
      <c r="R1169" s="2">
        <v>7290</v>
      </c>
      <c r="S1169" s="2">
        <v>510608</v>
      </c>
      <c r="T1169" s="2">
        <v>202432</v>
      </c>
      <c r="U1169" s="2">
        <v>-388716</v>
      </c>
      <c r="V1169" s="2">
        <v>-29217</v>
      </c>
      <c r="W1169" s="2">
        <v>15122</v>
      </c>
      <c r="X1169" s="2">
        <v>196104</v>
      </c>
      <c r="Y1169" s="2">
        <v>459594</v>
      </c>
      <c r="Z1169" s="2">
        <v>0.43</v>
      </c>
      <c r="AA1169" s="2">
        <v>23667</v>
      </c>
    </row>
    <row r="1170" spans="1:27" x14ac:dyDescent="0.3">
      <c r="A1170" s="2" t="s">
        <v>58</v>
      </c>
      <c r="B1170" s="2">
        <v>492361</v>
      </c>
      <c r="C1170" s="2">
        <v>222411</v>
      </c>
      <c r="D1170" s="2">
        <v>183906</v>
      </c>
      <c r="E1170" s="2">
        <v>806273</v>
      </c>
      <c r="F1170" s="2">
        <v>269950</v>
      </c>
      <c r="G1170" s="2">
        <v>127421</v>
      </c>
      <c r="H1170" s="2">
        <v>364940</v>
      </c>
      <c r="I1170" s="2">
        <v>342111</v>
      </c>
      <c r="J1170" s="2">
        <v>349910</v>
      </c>
      <c r="K1170" s="2">
        <v>258813</v>
      </c>
      <c r="L1170" s="2">
        <v>280088</v>
      </c>
      <c r="M1170" s="2">
        <v>104745</v>
      </c>
      <c r="N1170" s="2">
        <v>175343</v>
      </c>
      <c r="O1170" s="2">
        <v>149424</v>
      </c>
      <c r="P1170" s="2">
        <v>52.15</v>
      </c>
      <c r="Q1170" s="2">
        <v>307</v>
      </c>
      <c r="R1170" s="2">
        <v>15769</v>
      </c>
      <c r="S1170" s="2">
        <v>250409</v>
      </c>
      <c r="T1170" s="2">
        <v>102983</v>
      </c>
      <c r="U1170" s="2">
        <v>241952</v>
      </c>
      <c r="V1170" s="2">
        <v>119428</v>
      </c>
      <c r="W1170" s="2">
        <v>48470</v>
      </c>
      <c r="X1170" s="2">
        <v>328257</v>
      </c>
      <c r="Y1170" s="2">
        <v>454456</v>
      </c>
      <c r="Z1170" s="2">
        <v>0.72</v>
      </c>
      <c r="AA1170" s="2">
        <v>21610</v>
      </c>
    </row>
    <row r="1171" spans="1:27" x14ac:dyDescent="0.3">
      <c r="A1171" s="2" t="s">
        <v>60</v>
      </c>
      <c r="B1171" s="2">
        <v>466328</v>
      </c>
      <c r="C1171" s="2">
        <v>26558</v>
      </c>
      <c r="D1171" s="2">
        <v>15774</v>
      </c>
      <c r="E1171" s="2">
        <v>262654</v>
      </c>
      <c r="F1171" s="2">
        <v>439770</v>
      </c>
      <c r="G1171" s="2">
        <v>129925</v>
      </c>
      <c r="H1171" s="2">
        <v>336403</v>
      </c>
      <c r="I1171" s="2">
        <v>324323</v>
      </c>
      <c r="J1171" s="2">
        <v>325486</v>
      </c>
      <c r="K1171" s="2">
        <v>401480</v>
      </c>
      <c r="L1171" s="2">
        <v>252549</v>
      </c>
      <c r="M1171" s="2">
        <v>131025</v>
      </c>
      <c r="N1171" s="2">
        <v>121524</v>
      </c>
      <c r="O1171" s="2">
        <v>108649</v>
      </c>
      <c r="P1171" s="2">
        <v>57.97</v>
      </c>
      <c r="Q1171" s="2">
        <v>1642</v>
      </c>
      <c r="R1171" s="2">
        <v>8948</v>
      </c>
      <c r="S1171" s="2">
        <v>239809</v>
      </c>
      <c r="T1171" s="2">
        <v>100639</v>
      </c>
      <c r="U1171" s="2">
        <v>226519</v>
      </c>
      <c r="V1171" s="2">
        <v>-74081</v>
      </c>
      <c r="W1171" s="2">
        <v>-39399</v>
      </c>
      <c r="X1171" s="2">
        <v>157714</v>
      </c>
      <c r="Y1171" s="2">
        <v>614446</v>
      </c>
      <c r="Z1171" s="2">
        <v>0.26</v>
      </c>
      <c r="AA1171" s="2">
        <v>6021</v>
      </c>
    </row>
    <row r="1172" spans="1:27" x14ac:dyDescent="0.3">
      <c r="A1172" s="2" t="s">
        <v>59</v>
      </c>
      <c r="B1172" s="2">
        <v>430225</v>
      </c>
      <c r="C1172" s="2">
        <v>214621</v>
      </c>
      <c r="D1172" s="2">
        <v>172331</v>
      </c>
      <c r="E1172" s="2">
        <v>98915</v>
      </c>
      <c r="F1172" s="2">
        <v>215604</v>
      </c>
      <c r="G1172" s="2">
        <v>161895</v>
      </c>
      <c r="H1172" s="2">
        <v>268330</v>
      </c>
      <c r="I1172" s="2">
        <v>242124</v>
      </c>
      <c r="J1172" s="2">
        <v>248538</v>
      </c>
      <c r="K1172" s="2">
        <v>178778</v>
      </c>
      <c r="L1172" s="2">
        <v>122158</v>
      </c>
      <c r="M1172" s="2">
        <v>98865</v>
      </c>
      <c r="N1172" s="2">
        <v>23293</v>
      </c>
      <c r="O1172" s="2">
        <v>32752</v>
      </c>
      <c r="P1172" s="2">
        <v>110.74</v>
      </c>
      <c r="Q1172" s="2">
        <v>1336</v>
      </c>
      <c r="R1172" s="2">
        <v>14277</v>
      </c>
      <c r="S1172" s="2">
        <v>427403</v>
      </c>
      <c r="T1172" s="2">
        <v>44525</v>
      </c>
      <c r="U1172" s="2">
        <v>2822</v>
      </c>
      <c r="V1172" s="2">
        <v>170096</v>
      </c>
      <c r="W1172" s="2">
        <v>4088</v>
      </c>
      <c r="X1172" s="2">
        <v>30341</v>
      </c>
      <c r="Y1172" s="2">
        <v>348201</v>
      </c>
      <c r="Z1172" s="2">
        <v>0.09</v>
      </c>
      <c r="AA1172" s="2">
        <v>8353</v>
      </c>
    </row>
    <row r="1173" spans="1:27" x14ac:dyDescent="0.3">
      <c r="A1173" s="2" t="s">
        <v>60</v>
      </c>
      <c r="B1173" s="2">
        <v>64245</v>
      </c>
      <c r="C1173" s="2">
        <v>269756</v>
      </c>
      <c r="D1173" s="2">
        <v>93877</v>
      </c>
      <c r="E1173" s="2">
        <v>257470</v>
      </c>
      <c r="F1173" s="2">
        <v>-205511</v>
      </c>
      <c r="G1173" s="2">
        <v>57262</v>
      </c>
      <c r="H1173" s="2">
        <v>6983</v>
      </c>
      <c r="I1173" s="2">
        <v>-49072</v>
      </c>
      <c r="J1173" s="2">
        <v>-36149</v>
      </c>
      <c r="K1173" s="2">
        <v>-224821</v>
      </c>
      <c r="L1173" s="2">
        <v>272370</v>
      </c>
      <c r="M1173" s="2">
        <v>74517</v>
      </c>
      <c r="N1173" s="2">
        <v>197853</v>
      </c>
      <c r="O1173" s="2">
        <v>90852</v>
      </c>
      <c r="P1173" s="2">
        <v>14.34</v>
      </c>
      <c r="Q1173" s="2">
        <v>257</v>
      </c>
      <c r="R1173" s="2">
        <v>13544</v>
      </c>
      <c r="S1173" s="2">
        <v>129404</v>
      </c>
      <c r="T1173" s="2">
        <v>147865</v>
      </c>
      <c r="U1173" s="2">
        <v>-65159</v>
      </c>
      <c r="V1173" s="2">
        <v>121891</v>
      </c>
      <c r="W1173" s="2">
        <v>-30091</v>
      </c>
      <c r="X1173" s="2">
        <v>195962</v>
      </c>
      <c r="Y1173" s="2">
        <v>304051</v>
      </c>
      <c r="Z1173" s="2">
        <v>0.64</v>
      </c>
      <c r="AA1173" s="2">
        <v>10582</v>
      </c>
    </row>
    <row r="1174" spans="1:27" x14ac:dyDescent="0.3">
      <c r="A1174" s="2" t="s">
        <v>60</v>
      </c>
      <c r="B1174" s="2">
        <v>142955</v>
      </c>
      <c r="C1174" s="2">
        <v>33010</v>
      </c>
      <c r="D1174" s="2">
        <v>-34928</v>
      </c>
      <c r="E1174" s="2">
        <v>683326</v>
      </c>
      <c r="F1174" s="2">
        <v>109945</v>
      </c>
      <c r="G1174" s="2">
        <v>104989</v>
      </c>
      <c r="H1174" s="2">
        <v>37966</v>
      </c>
      <c r="I1174" s="2">
        <v>14667</v>
      </c>
      <c r="J1174" s="2">
        <v>26218</v>
      </c>
      <c r="K1174" s="2">
        <v>101816</v>
      </c>
      <c r="L1174" s="2">
        <v>288490</v>
      </c>
      <c r="M1174" s="2">
        <v>179789</v>
      </c>
      <c r="N1174" s="2">
        <v>108701</v>
      </c>
      <c r="O1174" s="2">
        <v>11481</v>
      </c>
      <c r="P1174" s="2">
        <v>21.39</v>
      </c>
      <c r="Q1174" s="2">
        <v>443</v>
      </c>
      <c r="R1174" s="2">
        <v>11428</v>
      </c>
      <c r="S1174" s="2">
        <v>191353</v>
      </c>
      <c r="T1174" s="2">
        <v>223439</v>
      </c>
      <c r="U1174" s="2">
        <v>-48398</v>
      </c>
      <c r="V1174" s="2">
        <v>-190429</v>
      </c>
      <c r="W1174" s="2">
        <v>37656</v>
      </c>
      <c r="X1174" s="2">
        <v>41167</v>
      </c>
      <c r="Y1174" s="2">
        <v>542511</v>
      </c>
      <c r="Z1174" s="2">
        <v>0.08</v>
      </c>
      <c r="AA1174" s="2">
        <v>20629</v>
      </c>
    </row>
    <row r="1175" spans="1:27" x14ac:dyDescent="0.3">
      <c r="A1175" s="2" t="s">
        <v>58</v>
      </c>
      <c r="B1175" s="2">
        <v>351243</v>
      </c>
      <c r="C1175" s="2">
        <v>156572</v>
      </c>
      <c r="D1175" s="2">
        <v>191476</v>
      </c>
      <c r="E1175" s="2">
        <v>679961</v>
      </c>
      <c r="F1175" s="2">
        <v>194671</v>
      </c>
      <c r="G1175" s="2">
        <v>114176</v>
      </c>
      <c r="H1175" s="2">
        <v>237067</v>
      </c>
      <c r="I1175" s="2">
        <v>182982</v>
      </c>
      <c r="J1175" s="2">
        <v>191902</v>
      </c>
      <c r="K1175" s="2">
        <v>170306</v>
      </c>
      <c r="L1175" s="2">
        <v>69875</v>
      </c>
      <c r="M1175" s="2">
        <v>195051</v>
      </c>
      <c r="N1175" s="2">
        <v>-125176</v>
      </c>
      <c r="O1175" s="2">
        <v>137700</v>
      </c>
      <c r="P1175" s="2">
        <v>57.45</v>
      </c>
      <c r="Q1175" s="2">
        <v>590</v>
      </c>
      <c r="R1175" s="2">
        <v>10171</v>
      </c>
      <c r="S1175" s="2">
        <v>497714</v>
      </c>
      <c r="T1175" s="2">
        <v>278267</v>
      </c>
      <c r="U1175" s="2">
        <v>-146471</v>
      </c>
      <c r="V1175" s="2">
        <v>-121695</v>
      </c>
      <c r="W1175" s="2">
        <v>-47194</v>
      </c>
      <c r="X1175" s="2">
        <v>456710</v>
      </c>
      <c r="Y1175" s="2">
        <v>621185</v>
      </c>
      <c r="Z1175" s="2">
        <v>0.74</v>
      </c>
      <c r="AA1175" s="2">
        <v>15514</v>
      </c>
    </row>
    <row r="1176" spans="1:27" x14ac:dyDescent="0.3">
      <c r="A1176" s="2" t="s">
        <v>60</v>
      </c>
      <c r="B1176" s="2">
        <v>348555</v>
      </c>
      <c r="C1176" s="2">
        <v>119200</v>
      </c>
      <c r="D1176" s="2">
        <v>167236</v>
      </c>
      <c r="E1176" s="2">
        <v>229161</v>
      </c>
      <c r="F1176" s="2">
        <v>229355</v>
      </c>
      <c r="G1176" s="2">
        <v>59198</v>
      </c>
      <c r="H1176" s="2">
        <v>289357</v>
      </c>
      <c r="I1176" s="2">
        <v>236507</v>
      </c>
      <c r="J1176" s="2">
        <v>245148</v>
      </c>
      <c r="K1176" s="2">
        <v>201643</v>
      </c>
      <c r="L1176" s="2">
        <v>55258</v>
      </c>
      <c r="M1176" s="2">
        <v>20452</v>
      </c>
      <c r="N1176" s="2">
        <v>34806</v>
      </c>
      <c r="O1176" s="2">
        <v>127486</v>
      </c>
      <c r="P1176" s="2">
        <v>358.6</v>
      </c>
      <c r="Q1176" s="2">
        <v>783</v>
      </c>
      <c r="R1176" s="2">
        <v>7175</v>
      </c>
      <c r="S1176" s="2">
        <v>494644</v>
      </c>
      <c r="T1176" s="2">
        <v>179864</v>
      </c>
      <c r="U1176" s="2">
        <v>-146089</v>
      </c>
      <c r="V1176" s="2">
        <v>-60664</v>
      </c>
      <c r="W1176" s="2">
        <v>-45448</v>
      </c>
      <c r="X1176" s="2">
        <v>342333</v>
      </c>
      <c r="Y1176" s="2">
        <v>62808</v>
      </c>
      <c r="Z1176" s="2">
        <v>5.45</v>
      </c>
      <c r="AA1176" s="2">
        <v>12790</v>
      </c>
    </row>
    <row r="1177" spans="1:27" x14ac:dyDescent="0.3">
      <c r="A1177" s="2" t="s">
        <v>60</v>
      </c>
      <c r="B1177" s="2">
        <v>489258</v>
      </c>
      <c r="C1177" s="2">
        <v>121062</v>
      </c>
      <c r="D1177" s="2">
        <v>165096</v>
      </c>
      <c r="E1177" s="2">
        <v>613054</v>
      </c>
      <c r="F1177" s="2">
        <v>368196</v>
      </c>
      <c r="G1177" s="2">
        <v>48815</v>
      </c>
      <c r="H1177" s="2">
        <v>440443</v>
      </c>
      <c r="I1177" s="2">
        <v>343389</v>
      </c>
      <c r="J1177" s="2">
        <v>362867</v>
      </c>
      <c r="K1177" s="2">
        <v>349808</v>
      </c>
      <c r="L1177" s="2">
        <v>136886</v>
      </c>
      <c r="M1177" s="2">
        <v>51546</v>
      </c>
      <c r="N1177" s="2">
        <v>85340</v>
      </c>
      <c r="O1177" s="2">
        <v>86082</v>
      </c>
      <c r="P1177" s="2">
        <v>58.69</v>
      </c>
      <c r="Q1177" s="2">
        <v>1029</v>
      </c>
      <c r="R1177" s="2">
        <v>19485</v>
      </c>
      <c r="S1177" s="2">
        <v>225074</v>
      </c>
      <c r="T1177" s="2">
        <v>130372</v>
      </c>
      <c r="U1177" s="2">
        <v>264184</v>
      </c>
      <c r="V1177" s="2">
        <v>-9310</v>
      </c>
      <c r="W1177" s="2">
        <v>32778</v>
      </c>
      <c r="X1177" s="2">
        <v>48736</v>
      </c>
      <c r="Y1177" s="2">
        <v>156237</v>
      </c>
      <c r="Z1177" s="2">
        <v>0.31</v>
      </c>
      <c r="AA1177" s="2">
        <v>10002</v>
      </c>
    </row>
    <row r="1178" spans="1:27" x14ac:dyDescent="0.3">
      <c r="A1178" s="2" t="s">
        <v>58</v>
      </c>
      <c r="B1178" s="2">
        <v>306182</v>
      </c>
      <c r="C1178" s="2">
        <v>182532</v>
      </c>
      <c r="D1178" s="2">
        <v>25931</v>
      </c>
      <c r="E1178" s="2">
        <v>222907</v>
      </c>
      <c r="F1178" s="2">
        <v>123650</v>
      </c>
      <c r="G1178" s="2">
        <v>148572</v>
      </c>
      <c r="H1178" s="2">
        <v>157610</v>
      </c>
      <c r="I1178" s="2">
        <v>60318</v>
      </c>
      <c r="J1178" s="2">
        <v>74509</v>
      </c>
      <c r="K1178" s="2">
        <v>84788</v>
      </c>
      <c r="L1178" s="2">
        <v>138249</v>
      </c>
      <c r="M1178" s="2">
        <v>29253</v>
      </c>
      <c r="N1178" s="2">
        <v>108996</v>
      </c>
      <c r="O1178" s="2">
        <v>102036</v>
      </c>
      <c r="P1178" s="2">
        <v>46.25</v>
      </c>
      <c r="Q1178" s="2">
        <v>539</v>
      </c>
      <c r="R1178" s="2">
        <v>9859</v>
      </c>
      <c r="S1178" s="2">
        <v>116446</v>
      </c>
      <c r="T1178" s="2">
        <v>175212</v>
      </c>
      <c r="U1178" s="2">
        <v>189736</v>
      </c>
      <c r="V1178" s="2">
        <v>7320</v>
      </c>
      <c r="W1178" s="2">
        <v>14809</v>
      </c>
      <c r="X1178" s="2">
        <v>492162</v>
      </c>
      <c r="Y1178" s="2">
        <v>338075</v>
      </c>
      <c r="Z1178" s="2">
        <v>1.46</v>
      </c>
      <c r="AA1178" s="2">
        <v>7549</v>
      </c>
    </row>
    <row r="1179" spans="1:27" x14ac:dyDescent="0.3">
      <c r="A1179" s="2" t="s">
        <v>60</v>
      </c>
      <c r="B1179" s="2">
        <v>255183</v>
      </c>
      <c r="C1179" s="2">
        <v>228456</v>
      </c>
      <c r="D1179" s="2">
        <v>101124</v>
      </c>
      <c r="E1179" s="2">
        <v>934288</v>
      </c>
      <c r="F1179" s="2">
        <v>26727</v>
      </c>
      <c r="G1179" s="2">
        <v>113013</v>
      </c>
      <c r="H1179" s="2">
        <v>142170</v>
      </c>
      <c r="I1179" s="2">
        <v>107799</v>
      </c>
      <c r="J1179" s="2">
        <v>120355</v>
      </c>
      <c r="K1179" s="2">
        <v>4204</v>
      </c>
      <c r="L1179" s="2">
        <v>73197</v>
      </c>
      <c r="M1179" s="2">
        <v>87304</v>
      </c>
      <c r="N1179" s="2">
        <v>-14107</v>
      </c>
      <c r="O1179" s="2">
        <v>89821</v>
      </c>
      <c r="P1179" s="2">
        <v>34.380000000000003</v>
      </c>
      <c r="Q1179" s="2">
        <v>1235</v>
      </c>
      <c r="R1179" s="2">
        <v>12308</v>
      </c>
      <c r="S1179" s="2">
        <v>400989</v>
      </c>
      <c r="T1179" s="2">
        <v>242250</v>
      </c>
      <c r="U1179" s="2">
        <v>-145806</v>
      </c>
      <c r="V1179" s="2">
        <v>-13794</v>
      </c>
      <c r="W1179" s="2">
        <v>41800</v>
      </c>
      <c r="X1179" s="2">
        <v>237221</v>
      </c>
      <c r="Y1179" s="2">
        <v>120855</v>
      </c>
      <c r="Z1179" s="2">
        <v>1.96</v>
      </c>
      <c r="AA1179" s="2">
        <v>26864</v>
      </c>
    </row>
    <row r="1180" spans="1:27" x14ac:dyDescent="0.3">
      <c r="A1180" s="2" t="s">
        <v>60</v>
      </c>
      <c r="B1180" s="2">
        <v>357224</v>
      </c>
      <c r="C1180" s="2">
        <v>265530</v>
      </c>
      <c r="D1180" s="2">
        <v>-45369</v>
      </c>
      <c r="E1180" s="2">
        <v>215164</v>
      </c>
      <c r="F1180" s="2">
        <v>91694</v>
      </c>
      <c r="G1180" s="2">
        <v>39456</v>
      </c>
      <c r="H1180" s="2">
        <v>317768</v>
      </c>
      <c r="I1180" s="2">
        <v>254840</v>
      </c>
      <c r="J1180" s="2">
        <v>265178</v>
      </c>
      <c r="K1180" s="2">
        <v>58862</v>
      </c>
      <c r="L1180" s="2">
        <v>73116</v>
      </c>
      <c r="M1180" s="2">
        <v>111027</v>
      </c>
      <c r="N1180" s="2">
        <v>-37911</v>
      </c>
      <c r="O1180" s="2">
        <v>13735</v>
      </c>
      <c r="P1180" s="2">
        <v>74.38</v>
      </c>
      <c r="Q1180" s="2">
        <v>505</v>
      </c>
      <c r="R1180" s="2">
        <v>16859</v>
      </c>
      <c r="S1180" s="2">
        <v>309148</v>
      </c>
      <c r="T1180" s="2">
        <v>241146</v>
      </c>
      <c r="U1180" s="2">
        <v>48076</v>
      </c>
      <c r="V1180" s="2">
        <v>24384</v>
      </c>
      <c r="W1180" s="2">
        <v>7761</v>
      </c>
      <c r="X1180" s="2">
        <v>29891</v>
      </c>
      <c r="Y1180" s="2">
        <v>480928</v>
      </c>
      <c r="Z1180" s="2">
        <v>0.06</v>
      </c>
      <c r="AA1180" s="2">
        <v>23875</v>
      </c>
    </row>
    <row r="1181" spans="1:27" x14ac:dyDescent="0.3">
      <c r="A1181" s="2" t="s">
        <v>58</v>
      </c>
      <c r="B1181" s="2">
        <v>440036</v>
      </c>
      <c r="C1181" s="2">
        <v>283755</v>
      </c>
      <c r="D1181" s="2">
        <v>34082</v>
      </c>
      <c r="E1181" s="2">
        <v>761422</v>
      </c>
      <c r="F1181" s="2">
        <v>156281</v>
      </c>
      <c r="G1181" s="2">
        <v>33531</v>
      </c>
      <c r="H1181" s="2">
        <v>406505</v>
      </c>
      <c r="I1181" s="2">
        <v>390455</v>
      </c>
      <c r="J1181" s="2">
        <v>394023</v>
      </c>
      <c r="K1181" s="2">
        <v>144815</v>
      </c>
      <c r="L1181" s="2">
        <v>212337</v>
      </c>
      <c r="M1181" s="2">
        <v>25590</v>
      </c>
      <c r="N1181" s="2">
        <v>186747</v>
      </c>
      <c r="O1181" s="2">
        <v>90337</v>
      </c>
      <c r="P1181" s="2">
        <v>4314.08</v>
      </c>
      <c r="Q1181" s="2">
        <v>147</v>
      </c>
      <c r="R1181" s="2">
        <v>19526</v>
      </c>
      <c r="S1181" s="2">
        <v>326535</v>
      </c>
      <c r="T1181" s="2">
        <v>243726</v>
      </c>
      <c r="U1181" s="2">
        <v>113501</v>
      </c>
      <c r="V1181" s="2">
        <v>40029</v>
      </c>
      <c r="W1181" s="2">
        <v>-14408</v>
      </c>
      <c r="X1181" s="2">
        <v>385844</v>
      </c>
      <c r="Y1181" s="2">
        <v>394552</v>
      </c>
      <c r="Z1181" s="2">
        <v>0.98</v>
      </c>
      <c r="AA1181" s="2">
        <v>12100</v>
      </c>
    </row>
    <row r="1182" spans="1:27" x14ac:dyDescent="0.3">
      <c r="A1182" s="2" t="s">
        <v>58</v>
      </c>
      <c r="B1182" s="2">
        <v>229736</v>
      </c>
      <c r="C1182" s="2">
        <v>188032</v>
      </c>
      <c r="D1182" s="2">
        <v>-35061</v>
      </c>
      <c r="E1182" s="2">
        <v>617376</v>
      </c>
      <c r="F1182" s="2">
        <v>41704</v>
      </c>
      <c r="G1182" s="2">
        <v>39819</v>
      </c>
      <c r="H1182" s="2">
        <v>189917</v>
      </c>
      <c r="I1182" s="2">
        <v>115416</v>
      </c>
      <c r="J1182" s="2">
        <v>121354</v>
      </c>
      <c r="K1182" s="2">
        <v>28498</v>
      </c>
      <c r="L1182" s="2">
        <v>215389</v>
      </c>
      <c r="M1182" s="2">
        <v>110079</v>
      </c>
      <c r="N1182" s="2">
        <v>105310</v>
      </c>
      <c r="O1182" s="2">
        <v>118758</v>
      </c>
      <c r="P1182" s="2">
        <v>32.86</v>
      </c>
      <c r="Q1182" s="2">
        <v>222</v>
      </c>
      <c r="R1182" s="2">
        <v>14294</v>
      </c>
      <c r="S1182" s="2">
        <v>361669</v>
      </c>
      <c r="T1182" s="2">
        <v>153459</v>
      </c>
      <c r="U1182" s="2">
        <v>-131933</v>
      </c>
      <c r="V1182" s="2">
        <v>34573</v>
      </c>
      <c r="W1182" s="2">
        <v>31570</v>
      </c>
      <c r="X1182" s="2">
        <v>361868</v>
      </c>
      <c r="Y1182" s="2">
        <v>469847</v>
      </c>
      <c r="Z1182" s="2">
        <v>0.77</v>
      </c>
      <c r="AA1182" s="2">
        <v>12302</v>
      </c>
    </row>
    <row r="1183" spans="1:27" x14ac:dyDescent="0.3">
      <c r="A1183" s="2" t="s">
        <v>58</v>
      </c>
      <c r="B1183" s="2">
        <v>379017</v>
      </c>
      <c r="C1183" s="2">
        <v>271534</v>
      </c>
      <c r="D1183" s="2">
        <v>-43526</v>
      </c>
      <c r="E1183" s="2">
        <v>542624</v>
      </c>
      <c r="F1183" s="2">
        <v>107483</v>
      </c>
      <c r="G1183" s="2">
        <v>34247</v>
      </c>
      <c r="H1183" s="2">
        <v>344770</v>
      </c>
      <c r="I1183" s="2">
        <v>288466</v>
      </c>
      <c r="J1183" s="2">
        <v>293262</v>
      </c>
      <c r="K1183" s="2">
        <v>87296</v>
      </c>
      <c r="L1183" s="2">
        <v>64239</v>
      </c>
      <c r="M1183" s="2">
        <v>162176</v>
      </c>
      <c r="N1183" s="2">
        <v>-97937</v>
      </c>
      <c r="O1183" s="2">
        <v>62298</v>
      </c>
      <c r="P1183" s="2">
        <v>82.5</v>
      </c>
      <c r="Q1183" s="2">
        <v>688</v>
      </c>
      <c r="R1183" s="2">
        <v>7427</v>
      </c>
      <c r="S1183" s="2">
        <v>417394</v>
      </c>
      <c r="T1183" s="2">
        <v>44616</v>
      </c>
      <c r="U1183" s="2">
        <v>-38377</v>
      </c>
      <c r="V1183" s="2">
        <v>226918</v>
      </c>
      <c r="W1183" s="2">
        <v>-20534</v>
      </c>
      <c r="X1183" s="2">
        <v>387915</v>
      </c>
      <c r="Y1183" s="2">
        <v>388685</v>
      </c>
      <c r="Z1183" s="2">
        <v>1</v>
      </c>
      <c r="AA1183" s="2">
        <v>1230</v>
      </c>
    </row>
    <row r="1184" spans="1:27" x14ac:dyDescent="0.3">
      <c r="A1184" s="2" t="s">
        <v>60</v>
      </c>
      <c r="B1184" s="2">
        <v>201853</v>
      </c>
      <c r="C1184" s="2">
        <v>212456</v>
      </c>
      <c r="D1184" s="2">
        <v>76485</v>
      </c>
      <c r="E1184" s="2">
        <v>376758</v>
      </c>
      <c r="F1184" s="2">
        <v>-10603</v>
      </c>
      <c r="G1184" s="2">
        <v>11187</v>
      </c>
      <c r="H1184" s="2">
        <v>190666</v>
      </c>
      <c r="I1184" s="2">
        <v>168991</v>
      </c>
      <c r="J1184" s="2">
        <v>172365</v>
      </c>
      <c r="K1184" s="2">
        <v>-49909</v>
      </c>
      <c r="L1184" s="2">
        <v>78761</v>
      </c>
      <c r="M1184" s="2">
        <v>66659</v>
      </c>
      <c r="N1184" s="2">
        <v>12102</v>
      </c>
      <c r="O1184" s="2">
        <v>81905</v>
      </c>
      <c r="P1184" s="2">
        <v>289.60000000000002</v>
      </c>
      <c r="Q1184" s="2">
        <v>1578</v>
      </c>
      <c r="R1184" s="2">
        <v>8579</v>
      </c>
      <c r="S1184" s="2">
        <v>292145</v>
      </c>
      <c r="T1184" s="2">
        <v>47370</v>
      </c>
      <c r="U1184" s="2">
        <v>-90292</v>
      </c>
      <c r="V1184" s="2">
        <v>165086</v>
      </c>
      <c r="W1184" s="2">
        <v>-4004</v>
      </c>
      <c r="X1184" s="2">
        <v>181970</v>
      </c>
      <c r="Y1184" s="2">
        <v>192986</v>
      </c>
      <c r="Z1184" s="2">
        <v>0.94</v>
      </c>
      <c r="AA1184" s="2">
        <v>28110</v>
      </c>
    </row>
    <row r="1185" spans="1:27" x14ac:dyDescent="0.3">
      <c r="A1185" s="2" t="s">
        <v>59</v>
      </c>
      <c r="B1185" s="2">
        <v>275226</v>
      </c>
      <c r="C1185" s="2">
        <v>174074</v>
      </c>
      <c r="D1185" s="2">
        <v>52765</v>
      </c>
      <c r="E1185" s="2">
        <v>666426</v>
      </c>
      <c r="F1185" s="2">
        <v>101152</v>
      </c>
      <c r="G1185" s="2">
        <v>47033</v>
      </c>
      <c r="H1185" s="2">
        <v>228193</v>
      </c>
      <c r="I1185" s="2">
        <v>201589</v>
      </c>
      <c r="J1185" s="2">
        <v>204520</v>
      </c>
      <c r="K1185" s="2">
        <v>89610</v>
      </c>
      <c r="L1185" s="2">
        <v>253579</v>
      </c>
      <c r="M1185" s="2">
        <v>59764</v>
      </c>
      <c r="N1185" s="2">
        <v>193815</v>
      </c>
      <c r="O1185" s="2">
        <v>101117</v>
      </c>
      <c r="P1185" s="2">
        <v>38.57</v>
      </c>
      <c r="Q1185" s="2">
        <v>1685</v>
      </c>
      <c r="R1185" s="2">
        <v>7331</v>
      </c>
      <c r="S1185" s="2">
        <v>89325</v>
      </c>
      <c r="T1185" s="2">
        <v>129297</v>
      </c>
      <c r="U1185" s="2">
        <v>185901</v>
      </c>
      <c r="V1185" s="2">
        <v>44777</v>
      </c>
      <c r="W1185" s="2">
        <v>35228</v>
      </c>
      <c r="X1185" s="2">
        <v>411839</v>
      </c>
      <c r="Y1185" s="2">
        <v>429021</v>
      </c>
      <c r="Z1185" s="2">
        <v>0.96</v>
      </c>
      <c r="AA1185" s="2">
        <v>22456</v>
      </c>
    </row>
    <row r="1186" spans="1:27" x14ac:dyDescent="0.3">
      <c r="A1186" s="2" t="s">
        <v>58</v>
      </c>
      <c r="B1186" s="2">
        <v>283435</v>
      </c>
      <c r="C1186" s="2">
        <v>237622</v>
      </c>
      <c r="D1186" s="2">
        <v>51869</v>
      </c>
      <c r="E1186" s="2">
        <v>912091</v>
      </c>
      <c r="F1186" s="2">
        <v>45813</v>
      </c>
      <c r="G1186" s="2">
        <v>172962</v>
      </c>
      <c r="H1186" s="2">
        <v>110473</v>
      </c>
      <c r="I1186" s="2">
        <v>49919</v>
      </c>
      <c r="J1186" s="2">
        <v>66811</v>
      </c>
      <c r="K1186" s="2">
        <v>33234</v>
      </c>
      <c r="L1186" s="2">
        <v>206696</v>
      </c>
      <c r="M1186" s="2">
        <v>21802</v>
      </c>
      <c r="N1186" s="2">
        <v>184894</v>
      </c>
      <c r="O1186" s="2">
        <v>68150</v>
      </c>
      <c r="P1186" s="2">
        <v>42.83</v>
      </c>
      <c r="Q1186" s="2">
        <v>632</v>
      </c>
      <c r="R1186" s="2">
        <v>12364</v>
      </c>
      <c r="S1186" s="2">
        <v>485250</v>
      </c>
      <c r="T1186" s="2">
        <v>102413</v>
      </c>
      <c r="U1186" s="2">
        <v>-201815</v>
      </c>
      <c r="V1186" s="2">
        <v>135209</v>
      </c>
      <c r="W1186" s="2">
        <v>38050</v>
      </c>
      <c r="X1186" s="2">
        <v>315565</v>
      </c>
      <c r="Y1186" s="2">
        <v>446962</v>
      </c>
      <c r="Z1186" s="2">
        <v>0.71</v>
      </c>
      <c r="AA1186" s="2">
        <v>6443</v>
      </c>
    </row>
    <row r="1187" spans="1:27" x14ac:dyDescent="0.3">
      <c r="A1187" s="2" t="s">
        <v>58</v>
      </c>
      <c r="B1187" s="2">
        <v>92352</v>
      </c>
      <c r="C1187" s="2">
        <v>284456</v>
      </c>
      <c r="D1187" s="2">
        <v>43729</v>
      </c>
      <c r="E1187" s="2">
        <v>19768</v>
      </c>
      <c r="F1187" s="2">
        <v>-192104</v>
      </c>
      <c r="G1187" s="2">
        <v>85398</v>
      </c>
      <c r="H1187" s="2">
        <v>6954</v>
      </c>
      <c r="I1187" s="2">
        <v>-63507</v>
      </c>
      <c r="J1187" s="2">
        <v>-55334</v>
      </c>
      <c r="K1187" s="2">
        <v>-223390</v>
      </c>
      <c r="L1187" s="2">
        <v>242715</v>
      </c>
      <c r="M1187" s="2">
        <v>184609</v>
      </c>
      <c r="N1187" s="2">
        <v>58106</v>
      </c>
      <c r="O1187" s="2">
        <v>18168</v>
      </c>
      <c r="P1187" s="2">
        <v>48.86</v>
      </c>
      <c r="Q1187" s="2">
        <v>747</v>
      </c>
      <c r="R1187" s="2">
        <v>3539</v>
      </c>
      <c r="S1187" s="2">
        <v>144817</v>
      </c>
      <c r="T1187" s="2">
        <v>111255</v>
      </c>
      <c r="U1187" s="2">
        <v>-52465</v>
      </c>
      <c r="V1187" s="2">
        <v>173201</v>
      </c>
      <c r="W1187" s="2">
        <v>-40358</v>
      </c>
      <c r="X1187" s="2">
        <v>265191</v>
      </c>
      <c r="Y1187" s="2">
        <v>497959</v>
      </c>
      <c r="Z1187" s="2">
        <v>0.53</v>
      </c>
      <c r="AA1187" s="2">
        <v>21536</v>
      </c>
    </row>
    <row r="1188" spans="1:27" x14ac:dyDescent="0.3">
      <c r="A1188" s="2" t="s">
        <v>60</v>
      </c>
      <c r="B1188" s="2">
        <v>183219</v>
      </c>
      <c r="C1188" s="2">
        <v>225104</v>
      </c>
      <c r="D1188" s="2">
        <v>165925</v>
      </c>
      <c r="E1188" s="2">
        <v>410398</v>
      </c>
      <c r="F1188" s="2">
        <v>-41885</v>
      </c>
      <c r="G1188" s="2">
        <v>176710</v>
      </c>
      <c r="H1188" s="2">
        <v>6509</v>
      </c>
      <c r="I1188" s="2">
        <v>-57150</v>
      </c>
      <c r="J1188" s="2">
        <v>-52012</v>
      </c>
      <c r="K1188" s="2">
        <v>-51896</v>
      </c>
      <c r="L1188" s="2">
        <v>51425</v>
      </c>
      <c r="M1188" s="2">
        <v>124380</v>
      </c>
      <c r="N1188" s="2">
        <v>-72955</v>
      </c>
      <c r="O1188" s="2">
        <v>101581</v>
      </c>
      <c r="P1188" s="2">
        <v>46.92</v>
      </c>
      <c r="Q1188" s="2">
        <v>1407</v>
      </c>
      <c r="R1188" s="2">
        <v>3882</v>
      </c>
      <c r="S1188" s="2">
        <v>129467</v>
      </c>
      <c r="T1188" s="2">
        <v>272725</v>
      </c>
      <c r="U1188" s="2">
        <v>53752</v>
      </c>
      <c r="V1188" s="2">
        <v>-47621</v>
      </c>
      <c r="W1188" s="2">
        <v>-25364</v>
      </c>
      <c r="X1188" s="2">
        <v>347504</v>
      </c>
      <c r="Y1188" s="2">
        <v>573512</v>
      </c>
      <c r="Z1188" s="2">
        <v>0.61</v>
      </c>
      <c r="AA1188" s="2">
        <v>22766</v>
      </c>
    </row>
    <row r="1189" spans="1:27" x14ac:dyDescent="0.3">
      <c r="A1189" s="2" t="s">
        <v>59</v>
      </c>
      <c r="B1189" s="2">
        <v>248019</v>
      </c>
      <c r="C1189" s="2">
        <v>276428</v>
      </c>
      <c r="D1189" s="2">
        <v>116948</v>
      </c>
      <c r="E1189" s="2">
        <v>153488</v>
      </c>
      <c r="F1189" s="2">
        <v>-28409</v>
      </c>
      <c r="G1189" s="2">
        <v>141583</v>
      </c>
      <c r="H1189" s="2">
        <v>106436</v>
      </c>
      <c r="I1189" s="2">
        <v>40000</v>
      </c>
      <c r="J1189" s="2">
        <v>56196</v>
      </c>
      <c r="K1189" s="2">
        <v>-46731</v>
      </c>
      <c r="L1189" s="2">
        <v>27736</v>
      </c>
      <c r="M1189" s="2">
        <v>33761</v>
      </c>
      <c r="N1189" s="2">
        <v>-6025</v>
      </c>
      <c r="O1189" s="2">
        <v>148650</v>
      </c>
      <c r="P1189" s="2">
        <v>33.909999999999997</v>
      </c>
      <c r="Q1189" s="2">
        <v>645</v>
      </c>
      <c r="R1189" s="2">
        <v>8335</v>
      </c>
      <c r="S1189" s="2">
        <v>89842</v>
      </c>
      <c r="T1189" s="2">
        <v>34927</v>
      </c>
      <c r="U1189" s="2">
        <v>158177</v>
      </c>
      <c r="V1189" s="2">
        <v>241501</v>
      </c>
      <c r="W1189" s="2">
        <v>-11404</v>
      </c>
      <c r="X1189" s="2">
        <v>109114</v>
      </c>
      <c r="Y1189" s="2">
        <v>606894</v>
      </c>
      <c r="Z1189" s="2">
        <v>0.18</v>
      </c>
      <c r="AA1189" s="2">
        <v>3101</v>
      </c>
    </row>
    <row r="1190" spans="1:27" x14ac:dyDescent="0.3">
      <c r="A1190" s="2" t="s">
        <v>59</v>
      </c>
      <c r="B1190" s="2">
        <v>159202</v>
      </c>
      <c r="C1190" s="2">
        <v>90415</v>
      </c>
      <c r="D1190" s="2">
        <v>13784</v>
      </c>
      <c r="E1190" s="2">
        <v>63305</v>
      </c>
      <c r="F1190" s="2">
        <v>68787</v>
      </c>
      <c r="G1190" s="2">
        <v>48219</v>
      </c>
      <c r="H1190" s="2">
        <v>110983</v>
      </c>
      <c r="I1190" s="2">
        <v>96723</v>
      </c>
      <c r="J1190" s="2">
        <v>115696</v>
      </c>
      <c r="K1190" s="2">
        <v>29203</v>
      </c>
      <c r="L1190" s="2">
        <v>90228</v>
      </c>
      <c r="M1190" s="2">
        <v>60555</v>
      </c>
      <c r="N1190" s="2">
        <v>29673</v>
      </c>
      <c r="O1190" s="2">
        <v>74962</v>
      </c>
      <c r="P1190" s="2">
        <v>38.21</v>
      </c>
      <c r="Q1190" s="2">
        <v>1302</v>
      </c>
      <c r="R1190" s="2">
        <v>11452</v>
      </c>
      <c r="S1190" s="2">
        <v>392888</v>
      </c>
      <c r="T1190" s="2">
        <v>185229</v>
      </c>
      <c r="U1190" s="2">
        <v>-233686</v>
      </c>
      <c r="V1190" s="2">
        <v>-94814</v>
      </c>
      <c r="W1190" s="2">
        <v>-45813</v>
      </c>
      <c r="X1190" s="2">
        <v>343961</v>
      </c>
      <c r="Y1190" s="2">
        <v>600139</v>
      </c>
      <c r="Z1190" s="2">
        <v>0.56999999999999995</v>
      </c>
      <c r="AA1190" s="2">
        <v>11660</v>
      </c>
    </row>
    <row r="1191" spans="1:27" x14ac:dyDescent="0.3">
      <c r="A1191" s="2" t="s">
        <v>60</v>
      </c>
      <c r="B1191" s="2">
        <v>138509</v>
      </c>
      <c r="C1191" s="2">
        <v>81476</v>
      </c>
      <c r="D1191" s="2">
        <v>-16768</v>
      </c>
      <c r="E1191" s="2">
        <v>317253</v>
      </c>
      <c r="F1191" s="2">
        <v>57033</v>
      </c>
      <c r="G1191" s="2">
        <v>80858</v>
      </c>
      <c r="H1191" s="2">
        <v>57651</v>
      </c>
      <c r="I1191" s="2">
        <v>47049</v>
      </c>
      <c r="J1191" s="2">
        <v>55867</v>
      </c>
      <c r="K1191" s="2">
        <v>25219</v>
      </c>
      <c r="L1191" s="2">
        <v>221129</v>
      </c>
      <c r="M1191" s="2">
        <v>91930</v>
      </c>
      <c r="N1191" s="2">
        <v>129199</v>
      </c>
      <c r="O1191" s="2">
        <v>74051</v>
      </c>
      <c r="P1191" s="2">
        <v>27.64</v>
      </c>
      <c r="Q1191" s="2">
        <v>850</v>
      </c>
      <c r="R1191" s="2">
        <v>3210</v>
      </c>
      <c r="S1191" s="2">
        <v>183726</v>
      </c>
      <c r="T1191" s="2">
        <v>25670</v>
      </c>
      <c r="U1191" s="2">
        <v>-45217</v>
      </c>
      <c r="V1191" s="2">
        <v>55806</v>
      </c>
      <c r="W1191" s="2">
        <v>41009</v>
      </c>
      <c r="X1191" s="2">
        <v>349270</v>
      </c>
      <c r="Y1191" s="2">
        <v>503153</v>
      </c>
      <c r="Z1191" s="2">
        <v>0.69</v>
      </c>
      <c r="AA1191" s="2">
        <v>5041</v>
      </c>
    </row>
    <row r="1192" spans="1:27" x14ac:dyDescent="0.3">
      <c r="A1192" s="2" t="s">
        <v>58</v>
      </c>
      <c r="B1192" s="2">
        <v>354919</v>
      </c>
      <c r="C1192" s="2">
        <v>60610</v>
      </c>
      <c r="D1192" s="2">
        <v>-39774</v>
      </c>
      <c r="E1192" s="2">
        <v>461807</v>
      </c>
      <c r="F1192" s="2">
        <v>294309</v>
      </c>
      <c r="G1192" s="2">
        <v>68487</v>
      </c>
      <c r="H1192" s="2">
        <v>286432</v>
      </c>
      <c r="I1192" s="2">
        <v>261820</v>
      </c>
      <c r="J1192" s="2">
        <v>265916</v>
      </c>
      <c r="K1192" s="2">
        <v>283674</v>
      </c>
      <c r="L1192" s="2">
        <v>31841</v>
      </c>
      <c r="M1192" s="2">
        <v>143069</v>
      </c>
      <c r="N1192" s="2">
        <v>-111228</v>
      </c>
      <c r="O1192" s="2">
        <v>141725</v>
      </c>
      <c r="P1192" s="2">
        <v>61.7</v>
      </c>
      <c r="Q1192" s="2">
        <v>912</v>
      </c>
      <c r="R1192" s="2">
        <v>19376</v>
      </c>
      <c r="S1192" s="2">
        <v>232271</v>
      </c>
      <c r="T1192" s="2">
        <v>224882</v>
      </c>
      <c r="U1192" s="2">
        <v>122648</v>
      </c>
      <c r="V1192" s="2">
        <v>-164272</v>
      </c>
      <c r="W1192" s="2">
        <v>-16263</v>
      </c>
      <c r="X1192" s="2">
        <v>381663</v>
      </c>
      <c r="Y1192" s="2">
        <v>372896</v>
      </c>
      <c r="Z1192" s="2">
        <v>1.02</v>
      </c>
      <c r="AA1192" s="2">
        <v>27577</v>
      </c>
    </row>
    <row r="1193" spans="1:27" x14ac:dyDescent="0.3">
      <c r="A1193" s="2" t="s">
        <v>60</v>
      </c>
      <c r="B1193" s="2">
        <v>474405</v>
      </c>
      <c r="C1193" s="2">
        <v>224935</v>
      </c>
      <c r="D1193" s="2">
        <v>190462</v>
      </c>
      <c r="E1193" s="2">
        <v>579034</v>
      </c>
      <c r="F1193" s="2">
        <v>249470</v>
      </c>
      <c r="G1193" s="2">
        <v>126764</v>
      </c>
      <c r="H1193" s="2">
        <v>347641</v>
      </c>
      <c r="I1193" s="2">
        <v>262545</v>
      </c>
      <c r="J1193" s="2">
        <v>280836</v>
      </c>
      <c r="K1193" s="2">
        <v>237476</v>
      </c>
      <c r="L1193" s="2">
        <v>49578</v>
      </c>
      <c r="M1193" s="2">
        <v>116086</v>
      </c>
      <c r="N1193" s="2">
        <v>-66508</v>
      </c>
      <c r="O1193" s="2">
        <v>121620</v>
      </c>
      <c r="P1193" s="2">
        <v>208.81</v>
      </c>
      <c r="Q1193" s="2">
        <v>1323</v>
      </c>
      <c r="R1193" s="2">
        <v>595</v>
      </c>
      <c r="S1193" s="2">
        <v>102864</v>
      </c>
      <c r="T1193" s="2">
        <v>35051</v>
      </c>
      <c r="U1193" s="2">
        <v>371541</v>
      </c>
      <c r="V1193" s="2">
        <v>189884</v>
      </c>
      <c r="W1193" s="2">
        <v>18114</v>
      </c>
      <c r="X1193" s="2">
        <v>247407</v>
      </c>
      <c r="Y1193" s="2">
        <v>441998</v>
      </c>
      <c r="Z1193" s="2">
        <v>0.56000000000000005</v>
      </c>
      <c r="AA1193" s="2">
        <v>12675</v>
      </c>
    </row>
    <row r="1194" spans="1:27" x14ac:dyDescent="0.3">
      <c r="A1194" s="2" t="s">
        <v>59</v>
      </c>
      <c r="B1194" s="2">
        <v>480134</v>
      </c>
      <c r="C1194" s="2">
        <v>203536</v>
      </c>
      <c r="D1194" s="2">
        <v>4492</v>
      </c>
      <c r="E1194" s="2">
        <v>477076</v>
      </c>
      <c r="F1194" s="2">
        <v>276598</v>
      </c>
      <c r="G1194" s="2">
        <v>111314</v>
      </c>
      <c r="H1194" s="2">
        <v>368820</v>
      </c>
      <c r="I1194" s="2">
        <v>316819</v>
      </c>
      <c r="J1194" s="2">
        <v>322491</v>
      </c>
      <c r="K1194" s="2">
        <v>243385</v>
      </c>
      <c r="L1194" s="2">
        <v>247778</v>
      </c>
      <c r="M1194" s="2">
        <v>165218</v>
      </c>
      <c r="N1194" s="2">
        <v>82560</v>
      </c>
      <c r="O1194" s="2">
        <v>68061</v>
      </c>
      <c r="P1194" s="2">
        <v>100.68</v>
      </c>
      <c r="Q1194" s="2">
        <v>1682</v>
      </c>
      <c r="R1194" s="2">
        <v>4939</v>
      </c>
      <c r="S1194" s="2">
        <v>433634</v>
      </c>
      <c r="T1194" s="2">
        <v>203599</v>
      </c>
      <c r="U1194" s="2">
        <v>46500</v>
      </c>
      <c r="V1194" s="2">
        <v>-63</v>
      </c>
      <c r="W1194" s="2">
        <v>5103</v>
      </c>
      <c r="X1194" s="2">
        <v>337239</v>
      </c>
      <c r="Y1194" s="2">
        <v>403998</v>
      </c>
      <c r="Z1194" s="2">
        <v>0.83</v>
      </c>
      <c r="AA1194" s="2">
        <v>21538</v>
      </c>
    </row>
    <row r="1195" spans="1:27" x14ac:dyDescent="0.3">
      <c r="A1195" s="2" t="s">
        <v>58</v>
      </c>
      <c r="B1195" s="2">
        <v>473832</v>
      </c>
      <c r="C1195" s="2">
        <v>51349</v>
      </c>
      <c r="D1195" s="2">
        <v>42897</v>
      </c>
      <c r="E1195" s="2">
        <v>283981</v>
      </c>
      <c r="F1195" s="2">
        <v>422483</v>
      </c>
      <c r="G1195" s="2">
        <v>151473</v>
      </c>
      <c r="H1195" s="2">
        <v>322359</v>
      </c>
      <c r="I1195" s="2">
        <v>308250</v>
      </c>
      <c r="J1195" s="2">
        <v>317701</v>
      </c>
      <c r="K1195" s="2">
        <v>413232</v>
      </c>
      <c r="L1195" s="2">
        <v>20754</v>
      </c>
      <c r="M1195" s="2">
        <v>51723</v>
      </c>
      <c r="N1195" s="2">
        <v>-30969</v>
      </c>
      <c r="O1195" s="2">
        <v>18353</v>
      </c>
      <c r="P1195" s="2">
        <v>62.98</v>
      </c>
      <c r="Q1195" s="2">
        <v>1419</v>
      </c>
      <c r="R1195" s="2">
        <v>743</v>
      </c>
      <c r="S1195" s="2">
        <v>382390</v>
      </c>
      <c r="T1195" s="2">
        <v>38305</v>
      </c>
      <c r="U1195" s="2">
        <v>91442</v>
      </c>
      <c r="V1195" s="2">
        <v>13044</v>
      </c>
      <c r="W1195" s="2">
        <v>6121</v>
      </c>
      <c r="X1195" s="2">
        <v>34526</v>
      </c>
      <c r="Y1195" s="2">
        <v>442112</v>
      </c>
      <c r="Z1195" s="2">
        <v>0.08</v>
      </c>
      <c r="AA1195" s="2">
        <v>11669</v>
      </c>
    </row>
    <row r="1196" spans="1:27" x14ac:dyDescent="0.3">
      <c r="A1196" s="2" t="s">
        <v>59</v>
      </c>
      <c r="B1196" s="2">
        <v>290199</v>
      </c>
      <c r="C1196" s="2">
        <v>39416</v>
      </c>
      <c r="D1196" s="2">
        <v>116760</v>
      </c>
      <c r="E1196" s="2">
        <v>404482</v>
      </c>
      <c r="F1196" s="2">
        <v>250783</v>
      </c>
      <c r="G1196" s="2">
        <v>144817</v>
      </c>
      <c r="H1196" s="2">
        <v>145382</v>
      </c>
      <c r="I1196" s="2">
        <v>128947</v>
      </c>
      <c r="J1196" s="2">
        <v>144665</v>
      </c>
      <c r="K1196" s="2">
        <v>231880</v>
      </c>
      <c r="L1196" s="2">
        <v>33578</v>
      </c>
      <c r="M1196" s="2">
        <v>14646</v>
      </c>
      <c r="N1196" s="2">
        <v>18932</v>
      </c>
      <c r="O1196" s="2">
        <v>66374</v>
      </c>
      <c r="P1196" s="2">
        <v>48.89</v>
      </c>
      <c r="Q1196" s="2">
        <v>779</v>
      </c>
      <c r="R1196" s="2">
        <v>9229</v>
      </c>
      <c r="S1196" s="2">
        <v>364876</v>
      </c>
      <c r="T1196" s="2">
        <v>173676</v>
      </c>
      <c r="U1196" s="2">
        <v>-74677</v>
      </c>
      <c r="V1196" s="2">
        <v>-134260</v>
      </c>
      <c r="W1196" s="2">
        <v>-40789</v>
      </c>
      <c r="X1196" s="2">
        <v>232703</v>
      </c>
      <c r="Y1196" s="2">
        <v>473025</v>
      </c>
      <c r="Z1196" s="2">
        <v>0.49</v>
      </c>
      <c r="AA1196" s="2">
        <v>11686</v>
      </c>
    </row>
    <row r="1197" spans="1:27" x14ac:dyDescent="0.3">
      <c r="A1197" s="2" t="s">
        <v>59</v>
      </c>
      <c r="B1197" s="2">
        <v>450114</v>
      </c>
      <c r="C1197" s="2">
        <v>51057</v>
      </c>
      <c r="D1197" s="2">
        <v>-38</v>
      </c>
      <c r="E1197" s="2">
        <v>75745</v>
      </c>
      <c r="F1197" s="2">
        <v>399057</v>
      </c>
      <c r="G1197" s="2">
        <v>34405</v>
      </c>
      <c r="H1197" s="2">
        <v>415709</v>
      </c>
      <c r="I1197" s="2">
        <v>324781</v>
      </c>
      <c r="J1197" s="2">
        <v>333909</v>
      </c>
      <c r="K1197" s="2">
        <v>374697</v>
      </c>
      <c r="L1197" s="2">
        <v>190499</v>
      </c>
      <c r="M1197" s="2">
        <v>56906</v>
      </c>
      <c r="N1197" s="2">
        <v>133593</v>
      </c>
      <c r="O1197" s="2">
        <v>126503</v>
      </c>
      <c r="P1197" s="2">
        <v>51.1</v>
      </c>
      <c r="Q1197" s="2">
        <v>431</v>
      </c>
      <c r="R1197" s="2">
        <v>4871</v>
      </c>
      <c r="S1197" s="2">
        <v>365803</v>
      </c>
      <c r="T1197" s="2">
        <v>198097</v>
      </c>
      <c r="U1197" s="2">
        <v>84311</v>
      </c>
      <c r="V1197" s="2">
        <v>-147040</v>
      </c>
      <c r="W1197" s="2">
        <v>-19349</v>
      </c>
      <c r="X1197" s="2">
        <v>88658</v>
      </c>
      <c r="Y1197" s="2">
        <v>282531</v>
      </c>
      <c r="Z1197" s="2">
        <v>0.31</v>
      </c>
      <c r="AA1197" s="2">
        <v>10634</v>
      </c>
    </row>
    <row r="1198" spans="1:27" x14ac:dyDescent="0.3">
      <c r="A1198" s="2" t="s">
        <v>59</v>
      </c>
      <c r="B1198" s="2">
        <v>166862</v>
      </c>
      <c r="C1198" s="2">
        <v>235398</v>
      </c>
      <c r="D1198" s="2">
        <v>-44091</v>
      </c>
      <c r="E1198" s="2">
        <v>620545</v>
      </c>
      <c r="F1198" s="2">
        <v>-68536</v>
      </c>
      <c r="G1198" s="2">
        <v>75025</v>
      </c>
      <c r="H1198" s="2">
        <v>91837</v>
      </c>
      <c r="I1198" s="2">
        <v>43094</v>
      </c>
      <c r="J1198" s="2">
        <v>49631</v>
      </c>
      <c r="K1198" s="2">
        <v>-98426</v>
      </c>
      <c r="L1198" s="2">
        <v>67694</v>
      </c>
      <c r="M1198" s="2">
        <v>189864</v>
      </c>
      <c r="N1198" s="2">
        <v>-122170</v>
      </c>
      <c r="O1198" s="2">
        <v>52382</v>
      </c>
      <c r="P1198" s="2">
        <v>403.05</v>
      </c>
      <c r="Q1198" s="2">
        <v>996</v>
      </c>
      <c r="R1198" s="2">
        <v>2335</v>
      </c>
      <c r="S1198" s="2">
        <v>134847</v>
      </c>
      <c r="T1198" s="2">
        <v>31357</v>
      </c>
      <c r="U1198" s="2">
        <v>32015</v>
      </c>
      <c r="V1198" s="2">
        <v>204041</v>
      </c>
      <c r="W1198" s="2">
        <v>-48347</v>
      </c>
      <c r="X1198" s="2">
        <v>171235</v>
      </c>
      <c r="Y1198" s="2">
        <v>236318</v>
      </c>
      <c r="Z1198" s="2">
        <v>0.72</v>
      </c>
      <c r="AA1198" s="2">
        <v>22346</v>
      </c>
    </row>
    <row r="1199" spans="1:27" x14ac:dyDescent="0.3">
      <c r="A1199" s="2" t="s">
        <v>59</v>
      </c>
      <c r="B1199" s="2">
        <v>86819</v>
      </c>
      <c r="C1199" s="2">
        <v>121369</v>
      </c>
      <c r="D1199" s="2">
        <v>-27638</v>
      </c>
      <c r="E1199" s="2">
        <v>82062</v>
      </c>
      <c r="F1199" s="2">
        <v>-34550</v>
      </c>
      <c r="G1199" s="2">
        <v>190122</v>
      </c>
      <c r="H1199" s="2">
        <v>-103303</v>
      </c>
      <c r="I1199" s="2">
        <v>-197804</v>
      </c>
      <c r="J1199" s="2">
        <v>-191210</v>
      </c>
      <c r="K1199" s="2">
        <v>-69424</v>
      </c>
      <c r="L1199" s="2">
        <v>211866</v>
      </c>
      <c r="M1199" s="2">
        <v>69214</v>
      </c>
      <c r="N1199" s="2">
        <v>142652</v>
      </c>
      <c r="O1199" s="2">
        <v>110317</v>
      </c>
      <c r="P1199" s="2">
        <v>59.42</v>
      </c>
      <c r="Q1199" s="2">
        <v>1265</v>
      </c>
      <c r="R1199" s="2">
        <v>4357</v>
      </c>
      <c r="S1199" s="2">
        <v>489042</v>
      </c>
      <c r="T1199" s="2">
        <v>220243</v>
      </c>
      <c r="U1199" s="2">
        <v>-402223</v>
      </c>
      <c r="V1199" s="2">
        <v>-98874</v>
      </c>
      <c r="W1199" s="2">
        <v>47647</v>
      </c>
      <c r="X1199" s="2">
        <v>406513</v>
      </c>
      <c r="Y1199" s="2">
        <v>527529</v>
      </c>
      <c r="Z1199" s="2">
        <v>0.77</v>
      </c>
      <c r="AA1199" s="2">
        <v>11098</v>
      </c>
    </row>
    <row r="1200" spans="1:27" x14ac:dyDescent="0.3">
      <c r="A1200" s="2" t="s">
        <v>58</v>
      </c>
      <c r="B1200" s="2">
        <v>118928</v>
      </c>
      <c r="C1200" s="2">
        <v>175075</v>
      </c>
      <c r="D1200" s="2">
        <v>-43371</v>
      </c>
      <c r="E1200" s="2">
        <v>152545</v>
      </c>
      <c r="F1200" s="2">
        <v>-56147</v>
      </c>
      <c r="G1200" s="2">
        <v>141630</v>
      </c>
      <c r="H1200" s="2">
        <v>-22702</v>
      </c>
      <c r="I1200" s="2">
        <v>-114278</v>
      </c>
      <c r="J1200" s="2">
        <v>-103954</v>
      </c>
      <c r="K1200" s="2">
        <v>-77666</v>
      </c>
      <c r="L1200" s="2">
        <v>22531</v>
      </c>
      <c r="M1200" s="2">
        <v>109058</v>
      </c>
      <c r="N1200" s="2">
        <v>-86527</v>
      </c>
      <c r="O1200" s="2">
        <v>21539</v>
      </c>
      <c r="P1200" s="2">
        <v>53.45</v>
      </c>
      <c r="Q1200" s="2">
        <v>215</v>
      </c>
      <c r="R1200" s="2">
        <v>7767</v>
      </c>
      <c r="S1200" s="2">
        <v>346901</v>
      </c>
      <c r="T1200" s="2">
        <v>230052</v>
      </c>
      <c r="U1200" s="2">
        <v>-227973</v>
      </c>
      <c r="V1200" s="2">
        <v>-54977</v>
      </c>
      <c r="W1200" s="2">
        <v>16796</v>
      </c>
      <c r="X1200" s="2">
        <v>279550</v>
      </c>
      <c r="Y1200" s="2">
        <v>578377</v>
      </c>
      <c r="Z1200" s="2">
        <v>0.48</v>
      </c>
      <c r="AA1200" s="2">
        <v>24645</v>
      </c>
    </row>
    <row r="1201" spans="1:27" x14ac:dyDescent="0.3">
      <c r="A1201" s="2" t="s">
        <v>58</v>
      </c>
      <c r="B1201" s="2">
        <v>295501</v>
      </c>
      <c r="C1201" s="2">
        <v>83690</v>
      </c>
      <c r="D1201" s="2">
        <v>97854</v>
      </c>
      <c r="E1201" s="2">
        <v>688102</v>
      </c>
      <c r="F1201" s="2">
        <v>211811</v>
      </c>
      <c r="G1201" s="2">
        <v>159215</v>
      </c>
      <c r="H1201" s="2">
        <v>136286</v>
      </c>
      <c r="I1201" s="2">
        <v>50155</v>
      </c>
      <c r="J1201" s="2">
        <v>63970</v>
      </c>
      <c r="K1201" s="2">
        <v>195668</v>
      </c>
      <c r="L1201" s="2">
        <v>212590</v>
      </c>
      <c r="M1201" s="2">
        <v>29539</v>
      </c>
      <c r="N1201" s="2">
        <v>183051</v>
      </c>
      <c r="O1201" s="2">
        <v>145192</v>
      </c>
      <c r="P1201" s="2">
        <v>318.43</v>
      </c>
      <c r="Q1201" s="2">
        <v>1025</v>
      </c>
      <c r="R1201" s="2">
        <v>14327</v>
      </c>
      <c r="S1201" s="2">
        <v>132417</v>
      </c>
      <c r="T1201" s="2">
        <v>209336</v>
      </c>
      <c r="U1201" s="2">
        <v>163084</v>
      </c>
      <c r="V1201" s="2">
        <v>-125646</v>
      </c>
      <c r="W1201" s="2">
        <v>-46638</v>
      </c>
      <c r="X1201" s="2">
        <v>83901</v>
      </c>
      <c r="Y1201" s="2">
        <v>107652</v>
      </c>
      <c r="Z1201" s="2">
        <v>0.78</v>
      </c>
      <c r="AA1201" s="2">
        <v>4284</v>
      </c>
    </row>
    <row r="1202" spans="1:27" x14ac:dyDescent="0.3">
      <c r="A1202" s="2" t="s">
        <v>58</v>
      </c>
      <c r="B1202" s="2">
        <v>147347</v>
      </c>
      <c r="C1202" s="2">
        <v>182046</v>
      </c>
      <c r="D1202" s="2">
        <v>6852</v>
      </c>
      <c r="E1202" s="2">
        <v>463875</v>
      </c>
      <c r="F1202" s="2">
        <v>-34699</v>
      </c>
      <c r="G1202" s="2">
        <v>16200</v>
      </c>
      <c r="H1202" s="2">
        <v>131147</v>
      </c>
      <c r="I1202" s="2">
        <v>112215</v>
      </c>
      <c r="J1202" s="2">
        <v>123084</v>
      </c>
      <c r="K1202" s="2">
        <v>-46355</v>
      </c>
      <c r="L1202" s="2">
        <v>165813</v>
      </c>
      <c r="M1202" s="2">
        <v>51296</v>
      </c>
      <c r="N1202" s="2">
        <v>114517</v>
      </c>
      <c r="O1202" s="2">
        <v>135269</v>
      </c>
      <c r="P1202" s="2">
        <v>82.92</v>
      </c>
      <c r="Q1202" s="2">
        <v>61</v>
      </c>
      <c r="R1202" s="2">
        <v>12488</v>
      </c>
      <c r="S1202" s="2">
        <v>72480</v>
      </c>
      <c r="T1202" s="2">
        <v>176187</v>
      </c>
      <c r="U1202" s="2">
        <v>74867</v>
      </c>
      <c r="V1202" s="2">
        <v>5859</v>
      </c>
      <c r="W1202" s="2">
        <v>-44520</v>
      </c>
      <c r="X1202" s="2">
        <v>64644</v>
      </c>
      <c r="Y1202" s="2">
        <v>294841</v>
      </c>
      <c r="Z1202" s="2">
        <v>0.22</v>
      </c>
      <c r="AA1202" s="2">
        <v>4641</v>
      </c>
    </row>
    <row r="1203" spans="1:27" x14ac:dyDescent="0.3">
      <c r="A1203" s="2" t="s">
        <v>60</v>
      </c>
      <c r="B1203" s="2">
        <v>315611</v>
      </c>
      <c r="C1203" s="2">
        <v>195199</v>
      </c>
      <c r="D1203" s="2">
        <v>147683</v>
      </c>
      <c r="E1203" s="2">
        <v>498518</v>
      </c>
      <c r="F1203" s="2">
        <v>120412</v>
      </c>
      <c r="G1203" s="2">
        <v>82162</v>
      </c>
      <c r="H1203" s="2">
        <v>233449</v>
      </c>
      <c r="I1203" s="2">
        <v>178295</v>
      </c>
      <c r="J1203" s="2">
        <v>180164</v>
      </c>
      <c r="K1203" s="2">
        <v>84202</v>
      </c>
      <c r="L1203" s="2">
        <v>82345</v>
      </c>
      <c r="M1203" s="2">
        <v>100166</v>
      </c>
      <c r="N1203" s="2">
        <v>-17821</v>
      </c>
      <c r="O1203" s="2">
        <v>127241</v>
      </c>
      <c r="P1203" s="2">
        <v>70.260000000000005</v>
      </c>
      <c r="Q1203" s="2">
        <v>1264</v>
      </c>
      <c r="R1203" s="2">
        <v>6477</v>
      </c>
      <c r="S1203" s="2">
        <v>472809</v>
      </c>
      <c r="T1203" s="2">
        <v>192914</v>
      </c>
      <c r="U1203" s="2">
        <v>-157198</v>
      </c>
      <c r="V1203" s="2">
        <v>2285</v>
      </c>
      <c r="W1203" s="2">
        <v>47417</v>
      </c>
      <c r="X1203" s="2">
        <v>41912</v>
      </c>
      <c r="Y1203" s="2">
        <v>250296</v>
      </c>
      <c r="Z1203" s="2">
        <v>0.17</v>
      </c>
      <c r="AA1203" s="2">
        <v>8896</v>
      </c>
    </row>
    <row r="1204" spans="1:27" x14ac:dyDescent="0.3">
      <c r="A1204" s="2" t="s">
        <v>58</v>
      </c>
      <c r="B1204" s="2">
        <v>209896</v>
      </c>
      <c r="C1204" s="2">
        <v>131963</v>
      </c>
      <c r="D1204" s="2">
        <v>59315</v>
      </c>
      <c r="E1204" s="2">
        <v>84541</v>
      </c>
      <c r="F1204" s="2">
        <v>77933</v>
      </c>
      <c r="G1204" s="2">
        <v>66161</v>
      </c>
      <c r="H1204" s="2">
        <v>143735</v>
      </c>
      <c r="I1204" s="2">
        <v>89823</v>
      </c>
      <c r="J1204" s="2">
        <v>109238</v>
      </c>
      <c r="K1204" s="2">
        <v>40310</v>
      </c>
      <c r="L1204" s="2">
        <v>267801</v>
      </c>
      <c r="M1204" s="2">
        <v>152656</v>
      </c>
      <c r="N1204" s="2">
        <v>115145</v>
      </c>
      <c r="O1204" s="2">
        <v>85229</v>
      </c>
      <c r="P1204" s="2">
        <v>54.11</v>
      </c>
      <c r="Q1204" s="2">
        <v>498</v>
      </c>
      <c r="R1204" s="2">
        <v>7040</v>
      </c>
      <c r="S1204" s="2">
        <v>443345</v>
      </c>
      <c r="T1204" s="2">
        <v>82459</v>
      </c>
      <c r="U1204" s="2">
        <v>-233449</v>
      </c>
      <c r="V1204" s="2">
        <v>49504</v>
      </c>
      <c r="W1204" s="2">
        <v>42783</v>
      </c>
      <c r="X1204" s="2">
        <v>318227</v>
      </c>
      <c r="Y1204" s="2">
        <v>231409</v>
      </c>
      <c r="Z1204" s="2">
        <v>1.38</v>
      </c>
      <c r="AA1204" s="2">
        <v>20084</v>
      </c>
    </row>
    <row r="1205" spans="1:27" x14ac:dyDescent="0.3">
      <c r="A1205" s="2" t="s">
        <v>59</v>
      </c>
      <c r="B1205" s="2">
        <v>354276</v>
      </c>
      <c r="C1205" s="2">
        <v>288030</v>
      </c>
      <c r="D1205" s="2">
        <v>23134</v>
      </c>
      <c r="E1205" s="2">
        <v>852841</v>
      </c>
      <c r="F1205" s="2">
        <v>66246</v>
      </c>
      <c r="G1205" s="2">
        <v>13225</v>
      </c>
      <c r="H1205" s="2">
        <v>341051</v>
      </c>
      <c r="I1205" s="2">
        <v>301744</v>
      </c>
      <c r="J1205" s="2">
        <v>312524</v>
      </c>
      <c r="K1205" s="2">
        <v>37726</v>
      </c>
      <c r="L1205" s="2">
        <v>179560</v>
      </c>
      <c r="M1205" s="2">
        <v>112507</v>
      </c>
      <c r="N1205" s="2">
        <v>67053</v>
      </c>
      <c r="O1205" s="2">
        <v>125229</v>
      </c>
      <c r="P1205" s="2">
        <v>226.95</v>
      </c>
      <c r="Q1205" s="2">
        <v>237</v>
      </c>
      <c r="R1205" s="2">
        <v>1101</v>
      </c>
      <c r="S1205" s="2">
        <v>412026</v>
      </c>
      <c r="T1205" s="2">
        <v>260387</v>
      </c>
      <c r="U1205" s="2">
        <v>-57750</v>
      </c>
      <c r="V1205" s="2">
        <v>27643</v>
      </c>
      <c r="W1205" s="2">
        <v>42401</v>
      </c>
      <c r="X1205" s="2">
        <v>222359</v>
      </c>
      <c r="Y1205" s="2">
        <v>60469</v>
      </c>
      <c r="Z1205" s="2">
        <v>3.68</v>
      </c>
      <c r="AA1205" s="2">
        <v>13165</v>
      </c>
    </row>
    <row r="1206" spans="1:27" x14ac:dyDescent="0.3">
      <c r="A1206" s="2" t="s">
        <v>59</v>
      </c>
      <c r="B1206" s="2">
        <v>155874</v>
      </c>
      <c r="C1206" s="2">
        <v>39091</v>
      </c>
      <c r="D1206" s="2">
        <v>-18367</v>
      </c>
      <c r="E1206" s="2">
        <v>881872</v>
      </c>
      <c r="F1206" s="2">
        <v>116783</v>
      </c>
      <c r="G1206" s="2">
        <v>76940</v>
      </c>
      <c r="H1206" s="2">
        <v>78934</v>
      </c>
      <c r="I1206" s="2">
        <v>11267</v>
      </c>
      <c r="J1206" s="2">
        <v>27812</v>
      </c>
      <c r="K1206" s="2">
        <v>105707</v>
      </c>
      <c r="L1206" s="2">
        <v>93905</v>
      </c>
      <c r="M1206" s="2">
        <v>164450</v>
      </c>
      <c r="N1206" s="2">
        <v>-70545</v>
      </c>
      <c r="O1206" s="2">
        <v>89235</v>
      </c>
      <c r="P1206" s="2">
        <v>54.6</v>
      </c>
      <c r="Q1206" s="2">
        <v>1349</v>
      </c>
      <c r="R1206" s="2">
        <v>7618</v>
      </c>
      <c r="S1206" s="2">
        <v>250027</v>
      </c>
      <c r="T1206" s="2">
        <v>157299</v>
      </c>
      <c r="U1206" s="2">
        <v>-94153</v>
      </c>
      <c r="V1206" s="2">
        <v>-118208</v>
      </c>
      <c r="W1206" s="2">
        <v>36307</v>
      </c>
      <c r="X1206" s="2">
        <v>429337</v>
      </c>
      <c r="Y1206" s="2">
        <v>462811</v>
      </c>
      <c r="Z1206" s="2">
        <v>0.93</v>
      </c>
      <c r="AA1206" s="2">
        <v>15547</v>
      </c>
    </row>
    <row r="1207" spans="1:27" x14ac:dyDescent="0.3">
      <c r="A1207" s="2" t="s">
        <v>58</v>
      </c>
      <c r="B1207" s="2">
        <v>386097</v>
      </c>
      <c r="C1207" s="2">
        <v>210463</v>
      </c>
      <c r="D1207" s="2">
        <v>164854</v>
      </c>
      <c r="E1207" s="2">
        <v>361387</v>
      </c>
      <c r="F1207" s="2">
        <v>175634</v>
      </c>
      <c r="G1207" s="2">
        <v>176537</v>
      </c>
      <c r="H1207" s="2">
        <v>209560</v>
      </c>
      <c r="I1207" s="2">
        <v>139630</v>
      </c>
      <c r="J1207" s="2">
        <v>149396</v>
      </c>
      <c r="K1207" s="2">
        <v>157879</v>
      </c>
      <c r="L1207" s="2">
        <v>250187</v>
      </c>
      <c r="M1207" s="2">
        <v>177261</v>
      </c>
      <c r="N1207" s="2">
        <v>72926</v>
      </c>
      <c r="O1207" s="2">
        <v>124700</v>
      </c>
      <c r="P1207" s="2">
        <v>65.760000000000005</v>
      </c>
      <c r="Q1207" s="2">
        <v>1578</v>
      </c>
      <c r="R1207" s="2">
        <v>7293</v>
      </c>
      <c r="S1207" s="2">
        <v>339020</v>
      </c>
      <c r="T1207" s="2">
        <v>173148</v>
      </c>
      <c r="U1207" s="2">
        <v>47077</v>
      </c>
      <c r="V1207" s="2">
        <v>37315</v>
      </c>
      <c r="W1207" s="2">
        <v>9828</v>
      </c>
      <c r="X1207" s="2">
        <v>69903</v>
      </c>
      <c r="Y1207" s="2">
        <v>446329</v>
      </c>
      <c r="Z1207" s="2">
        <v>0.16</v>
      </c>
      <c r="AA1207" s="2">
        <v>3860</v>
      </c>
    </row>
    <row r="1208" spans="1:27" x14ac:dyDescent="0.3">
      <c r="A1208" s="2" t="s">
        <v>58</v>
      </c>
      <c r="B1208" s="2">
        <v>323075</v>
      </c>
      <c r="C1208" s="2">
        <v>55149</v>
      </c>
      <c r="D1208" s="2">
        <v>43391</v>
      </c>
      <c r="E1208" s="2">
        <v>46217</v>
      </c>
      <c r="F1208" s="2">
        <v>267926</v>
      </c>
      <c r="G1208" s="2">
        <v>196406</v>
      </c>
      <c r="H1208" s="2">
        <v>126669</v>
      </c>
      <c r="I1208" s="2">
        <v>103349</v>
      </c>
      <c r="J1208" s="2">
        <v>119934</v>
      </c>
      <c r="K1208" s="2">
        <v>260157</v>
      </c>
      <c r="L1208" s="2">
        <v>23555</v>
      </c>
      <c r="M1208" s="2">
        <v>180392</v>
      </c>
      <c r="N1208" s="2">
        <v>-156837</v>
      </c>
      <c r="O1208" s="2">
        <v>88034</v>
      </c>
      <c r="P1208" s="2">
        <v>35.619999999999997</v>
      </c>
      <c r="Q1208" s="2">
        <v>291</v>
      </c>
      <c r="R1208" s="2">
        <v>9765</v>
      </c>
      <c r="S1208" s="2">
        <v>464323</v>
      </c>
      <c r="T1208" s="2">
        <v>238803</v>
      </c>
      <c r="U1208" s="2">
        <v>-141248</v>
      </c>
      <c r="V1208" s="2">
        <v>-183654</v>
      </c>
      <c r="W1208" s="2">
        <v>-17369</v>
      </c>
      <c r="X1208" s="2">
        <v>123776</v>
      </c>
      <c r="Y1208" s="2">
        <v>218323</v>
      </c>
      <c r="Z1208" s="2">
        <v>0.56999999999999995</v>
      </c>
      <c r="AA1208" s="2">
        <v>25708</v>
      </c>
    </row>
    <row r="1209" spans="1:27" x14ac:dyDescent="0.3">
      <c r="A1209" s="2" t="s">
        <v>60</v>
      </c>
      <c r="B1209" s="2">
        <v>149637</v>
      </c>
      <c r="C1209" s="2">
        <v>231753</v>
      </c>
      <c r="D1209" s="2">
        <v>196645</v>
      </c>
      <c r="E1209" s="2">
        <v>667491</v>
      </c>
      <c r="F1209" s="2">
        <v>-82116</v>
      </c>
      <c r="G1209" s="2">
        <v>99864</v>
      </c>
      <c r="H1209" s="2">
        <v>49773</v>
      </c>
      <c r="I1209" s="2">
        <v>-7664</v>
      </c>
      <c r="J1209" s="2">
        <v>-296</v>
      </c>
      <c r="K1209" s="2">
        <v>-115814</v>
      </c>
      <c r="L1209" s="2">
        <v>261155</v>
      </c>
      <c r="M1209" s="2">
        <v>171499</v>
      </c>
      <c r="N1209" s="2">
        <v>89656</v>
      </c>
      <c r="O1209" s="2">
        <v>55471</v>
      </c>
      <c r="P1209" s="2">
        <v>89.93</v>
      </c>
      <c r="Q1209" s="2">
        <v>1395</v>
      </c>
      <c r="R1209" s="2">
        <v>18519</v>
      </c>
      <c r="S1209" s="2">
        <v>530260</v>
      </c>
      <c r="T1209" s="2">
        <v>74040</v>
      </c>
      <c r="U1209" s="2">
        <v>-380623</v>
      </c>
      <c r="V1209" s="2">
        <v>157713</v>
      </c>
      <c r="W1209" s="2">
        <v>40871</v>
      </c>
      <c r="X1209" s="2">
        <v>181109</v>
      </c>
      <c r="Y1209" s="2">
        <v>565364</v>
      </c>
      <c r="Z1209" s="2">
        <v>0.32</v>
      </c>
      <c r="AA1209" s="2">
        <v>8333</v>
      </c>
    </row>
    <row r="1210" spans="1:27" x14ac:dyDescent="0.3">
      <c r="A1210" s="2" t="s">
        <v>58</v>
      </c>
      <c r="B1210" s="2">
        <v>488786</v>
      </c>
      <c r="C1210" s="2">
        <v>35176</v>
      </c>
      <c r="D1210" s="2">
        <v>-28078</v>
      </c>
      <c r="E1210" s="2">
        <v>855224</v>
      </c>
      <c r="F1210" s="2">
        <v>453610</v>
      </c>
      <c r="G1210" s="2">
        <v>23459</v>
      </c>
      <c r="H1210" s="2">
        <v>465327</v>
      </c>
      <c r="I1210" s="2">
        <v>374945</v>
      </c>
      <c r="J1210" s="2">
        <v>385343</v>
      </c>
      <c r="K1210" s="2">
        <v>433359</v>
      </c>
      <c r="L1210" s="2">
        <v>118477</v>
      </c>
      <c r="M1210" s="2">
        <v>170292</v>
      </c>
      <c r="N1210" s="2">
        <v>-51815</v>
      </c>
      <c r="O1210" s="2">
        <v>114506</v>
      </c>
      <c r="P1210" s="2">
        <v>91.55</v>
      </c>
      <c r="Q1210" s="2">
        <v>579</v>
      </c>
      <c r="R1210" s="2">
        <v>6611</v>
      </c>
      <c r="S1210" s="2">
        <v>357824</v>
      </c>
      <c r="T1210" s="2">
        <v>174491</v>
      </c>
      <c r="U1210" s="2">
        <v>130962</v>
      </c>
      <c r="V1210" s="2">
        <v>-139315</v>
      </c>
      <c r="W1210" s="2">
        <v>-43329</v>
      </c>
      <c r="X1210" s="2">
        <v>110868</v>
      </c>
      <c r="Y1210" s="2">
        <v>574388</v>
      </c>
      <c r="Z1210" s="2">
        <v>0.19</v>
      </c>
      <c r="AA1210" s="2">
        <v>14543</v>
      </c>
    </row>
    <row r="1211" spans="1:27" x14ac:dyDescent="0.3">
      <c r="A1211" s="2" t="s">
        <v>60</v>
      </c>
      <c r="B1211" s="2">
        <v>332912</v>
      </c>
      <c r="C1211" s="2">
        <v>293591</v>
      </c>
      <c r="D1211" s="2">
        <v>160379</v>
      </c>
      <c r="E1211" s="2">
        <v>605951</v>
      </c>
      <c r="F1211" s="2">
        <v>39321</v>
      </c>
      <c r="G1211" s="2">
        <v>81182</v>
      </c>
      <c r="H1211" s="2">
        <v>251730</v>
      </c>
      <c r="I1211" s="2">
        <v>227940</v>
      </c>
      <c r="J1211" s="2">
        <v>235244</v>
      </c>
      <c r="K1211" s="2">
        <v>25132</v>
      </c>
      <c r="L1211" s="2">
        <v>144725</v>
      </c>
      <c r="M1211" s="2">
        <v>187785</v>
      </c>
      <c r="N1211" s="2">
        <v>-43060</v>
      </c>
      <c r="O1211" s="2">
        <v>136428</v>
      </c>
      <c r="P1211" s="2">
        <v>38.32</v>
      </c>
      <c r="Q1211" s="2">
        <v>507</v>
      </c>
      <c r="R1211" s="2">
        <v>4442</v>
      </c>
      <c r="S1211" s="2">
        <v>469411</v>
      </c>
      <c r="T1211" s="2">
        <v>201922</v>
      </c>
      <c r="U1211" s="2">
        <v>-136499</v>
      </c>
      <c r="V1211" s="2">
        <v>91669</v>
      </c>
      <c r="W1211" s="2">
        <v>-38962</v>
      </c>
      <c r="X1211" s="2">
        <v>499545</v>
      </c>
      <c r="Y1211" s="2">
        <v>201865</v>
      </c>
      <c r="Z1211" s="2">
        <v>2.4700000000000002</v>
      </c>
      <c r="AA1211" s="2">
        <v>19456</v>
      </c>
    </row>
    <row r="1212" spans="1:27" x14ac:dyDescent="0.3">
      <c r="A1212" s="2" t="s">
        <v>58</v>
      </c>
      <c r="B1212" s="2">
        <v>268630</v>
      </c>
      <c r="C1212" s="2">
        <v>110798</v>
      </c>
      <c r="D1212" s="2">
        <v>165558</v>
      </c>
      <c r="E1212" s="2">
        <v>385446</v>
      </c>
      <c r="F1212" s="2">
        <v>157832</v>
      </c>
      <c r="G1212" s="2">
        <v>185335</v>
      </c>
      <c r="H1212" s="2">
        <v>83295</v>
      </c>
      <c r="I1212" s="2">
        <v>40035</v>
      </c>
      <c r="J1212" s="2">
        <v>50312</v>
      </c>
      <c r="K1212" s="2">
        <v>137755</v>
      </c>
      <c r="L1212" s="2">
        <v>43004</v>
      </c>
      <c r="M1212" s="2">
        <v>31329</v>
      </c>
      <c r="N1212" s="2">
        <v>11675</v>
      </c>
      <c r="O1212" s="2">
        <v>32955</v>
      </c>
      <c r="P1212" s="2">
        <v>27.37</v>
      </c>
      <c r="Q1212" s="2">
        <v>1448</v>
      </c>
      <c r="R1212" s="2">
        <v>4564</v>
      </c>
      <c r="S1212" s="2">
        <v>239604</v>
      </c>
      <c r="T1212" s="2">
        <v>139838</v>
      </c>
      <c r="U1212" s="2">
        <v>29026</v>
      </c>
      <c r="V1212" s="2">
        <v>-29040</v>
      </c>
      <c r="W1212" s="2">
        <v>-27284</v>
      </c>
      <c r="X1212" s="2">
        <v>248169</v>
      </c>
      <c r="Y1212" s="2">
        <v>676519</v>
      </c>
      <c r="Z1212" s="2">
        <v>0.37</v>
      </c>
      <c r="AA1212" s="2">
        <v>8566</v>
      </c>
    </row>
    <row r="1213" spans="1:27" x14ac:dyDescent="0.3">
      <c r="A1213" s="2" t="s">
        <v>60</v>
      </c>
      <c r="B1213" s="2">
        <v>87736</v>
      </c>
      <c r="C1213" s="2">
        <v>112823</v>
      </c>
      <c r="D1213" s="2">
        <v>-38568</v>
      </c>
      <c r="E1213" s="2">
        <v>978351</v>
      </c>
      <c r="F1213" s="2">
        <v>-25087</v>
      </c>
      <c r="G1213" s="2">
        <v>94080</v>
      </c>
      <c r="H1213" s="2">
        <v>-6344</v>
      </c>
      <c r="I1213" s="2">
        <v>-52361</v>
      </c>
      <c r="J1213" s="2">
        <v>-36091</v>
      </c>
      <c r="K1213" s="2">
        <v>-45974</v>
      </c>
      <c r="L1213" s="2">
        <v>69750</v>
      </c>
      <c r="M1213" s="2">
        <v>162040</v>
      </c>
      <c r="N1213" s="2">
        <v>-92290</v>
      </c>
      <c r="O1213" s="2">
        <v>77701</v>
      </c>
      <c r="P1213" s="2">
        <v>63.9</v>
      </c>
      <c r="Q1213" s="2">
        <v>1576</v>
      </c>
      <c r="R1213" s="2">
        <v>10198</v>
      </c>
      <c r="S1213" s="2">
        <v>186099</v>
      </c>
      <c r="T1213" s="2">
        <v>27293</v>
      </c>
      <c r="U1213" s="2">
        <v>-98363</v>
      </c>
      <c r="V1213" s="2">
        <v>85530</v>
      </c>
      <c r="W1213" s="2">
        <v>-1959</v>
      </c>
      <c r="X1213" s="2">
        <v>254848</v>
      </c>
      <c r="Y1213" s="2">
        <v>216929</v>
      </c>
      <c r="Z1213" s="2">
        <v>1.17</v>
      </c>
      <c r="AA1213" s="2">
        <v>13999</v>
      </c>
    </row>
    <row r="1214" spans="1:27" x14ac:dyDescent="0.3">
      <c r="A1214" s="2" t="s">
        <v>58</v>
      </c>
      <c r="B1214" s="2">
        <v>257514</v>
      </c>
      <c r="C1214" s="2">
        <v>164168</v>
      </c>
      <c r="D1214" s="2">
        <v>131897</v>
      </c>
      <c r="E1214" s="2">
        <v>500425</v>
      </c>
      <c r="F1214" s="2">
        <v>93346</v>
      </c>
      <c r="G1214" s="2">
        <v>43418</v>
      </c>
      <c r="H1214" s="2">
        <v>214096</v>
      </c>
      <c r="I1214" s="2">
        <v>169501</v>
      </c>
      <c r="J1214" s="2">
        <v>187281</v>
      </c>
      <c r="K1214" s="2">
        <v>73989</v>
      </c>
      <c r="L1214" s="2">
        <v>189504</v>
      </c>
      <c r="M1214" s="2">
        <v>133701</v>
      </c>
      <c r="N1214" s="2">
        <v>55803</v>
      </c>
      <c r="O1214" s="2">
        <v>128197</v>
      </c>
      <c r="P1214" s="2">
        <v>49.27</v>
      </c>
      <c r="Q1214" s="2">
        <v>823</v>
      </c>
      <c r="R1214" s="2">
        <v>6090</v>
      </c>
      <c r="S1214" s="2">
        <v>549841</v>
      </c>
      <c r="T1214" s="2">
        <v>67041</v>
      </c>
      <c r="U1214" s="2">
        <v>-292327</v>
      </c>
      <c r="V1214" s="2">
        <v>97127</v>
      </c>
      <c r="W1214" s="2">
        <v>27312</v>
      </c>
      <c r="X1214" s="2">
        <v>437087</v>
      </c>
      <c r="Y1214" s="2">
        <v>81421</v>
      </c>
      <c r="Z1214" s="2">
        <v>5.37</v>
      </c>
      <c r="AA1214" s="2">
        <v>4916</v>
      </c>
    </row>
    <row r="1215" spans="1:27" x14ac:dyDescent="0.3">
      <c r="A1215" s="2" t="s">
        <v>58</v>
      </c>
      <c r="B1215" s="2">
        <v>101968</v>
      </c>
      <c r="C1215" s="2">
        <v>294435</v>
      </c>
      <c r="D1215" s="2">
        <v>173933</v>
      </c>
      <c r="E1215" s="2">
        <v>388341</v>
      </c>
      <c r="F1215" s="2">
        <v>-192467</v>
      </c>
      <c r="G1215" s="2">
        <v>138655</v>
      </c>
      <c r="H1215" s="2">
        <v>-36687</v>
      </c>
      <c r="I1215" s="2">
        <v>-47632</v>
      </c>
      <c r="J1215" s="2">
        <v>-30680</v>
      </c>
      <c r="K1215" s="2">
        <v>-199186</v>
      </c>
      <c r="L1215" s="2">
        <v>251560</v>
      </c>
      <c r="M1215" s="2">
        <v>112472</v>
      </c>
      <c r="N1215" s="2">
        <v>139088</v>
      </c>
      <c r="O1215" s="2">
        <v>51957</v>
      </c>
      <c r="P1215" s="2">
        <v>18.100000000000001</v>
      </c>
      <c r="Q1215" s="2">
        <v>115</v>
      </c>
      <c r="R1215" s="2">
        <v>13110</v>
      </c>
      <c r="S1215" s="2">
        <v>460016</v>
      </c>
      <c r="T1215" s="2">
        <v>232556</v>
      </c>
      <c r="U1215" s="2">
        <v>-358048</v>
      </c>
      <c r="V1215" s="2">
        <v>61879</v>
      </c>
      <c r="W1215" s="2">
        <v>5977</v>
      </c>
      <c r="X1215" s="2">
        <v>322952</v>
      </c>
      <c r="Y1215" s="2">
        <v>137872</v>
      </c>
      <c r="Z1215" s="2">
        <v>2.34</v>
      </c>
      <c r="AA1215" s="2">
        <v>22414</v>
      </c>
    </row>
    <row r="1216" spans="1:27" x14ac:dyDescent="0.3">
      <c r="A1216" s="2" t="s">
        <v>58</v>
      </c>
      <c r="B1216" s="2">
        <v>492535</v>
      </c>
      <c r="C1216" s="2">
        <v>227282</v>
      </c>
      <c r="D1216" s="2">
        <v>-23440</v>
      </c>
      <c r="E1216" s="2">
        <v>85686</v>
      </c>
      <c r="F1216" s="2">
        <v>265253</v>
      </c>
      <c r="G1216" s="2">
        <v>132813</v>
      </c>
      <c r="H1216" s="2">
        <v>359722</v>
      </c>
      <c r="I1216" s="2">
        <v>292846</v>
      </c>
      <c r="J1216" s="2">
        <v>295710</v>
      </c>
      <c r="K1216" s="2">
        <v>231718</v>
      </c>
      <c r="L1216" s="2">
        <v>171640</v>
      </c>
      <c r="M1216" s="2">
        <v>54122</v>
      </c>
      <c r="N1216" s="2">
        <v>117518</v>
      </c>
      <c r="O1216" s="2">
        <v>89819</v>
      </c>
      <c r="P1216" s="2">
        <v>95.51</v>
      </c>
      <c r="Q1216" s="2">
        <v>1537</v>
      </c>
      <c r="R1216" s="2">
        <v>10503</v>
      </c>
      <c r="S1216" s="2">
        <v>429965</v>
      </c>
      <c r="T1216" s="2">
        <v>132002</v>
      </c>
      <c r="U1216" s="2">
        <v>62570</v>
      </c>
      <c r="V1216" s="2">
        <v>95280</v>
      </c>
      <c r="W1216" s="2">
        <v>-30368</v>
      </c>
      <c r="X1216" s="2">
        <v>366794</v>
      </c>
      <c r="Y1216" s="2">
        <v>87601</v>
      </c>
      <c r="Z1216" s="2">
        <v>4.1900000000000004</v>
      </c>
      <c r="AA1216" s="2">
        <v>1047</v>
      </c>
    </row>
    <row r="1217" spans="1:27" x14ac:dyDescent="0.3">
      <c r="A1217" s="2" t="s">
        <v>60</v>
      </c>
      <c r="B1217" s="2">
        <v>403954</v>
      </c>
      <c r="C1217" s="2">
        <v>115191</v>
      </c>
      <c r="D1217" s="2">
        <v>53563</v>
      </c>
      <c r="E1217" s="2">
        <v>769889</v>
      </c>
      <c r="F1217" s="2">
        <v>288763</v>
      </c>
      <c r="G1217" s="2">
        <v>66471</v>
      </c>
      <c r="H1217" s="2">
        <v>337483</v>
      </c>
      <c r="I1217" s="2">
        <v>286414</v>
      </c>
      <c r="J1217" s="2">
        <v>301122</v>
      </c>
      <c r="K1217" s="2">
        <v>252606</v>
      </c>
      <c r="L1217" s="2">
        <v>255089</v>
      </c>
      <c r="M1217" s="2">
        <v>102013</v>
      </c>
      <c r="N1217" s="2">
        <v>153076</v>
      </c>
      <c r="O1217" s="2">
        <v>38787</v>
      </c>
      <c r="P1217" s="2">
        <v>45.15</v>
      </c>
      <c r="Q1217" s="2">
        <v>1142</v>
      </c>
      <c r="R1217" s="2">
        <v>692</v>
      </c>
      <c r="S1217" s="2">
        <v>370177</v>
      </c>
      <c r="T1217" s="2">
        <v>121496</v>
      </c>
      <c r="U1217" s="2">
        <v>33777</v>
      </c>
      <c r="V1217" s="2">
        <v>-6305</v>
      </c>
      <c r="W1217" s="2">
        <v>30090</v>
      </c>
      <c r="X1217" s="2">
        <v>446665</v>
      </c>
      <c r="Y1217" s="2">
        <v>510320</v>
      </c>
      <c r="Z1217" s="2">
        <v>0.88</v>
      </c>
      <c r="AA1217" s="2">
        <v>23579</v>
      </c>
    </row>
    <row r="1218" spans="1:27" x14ac:dyDescent="0.3">
      <c r="A1218" s="2" t="s">
        <v>59</v>
      </c>
      <c r="B1218" s="2">
        <v>164000</v>
      </c>
      <c r="C1218" s="2">
        <v>82976</v>
      </c>
      <c r="D1218" s="2">
        <v>54794</v>
      </c>
      <c r="E1218" s="2">
        <v>377392</v>
      </c>
      <c r="F1218" s="2">
        <v>81024</v>
      </c>
      <c r="G1218" s="2">
        <v>72705</v>
      </c>
      <c r="H1218" s="2">
        <v>91295</v>
      </c>
      <c r="I1218" s="2">
        <v>42524</v>
      </c>
      <c r="J1218" s="2">
        <v>53779</v>
      </c>
      <c r="K1218" s="2">
        <v>54637</v>
      </c>
      <c r="L1218" s="2">
        <v>242250</v>
      </c>
      <c r="M1218" s="2">
        <v>12867</v>
      </c>
      <c r="N1218" s="2">
        <v>229383</v>
      </c>
      <c r="O1218" s="2">
        <v>11445</v>
      </c>
      <c r="P1218" s="2">
        <v>104.06</v>
      </c>
      <c r="Q1218" s="2">
        <v>688</v>
      </c>
      <c r="R1218" s="2">
        <v>1007</v>
      </c>
      <c r="S1218" s="2">
        <v>273837</v>
      </c>
      <c r="T1218" s="2">
        <v>110687</v>
      </c>
      <c r="U1218" s="2">
        <v>-109837</v>
      </c>
      <c r="V1218" s="2">
        <v>-27711</v>
      </c>
      <c r="W1218" s="2">
        <v>42818</v>
      </c>
      <c r="X1218" s="2">
        <v>19104</v>
      </c>
      <c r="Y1218" s="2">
        <v>135458</v>
      </c>
      <c r="Z1218" s="2">
        <v>0.14000000000000001</v>
      </c>
      <c r="AA1218" s="2">
        <v>3107</v>
      </c>
    </row>
    <row r="1219" spans="1:27" x14ac:dyDescent="0.3">
      <c r="A1219" s="2" t="s">
        <v>60</v>
      </c>
      <c r="B1219" s="2">
        <v>223350</v>
      </c>
      <c r="C1219" s="2">
        <v>40446</v>
      </c>
      <c r="D1219" s="2">
        <v>197451</v>
      </c>
      <c r="E1219" s="2">
        <v>167784</v>
      </c>
      <c r="F1219" s="2">
        <v>182904</v>
      </c>
      <c r="G1219" s="2">
        <v>65203</v>
      </c>
      <c r="H1219" s="2">
        <v>158147</v>
      </c>
      <c r="I1219" s="2">
        <v>146164</v>
      </c>
      <c r="J1219" s="2">
        <v>162434</v>
      </c>
      <c r="K1219" s="2">
        <v>165603</v>
      </c>
      <c r="L1219" s="2">
        <v>42150</v>
      </c>
      <c r="M1219" s="2">
        <v>125135</v>
      </c>
      <c r="N1219" s="2">
        <v>-82985</v>
      </c>
      <c r="O1219" s="2">
        <v>118258</v>
      </c>
      <c r="P1219" s="2">
        <v>36.5</v>
      </c>
      <c r="Q1219" s="2">
        <v>1198</v>
      </c>
      <c r="R1219" s="2">
        <v>1661</v>
      </c>
      <c r="S1219" s="2">
        <v>235625</v>
      </c>
      <c r="T1219" s="2">
        <v>263683</v>
      </c>
      <c r="U1219" s="2">
        <v>-12275</v>
      </c>
      <c r="V1219" s="2">
        <v>-223237</v>
      </c>
      <c r="W1219" s="2">
        <v>-26753</v>
      </c>
      <c r="X1219" s="2">
        <v>472107</v>
      </c>
      <c r="Y1219" s="2">
        <v>371060</v>
      </c>
      <c r="Z1219" s="2">
        <v>1.27</v>
      </c>
      <c r="AA1219" s="2">
        <v>7616</v>
      </c>
    </row>
    <row r="1220" spans="1:27" x14ac:dyDescent="0.3">
      <c r="A1220" s="2" t="s">
        <v>58</v>
      </c>
      <c r="B1220" s="2">
        <v>310475</v>
      </c>
      <c r="C1220" s="2">
        <v>60800</v>
      </c>
      <c r="D1220" s="2">
        <v>-29463</v>
      </c>
      <c r="E1220" s="2">
        <v>753583</v>
      </c>
      <c r="F1220" s="2">
        <v>249675</v>
      </c>
      <c r="G1220" s="2">
        <v>23971</v>
      </c>
      <c r="H1220" s="2">
        <v>286504</v>
      </c>
      <c r="I1220" s="2">
        <v>254232</v>
      </c>
      <c r="J1220" s="2">
        <v>261984</v>
      </c>
      <c r="K1220" s="2">
        <v>239334</v>
      </c>
      <c r="L1220" s="2">
        <v>208759</v>
      </c>
      <c r="M1220" s="2">
        <v>17402</v>
      </c>
      <c r="N1220" s="2">
        <v>191357</v>
      </c>
      <c r="O1220" s="2">
        <v>145251</v>
      </c>
      <c r="P1220" s="2">
        <v>42.6</v>
      </c>
      <c r="Q1220" s="2">
        <v>1175</v>
      </c>
      <c r="R1220" s="2">
        <v>12214</v>
      </c>
      <c r="S1220" s="2">
        <v>453336</v>
      </c>
      <c r="T1220" s="2">
        <v>163852</v>
      </c>
      <c r="U1220" s="2">
        <v>-142861</v>
      </c>
      <c r="V1220" s="2">
        <v>-103052</v>
      </c>
      <c r="W1220" s="2">
        <v>-38936</v>
      </c>
      <c r="X1220" s="2">
        <v>167841</v>
      </c>
      <c r="Y1220" s="2">
        <v>553074</v>
      </c>
      <c r="Z1220" s="2">
        <v>0.3</v>
      </c>
      <c r="AA1220" s="2">
        <v>9982</v>
      </c>
    </row>
    <row r="1221" spans="1:27" x14ac:dyDescent="0.3">
      <c r="A1221" s="2" t="s">
        <v>59</v>
      </c>
      <c r="B1221" s="2">
        <v>249690</v>
      </c>
      <c r="C1221" s="2">
        <v>157816</v>
      </c>
      <c r="D1221" s="2">
        <v>-21657</v>
      </c>
      <c r="E1221" s="2">
        <v>791295</v>
      </c>
      <c r="F1221" s="2">
        <v>91874</v>
      </c>
      <c r="G1221" s="2">
        <v>29719</v>
      </c>
      <c r="H1221" s="2">
        <v>219971</v>
      </c>
      <c r="I1221" s="2">
        <v>123086</v>
      </c>
      <c r="J1221" s="2">
        <v>135709</v>
      </c>
      <c r="K1221" s="2">
        <v>84848</v>
      </c>
      <c r="L1221" s="2">
        <v>177991</v>
      </c>
      <c r="M1221" s="2">
        <v>170323</v>
      </c>
      <c r="N1221" s="2">
        <v>7668</v>
      </c>
      <c r="O1221" s="2">
        <v>96548</v>
      </c>
      <c r="P1221" s="2">
        <v>123.85</v>
      </c>
      <c r="Q1221" s="2">
        <v>1799</v>
      </c>
      <c r="R1221" s="2">
        <v>7978</v>
      </c>
      <c r="S1221" s="2">
        <v>319731</v>
      </c>
      <c r="T1221" s="2">
        <v>83973</v>
      </c>
      <c r="U1221" s="2">
        <v>-70041</v>
      </c>
      <c r="V1221" s="2">
        <v>73843</v>
      </c>
      <c r="W1221" s="2">
        <v>30519</v>
      </c>
      <c r="X1221" s="2">
        <v>111171</v>
      </c>
      <c r="Y1221" s="2">
        <v>549722</v>
      </c>
      <c r="Z1221" s="2">
        <v>0.2</v>
      </c>
      <c r="AA1221" s="2">
        <v>22956</v>
      </c>
    </row>
    <row r="1222" spans="1:27" x14ac:dyDescent="0.3">
      <c r="A1222" s="2" t="s">
        <v>60</v>
      </c>
      <c r="B1222" s="2">
        <v>327292</v>
      </c>
      <c r="C1222" s="2">
        <v>47451</v>
      </c>
      <c r="D1222" s="2">
        <v>97197</v>
      </c>
      <c r="E1222" s="2">
        <v>98625</v>
      </c>
      <c r="F1222" s="2">
        <v>279841</v>
      </c>
      <c r="G1222" s="2">
        <v>142684</v>
      </c>
      <c r="H1222" s="2">
        <v>184608</v>
      </c>
      <c r="I1222" s="2">
        <v>99219</v>
      </c>
      <c r="J1222" s="2">
        <v>117254</v>
      </c>
      <c r="K1222" s="2">
        <v>270502</v>
      </c>
      <c r="L1222" s="2">
        <v>114548</v>
      </c>
      <c r="M1222" s="2">
        <v>46055</v>
      </c>
      <c r="N1222" s="2">
        <v>68493</v>
      </c>
      <c r="O1222" s="2">
        <v>38841</v>
      </c>
      <c r="P1222" s="2">
        <v>39.46</v>
      </c>
      <c r="Q1222" s="2">
        <v>1451</v>
      </c>
      <c r="R1222" s="2">
        <v>4499</v>
      </c>
      <c r="S1222" s="2">
        <v>530975</v>
      </c>
      <c r="T1222" s="2">
        <v>190804</v>
      </c>
      <c r="U1222" s="2">
        <v>-203683</v>
      </c>
      <c r="V1222" s="2">
        <v>-143353</v>
      </c>
      <c r="W1222" s="2">
        <v>-47763</v>
      </c>
      <c r="X1222" s="2">
        <v>280905</v>
      </c>
      <c r="Y1222" s="2">
        <v>28313</v>
      </c>
      <c r="Z1222" s="2">
        <v>9.92</v>
      </c>
      <c r="AA1222" s="2">
        <v>16155</v>
      </c>
    </row>
    <row r="1223" spans="1:27" x14ac:dyDescent="0.3">
      <c r="A1223" s="2" t="s">
        <v>60</v>
      </c>
      <c r="B1223" s="2">
        <v>142106</v>
      </c>
      <c r="C1223" s="2">
        <v>162491</v>
      </c>
      <c r="D1223" s="2">
        <v>147265</v>
      </c>
      <c r="E1223" s="2">
        <v>522178</v>
      </c>
      <c r="F1223" s="2">
        <v>-20385</v>
      </c>
      <c r="G1223" s="2">
        <v>95987</v>
      </c>
      <c r="H1223" s="2">
        <v>46119</v>
      </c>
      <c r="I1223" s="2">
        <v>13709</v>
      </c>
      <c r="J1223" s="2">
        <v>33270</v>
      </c>
      <c r="K1223" s="2">
        <v>-26683</v>
      </c>
      <c r="L1223" s="2">
        <v>104598</v>
      </c>
      <c r="M1223" s="2">
        <v>92085</v>
      </c>
      <c r="N1223" s="2">
        <v>12513</v>
      </c>
      <c r="O1223" s="2">
        <v>13552</v>
      </c>
      <c r="P1223" s="2">
        <v>277.01</v>
      </c>
      <c r="Q1223" s="2">
        <v>1223</v>
      </c>
      <c r="R1223" s="2">
        <v>6930</v>
      </c>
      <c r="S1223" s="2">
        <v>425501</v>
      </c>
      <c r="T1223" s="2">
        <v>63812</v>
      </c>
      <c r="U1223" s="2">
        <v>-283395</v>
      </c>
      <c r="V1223" s="2">
        <v>98679</v>
      </c>
      <c r="W1223" s="2">
        <v>-44033</v>
      </c>
      <c r="X1223" s="2">
        <v>299448</v>
      </c>
      <c r="Y1223" s="2">
        <v>248767</v>
      </c>
      <c r="Z1223" s="2">
        <v>1.2</v>
      </c>
      <c r="AA1223" s="2">
        <v>2877</v>
      </c>
    </row>
    <row r="1224" spans="1:27" x14ac:dyDescent="0.3">
      <c r="A1224" s="2" t="s">
        <v>59</v>
      </c>
      <c r="B1224" s="2">
        <v>494546</v>
      </c>
      <c r="C1224" s="2">
        <v>215252</v>
      </c>
      <c r="D1224" s="2">
        <v>146032</v>
      </c>
      <c r="E1224" s="2">
        <v>961500</v>
      </c>
      <c r="F1224" s="2">
        <v>279294</v>
      </c>
      <c r="G1224" s="2">
        <v>14476</v>
      </c>
      <c r="H1224" s="2">
        <v>480070</v>
      </c>
      <c r="I1224" s="2">
        <v>398123</v>
      </c>
      <c r="J1224" s="2">
        <v>410291</v>
      </c>
      <c r="K1224" s="2">
        <v>239914</v>
      </c>
      <c r="L1224" s="2">
        <v>234333</v>
      </c>
      <c r="M1224" s="2">
        <v>157889</v>
      </c>
      <c r="N1224" s="2">
        <v>76444</v>
      </c>
      <c r="O1224" s="2">
        <v>83337</v>
      </c>
      <c r="P1224" s="2">
        <v>117.3</v>
      </c>
      <c r="Q1224" s="2">
        <v>560</v>
      </c>
      <c r="R1224" s="2">
        <v>2158</v>
      </c>
      <c r="S1224" s="2">
        <v>124738</v>
      </c>
      <c r="T1224" s="2">
        <v>147253</v>
      </c>
      <c r="U1224" s="2">
        <v>369808</v>
      </c>
      <c r="V1224" s="2">
        <v>67999</v>
      </c>
      <c r="W1224" s="2">
        <v>-15749</v>
      </c>
      <c r="X1224" s="2">
        <v>239089</v>
      </c>
      <c r="Y1224" s="2">
        <v>568874</v>
      </c>
      <c r="Z1224" s="2">
        <v>0.42</v>
      </c>
      <c r="AA1224" s="2">
        <v>16086</v>
      </c>
    </row>
    <row r="1225" spans="1:27" x14ac:dyDescent="0.3">
      <c r="A1225" s="2" t="s">
        <v>58</v>
      </c>
      <c r="B1225" s="2">
        <v>97308</v>
      </c>
      <c r="C1225" s="2">
        <v>187410</v>
      </c>
      <c r="D1225" s="2">
        <v>2408</v>
      </c>
      <c r="E1225" s="2">
        <v>151826</v>
      </c>
      <c r="F1225" s="2">
        <v>-90102</v>
      </c>
      <c r="G1225" s="2">
        <v>184157</v>
      </c>
      <c r="H1225" s="2">
        <v>-86849</v>
      </c>
      <c r="I1225" s="2">
        <v>-167176</v>
      </c>
      <c r="J1225" s="2">
        <v>-157330</v>
      </c>
      <c r="K1225" s="2">
        <v>-127977</v>
      </c>
      <c r="L1225" s="2">
        <v>216278</v>
      </c>
      <c r="M1225" s="2">
        <v>25420</v>
      </c>
      <c r="N1225" s="2">
        <v>190858</v>
      </c>
      <c r="O1225" s="2">
        <v>123261</v>
      </c>
      <c r="P1225" s="2">
        <v>23.21</v>
      </c>
      <c r="Q1225" s="2">
        <v>1479</v>
      </c>
      <c r="R1225" s="2">
        <v>2635</v>
      </c>
      <c r="S1225" s="2">
        <v>516654</v>
      </c>
      <c r="T1225" s="2">
        <v>250671</v>
      </c>
      <c r="U1225" s="2">
        <v>-419346</v>
      </c>
      <c r="V1225" s="2">
        <v>-63261</v>
      </c>
      <c r="W1225" s="2">
        <v>-28488</v>
      </c>
      <c r="X1225" s="2">
        <v>114941</v>
      </c>
      <c r="Y1225" s="2">
        <v>321009</v>
      </c>
      <c r="Z1225" s="2">
        <v>0.36</v>
      </c>
      <c r="AA1225" s="2">
        <v>4861</v>
      </c>
    </row>
    <row r="1226" spans="1:27" x14ac:dyDescent="0.3">
      <c r="A1226" s="2" t="s">
        <v>59</v>
      </c>
      <c r="B1226" s="2">
        <v>475395</v>
      </c>
      <c r="C1226" s="2">
        <v>197160</v>
      </c>
      <c r="D1226" s="2">
        <v>71009</v>
      </c>
      <c r="E1226" s="2">
        <v>145283</v>
      </c>
      <c r="F1226" s="2">
        <v>278235</v>
      </c>
      <c r="G1226" s="2">
        <v>52990</v>
      </c>
      <c r="H1226" s="2">
        <v>422405</v>
      </c>
      <c r="I1226" s="2">
        <v>354986</v>
      </c>
      <c r="J1226" s="2">
        <v>373218</v>
      </c>
      <c r="K1226" s="2">
        <v>271882</v>
      </c>
      <c r="L1226" s="2">
        <v>237422</v>
      </c>
      <c r="M1226" s="2">
        <v>28203</v>
      </c>
      <c r="N1226" s="2">
        <v>209219</v>
      </c>
      <c r="O1226" s="2">
        <v>24941</v>
      </c>
      <c r="P1226" s="2">
        <v>102.43</v>
      </c>
      <c r="Q1226" s="2">
        <v>1650</v>
      </c>
      <c r="R1226" s="2">
        <v>5031</v>
      </c>
      <c r="S1226" s="2">
        <v>473606</v>
      </c>
      <c r="T1226" s="2">
        <v>78293</v>
      </c>
      <c r="U1226" s="2">
        <v>1789</v>
      </c>
      <c r="V1226" s="2">
        <v>118867</v>
      </c>
      <c r="W1226" s="2">
        <v>-10209</v>
      </c>
      <c r="X1226" s="2">
        <v>411998</v>
      </c>
      <c r="Y1226" s="2">
        <v>206548</v>
      </c>
      <c r="Z1226" s="2">
        <v>1.99</v>
      </c>
      <c r="AA1226" s="2">
        <v>16896</v>
      </c>
    </row>
    <row r="1227" spans="1:27" x14ac:dyDescent="0.3">
      <c r="A1227" s="2" t="s">
        <v>58</v>
      </c>
      <c r="B1227" s="2">
        <v>269451</v>
      </c>
      <c r="C1227" s="2">
        <v>108215</v>
      </c>
      <c r="D1227" s="2">
        <v>167046</v>
      </c>
      <c r="E1227" s="2">
        <v>373866</v>
      </c>
      <c r="F1227" s="2">
        <v>161236</v>
      </c>
      <c r="G1227" s="2">
        <v>63878</v>
      </c>
      <c r="H1227" s="2">
        <v>205573</v>
      </c>
      <c r="I1227" s="2">
        <v>156067</v>
      </c>
      <c r="J1227" s="2">
        <v>172777</v>
      </c>
      <c r="K1227" s="2">
        <v>121822</v>
      </c>
      <c r="L1227" s="2">
        <v>73326</v>
      </c>
      <c r="M1227" s="2">
        <v>14165</v>
      </c>
      <c r="N1227" s="2">
        <v>59161</v>
      </c>
      <c r="O1227" s="2">
        <v>55021</v>
      </c>
      <c r="P1227" s="2">
        <v>183.3</v>
      </c>
      <c r="Q1227" s="2">
        <v>1069</v>
      </c>
      <c r="R1227" s="2">
        <v>6393</v>
      </c>
      <c r="S1227" s="2">
        <v>298298</v>
      </c>
      <c r="T1227" s="2">
        <v>180802</v>
      </c>
      <c r="U1227" s="2">
        <v>-28847</v>
      </c>
      <c r="V1227" s="2">
        <v>-72587</v>
      </c>
      <c r="W1227" s="2">
        <v>12214</v>
      </c>
      <c r="X1227" s="2">
        <v>438800</v>
      </c>
      <c r="Y1227" s="2">
        <v>452540</v>
      </c>
      <c r="Z1227" s="2">
        <v>0.97</v>
      </c>
      <c r="AA1227" s="2">
        <v>23710</v>
      </c>
    </row>
    <row r="1228" spans="1:27" x14ac:dyDescent="0.3">
      <c r="A1228" s="2" t="s">
        <v>59</v>
      </c>
      <c r="B1228" s="2">
        <v>480683</v>
      </c>
      <c r="C1228" s="2">
        <v>214009</v>
      </c>
      <c r="D1228" s="2">
        <v>107158</v>
      </c>
      <c r="E1228" s="2">
        <v>372896</v>
      </c>
      <c r="F1228" s="2">
        <v>266674</v>
      </c>
      <c r="G1228" s="2">
        <v>46654</v>
      </c>
      <c r="H1228" s="2">
        <v>434029</v>
      </c>
      <c r="I1228" s="2">
        <v>422219</v>
      </c>
      <c r="J1228" s="2">
        <v>431888</v>
      </c>
      <c r="K1228" s="2">
        <v>257454</v>
      </c>
      <c r="L1228" s="2">
        <v>92836</v>
      </c>
      <c r="M1228" s="2">
        <v>198958</v>
      </c>
      <c r="N1228" s="2">
        <v>-106122</v>
      </c>
      <c r="O1228" s="2">
        <v>102962</v>
      </c>
      <c r="P1228" s="2">
        <v>69.45</v>
      </c>
      <c r="Q1228" s="2">
        <v>1301</v>
      </c>
      <c r="R1228" s="2">
        <v>16500</v>
      </c>
      <c r="S1228" s="2">
        <v>487837</v>
      </c>
      <c r="T1228" s="2">
        <v>232941</v>
      </c>
      <c r="U1228" s="2">
        <v>-7154</v>
      </c>
      <c r="V1228" s="2">
        <v>-18932</v>
      </c>
      <c r="W1228" s="2">
        <v>-36009</v>
      </c>
      <c r="X1228" s="2">
        <v>446576</v>
      </c>
      <c r="Y1228" s="2">
        <v>636258</v>
      </c>
      <c r="Z1228" s="2">
        <v>0.7</v>
      </c>
      <c r="AA1228" s="2">
        <v>11303</v>
      </c>
    </row>
    <row r="1229" spans="1:27" x14ac:dyDescent="0.3">
      <c r="A1229" s="2" t="s">
        <v>60</v>
      </c>
      <c r="B1229" s="2">
        <v>446601</v>
      </c>
      <c r="C1229" s="2">
        <v>299492</v>
      </c>
      <c r="D1229" s="2">
        <v>112256</v>
      </c>
      <c r="E1229" s="2">
        <v>669754</v>
      </c>
      <c r="F1229" s="2">
        <v>147109</v>
      </c>
      <c r="G1229" s="2">
        <v>22191</v>
      </c>
      <c r="H1229" s="2">
        <v>424410</v>
      </c>
      <c r="I1229" s="2">
        <v>354781</v>
      </c>
      <c r="J1229" s="2">
        <v>356842</v>
      </c>
      <c r="K1229" s="2">
        <v>124609</v>
      </c>
      <c r="L1229" s="2">
        <v>255891</v>
      </c>
      <c r="M1229" s="2">
        <v>12232</v>
      </c>
      <c r="N1229" s="2">
        <v>243659</v>
      </c>
      <c r="O1229" s="2">
        <v>22260</v>
      </c>
      <c r="P1229" s="2">
        <v>127.16</v>
      </c>
      <c r="Q1229" s="2">
        <v>1662</v>
      </c>
      <c r="R1229" s="2">
        <v>4333</v>
      </c>
      <c r="S1229" s="2">
        <v>375470</v>
      </c>
      <c r="T1229" s="2">
        <v>37166</v>
      </c>
      <c r="U1229" s="2">
        <v>71131</v>
      </c>
      <c r="V1229" s="2">
        <v>262326</v>
      </c>
      <c r="W1229" s="2">
        <v>8355</v>
      </c>
      <c r="X1229" s="2">
        <v>418648</v>
      </c>
      <c r="Y1229" s="2">
        <v>576529</v>
      </c>
      <c r="Z1229" s="2">
        <v>0.73</v>
      </c>
      <c r="AA1229" s="2">
        <v>15656</v>
      </c>
    </row>
    <row r="1230" spans="1:27" x14ac:dyDescent="0.3">
      <c r="A1230" s="2" t="s">
        <v>60</v>
      </c>
      <c r="B1230" s="2">
        <v>482613</v>
      </c>
      <c r="C1230" s="2">
        <v>92902</v>
      </c>
      <c r="D1230" s="2">
        <v>136557</v>
      </c>
      <c r="E1230" s="2">
        <v>915884</v>
      </c>
      <c r="F1230" s="2">
        <v>389711</v>
      </c>
      <c r="G1230" s="2">
        <v>17650</v>
      </c>
      <c r="H1230" s="2">
        <v>464963</v>
      </c>
      <c r="I1230" s="2">
        <v>414644</v>
      </c>
      <c r="J1230" s="2">
        <v>416619</v>
      </c>
      <c r="K1230" s="2">
        <v>381691</v>
      </c>
      <c r="L1230" s="2">
        <v>287431</v>
      </c>
      <c r="M1230" s="2">
        <v>188302</v>
      </c>
      <c r="N1230" s="2">
        <v>99129</v>
      </c>
      <c r="O1230" s="2">
        <v>132835</v>
      </c>
      <c r="P1230" s="2">
        <v>91.56</v>
      </c>
      <c r="Q1230" s="2">
        <v>1469</v>
      </c>
      <c r="R1230" s="2">
        <v>14753</v>
      </c>
      <c r="S1230" s="2">
        <v>116665</v>
      </c>
      <c r="T1230" s="2">
        <v>275366</v>
      </c>
      <c r="U1230" s="2">
        <v>365948</v>
      </c>
      <c r="V1230" s="2">
        <v>-182464</v>
      </c>
      <c r="W1230" s="2">
        <v>45716</v>
      </c>
      <c r="X1230" s="2">
        <v>304507</v>
      </c>
      <c r="Y1230" s="2">
        <v>233379</v>
      </c>
      <c r="Z1230" s="2">
        <v>1.3</v>
      </c>
      <c r="AA1230" s="2">
        <v>26204</v>
      </c>
    </row>
    <row r="1231" spans="1:27" x14ac:dyDescent="0.3">
      <c r="A1231" s="2" t="s">
        <v>60</v>
      </c>
      <c r="B1231" s="2">
        <v>441093</v>
      </c>
      <c r="C1231" s="2">
        <v>104050</v>
      </c>
      <c r="D1231" s="2">
        <v>90649</v>
      </c>
      <c r="E1231" s="2">
        <v>630272</v>
      </c>
      <c r="F1231" s="2">
        <v>337043</v>
      </c>
      <c r="G1231" s="2">
        <v>146659</v>
      </c>
      <c r="H1231" s="2">
        <v>294434</v>
      </c>
      <c r="I1231" s="2">
        <v>201048</v>
      </c>
      <c r="J1231" s="2">
        <v>217705</v>
      </c>
      <c r="K1231" s="2">
        <v>331807</v>
      </c>
      <c r="L1231" s="2">
        <v>165359</v>
      </c>
      <c r="M1231" s="2">
        <v>36249</v>
      </c>
      <c r="N1231" s="2">
        <v>129110</v>
      </c>
      <c r="O1231" s="2">
        <v>98906</v>
      </c>
      <c r="P1231" s="2">
        <v>51.02</v>
      </c>
      <c r="Q1231" s="2">
        <v>752</v>
      </c>
      <c r="R1231" s="2">
        <v>14175</v>
      </c>
      <c r="S1231" s="2">
        <v>213111</v>
      </c>
      <c r="T1231" s="2">
        <v>185025</v>
      </c>
      <c r="U1231" s="2">
        <v>227982</v>
      </c>
      <c r="V1231" s="2">
        <v>-80975</v>
      </c>
      <c r="W1231" s="2">
        <v>-36500</v>
      </c>
      <c r="X1231" s="2">
        <v>438688</v>
      </c>
      <c r="Y1231" s="2">
        <v>413435</v>
      </c>
      <c r="Z1231" s="2">
        <v>1.06</v>
      </c>
      <c r="AA1231" s="2">
        <v>29185</v>
      </c>
    </row>
    <row r="1232" spans="1:27" x14ac:dyDescent="0.3">
      <c r="A1232" s="2" t="s">
        <v>58</v>
      </c>
      <c r="B1232" s="2">
        <v>492478</v>
      </c>
      <c r="C1232" s="2">
        <v>125525</v>
      </c>
      <c r="D1232" s="2">
        <v>-18915</v>
      </c>
      <c r="E1232" s="2">
        <v>252173</v>
      </c>
      <c r="F1232" s="2">
        <v>366953</v>
      </c>
      <c r="G1232" s="2">
        <v>119028</v>
      </c>
      <c r="H1232" s="2">
        <v>373450</v>
      </c>
      <c r="I1232" s="2">
        <v>347960</v>
      </c>
      <c r="J1232" s="2">
        <v>361100</v>
      </c>
      <c r="K1232" s="2">
        <v>348323</v>
      </c>
      <c r="L1232" s="2">
        <v>247563</v>
      </c>
      <c r="M1232" s="2">
        <v>173979</v>
      </c>
      <c r="N1232" s="2">
        <v>73584</v>
      </c>
      <c r="O1232" s="2">
        <v>72355</v>
      </c>
      <c r="P1232" s="2">
        <v>56.15</v>
      </c>
      <c r="Q1232" s="2">
        <v>1726</v>
      </c>
      <c r="R1232" s="2">
        <v>18749</v>
      </c>
      <c r="S1232" s="2">
        <v>195988</v>
      </c>
      <c r="T1232" s="2">
        <v>194385</v>
      </c>
      <c r="U1232" s="2">
        <v>296490</v>
      </c>
      <c r="V1232" s="2">
        <v>-68860</v>
      </c>
      <c r="W1232" s="2">
        <v>15832</v>
      </c>
      <c r="X1232" s="2">
        <v>473310</v>
      </c>
      <c r="Y1232" s="2">
        <v>475616</v>
      </c>
      <c r="Z1232" s="2">
        <v>1</v>
      </c>
      <c r="AA1232" s="2">
        <v>5707</v>
      </c>
    </row>
    <row r="1233" spans="1:27" x14ac:dyDescent="0.3">
      <c r="A1233" s="2" t="s">
        <v>58</v>
      </c>
      <c r="B1233" s="2">
        <v>481393</v>
      </c>
      <c r="C1233" s="2">
        <v>64174</v>
      </c>
      <c r="D1233" s="2">
        <v>177520</v>
      </c>
      <c r="E1233" s="2">
        <v>627579</v>
      </c>
      <c r="F1233" s="2">
        <v>417219</v>
      </c>
      <c r="G1233" s="2">
        <v>92596</v>
      </c>
      <c r="H1233" s="2">
        <v>388797</v>
      </c>
      <c r="I1233" s="2">
        <v>314322</v>
      </c>
      <c r="J1233" s="2">
        <v>326410</v>
      </c>
      <c r="K1233" s="2">
        <v>399922</v>
      </c>
      <c r="L1233" s="2">
        <v>58701</v>
      </c>
      <c r="M1233" s="2">
        <v>128022</v>
      </c>
      <c r="N1233" s="2">
        <v>-69321</v>
      </c>
      <c r="O1233" s="2">
        <v>34150</v>
      </c>
      <c r="P1233" s="2">
        <v>201.25</v>
      </c>
      <c r="Q1233" s="2">
        <v>676</v>
      </c>
      <c r="R1233" s="2">
        <v>12636</v>
      </c>
      <c r="S1233" s="2">
        <v>437571</v>
      </c>
      <c r="T1233" s="2">
        <v>41413</v>
      </c>
      <c r="U1233" s="2">
        <v>43822</v>
      </c>
      <c r="V1233" s="2">
        <v>22761</v>
      </c>
      <c r="W1233" s="2">
        <v>31558</v>
      </c>
      <c r="X1233" s="2">
        <v>431123</v>
      </c>
      <c r="Y1233" s="2">
        <v>505794</v>
      </c>
      <c r="Z1233" s="2">
        <v>0.85</v>
      </c>
      <c r="AA1233" s="2">
        <v>10934</v>
      </c>
    </row>
    <row r="1234" spans="1:27" x14ac:dyDescent="0.3">
      <c r="A1234" s="2" t="s">
        <v>59</v>
      </c>
      <c r="B1234" s="2">
        <v>468038</v>
      </c>
      <c r="C1234" s="2">
        <v>105426</v>
      </c>
      <c r="D1234" s="2">
        <v>50918</v>
      </c>
      <c r="E1234" s="2">
        <v>685627</v>
      </c>
      <c r="F1234" s="2">
        <v>362612</v>
      </c>
      <c r="G1234" s="2">
        <v>176894</v>
      </c>
      <c r="H1234" s="2">
        <v>291144</v>
      </c>
      <c r="I1234" s="2">
        <v>245631</v>
      </c>
      <c r="J1234" s="2">
        <v>252514</v>
      </c>
      <c r="K1234" s="2">
        <v>342509</v>
      </c>
      <c r="L1234" s="2">
        <v>122892</v>
      </c>
      <c r="M1234" s="2">
        <v>107879</v>
      </c>
      <c r="N1234" s="2">
        <v>15013</v>
      </c>
      <c r="O1234" s="2">
        <v>70537</v>
      </c>
      <c r="P1234" s="2">
        <v>81.02</v>
      </c>
      <c r="Q1234" s="2">
        <v>1581</v>
      </c>
      <c r="R1234" s="2">
        <v>11665</v>
      </c>
      <c r="S1234" s="2">
        <v>113536</v>
      </c>
      <c r="T1234" s="2">
        <v>107640</v>
      </c>
      <c r="U1234" s="2">
        <v>354502</v>
      </c>
      <c r="V1234" s="2">
        <v>-2214</v>
      </c>
      <c r="W1234" s="2">
        <v>36995</v>
      </c>
      <c r="X1234" s="2">
        <v>393277</v>
      </c>
      <c r="Y1234" s="2">
        <v>53198</v>
      </c>
      <c r="Z1234" s="2">
        <v>7.39</v>
      </c>
      <c r="AA1234" s="2">
        <v>16266</v>
      </c>
    </row>
    <row r="1235" spans="1:27" x14ac:dyDescent="0.3">
      <c r="A1235" s="2" t="s">
        <v>58</v>
      </c>
      <c r="B1235" s="2">
        <v>193771</v>
      </c>
      <c r="C1235" s="2">
        <v>132068</v>
      </c>
      <c r="D1235" s="2">
        <v>62933</v>
      </c>
      <c r="E1235" s="2">
        <v>327491</v>
      </c>
      <c r="F1235" s="2">
        <v>61703</v>
      </c>
      <c r="G1235" s="2">
        <v>58512</v>
      </c>
      <c r="H1235" s="2">
        <v>135259</v>
      </c>
      <c r="I1235" s="2">
        <v>70995</v>
      </c>
      <c r="J1235" s="2">
        <v>88897</v>
      </c>
      <c r="K1235" s="2">
        <v>40434</v>
      </c>
      <c r="L1235" s="2">
        <v>41830</v>
      </c>
      <c r="M1235" s="2">
        <v>184410</v>
      </c>
      <c r="N1235" s="2">
        <v>-142580</v>
      </c>
      <c r="O1235" s="2">
        <v>31268</v>
      </c>
      <c r="P1235" s="2">
        <v>39.36</v>
      </c>
      <c r="Q1235" s="2">
        <v>1708</v>
      </c>
      <c r="R1235" s="2">
        <v>12904</v>
      </c>
      <c r="S1235" s="2">
        <v>147876</v>
      </c>
      <c r="T1235" s="2">
        <v>72365</v>
      </c>
      <c r="U1235" s="2">
        <v>45895</v>
      </c>
      <c r="V1235" s="2">
        <v>59703</v>
      </c>
      <c r="W1235" s="2">
        <v>-48225</v>
      </c>
      <c r="X1235" s="2">
        <v>498261</v>
      </c>
      <c r="Y1235" s="2">
        <v>587329</v>
      </c>
      <c r="Z1235" s="2">
        <v>0.85</v>
      </c>
      <c r="AA1235" s="2">
        <v>5069</v>
      </c>
    </row>
    <row r="1236" spans="1:27" x14ac:dyDescent="0.3">
      <c r="A1236" s="2" t="s">
        <v>58</v>
      </c>
      <c r="B1236" s="2">
        <v>60812</v>
      </c>
      <c r="C1236" s="2">
        <v>52228</v>
      </c>
      <c r="D1236" s="2">
        <v>16307</v>
      </c>
      <c r="E1236" s="2">
        <v>699135</v>
      </c>
      <c r="F1236" s="2">
        <v>8584</v>
      </c>
      <c r="G1236" s="2">
        <v>191487</v>
      </c>
      <c r="H1236" s="2">
        <v>-130675</v>
      </c>
      <c r="I1236" s="2">
        <v>-209665</v>
      </c>
      <c r="J1236" s="2">
        <v>-196834</v>
      </c>
      <c r="K1236" s="2">
        <v>-6438</v>
      </c>
      <c r="L1236" s="2">
        <v>87303</v>
      </c>
      <c r="M1236" s="2">
        <v>36079</v>
      </c>
      <c r="N1236" s="2">
        <v>51224</v>
      </c>
      <c r="O1236" s="2">
        <v>140987</v>
      </c>
      <c r="P1236" s="2">
        <v>7.92</v>
      </c>
      <c r="Q1236" s="2">
        <v>289</v>
      </c>
      <c r="R1236" s="2">
        <v>9538</v>
      </c>
      <c r="S1236" s="2">
        <v>295848</v>
      </c>
      <c r="T1236" s="2">
        <v>137722</v>
      </c>
      <c r="U1236" s="2">
        <v>-235036</v>
      </c>
      <c r="V1236" s="2">
        <v>-85494</v>
      </c>
      <c r="W1236" s="2">
        <v>31930</v>
      </c>
      <c r="X1236" s="2">
        <v>62741</v>
      </c>
      <c r="Y1236" s="2">
        <v>622430</v>
      </c>
      <c r="Z1236" s="2">
        <v>0.1</v>
      </c>
      <c r="AA1236" s="2">
        <v>24258</v>
      </c>
    </row>
    <row r="1237" spans="1:27" x14ac:dyDescent="0.3">
      <c r="A1237" s="2" t="s">
        <v>59</v>
      </c>
      <c r="B1237" s="2">
        <v>488721</v>
      </c>
      <c r="C1237" s="2">
        <v>271050</v>
      </c>
      <c r="D1237" s="2">
        <v>47266</v>
      </c>
      <c r="E1237" s="2">
        <v>400496</v>
      </c>
      <c r="F1237" s="2">
        <v>217671</v>
      </c>
      <c r="G1237" s="2">
        <v>33387</v>
      </c>
      <c r="H1237" s="2">
        <v>455334</v>
      </c>
      <c r="I1237" s="2">
        <v>428947</v>
      </c>
      <c r="J1237" s="2">
        <v>432895</v>
      </c>
      <c r="K1237" s="2">
        <v>194336</v>
      </c>
      <c r="L1237" s="2">
        <v>298727</v>
      </c>
      <c r="M1237" s="2">
        <v>135915</v>
      </c>
      <c r="N1237" s="2">
        <v>162812</v>
      </c>
      <c r="O1237" s="2">
        <v>11171</v>
      </c>
      <c r="P1237" s="2">
        <v>67.03</v>
      </c>
      <c r="Q1237" s="2">
        <v>495</v>
      </c>
      <c r="R1237" s="2">
        <v>14273</v>
      </c>
      <c r="S1237" s="2">
        <v>175559</v>
      </c>
      <c r="T1237" s="2">
        <v>188282</v>
      </c>
      <c r="U1237" s="2">
        <v>313162</v>
      </c>
      <c r="V1237" s="2">
        <v>82768</v>
      </c>
      <c r="W1237" s="2">
        <v>6320</v>
      </c>
      <c r="X1237" s="2">
        <v>462946</v>
      </c>
      <c r="Y1237" s="2">
        <v>637736</v>
      </c>
      <c r="Z1237" s="2">
        <v>0.73</v>
      </c>
      <c r="AA1237" s="2">
        <v>14837</v>
      </c>
    </row>
    <row r="1238" spans="1:27" x14ac:dyDescent="0.3">
      <c r="A1238" s="2" t="s">
        <v>58</v>
      </c>
      <c r="B1238" s="2">
        <v>392904</v>
      </c>
      <c r="C1238" s="2">
        <v>280592</v>
      </c>
      <c r="D1238" s="2">
        <v>100030</v>
      </c>
      <c r="E1238" s="2">
        <v>264491</v>
      </c>
      <c r="F1238" s="2">
        <v>112312</v>
      </c>
      <c r="G1238" s="2">
        <v>111648</v>
      </c>
      <c r="H1238" s="2">
        <v>281256</v>
      </c>
      <c r="I1238" s="2">
        <v>249826</v>
      </c>
      <c r="J1238" s="2">
        <v>265613</v>
      </c>
      <c r="K1238" s="2">
        <v>96993</v>
      </c>
      <c r="L1238" s="2">
        <v>127007</v>
      </c>
      <c r="M1238" s="2">
        <v>56991</v>
      </c>
      <c r="N1238" s="2">
        <v>70016</v>
      </c>
      <c r="O1238" s="2">
        <v>8002</v>
      </c>
      <c r="P1238" s="2">
        <v>178.51</v>
      </c>
      <c r="Q1238" s="2">
        <v>108</v>
      </c>
      <c r="R1238" s="2">
        <v>9650</v>
      </c>
      <c r="S1238" s="2">
        <v>348717</v>
      </c>
      <c r="T1238" s="2">
        <v>68957</v>
      </c>
      <c r="U1238" s="2">
        <v>44187</v>
      </c>
      <c r="V1238" s="2">
        <v>211635</v>
      </c>
      <c r="W1238" s="2">
        <v>10592</v>
      </c>
      <c r="X1238" s="2">
        <v>143526</v>
      </c>
      <c r="Y1238" s="2">
        <v>491314</v>
      </c>
      <c r="Z1238" s="2">
        <v>0.28999999999999998</v>
      </c>
      <c r="AA1238" s="2">
        <v>4489</v>
      </c>
    </row>
    <row r="1239" spans="1:27" x14ac:dyDescent="0.3">
      <c r="A1239" s="2" t="s">
        <v>59</v>
      </c>
      <c r="B1239" s="2">
        <v>350653</v>
      </c>
      <c r="C1239" s="2">
        <v>52307</v>
      </c>
      <c r="D1239" s="2">
        <v>1348</v>
      </c>
      <c r="E1239" s="2">
        <v>51171</v>
      </c>
      <c r="F1239" s="2">
        <v>298346</v>
      </c>
      <c r="G1239" s="2">
        <v>119613</v>
      </c>
      <c r="H1239" s="2">
        <v>231040</v>
      </c>
      <c r="I1239" s="2">
        <v>149425</v>
      </c>
      <c r="J1239" s="2">
        <v>154457</v>
      </c>
      <c r="K1239" s="2">
        <v>265599</v>
      </c>
      <c r="L1239" s="2">
        <v>116767</v>
      </c>
      <c r="M1239" s="2">
        <v>169907</v>
      </c>
      <c r="N1239" s="2">
        <v>-53140</v>
      </c>
      <c r="O1239" s="2">
        <v>35507</v>
      </c>
      <c r="P1239" s="2">
        <v>66.64</v>
      </c>
      <c r="Q1239" s="2">
        <v>1964</v>
      </c>
      <c r="R1239" s="2">
        <v>3403</v>
      </c>
      <c r="S1239" s="2">
        <v>436237</v>
      </c>
      <c r="T1239" s="2">
        <v>208511</v>
      </c>
      <c r="U1239" s="2">
        <v>-85584</v>
      </c>
      <c r="V1239" s="2">
        <v>-156204</v>
      </c>
      <c r="W1239" s="2">
        <v>12788</v>
      </c>
      <c r="X1239" s="2">
        <v>175469</v>
      </c>
      <c r="Y1239" s="2">
        <v>234425</v>
      </c>
      <c r="Z1239" s="2">
        <v>0.75</v>
      </c>
      <c r="AA1239" s="2">
        <v>5667</v>
      </c>
    </row>
    <row r="1240" spans="1:27" x14ac:dyDescent="0.3">
      <c r="A1240" s="2" t="s">
        <v>58</v>
      </c>
      <c r="B1240" s="2">
        <v>191249</v>
      </c>
      <c r="C1240" s="2">
        <v>64064</v>
      </c>
      <c r="D1240" s="2">
        <v>13636</v>
      </c>
      <c r="E1240" s="2">
        <v>670588</v>
      </c>
      <c r="F1240" s="2">
        <v>127185</v>
      </c>
      <c r="G1240" s="2">
        <v>127326</v>
      </c>
      <c r="H1240" s="2">
        <v>63923</v>
      </c>
      <c r="I1240" s="2">
        <v>50278</v>
      </c>
      <c r="J1240" s="2">
        <v>60322</v>
      </c>
      <c r="K1240" s="2">
        <v>95539</v>
      </c>
      <c r="L1240" s="2">
        <v>92177</v>
      </c>
      <c r="M1240" s="2">
        <v>72789</v>
      </c>
      <c r="N1240" s="2">
        <v>19388</v>
      </c>
      <c r="O1240" s="2">
        <v>106361</v>
      </c>
      <c r="P1240" s="2">
        <v>37.880000000000003</v>
      </c>
      <c r="Q1240" s="2">
        <v>1980</v>
      </c>
      <c r="R1240" s="2">
        <v>5682</v>
      </c>
      <c r="S1240" s="2">
        <v>447171</v>
      </c>
      <c r="T1240" s="2">
        <v>61571</v>
      </c>
      <c r="U1240" s="2">
        <v>-255922</v>
      </c>
      <c r="V1240" s="2">
        <v>2493</v>
      </c>
      <c r="W1240" s="2">
        <v>-30403</v>
      </c>
      <c r="X1240" s="2">
        <v>61319</v>
      </c>
      <c r="Y1240" s="2">
        <v>570061</v>
      </c>
      <c r="Z1240" s="2">
        <v>0.11</v>
      </c>
      <c r="AA1240" s="2">
        <v>19072</v>
      </c>
    </row>
    <row r="1241" spans="1:27" x14ac:dyDescent="0.3">
      <c r="A1241" s="2" t="s">
        <v>58</v>
      </c>
      <c r="B1241" s="2">
        <v>278751</v>
      </c>
      <c r="C1241" s="2">
        <v>262440</v>
      </c>
      <c r="D1241" s="2">
        <v>13738</v>
      </c>
      <c r="E1241" s="2">
        <v>870065</v>
      </c>
      <c r="F1241" s="2">
        <v>16311</v>
      </c>
      <c r="G1241" s="2">
        <v>140509</v>
      </c>
      <c r="H1241" s="2">
        <v>138242</v>
      </c>
      <c r="I1241" s="2">
        <v>129571</v>
      </c>
      <c r="J1241" s="2">
        <v>143596</v>
      </c>
      <c r="K1241" s="2">
        <v>-10794</v>
      </c>
      <c r="L1241" s="2">
        <v>219340</v>
      </c>
      <c r="M1241" s="2">
        <v>196505</v>
      </c>
      <c r="N1241" s="2">
        <v>22835</v>
      </c>
      <c r="O1241" s="2">
        <v>143999</v>
      </c>
      <c r="P1241" s="2">
        <v>192.11</v>
      </c>
      <c r="Q1241" s="2">
        <v>1699</v>
      </c>
      <c r="R1241" s="2">
        <v>9789</v>
      </c>
      <c r="S1241" s="2">
        <v>170168</v>
      </c>
      <c r="T1241" s="2">
        <v>55498</v>
      </c>
      <c r="U1241" s="2">
        <v>108583</v>
      </c>
      <c r="V1241" s="2">
        <v>206942</v>
      </c>
      <c r="W1241" s="2">
        <v>-39242</v>
      </c>
      <c r="X1241" s="2">
        <v>42128</v>
      </c>
      <c r="Y1241" s="2">
        <v>665385</v>
      </c>
      <c r="Z1241" s="2">
        <v>0.06</v>
      </c>
      <c r="AA1241" s="2">
        <v>3613</v>
      </c>
    </row>
    <row r="1242" spans="1:27" x14ac:dyDescent="0.3">
      <c r="A1242" s="2" t="s">
        <v>60</v>
      </c>
      <c r="B1242" s="2">
        <v>452887</v>
      </c>
      <c r="C1242" s="2">
        <v>54314</v>
      </c>
      <c r="D1242" s="2">
        <v>128610</v>
      </c>
      <c r="E1242" s="2">
        <v>646879</v>
      </c>
      <c r="F1242" s="2">
        <v>398573</v>
      </c>
      <c r="G1242" s="2">
        <v>54020</v>
      </c>
      <c r="H1242" s="2">
        <v>398867</v>
      </c>
      <c r="I1242" s="2">
        <v>382488</v>
      </c>
      <c r="J1242" s="2">
        <v>392641</v>
      </c>
      <c r="K1242" s="2">
        <v>374656</v>
      </c>
      <c r="L1242" s="2">
        <v>173871</v>
      </c>
      <c r="M1242" s="2">
        <v>108022</v>
      </c>
      <c r="N1242" s="2">
        <v>65849</v>
      </c>
      <c r="O1242" s="2">
        <v>124780</v>
      </c>
      <c r="P1242" s="2">
        <v>957.48</v>
      </c>
      <c r="Q1242" s="2">
        <v>643</v>
      </c>
      <c r="R1242" s="2">
        <v>6093</v>
      </c>
      <c r="S1242" s="2">
        <v>312934</v>
      </c>
      <c r="T1242" s="2">
        <v>178634</v>
      </c>
      <c r="U1242" s="2">
        <v>139953</v>
      </c>
      <c r="V1242" s="2">
        <v>-124320</v>
      </c>
      <c r="W1242" s="2">
        <v>20778</v>
      </c>
      <c r="X1242" s="2">
        <v>34060</v>
      </c>
      <c r="Y1242" s="2">
        <v>106698</v>
      </c>
      <c r="Z1242" s="2">
        <v>0.32</v>
      </c>
      <c r="AA1242" s="2">
        <v>7910</v>
      </c>
    </row>
    <row r="1243" spans="1:27" x14ac:dyDescent="0.3">
      <c r="A1243" s="2" t="s">
        <v>58</v>
      </c>
      <c r="B1243" s="2">
        <v>60983</v>
      </c>
      <c r="C1243" s="2">
        <v>99227</v>
      </c>
      <c r="D1243" s="2">
        <v>-9299</v>
      </c>
      <c r="E1243" s="2">
        <v>407286</v>
      </c>
      <c r="F1243" s="2">
        <v>-38244</v>
      </c>
      <c r="G1243" s="2">
        <v>90222</v>
      </c>
      <c r="H1243" s="2">
        <v>-29239</v>
      </c>
      <c r="I1243" s="2">
        <v>-122582</v>
      </c>
      <c r="J1243" s="2">
        <v>-110038</v>
      </c>
      <c r="K1243" s="2">
        <v>-56574</v>
      </c>
      <c r="L1243" s="2">
        <v>211187</v>
      </c>
      <c r="M1243" s="2">
        <v>116697</v>
      </c>
      <c r="N1243" s="2">
        <v>94490</v>
      </c>
      <c r="O1243" s="2">
        <v>24540</v>
      </c>
      <c r="P1243" s="2">
        <v>8.9700000000000006</v>
      </c>
      <c r="Q1243" s="2">
        <v>775</v>
      </c>
      <c r="R1243" s="2">
        <v>8564</v>
      </c>
      <c r="S1243" s="2">
        <v>166337</v>
      </c>
      <c r="T1243" s="2">
        <v>43436</v>
      </c>
      <c r="U1243" s="2">
        <v>-105354</v>
      </c>
      <c r="V1243" s="2">
        <v>55791</v>
      </c>
      <c r="W1243" s="2">
        <v>-21817</v>
      </c>
      <c r="X1243" s="2">
        <v>332248</v>
      </c>
      <c r="Y1243" s="2">
        <v>162749</v>
      </c>
      <c r="Z1243" s="2">
        <v>2.04</v>
      </c>
      <c r="AA1243" s="2">
        <v>28034</v>
      </c>
    </row>
    <row r="1244" spans="1:27" x14ac:dyDescent="0.3">
      <c r="A1244" s="2" t="s">
        <v>59</v>
      </c>
      <c r="B1244" s="2">
        <v>170522</v>
      </c>
      <c r="C1244" s="2">
        <v>286121</v>
      </c>
      <c r="D1244" s="2">
        <v>120197</v>
      </c>
      <c r="E1244" s="2">
        <v>538181</v>
      </c>
      <c r="F1244" s="2">
        <v>-115599</v>
      </c>
      <c r="G1244" s="2">
        <v>22961</v>
      </c>
      <c r="H1244" s="2">
        <v>147561</v>
      </c>
      <c r="I1244" s="2">
        <v>96956</v>
      </c>
      <c r="J1244" s="2">
        <v>102315</v>
      </c>
      <c r="K1244" s="2">
        <v>-148737</v>
      </c>
      <c r="L1244" s="2">
        <v>190143</v>
      </c>
      <c r="M1244" s="2">
        <v>161641</v>
      </c>
      <c r="N1244" s="2">
        <v>28502</v>
      </c>
      <c r="O1244" s="2">
        <v>24698</v>
      </c>
      <c r="P1244" s="2">
        <v>107.25</v>
      </c>
      <c r="Q1244" s="2">
        <v>1842</v>
      </c>
      <c r="R1244" s="2">
        <v>19975</v>
      </c>
      <c r="S1244" s="2">
        <v>243466</v>
      </c>
      <c r="T1244" s="2">
        <v>183565</v>
      </c>
      <c r="U1244" s="2">
        <v>-72944</v>
      </c>
      <c r="V1244" s="2">
        <v>102556</v>
      </c>
      <c r="W1244" s="2">
        <v>46998</v>
      </c>
      <c r="X1244" s="2">
        <v>160204</v>
      </c>
      <c r="Y1244" s="2">
        <v>647239</v>
      </c>
      <c r="Z1244" s="2">
        <v>0.25</v>
      </c>
      <c r="AA1244" s="2">
        <v>25596</v>
      </c>
    </row>
    <row r="1245" spans="1:27" x14ac:dyDescent="0.3">
      <c r="A1245" s="2" t="s">
        <v>59</v>
      </c>
      <c r="B1245" s="2">
        <v>241404</v>
      </c>
      <c r="C1245" s="2">
        <v>204373</v>
      </c>
      <c r="D1245" s="2">
        <v>167707</v>
      </c>
      <c r="E1245" s="2">
        <v>786961</v>
      </c>
      <c r="F1245" s="2">
        <v>37031</v>
      </c>
      <c r="G1245" s="2">
        <v>151570</v>
      </c>
      <c r="H1245" s="2">
        <v>89834</v>
      </c>
      <c r="I1245" s="2">
        <v>-5257</v>
      </c>
      <c r="J1245" s="2">
        <v>6001</v>
      </c>
      <c r="K1245" s="2">
        <v>10418</v>
      </c>
      <c r="L1245" s="2">
        <v>194911</v>
      </c>
      <c r="M1245" s="2">
        <v>187121</v>
      </c>
      <c r="N1245" s="2">
        <v>7790</v>
      </c>
      <c r="O1245" s="2">
        <v>26709</v>
      </c>
      <c r="P1245" s="2">
        <v>47.35</v>
      </c>
      <c r="Q1245" s="2">
        <v>373</v>
      </c>
      <c r="R1245" s="2">
        <v>9744</v>
      </c>
      <c r="S1245" s="2">
        <v>89958</v>
      </c>
      <c r="T1245" s="2">
        <v>275885</v>
      </c>
      <c r="U1245" s="2">
        <v>151446</v>
      </c>
      <c r="V1245" s="2">
        <v>-71512</v>
      </c>
      <c r="W1245" s="2">
        <v>-40909</v>
      </c>
      <c r="X1245" s="2">
        <v>118437</v>
      </c>
      <c r="Y1245" s="2">
        <v>245462</v>
      </c>
      <c r="Z1245" s="2">
        <v>0.48</v>
      </c>
      <c r="AA1245" s="2">
        <v>29339</v>
      </c>
    </row>
    <row r="1246" spans="1:27" x14ac:dyDescent="0.3">
      <c r="A1246" s="2" t="s">
        <v>60</v>
      </c>
      <c r="B1246" s="2">
        <v>134227</v>
      </c>
      <c r="C1246" s="2">
        <v>276330</v>
      </c>
      <c r="D1246" s="2">
        <v>33917</v>
      </c>
      <c r="E1246" s="2">
        <v>912513</v>
      </c>
      <c r="F1246" s="2">
        <v>-142103</v>
      </c>
      <c r="G1246" s="2">
        <v>58779</v>
      </c>
      <c r="H1246" s="2">
        <v>75448</v>
      </c>
      <c r="I1246" s="2">
        <v>64551</v>
      </c>
      <c r="J1246" s="2">
        <v>84247</v>
      </c>
      <c r="K1246" s="2">
        <v>-162317</v>
      </c>
      <c r="L1246" s="2">
        <v>243657</v>
      </c>
      <c r="M1246" s="2">
        <v>140792</v>
      </c>
      <c r="N1246" s="2">
        <v>102865</v>
      </c>
      <c r="O1246" s="2">
        <v>115506</v>
      </c>
      <c r="P1246" s="2">
        <v>45.22</v>
      </c>
      <c r="Q1246" s="2">
        <v>58</v>
      </c>
      <c r="R1246" s="2">
        <v>3253</v>
      </c>
      <c r="S1246" s="2">
        <v>412094</v>
      </c>
      <c r="T1246" s="2">
        <v>173726</v>
      </c>
      <c r="U1246" s="2">
        <v>-277867</v>
      </c>
      <c r="V1246" s="2">
        <v>102604</v>
      </c>
      <c r="W1246" s="2">
        <v>37278</v>
      </c>
      <c r="X1246" s="2">
        <v>109520</v>
      </c>
      <c r="Y1246" s="2">
        <v>53209</v>
      </c>
      <c r="Z1246" s="2">
        <v>2.06</v>
      </c>
      <c r="AA1246" s="2">
        <v>13741</v>
      </c>
    </row>
    <row r="1247" spans="1:27" x14ac:dyDescent="0.3">
      <c r="A1247" s="2" t="s">
        <v>59</v>
      </c>
      <c r="B1247" s="2">
        <v>99686</v>
      </c>
      <c r="C1247" s="2">
        <v>247424</v>
      </c>
      <c r="D1247" s="2">
        <v>115922</v>
      </c>
      <c r="E1247" s="2">
        <v>528875</v>
      </c>
      <c r="F1247" s="2">
        <v>-147738</v>
      </c>
      <c r="G1247" s="2">
        <v>91433</v>
      </c>
      <c r="H1247" s="2">
        <v>8253</v>
      </c>
      <c r="I1247" s="2">
        <v>-11752</v>
      </c>
      <c r="J1247" s="2">
        <v>4768</v>
      </c>
      <c r="K1247" s="2">
        <v>-182406</v>
      </c>
      <c r="L1247" s="2">
        <v>63128</v>
      </c>
      <c r="M1247" s="2">
        <v>22873</v>
      </c>
      <c r="N1247" s="2">
        <v>40255</v>
      </c>
      <c r="O1247" s="2">
        <v>140952</v>
      </c>
      <c r="P1247" s="2">
        <v>27.19</v>
      </c>
      <c r="Q1247" s="2">
        <v>1588</v>
      </c>
      <c r="R1247" s="2">
        <v>2229</v>
      </c>
      <c r="S1247" s="2">
        <v>84947</v>
      </c>
      <c r="T1247" s="2">
        <v>108036</v>
      </c>
      <c r="U1247" s="2">
        <v>14739</v>
      </c>
      <c r="V1247" s="2">
        <v>139388</v>
      </c>
      <c r="W1247" s="2">
        <v>38218</v>
      </c>
      <c r="X1247" s="2">
        <v>41610</v>
      </c>
      <c r="Y1247" s="2">
        <v>539623</v>
      </c>
      <c r="Z1247" s="2">
        <v>0.08</v>
      </c>
      <c r="AA1247" s="2">
        <v>22986</v>
      </c>
    </row>
    <row r="1248" spans="1:27" x14ac:dyDescent="0.3">
      <c r="A1248" s="2" t="s">
        <v>60</v>
      </c>
      <c r="B1248" s="2">
        <v>129559</v>
      </c>
      <c r="C1248" s="2">
        <v>245784</v>
      </c>
      <c r="D1248" s="2">
        <v>-22996</v>
      </c>
      <c r="E1248" s="2">
        <v>643360</v>
      </c>
      <c r="F1248" s="2">
        <v>-116225</v>
      </c>
      <c r="G1248" s="2">
        <v>81483</v>
      </c>
      <c r="H1248" s="2">
        <v>48076</v>
      </c>
      <c r="I1248" s="2">
        <v>-44819</v>
      </c>
      <c r="J1248" s="2">
        <v>-27684</v>
      </c>
      <c r="K1248" s="2">
        <v>-121566</v>
      </c>
      <c r="L1248" s="2">
        <v>33745</v>
      </c>
      <c r="M1248" s="2">
        <v>27853</v>
      </c>
      <c r="N1248" s="2">
        <v>5892</v>
      </c>
      <c r="O1248" s="2">
        <v>17725</v>
      </c>
      <c r="P1248" s="2">
        <v>13.27</v>
      </c>
      <c r="Q1248" s="2">
        <v>505</v>
      </c>
      <c r="R1248" s="2">
        <v>14453</v>
      </c>
      <c r="S1248" s="2">
        <v>111004</v>
      </c>
      <c r="T1248" s="2">
        <v>59582</v>
      </c>
      <c r="U1248" s="2">
        <v>18555</v>
      </c>
      <c r="V1248" s="2">
        <v>186202</v>
      </c>
      <c r="W1248" s="2">
        <v>-38803</v>
      </c>
      <c r="X1248" s="2">
        <v>233032</v>
      </c>
      <c r="Y1248" s="2">
        <v>446473</v>
      </c>
      <c r="Z1248" s="2">
        <v>0.52</v>
      </c>
      <c r="AA1248" s="2">
        <v>10369</v>
      </c>
    </row>
    <row r="1249" spans="1:27" x14ac:dyDescent="0.3">
      <c r="A1249" s="2" t="s">
        <v>58</v>
      </c>
      <c r="B1249" s="2">
        <v>222111</v>
      </c>
      <c r="C1249" s="2">
        <v>278195</v>
      </c>
      <c r="D1249" s="2">
        <v>-41037</v>
      </c>
      <c r="E1249" s="2">
        <v>84991</v>
      </c>
      <c r="F1249" s="2">
        <v>-56084</v>
      </c>
      <c r="G1249" s="2">
        <v>125769</v>
      </c>
      <c r="H1249" s="2">
        <v>96342</v>
      </c>
      <c r="I1249" s="2">
        <v>51124</v>
      </c>
      <c r="J1249" s="2">
        <v>54977</v>
      </c>
      <c r="K1249" s="2">
        <v>-89677</v>
      </c>
      <c r="L1249" s="2">
        <v>139069</v>
      </c>
      <c r="M1249" s="2">
        <v>47664</v>
      </c>
      <c r="N1249" s="2">
        <v>91405</v>
      </c>
      <c r="O1249" s="2">
        <v>68023</v>
      </c>
      <c r="P1249" s="2">
        <v>22.35</v>
      </c>
      <c r="Q1249" s="2">
        <v>826</v>
      </c>
      <c r="R1249" s="2">
        <v>18875</v>
      </c>
      <c r="S1249" s="2">
        <v>134271</v>
      </c>
      <c r="T1249" s="2">
        <v>47508</v>
      </c>
      <c r="U1249" s="2">
        <v>87840</v>
      </c>
      <c r="V1249" s="2">
        <v>230687</v>
      </c>
      <c r="W1249" s="2">
        <v>-37275</v>
      </c>
      <c r="X1249" s="2">
        <v>465075</v>
      </c>
      <c r="Y1249" s="2">
        <v>350700</v>
      </c>
      <c r="Z1249" s="2">
        <v>1.33</v>
      </c>
      <c r="AA1249" s="2">
        <v>14302</v>
      </c>
    </row>
    <row r="1250" spans="1:27" x14ac:dyDescent="0.3">
      <c r="A1250" s="2" t="s">
        <v>60</v>
      </c>
      <c r="B1250" s="2">
        <v>136287</v>
      </c>
      <c r="C1250" s="2">
        <v>44046</v>
      </c>
      <c r="D1250" s="2">
        <v>195663</v>
      </c>
      <c r="E1250" s="2">
        <v>483811</v>
      </c>
      <c r="F1250" s="2">
        <v>92241</v>
      </c>
      <c r="G1250" s="2">
        <v>132302</v>
      </c>
      <c r="H1250" s="2">
        <v>3985</v>
      </c>
      <c r="I1250" s="2">
        <v>-83220</v>
      </c>
      <c r="J1250" s="2">
        <v>-75917</v>
      </c>
      <c r="K1250" s="2">
        <v>57213</v>
      </c>
      <c r="L1250" s="2">
        <v>295410</v>
      </c>
      <c r="M1250" s="2">
        <v>125673</v>
      </c>
      <c r="N1250" s="2">
        <v>169737</v>
      </c>
      <c r="O1250" s="2">
        <v>120166</v>
      </c>
      <c r="P1250" s="2">
        <v>121.36</v>
      </c>
      <c r="Q1250" s="2">
        <v>1411</v>
      </c>
      <c r="R1250" s="2">
        <v>5417</v>
      </c>
      <c r="S1250" s="2">
        <v>171316</v>
      </c>
      <c r="T1250" s="2">
        <v>242402</v>
      </c>
      <c r="U1250" s="2">
        <v>-35029</v>
      </c>
      <c r="V1250" s="2">
        <v>-198356</v>
      </c>
      <c r="W1250" s="2">
        <v>-9593</v>
      </c>
      <c r="X1250" s="2">
        <v>134431</v>
      </c>
      <c r="Y1250" s="2">
        <v>63300</v>
      </c>
      <c r="Z1250" s="2">
        <v>2.12</v>
      </c>
      <c r="AA1250" s="2">
        <v>29302</v>
      </c>
    </row>
    <row r="1251" spans="1:27" x14ac:dyDescent="0.3">
      <c r="A1251" s="2" t="s">
        <v>58</v>
      </c>
      <c r="B1251" s="2">
        <v>367271</v>
      </c>
      <c r="C1251" s="2">
        <v>194359</v>
      </c>
      <c r="D1251" s="2">
        <v>-10869</v>
      </c>
      <c r="E1251" s="2">
        <v>881825</v>
      </c>
      <c r="F1251" s="2">
        <v>172912</v>
      </c>
      <c r="G1251" s="2">
        <v>114711</v>
      </c>
      <c r="H1251" s="2">
        <v>252560</v>
      </c>
      <c r="I1251" s="2">
        <v>205370</v>
      </c>
      <c r="J1251" s="2">
        <v>221891</v>
      </c>
      <c r="K1251" s="2">
        <v>150482</v>
      </c>
      <c r="L1251" s="2">
        <v>175031</v>
      </c>
      <c r="M1251" s="2">
        <v>35252</v>
      </c>
      <c r="N1251" s="2">
        <v>139779</v>
      </c>
      <c r="O1251" s="2">
        <v>127413</v>
      </c>
      <c r="P1251" s="2">
        <v>68.98</v>
      </c>
      <c r="Q1251" s="2">
        <v>1398</v>
      </c>
      <c r="R1251" s="2">
        <v>4428</v>
      </c>
      <c r="S1251" s="2">
        <v>453712</v>
      </c>
      <c r="T1251" s="2">
        <v>150362</v>
      </c>
      <c r="U1251" s="2">
        <v>-86441</v>
      </c>
      <c r="V1251" s="2">
        <v>43997</v>
      </c>
      <c r="W1251" s="2">
        <v>41592</v>
      </c>
      <c r="X1251" s="2">
        <v>338601</v>
      </c>
      <c r="Y1251" s="2">
        <v>554606</v>
      </c>
      <c r="Z1251" s="2">
        <v>0.61</v>
      </c>
      <c r="AA1251" s="2">
        <v>23532</v>
      </c>
    </row>
    <row r="1252" spans="1:27" x14ac:dyDescent="0.3">
      <c r="A1252" s="2" t="s">
        <v>59</v>
      </c>
      <c r="B1252" s="2">
        <v>96497</v>
      </c>
      <c r="C1252" s="2">
        <v>296469</v>
      </c>
      <c r="D1252" s="2">
        <v>16699</v>
      </c>
      <c r="E1252" s="2">
        <v>412420</v>
      </c>
      <c r="F1252" s="2">
        <v>-199972</v>
      </c>
      <c r="G1252" s="2">
        <v>68571</v>
      </c>
      <c r="H1252" s="2">
        <v>27926</v>
      </c>
      <c r="I1252" s="2">
        <v>-37350</v>
      </c>
      <c r="J1252" s="2">
        <v>-24744</v>
      </c>
      <c r="K1252" s="2">
        <v>-205992</v>
      </c>
      <c r="L1252" s="2">
        <v>215753</v>
      </c>
      <c r="M1252" s="2">
        <v>178588</v>
      </c>
      <c r="N1252" s="2">
        <v>37165</v>
      </c>
      <c r="O1252" s="2">
        <v>141368</v>
      </c>
      <c r="P1252" s="2">
        <v>10.28</v>
      </c>
      <c r="Q1252" s="2">
        <v>1863</v>
      </c>
      <c r="R1252" s="2">
        <v>1797</v>
      </c>
      <c r="S1252" s="2">
        <v>108186</v>
      </c>
      <c r="T1252" s="2">
        <v>175717</v>
      </c>
      <c r="U1252" s="2">
        <v>-11689</v>
      </c>
      <c r="V1252" s="2">
        <v>120752</v>
      </c>
      <c r="W1252" s="2">
        <v>-42384</v>
      </c>
      <c r="X1252" s="2">
        <v>369131</v>
      </c>
      <c r="Y1252" s="2">
        <v>107224</v>
      </c>
      <c r="Z1252" s="2">
        <v>3.44</v>
      </c>
      <c r="AA1252" s="2">
        <v>23489</v>
      </c>
    </row>
    <row r="1253" spans="1:27" x14ac:dyDescent="0.3">
      <c r="A1253" s="2" t="s">
        <v>60</v>
      </c>
      <c r="B1253" s="2">
        <v>74977</v>
      </c>
      <c r="C1253" s="2">
        <v>281406</v>
      </c>
      <c r="D1253" s="2">
        <v>76517</v>
      </c>
      <c r="E1253" s="2">
        <v>40491</v>
      </c>
      <c r="F1253" s="2">
        <v>-206429</v>
      </c>
      <c r="G1253" s="2">
        <v>33065</v>
      </c>
      <c r="H1253" s="2">
        <v>41912</v>
      </c>
      <c r="I1253" s="2">
        <v>-13015</v>
      </c>
      <c r="J1253" s="2">
        <v>3262</v>
      </c>
      <c r="K1253" s="2">
        <v>-241962</v>
      </c>
      <c r="L1253" s="2">
        <v>172039</v>
      </c>
      <c r="M1253" s="2">
        <v>57461</v>
      </c>
      <c r="N1253" s="2">
        <v>114578</v>
      </c>
      <c r="O1253" s="2">
        <v>83243</v>
      </c>
      <c r="P1253" s="2">
        <v>13.05</v>
      </c>
      <c r="Q1253" s="2">
        <v>662</v>
      </c>
      <c r="R1253" s="2">
        <v>10464</v>
      </c>
      <c r="S1253" s="2">
        <v>266877</v>
      </c>
      <c r="T1253" s="2">
        <v>131340</v>
      </c>
      <c r="U1253" s="2">
        <v>-191900</v>
      </c>
      <c r="V1253" s="2">
        <v>150066</v>
      </c>
      <c r="W1253" s="2">
        <v>-7279</v>
      </c>
      <c r="X1253" s="2">
        <v>157972</v>
      </c>
      <c r="Y1253" s="2">
        <v>573570</v>
      </c>
      <c r="Z1253" s="2">
        <v>0.28000000000000003</v>
      </c>
      <c r="AA1253" s="2">
        <v>3720</v>
      </c>
    </row>
    <row r="1254" spans="1:27" x14ac:dyDescent="0.3">
      <c r="A1254" s="2" t="s">
        <v>59</v>
      </c>
      <c r="B1254" s="2">
        <v>423007</v>
      </c>
      <c r="C1254" s="2">
        <v>44781</v>
      </c>
      <c r="D1254" s="2">
        <v>22477</v>
      </c>
      <c r="E1254" s="2">
        <v>354859</v>
      </c>
      <c r="F1254" s="2">
        <v>378226</v>
      </c>
      <c r="G1254" s="2">
        <v>192125</v>
      </c>
      <c r="H1254" s="2">
        <v>230882</v>
      </c>
      <c r="I1254" s="2">
        <v>161738</v>
      </c>
      <c r="J1254" s="2">
        <v>165170</v>
      </c>
      <c r="K1254" s="2">
        <v>345339</v>
      </c>
      <c r="L1254" s="2">
        <v>176771</v>
      </c>
      <c r="M1254" s="2">
        <v>149101</v>
      </c>
      <c r="N1254" s="2">
        <v>27670</v>
      </c>
      <c r="O1254" s="2">
        <v>8458</v>
      </c>
      <c r="P1254" s="2">
        <v>170.57</v>
      </c>
      <c r="Q1254" s="2">
        <v>167</v>
      </c>
      <c r="R1254" s="2">
        <v>18628</v>
      </c>
      <c r="S1254" s="2">
        <v>319331</v>
      </c>
      <c r="T1254" s="2">
        <v>242631</v>
      </c>
      <c r="U1254" s="2">
        <v>103676</v>
      </c>
      <c r="V1254" s="2">
        <v>-197850</v>
      </c>
      <c r="W1254" s="2">
        <v>-43241</v>
      </c>
      <c r="X1254" s="2">
        <v>358015</v>
      </c>
      <c r="Y1254" s="2">
        <v>369058</v>
      </c>
      <c r="Z1254" s="2">
        <v>0.97</v>
      </c>
      <c r="AA1254" s="2">
        <v>28544</v>
      </c>
    </row>
    <row r="1255" spans="1:27" x14ac:dyDescent="0.3">
      <c r="A1255" s="2" t="s">
        <v>59</v>
      </c>
      <c r="B1255" s="2">
        <v>50895</v>
      </c>
      <c r="C1255" s="2">
        <v>165298</v>
      </c>
      <c r="D1255" s="2">
        <v>38328</v>
      </c>
      <c r="E1255" s="2">
        <v>453571</v>
      </c>
      <c r="F1255" s="2">
        <v>-114403</v>
      </c>
      <c r="G1255" s="2">
        <v>26805</v>
      </c>
      <c r="H1255" s="2">
        <v>24090</v>
      </c>
      <c r="I1255" s="2">
        <v>-26525</v>
      </c>
      <c r="J1255" s="2">
        <v>-14255</v>
      </c>
      <c r="K1255" s="2">
        <v>-121645</v>
      </c>
      <c r="L1255" s="2">
        <v>34265</v>
      </c>
      <c r="M1255" s="2">
        <v>62201</v>
      </c>
      <c r="N1255" s="2">
        <v>-27936</v>
      </c>
      <c r="O1255" s="2">
        <v>112363</v>
      </c>
      <c r="P1255" s="2">
        <v>6.73</v>
      </c>
      <c r="Q1255" s="2">
        <v>502</v>
      </c>
      <c r="R1255" s="2">
        <v>13073</v>
      </c>
      <c r="S1255" s="2">
        <v>270465</v>
      </c>
      <c r="T1255" s="2">
        <v>64680</v>
      </c>
      <c r="U1255" s="2">
        <v>-219570</v>
      </c>
      <c r="V1255" s="2">
        <v>100618</v>
      </c>
      <c r="W1255" s="2">
        <v>45070</v>
      </c>
      <c r="X1255" s="2">
        <v>431013</v>
      </c>
      <c r="Y1255" s="2">
        <v>38076</v>
      </c>
      <c r="Z1255" s="2">
        <v>11.32</v>
      </c>
      <c r="AA1255" s="2">
        <v>7776</v>
      </c>
    </row>
    <row r="1256" spans="1:27" x14ac:dyDescent="0.3">
      <c r="A1256" s="2" t="s">
        <v>59</v>
      </c>
      <c r="B1256" s="2">
        <v>351283</v>
      </c>
      <c r="C1256" s="2">
        <v>36501</v>
      </c>
      <c r="D1256" s="2">
        <v>151490</v>
      </c>
      <c r="E1256" s="2">
        <v>914463</v>
      </c>
      <c r="F1256" s="2">
        <v>314782</v>
      </c>
      <c r="G1256" s="2">
        <v>29504</v>
      </c>
      <c r="H1256" s="2">
        <v>321779</v>
      </c>
      <c r="I1256" s="2">
        <v>283311</v>
      </c>
      <c r="J1256" s="2">
        <v>289281</v>
      </c>
      <c r="K1256" s="2">
        <v>300880</v>
      </c>
      <c r="L1256" s="2">
        <v>170248</v>
      </c>
      <c r="M1256" s="2">
        <v>11889</v>
      </c>
      <c r="N1256" s="2">
        <v>158359</v>
      </c>
      <c r="O1256" s="2">
        <v>28805</v>
      </c>
      <c r="P1256" s="2">
        <v>49.31</v>
      </c>
      <c r="Q1256" s="2">
        <v>456</v>
      </c>
      <c r="R1256" s="2">
        <v>1787</v>
      </c>
      <c r="S1256" s="2">
        <v>184040</v>
      </c>
      <c r="T1256" s="2">
        <v>207704</v>
      </c>
      <c r="U1256" s="2">
        <v>167243</v>
      </c>
      <c r="V1256" s="2">
        <v>-171203</v>
      </c>
      <c r="W1256" s="2">
        <v>24342</v>
      </c>
      <c r="X1256" s="2">
        <v>193053</v>
      </c>
      <c r="Y1256" s="2">
        <v>340044</v>
      </c>
      <c r="Z1256" s="2">
        <v>0.56999999999999995</v>
      </c>
      <c r="AA1256" s="2">
        <v>12984</v>
      </c>
    </row>
    <row r="1257" spans="1:27" x14ac:dyDescent="0.3">
      <c r="A1257" s="2" t="s">
        <v>59</v>
      </c>
      <c r="B1257" s="2">
        <v>479747</v>
      </c>
      <c r="C1257" s="2">
        <v>202751</v>
      </c>
      <c r="D1257" s="2">
        <v>191999</v>
      </c>
      <c r="E1257" s="2">
        <v>162480</v>
      </c>
      <c r="F1257" s="2">
        <v>276996</v>
      </c>
      <c r="G1257" s="2">
        <v>101946</v>
      </c>
      <c r="H1257" s="2">
        <v>377801</v>
      </c>
      <c r="I1257" s="2">
        <v>335797</v>
      </c>
      <c r="J1257" s="2">
        <v>347916</v>
      </c>
      <c r="K1257" s="2">
        <v>244360</v>
      </c>
      <c r="L1257" s="2">
        <v>291361</v>
      </c>
      <c r="M1257" s="2">
        <v>44596</v>
      </c>
      <c r="N1257" s="2">
        <v>246765</v>
      </c>
      <c r="O1257" s="2">
        <v>101501</v>
      </c>
      <c r="P1257" s="2">
        <v>81.81</v>
      </c>
      <c r="Q1257" s="2">
        <v>641</v>
      </c>
      <c r="R1257" s="2">
        <v>16541</v>
      </c>
      <c r="S1257" s="2">
        <v>537499</v>
      </c>
      <c r="T1257" s="2">
        <v>73353</v>
      </c>
      <c r="U1257" s="2">
        <v>-57752</v>
      </c>
      <c r="V1257" s="2">
        <v>129398</v>
      </c>
      <c r="W1257" s="2">
        <v>29702</v>
      </c>
      <c r="X1257" s="2">
        <v>487640</v>
      </c>
      <c r="Y1257" s="2">
        <v>505974</v>
      </c>
      <c r="Z1257" s="2">
        <v>0.96</v>
      </c>
      <c r="AA1257" s="2">
        <v>22427</v>
      </c>
    </row>
    <row r="1258" spans="1:27" x14ac:dyDescent="0.3">
      <c r="A1258" s="2" t="s">
        <v>59</v>
      </c>
      <c r="B1258" s="2">
        <v>472258</v>
      </c>
      <c r="C1258" s="2">
        <v>122155</v>
      </c>
      <c r="D1258" s="2">
        <v>162893</v>
      </c>
      <c r="E1258" s="2">
        <v>907108</v>
      </c>
      <c r="F1258" s="2">
        <v>350103</v>
      </c>
      <c r="G1258" s="2">
        <v>94410</v>
      </c>
      <c r="H1258" s="2">
        <v>377848</v>
      </c>
      <c r="I1258" s="2">
        <v>371871</v>
      </c>
      <c r="J1258" s="2">
        <v>387742</v>
      </c>
      <c r="K1258" s="2">
        <v>342546</v>
      </c>
      <c r="L1258" s="2">
        <v>201756</v>
      </c>
      <c r="M1258" s="2">
        <v>58146</v>
      </c>
      <c r="N1258" s="2">
        <v>143610</v>
      </c>
      <c r="O1258" s="2">
        <v>41229</v>
      </c>
      <c r="P1258" s="2">
        <v>88.9</v>
      </c>
      <c r="Q1258" s="2">
        <v>1206</v>
      </c>
      <c r="R1258" s="2">
        <v>12432</v>
      </c>
      <c r="S1258" s="2">
        <v>396331</v>
      </c>
      <c r="T1258" s="2">
        <v>243347</v>
      </c>
      <c r="U1258" s="2">
        <v>75927</v>
      </c>
      <c r="V1258" s="2">
        <v>-121192</v>
      </c>
      <c r="W1258" s="2">
        <v>-26510</v>
      </c>
      <c r="X1258" s="2">
        <v>257245</v>
      </c>
      <c r="Y1258" s="2">
        <v>350056</v>
      </c>
      <c r="Z1258" s="2">
        <v>0.73</v>
      </c>
      <c r="AA1258" s="2">
        <v>20115</v>
      </c>
    </row>
    <row r="1259" spans="1:27" x14ac:dyDescent="0.3">
      <c r="A1259" s="2" t="s">
        <v>60</v>
      </c>
      <c r="B1259" s="2">
        <v>101911</v>
      </c>
      <c r="C1259" s="2">
        <v>56529</v>
      </c>
      <c r="D1259" s="2">
        <v>20592</v>
      </c>
      <c r="E1259" s="2">
        <v>540180</v>
      </c>
      <c r="F1259" s="2">
        <v>45382</v>
      </c>
      <c r="G1259" s="2">
        <v>170978</v>
      </c>
      <c r="H1259" s="2">
        <v>-69067</v>
      </c>
      <c r="I1259" s="2">
        <v>-80103</v>
      </c>
      <c r="J1259" s="2">
        <v>-67073</v>
      </c>
      <c r="K1259" s="2">
        <v>18656</v>
      </c>
      <c r="L1259" s="2">
        <v>211196</v>
      </c>
      <c r="M1259" s="2">
        <v>90705</v>
      </c>
      <c r="N1259" s="2">
        <v>120491</v>
      </c>
      <c r="O1259" s="2">
        <v>104709</v>
      </c>
      <c r="P1259" s="2">
        <v>172.73</v>
      </c>
      <c r="Q1259" s="2">
        <v>1558</v>
      </c>
      <c r="R1259" s="2">
        <v>18758</v>
      </c>
      <c r="S1259" s="2">
        <v>66877</v>
      </c>
      <c r="T1259" s="2">
        <v>233753</v>
      </c>
      <c r="U1259" s="2">
        <v>35034</v>
      </c>
      <c r="V1259" s="2">
        <v>-177224</v>
      </c>
      <c r="W1259" s="2">
        <v>41321</v>
      </c>
      <c r="X1259" s="2">
        <v>467295</v>
      </c>
      <c r="Y1259" s="2">
        <v>656924</v>
      </c>
      <c r="Z1259" s="2">
        <v>0.71</v>
      </c>
      <c r="AA1259" s="2">
        <v>22267</v>
      </c>
    </row>
    <row r="1260" spans="1:27" x14ac:dyDescent="0.3">
      <c r="A1260" s="2" t="s">
        <v>59</v>
      </c>
      <c r="B1260" s="2">
        <v>166927</v>
      </c>
      <c r="C1260" s="2">
        <v>227700</v>
      </c>
      <c r="D1260" s="2">
        <v>-46307</v>
      </c>
      <c r="E1260" s="2">
        <v>255230</v>
      </c>
      <c r="F1260" s="2">
        <v>-60773</v>
      </c>
      <c r="G1260" s="2">
        <v>128804</v>
      </c>
      <c r="H1260" s="2">
        <v>38123</v>
      </c>
      <c r="I1260" s="2">
        <v>11904</v>
      </c>
      <c r="J1260" s="2">
        <v>22375</v>
      </c>
      <c r="K1260" s="2">
        <v>-71320</v>
      </c>
      <c r="L1260" s="2">
        <v>64294</v>
      </c>
      <c r="M1260" s="2">
        <v>99301</v>
      </c>
      <c r="N1260" s="2">
        <v>-35007</v>
      </c>
      <c r="O1260" s="2">
        <v>112994</v>
      </c>
      <c r="P1260" s="2">
        <v>62.01</v>
      </c>
      <c r="Q1260" s="2">
        <v>541</v>
      </c>
      <c r="R1260" s="2">
        <v>7512</v>
      </c>
      <c r="S1260" s="2">
        <v>389111</v>
      </c>
      <c r="T1260" s="2">
        <v>274030</v>
      </c>
      <c r="U1260" s="2">
        <v>-222184</v>
      </c>
      <c r="V1260" s="2">
        <v>-46330</v>
      </c>
      <c r="W1260" s="2">
        <v>-45217</v>
      </c>
      <c r="X1260" s="2">
        <v>246158</v>
      </c>
      <c r="Y1260" s="2">
        <v>111649</v>
      </c>
      <c r="Z1260" s="2">
        <v>2.2000000000000002</v>
      </c>
      <c r="AA1260" s="2">
        <v>14033</v>
      </c>
    </row>
    <row r="1261" spans="1:27" x14ac:dyDescent="0.3">
      <c r="A1261" s="2" t="s">
        <v>60</v>
      </c>
      <c r="B1261" s="2">
        <v>436003</v>
      </c>
      <c r="C1261" s="2">
        <v>275410</v>
      </c>
      <c r="D1261" s="2">
        <v>168668</v>
      </c>
      <c r="E1261" s="2">
        <v>111676</v>
      </c>
      <c r="F1261" s="2">
        <v>160593</v>
      </c>
      <c r="G1261" s="2">
        <v>125084</v>
      </c>
      <c r="H1261" s="2">
        <v>310919</v>
      </c>
      <c r="I1261" s="2">
        <v>277300</v>
      </c>
      <c r="J1261" s="2">
        <v>289453</v>
      </c>
      <c r="K1261" s="2">
        <v>125443</v>
      </c>
      <c r="L1261" s="2">
        <v>202670</v>
      </c>
      <c r="M1261" s="2">
        <v>154799</v>
      </c>
      <c r="N1261" s="2">
        <v>47871</v>
      </c>
      <c r="O1261" s="2">
        <v>76189</v>
      </c>
      <c r="P1261" s="2">
        <v>106.84</v>
      </c>
      <c r="Q1261" s="2">
        <v>600</v>
      </c>
      <c r="R1261" s="2">
        <v>11389</v>
      </c>
      <c r="S1261" s="2">
        <v>319698</v>
      </c>
      <c r="T1261" s="2">
        <v>61260</v>
      </c>
      <c r="U1261" s="2">
        <v>116305</v>
      </c>
      <c r="V1261" s="2">
        <v>214150</v>
      </c>
      <c r="W1261" s="2">
        <v>-29623</v>
      </c>
      <c r="X1261" s="2">
        <v>125677</v>
      </c>
      <c r="Y1261" s="2">
        <v>282542</v>
      </c>
      <c r="Z1261" s="2">
        <v>0.44</v>
      </c>
      <c r="AA1261" s="2">
        <v>25887</v>
      </c>
    </row>
    <row r="1262" spans="1:27" x14ac:dyDescent="0.3">
      <c r="A1262" s="2" t="s">
        <v>60</v>
      </c>
      <c r="B1262" s="2">
        <v>266086</v>
      </c>
      <c r="C1262" s="2">
        <v>47277</v>
      </c>
      <c r="D1262" s="2">
        <v>43462</v>
      </c>
      <c r="E1262" s="2">
        <v>436404</v>
      </c>
      <c r="F1262" s="2">
        <v>218809</v>
      </c>
      <c r="G1262" s="2">
        <v>49266</v>
      </c>
      <c r="H1262" s="2">
        <v>216820</v>
      </c>
      <c r="I1262" s="2">
        <v>140523</v>
      </c>
      <c r="J1262" s="2">
        <v>142140</v>
      </c>
      <c r="K1262" s="2">
        <v>184144</v>
      </c>
      <c r="L1262" s="2">
        <v>175894</v>
      </c>
      <c r="M1262" s="2">
        <v>196535</v>
      </c>
      <c r="N1262" s="2">
        <v>-20641</v>
      </c>
      <c r="O1262" s="2">
        <v>124130</v>
      </c>
      <c r="P1262" s="2">
        <v>1956.51</v>
      </c>
      <c r="Q1262" s="2">
        <v>564</v>
      </c>
      <c r="R1262" s="2">
        <v>14467</v>
      </c>
      <c r="S1262" s="2">
        <v>542486</v>
      </c>
      <c r="T1262" s="2">
        <v>122426</v>
      </c>
      <c r="U1262" s="2">
        <v>-276400</v>
      </c>
      <c r="V1262" s="2">
        <v>-75149</v>
      </c>
      <c r="W1262" s="2">
        <v>25679</v>
      </c>
      <c r="X1262" s="2">
        <v>236015</v>
      </c>
      <c r="Y1262" s="2">
        <v>204977</v>
      </c>
      <c r="Z1262" s="2">
        <v>1.1499999999999999</v>
      </c>
      <c r="AA1262" s="2">
        <v>26921</v>
      </c>
    </row>
    <row r="1263" spans="1:27" x14ac:dyDescent="0.3">
      <c r="A1263" s="2" t="s">
        <v>60</v>
      </c>
      <c r="B1263" s="2">
        <v>289143</v>
      </c>
      <c r="C1263" s="2">
        <v>193080</v>
      </c>
      <c r="D1263" s="2">
        <v>173563</v>
      </c>
      <c r="E1263" s="2">
        <v>405473</v>
      </c>
      <c r="F1263" s="2">
        <v>96063</v>
      </c>
      <c r="G1263" s="2">
        <v>45743</v>
      </c>
      <c r="H1263" s="2">
        <v>243400</v>
      </c>
      <c r="I1263" s="2">
        <v>152514</v>
      </c>
      <c r="J1263" s="2">
        <v>155873</v>
      </c>
      <c r="K1263" s="2">
        <v>61360</v>
      </c>
      <c r="L1263" s="2">
        <v>232224</v>
      </c>
      <c r="M1263" s="2">
        <v>31134</v>
      </c>
      <c r="N1263" s="2">
        <v>201090</v>
      </c>
      <c r="O1263" s="2">
        <v>8302</v>
      </c>
      <c r="P1263" s="2">
        <v>205.65</v>
      </c>
      <c r="Q1263" s="2">
        <v>587</v>
      </c>
      <c r="R1263" s="2">
        <v>12509</v>
      </c>
      <c r="S1263" s="2">
        <v>459606</v>
      </c>
      <c r="T1263" s="2">
        <v>244247</v>
      </c>
      <c r="U1263" s="2">
        <v>-170463</v>
      </c>
      <c r="V1263" s="2">
        <v>-51167</v>
      </c>
      <c r="W1263" s="2">
        <v>12816</v>
      </c>
      <c r="X1263" s="2">
        <v>217685</v>
      </c>
      <c r="Y1263" s="2">
        <v>386326</v>
      </c>
      <c r="Z1263" s="2">
        <v>0.56000000000000005</v>
      </c>
      <c r="AA1263" s="2">
        <v>20062</v>
      </c>
    </row>
    <row r="1264" spans="1:27" x14ac:dyDescent="0.3">
      <c r="A1264" s="2" t="s">
        <v>59</v>
      </c>
      <c r="B1264" s="2">
        <v>307933</v>
      </c>
      <c r="C1264" s="2">
        <v>180954</v>
      </c>
      <c r="D1264" s="2">
        <v>16308</v>
      </c>
      <c r="E1264" s="2">
        <v>959555</v>
      </c>
      <c r="F1264" s="2">
        <v>126979</v>
      </c>
      <c r="G1264" s="2">
        <v>175652</v>
      </c>
      <c r="H1264" s="2">
        <v>132281</v>
      </c>
      <c r="I1264" s="2">
        <v>59870</v>
      </c>
      <c r="J1264" s="2">
        <v>66472</v>
      </c>
      <c r="K1264" s="2">
        <v>107786</v>
      </c>
      <c r="L1264" s="2">
        <v>53395</v>
      </c>
      <c r="M1264" s="2">
        <v>107989</v>
      </c>
      <c r="N1264" s="2">
        <v>-54594</v>
      </c>
      <c r="O1264" s="2">
        <v>68717</v>
      </c>
      <c r="P1264" s="2">
        <v>41.21</v>
      </c>
      <c r="Q1264" s="2">
        <v>1064</v>
      </c>
      <c r="R1264" s="2">
        <v>7983</v>
      </c>
      <c r="S1264" s="2">
        <v>271996</v>
      </c>
      <c r="T1264" s="2">
        <v>55710</v>
      </c>
      <c r="U1264" s="2">
        <v>35937</v>
      </c>
      <c r="V1264" s="2">
        <v>125244</v>
      </c>
      <c r="W1264" s="2">
        <v>-10572</v>
      </c>
      <c r="X1264" s="2">
        <v>146448</v>
      </c>
      <c r="Y1264" s="2">
        <v>695484</v>
      </c>
      <c r="Z1264" s="2">
        <v>0.21</v>
      </c>
      <c r="AA1264" s="2">
        <v>9711</v>
      </c>
    </row>
    <row r="1265" spans="1:27" x14ac:dyDescent="0.3">
      <c r="A1265" s="2" t="s">
        <v>59</v>
      </c>
      <c r="B1265" s="2">
        <v>67743</v>
      </c>
      <c r="C1265" s="2">
        <v>116867</v>
      </c>
      <c r="D1265" s="2">
        <v>81795</v>
      </c>
      <c r="E1265" s="2">
        <v>802511</v>
      </c>
      <c r="F1265" s="2">
        <v>-49124</v>
      </c>
      <c r="G1265" s="2">
        <v>132381</v>
      </c>
      <c r="H1265" s="2">
        <v>-64638</v>
      </c>
      <c r="I1265" s="2">
        <v>-147100</v>
      </c>
      <c r="J1265" s="2">
        <v>-127637</v>
      </c>
      <c r="K1265" s="2">
        <v>-66695</v>
      </c>
      <c r="L1265" s="2">
        <v>54884</v>
      </c>
      <c r="M1265" s="2">
        <v>23675</v>
      </c>
      <c r="N1265" s="2">
        <v>31209</v>
      </c>
      <c r="O1265" s="2">
        <v>83532</v>
      </c>
      <c r="P1265" s="2">
        <v>8.5399999999999991</v>
      </c>
      <c r="Q1265" s="2">
        <v>1337</v>
      </c>
      <c r="R1265" s="2">
        <v>722</v>
      </c>
      <c r="S1265" s="2">
        <v>429973</v>
      </c>
      <c r="T1265" s="2">
        <v>95763</v>
      </c>
      <c r="U1265" s="2">
        <v>-362230</v>
      </c>
      <c r="V1265" s="2">
        <v>21104</v>
      </c>
      <c r="W1265" s="2">
        <v>16057</v>
      </c>
      <c r="X1265" s="2">
        <v>346017</v>
      </c>
      <c r="Y1265" s="2">
        <v>411170</v>
      </c>
      <c r="Z1265" s="2">
        <v>0.84</v>
      </c>
      <c r="AA1265" s="2">
        <v>7994</v>
      </c>
    </row>
    <row r="1266" spans="1:27" x14ac:dyDescent="0.3">
      <c r="A1266" s="2" t="s">
        <v>60</v>
      </c>
      <c r="B1266" s="2">
        <v>196661</v>
      </c>
      <c r="C1266" s="2">
        <v>88536</v>
      </c>
      <c r="D1266" s="2">
        <v>98674</v>
      </c>
      <c r="E1266" s="2">
        <v>325396</v>
      </c>
      <c r="F1266" s="2">
        <v>108125</v>
      </c>
      <c r="G1266" s="2">
        <v>61678</v>
      </c>
      <c r="H1266" s="2">
        <v>134983</v>
      </c>
      <c r="I1266" s="2">
        <v>101601</v>
      </c>
      <c r="J1266" s="2">
        <v>114453</v>
      </c>
      <c r="K1266" s="2">
        <v>93417</v>
      </c>
      <c r="L1266" s="2">
        <v>265388</v>
      </c>
      <c r="M1266" s="2">
        <v>142431</v>
      </c>
      <c r="N1266" s="2">
        <v>122957</v>
      </c>
      <c r="O1266" s="2">
        <v>67242</v>
      </c>
      <c r="P1266" s="2">
        <v>70.260000000000005</v>
      </c>
      <c r="Q1266" s="2">
        <v>1542</v>
      </c>
      <c r="R1266" s="2">
        <v>6225</v>
      </c>
      <c r="S1266" s="2">
        <v>510738</v>
      </c>
      <c r="T1266" s="2">
        <v>167866</v>
      </c>
      <c r="U1266" s="2">
        <v>-314077</v>
      </c>
      <c r="V1266" s="2">
        <v>-79330</v>
      </c>
      <c r="W1266" s="2">
        <v>6904</v>
      </c>
      <c r="X1266" s="2">
        <v>357722</v>
      </c>
      <c r="Y1266" s="2">
        <v>25433</v>
      </c>
      <c r="Z1266" s="2">
        <v>14.06</v>
      </c>
      <c r="AA1266" s="2">
        <v>29735</v>
      </c>
    </row>
    <row r="1267" spans="1:27" x14ac:dyDescent="0.3">
      <c r="A1267" s="2" t="s">
        <v>59</v>
      </c>
      <c r="B1267" s="2">
        <v>68919</v>
      </c>
      <c r="C1267" s="2">
        <v>215567</v>
      </c>
      <c r="D1267" s="2">
        <v>110374</v>
      </c>
      <c r="E1267" s="2">
        <v>325887</v>
      </c>
      <c r="F1267" s="2">
        <v>-146648</v>
      </c>
      <c r="G1267" s="2">
        <v>26390</v>
      </c>
      <c r="H1267" s="2">
        <v>42529</v>
      </c>
      <c r="I1267" s="2">
        <v>9866</v>
      </c>
      <c r="J1267" s="2">
        <v>19150</v>
      </c>
      <c r="K1267" s="2">
        <v>-164374</v>
      </c>
      <c r="L1267" s="2">
        <v>196524</v>
      </c>
      <c r="M1267" s="2">
        <v>173924</v>
      </c>
      <c r="N1267" s="2">
        <v>22600</v>
      </c>
      <c r="O1267" s="2">
        <v>19088</v>
      </c>
      <c r="P1267" s="2">
        <v>23.43</v>
      </c>
      <c r="Q1267" s="2">
        <v>1125</v>
      </c>
      <c r="R1267" s="2">
        <v>17722</v>
      </c>
      <c r="S1267" s="2">
        <v>346200</v>
      </c>
      <c r="T1267" s="2">
        <v>242522</v>
      </c>
      <c r="U1267" s="2">
        <v>-277281</v>
      </c>
      <c r="V1267" s="2">
        <v>-26955</v>
      </c>
      <c r="W1267" s="2">
        <v>-13617</v>
      </c>
      <c r="X1267" s="2">
        <v>176922</v>
      </c>
      <c r="Y1267" s="2">
        <v>500582</v>
      </c>
      <c r="Z1267" s="2">
        <v>0.35</v>
      </c>
      <c r="AA1267" s="2">
        <v>10884</v>
      </c>
    </row>
    <row r="1268" spans="1:27" x14ac:dyDescent="0.3">
      <c r="A1268" s="2" t="s">
        <v>60</v>
      </c>
      <c r="B1268" s="2">
        <v>140098</v>
      </c>
      <c r="C1268" s="2">
        <v>256798</v>
      </c>
      <c r="D1268" s="2">
        <v>65393</v>
      </c>
      <c r="E1268" s="2">
        <v>455546</v>
      </c>
      <c r="F1268" s="2">
        <v>-116700</v>
      </c>
      <c r="G1268" s="2">
        <v>145907</v>
      </c>
      <c r="H1268" s="2">
        <v>-5809</v>
      </c>
      <c r="I1268" s="2">
        <v>-32965</v>
      </c>
      <c r="J1268" s="2">
        <v>-22883</v>
      </c>
      <c r="K1268" s="2">
        <v>-128166</v>
      </c>
      <c r="L1268" s="2">
        <v>42812</v>
      </c>
      <c r="M1268" s="2">
        <v>193399</v>
      </c>
      <c r="N1268" s="2">
        <v>-150587</v>
      </c>
      <c r="O1268" s="2">
        <v>35876</v>
      </c>
      <c r="P1268" s="2">
        <v>19.760000000000002</v>
      </c>
      <c r="Q1268" s="2">
        <v>1027</v>
      </c>
      <c r="R1268" s="2">
        <v>538</v>
      </c>
      <c r="S1268" s="2">
        <v>493528</v>
      </c>
      <c r="T1268" s="2">
        <v>245627</v>
      </c>
      <c r="U1268" s="2">
        <v>-353430</v>
      </c>
      <c r="V1268" s="2">
        <v>11171</v>
      </c>
      <c r="W1268" s="2">
        <v>29804</v>
      </c>
      <c r="X1268" s="2">
        <v>176491</v>
      </c>
      <c r="Y1268" s="2">
        <v>366330</v>
      </c>
      <c r="Z1268" s="2">
        <v>0.48</v>
      </c>
      <c r="AA1268" s="2">
        <v>12695</v>
      </c>
    </row>
    <row r="1269" spans="1:27" x14ac:dyDescent="0.3">
      <c r="A1269" s="2" t="s">
        <v>59</v>
      </c>
      <c r="B1269" s="2">
        <v>261677</v>
      </c>
      <c r="C1269" s="2">
        <v>156587</v>
      </c>
      <c r="D1269" s="2">
        <v>94426</v>
      </c>
      <c r="E1269" s="2">
        <v>376421</v>
      </c>
      <c r="F1269" s="2">
        <v>105090</v>
      </c>
      <c r="G1269" s="2">
        <v>149362</v>
      </c>
      <c r="H1269" s="2">
        <v>112315</v>
      </c>
      <c r="I1269" s="2">
        <v>20912</v>
      </c>
      <c r="J1269" s="2">
        <v>35051</v>
      </c>
      <c r="K1269" s="2">
        <v>77870</v>
      </c>
      <c r="L1269" s="2">
        <v>79777</v>
      </c>
      <c r="M1269" s="2">
        <v>142213</v>
      </c>
      <c r="N1269" s="2">
        <v>-62436</v>
      </c>
      <c r="O1269" s="2">
        <v>115106</v>
      </c>
      <c r="P1269" s="2">
        <v>30.91</v>
      </c>
      <c r="Q1269" s="2">
        <v>1782</v>
      </c>
      <c r="R1269" s="2">
        <v>1270</v>
      </c>
      <c r="S1269" s="2">
        <v>97141</v>
      </c>
      <c r="T1269" s="2">
        <v>185116</v>
      </c>
      <c r="U1269" s="2">
        <v>164536</v>
      </c>
      <c r="V1269" s="2">
        <v>-28529</v>
      </c>
      <c r="W1269" s="2">
        <v>17156</v>
      </c>
      <c r="X1269" s="2">
        <v>115227</v>
      </c>
      <c r="Y1269" s="2">
        <v>597180</v>
      </c>
      <c r="Z1269" s="2">
        <v>0.19</v>
      </c>
      <c r="AA1269" s="2">
        <v>28272</v>
      </c>
    </row>
    <row r="1270" spans="1:27" x14ac:dyDescent="0.3">
      <c r="A1270" s="2" t="s">
        <v>59</v>
      </c>
      <c r="B1270" s="2">
        <v>239603</v>
      </c>
      <c r="C1270" s="2">
        <v>63147</v>
      </c>
      <c r="D1270" s="2">
        <v>110723</v>
      </c>
      <c r="E1270" s="2">
        <v>773606</v>
      </c>
      <c r="F1270" s="2">
        <v>176456</v>
      </c>
      <c r="G1270" s="2">
        <v>187476</v>
      </c>
      <c r="H1270" s="2">
        <v>52127</v>
      </c>
      <c r="I1270" s="2">
        <v>16150</v>
      </c>
      <c r="J1270" s="2">
        <v>33132</v>
      </c>
      <c r="K1270" s="2">
        <v>149018</v>
      </c>
      <c r="L1270" s="2">
        <v>172858</v>
      </c>
      <c r="M1270" s="2">
        <v>191285</v>
      </c>
      <c r="N1270" s="2">
        <v>-18427</v>
      </c>
      <c r="O1270" s="2">
        <v>62272</v>
      </c>
      <c r="P1270" s="2">
        <v>23.98</v>
      </c>
      <c r="Q1270" s="2">
        <v>1463</v>
      </c>
      <c r="R1270" s="2">
        <v>11666</v>
      </c>
      <c r="S1270" s="2">
        <v>182338</v>
      </c>
      <c r="T1270" s="2">
        <v>51894</v>
      </c>
      <c r="U1270" s="2">
        <v>57265</v>
      </c>
      <c r="V1270" s="2">
        <v>11253</v>
      </c>
      <c r="W1270" s="2">
        <v>-21415</v>
      </c>
      <c r="X1270" s="2">
        <v>61361</v>
      </c>
      <c r="Y1270" s="2">
        <v>292682</v>
      </c>
      <c r="Z1270" s="2">
        <v>0.21</v>
      </c>
      <c r="AA1270" s="2">
        <v>3631</v>
      </c>
    </row>
    <row r="1271" spans="1:27" x14ac:dyDescent="0.3">
      <c r="A1271" s="2" t="s">
        <v>60</v>
      </c>
      <c r="B1271" s="2">
        <v>456950</v>
      </c>
      <c r="C1271" s="2">
        <v>258673</v>
      </c>
      <c r="D1271" s="2">
        <v>188849</v>
      </c>
      <c r="E1271" s="2">
        <v>140521</v>
      </c>
      <c r="F1271" s="2">
        <v>198277</v>
      </c>
      <c r="G1271" s="2">
        <v>169761</v>
      </c>
      <c r="H1271" s="2">
        <v>287189</v>
      </c>
      <c r="I1271" s="2">
        <v>258524</v>
      </c>
      <c r="J1271" s="2">
        <v>270734</v>
      </c>
      <c r="K1271" s="2">
        <v>186419</v>
      </c>
      <c r="L1271" s="2">
        <v>35921</v>
      </c>
      <c r="M1271" s="2">
        <v>178071</v>
      </c>
      <c r="N1271" s="2">
        <v>-142150</v>
      </c>
      <c r="O1271" s="2">
        <v>19537</v>
      </c>
      <c r="P1271" s="2">
        <v>127.28</v>
      </c>
      <c r="Q1271" s="2">
        <v>1967</v>
      </c>
      <c r="R1271" s="2">
        <v>3834</v>
      </c>
      <c r="S1271" s="2">
        <v>214899</v>
      </c>
      <c r="T1271" s="2">
        <v>87359</v>
      </c>
      <c r="U1271" s="2">
        <v>242051</v>
      </c>
      <c r="V1271" s="2">
        <v>171314</v>
      </c>
      <c r="W1271" s="2">
        <v>37921</v>
      </c>
      <c r="X1271" s="2">
        <v>104799</v>
      </c>
      <c r="Y1271" s="2">
        <v>530618</v>
      </c>
      <c r="Z1271" s="2">
        <v>0.2</v>
      </c>
      <c r="AA1271" s="2">
        <v>25590</v>
      </c>
    </row>
    <row r="1272" spans="1:27" x14ac:dyDescent="0.3">
      <c r="A1272" s="2" t="s">
        <v>59</v>
      </c>
      <c r="B1272" s="2">
        <v>329911</v>
      </c>
      <c r="C1272" s="2">
        <v>32719</v>
      </c>
      <c r="D1272" s="2">
        <v>52841</v>
      </c>
      <c r="E1272" s="2">
        <v>821738</v>
      </c>
      <c r="F1272" s="2">
        <v>297192</v>
      </c>
      <c r="G1272" s="2">
        <v>47582</v>
      </c>
      <c r="H1272" s="2">
        <v>282329</v>
      </c>
      <c r="I1272" s="2">
        <v>251921</v>
      </c>
      <c r="J1272" s="2">
        <v>260750</v>
      </c>
      <c r="K1272" s="2">
        <v>268496</v>
      </c>
      <c r="L1272" s="2">
        <v>107746</v>
      </c>
      <c r="M1272" s="2">
        <v>67419</v>
      </c>
      <c r="N1272" s="2">
        <v>40327</v>
      </c>
      <c r="O1272" s="2">
        <v>96450</v>
      </c>
      <c r="P1272" s="2">
        <v>50.51</v>
      </c>
      <c r="Q1272" s="2">
        <v>1228</v>
      </c>
      <c r="R1272" s="2">
        <v>2932</v>
      </c>
      <c r="S1272" s="2">
        <v>487300</v>
      </c>
      <c r="T1272" s="2">
        <v>108816</v>
      </c>
      <c r="U1272" s="2">
        <v>-157389</v>
      </c>
      <c r="V1272" s="2">
        <v>-76097</v>
      </c>
      <c r="W1272" s="2">
        <v>16040</v>
      </c>
      <c r="X1272" s="2">
        <v>312069</v>
      </c>
      <c r="Y1272" s="2">
        <v>87738</v>
      </c>
      <c r="Z1272" s="2">
        <v>3.56</v>
      </c>
      <c r="AA1272" s="2">
        <v>20937</v>
      </c>
    </row>
    <row r="1273" spans="1:27" x14ac:dyDescent="0.3">
      <c r="A1273" s="2" t="s">
        <v>60</v>
      </c>
      <c r="B1273" s="2">
        <v>94200</v>
      </c>
      <c r="C1273" s="2">
        <v>268753</v>
      </c>
      <c r="D1273" s="2">
        <v>-3625</v>
      </c>
      <c r="E1273" s="2">
        <v>148626</v>
      </c>
      <c r="F1273" s="2">
        <v>-174553</v>
      </c>
      <c r="G1273" s="2">
        <v>78751</v>
      </c>
      <c r="H1273" s="2">
        <v>15449</v>
      </c>
      <c r="I1273" s="2">
        <v>-13640</v>
      </c>
      <c r="J1273" s="2">
        <v>591</v>
      </c>
      <c r="K1273" s="2">
        <v>-199278</v>
      </c>
      <c r="L1273" s="2">
        <v>31764</v>
      </c>
      <c r="M1273" s="2">
        <v>49206</v>
      </c>
      <c r="N1273" s="2">
        <v>-17442</v>
      </c>
      <c r="O1273" s="2">
        <v>90428</v>
      </c>
      <c r="P1273" s="2">
        <v>28.77</v>
      </c>
      <c r="Q1273" s="2">
        <v>426</v>
      </c>
      <c r="R1273" s="2">
        <v>16555</v>
      </c>
      <c r="S1273" s="2">
        <v>476895</v>
      </c>
      <c r="T1273" s="2">
        <v>240228</v>
      </c>
      <c r="U1273" s="2">
        <v>-382695</v>
      </c>
      <c r="V1273" s="2">
        <v>28525</v>
      </c>
      <c r="W1273" s="2">
        <v>-9783</v>
      </c>
      <c r="X1273" s="2">
        <v>176649</v>
      </c>
      <c r="Y1273" s="2">
        <v>611477</v>
      </c>
      <c r="Z1273" s="2">
        <v>0.28999999999999998</v>
      </c>
      <c r="AA1273" s="2">
        <v>14635</v>
      </c>
    </row>
    <row r="1274" spans="1:27" x14ac:dyDescent="0.3">
      <c r="A1274" s="2" t="s">
        <v>60</v>
      </c>
      <c r="B1274" s="2">
        <v>450896</v>
      </c>
      <c r="C1274" s="2">
        <v>180111</v>
      </c>
      <c r="D1274" s="2">
        <v>65298</v>
      </c>
      <c r="E1274" s="2">
        <v>18370</v>
      </c>
      <c r="F1274" s="2">
        <v>270785</v>
      </c>
      <c r="G1274" s="2">
        <v>159771</v>
      </c>
      <c r="H1274" s="2">
        <v>291125</v>
      </c>
      <c r="I1274" s="2">
        <v>203408</v>
      </c>
      <c r="J1274" s="2">
        <v>219989</v>
      </c>
      <c r="K1274" s="2">
        <v>237159</v>
      </c>
      <c r="L1274" s="2">
        <v>35497</v>
      </c>
      <c r="M1274" s="2">
        <v>26699</v>
      </c>
      <c r="N1274" s="2">
        <v>8798</v>
      </c>
      <c r="O1274" s="2">
        <v>144139</v>
      </c>
      <c r="P1274" s="2">
        <v>589.41</v>
      </c>
      <c r="Q1274" s="2">
        <v>263</v>
      </c>
      <c r="R1274" s="2">
        <v>6030</v>
      </c>
      <c r="S1274" s="2">
        <v>285000</v>
      </c>
      <c r="T1274" s="2">
        <v>178140</v>
      </c>
      <c r="U1274" s="2">
        <v>165896</v>
      </c>
      <c r="V1274" s="2">
        <v>1971</v>
      </c>
      <c r="W1274" s="2">
        <v>23622</v>
      </c>
      <c r="X1274" s="2">
        <v>61956</v>
      </c>
      <c r="Y1274" s="2">
        <v>429576</v>
      </c>
      <c r="Z1274" s="2">
        <v>0.14000000000000001</v>
      </c>
      <c r="AA1274" s="2">
        <v>2342</v>
      </c>
    </row>
    <row r="1275" spans="1:27" x14ac:dyDescent="0.3">
      <c r="A1275" s="2" t="s">
        <v>59</v>
      </c>
      <c r="B1275" s="2">
        <v>360096</v>
      </c>
      <c r="C1275" s="2">
        <v>221470</v>
      </c>
      <c r="D1275" s="2">
        <v>13924</v>
      </c>
      <c r="E1275" s="2">
        <v>408825</v>
      </c>
      <c r="F1275" s="2">
        <v>138626</v>
      </c>
      <c r="G1275" s="2">
        <v>168059</v>
      </c>
      <c r="H1275" s="2">
        <v>192037</v>
      </c>
      <c r="I1275" s="2">
        <v>187000</v>
      </c>
      <c r="J1275" s="2">
        <v>200319</v>
      </c>
      <c r="K1275" s="2">
        <v>115600</v>
      </c>
      <c r="L1275" s="2">
        <v>34850</v>
      </c>
      <c r="M1275" s="2">
        <v>166144</v>
      </c>
      <c r="N1275" s="2">
        <v>-131294</v>
      </c>
      <c r="O1275" s="2">
        <v>49394</v>
      </c>
      <c r="P1275" s="2">
        <v>138.55000000000001</v>
      </c>
      <c r="Q1275" s="2">
        <v>1479</v>
      </c>
      <c r="R1275" s="2">
        <v>13369</v>
      </c>
      <c r="S1275" s="2">
        <v>97170</v>
      </c>
      <c r="T1275" s="2">
        <v>56431</v>
      </c>
      <c r="U1275" s="2">
        <v>262926</v>
      </c>
      <c r="V1275" s="2">
        <v>165039</v>
      </c>
      <c r="W1275" s="2">
        <v>-30152</v>
      </c>
      <c r="X1275" s="2">
        <v>153213</v>
      </c>
      <c r="Y1275" s="2">
        <v>90502</v>
      </c>
      <c r="Z1275" s="2">
        <v>1.69</v>
      </c>
      <c r="AA1275" s="2">
        <v>27714</v>
      </c>
    </row>
    <row r="1276" spans="1:27" x14ac:dyDescent="0.3">
      <c r="A1276" s="2" t="s">
        <v>59</v>
      </c>
      <c r="B1276" s="2">
        <v>347307</v>
      </c>
      <c r="C1276" s="2">
        <v>194132</v>
      </c>
      <c r="D1276" s="2">
        <v>48234</v>
      </c>
      <c r="E1276" s="2">
        <v>73291</v>
      </c>
      <c r="F1276" s="2">
        <v>153175</v>
      </c>
      <c r="G1276" s="2">
        <v>73803</v>
      </c>
      <c r="H1276" s="2">
        <v>273504</v>
      </c>
      <c r="I1276" s="2">
        <v>257349</v>
      </c>
      <c r="J1276" s="2">
        <v>271273</v>
      </c>
      <c r="K1276" s="2">
        <v>117636</v>
      </c>
      <c r="L1276" s="2">
        <v>183157</v>
      </c>
      <c r="M1276" s="2">
        <v>68299</v>
      </c>
      <c r="N1276" s="2">
        <v>114858</v>
      </c>
      <c r="O1276" s="2">
        <v>127035</v>
      </c>
      <c r="P1276" s="2">
        <v>1571.52</v>
      </c>
      <c r="Q1276" s="2">
        <v>1559</v>
      </c>
      <c r="R1276" s="2">
        <v>1710</v>
      </c>
      <c r="S1276" s="2">
        <v>401064</v>
      </c>
      <c r="T1276" s="2">
        <v>73639</v>
      </c>
      <c r="U1276" s="2">
        <v>-53757</v>
      </c>
      <c r="V1276" s="2">
        <v>120493</v>
      </c>
      <c r="W1276" s="2">
        <v>-1420</v>
      </c>
      <c r="X1276" s="2">
        <v>158733</v>
      </c>
      <c r="Y1276" s="2">
        <v>87571</v>
      </c>
      <c r="Z1276" s="2">
        <v>1.81</v>
      </c>
      <c r="AA1276" s="2">
        <v>12173</v>
      </c>
    </row>
    <row r="1277" spans="1:27" x14ac:dyDescent="0.3">
      <c r="A1277" s="2" t="s">
        <v>60</v>
      </c>
      <c r="B1277" s="2">
        <v>497229</v>
      </c>
      <c r="C1277" s="2">
        <v>229562</v>
      </c>
      <c r="D1277" s="2">
        <v>90995</v>
      </c>
      <c r="E1277" s="2">
        <v>623441</v>
      </c>
      <c r="F1277" s="2">
        <v>267667</v>
      </c>
      <c r="G1277" s="2">
        <v>134373</v>
      </c>
      <c r="H1277" s="2">
        <v>362856</v>
      </c>
      <c r="I1277" s="2">
        <v>332232</v>
      </c>
      <c r="J1277" s="2">
        <v>338050</v>
      </c>
      <c r="K1277" s="2">
        <v>228025</v>
      </c>
      <c r="L1277" s="2">
        <v>270917</v>
      </c>
      <c r="M1277" s="2">
        <v>166268</v>
      </c>
      <c r="N1277" s="2">
        <v>104649</v>
      </c>
      <c r="O1277" s="2">
        <v>91315</v>
      </c>
      <c r="P1277" s="2">
        <v>421.02</v>
      </c>
      <c r="Q1277" s="2">
        <v>617</v>
      </c>
      <c r="R1277" s="2">
        <v>6901</v>
      </c>
      <c r="S1277" s="2">
        <v>134100</v>
      </c>
      <c r="T1277" s="2">
        <v>40474</v>
      </c>
      <c r="U1277" s="2">
        <v>363129</v>
      </c>
      <c r="V1277" s="2">
        <v>189088</v>
      </c>
      <c r="W1277" s="2">
        <v>-43802</v>
      </c>
      <c r="X1277" s="2">
        <v>428695</v>
      </c>
      <c r="Y1277" s="2">
        <v>217260</v>
      </c>
      <c r="Z1277" s="2">
        <v>1.97</v>
      </c>
      <c r="AA1277" s="2">
        <v>12532</v>
      </c>
    </row>
    <row r="1278" spans="1:27" x14ac:dyDescent="0.3">
      <c r="A1278" s="2" t="s">
        <v>60</v>
      </c>
      <c r="B1278" s="2">
        <v>161814</v>
      </c>
      <c r="C1278" s="2">
        <v>251372</v>
      </c>
      <c r="D1278" s="2">
        <v>156452</v>
      </c>
      <c r="E1278" s="2">
        <v>417224</v>
      </c>
      <c r="F1278" s="2">
        <v>-89558</v>
      </c>
      <c r="G1278" s="2">
        <v>105271</v>
      </c>
      <c r="H1278" s="2">
        <v>56543</v>
      </c>
      <c r="I1278" s="2">
        <v>-29404</v>
      </c>
      <c r="J1278" s="2">
        <v>-23309</v>
      </c>
      <c r="K1278" s="2">
        <v>-111794</v>
      </c>
      <c r="L1278" s="2">
        <v>149604</v>
      </c>
      <c r="M1278" s="2">
        <v>79175</v>
      </c>
      <c r="N1278" s="2">
        <v>70429</v>
      </c>
      <c r="O1278" s="2">
        <v>94622</v>
      </c>
      <c r="P1278" s="2">
        <v>67.790000000000006</v>
      </c>
      <c r="Q1278" s="2">
        <v>535</v>
      </c>
      <c r="R1278" s="2">
        <v>1263</v>
      </c>
      <c r="S1278" s="2">
        <v>216373</v>
      </c>
      <c r="T1278" s="2">
        <v>213090</v>
      </c>
      <c r="U1278" s="2">
        <v>-54559</v>
      </c>
      <c r="V1278" s="2">
        <v>38282</v>
      </c>
      <c r="W1278" s="2">
        <v>39067</v>
      </c>
      <c r="X1278" s="2">
        <v>117497</v>
      </c>
      <c r="Y1278" s="2">
        <v>575872</v>
      </c>
      <c r="Z1278" s="2">
        <v>0.2</v>
      </c>
      <c r="AA1278" s="2">
        <v>2503</v>
      </c>
    </row>
    <row r="1279" spans="1:27" x14ac:dyDescent="0.3">
      <c r="A1279" s="2" t="s">
        <v>60</v>
      </c>
      <c r="B1279" s="2">
        <v>348195</v>
      </c>
      <c r="C1279" s="2">
        <v>119378</v>
      </c>
      <c r="D1279" s="2">
        <v>127827</v>
      </c>
      <c r="E1279" s="2">
        <v>428320</v>
      </c>
      <c r="F1279" s="2">
        <v>228817</v>
      </c>
      <c r="G1279" s="2">
        <v>65978</v>
      </c>
      <c r="H1279" s="2">
        <v>282217</v>
      </c>
      <c r="I1279" s="2">
        <v>198543</v>
      </c>
      <c r="J1279" s="2">
        <v>212841</v>
      </c>
      <c r="K1279" s="2">
        <v>220717</v>
      </c>
      <c r="L1279" s="2">
        <v>295101</v>
      </c>
      <c r="M1279" s="2">
        <v>123657</v>
      </c>
      <c r="N1279" s="2">
        <v>171444</v>
      </c>
      <c r="O1279" s="2">
        <v>98173</v>
      </c>
      <c r="P1279" s="2">
        <v>226.54</v>
      </c>
      <c r="Q1279" s="2">
        <v>604</v>
      </c>
      <c r="R1279" s="2">
        <v>16802</v>
      </c>
      <c r="S1279" s="2">
        <v>158737</v>
      </c>
      <c r="T1279" s="2">
        <v>207278</v>
      </c>
      <c r="U1279" s="2">
        <v>189458</v>
      </c>
      <c r="V1279" s="2">
        <v>-87900</v>
      </c>
      <c r="W1279" s="2">
        <v>-26393</v>
      </c>
      <c r="X1279" s="2">
        <v>302649</v>
      </c>
      <c r="Y1279" s="2">
        <v>77154</v>
      </c>
      <c r="Z1279" s="2">
        <v>3.92</v>
      </c>
      <c r="AA1279" s="2">
        <v>4170</v>
      </c>
    </row>
    <row r="1280" spans="1:27" x14ac:dyDescent="0.3">
      <c r="A1280" s="2" t="s">
        <v>58</v>
      </c>
      <c r="B1280" s="2">
        <v>245241</v>
      </c>
      <c r="C1280" s="2">
        <v>113074</v>
      </c>
      <c r="D1280" s="2">
        <v>154583</v>
      </c>
      <c r="E1280" s="2">
        <v>404626</v>
      </c>
      <c r="F1280" s="2">
        <v>132167</v>
      </c>
      <c r="G1280" s="2">
        <v>178437</v>
      </c>
      <c r="H1280" s="2">
        <v>66804</v>
      </c>
      <c r="I1280" s="2">
        <v>3299</v>
      </c>
      <c r="J1280" s="2">
        <v>13976</v>
      </c>
      <c r="K1280" s="2">
        <v>105444</v>
      </c>
      <c r="L1280" s="2">
        <v>281984</v>
      </c>
      <c r="M1280" s="2">
        <v>116513</v>
      </c>
      <c r="N1280" s="2">
        <v>165471</v>
      </c>
      <c r="O1280" s="2">
        <v>99284</v>
      </c>
      <c r="P1280" s="2">
        <v>29.5</v>
      </c>
      <c r="Q1280" s="2">
        <v>1100</v>
      </c>
      <c r="R1280" s="2">
        <v>851</v>
      </c>
      <c r="S1280" s="2">
        <v>364847</v>
      </c>
      <c r="T1280" s="2">
        <v>241530</v>
      </c>
      <c r="U1280" s="2">
        <v>-119606</v>
      </c>
      <c r="V1280" s="2">
        <v>-128456</v>
      </c>
      <c r="W1280" s="2">
        <v>-24474</v>
      </c>
      <c r="X1280" s="2">
        <v>270841</v>
      </c>
      <c r="Y1280" s="2">
        <v>66277</v>
      </c>
      <c r="Z1280" s="2">
        <v>4.09</v>
      </c>
      <c r="AA1280" s="2">
        <v>11227</v>
      </c>
    </row>
    <row r="1281" spans="1:27" x14ac:dyDescent="0.3">
      <c r="A1281" s="2" t="s">
        <v>59</v>
      </c>
      <c r="B1281" s="2">
        <v>423911</v>
      </c>
      <c r="C1281" s="2">
        <v>263754</v>
      </c>
      <c r="D1281" s="2">
        <v>41013</v>
      </c>
      <c r="E1281" s="2">
        <v>745618</v>
      </c>
      <c r="F1281" s="2">
        <v>160157</v>
      </c>
      <c r="G1281" s="2">
        <v>157093</v>
      </c>
      <c r="H1281" s="2">
        <v>266818</v>
      </c>
      <c r="I1281" s="2">
        <v>251666</v>
      </c>
      <c r="J1281" s="2">
        <v>259314</v>
      </c>
      <c r="K1281" s="2">
        <v>147941</v>
      </c>
      <c r="L1281" s="2">
        <v>138372</v>
      </c>
      <c r="M1281" s="2">
        <v>63679</v>
      </c>
      <c r="N1281" s="2">
        <v>74693</v>
      </c>
      <c r="O1281" s="2">
        <v>82636</v>
      </c>
      <c r="P1281" s="2">
        <v>46.35</v>
      </c>
      <c r="Q1281" s="2">
        <v>1630</v>
      </c>
      <c r="R1281" s="2">
        <v>8967</v>
      </c>
      <c r="S1281" s="2">
        <v>426401</v>
      </c>
      <c r="T1281" s="2">
        <v>167683</v>
      </c>
      <c r="U1281" s="2">
        <v>-2490</v>
      </c>
      <c r="V1281" s="2">
        <v>96071</v>
      </c>
      <c r="W1281" s="2">
        <v>1954</v>
      </c>
      <c r="X1281" s="2">
        <v>184221</v>
      </c>
      <c r="Y1281" s="2">
        <v>20848</v>
      </c>
      <c r="Z1281" s="2">
        <v>8.84</v>
      </c>
      <c r="AA1281" s="2">
        <v>6487</v>
      </c>
    </row>
    <row r="1282" spans="1:27" x14ac:dyDescent="0.3">
      <c r="A1282" s="2" t="s">
        <v>58</v>
      </c>
      <c r="B1282" s="2">
        <v>494276</v>
      </c>
      <c r="C1282" s="2">
        <v>250242</v>
      </c>
      <c r="D1282" s="2">
        <v>62013</v>
      </c>
      <c r="E1282" s="2">
        <v>184631</v>
      </c>
      <c r="F1282" s="2">
        <v>244034</v>
      </c>
      <c r="G1282" s="2">
        <v>47323</v>
      </c>
      <c r="H1282" s="2">
        <v>446953</v>
      </c>
      <c r="I1282" s="2">
        <v>401809</v>
      </c>
      <c r="J1282" s="2">
        <v>416882</v>
      </c>
      <c r="K1282" s="2">
        <v>220610</v>
      </c>
      <c r="L1282" s="2">
        <v>167538</v>
      </c>
      <c r="M1282" s="2">
        <v>35191</v>
      </c>
      <c r="N1282" s="2">
        <v>132347</v>
      </c>
      <c r="O1282" s="2">
        <v>120587</v>
      </c>
      <c r="P1282" s="2">
        <v>133.41</v>
      </c>
      <c r="Q1282" s="2">
        <v>1375</v>
      </c>
      <c r="R1282" s="2">
        <v>4055</v>
      </c>
      <c r="S1282" s="2">
        <v>247453</v>
      </c>
      <c r="T1282" s="2">
        <v>91635</v>
      </c>
      <c r="U1282" s="2">
        <v>246823</v>
      </c>
      <c r="V1282" s="2">
        <v>158607</v>
      </c>
      <c r="W1282" s="2">
        <v>25501</v>
      </c>
      <c r="X1282" s="2">
        <v>332482</v>
      </c>
      <c r="Y1282" s="2">
        <v>664910</v>
      </c>
      <c r="Z1282" s="2">
        <v>0.5</v>
      </c>
      <c r="AA1282" s="2">
        <v>10517</v>
      </c>
    </row>
    <row r="1283" spans="1:27" x14ac:dyDescent="0.3">
      <c r="A1283" s="2" t="s">
        <v>60</v>
      </c>
      <c r="B1283" s="2">
        <v>77200</v>
      </c>
      <c r="C1283" s="2">
        <v>220390</v>
      </c>
      <c r="D1283" s="2">
        <v>199806</v>
      </c>
      <c r="E1283" s="2">
        <v>51295</v>
      </c>
      <c r="F1283" s="2">
        <v>-143190</v>
      </c>
      <c r="G1283" s="2">
        <v>181796</v>
      </c>
      <c r="H1283" s="2">
        <v>-104596</v>
      </c>
      <c r="I1283" s="2">
        <v>-113752</v>
      </c>
      <c r="J1283" s="2">
        <v>-104350</v>
      </c>
      <c r="K1283" s="2">
        <v>-153311</v>
      </c>
      <c r="L1283" s="2">
        <v>237442</v>
      </c>
      <c r="M1283" s="2">
        <v>10148</v>
      </c>
      <c r="N1283" s="2">
        <v>227294</v>
      </c>
      <c r="O1283" s="2">
        <v>73226</v>
      </c>
      <c r="P1283" s="2">
        <v>10.71</v>
      </c>
      <c r="Q1283" s="2">
        <v>1954</v>
      </c>
      <c r="R1283" s="2">
        <v>8974</v>
      </c>
      <c r="S1283" s="2">
        <v>76123</v>
      </c>
      <c r="T1283" s="2">
        <v>152833</v>
      </c>
      <c r="U1283" s="2">
        <v>1077</v>
      </c>
      <c r="V1283" s="2">
        <v>67557</v>
      </c>
      <c r="W1283" s="2">
        <v>8154</v>
      </c>
      <c r="X1283" s="2">
        <v>489624</v>
      </c>
      <c r="Y1283" s="2">
        <v>364003</v>
      </c>
      <c r="Z1283" s="2">
        <v>1.35</v>
      </c>
      <c r="AA1283" s="2">
        <v>20235</v>
      </c>
    </row>
    <row r="1284" spans="1:27" x14ac:dyDescent="0.3">
      <c r="A1284" s="2" t="s">
        <v>58</v>
      </c>
      <c r="B1284" s="2">
        <v>388449</v>
      </c>
      <c r="C1284" s="2">
        <v>194164</v>
      </c>
      <c r="D1284" s="2">
        <v>157996</v>
      </c>
      <c r="E1284" s="2">
        <v>594267</v>
      </c>
      <c r="F1284" s="2">
        <v>194285</v>
      </c>
      <c r="G1284" s="2">
        <v>21226</v>
      </c>
      <c r="H1284" s="2">
        <v>367223</v>
      </c>
      <c r="I1284" s="2">
        <v>325102</v>
      </c>
      <c r="J1284" s="2">
        <v>334051</v>
      </c>
      <c r="K1284" s="2">
        <v>189216</v>
      </c>
      <c r="L1284" s="2">
        <v>224940</v>
      </c>
      <c r="M1284" s="2">
        <v>96234</v>
      </c>
      <c r="N1284" s="2">
        <v>128706</v>
      </c>
      <c r="O1284" s="2">
        <v>122213</v>
      </c>
      <c r="P1284" s="2">
        <v>51.34</v>
      </c>
      <c r="Q1284" s="2">
        <v>82</v>
      </c>
      <c r="R1284" s="2">
        <v>11526</v>
      </c>
      <c r="S1284" s="2">
        <v>253579</v>
      </c>
      <c r="T1284" s="2">
        <v>86026</v>
      </c>
      <c r="U1284" s="2">
        <v>134870</v>
      </c>
      <c r="V1284" s="2">
        <v>108138</v>
      </c>
      <c r="W1284" s="2">
        <v>-23558</v>
      </c>
      <c r="X1284" s="2">
        <v>462848</v>
      </c>
      <c r="Y1284" s="2">
        <v>174784</v>
      </c>
      <c r="Z1284" s="2">
        <v>2.65</v>
      </c>
      <c r="AA1284" s="2">
        <v>7153</v>
      </c>
    </row>
    <row r="1285" spans="1:27" x14ac:dyDescent="0.3">
      <c r="A1285" s="2" t="s">
        <v>60</v>
      </c>
      <c r="B1285" s="2">
        <v>217001</v>
      </c>
      <c r="C1285" s="2">
        <v>40405</v>
      </c>
      <c r="D1285" s="2">
        <v>45728</v>
      </c>
      <c r="E1285" s="2">
        <v>484942</v>
      </c>
      <c r="F1285" s="2">
        <v>176596</v>
      </c>
      <c r="G1285" s="2">
        <v>131238</v>
      </c>
      <c r="H1285" s="2">
        <v>85763</v>
      </c>
      <c r="I1285" s="2">
        <v>4799</v>
      </c>
      <c r="J1285" s="2">
        <v>22147</v>
      </c>
      <c r="K1285" s="2">
        <v>166796</v>
      </c>
      <c r="L1285" s="2">
        <v>228523</v>
      </c>
      <c r="M1285" s="2">
        <v>147221</v>
      </c>
      <c r="N1285" s="2">
        <v>81302</v>
      </c>
      <c r="O1285" s="2">
        <v>118686</v>
      </c>
      <c r="P1285" s="2">
        <v>34.69</v>
      </c>
      <c r="Q1285" s="2">
        <v>1200</v>
      </c>
      <c r="R1285" s="2">
        <v>10410</v>
      </c>
      <c r="S1285" s="2">
        <v>405457</v>
      </c>
      <c r="T1285" s="2">
        <v>240619</v>
      </c>
      <c r="U1285" s="2">
        <v>-188456</v>
      </c>
      <c r="V1285" s="2">
        <v>-200214</v>
      </c>
      <c r="W1285" s="2">
        <v>23783</v>
      </c>
      <c r="X1285" s="2">
        <v>290658</v>
      </c>
      <c r="Y1285" s="2">
        <v>649253</v>
      </c>
      <c r="Z1285" s="2">
        <v>0.45</v>
      </c>
      <c r="AA1285" s="2">
        <v>6558</v>
      </c>
    </row>
    <row r="1286" spans="1:27" x14ac:dyDescent="0.3">
      <c r="A1286" s="2" t="s">
        <v>58</v>
      </c>
      <c r="B1286" s="2">
        <v>337757</v>
      </c>
      <c r="C1286" s="2">
        <v>165088</v>
      </c>
      <c r="D1286" s="2">
        <v>23572</v>
      </c>
      <c r="E1286" s="2">
        <v>915973</v>
      </c>
      <c r="F1286" s="2">
        <v>172669</v>
      </c>
      <c r="G1286" s="2">
        <v>115306</v>
      </c>
      <c r="H1286" s="2">
        <v>222451</v>
      </c>
      <c r="I1286" s="2">
        <v>215068</v>
      </c>
      <c r="J1286" s="2">
        <v>225042</v>
      </c>
      <c r="K1286" s="2">
        <v>143265</v>
      </c>
      <c r="L1286" s="2">
        <v>174199</v>
      </c>
      <c r="M1286" s="2">
        <v>166318</v>
      </c>
      <c r="N1286" s="2">
        <v>7881</v>
      </c>
      <c r="O1286" s="2">
        <v>42924</v>
      </c>
      <c r="P1286" s="2">
        <v>90.26</v>
      </c>
      <c r="Q1286" s="2">
        <v>1563</v>
      </c>
      <c r="R1286" s="2">
        <v>818</v>
      </c>
      <c r="S1286" s="2">
        <v>148924</v>
      </c>
      <c r="T1286" s="2">
        <v>251337</v>
      </c>
      <c r="U1286" s="2">
        <v>188833</v>
      </c>
      <c r="V1286" s="2">
        <v>-86249</v>
      </c>
      <c r="W1286" s="2">
        <v>-37549</v>
      </c>
      <c r="X1286" s="2">
        <v>144497</v>
      </c>
      <c r="Y1286" s="2">
        <v>471048</v>
      </c>
      <c r="Z1286" s="2">
        <v>0.31</v>
      </c>
      <c r="AA1286" s="2">
        <v>12798</v>
      </c>
    </row>
    <row r="1287" spans="1:27" x14ac:dyDescent="0.3">
      <c r="A1287" s="2" t="s">
        <v>58</v>
      </c>
      <c r="B1287" s="2">
        <v>66402</v>
      </c>
      <c r="C1287" s="2">
        <v>215544</v>
      </c>
      <c r="D1287" s="2">
        <v>94160</v>
      </c>
      <c r="E1287" s="2">
        <v>527170</v>
      </c>
      <c r="F1287" s="2">
        <v>-149142</v>
      </c>
      <c r="G1287" s="2">
        <v>135736</v>
      </c>
      <c r="H1287" s="2">
        <v>-69334</v>
      </c>
      <c r="I1287" s="2">
        <v>-101582</v>
      </c>
      <c r="J1287" s="2">
        <v>-92488</v>
      </c>
      <c r="K1287" s="2">
        <v>-171442</v>
      </c>
      <c r="L1287" s="2">
        <v>189937</v>
      </c>
      <c r="M1287" s="2">
        <v>128369</v>
      </c>
      <c r="N1287" s="2">
        <v>61568</v>
      </c>
      <c r="O1287" s="2">
        <v>86937</v>
      </c>
      <c r="P1287" s="2">
        <v>10.06</v>
      </c>
      <c r="Q1287" s="2">
        <v>1680</v>
      </c>
      <c r="R1287" s="2">
        <v>18552</v>
      </c>
      <c r="S1287" s="2">
        <v>539226</v>
      </c>
      <c r="T1287" s="2">
        <v>212910</v>
      </c>
      <c r="U1287" s="2">
        <v>-472824</v>
      </c>
      <c r="V1287" s="2">
        <v>2634</v>
      </c>
      <c r="W1287" s="2">
        <v>-25535</v>
      </c>
      <c r="X1287" s="2">
        <v>189054</v>
      </c>
      <c r="Y1287" s="2">
        <v>656749</v>
      </c>
      <c r="Z1287" s="2">
        <v>0.28999999999999998</v>
      </c>
      <c r="AA1287" s="2">
        <v>7422</v>
      </c>
    </row>
    <row r="1288" spans="1:27" x14ac:dyDescent="0.3">
      <c r="A1288" s="2" t="s">
        <v>59</v>
      </c>
      <c r="B1288" s="2">
        <v>399265</v>
      </c>
      <c r="C1288" s="2">
        <v>33115</v>
      </c>
      <c r="D1288" s="2">
        <v>72219</v>
      </c>
      <c r="E1288" s="2">
        <v>229442</v>
      </c>
      <c r="F1288" s="2">
        <v>366150</v>
      </c>
      <c r="G1288" s="2">
        <v>136351</v>
      </c>
      <c r="H1288" s="2">
        <v>262914</v>
      </c>
      <c r="I1288" s="2">
        <v>176992</v>
      </c>
      <c r="J1288" s="2">
        <v>185128</v>
      </c>
      <c r="K1288" s="2">
        <v>329939</v>
      </c>
      <c r="L1288" s="2">
        <v>243141</v>
      </c>
      <c r="M1288" s="2">
        <v>66134</v>
      </c>
      <c r="N1288" s="2">
        <v>177007</v>
      </c>
      <c r="O1288" s="2">
        <v>90764</v>
      </c>
      <c r="P1288" s="2">
        <v>101.75</v>
      </c>
      <c r="Q1288" s="2">
        <v>845</v>
      </c>
      <c r="R1288" s="2">
        <v>4970</v>
      </c>
      <c r="S1288" s="2">
        <v>238698</v>
      </c>
      <c r="T1288" s="2">
        <v>270173</v>
      </c>
      <c r="U1288" s="2">
        <v>160567</v>
      </c>
      <c r="V1288" s="2">
        <v>-237058</v>
      </c>
      <c r="W1288" s="2">
        <v>-29746</v>
      </c>
      <c r="X1288" s="2">
        <v>414901</v>
      </c>
      <c r="Y1288" s="2">
        <v>623117</v>
      </c>
      <c r="Z1288" s="2">
        <v>0.67</v>
      </c>
      <c r="AA1288" s="2">
        <v>5011</v>
      </c>
    </row>
    <row r="1289" spans="1:27" x14ac:dyDescent="0.3">
      <c r="A1289" s="2" t="s">
        <v>59</v>
      </c>
      <c r="B1289" s="2">
        <v>75196</v>
      </c>
      <c r="C1289" s="2">
        <v>299118</v>
      </c>
      <c r="D1289" s="2">
        <v>55618</v>
      </c>
      <c r="E1289" s="2">
        <v>844819</v>
      </c>
      <c r="F1289" s="2">
        <v>-223922</v>
      </c>
      <c r="G1289" s="2">
        <v>84335</v>
      </c>
      <c r="H1289" s="2">
        <v>-9139</v>
      </c>
      <c r="I1289" s="2">
        <v>-44853</v>
      </c>
      <c r="J1289" s="2">
        <v>-36483</v>
      </c>
      <c r="K1289" s="2">
        <v>-229972</v>
      </c>
      <c r="L1289" s="2">
        <v>156587</v>
      </c>
      <c r="M1289" s="2">
        <v>150282</v>
      </c>
      <c r="N1289" s="2">
        <v>6305</v>
      </c>
      <c r="O1289" s="2">
        <v>149293</v>
      </c>
      <c r="P1289" s="2">
        <v>36.770000000000003</v>
      </c>
      <c r="Q1289" s="2">
        <v>399</v>
      </c>
      <c r="R1289" s="2">
        <v>12679</v>
      </c>
      <c r="S1289" s="2">
        <v>144661</v>
      </c>
      <c r="T1289" s="2">
        <v>50306</v>
      </c>
      <c r="U1289" s="2">
        <v>-69465</v>
      </c>
      <c r="V1289" s="2">
        <v>248812</v>
      </c>
      <c r="W1289" s="2">
        <v>-47464</v>
      </c>
      <c r="X1289" s="2">
        <v>61327</v>
      </c>
      <c r="Y1289" s="2">
        <v>510490</v>
      </c>
      <c r="Z1289" s="2">
        <v>0.12</v>
      </c>
      <c r="AA1289" s="2">
        <v>21612</v>
      </c>
    </row>
    <row r="1290" spans="1:27" x14ac:dyDescent="0.3">
      <c r="A1290" s="2" t="s">
        <v>58</v>
      </c>
      <c r="B1290" s="2">
        <v>90454</v>
      </c>
      <c r="C1290" s="2">
        <v>80835</v>
      </c>
      <c r="D1290" s="2">
        <v>7514</v>
      </c>
      <c r="E1290" s="2">
        <v>645600</v>
      </c>
      <c r="F1290" s="2">
        <v>9619</v>
      </c>
      <c r="G1290" s="2">
        <v>53555</v>
      </c>
      <c r="H1290" s="2">
        <v>36899</v>
      </c>
      <c r="I1290" s="2">
        <v>28827</v>
      </c>
      <c r="J1290" s="2">
        <v>29938</v>
      </c>
      <c r="K1290" s="2">
        <v>-12979</v>
      </c>
      <c r="L1290" s="2">
        <v>239928</v>
      </c>
      <c r="M1290" s="2">
        <v>94862</v>
      </c>
      <c r="N1290" s="2">
        <v>145066</v>
      </c>
      <c r="O1290" s="2">
        <v>103222</v>
      </c>
      <c r="P1290" s="2">
        <v>68.63</v>
      </c>
      <c r="Q1290" s="2">
        <v>915</v>
      </c>
      <c r="R1290" s="2">
        <v>12479</v>
      </c>
      <c r="S1290" s="2">
        <v>304406</v>
      </c>
      <c r="T1290" s="2">
        <v>52074</v>
      </c>
      <c r="U1290" s="2">
        <v>-213952</v>
      </c>
      <c r="V1290" s="2">
        <v>28761</v>
      </c>
      <c r="W1290" s="2">
        <v>38675</v>
      </c>
      <c r="X1290" s="2">
        <v>124588</v>
      </c>
      <c r="Y1290" s="2">
        <v>665574</v>
      </c>
      <c r="Z1290" s="2">
        <v>0.19</v>
      </c>
      <c r="AA1290" s="2">
        <v>1515</v>
      </c>
    </row>
    <row r="1291" spans="1:27" x14ac:dyDescent="0.3">
      <c r="A1291" s="2" t="s">
        <v>60</v>
      </c>
      <c r="B1291" s="2">
        <v>318095</v>
      </c>
      <c r="C1291" s="2">
        <v>284368</v>
      </c>
      <c r="D1291" s="2">
        <v>11749</v>
      </c>
      <c r="E1291" s="2">
        <v>976866</v>
      </c>
      <c r="F1291" s="2">
        <v>33727</v>
      </c>
      <c r="G1291" s="2">
        <v>97673</v>
      </c>
      <c r="H1291" s="2">
        <v>220422</v>
      </c>
      <c r="I1291" s="2">
        <v>192228</v>
      </c>
      <c r="J1291" s="2">
        <v>202808</v>
      </c>
      <c r="K1291" s="2">
        <v>26913</v>
      </c>
      <c r="L1291" s="2">
        <v>20930</v>
      </c>
      <c r="M1291" s="2">
        <v>21324</v>
      </c>
      <c r="N1291" s="2">
        <v>-394</v>
      </c>
      <c r="O1291" s="2">
        <v>86786</v>
      </c>
      <c r="P1291" s="2">
        <v>44.68</v>
      </c>
      <c r="Q1291" s="2">
        <v>1694</v>
      </c>
      <c r="R1291" s="2">
        <v>18408</v>
      </c>
      <c r="S1291" s="2">
        <v>434844</v>
      </c>
      <c r="T1291" s="2">
        <v>253704</v>
      </c>
      <c r="U1291" s="2">
        <v>-116749</v>
      </c>
      <c r="V1291" s="2">
        <v>30664</v>
      </c>
      <c r="W1291" s="2">
        <v>40098</v>
      </c>
      <c r="X1291" s="2">
        <v>86572</v>
      </c>
      <c r="Y1291" s="2">
        <v>568677</v>
      </c>
      <c r="Z1291" s="2">
        <v>0.15</v>
      </c>
      <c r="AA1291" s="2">
        <v>9605</v>
      </c>
    </row>
    <row r="1292" spans="1:27" x14ac:dyDescent="0.3">
      <c r="A1292" s="2" t="s">
        <v>59</v>
      </c>
      <c r="B1292" s="2">
        <v>310097</v>
      </c>
      <c r="C1292" s="2">
        <v>240346</v>
      </c>
      <c r="D1292" s="2">
        <v>121720</v>
      </c>
      <c r="E1292" s="2">
        <v>282003</v>
      </c>
      <c r="F1292" s="2">
        <v>69751</v>
      </c>
      <c r="G1292" s="2">
        <v>52256</v>
      </c>
      <c r="H1292" s="2">
        <v>257841</v>
      </c>
      <c r="I1292" s="2">
        <v>193370</v>
      </c>
      <c r="J1292" s="2">
        <v>198154</v>
      </c>
      <c r="K1292" s="2">
        <v>43404</v>
      </c>
      <c r="L1292" s="2">
        <v>139695</v>
      </c>
      <c r="M1292" s="2">
        <v>81541</v>
      </c>
      <c r="N1292" s="2">
        <v>58154</v>
      </c>
      <c r="O1292" s="2">
        <v>43539</v>
      </c>
      <c r="P1292" s="2">
        <v>279.37</v>
      </c>
      <c r="Q1292" s="2">
        <v>1154</v>
      </c>
      <c r="R1292" s="2">
        <v>2226</v>
      </c>
      <c r="S1292" s="2">
        <v>230466</v>
      </c>
      <c r="T1292" s="2">
        <v>96819</v>
      </c>
      <c r="U1292" s="2">
        <v>79631</v>
      </c>
      <c r="V1292" s="2">
        <v>143527</v>
      </c>
      <c r="W1292" s="2">
        <v>48450</v>
      </c>
      <c r="X1292" s="2">
        <v>332587</v>
      </c>
      <c r="Y1292" s="2">
        <v>647556</v>
      </c>
      <c r="Z1292" s="2">
        <v>0.51</v>
      </c>
      <c r="AA1292" s="2">
        <v>28752</v>
      </c>
    </row>
    <row r="1293" spans="1:27" x14ac:dyDescent="0.3">
      <c r="A1293" s="2" t="s">
        <v>58</v>
      </c>
      <c r="B1293" s="2">
        <v>55382</v>
      </c>
      <c r="C1293" s="2">
        <v>287477</v>
      </c>
      <c r="D1293" s="2">
        <v>-26494</v>
      </c>
      <c r="E1293" s="2">
        <v>584894</v>
      </c>
      <c r="F1293" s="2">
        <v>-232095</v>
      </c>
      <c r="G1293" s="2">
        <v>49093</v>
      </c>
      <c r="H1293" s="2">
        <v>6289</v>
      </c>
      <c r="I1293" s="2">
        <v>-38194</v>
      </c>
      <c r="J1293" s="2">
        <v>-36498</v>
      </c>
      <c r="K1293" s="2">
        <v>-238176</v>
      </c>
      <c r="L1293" s="2">
        <v>274968</v>
      </c>
      <c r="M1293" s="2">
        <v>20307</v>
      </c>
      <c r="N1293" s="2">
        <v>254661</v>
      </c>
      <c r="O1293" s="2">
        <v>39309</v>
      </c>
      <c r="P1293" s="2">
        <v>8.4600000000000009</v>
      </c>
      <c r="Q1293" s="2">
        <v>740</v>
      </c>
      <c r="R1293" s="2">
        <v>4745</v>
      </c>
      <c r="S1293" s="2">
        <v>112403</v>
      </c>
      <c r="T1293" s="2">
        <v>217825</v>
      </c>
      <c r="U1293" s="2">
        <v>-57021</v>
      </c>
      <c r="V1293" s="2">
        <v>69652</v>
      </c>
      <c r="W1293" s="2">
        <v>45637</v>
      </c>
      <c r="X1293" s="2">
        <v>85503</v>
      </c>
      <c r="Y1293" s="2">
        <v>264709</v>
      </c>
      <c r="Z1293" s="2">
        <v>0.32</v>
      </c>
      <c r="AA1293" s="2">
        <v>17307</v>
      </c>
    </row>
    <row r="1294" spans="1:27" x14ac:dyDescent="0.3">
      <c r="A1294" s="2" t="s">
        <v>60</v>
      </c>
      <c r="B1294" s="2">
        <v>242027</v>
      </c>
      <c r="C1294" s="2">
        <v>215878</v>
      </c>
      <c r="D1294" s="2">
        <v>-47601</v>
      </c>
      <c r="E1294" s="2">
        <v>473782</v>
      </c>
      <c r="F1294" s="2">
        <v>26149</v>
      </c>
      <c r="G1294" s="2">
        <v>168161</v>
      </c>
      <c r="H1294" s="2">
        <v>73866</v>
      </c>
      <c r="I1294" s="2">
        <v>-6706</v>
      </c>
      <c r="J1294" s="2">
        <v>11930</v>
      </c>
      <c r="K1294" s="2">
        <v>-11256</v>
      </c>
      <c r="L1294" s="2">
        <v>78519</v>
      </c>
      <c r="M1294" s="2">
        <v>97480</v>
      </c>
      <c r="N1294" s="2">
        <v>-18961</v>
      </c>
      <c r="O1294" s="2">
        <v>18789</v>
      </c>
      <c r="P1294" s="2">
        <v>46.17</v>
      </c>
      <c r="Q1294" s="2">
        <v>753</v>
      </c>
      <c r="R1294" s="2">
        <v>14617</v>
      </c>
      <c r="S1294" s="2">
        <v>475354</v>
      </c>
      <c r="T1294" s="2">
        <v>95098</v>
      </c>
      <c r="U1294" s="2">
        <v>-233327</v>
      </c>
      <c r="V1294" s="2">
        <v>120780</v>
      </c>
      <c r="W1294" s="2">
        <v>9457</v>
      </c>
      <c r="X1294" s="2">
        <v>103424</v>
      </c>
      <c r="Y1294" s="2">
        <v>314343</v>
      </c>
      <c r="Z1294" s="2">
        <v>0.33</v>
      </c>
      <c r="AA1294" s="2">
        <v>13512</v>
      </c>
    </row>
    <row r="1295" spans="1:27" x14ac:dyDescent="0.3">
      <c r="A1295" s="2" t="s">
        <v>59</v>
      </c>
      <c r="B1295" s="2">
        <v>488107</v>
      </c>
      <c r="C1295" s="2">
        <v>124437</v>
      </c>
      <c r="D1295" s="2">
        <v>167947</v>
      </c>
      <c r="E1295" s="2">
        <v>288099</v>
      </c>
      <c r="F1295" s="2">
        <v>363670</v>
      </c>
      <c r="G1295" s="2">
        <v>77445</v>
      </c>
      <c r="H1295" s="2">
        <v>410662</v>
      </c>
      <c r="I1295" s="2">
        <v>334459</v>
      </c>
      <c r="J1295" s="2">
        <v>338868</v>
      </c>
      <c r="K1295" s="2">
        <v>351998</v>
      </c>
      <c r="L1295" s="2">
        <v>281835</v>
      </c>
      <c r="M1295" s="2">
        <v>186380</v>
      </c>
      <c r="N1295" s="2">
        <v>95455</v>
      </c>
      <c r="O1295" s="2">
        <v>108422</v>
      </c>
      <c r="P1295" s="2">
        <v>60.14</v>
      </c>
      <c r="Q1295" s="2">
        <v>596</v>
      </c>
      <c r="R1295" s="2">
        <v>3663</v>
      </c>
      <c r="S1295" s="2">
        <v>371317</v>
      </c>
      <c r="T1295" s="2">
        <v>207067</v>
      </c>
      <c r="U1295" s="2">
        <v>116790</v>
      </c>
      <c r="V1295" s="2">
        <v>-82630</v>
      </c>
      <c r="W1295" s="2">
        <v>-6854</v>
      </c>
      <c r="X1295" s="2">
        <v>148583</v>
      </c>
      <c r="Y1295" s="2">
        <v>281300</v>
      </c>
      <c r="Z1295" s="2">
        <v>0.53</v>
      </c>
      <c r="AA1295" s="2">
        <v>26839</v>
      </c>
    </row>
    <row r="1296" spans="1:27" x14ac:dyDescent="0.3">
      <c r="A1296" s="2" t="s">
        <v>58</v>
      </c>
      <c r="B1296" s="2">
        <v>76089</v>
      </c>
      <c r="C1296" s="2">
        <v>178287</v>
      </c>
      <c r="D1296" s="2">
        <v>113163</v>
      </c>
      <c r="E1296" s="2">
        <v>292672</v>
      </c>
      <c r="F1296" s="2">
        <v>-102198</v>
      </c>
      <c r="G1296" s="2">
        <v>69816</v>
      </c>
      <c r="H1296" s="2">
        <v>6273</v>
      </c>
      <c r="I1296" s="2">
        <v>-80030</v>
      </c>
      <c r="J1296" s="2">
        <v>-78773</v>
      </c>
      <c r="K1296" s="2">
        <v>-116314</v>
      </c>
      <c r="L1296" s="2">
        <v>266780</v>
      </c>
      <c r="M1296" s="2">
        <v>137804</v>
      </c>
      <c r="N1296" s="2">
        <v>128976</v>
      </c>
      <c r="O1296" s="2">
        <v>50174</v>
      </c>
      <c r="P1296" s="2">
        <v>27.22</v>
      </c>
      <c r="Q1296" s="2">
        <v>469</v>
      </c>
      <c r="R1296" s="2">
        <v>7295</v>
      </c>
      <c r="S1296" s="2">
        <v>398670</v>
      </c>
      <c r="T1296" s="2">
        <v>269345</v>
      </c>
      <c r="U1296" s="2">
        <v>-322581</v>
      </c>
      <c r="V1296" s="2">
        <v>-91058</v>
      </c>
      <c r="W1296" s="2">
        <v>-45710</v>
      </c>
      <c r="X1296" s="2">
        <v>336747</v>
      </c>
      <c r="Y1296" s="2">
        <v>557727</v>
      </c>
      <c r="Z1296" s="2">
        <v>0.6</v>
      </c>
      <c r="AA1296" s="2">
        <v>25295</v>
      </c>
    </row>
    <row r="1297" spans="1:27" x14ac:dyDescent="0.3">
      <c r="A1297" s="2" t="s">
        <v>60</v>
      </c>
      <c r="B1297" s="2">
        <v>330912</v>
      </c>
      <c r="C1297" s="2">
        <v>144496</v>
      </c>
      <c r="D1297" s="2">
        <v>175147</v>
      </c>
      <c r="E1297" s="2">
        <v>338120</v>
      </c>
      <c r="F1297" s="2">
        <v>186416</v>
      </c>
      <c r="G1297" s="2">
        <v>43637</v>
      </c>
      <c r="H1297" s="2">
        <v>287275</v>
      </c>
      <c r="I1297" s="2">
        <v>271233</v>
      </c>
      <c r="J1297" s="2">
        <v>275364</v>
      </c>
      <c r="K1297" s="2">
        <v>160441</v>
      </c>
      <c r="L1297" s="2">
        <v>132493</v>
      </c>
      <c r="M1297" s="2">
        <v>92803</v>
      </c>
      <c r="N1297" s="2">
        <v>39690</v>
      </c>
      <c r="O1297" s="2">
        <v>12535</v>
      </c>
      <c r="P1297" s="2">
        <v>53.12</v>
      </c>
      <c r="Q1297" s="2">
        <v>311</v>
      </c>
      <c r="R1297" s="2">
        <v>7258</v>
      </c>
      <c r="S1297" s="2">
        <v>124203</v>
      </c>
      <c r="T1297" s="2">
        <v>173688</v>
      </c>
      <c r="U1297" s="2">
        <v>206709</v>
      </c>
      <c r="V1297" s="2">
        <v>-29192</v>
      </c>
      <c r="W1297" s="2">
        <v>1488</v>
      </c>
      <c r="X1297" s="2">
        <v>210809</v>
      </c>
      <c r="Y1297" s="2">
        <v>70088</v>
      </c>
      <c r="Z1297" s="2">
        <v>3.01</v>
      </c>
      <c r="AA1297" s="2">
        <v>6004</v>
      </c>
    </row>
    <row r="1298" spans="1:27" x14ac:dyDescent="0.3">
      <c r="A1298" s="2" t="s">
        <v>60</v>
      </c>
      <c r="B1298" s="2">
        <v>412781</v>
      </c>
      <c r="C1298" s="2">
        <v>155970</v>
      </c>
      <c r="D1298" s="2">
        <v>-32242</v>
      </c>
      <c r="E1298" s="2">
        <v>237573</v>
      </c>
      <c r="F1298" s="2">
        <v>256811</v>
      </c>
      <c r="G1298" s="2">
        <v>91469</v>
      </c>
      <c r="H1298" s="2">
        <v>321312</v>
      </c>
      <c r="I1298" s="2">
        <v>243208</v>
      </c>
      <c r="J1298" s="2">
        <v>249285</v>
      </c>
      <c r="K1298" s="2">
        <v>235653</v>
      </c>
      <c r="L1298" s="2">
        <v>287026</v>
      </c>
      <c r="M1298" s="2">
        <v>127359</v>
      </c>
      <c r="N1298" s="2">
        <v>159667</v>
      </c>
      <c r="O1298" s="2">
        <v>9062</v>
      </c>
      <c r="P1298" s="2">
        <v>49.68</v>
      </c>
      <c r="Q1298" s="2">
        <v>542</v>
      </c>
      <c r="R1298" s="2">
        <v>5309</v>
      </c>
      <c r="S1298" s="2">
        <v>202333</v>
      </c>
      <c r="T1298" s="2">
        <v>201951</v>
      </c>
      <c r="U1298" s="2">
        <v>210448</v>
      </c>
      <c r="V1298" s="2">
        <v>-45981</v>
      </c>
      <c r="W1298" s="2">
        <v>-33159</v>
      </c>
      <c r="X1298" s="2">
        <v>429563</v>
      </c>
      <c r="Y1298" s="2">
        <v>87683</v>
      </c>
      <c r="Z1298" s="2">
        <v>4.9000000000000004</v>
      </c>
      <c r="AA1298" s="2">
        <v>6237</v>
      </c>
    </row>
    <row r="1299" spans="1:27" x14ac:dyDescent="0.3">
      <c r="A1299" s="2" t="s">
        <v>58</v>
      </c>
      <c r="B1299" s="2">
        <v>152653</v>
      </c>
      <c r="C1299" s="2">
        <v>242388</v>
      </c>
      <c r="D1299" s="2">
        <v>66284</v>
      </c>
      <c r="E1299" s="2">
        <v>950008</v>
      </c>
      <c r="F1299" s="2">
        <v>-89735</v>
      </c>
      <c r="G1299" s="2">
        <v>196707</v>
      </c>
      <c r="H1299" s="2">
        <v>-44054</v>
      </c>
      <c r="I1299" s="2">
        <v>-136930</v>
      </c>
      <c r="J1299" s="2">
        <v>-125462</v>
      </c>
      <c r="K1299" s="2">
        <v>-113224</v>
      </c>
      <c r="L1299" s="2">
        <v>161525</v>
      </c>
      <c r="M1299" s="2">
        <v>134432</v>
      </c>
      <c r="N1299" s="2">
        <v>27093</v>
      </c>
      <c r="O1299" s="2">
        <v>144844</v>
      </c>
      <c r="P1299" s="2">
        <v>38.71</v>
      </c>
      <c r="Q1299" s="2">
        <v>782</v>
      </c>
      <c r="R1299" s="2">
        <v>739</v>
      </c>
      <c r="S1299" s="2">
        <v>267680</v>
      </c>
      <c r="T1299" s="2">
        <v>139769</v>
      </c>
      <c r="U1299" s="2">
        <v>-115027</v>
      </c>
      <c r="V1299" s="2">
        <v>102619</v>
      </c>
      <c r="W1299" s="2">
        <v>14308</v>
      </c>
      <c r="X1299" s="2">
        <v>183177</v>
      </c>
      <c r="Y1299" s="2">
        <v>633151</v>
      </c>
      <c r="Z1299" s="2">
        <v>0.28999999999999998</v>
      </c>
      <c r="AA1299" s="2">
        <v>25081</v>
      </c>
    </row>
    <row r="1300" spans="1:27" x14ac:dyDescent="0.3">
      <c r="A1300" s="2" t="s">
        <v>60</v>
      </c>
      <c r="B1300" s="2">
        <v>298404</v>
      </c>
      <c r="C1300" s="2">
        <v>116309</v>
      </c>
      <c r="D1300" s="2">
        <v>139411</v>
      </c>
      <c r="E1300" s="2">
        <v>592182</v>
      </c>
      <c r="F1300" s="2">
        <v>182095</v>
      </c>
      <c r="G1300" s="2">
        <v>173938</v>
      </c>
      <c r="H1300" s="2">
        <v>124466</v>
      </c>
      <c r="I1300" s="2">
        <v>81112</v>
      </c>
      <c r="J1300" s="2">
        <v>95763</v>
      </c>
      <c r="K1300" s="2">
        <v>176567</v>
      </c>
      <c r="L1300" s="2">
        <v>107228</v>
      </c>
      <c r="M1300" s="2">
        <v>169388</v>
      </c>
      <c r="N1300" s="2">
        <v>-62160</v>
      </c>
      <c r="O1300" s="2">
        <v>124690</v>
      </c>
      <c r="P1300" s="2">
        <v>117.3</v>
      </c>
      <c r="Q1300" s="2">
        <v>1259</v>
      </c>
      <c r="R1300" s="2">
        <v>17494</v>
      </c>
      <c r="S1300" s="2">
        <v>91477</v>
      </c>
      <c r="T1300" s="2">
        <v>212138</v>
      </c>
      <c r="U1300" s="2">
        <v>206927</v>
      </c>
      <c r="V1300" s="2">
        <v>-95829</v>
      </c>
      <c r="W1300" s="2">
        <v>-20900</v>
      </c>
      <c r="X1300" s="2">
        <v>131931</v>
      </c>
      <c r="Y1300" s="2">
        <v>537700</v>
      </c>
      <c r="Z1300" s="2">
        <v>0.25</v>
      </c>
      <c r="AA1300" s="2">
        <v>5511</v>
      </c>
    </row>
    <row r="1301" spans="1:27" x14ac:dyDescent="0.3">
      <c r="A1301" s="2" t="s">
        <v>58</v>
      </c>
      <c r="B1301" s="2">
        <v>438580</v>
      </c>
      <c r="C1301" s="2">
        <v>251859</v>
      </c>
      <c r="D1301" s="2">
        <v>185660</v>
      </c>
      <c r="E1301" s="2">
        <v>461011</v>
      </c>
      <c r="F1301" s="2">
        <v>186721</v>
      </c>
      <c r="G1301" s="2">
        <v>57598</v>
      </c>
      <c r="H1301" s="2">
        <v>380982</v>
      </c>
      <c r="I1301" s="2">
        <v>287044</v>
      </c>
      <c r="J1301" s="2">
        <v>296667</v>
      </c>
      <c r="K1301" s="2">
        <v>156611</v>
      </c>
      <c r="L1301" s="2">
        <v>59044</v>
      </c>
      <c r="M1301" s="2">
        <v>31570</v>
      </c>
      <c r="N1301" s="2">
        <v>27474</v>
      </c>
      <c r="O1301" s="2">
        <v>44869</v>
      </c>
      <c r="P1301" s="2">
        <v>135.03</v>
      </c>
      <c r="Q1301" s="2">
        <v>1201</v>
      </c>
      <c r="R1301" s="2">
        <v>13023</v>
      </c>
      <c r="S1301" s="2">
        <v>90393</v>
      </c>
      <c r="T1301" s="2">
        <v>78343</v>
      </c>
      <c r="U1301" s="2">
        <v>348187</v>
      </c>
      <c r="V1301" s="2">
        <v>173516</v>
      </c>
      <c r="W1301" s="2">
        <v>23922</v>
      </c>
      <c r="X1301" s="2">
        <v>237589</v>
      </c>
      <c r="Y1301" s="2">
        <v>366096</v>
      </c>
      <c r="Z1301" s="2">
        <v>0.65</v>
      </c>
      <c r="AA1301" s="2">
        <v>21896</v>
      </c>
    </row>
    <row r="1302" spans="1:27" x14ac:dyDescent="0.3">
      <c r="A1302" s="2" t="s">
        <v>60</v>
      </c>
      <c r="B1302" s="2">
        <v>155672</v>
      </c>
      <c r="C1302" s="2">
        <v>105521</v>
      </c>
      <c r="D1302" s="2">
        <v>-18087</v>
      </c>
      <c r="E1302" s="2">
        <v>234400</v>
      </c>
      <c r="F1302" s="2">
        <v>50151</v>
      </c>
      <c r="G1302" s="2">
        <v>163113</v>
      </c>
      <c r="H1302" s="2">
        <v>-7441</v>
      </c>
      <c r="I1302" s="2">
        <v>-103418</v>
      </c>
      <c r="J1302" s="2">
        <v>-102301</v>
      </c>
      <c r="K1302" s="2">
        <v>24190</v>
      </c>
      <c r="L1302" s="2">
        <v>107397</v>
      </c>
      <c r="M1302" s="2">
        <v>97866</v>
      </c>
      <c r="N1302" s="2">
        <v>9531</v>
      </c>
      <c r="O1302" s="2">
        <v>33536</v>
      </c>
      <c r="P1302" s="2">
        <v>18.329999999999998</v>
      </c>
      <c r="Q1302" s="2">
        <v>1992</v>
      </c>
      <c r="R1302" s="2">
        <v>17112</v>
      </c>
      <c r="S1302" s="2">
        <v>457994</v>
      </c>
      <c r="T1302" s="2">
        <v>236262</v>
      </c>
      <c r="U1302" s="2">
        <v>-302322</v>
      </c>
      <c r="V1302" s="2">
        <v>-130741</v>
      </c>
      <c r="W1302" s="2">
        <v>-19670</v>
      </c>
      <c r="X1302" s="2">
        <v>346641</v>
      </c>
      <c r="Y1302" s="2">
        <v>466790</v>
      </c>
      <c r="Z1302" s="2">
        <v>0.74</v>
      </c>
      <c r="AA1302" s="2">
        <v>7969</v>
      </c>
    </row>
    <row r="1303" spans="1:27" x14ac:dyDescent="0.3">
      <c r="A1303" s="2" t="s">
        <v>58</v>
      </c>
      <c r="B1303" s="2">
        <v>426691</v>
      </c>
      <c r="C1303" s="2">
        <v>294196</v>
      </c>
      <c r="D1303" s="2">
        <v>158096</v>
      </c>
      <c r="E1303" s="2">
        <v>412062</v>
      </c>
      <c r="F1303" s="2">
        <v>132495</v>
      </c>
      <c r="G1303" s="2">
        <v>178535</v>
      </c>
      <c r="H1303" s="2">
        <v>248156</v>
      </c>
      <c r="I1303" s="2">
        <v>225690</v>
      </c>
      <c r="J1303" s="2">
        <v>232766</v>
      </c>
      <c r="K1303" s="2">
        <v>108342</v>
      </c>
      <c r="L1303" s="2">
        <v>264799</v>
      </c>
      <c r="M1303" s="2">
        <v>176402</v>
      </c>
      <c r="N1303" s="2">
        <v>88397</v>
      </c>
      <c r="O1303" s="2">
        <v>122648</v>
      </c>
      <c r="P1303" s="2">
        <v>50.05</v>
      </c>
      <c r="Q1303" s="2">
        <v>319</v>
      </c>
      <c r="R1303" s="2">
        <v>5508</v>
      </c>
      <c r="S1303" s="2">
        <v>107961</v>
      </c>
      <c r="T1303" s="2">
        <v>185132</v>
      </c>
      <c r="U1303" s="2">
        <v>318730</v>
      </c>
      <c r="V1303" s="2">
        <v>109064</v>
      </c>
      <c r="W1303" s="2">
        <v>-17496</v>
      </c>
      <c r="X1303" s="2">
        <v>262468</v>
      </c>
      <c r="Y1303" s="2">
        <v>544529</v>
      </c>
      <c r="Z1303" s="2">
        <v>0.48</v>
      </c>
      <c r="AA1303" s="2">
        <v>24165</v>
      </c>
    </row>
    <row r="1304" spans="1:27" x14ac:dyDescent="0.3">
      <c r="A1304" s="2" t="s">
        <v>59</v>
      </c>
      <c r="B1304" s="2">
        <v>272485</v>
      </c>
      <c r="C1304" s="2">
        <v>215881</v>
      </c>
      <c r="D1304" s="2">
        <v>49049</v>
      </c>
      <c r="E1304" s="2">
        <v>153606</v>
      </c>
      <c r="F1304" s="2">
        <v>56604</v>
      </c>
      <c r="G1304" s="2">
        <v>156202</v>
      </c>
      <c r="H1304" s="2">
        <v>116283</v>
      </c>
      <c r="I1304" s="2">
        <v>105591</v>
      </c>
      <c r="J1304" s="2">
        <v>109538</v>
      </c>
      <c r="K1304" s="2">
        <v>43200</v>
      </c>
      <c r="L1304" s="2">
        <v>196762</v>
      </c>
      <c r="M1304" s="2">
        <v>126589</v>
      </c>
      <c r="N1304" s="2">
        <v>70173</v>
      </c>
      <c r="O1304" s="2">
        <v>20436</v>
      </c>
      <c r="P1304" s="2">
        <v>30.01</v>
      </c>
      <c r="Q1304" s="2">
        <v>250</v>
      </c>
      <c r="R1304" s="2">
        <v>7374</v>
      </c>
      <c r="S1304" s="2">
        <v>60993</v>
      </c>
      <c r="T1304" s="2">
        <v>122944</v>
      </c>
      <c r="U1304" s="2">
        <v>211492</v>
      </c>
      <c r="V1304" s="2">
        <v>92937</v>
      </c>
      <c r="W1304" s="2">
        <v>-21932</v>
      </c>
      <c r="X1304" s="2">
        <v>391183</v>
      </c>
      <c r="Y1304" s="2">
        <v>144972</v>
      </c>
      <c r="Z1304" s="2">
        <v>2.7</v>
      </c>
      <c r="AA1304" s="2">
        <v>17189</v>
      </c>
    </row>
    <row r="1305" spans="1:27" x14ac:dyDescent="0.3">
      <c r="A1305" s="2" t="s">
        <v>60</v>
      </c>
      <c r="B1305" s="2">
        <v>197021</v>
      </c>
      <c r="C1305" s="2">
        <v>185840</v>
      </c>
      <c r="D1305" s="2">
        <v>9153</v>
      </c>
      <c r="E1305" s="2">
        <v>213112</v>
      </c>
      <c r="F1305" s="2">
        <v>11181</v>
      </c>
      <c r="G1305" s="2">
        <v>92504</v>
      </c>
      <c r="H1305" s="2">
        <v>104517</v>
      </c>
      <c r="I1305" s="2">
        <v>74659</v>
      </c>
      <c r="J1305" s="2">
        <v>81828</v>
      </c>
      <c r="K1305" s="2">
        <v>3986</v>
      </c>
      <c r="L1305" s="2">
        <v>91020</v>
      </c>
      <c r="M1305" s="2">
        <v>86781</v>
      </c>
      <c r="N1305" s="2">
        <v>4239</v>
      </c>
      <c r="O1305" s="2">
        <v>48283</v>
      </c>
      <c r="P1305" s="2">
        <v>105.19</v>
      </c>
      <c r="Q1305" s="2">
        <v>873</v>
      </c>
      <c r="R1305" s="2">
        <v>15915</v>
      </c>
      <c r="S1305" s="2">
        <v>418972</v>
      </c>
      <c r="T1305" s="2">
        <v>153085</v>
      </c>
      <c r="U1305" s="2">
        <v>-221951</v>
      </c>
      <c r="V1305" s="2">
        <v>32755</v>
      </c>
      <c r="W1305" s="2">
        <v>-15135</v>
      </c>
      <c r="X1305" s="2">
        <v>445057</v>
      </c>
      <c r="Y1305" s="2">
        <v>582207</v>
      </c>
      <c r="Z1305" s="2">
        <v>0.76</v>
      </c>
      <c r="AA1305" s="2">
        <v>6830</v>
      </c>
    </row>
    <row r="1306" spans="1:27" x14ac:dyDescent="0.3">
      <c r="A1306" s="2" t="s">
        <v>58</v>
      </c>
      <c r="B1306" s="2">
        <v>311530</v>
      </c>
      <c r="C1306" s="2">
        <v>139943</v>
      </c>
      <c r="D1306" s="2">
        <v>177548</v>
      </c>
      <c r="E1306" s="2">
        <v>141739</v>
      </c>
      <c r="F1306" s="2">
        <v>171587</v>
      </c>
      <c r="G1306" s="2">
        <v>56273</v>
      </c>
      <c r="H1306" s="2">
        <v>255257</v>
      </c>
      <c r="I1306" s="2">
        <v>212938</v>
      </c>
      <c r="J1306" s="2">
        <v>230661</v>
      </c>
      <c r="K1306" s="2">
        <v>143800</v>
      </c>
      <c r="L1306" s="2">
        <v>187020</v>
      </c>
      <c r="M1306" s="2">
        <v>100266</v>
      </c>
      <c r="N1306" s="2">
        <v>86754</v>
      </c>
      <c r="O1306" s="2">
        <v>133862</v>
      </c>
      <c r="P1306" s="2">
        <v>1589.44</v>
      </c>
      <c r="Q1306" s="2">
        <v>1664</v>
      </c>
      <c r="R1306" s="2">
        <v>1852</v>
      </c>
      <c r="S1306" s="2">
        <v>533078</v>
      </c>
      <c r="T1306" s="2">
        <v>35610</v>
      </c>
      <c r="U1306" s="2">
        <v>-221548</v>
      </c>
      <c r="V1306" s="2">
        <v>104333</v>
      </c>
      <c r="W1306" s="2">
        <v>-42563</v>
      </c>
      <c r="X1306" s="2">
        <v>45174</v>
      </c>
      <c r="Y1306" s="2">
        <v>370747</v>
      </c>
      <c r="Z1306" s="2">
        <v>0.12</v>
      </c>
      <c r="AA1306" s="2">
        <v>21365</v>
      </c>
    </row>
    <row r="1307" spans="1:27" x14ac:dyDescent="0.3">
      <c r="A1307" s="2" t="s">
        <v>58</v>
      </c>
      <c r="B1307" s="2">
        <v>290849</v>
      </c>
      <c r="C1307" s="2">
        <v>24572</v>
      </c>
      <c r="D1307" s="2">
        <v>168476</v>
      </c>
      <c r="E1307" s="2">
        <v>966431</v>
      </c>
      <c r="F1307" s="2">
        <v>266277</v>
      </c>
      <c r="G1307" s="2">
        <v>98478</v>
      </c>
      <c r="H1307" s="2">
        <v>192371</v>
      </c>
      <c r="I1307" s="2">
        <v>137998</v>
      </c>
      <c r="J1307" s="2">
        <v>149408</v>
      </c>
      <c r="K1307" s="2">
        <v>240467</v>
      </c>
      <c r="L1307" s="2">
        <v>58239</v>
      </c>
      <c r="M1307" s="2">
        <v>197904</v>
      </c>
      <c r="N1307" s="2">
        <v>-139665</v>
      </c>
      <c r="O1307" s="2">
        <v>40183</v>
      </c>
      <c r="P1307" s="2">
        <v>33.950000000000003</v>
      </c>
      <c r="Q1307" s="2">
        <v>1303</v>
      </c>
      <c r="R1307" s="2">
        <v>1421</v>
      </c>
      <c r="S1307" s="2">
        <v>135100</v>
      </c>
      <c r="T1307" s="2">
        <v>41242</v>
      </c>
      <c r="U1307" s="2">
        <v>155749</v>
      </c>
      <c r="V1307" s="2">
        <v>-16670</v>
      </c>
      <c r="W1307" s="2">
        <v>-4125</v>
      </c>
      <c r="X1307" s="2">
        <v>78894</v>
      </c>
      <c r="Y1307" s="2">
        <v>143629</v>
      </c>
      <c r="Z1307" s="2">
        <v>0.55000000000000004</v>
      </c>
      <c r="AA1307" s="2">
        <v>19023</v>
      </c>
    </row>
    <row r="1308" spans="1:27" x14ac:dyDescent="0.3">
      <c r="A1308" s="2" t="s">
        <v>60</v>
      </c>
      <c r="B1308" s="2">
        <v>337357</v>
      </c>
      <c r="C1308" s="2">
        <v>51443</v>
      </c>
      <c r="D1308" s="2">
        <v>177440</v>
      </c>
      <c r="E1308" s="2">
        <v>643221</v>
      </c>
      <c r="F1308" s="2">
        <v>285914</v>
      </c>
      <c r="G1308" s="2">
        <v>101151</v>
      </c>
      <c r="H1308" s="2">
        <v>236206</v>
      </c>
      <c r="I1308" s="2">
        <v>221464</v>
      </c>
      <c r="J1308" s="2">
        <v>240124</v>
      </c>
      <c r="K1308" s="2">
        <v>256998</v>
      </c>
      <c r="L1308" s="2">
        <v>203256</v>
      </c>
      <c r="M1308" s="2">
        <v>119389</v>
      </c>
      <c r="N1308" s="2">
        <v>83867</v>
      </c>
      <c r="O1308" s="2">
        <v>114073</v>
      </c>
      <c r="P1308" s="2">
        <v>41.96</v>
      </c>
      <c r="Q1308" s="2">
        <v>970</v>
      </c>
      <c r="R1308" s="2">
        <v>1235</v>
      </c>
      <c r="S1308" s="2">
        <v>258196</v>
      </c>
      <c r="T1308" s="2">
        <v>230895</v>
      </c>
      <c r="U1308" s="2">
        <v>79161</v>
      </c>
      <c r="V1308" s="2">
        <v>-179452</v>
      </c>
      <c r="W1308" s="2">
        <v>-44277</v>
      </c>
      <c r="X1308" s="2">
        <v>388916</v>
      </c>
      <c r="Y1308" s="2">
        <v>157868</v>
      </c>
      <c r="Z1308" s="2">
        <v>2.46</v>
      </c>
      <c r="AA1308" s="2">
        <v>14325</v>
      </c>
    </row>
    <row r="1309" spans="1:27" x14ac:dyDescent="0.3">
      <c r="A1309" s="2" t="s">
        <v>59</v>
      </c>
      <c r="B1309" s="2">
        <v>376665</v>
      </c>
      <c r="C1309" s="2">
        <v>26896</v>
      </c>
      <c r="D1309" s="2">
        <v>59816</v>
      </c>
      <c r="E1309" s="2">
        <v>843883</v>
      </c>
      <c r="F1309" s="2">
        <v>349769</v>
      </c>
      <c r="G1309" s="2">
        <v>138389</v>
      </c>
      <c r="H1309" s="2">
        <v>238276</v>
      </c>
      <c r="I1309" s="2">
        <v>156292</v>
      </c>
      <c r="J1309" s="2">
        <v>163812</v>
      </c>
      <c r="K1309" s="2">
        <v>317606</v>
      </c>
      <c r="L1309" s="2">
        <v>296685</v>
      </c>
      <c r="M1309" s="2">
        <v>43155</v>
      </c>
      <c r="N1309" s="2">
        <v>253530</v>
      </c>
      <c r="O1309" s="2">
        <v>114036</v>
      </c>
      <c r="P1309" s="2">
        <v>92.09</v>
      </c>
      <c r="Q1309" s="2">
        <v>1221</v>
      </c>
      <c r="R1309" s="2">
        <v>15022</v>
      </c>
      <c r="S1309" s="2">
        <v>385613</v>
      </c>
      <c r="T1309" s="2">
        <v>275931</v>
      </c>
      <c r="U1309" s="2">
        <v>-8948</v>
      </c>
      <c r="V1309" s="2">
        <v>-249035</v>
      </c>
      <c r="W1309" s="2">
        <v>47821</v>
      </c>
      <c r="X1309" s="2">
        <v>80327</v>
      </c>
      <c r="Y1309" s="2">
        <v>105980</v>
      </c>
      <c r="Z1309" s="2">
        <v>0.76</v>
      </c>
      <c r="AA1309" s="2">
        <v>13041</v>
      </c>
    </row>
    <row r="1310" spans="1:27" x14ac:dyDescent="0.3">
      <c r="A1310" s="2" t="s">
        <v>58</v>
      </c>
      <c r="B1310" s="2">
        <v>346175</v>
      </c>
      <c r="C1310" s="2">
        <v>25233</v>
      </c>
      <c r="D1310" s="2">
        <v>41605</v>
      </c>
      <c r="E1310" s="2">
        <v>773856</v>
      </c>
      <c r="F1310" s="2">
        <v>320942</v>
      </c>
      <c r="G1310" s="2">
        <v>53374</v>
      </c>
      <c r="H1310" s="2">
        <v>292801</v>
      </c>
      <c r="I1310" s="2">
        <v>254318</v>
      </c>
      <c r="J1310" s="2">
        <v>256914</v>
      </c>
      <c r="K1310" s="2">
        <v>282495</v>
      </c>
      <c r="L1310" s="2">
        <v>244114</v>
      </c>
      <c r="M1310" s="2">
        <v>26387</v>
      </c>
      <c r="N1310" s="2">
        <v>217727</v>
      </c>
      <c r="O1310" s="2">
        <v>128804</v>
      </c>
      <c r="P1310" s="2">
        <v>35.72</v>
      </c>
      <c r="Q1310" s="2">
        <v>1564</v>
      </c>
      <c r="R1310" s="2">
        <v>12556</v>
      </c>
      <c r="S1310" s="2">
        <v>515328</v>
      </c>
      <c r="T1310" s="2">
        <v>111479</v>
      </c>
      <c r="U1310" s="2">
        <v>-169153</v>
      </c>
      <c r="V1310" s="2">
        <v>-86246</v>
      </c>
      <c r="W1310" s="2">
        <v>44328</v>
      </c>
      <c r="X1310" s="2">
        <v>466309</v>
      </c>
      <c r="Y1310" s="2">
        <v>78801</v>
      </c>
      <c r="Z1310" s="2">
        <v>5.92</v>
      </c>
      <c r="AA1310" s="2">
        <v>19024</v>
      </c>
    </row>
    <row r="1311" spans="1:27" x14ac:dyDescent="0.3">
      <c r="A1311" s="2" t="s">
        <v>59</v>
      </c>
      <c r="B1311" s="2">
        <v>113253</v>
      </c>
      <c r="C1311" s="2">
        <v>175579</v>
      </c>
      <c r="D1311" s="2">
        <v>166512</v>
      </c>
      <c r="E1311" s="2">
        <v>358440</v>
      </c>
      <c r="F1311" s="2">
        <v>-62326</v>
      </c>
      <c r="G1311" s="2">
        <v>157064</v>
      </c>
      <c r="H1311" s="2">
        <v>-43811</v>
      </c>
      <c r="I1311" s="2">
        <v>-82643</v>
      </c>
      <c r="J1311" s="2">
        <v>-81493</v>
      </c>
      <c r="K1311" s="2">
        <v>-89890</v>
      </c>
      <c r="L1311" s="2">
        <v>52814</v>
      </c>
      <c r="M1311" s="2">
        <v>143499</v>
      </c>
      <c r="N1311" s="2">
        <v>-90685</v>
      </c>
      <c r="O1311" s="2">
        <v>107501</v>
      </c>
      <c r="P1311" s="2">
        <v>14.2</v>
      </c>
      <c r="Q1311" s="2">
        <v>263</v>
      </c>
      <c r="R1311" s="2">
        <v>6343</v>
      </c>
      <c r="S1311" s="2">
        <v>510783</v>
      </c>
      <c r="T1311" s="2">
        <v>134663</v>
      </c>
      <c r="U1311" s="2">
        <v>-397530</v>
      </c>
      <c r="V1311" s="2">
        <v>40916</v>
      </c>
      <c r="W1311" s="2">
        <v>-26806</v>
      </c>
      <c r="X1311" s="2">
        <v>70892</v>
      </c>
      <c r="Y1311" s="2">
        <v>96967</v>
      </c>
      <c r="Z1311" s="2">
        <v>0.73</v>
      </c>
      <c r="AA1311" s="2">
        <v>11170</v>
      </c>
    </row>
    <row r="1312" spans="1:27" x14ac:dyDescent="0.3">
      <c r="A1312" s="2" t="s">
        <v>60</v>
      </c>
      <c r="B1312" s="2">
        <v>378598</v>
      </c>
      <c r="C1312" s="2">
        <v>58596</v>
      </c>
      <c r="D1312" s="2">
        <v>112863</v>
      </c>
      <c r="E1312" s="2">
        <v>800054</v>
      </c>
      <c r="F1312" s="2">
        <v>320002</v>
      </c>
      <c r="G1312" s="2">
        <v>133536</v>
      </c>
      <c r="H1312" s="2">
        <v>245062</v>
      </c>
      <c r="I1312" s="2">
        <v>216082</v>
      </c>
      <c r="J1312" s="2">
        <v>217910</v>
      </c>
      <c r="K1312" s="2">
        <v>304017</v>
      </c>
      <c r="L1312" s="2">
        <v>104788</v>
      </c>
      <c r="M1312" s="2">
        <v>167386</v>
      </c>
      <c r="N1312" s="2">
        <v>-62598</v>
      </c>
      <c r="O1312" s="2">
        <v>72890</v>
      </c>
      <c r="P1312" s="2">
        <v>185.22</v>
      </c>
      <c r="Q1312" s="2">
        <v>963</v>
      </c>
      <c r="R1312" s="2">
        <v>10888</v>
      </c>
      <c r="S1312" s="2">
        <v>539768</v>
      </c>
      <c r="T1312" s="2">
        <v>95916</v>
      </c>
      <c r="U1312" s="2">
        <v>-161170</v>
      </c>
      <c r="V1312" s="2">
        <v>-37320</v>
      </c>
      <c r="W1312" s="2">
        <v>-14607</v>
      </c>
      <c r="X1312" s="2">
        <v>475575</v>
      </c>
      <c r="Y1312" s="2">
        <v>248782</v>
      </c>
      <c r="Z1312" s="2">
        <v>1.91</v>
      </c>
      <c r="AA1312" s="2">
        <v>12763</v>
      </c>
    </row>
    <row r="1313" spans="1:27" x14ac:dyDescent="0.3">
      <c r="A1313" s="2" t="s">
        <v>59</v>
      </c>
      <c r="B1313" s="2">
        <v>317059</v>
      </c>
      <c r="C1313" s="2">
        <v>283354</v>
      </c>
      <c r="D1313" s="2">
        <v>35342</v>
      </c>
      <c r="E1313" s="2">
        <v>653216</v>
      </c>
      <c r="F1313" s="2">
        <v>33705</v>
      </c>
      <c r="G1313" s="2">
        <v>196376</v>
      </c>
      <c r="H1313" s="2">
        <v>120683</v>
      </c>
      <c r="I1313" s="2">
        <v>35129</v>
      </c>
      <c r="J1313" s="2">
        <v>44595</v>
      </c>
      <c r="K1313" s="2">
        <v>13363</v>
      </c>
      <c r="L1313" s="2">
        <v>165912</v>
      </c>
      <c r="M1313" s="2">
        <v>158490</v>
      </c>
      <c r="N1313" s="2">
        <v>7422</v>
      </c>
      <c r="O1313" s="2">
        <v>130204</v>
      </c>
      <c r="P1313" s="2">
        <v>144.58000000000001</v>
      </c>
      <c r="Q1313" s="2">
        <v>1709</v>
      </c>
      <c r="R1313" s="2">
        <v>3863</v>
      </c>
      <c r="S1313" s="2">
        <v>140177</v>
      </c>
      <c r="T1313" s="2">
        <v>188683</v>
      </c>
      <c r="U1313" s="2">
        <v>176882</v>
      </c>
      <c r="V1313" s="2">
        <v>94671</v>
      </c>
      <c r="W1313" s="2">
        <v>48404</v>
      </c>
      <c r="X1313" s="2">
        <v>478619</v>
      </c>
      <c r="Y1313" s="2">
        <v>308880</v>
      </c>
      <c r="Z1313" s="2">
        <v>1.55</v>
      </c>
      <c r="AA1313" s="2">
        <v>19214</v>
      </c>
    </row>
    <row r="1314" spans="1:27" x14ac:dyDescent="0.3">
      <c r="A1314" s="2" t="s">
        <v>60</v>
      </c>
      <c r="B1314" s="2">
        <v>440313</v>
      </c>
      <c r="C1314" s="2">
        <v>35625</v>
      </c>
      <c r="D1314" s="2">
        <v>116995</v>
      </c>
      <c r="E1314" s="2">
        <v>581437</v>
      </c>
      <c r="F1314" s="2">
        <v>404688</v>
      </c>
      <c r="G1314" s="2">
        <v>183401</v>
      </c>
      <c r="H1314" s="2">
        <v>256912</v>
      </c>
      <c r="I1314" s="2">
        <v>247037</v>
      </c>
      <c r="J1314" s="2">
        <v>257456</v>
      </c>
      <c r="K1314" s="2">
        <v>382102</v>
      </c>
      <c r="L1314" s="2">
        <v>285449</v>
      </c>
      <c r="M1314" s="2">
        <v>125403</v>
      </c>
      <c r="N1314" s="2">
        <v>160046</v>
      </c>
      <c r="O1314" s="2">
        <v>5956</v>
      </c>
      <c r="P1314" s="2">
        <v>78.64</v>
      </c>
      <c r="Q1314" s="2">
        <v>1730</v>
      </c>
      <c r="R1314" s="2">
        <v>1677</v>
      </c>
      <c r="S1314" s="2">
        <v>107089</v>
      </c>
      <c r="T1314" s="2">
        <v>132322</v>
      </c>
      <c r="U1314" s="2">
        <v>333224</v>
      </c>
      <c r="V1314" s="2">
        <v>-96697</v>
      </c>
      <c r="W1314" s="2">
        <v>29180</v>
      </c>
      <c r="X1314" s="2">
        <v>483848</v>
      </c>
      <c r="Y1314" s="2">
        <v>129168</v>
      </c>
      <c r="Z1314" s="2">
        <v>3.75</v>
      </c>
      <c r="AA1314" s="2">
        <v>8853</v>
      </c>
    </row>
    <row r="1315" spans="1:27" x14ac:dyDescent="0.3">
      <c r="A1315" s="2" t="s">
        <v>58</v>
      </c>
      <c r="B1315" s="2">
        <v>198136</v>
      </c>
      <c r="C1315" s="2">
        <v>92382</v>
      </c>
      <c r="D1315" s="2">
        <v>1875</v>
      </c>
      <c r="E1315" s="2">
        <v>880862</v>
      </c>
      <c r="F1315" s="2">
        <v>105754</v>
      </c>
      <c r="G1315" s="2">
        <v>62669</v>
      </c>
      <c r="H1315" s="2">
        <v>135467</v>
      </c>
      <c r="I1315" s="2">
        <v>56032</v>
      </c>
      <c r="J1315" s="2">
        <v>68474</v>
      </c>
      <c r="K1315" s="2">
        <v>92506</v>
      </c>
      <c r="L1315" s="2">
        <v>59128</v>
      </c>
      <c r="M1315" s="2">
        <v>165342</v>
      </c>
      <c r="N1315" s="2">
        <v>-106214</v>
      </c>
      <c r="O1315" s="2">
        <v>46218</v>
      </c>
      <c r="P1315" s="2">
        <v>99.82</v>
      </c>
      <c r="Q1315" s="2">
        <v>191</v>
      </c>
      <c r="R1315" s="2">
        <v>17802</v>
      </c>
      <c r="S1315" s="2">
        <v>539534</v>
      </c>
      <c r="T1315" s="2">
        <v>43200</v>
      </c>
      <c r="U1315" s="2">
        <v>-341398</v>
      </c>
      <c r="V1315" s="2">
        <v>49182</v>
      </c>
      <c r="W1315" s="2">
        <v>-40490</v>
      </c>
      <c r="X1315" s="2">
        <v>194886</v>
      </c>
      <c r="Y1315" s="2">
        <v>103229</v>
      </c>
      <c r="Z1315" s="2">
        <v>1.89</v>
      </c>
      <c r="AA1315" s="2">
        <v>15225</v>
      </c>
    </row>
    <row r="1316" spans="1:27" x14ac:dyDescent="0.3">
      <c r="A1316" s="2" t="s">
        <v>59</v>
      </c>
      <c r="B1316" s="2">
        <v>306815</v>
      </c>
      <c r="C1316" s="2">
        <v>249922</v>
      </c>
      <c r="D1316" s="2">
        <v>64262</v>
      </c>
      <c r="E1316" s="2">
        <v>689795</v>
      </c>
      <c r="F1316" s="2">
        <v>56893</v>
      </c>
      <c r="G1316" s="2">
        <v>46108</v>
      </c>
      <c r="H1316" s="2">
        <v>260707</v>
      </c>
      <c r="I1316" s="2">
        <v>171033</v>
      </c>
      <c r="J1316" s="2">
        <v>172713</v>
      </c>
      <c r="K1316" s="2">
        <v>27597</v>
      </c>
      <c r="L1316" s="2">
        <v>239309</v>
      </c>
      <c r="M1316" s="2">
        <v>16328</v>
      </c>
      <c r="N1316" s="2">
        <v>222981</v>
      </c>
      <c r="O1316" s="2">
        <v>123708</v>
      </c>
      <c r="P1316" s="2">
        <v>60.14</v>
      </c>
      <c r="Q1316" s="2">
        <v>1611</v>
      </c>
      <c r="R1316" s="2">
        <v>3545</v>
      </c>
      <c r="S1316" s="2">
        <v>177369</v>
      </c>
      <c r="T1316" s="2">
        <v>37623</v>
      </c>
      <c r="U1316" s="2">
        <v>129446</v>
      </c>
      <c r="V1316" s="2">
        <v>212299</v>
      </c>
      <c r="W1316" s="2">
        <v>37465</v>
      </c>
      <c r="X1316" s="2">
        <v>232944</v>
      </c>
      <c r="Y1316" s="2">
        <v>306253</v>
      </c>
      <c r="Z1316" s="2">
        <v>0.76</v>
      </c>
      <c r="AA1316" s="2">
        <v>9594</v>
      </c>
    </row>
    <row r="1317" spans="1:27" x14ac:dyDescent="0.3">
      <c r="A1317" s="2" t="s">
        <v>60</v>
      </c>
      <c r="B1317" s="2">
        <v>325268</v>
      </c>
      <c r="C1317" s="2">
        <v>164218</v>
      </c>
      <c r="D1317" s="2">
        <v>107648</v>
      </c>
      <c r="E1317" s="2">
        <v>334404</v>
      </c>
      <c r="F1317" s="2">
        <v>161050</v>
      </c>
      <c r="G1317" s="2">
        <v>148727</v>
      </c>
      <c r="H1317" s="2">
        <v>176541</v>
      </c>
      <c r="I1317" s="2">
        <v>92464</v>
      </c>
      <c r="J1317" s="2">
        <v>101537</v>
      </c>
      <c r="K1317" s="2">
        <v>122699</v>
      </c>
      <c r="L1317" s="2">
        <v>79497</v>
      </c>
      <c r="M1317" s="2">
        <v>11902</v>
      </c>
      <c r="N1317" s="2">
        <v>67595</v>
      </c>
      <c r="O1317" s="2">
        <v>74154</v>
      </c>
      <c r="P1317" s="2">
        <v>70.31</v>
      </c>
      <c r="Q1317" s="2">
        <v>793</v>
      </c>
      <c r="R1317" s="2">
        <v>9167</v>
      </c>
      <c r="S1317" s="2">
        <v>272665</v>
      </c>
      <c r="T1317" s="2">
        <v>203007</v>
      </c>
      <c r="U1317" s="2">
        <v>52603</v>
      </c>
      <c r="V1317" s="2">
        <v>-38789</v>
      </c>
      <c r="W1317" s="2">
        <v>-34557</v>
      </c>
      <c r="X1317" s="2">
        <v>302536</v>
      </c>
      <c r="Y1317" s="2">
        <v>55840</v>
      </c>
      <c r="Z1317" s="2">
        <v>5.42</v>
      </c>
      <c r="AA1317" s="2">
        <v>3023</v>
      </c>
    </row>
    <row r="1318" spans="1:27" x14ac:dyDescent="0.3">
      <c r="A1318" s="2" t="s">
        <v>58</v>
      </c>
      <c r="B1318" s="2">
        <v>394061</v>
      </c>
      <c r="C1318" s="2">
        <v>224841</v>
      </c>
      <c r="D1318" s="2">
        <v>3420</v>
      </c>
      <c r="E1318" s="2">
        <v>830593</v>
      </c>
      <c r="F1318" s="2">
        <v>169220</v>
      </c>
      <c r="G1318" s="2">
        <v>33652</v>
      </c>
      <c r="H1318" s="2">
        <v>360409</v>
      </c>
      <c r="I1318" s="2">
        <v>284146</v>
      </c>
      <c r="J1318" s="2">
        <v>301020</v>
      </c>
      <c r="K1318" s="2">
        <v>158990</v>
      </c>
      <c r="L1318" s="2">
        <v>160700</v>
      </c>
      <c r="M1318" s="2">
        <v>27305</v>
      </c>
      <c r="N1318" s="2">
        <v>133395</v>
      </c>
      <c r="O1318" s="2">
        <v>83769</v>
      </c>
      <c r="P1318" s="2">
        <v>43.94</v>
      </c>
      <c r="Q1318" s="2">
        <v>1745</v>
      </c>
      <c r="R1318" s="2">
        <v>830</v>
      </c>
      <c r="S1318" s="2">
        <v>208835</v>
      </c>
      <c r="T1318" s="2">
        <v>125365</v>
      </c>
      <c r="U1318" s="2">
        <v>185226</v>
      </c>
      <c r="V1318" s="2">
        <v>99476</v>
      </c>
      <c r="W1318" s="2">
        <v>-26642</v>
      </c>
      <c r="X1318" s="2">
        <v>26750</v>
      </c>
      <c r="Y1318" s="2">
        <v>71617</v>
      </c>
      <c r="Z1318" s="2">
        <v>0.37</v>
      </c>
      <c r="AA1318" s="2">
        <v>11217</v>
      </c>
    </row>
    <row r="1319" spans="1:27" x14ac:dyDescent="0.3">
      <c r="A1319" s="2" t="s">
        <v>59</v>
      </c>
      <c r="B1319" s="2">
        <v>259842</v>
      </c>
      <c r="C1319" s="2">
        <v>152820</v>
      </c>
      <c r="D1319" s="2">
        <v>21561</v>
      </c>
      <c r="E1319" s="2">
        <v>361538</v>
      </c>
      <c r="F1319" s="2">
        <v>107022</v>
      </c>
      <c r="G1319" s="2">
        <v>54076</v>
      </c>
      <c r="H1319" s="2">
        <v>205766</v>
      </c>
      <c r="I1319" s="2">
        <v>145765</v>
      </c>
      <c r="J1319" s="2">
        <v>160084</v>
      </c>
      <c r="K1319" s="2">
        <v>99412</v>
      </c>
      <c r="L1319" s="2">
        <v>253617</v>
      </c>
      <c r="M1319" s="2">
        <v>10693</v>
      </c>
      <c r="N1319" s="2">
        <v>242924</v>
      </c>
      <c r="O1319" s="2">
        <v>91535</v>
      </c>
      <c r="P1319" s="2">
        <v>149.85</v>
      </c>
      <c r="Q1319" s="2">
        <v>1422</v>
      </c>
      <c r="R1319" s="2">
        <v>17232</v>
      </c>
      <c r="S1319" s="2">
        <v>474273</v>
      </c>
      <c r="T1319" s="2">
        <v>205940</v>
      </c>
      <c r="U1319" s="2">
        <v>-214431</v>
      </c>
      <c r="V1319" s="2">
        <v>-53120</v>
      </c>
      <c r="W1319" s="2">
        <v>49174</v>
      </c>
      <c r="X1319" s="2">
        <v>217532</v>
      </c>
      <c r="Y1319" s="2">
        <v>597722</v>
      </c>
      <c r="Z1319" s="2">
        <v>0.36</v>
      </c>
      <c r="AA1319" s="2">
        <v>29778</v>
      </c>
    </row>
    <row r="1320" spans="1:27" x14ac:dyDescent="0.3">
      <c r="A1320" s="2" t="s">
        <v>60</v>
      </c>
      <c r="B1320" s="2">
        <v>247080</v>
      </c>
      <c r="C1320" s="2">
        <v>230007</v>
      </c>
      <c r="D1320" s="2">
        <v>74808</v>
      </c>
      <c r="E1320" s="2">
        <v>410785</v>
      </c>
      <c r="F1320" s="2">
        <v>17073</v>
      </c>
      <c r="G1320" s="2">
        <v>93894</v>
      </c>
      <c r="H1320" s="2">
        <v>153186</v>
      </c>
      <c r="I1320" s="2">
        <v>90394</v>
      </c>
      <c r="J1320" s="2">
        <v>101228</v>
      </c>
      <c r="K1320" s="2">
        <v>1084</v>
      </c>
      <c r="L1320" s="2">
        <v>81420</v>
      </c>
      <c r="M1320" s="2">
        <v>123151</v>
      </c>
      <c r="N1320" s="2">
        <v>-41731</v>
      </c>
      <c r="O1320" s="2">
        <v>32957</v>
      </c>
      <c r="P1320" s="2">
        <v>25.68</v>
      </c>
      <c r="Q1320" s="2">
        <v>281</v>
      </c>
      <c r="R1320" s="2">
        <v>967</v>
      </c>
      <c r="S1320" s="2">
        <v>502062</v>
      </c>
      <c r="T1320" s="2">
        <v>120702</v>
      </c>
      <c r="U1320" s="2">
        <v>-254982</v>
      </c>
      <c r="V1320" s="2">
        <v>109305</v>
      </c>
      <c r="W1320" s="2">
        <v>38118</v>
      </c>
      <c r="X1320" s="2">
        <v>79656</v>
      </c>
      <c r="Y1320" s="2">
        <v>352224</v>
      </c>
      <c r="Z1320" s="2">
        <v>0.23</v>
      </c>
      <c r="AA1320" s="2">
        <v>8972</v>
      </c>
    </row>
    <row r="1321" spans="1:27" x14ac:dyDescent="0.3">
      <c r="A1321" s="2" t="s">
        <v>59</v>
      </c>
      <c r="B1321" s="2">
        <v>81191</v>
      </c>
      <c r="C1321" s="2">
        <v>92449</v>
      </c>
      <c r="D1321" s="2">
        <v>152669</v>
      </c>
      <c r="E1321" s="2">
        <v>475389</v>
      </c>
      <c r="F1321" s="2">
        <v>-11258</v>
      </c>
      <c r="G1321" s="2">
        <v>78614</v>
      </c>
      <c r="H1321" s="2">
        <v>2577</v>
      </c>
      <c r="I1321" s="2">
        <v>-17645</v>
      </c>
      <c r="J1321" s="2">
        <v>-11570</v>
      </c>
      <c r="K1321" s="2">
        <v>-25356</v>
      </c>
      <c r="L1321" s="2">
        <v>292919</v>
      </c>
      <c r="M1321" s="2">
        <v>51626</v>
      </c>
      <c r="N1321" s="2">
        <v>241293</v>
      </c>
      <c r="O1321" s="2">
        <v>25938</v>
      </c>
      <c r="P1321" s="2">
        <v>59.39</v>
      </c>
      <c r="Q1321" s="2">
        <v>492</v>
      </c>
      <c r="R1321" s="2">
        <v>15612</v>
      </c>
      <c r="S1321" s="2">
        <v>229228</v>
      </c>
      <c r="T1321" s="2">
        <v>91099</v>
      </c>
      <c r="U1321" s="2">
        <v>-148037</v>
      </c>
      <c r="V1321" s="2">
        <v>1350</v>
      </c>
      <c r="W1321" s="2">
        <v>25921</v>
      </c>
      <c r="X1321" s="2">
        <v>228257</v>
      </c>
      <c r="Y1321" s="2">
        <v>24849</v>
      </c>
      <c r="Z1321" s="2">
        <v>9.19</v>
      </c>
      <c r="AA1321" s="2">
        <v>16598</v>
      </c>
    </row>
    <row r="1322" spans="1:27" x14ac:dyDescent="0.3">
      <c r="A1322" s="2" t="s">
        <v>58</v>
      </c>
      <c r="B1322" s="2">
        <v>385712</v>
      </c>
      <c r="C1322" s="2">
        <v>119864</v>
      </c>
      <c r="D1322" s="2">
        <v>-45760</v>
      </c>
      <c r="E1322" s="2">
        <v>552227</v>
      </c>
      <c r="F1322" s="2">
        <v>265848</v>
      </c>
      <c r="G1322" s="2">
        <v>43043</v>
      </c>
      <c r="H1322" s="2">
        <v>342669</v>
      </c>
      <c r="I1322" s="2">
        <v>312583</v>
      </c>
      <c r="J1322" s="2">
        <v>328805</v>
      </c>
      <c r="K1322" s="2">
        <v>258847</v>
      </c>
      <c r="L1322" s="2">
        <v>165595</v>
      </c>
      <c r="M1322" s="2">
        <v>106730</v>
      </c>
      <c r="N1322" s="2">
        <v>58865</v>
      </c>
      <c r="O1322" s="2">
        <v>46839</v>
      </c>
      <c r="P1322" s="2">
        <v>1627.48</v>
      </c>
      <c r="Q1322" s="2">
        <v>1656</v>
      </c>
      <c r="R1322" s="2">
        <v>18635</v>
      </c>
      <c r="S1322" s="2">
        <v>256521</v>
      </c>
      <c r="T1322" s="2">
        <v>125632</v>
      </c>
      <c r="U1322" s="2">
        <v>129191</v>
      </c>
      <c r="V1322" s="2">
        <v>-5768</v>
      </c>
      <c r="W1322" s="2">
        <v>-152</v>
      </c>
      <c r="X1322" s="2">
        <v>43437</v>
      </c>
      <c r="Y1322" s="2">
        <v>205228</v>
      </c>
      <c r="Z1322" s="2">
        <v>0.21</v>
      </c>
      <c r="AA1322" s="2">
        <v>18410</v>
      </c>
    </row>
    <row r="1323" spans="1:27" x14ac:dyDescent="0.3">
      <c r="A1323" s="2" t="s">
        <v>58</v>
      </c>
      <c r="B1323" s="2">
        <v>126471</v>
      </c>
      <c r="C1323" s="2">
        <v>213829</v>
      </c>
      <c r="D1323" s="2">
        <v>61353</v>
      </c>
      <c r="E1323" s="2">
        <v>242790</v>
      </c>
      <c r="F1323" s="2">
        <v>-87358</v>
      </c>
      <c r="G1323" s="2">
        <v>147964</v>
      </c>
      <c r="H1323" s="2">
        <v>-21493</v>
      </c>
      <c r="I1323" s="2">
        <v>-99070</v>
      </c>
      <c r="J1323" s="2">
        <v>-84059</v>
      </c>
      <c r="K1323" s="2">
        <v>-126430</v>
      </c>
      <c r="L1323" s="2">
        <v>85047</v>
      </c>
      <c r="M1323" s="2">
        <v>190325</v>
      </c>
      <c r="N1323" s="2">
        <v>-105278</v>
      </c>
      <c r="O1323" s="2">
        <v>61705</v>
      </c>
      <c r="P1323" s="2">
        <v>23.96</v>
      </c>
      <c r="Q1323" s="2">
        <v>362</v>
      </c>
      <c r="R1323" s="2">
        <v>17570</v>
      </c>
      <c r="S1323" s="2">
        <v>341093</v>
      </c>
      <c r="T1323" s="2">
        <v>40578</v>
      </c>
      <c r="U1323" s="2">
        <v>-214622</v>
      </c>
      <c r="V1323" s="2">
        <v>173251</v>
      </c>
      <c r="W1323" s="2">
        <v>34335</v>
      </c>
      <c r="X1323" s="2">
        <v>78369</v>
      </c>
      <c r="Y1323" s="2">
        <v>257590</v>
      </c>
      <c r="Z1323" s="2">
        <v>0.3</v>
      </c>
      <c r="AA1323" s="2">
        <v>21215</v>
      </c>
    </row>
    <row r="1324" spans="1:27" x14ac:dyDescent="0.3">
      <c r="A1324" s="2" t="s">
        <v>60</v>
      </c>
      <c r="B1324" s="2">
        <v>349236</v>
      </c>
      <c r="C1324" s="2">
        <v>181233</v>
      </c>
      <c r="D1324" s="2">
        <v>68210</v>
      </c>
      <c r="E1324" s="2">
        <v>737172</v>
      </c>
      <c r="F1324" s="2">
        <v>168003</v>
      </c>
      <c r="G1324" s="2">
        <v>25329</v>
      </c>
      <c r="H1324" s="2">
        <v>323907</v>
      </c>
      <c r="I1324" s="2">
        <v>310670</v>
      </c>
      <c r="J1324" s="2">
        <v>311912</v>
      </c>
      <c r="K1324" s="2">
        <v>154882</v>
      </c>
      <c r="L1324" s="2">
        <v>249431</v>
      </c>
      <c r="M1324" s="2">
        <v>32197</v>
      </c>
      <c r="N1324" s="2">
        <v>217234</v>
      </c>
      <c r="O1324" s="2">
        <v>84499</v>
      </c>
      <c r="P1324" s="2">
        <v>37.86</v>
      </c>
      <c r="Q1324" s="2">
        <v>250</v>
      </c>
      <c r="R1324" s="2">
        <v>15972</v>
      </c>
      <c r="S1324" s="2">
        <v>176988</v>
      </c>
      <c r="T1324" s="2">
        <v>151023</v>
      </c>
      <c r="U1324" s="2">
        <v>172248</v>
      </c>
      <c r="V1324" s="2">
        <v>30210</v>
      </c>
      <c r="W1324" s="2">
        <v>20828</v>
      </c>
      <c r="X1324" s="2">
        <v>11670</v>
      </c>
      <c r="Y1324" s="2">
        <v>80481</v>
      </c>
      <c r="Z1324" s="2">
        <v>0.15</v>
      </c>
      <c r="AA1324" s="2">
        <v>16286</v>
      </c>
    </row>
    <row r="1325" spans="1:27" x14ac:dyDescent="0.3">
      <c r="A1325" s="2" t="s">
        <v>59</v>
      </c>
      <c r="B1325" s="2">
        <v>318102</v>
      </c>
      <c r="C1325" s="2">
        <v>175241</v>
      </c>
      <c r="D1325" s="2">
        <v>95952</v>
      </c>
      <c r="E1325" s="2">
        <v>296207</v>
      </c>
      <c r="F1325" s="2">
        <v>142861</v>
      </c>
      <c r="G1325" s="2">
        <v>184969</v>
      </c>
      <c r="H1325" s="2">
        <v>133133</v>
      </c>
      <c r="I1325" s="2">
        <v>66363</v>
      </c>
      <c r="J1325" s="2">
        <v>84226</v>
      </c>
      <c r="K1325" s="2">
        <v>135222</v>
      </c>
      <c r="L1325" s="2">
        <v>20580</v>
      </c>
      <c r="M1325" s="2">
        <v>186385</v>
      </c>
      <c r="N1325" s="2">
        <v>-165805</v>
      </c>
      <c r="O1325" s="2">
        <v>66970</v>
      </c>
      <c r="P1325" s="2">
        <v>155.78</v>
      </c>
      <c r="Q1325" s="2">
        <v>1341</v>
      </c>
      <c r="R1325" s="2">
        <v>4764</v>
      </c>
      <c r="S1325" s="2">
        <v>202889</v>
      </c>
      <c r="T1325" s="2">
        <v>184799</v>
      </c>
      <c r="U1325" s="2">
        <v>115213</v>
      </c>
      <c r="V1325" s="2">
        <v>-9558</v>
      </c>
      <c r="W1325" s="2">
        <v>-48384</v>
      </c>
      <c r="X1325" s="2">
        <v>101726</v>
      </c>
      <c r="Y1325" s="2">
        <v>674722</v>
      </c>
      <c r="Z1325" s="2">
        <v>0.15</v>
      </c>
      <c r="AA1325" s="2">
        <v>18030</v>
      </c>
    </row>
    <row r="1326" spans="1:27" x14ac:dyDescent="0.3">
      <c r="A1326" s="2" t="s">
        <v>59</v>
      </c>
      <c r="B1326" s="2">
        <v>168158</v>
      </c>
      <c r="C1326" s="2">
        <v>268326</v>
      </c>
      <c r="D1326" s="2">
        <v>108016</v>
      </c>
      <c r="E1326" s="2">
        <v>603213</v>
      </c>
      <c r="F1326" s="2">
        <v>-100168</v>
      </c>
      <c r="G1326" s="2">
        <v>32930</v>
      </c>
      <c r="H1326" s="2">
        <v>135228</v>
      </c>
      <c r="I1326" s="2">
        <v>74807</v>
      </c>
      <c r="J1326" s="2">
        <v>81021</v>
      </c>
      <c r="K1326" s="2">
        <v>-116723</v>
      </c>
      <c r="L1326" s="2">
        <v>163075</v>
      </c>
      <c r="M1326" s="2">
        <v>59110</v>
      </c>
      <c r="N1326" s="2">
        <v>103965</v>
      </c>
      <c r="O1326" s="2">
        <v>133084</v>
      </c>
      <c r="P1326" s="2">
        <v>23.94</v>
      </c>
      <c r="Q1326" s="2">
        <v>52</v>
      </c>
      <c r="R1326" s="2">
        <v>8629</v>
      </c>
      <c r="S1326" s="2">
        <v>316729</v>
      </c>
      <c r="T1326" s="2">
        <v>150945</v>
      </c>
      <c r="U1326" s="2">
        <v>-148571</v>
      </c>
      <c r="V1326" s="2">
        <v>117381</v>
      </c>
      <c r="W1326" s="2">
        <v>-42938</v>
      </c>
      <c r="X1326" s="2">
        <v>392237</v>
      </c>
      <c r="Y1326" s="2">
        <v>234101</v>
      </c>
      <c r="Z1326" s="2">
        <v>1.68</v>
      </c>
      <c r="AA1326" s="2">
        <v>17710</v>
      </c>
    </row>
    <row r="1327" spans="1:27" x14ac:dyDescent="0.3">
      <c r="A1327" s="2" t="s">
        <v>58</v>
      </c>
      <c r="B1327" s="2">
        <v>499738</v>
      </c>
      <c r="C1327" s="2">
        <v>257232</v>
      </c>
      <c r="D1327" s="2">
        <v>180547</v>
      </c>
      <c r="E1327" s="2">
        <v>219163</v>
      </c>
      <c r="F1327" s="2">
        <v>242506</v>
      </c>
      <c r="G1327" s="2">
        <v>55421</v>
      </c>
      <c r="H1327" s="2">
        <v>444317</v>
      </c>
      <c r="I1327" s="2">
        <v>397197</v>
      </c>
      <c r="J1327" s="2">
        <v>403227</v>
      </c>
      <c r="K1327" s="2">
        <v>234414</v>
      </c>
      <c r="L1327" s="2">
        <v>98272</v>
      </c>
      <c r="M1327" s="2">
        <v>42839</v>
      </c>
      <c r="N1327" s="2">
        <v>55433</v>
      </c>
      <c r="O1327" s="2">
        <v>122781</v>
      </c>
      <c r="P1327" s="2">
        <v>59.06</v>
      </c>
      <c r="Q1327" s="2">
        <v>402</v>
      </c>
      <c r="R1327" s="2">
        <v>3757</v>
      </c>
      <c r="S1327" s="2">
        <v>62210</v>
      </c>
      <c r="T1327" s="2">
        <v>181881</v>
      </c>
      <c r="U1327" s="2">
        <v>437528</v>
      </c>
      <c r="V1327" s="2">
        <v>75351</v>
      </c>
      <c r="W1327" s="2">
        <v>-30514</v>
      </c>
      <c r="X1327" s="2">
        <v>343188</v>
      </c>
      <c r="Y1327" s="2">
        <v>22979</v>
      </c>
      <c r="Z1327" s="2">
        <v>14.93</v>
      </c>
      <c r="AA1327" s="2">
        <v>25575</v>
      </c>
    </row>
    <row r="1328" spans="1:27" x14ac:dyDescent="0.3">
      <c r="A1328" s="2" t="s">
        <v>59</v>
      </c>
      <c r="B1328" s="2">
        <v>109051</v>
      </c>
      <c r="C1328" s="2">
        <v>294627</v>
      </c>
      <c r="D1328" s="2">
        <v>42865</v>
      </c>
      <c r="E1328" s="2">
        <v>737632</v>
      </c>
      <c r="F1328" s="2">
        <v>-185576</v>
      </c>
      <c r="G1328" s="2">
        <v>39709</v>
      </c>
      <c r="H1328" s="2">
        <v>69342</v>
      </c>
      <c r="I1328" s="2">
        <v>-11057</v>
      </c>
      <c r="J1328" s="2">
        <v>-1657</v>
      </c>
      <c r="K1328" s="2">
        <v>-212419</v>
      </c>
      <c r="L1328" s="2">
        <v>30128</v>
      </c>
      <c r="M1328" s="2">
        <v>111353</v>
      </c>
      <c r="N1328" s="2">
        <v>-81225</v>
      </c>
      <c r="O1328" s="2">
        <v>78962</v>
      </c>
      <c r="P1328" s="2">
        <v>12.46</v>
      </c>
      <c r="Q1328" s="2">
        <v>1216</v>
      </c>
      <c r="R1328" s="2">
        <v>7374</v>
      </c>
      <c r="S1328" s="2">
        <v>147276</v>
      </c>
      <c r="T1328" s="2">
        <v>75468</v>
      </c>
      <c r="U1328" s="2">
        <v>-38225</v>
      </c>
      <c r="V1328" s="2">
        <v>219159</v>
      </c>
      <c r="W1328" s="2">
        <v>41528</v>
      </c>
      <c r="X1328" s="2">
        <v>61616</v>
      </c>
      <c r="Y1328" s="2">
        <v>32208</v>
      </c>
      <c r="Z1328" s="2">
        <v>1.91</v>
      </c>
      <c r="AA1328" s="2">
        <v>11996</v>
      </c>
    </row>
    <row r="1329" spans="1:27" x14ac:dyDescent="0.3">
      <c r="A1329" s="2" t="s">
        <v>59</v>
      </c>
      <c r="B1329" s="2">
        <v>143776</v>
      </c>
      <c r="C1329" s="2">
        <v>103687</v>
      </c>
      <c r="D1329" s="2">
        <v>136493</v>
      </c>
      <c r="E1329" s="2">
        <v>786861</v>
      </c>
      <c r="F1329" s="2">
        <v>40089</v>
      </c>
      <c r="G1329" s="2">
        <v>55983</v>
      </c>
      <c r="H1329" s="2">
        <v>87793</v>
      </c>
      <c r="I1329" s="2">
        <v>-7120</v>
      </c>
      <c r="J1329" s="2">
        <v>3617</v>
      </c>
      <c r="K1329" s="2">
        <v>726</v>
      </c>
      <c r="L1329" s="2">
        <v>85019</v>
      </c>
      <c r="M1329" s="2">
        <v>46671</v>
      </c>
      <c r="N1329" s="2">
        <v>38348</v>
      </c>
      <c r="O1329" s="2">
        <v>65241</v>
      </c>
      <c r="P1329" s="2">
        <v>31.21</v>
      </c>
      <c r="Q1329" s="2">
        <v>186</v>
      </c>
      <c r="R1329" s="2">
        <v>5941</v>
      </c>
      <c r="S1329" s="2">
        <v>364209</v>
      </c>
      <c r="T1329" s="2">
        <v>158829</v>
      </c>
      <c r="U1329" s="2">
        <v>-220433</v>
      </c>
      <c r="V1329" s="2">
        <v>-55142</v>
      </c>
      <c r="W1329" s="2">
        <v>42962</v>
      </c>
      <c r="X1329" s="2">
        <v>373823</v>
      </c>
      <c r="Y1329" s="2">
        <v>313575</v>
      </c>
      <c r="Z1329" s="2">
        <v>1.19</v>
      </c>
      <c r="AA1329" s="2">
        <v>12827</v>
      </c>
    </row>
    <row r="1330" spans="1:27" x14ac:dyDescent="0.3">
      <c r="A1330" s="2" t="s">
        <v>59</v>
      </c>
      <c r="B1330" s="2">
        <v>251430</v>
      </c>
      <c r="C1330" s="2">
        <v>138632</v>
      </c>
      <c r="D1330" s="2">
        <v>157759</v>
      </c>
      <c r="E1330" s="2">
        <v>414434</v>
      </c>
      <c r="F1330" s="2">
        <v>112798</v>
      </c>
      <c r="G1330" s="2">
        <v>171544</v>
      </c>
      <c r="H1330" s="2">
        <v>79886</v>
      </c>
      <c r="I1330" s="2">
        <v>72992</v>
      </c>
      <c r="J1330" s="2">
        <v>86180</v>
      </c>
      <c r="K1330" s="2">
        <v>98853</v>
      </c>
      <c r="L1330" s="2">
        <v>44121</v>
      </c>
      <c r="M1330" s="2">
        <v>17408</v>
      </c>
      <c r="N1330" s="2">
        <v>26713</v>
      </c>
      <c r="O1330" s="2">
        <v>91405</v>
      </c>
      <c r="P1330" s="2">
        <v>30.83</v>
      </c>
      <c r="Q1330" s="2">
        <v>98</v>
      </c>
      <c r="R1330" s="2">
        <v>8945</v>
      </c>
      <c r="S1330" s="2">
        <v>417125</v>
      </c>
      <c r="T1330" s="2">
        <v>39725</v>
      </c>
      <c r="U1330" s="2">
        <v>-165695</v>
      </c>
      <c r="V1330" s="2">
        <v>98907</v>
      </c>
      <c r="W1330" s="2">
        <v>-11704</v>
      </c>
      <c r="X1330" s="2">
        <v>342163</v>
      </c>
      <c r="Y1330" s="2">
        <v>60674</v>
      </c>
      <c r="Z1330" s="2">
        <v>5.64</v>
      </c>
      <c r="AA1330" s="2">
        <v>5533</v>
      </c>
    </row>
    <row r="1331" spans="1:27" x14ac:dyDescent="0.3">
      <c r="A1331" s="2" t="s">
        <v>60</v>
      </c>
      <c r="B1331" s="2">
        <v>383488</v>
      </c>
      <c r="C1331" s="2">
        <v>193787</v>
      </c>
      <c r="D1331" s="2">
        <v>113784</v>
      </c>
      <c r="E1331" s="2">
        <v>245743</v>
      </c>
      <c r="F1331" s="2">
        <v>189701</v>
      </c>
      <c r="G1331" s="2">
        <v>88512</v>
      </c>
      <c r="H1331" s="2">
        <v>294976</v>
      </c>
      <c r="I1331" s="2">
        <v>198010</v>
      </c>
      <c r="J1331" s="2">
        <v>199490</v>
      </c>
      <c r="K1331" s="2">
        <v>184059</v>
      </c>
      <c r="L1331" s="2">
        <v>192923</v>
      </c>
      <c r="M1331" s="2">
        <v>170320</v>
      </c>
      <c r="N1331" s="2">
        <v>22603</v>
      </c>
      <c r="O1331" s="2">
        <v>149512</v>
      </c>
      <c r="P1331" s="2">
        <v>50.12</v>
      </c>
      <c r="Q1331" s="2">
        <v>1245</v>
      </c>
      <c r="R1331" s="2">
        <v>526</v>
      </c>
      <c r="S1331" s="2">
        <v>335021</v>
      </c>
      <c r="T1331" s="2">
        <v>214848</v>
      </c>
      <c r="U1331" s="2">
        <v>48467</v>
      </c>
      <c r="V1331" s="2">
        <v>-21061</v>
      </c>
      <c r="W1331" s="2">
        <v>29773</v>
      </c>
      <c r="X1331" s="2">
        <v>50588</v>
      </c>
      <c r="Y1331" s="2">
        <v>522719</v>
      </c>
      <c r="Z1331" s="2">
        <v>0.1</v>
      </c>
      <c r="AA1331" s="2">
        <v>5670</v>
      </c>
    </row>
    <row r="1332" spans="1:27" x14ac:dyDescent="0.3">
      <c r="A1332" s="2" t="s">
        <v>58</v>
      </c>
      <c r="B1332" s="2">
        <v>495379</v>
      </c>
      <c r="C1332" s="2">
        <v>205635</v>
      </c>
      <c r="D1332" s="2">
        <v>41776</v>
      </c>
      <c r="E1332" s="2">
        <v>510623</v>
      </c>
      <c r="F1332" s="2">
        <v>289744</v>
      </c>
      <c r="G1332" s="2">
        <v>145769</v>
      </c>
      <c r="H1332" s="2">
        <v>349610</v>
      </c>
      <c r="I1332" s="2">
        <v>312678</v>
      </c>
      <c r="J1332" s="2">
        <v>321369</v>
      </c>
      <c r="K1332" s="2">
        <v>257680</v>
      </c>
      <c r="L1332" s="2">
        <v>117563</v>
      </c>
      <c r="M1332" s="2">
        <v>132644</v>
      </c>
      <c r="N1332" s="2">
        <v>-15081</v>
      </c>
      <c r="O1332" s="2">
        <v>102843</v>
      </c>
      <c r="P1332" s="2">
        <v>55.99</v>
      </c>
      <c r="Q1332" s="2">
        <v>1666</v>
      </c>
      <c r="R1332" s="2">
        <v>3118</v>
      </c>
      <c r="S1332" s="2">
        <v>185329</v>
      </c>
      <c r="T1332" s="2">
        <v>75579</v>
      </c>
      <c r="U1332" s="2">
        <v>310050</v>
      </c>
      <c r="V1332" s="2">
        <v>130056</v>
      </c>
      <c r="W1332" s="2">
        <v>36276</v>
      </c>
      <c r="X1332" s="2">
        <v>350978</v>
      </c>
      <c r="Y1332" s="2">
        <v>525454</v>
      </c>
      <c r="Z1332" s="2">
        <v>0.67</v>
      </c>
      <c r="AA1332" s="2">
        <v>7133</v>
      </c>
    </row>
    <row r="1333" spans="1:27" x14ac:dyDescent="0.3">
      <c r="A1333" s="2" t="s">
        <v>60</v>
      </c>
      <c r="B1333" s="2">
        <v>176046</v>
      </c>
      <c r="C1333" s="2">
        <v>131439</v>
      </c>
      <c r="D1333" s="2">
        <v>149330</v>
      </c>
      <c r="E1333" s="2">
        <v>38673</v>
      </c>
      <c r="F1333" s="2">
        <v>44607</v>
      </c>
      <c r="G1333" s="2">
        <v>21219</v>
      </c>
      <c r="H1333" s="2">
        <v>154827</v>
      </c>
      <c r="I1333" s="2">
        <v>132277</v>
      </c>
      <c r="J1333" s="2">
        <v>151209</v>
      </c>
      <c r="K1333" s="2">
        <v>18914</v>
      </c>
      <c r="L1333" s="2">
        <v>261154</v>
      </c>
      <c r="M1333" s="2">
        <v>60585</v>
      </c>
      <c r="N1333" s="2">
        <v>200569</v>
      </c>
      <c r="O1333" s="2">
        <v>89508</v>
      </c>
      <c r="P1333" s="2">
        <v>26.21</v>
      </c>
      <c r="Q1333" s="2">
        <v>1229</v>
      </c>
      <c r="R1333" s="2">
        <v>11095</v>
      </c>
      <c r="S1333" s="2">
        <v>312714</v>
      </c>
      <c r="T1333" s="2">
        <v>236734</v>
      </c>
      <c r="U1333" s="2">
        <v>-136668</v>
      </c>
      <c r="V1333" s="2">
        <v>-105295</v>
      </c>
      <c r="W1333" s="2">
        <v>-32949</v>
      </c>
      <c r="X1333" s="2">
        <v>367993</v>
      </c>
      <c r="Y1333" s="2">
        <v>684714</v>
      </c>
      <c r="Z1333" s="2">
        <v>0.54</v>
      </c>
      <c r="AA1333" s="2">
        <v>20263</v>
      </c>
    </row>
    <row r="1334" spans="1:27" x14ac:dyDescent="0.3">
      <c r="A1334" s="2" t="s">
        <v>58</v>
      </c>
      <c r="B1334" s="2">
        <v>355269</v>
      </c>
      <c r="C1334" s="2">
        <v>216489</v>
      </c>
      <c r="D1334" s="2">
        <v>105089</v>
      </c>
      <c r="E1334" s="2">
        <v>535259</v>
      </c>
      <c r="F1334" s="2">
        <v>138780</v>
      </c>
      <c r="G1334" s="2">
        <v>97644</v>
      </c>
      <c r="H1334" s="2">
        <v>257625</v>
      </c>
      <c r="I1334" s="2">
        <v>169256</v>
      </c>
      <c r="J1334" s="2">
        <v>172214</v>
      </c>
      <c r="K1334" s="2">
        <v>113173</v>
      </c>
      <c r="L1334" s="2">
        <v>240930</v>
      </c>
      <c r="M1334" s="2">
        <v>97466</v>
      </c>
      <c r="N1334" s="2">
        <v>143464</v>
      </c>
      <c r="O1334" s="2">
        <v>97292</v>
      </c>
      <c r="P1334" s="2">
        <v>39.96</v>
      </c>
      <c r="Q1334" s="2">
        <v>1070</v>
      </c>
      <c r="R1334" s="2">
        <v>1486</v>
      </c>
      <c r="S1334" s="2">
        <v>191219</v>
      </c>
      <c r="T1334" s="2">
        <v>47072</v>
      </c>
      <c r="U1334" s="2">
        <v>164050</v>
      </c>
      <c r="V1334" s="2">
        <v>169417</v>
      </c>
      <c r="W1334" s="2">
        <v>23222</v>
      </c>
      <c r="X1334" s="2">
        <v>141865</v>
      </c>
      <c r="Y1334" s="2">
        <v>503112</v>
      </c>
      <c r="Z1334" s="2">
        <v>0.28000000000000003</v>
      </c>
      <c r="AA1334" s="2">
        <v>13282</v>
      </c>
    </row>
    <row r="1335" spans="1:27" x14ac:dyDescent="0.3">
      <c r="A1335" s="2" t="s">
        <v>60</v>
      </c>
      <c r="B1335" s="2">
        <v>144817</v>
      </c>
      <c r="C1335" s="2">
        <v>207375</v>
      </c>
      <c r="D1335" s="2">
        <v>10544</v>
      </c>
      <c r="E1335" s="2">
        <v>41356</v>
      </c>
      <c r="F1335" s="2">
        <v>-62558</v>
      </c>
      <c r="G1335" s="2">
        <v>156959</v>
      </c>
      <c r="H1335" s="2">
        <v>-12142</v>
      </c>
      <c r="I1335" s="2">
        <v>-77735</v>
      </c>
      <c r="J1335" s="2">
        <v>-75098</v>
      </c>
      <c r="K1335" s="2">
        <v>-85584</v>
      </c>
      <c r="L1335" s="2">
        <v>145208</v>
      </c>
      <c r="M1335" s="2">
        <v>65000</v>
      </c>
      <c r="N1335" s="2">
        <v>80208</v>
      </c>
      <c r="O1335" s="2">
        <v>71069</v>
      </c>
      <c r="P1335" s="2">
        <v>21.19</v>
      </c>
      <c r="Q1335" s="2">
        <v>1854</v>
      </c>
      <c r="R1335" s="2">
        <v>18497</v>
      </c>
      <c r="S1335" s="2">
        <v>222766</v>
      </c>
      <c r="T1335" s="2">
        <v>228956</v>
      </c>
      <c r="U1335" s="2">
        <v>-77949</v>
      </c>
      <c r="V1335" s="2">
        <v>-21581</v>
      </c>
      <c r="W1335" s="2">
        <v>21529</v>
      </c>
      <c r="X1335" s="2">
        <v>255680</v>
      </c>
      <c r="Y1335" s="2">
        <v>176521</v>
      </c>
      <c r="Z1335" s="2">
        <v>1.45</v>
      </c>
      <c r="AA1335" s="2">
        <v>14687</v>
      </c>
    </row>
    <row r="1336" spans="1:27" x14ac:dyDescent="0.3">
      <c r="A1336" s="2" t="s">
        <v>60</v>
      </c>
      <c r="B1336" s="2">
        <v>100249</v>
      </c>
      <c r="C1336" s="2">
        <v>122996</v>
      </c>
      <c r="D1336" s="2">
        <v>24410</v>
      </c>
      <c r="E1336" s="2">
        <v>738304</v>
      </c>
      <c r="F1336" s="2">
        <v>-22747</v>
      </c>
      <c r="G1336" s="2">
        <v>165287</v>
      </c>
      <c r="H1336" s="2">
        <v>-65038</v>
      </c>
      <c r="I1336" s="2">
        <v>-98162</v>
      </c>
      <c r="J1336" s="2">
        <v>-94902</v>
      </c>
      <c r="K1336" s="2">
        <v>-41511</v>
      </c>
      <c r="L1336" s="2">
        <v>53611</v>
      </c>
      <c r="M1336" s="2">
        <v>150966</v>
      </c>
      <c r="N1336" s="2">
        <v>-97355</v>
      </c>
      <c r="O1336" s="2">
        <v>119294</v>
      </c>
      <c r="P1336" s="2">
        <v>73.39</v>
      </c>
      <c r="Q1336" s="2">
        <v>864</v>
      </c>
      <c r="R1336" s="2">
        <v>9870</v>
      </c>
      <c r="S1336" s="2">
        <v>342220</v>
      </c>
      <c r="T1336" s="2">
        <v>204130</v>
      </c>
      <c r="U1336" s="2">
        <v>-241971</v>
      </c>
      <c r="V1336" s="2">
        <v>-81134</v>
      </c>
      <c r="W1336" s="2">
        <v>45477</v>
      </c>
      <c r="X1336" s="2">
        <v>351523</v>
      </c>
      <c r="Y1336" s="2">
        <v>563721</v>
      </c>
      <c r="Z1336" s="2">
        <v>0.62</v>
      </c>
      <c r="AA1336" s="2">
        <v>25581</v>
      </c>
    </row>
    <row r="1337" spans="1:27" x14ac:dyDescent="0.3">
      <c r="A1337" s="2" t="s">
        <v>60</v>
      </c>
      <c r="B1337" s="2">
        <v>193396</v>
      </c>
      <c r="C1337" s="2">
        <v>206586</v>
      </c>
      <c r="D1337" s="2">
        <v>77992</v>
      </c>
      <c r="E1337" s="2">
        <v>264068</v>
      </c>
      <c r="F1337" s="2">
        <v>-13190</v>
      </c>
      <c r="G1337" s="2">
        <v>67479</v>
      </c>
      <c r="H1337" s="2">
        <v>125917</v>
      </c>
      <c r="I1337" s="2">
        <v>35491</v>
      </c>
      <c r="J1337" s="2">
        <v>54067</v>
      </c>
      <c r="K1337" s="2">
        <v>-29771</v>
      </c>
      <c r="L1337" s="2">
        <v>32299</v>
      </c>
      <c r="M1337" s="2">
        <v>48415</v>
      </c>
      <c r="N1337" s="2">
        <v>-16116</v>
      </c>
      <c r="O1337" s="2">
        <v>40463</v>
      </c>
      <c r="P1337" s="2">
        <v>47.11</v>
      </c>
      <c r="Q1337" s="2">
        <v>1094</v>
      </c>
      <c r="R1337" s="2">
        <v>3246</v>
      </c>
      <c r="S1337" s="2">
        <v>393359</v>
      </c>
      <c r="T1337" s="2">
        <v>100893</v>
      </c>
      <c r="U1337" s="2">
        <v>-199963</v>
      </c>
      <c r="V1337" s="2">
        <v>105693</v>
      </c>
      <c r="W1337" s="2">
        <v>-24537</v>
      </c>
      <c r="X1337" s="2">
        <v>203183</v>
      </c>
      <c r="Y1337" s="2">
        <v>54512</v>
      </c>
      <c r="Z1337" s="2">
        <v>3.73</v>
      </c>
      <c r="AA1337" s="2">
        <v>12977</v>
      </c>
    </row>
    <row r="1338" spans="1:27" x14ac:dyDescent="0.3">
      <c r="A1338" s="2" t="s">
        <v>59</v>
      </c>
      <c r="B1338" s="2">
        <v>454809</v>
      </c>
      <c r="C1338" s="2">
        <v>279039</v>
      </c>
      <c r="D1338" s="2">
        <v>-21516</v>
      </c>
      <c r="E1338" s="2">
        <v>204434</v>
      </c>
      <c r="F1338" s="2">
        <v>175770</v>
      </c>
      <c r="G1338" s="2">
        <v>107614</v>
      </c>
      <c r="H1338" s="2">
        <v>347195</v>
      </c>
      <c r="I1338" s="2">
        <v>280859</v>
      </c>
      <c r="J1338" s="2">
        <v>283876</v>
      </c>
      <c r="K1338" s="2">
        <v>150446</v>
      </c>
      <c r="L1338" s="2">
        <v>177616</v>
      </c>
      <c r="M1338" s="2">
        <v>82226</v>
      </c>
      <c r="N1338" s="2">
        <v>95390</v>
      </c>
      <c r="O1338" s="2">
        <v>93145</v>
      </c>
      <c r="P1338" s="2">
        <v>49.88</v>
      </c>
      <c r="Q1338" s="2">
        <v>99</v>
      </c>
      <c r="R1338" s="2">
        <v>9387</v>
      </c>
      <c r="S1338" s="2">
        <v>361015</v>
      </c>
      <c r="T1338" s="2">
        <v>43768</v>
      </c>
      <c r="U1338" s="2">
        <v>93794</v>
      </c>
      <c r="V1338" s="2">
        <v>235271</v>
      </c>
      <c r="W1338" s="2">
        <v>-28071</v>
      </c>
      <c r="X1338" s="2">
        <v>46063</v>
      </c>
      <c r="Y1338" s="2">
        <v>333571</v>
      </c>
      <c r="Z1338" s="2">
        <v>0.14000000000000001</v>
      </c>
      <c r="AA1338" s="2">
        <v>1639</v>
      </c>
    </row>
    <row r="1339" spans="1:27" x14ac:dyDescent="0.3">
      <c r="A1339" s="2" t="s">
        <v>58</v>
      </c>
      <c r="B1339" s="2">
        <v>488458</v>
      </c>
      <c r="C1339" s="2">
        <v>89346</v>
      </c>
      <c r="D1339" s="2">
        <v>98965</v>
      </c>
      <c r="E1339" s="2">
        <v>931351</v>
      </c>
      <c r="F1339" s="2">
        <v>399112</v>
      </c>
      <c r="G1339" s="2">
        <v>60937</v>
      </c>
      <c r="H1339" s="2">
        <v>427521</v>
      </c>
      <c r="I1339" s="2">
        <v>377572</v>
      </c>
      <c r="J1339" s="2">
        <v>392457</v>
      </c>
      <c r="K1339" s="2">
        <v>388206</v>
      </c>
      <c r="L1339" s="2">
        <v>252887</v>
      </c>
      <c r="M1339" s="2">
        <v>24102</v>
      </c>
      <c r="N1339" s="2">
        <v>228785</v>
      </c>
      <c r="O1339" s="2">
        <v>81651</v>
      </c>
      <c r="P1339" s="2">
        <v>48.89</v>
      </c>
      <c r="Q1339" s="2">
        <v>224</v>
      </c>
      <c r="R1339" s="2">
        <v>15853</v>
      </c>
      <c r="S1339" s="2">
        <v>501931</v>
      </c>
      <c r="T1339" s="2">
        <v>197255</v>
      </c>
      <c r="U1339" s="2">
        <v>-13473</v>
      </c>
      <c r="V1339" s="2">
        <v>-107909</v>
      </c>
      <c r="W1339" s="2">
        <v>-29803</v>
      </c>
      <c r="X1339" s="2">
        <v>278913</v>
      </c>
      <c r="Y1339" s="2">
        <v>668888</v>
      </c>
      <c r="Z1339" s="2">
        <v>0.42</v>
      </c>
      <c r="AA1339" s="2">
        <v>25883</v>
      </c>
    </row>
    <row r="1340" spans="1:27" x14ac:dyDescent="0.3">
      <c r="A1340" s="2" t="s">
        <v>60</v>
      </c>
      <c r="B1340" s="2">
        <v>450767</v>
      </c>
      <c r="C1340" s="2">
        <v>42485</v>
      </c>
      <c r="D1340" s="2">
        <v>-9297</v>
      </c>
      <c r="E1340" s="2">
        <v>156980</v>
      </c>
      <c r="F1340" s="2">
        <v>408282</v>
      </c>
      <c r="G1340" s="2">
        <v>57241</v>
      </c>
      <c r="H1340" s="2">
        <v>393526</v>
      </c>
      <c r="I1340" s="2">
        <v>347289</v>
      </c>
      <c r="J1340" s="2">
        <v>365193</v>
      </c>
      <c r="K1340" s="2">
        <v>389654</v>
      </c>
      <c r="L1340" s="2">
        <v>217727</v>
      </c>
      <c r="M1340" s="2">
        <v>78747</v>
      </c>
      <c r="N1340" s="2">
        <v>138980</v>
      </c>
      <c r="O1340" s="2">
        <v>14306</v>
      </c>
      <c r="P1340" s="2">
        <v>276.20999999999998</v>
      </c>
      <c r="Q1340" s="2">
        <v>675</v>
      </c>
      <c r="R1340" s="2">
        <v>16750</v>
      </c>
      <c r="S1340" s="2">
        <v>520045</v>
      </c>
      <c r="T1340" s="2">
        <v>279268</v>
      </c>
      <c r="U1340" s="2">
        <v>-69278</v>
      </c>
      <c r="V1340" s="2">
        <v>-236783</v>
      </c>
      <c r="W1340" s="2">
        <v>42607</v>
      </c>
      <c r="X1340" s="2">
        <v>161012</v>
      </c>
      <c r="Y1340" s="2">
        <v>177884</v>
      </c>
      <c r="Z1340" s="2">
        <v>0.91</v>
      </c>
      <c r="AA1340" s="2">
        <v>25185</v>
      </c>
    </row>
    <row r="1341" spans="1:27" x14ac:dyDescent="0.3">
      <c r="A1341" s="2" t="s">
        <v>59</v>
      </c>
      <c r="B1341" s="2">
        <v>109850</v>
      </c>
      <c r="C1341" s="2">
        <v>20826</v>
      </c>
      <c r="D1341" s="2">
        <v>116103</v>
      </c>
      <c r="E1341" s="2">
        <v>780484</v>
      </c>
      <c r="F1341" s="2">
        <v>89024</v>
      </c>
      <c r="G1341" s="2">
        <v>104627</v>
      </c>
      <c r="H1341" s="2">
        <v>5223</v>
      </c>
      <c r="I1341" s="2">
        <v>-23422</v>
      </c>
      <c r="J1341" s="2">
        <v>-6426</v>
      </c>
      <c r="K1341" s="2">
        <v>81460</v>
      </c>
      <c r="L1341" s="2">
        <v>144681</v>
      </c>
      <c r="M1341" s="2">
        <v>34303</v>
      </c>
      <c r="N1341" s="2">
        <v>110378</v>
      </c>
      <c r="O1341" s="2">
        <v>29285</v>
      </c>
      <c r="P1341" s="2">
        <v>28.45</v>
      </c>
      <c r="Q1341" s="2">
        <v>1334</v>
      </c>
      <c r="R1341" s="2">
        <v>13115</v>
      </c>
      <c r="S1341" s="2">
        <v>395861</v>
      </c>
      <c r="T1341" s="2">
        <v>253150</v>
      </c>
      <c r="U1341" s="2">
        <v>-286011</v>
      </c>
      <c r="V1341" s="2">
        <v>-232324</v>
      </c>
      <c r="W1341" s="2">
        <v>14318</v>
      </c>
      <c r="X1341" s="2">
        <v>71035</v>
      </c>
      <c r="Y1341" s="2">
        <v>630321</v>
      </c>
      <c r="Z1341" s="2">
        <v>0.11</v>
      </c>
      <c r="AA1341" s="2">
        <v>16481</v>
      </c>
    </row>
    <row r="1342" spans="1:27" x14ac:dyDescent="0.3">
      <c r="A1342" s="2" t="s">
        <v>60</v>
      </c>
      <c r="B1342" s="2">
        <v>323374</v>
      </c>
      <c r="C1342" s="2">
        <v>181609</v>
      </c>
      <c r="D1342" s="2">
        <v>120726</v>
      </c>
      <c r="E1342" s="2">
        <v>335942</v>
      </c>
      <c r="F1342" s="2">
        <v>141765</v>
      </c>
      <c r="G1342" s="2">
        <v>56566</v>
      </c>
      <c r="H1342" s="2">
        <v>266808</v>
      </c>
      <c r="I1342" s="2">
        <v>206183</v>
      </c>
      <c r="J1342" s="2">
        <v>221168</v>
      </c>
      <c r="K1342" s="2">
        <v>133675</v>
      </c>
      <c r="L1342" s="2">
        <v>255410</v>
      </c>
      <c r="M1342" s="2">
        <v>157763</v>
      </c>
      <c r="N1342" s="2">
        <v>97647</v>
      </c>
      <c r="O1342" s="2">
        <v>121364</v>
      </c>
      <c r="P1342" s="2">
        <v>54.63</v>
      </c>
      <c r="Q1342" s="2">
        <v>824</v>
      </c>
      <c r="R1342" s="2">
        <v>7112</v>
      </c>
      <c r="S1342" s="2">
        <v>306175</v>
      </c>
      <c r="T1342" s="2">
        <v>217847</v>
      </c>
      <c r="U1342" s="2">
        <v>17199</v>
      </c>
      <c r="V1342" s="2">
        <v>-36238</v>
      </c>
      <c r="W1342" s="2">
        <v>-15068</v>
      </c>
      <c r="X1342" s="2">
        <v>454665</v>
      </c>
      <c r="Y1342" s="2">
        <v>594660</v>
      </c>
      <c r="Z1342" s="2">
        <v>0.76</v>
      </c>
      <c r="AA1342" s="2">
        <v>15507</v>
      </c>
    </row>
    <row r="1343" spans="1:27" x14ac:dyDescent="0.3">
      <c r="A1343" s="2" t="s">
        <v>59</v>
      </c>
      <c r="B1343" s="2">
        <v>403033</v>
      </c>
      <c r="C1343" s="2">
        <v>290625</v>
      </c>
      <c r="D1343" s="2">
        <v>83356</v>
      </c>
      <c r="E1343" s="2">
        <v>783335</v>
      </c>
      <c r="F1343" s="2">
        <v>112408</v>
      </c>
      <c r="G1343" s="2">
        <v>100135</v>
      </c>
      <c r="H1343" s="2">
        <v>302898</v>
      </c>
      <c r="I1343" s="2">
        <v>251110</v>
      </c>
      <c r="J1343" s="2">
        <v>260320</v>
      </c>
      <c r="K1343" s="2">
        <v>98162</v>
      </c>
      <c r="L1343" s="2">
        <v>164902</v>
      </c>
      <c r="M1343" s="2">
        <v>154146</v>
      </c>
      <c r="N1343" s="2">
        <v>10756</v>
      </c>
      <c r="O1343" s="2">
        <v>68921</v>
      </c>
      <c r="P1343" s="2">
        <v>1171.6099999999999</v>
      </c>
      <c r="Q1343" s="2">
        <v>1495</v>
      </c>
      <c r="R1343" s="2">
        <v>14485</v>
      </c>
      <c r="S1343" s="2">
        <v>525730</v>
      </c>
      <c r="T1343" s="2">
        <v>248716</v>
      </c>
      <c r="U1343" s="2">
        <v>-122697</v>
      </c>
      <c r="V1343" s="2">
        <v>41909</v>
      </c>
      <c r="W1343" s="2">
        <v>26014</v>
      </c>
      <c r="X1343" s="2">
        <v>98000</v>
      </c>
      <c r="Y1343" s="2">
        <v>408036</v>
      </c>
      <c r="Z1343" s="2">
        <v>0.24</v>
      </c>
      <c r="AA1343" s="2">
        <v>18827</v>
      </c>
    </row>
    <row r="1344" spans="1:27" x14ac:dyDescent="0.3">
      <c r="A1344" s="2" t="s">
        <v>60</v>
      </c>
      <c r="B1344" s="2">
        <v>459322</v>
      </c>
      <c r="C1344" s="2">
        <v>224284</v>
      </c>
      <c r="D1344" s="2">
        <v>-6897</v>
      </c>
      <c r="E1344" s="2">
        <v>519488</v>
      </c>
      <c r="F1344" s="2">
        <v>235038</v>
      </c>
      <c r="G1344" s="2">
        <v>11264</v>
      </c>
      <c r="H1344" s="2">
        <v>448058</v>
      </c>
      <c r="I1344" s="2">
        <v>365294</v>
      </c>
      <c r="J1344" s="2">
        <v>381740</v>
      </c>
      <c r="K1344" s="2">
        <v>201412</v>
      </c>
      <c r="L1344" s="2">
        <v>161143</v>
      </c>
      <c r="M1344" s="2">
        <v>151153</v>
      </c>
      <c r="N1344" s="2">
        <v>9990</v>
      </c>
      <c r="O1344" s="2">
        <v>15115</v>
      </c>
      <c r="P1344" s="2">
        <v>193.89</v>
      </c>
      <c r="Q1344" s="2">
        <v>854</v>
      </c>
      <c r="R1344" s="2">
        <v>18639</v>
      </c>
      <c r="S1344" s="2">
        <v>128617</v>
      </c>
      <c r="T1344" s="2">
        <v>104123</v>
      </c>
      <c r="U1344" s="2">
        <v>330705</v>
      </c>
      <c r="V1344" s="2">
        <v>120161</v>
      </c>
      <c r="W1344" s="2">
        <v>-5367</v>
      </c>
      <c r="X1344" s="2">
        <v>273128</v>
      </c>
      <c r="Y1344" s="2">
        <v>687646</v>
      </c>
      <c r="Z1344" s="2">
        <v>0.4</v>
      </c>
      <c r="AA1344" s="2">
        <v>18316</v>
      </c>
    </row>
    <row r="1345" spans="1:27" x14ac:dyDescent="0.3">
      <c r="A1345" s="2" t="s">
        <v>58</v>
      </c>
      <c r="B1345" s="2">
        <v>130741</v>
      </c>
      <c r="C1345" s="2">
        <v>182181</v>
      </c>
      <c r="D1345" s="2">
        <v>31078</v>
      </c>
      <c r="E1345" s="2">
        <v>770820</v>
      </c>
      <c r="F1345" s="2">
        <v>-51440</v>
      </c>
      <c r="G1345" s="2">
        <v>127248</v>
      </c>
      <c r="H1345" s="2">
        <v>3493</v>
      </c>
      <c r="I1345" s="2">
        <v>-2980</v>
      </c>
      <c r="J1345" s="2">
        <v>2645</v>
      </c>
      <c r="K1345" s="2">
        <v>-57954</v>
      </c>
      <c r="L1345" s="2">
        <v>181190</v>
      </c>
      <c r="M1345" s="2">
        <v>20173</v>
      </c>
      <c r="N1345" s="2">
        <v>161017</v>
      </c>
      <c r="O1345" s="2">
        <v>26056</v>
      </c>
      <c r="P1345" s="2">
        <v>17.66</v>
      </c>
      <c r="Q1345" s="2">
        <v>1412</v>
      </c>
      <c r="R1345" s="2">
        <v>9348</v>
      </c>
      <c r="S1345" s="2">
        <v>83961</v>
      </c>
      <c r="T1345" s="2">
        <v>103082</v>
      </c>
      <c r="U1345" s="2">
        <v>46780</v>
      </c>
      <c r="V1345" s="2">
        <v>79099</v>
      </c>
      <c r="W1345" s="2">
        <v>34908</v>
      </c>
      <c r="X1345" s="2">
        <v>238824</v>
      </c>
      <c r="Y1345" s="2">
        <v>208828</v>
      </c>
      <c r="Z1345" s="2">
        <v>1.1399999999999999</v>
      </c>
      <c r="AA1345" s="2">
        <v>26919</v>
      </c>
    </row>
    <row r="1346" spans="1:27" x14ac:dyDescent="0.3">
      <c r="A1346" s="2" t="s">
        <v>58</v>
      </c>
      <c r="B1346" s="2">
        <v>108676</v>
      </c>
      <c r="C1346" s="2">
        <v>219738</v>
      </c>
      <c r="D1346" s="2">
        <v>100415</v>
      </c>
      <c r="E1346" s="2">
        <v>833512</v>
      </c>
      <c r="F1346" s="2">
        <v>-111062</v>
      </c>
      <c r="G1346" s="2">
        <v>105221</v>
      </c>
      <c r="H1346" s="2">
        <v>3455</v>
      </c>
      <c r="I1346" s="2">
        <v>-34790</v>
      </c>
      <c r="J1346" s="2">
        <v>-31506</v>
      </c>
      <c r="K1346" s="2">
        <v>-123079</v>
      </c>
      <c r="L1346" s="2">
        <v>108351</v>
      </c>
      <c r="M1346" s="2">
        <v>122242</v>
      </c>
      <c r="N1346" s="2">
        <v>-13891</v>
      </c>
      <c r="O1346" s="2">
        <v>72433</v>
      </c>
      <c r="P1346" s="2">
        <v>805.01</v>
      </c>
      <c r="Q1346" s="2">
        <v>1562</v>
      </c>
      <c r="R1346" s="2">
        <v>1772</v>
      </c>
      <c r="S1346" s="2">
        <v>345918</v>
      </c>
      <c r="T1346" s="2">
        <v>33000</v>
      </c>
      <c r="U1346" s="2">
        <v>-237242</v>
      </c>
      <c r="V1346" s="2">
        <v>186738</v>
      </c>
      <c r="W1346" s="2">
        <v>10417</v>
      </c>
      <c r="X1346" s="2">
        <v>388944</v>
      </c>
      <c r="Y1346" s="2">
        <v>328239</v>
      </c>
      <c r="Z1346" s="2">
        <v>1.18</v>
      </c>
      <c r="AA1346" s="2">
        <v>12510</v>
      </c>
    </row>
    <row r="1347" spans="1:27" x14ac:dyDescent="0.3">
      <c r="A1347" s="2" t="s">
        <v>60</v>
      </c>
      <c r="B1347" s="2">
        <v>280825</v>
      </c>
      <c r="C1347" s="2">
        <v>21080</v>
      </c>
      <c r="D1347" s="2">
        <v>74536</v>
      </c>
      <c r="E1347" s="2">
        <v>88394</v>
      </c>
      <c r="F1347" s="2">
        <v>259745</v>
      </c>
      <c r="G1347" s="2">
        <v>196100</v>
      </c>
      <c r="H1347" s="2">
        <v>84725</v>
      </c>
      <c r="I1347" s="2">
        <v>65838</v>
      </c>
      <c r="J1347" s="2">
        <v>68989</v>
      </c>
      <c r="K1347" s="2">
        <v>236489</v>
      </c>
      <c r="L1347" s="2">
        <v>208182</v>
      </c>
      <c r="M1347" s="2">
        <v>134042</v>
      </c>
      <c r="N1347" s="2">
        <v>74140</v>
      </c>
      <c r="O1347" s="2">
        <v>148498</v>
      </c>
      <c r="P1347" s="2">
        <v>29.61</v>
      </c>
      <c r="Q1347" s="2">
        <v>465</v>
      </c>
      <c r="R1347" s="2">
        <v>11111</v>
      </c>
      <c r="S1347" s="2">
        <v>292265</v>
      </c>
      <c r="T1347" s="2">
        <v>25292</v>
      </c>
      <c r="U1347" s="2">
        <v>-11440</v>
      </c>
      <c r="V1347" s="2">
        <v>-4212</v>
      </c>
      <c r="W1347" s="2">
        <v>-9233</v>
      </c>
      <c r="X1347" s="2">
        <v>112018</v>
      </c>
      <c r="Y1347" s="2">
        <v>44835</v>
      </c>
      <c r="Z1347" s="2">
        <v>2.5</v>
      </c>
      <c r="AA1347" s="2">
        <v>22423</v>
      </c>
    </row>
    <row r="1348" spans="1:27" x14ac:dyDescent="0.3">
      <c r="A1348" s="2" t="s">
        <v>60</v>
      </c>
      <c r="B1348" s="2">
        <v>356567</v>
      </c>
      <c r="C1348" s="2">
        <v>111767</v>
      </c>
      <c r="D1348" s="2">
        <v>-13966</v>
      </c>
      <c r="E1348" s="2">
        <v>896331</v>
      </c>
      <c r="F1348" s="2">
        <v>244800</v>
      </c>
      <c r="G1348" s="2">
        <v>154741</v>
      </c>
      <c r="H1348" s="2">
        <v>201826</v>
      </c>
      <c r="I1348" s="2">
        <v>107589</v>
      </c>
      <c r="J1348" s="2">
        <v>125909</v>
      </c>
      <c r="K1348" s="2">
        <v>223583</v>
      </c>
      <c r="L1348" s="2">
        <v>131921</v>
      </c>
      <c r="M1348" s="2">
        <v>109169</v>
      </c>
      <c r="N1348" s="2">
        <v>22752</v>
      </c>
      <c r="O1348" s="2">
        <v>92270</v>
      </c>
      <c r="P1348" s="2">
        <v>47.35</v>
      </c>
      <c r="Q1348" s="2">
        <v>1513</v>
      </c>
      <c r="R1348" s="2">
        <v>15161</v>
      </c>
      <c r="S1348" s="2">
        <v>135328</v>
      </c>
      <c r="T1348" s="2">
        <v>120394</v>
      </c>
      <c r="U1348" s="2">
        <v>221239</v>
      </c>
      <c r="V1348" s="2">
        <v>-8627</v>
      </c>
      <c r="W1348" s="2">
        <v>-2099</v>
      </c>
      <c r="X1348" s="2">
        <v>216228</v>
      </c>
      <c r="Y1348" s="2">
        <v>53856</v>
      </c>
      <c r="Z1348" s="2">
        <v>4.01</v>
      </c>
      <c r="AA1348" s="2">
        <v>21250</v>
      </c>
    </row>
    <row r="1349" spans="1:27" x14ac:dyDescent="0.3">
      <c r="A1349" s="2" t="s">
        <v>60</v>
      </c>
      <c r="B1349" s="2">
        <v>333978</v>
      </c>
      <c r="C1349" s="2">
        <v>203993</v>
      </c>
      <c r="D1349" s="2">
        <v>41385</v>
      </c>
      <c r="E1349" s="2">
        <v>106600</v>
      </c>
      <c r="F1349" s="2">
        <v>129985</v>
      </c>
      <c r="G1349" s="2">
        <v>182489</v>
      </c>
      <c r="H1349" s="2">
        <v>151489</v>
      </c>
      <c r="I1349" s="2">
        <v>105901</v>
      </c>
      <c r="J1349" s="2">
        <v>123521</v>
      </c>
      <c r="K1349" s="2">
        <v>105917</v>
      </c>
      <c r="L1349" s="2">
        <v>38322</v>
      </c>
      <c r="M1349" s="2">
        <v>41812</v>
      </c>
      <c r="N1349" s="2">
        <v>-3490</v>
      </c>
      <c r="O1349" s="2">
        <v>146353</v>
      </c>
      <c r="P1349" s="2">
        <v>60.13</v>
      </c>
      <c r="Q1349" s="2">
        <v>1327</v>
      </c>
      <c r="R1349" s="2">
        <v>4505</v>
      </c>
      <c r="S1349" s="2">
        <v>465681</v>
      </c>
      <c r="T1349" s="2">
        <v>267167</v>
      </c>
      <c r="U1349" s="2">
        <v>-131703</v>
      </c>
      <c r="V1349" s="2">
        <v>-63174</v>
      </c>
      <c r="W1349" s="2">
        <v>28587</v>
      </c>
      <c r="X1349" s="2">
        <v>188474</v>
      </c>
      <c r="Y1349" s="2">
        <v>664167</v>
      </c>
      <c r="Z1349" s="2">
        <v>0.28000000000000003</v>
      </c>
      <c r="AA1349" s="2">
        <v>25172</v>
      </c>
    </row>
    <row r="1350" spans="1:27" x14ac:dyDescent="0.3">
      <c r="A1350" s="2" t="s">
        <v>60</v>
      </c>
      <c r="B1350" s="2">
        <v>185575</v>
      </c>
      <c r="C1350" s="2">
        <v>172351</v>
      </c>
      <c r="D1350" s="2">
        <v>2670</v>
      </c>
      <c r="E1350" s="2">
        <v>53085</v>
      </c>
      <c r="F1350" s="2">
        <v>13224</v>
      </c>
      <c r="G1350" s="2">
        <v>48430</v>
      </c>
      <c r="H1350" s="2">
        <v>137145</v>
      </c>
      <c r="I1350" s="2">
        <v>107851</v>
      </c>
      <c r="J1350" s="2">
        <v>122800</v>
      </c>
      <c r="K1350" s="2">
        <v>-7463</v>
      </c>
      <c r="L1350" s="2">
        <v>165781</v>
      </c>
      <c r="M1350" s="2">
        <v>18344</v>
      </c>
      <c r="N1350" s="2">
        <v>147437</v>
      </c>
      <c r="O1350" s="2">
        <v>64627</v>
      </c>
      <c r="P1350" s="2">
        <v>34.82</v>
      </c>
      <c r="Q1350" s="2">
        <v>1500</v>
      </c>
      <c r="R1350" s="2">
        <v>17908</v>
      </c>
      <c r="S1350" s="2">
        <v>151312</v>
      </c>
      <c r="T1350" s="2">
        <v>170019</v>
      </c>
      <c r="U1350" s="2">
        <v>34263</v>
      </c>
      <c r="V1350" s="2">
        <v>2332</v>
      </c>
      <c r="W1350" s="2">
        <v>42777</v>
      </c>
      <c r="X1350" s="2">
        <v>297512</v>
      </c>
      <c r="Y1350" s="2">
        <v>688288</v>
      </c>
      <c r="Z1350" s="2">
        <v>0.43</v>
      </c>
      <c r="AA1350" s="2">
        <v>14504</v>
      </c>
    </row>
    <row r="1351" spans="1:27" x14ac:dyDescent="0.3">
      <c r="A1351" s="2" t="s">
        <v>59</v>
      </c>
      <c r="B1351" s="2">
        <v>168854</v>
      </c>
      <c r="C1351" s="2">
        <v>83613</v>
      </c>
      <c r="D1351" s="2">
        <v>-43785</v>
      </c>
      <c r="E1351" s="2">
        <v>455558</v>
      </c>
      <c r="F1351" s="2">
        <v>85241</v>
      </c>
      <c r="G1351" s="2">
        <v>79708</v>
      </c>
      <c r="H1351" s="2">
        <v>89146</v>
      </c>
      <c r="I1351" s="2">
        <v>-6722</v>
      </c>
      <c r="J1351" s="2">
        <v>-2549</v>
      </c>
      <c r="K1351" s="2">
        <v>73226</v>
      </c>
      <c r="L1351" s="2">
        <v>208610</v>
      </c>
      <c r="M1351" s="2">
        <v>164071</v>
      </c>
      <c r="N1351" s="2">
        <v>44539</v>
      </c>
      <c r="O1351" s="2">
        <v>100829</v>
      </c>
      <c r="P1351" s="2">
        <v>18.21</v>
      </c>
      <c r="Q1351" s="2">
        <v>628</v>
      </c>
      <c r="R1351" s="2">
        <v>15513</v>
      </c>
      <c r="S1351" s="2">
        <v>328831</v>
      </c>
      <c r="T1351" s="2">
        <v>157606</v>
      </c>
      <c r="U1351" s="2">
        <v>-159977</v>
      </c>
      <c r="V1351" s="2">
        <v>-73993</v>
      </c>
      <c r="W1351" s="2">
        <v>-2522</v>
      </c>
      <c r="X1351" s="2">
        <v>220419</v>
      </c>
      <c r="Y1351" s="2">
        <v>304379</v>
      </c>
      <c r="Z1351" s="2">
        <v>0.72</v>
      </c>
      <c r="AA1351" s="2">
        <v>19304</v>
      </c>
    </row>
    <row r="1352" spans="1:27" x14ac:dyDescent="0.3">
      <c r="A1352" s="2" t="s">
        <v>58</v>
      </c>
      <c r="B1352" s="2">
        <v>203019</v>
      </c>
      <c r="C1352" s="2">
        <v>34036</v>
      </c>
      <c r="D1352" s="2">
        <v>-31601</v>
      </c>
      <c r="E1352" s="2">
        <v>792179</v>
      </c>
      <c r="F1352" s="2">
        <v>168983</v>
      </c>
      <c r="G1352" s="2">
        <v>136013</v>
      </c>
      <c r="H1352" s="2">
        <v>67006</v>
      </c>
      <c r="I1352" s="2">
        <v>-14692</v>
      </c>
      <c r="J1352" s="2">
        <v>4663</v>
      </c>
      <c r="K1352" s="2">
        <v>148899</v>
      </c>
      <c r="L1352" s="2">
        <v>148920</v>
      </c>
      <c r="M1352" s="2">
        <v>29095</v>
      </c>
      <c r="N1352" s="2">
        <v>119825</v>
      </c>
      <c r="O1352" s="2">
        <v>93411</v>
      </c>
      <c r="P1352" s="2">
        <v>133.65</v>
      </c>
      <c r="Q1352" s="2">
        <v>1688</v>
      </c>
      <c r="R1352" s="2">
        <v>19469</v>
      </c>
      <c r="S1352" s="2">
        <v>119218</v>
      </c>
      <c r="T1352" s="2">
        <v>149431</v>
      </c>
      <c r="U1352" s="2">
        <v>83801</v>
      </c>
      <c r="V1352" s="2">
        <v>-115395</v>
      </c>
      <c r="W1352" s="2">
        <v>4396</v>
      </c>
      <c r="X1352" s="2">
        <v>261732</v>
      </c>
      <c r="Y1352" s="2">
        <v>127650</v>
      </c>
      <c r="Z1352" s="2">
        <v>2.0499999999999998</v>
      </c>
      <c r="AA1352" s="2">
        <v>1431</v>
      </c>
    </row>
    <row r="1353" spans="1:27" x14ac:dyDescent="0.3">
      <c r="A1353" s="2" t="s">
        <v>59</v>
      </c>
      <c r="B1353" s="2">
        <v>256996</v>
      </c>
      <c r="C1353" s="2">
        <v>252910</v>
      </c>
      <c r="D1353" s="2">
        <v>122949</v>
      </c>
      <c r="E1353" s="2">
        <v>675214</v>
      </c>
      <c r="F1353" s="2">
        <v>4086</v>
      </c>
      <c r="G1353" s="2">
        <v>152882</v>
      </c>
      <c r="H1353" s="2">
        <v>104114</v>
      </c>
      <c r="I1353" s="2">
        <v>78604</v>
      </c>
      <c r="J1353" s="2">
        <v>95101</v>
      </c>
      <c r="K1353" s="2">
        <v>-2235</v>
      </c>
      <c r="L1353" s="2">
        <v>250405</v>
      </c>
      <c r="M1353" s="2">
        <v>10617</v>
      </c>
      <c r="N1353" s="2">
        <v>239788</v>
      </c>
      <c r="O1353" s="2">
        <v>113741</v>
      </c>
      <c r="P1353" s="2">
        <v>2357.7600000000002</v>
      </c>
      <c r="Q1353" s="2">
        <v>1940</v>
      </c>
      <c r="R1353" s="2">
        <v>7864</v>
      </c>
      <c r="S1353" s="2">
        <v>441504</v>
      </c>
      <c r="T1353" s="2">
        <v>190231</v>
      </c>
      <c r="U1353" s="2">
        <v>-184508</v>
      </c>
      <c r="V1353" s="2">
        <v>62679</v>
      </c>
      <c r="W1353" s="2">
        <v>48466</v>
      </c>
      <c r="X1353" s="2">
        <v>228478</v>
      </c>
      <c r="Y1353" s="2">
        <v>579857</v>
      </c>
      <c r="Z1353" s="2">
        <v>0.39</v>
      </c>
      <c r="AA1353" s="2">
        <v>9020</v>
      </c>
    </row>
    <row r="1354" spans="1:27" x14ac:dyDescent="0.3">
      <c r="A1354" s="2" t="s">
        <v>58</v>
      </c>
      <c r="B1354" s="2">
        <v>115387</v>
      </c>
      <c r="C1354" s="2">
        <v>284171</v>
      </c>
      <c r="D1354" s="2">
        <v>-40857</v>
      </c>
      <c r="E1354" s="2">
        <v>611294</v>
      </c>
      <c r="F1354" s="2">
        <v>-168784</v>
      </c>
      <c r="G1354" s="2">
        <v>123323</v>
      </c>
      <c r="H1354" s="2">
        <v>-7936</v>
      </c>
      <c r="I1354" s="2">
        <v>-22528</v>
      </c>
      <c r="J1354" s="2">
        <v>-12394</v>
      </c>
      <c r="K1354" s="2">
        <v>-193382</v>
      </c>
      <c r="L1354" s="2">
        <v>283648</v>
      </c>
      <c r="M1354" s="2">
        <v>184369</v>
      </c>
      <c r="N1354" s="2">
        <v>99279</v>
      </c>
      <c r="O1354" s="2">
        <v>61664</v>
      </c>
      <c r="P1354" s="2">
        <v>22.62</v>
      </c>
      <c r="Q1354" s="2">
        <v>844</v>
      </c>
      <c r="R1354" s="2">
        <v>10423</v>
      </c>
      <c r="S1354" s="2">
        <v>194169</v>
      </c>
      <c r="T1354" s="2">
        <v>42404</v>
      </c>
      <c r="U1354" s="2">
        <v>-78782</v>
      </c>
      <c r="V1354" s="2">
        <v>241767</v>
      </c>
      <c r="W1354" s="2">
        <v>36909</v>
      </c>
      <c r="X1354" s="2">
        <v>387794</v>
      </c>
      <c r="Y1354" s="2">
        <v>495201</v>
      </c>
      <c r="Z1354" s="2">
        <v>0.78</v>
      </c>
      <c r="AA1354" s="2">
        <v>29836</v>
      </c>
    </row>
    <row r="1355" spans="1:27" x14ac:dyDescent="0.3">
      <c r="A1355" s="2" t="s">
        <v>60</v>
      </c>
      <c r="B1355" s="2">
        <v>67844</v>
      </c>
      <c r="C1355" s="2">
        <v>211672</v>
      </c>
      <c r="D1355" s="2">
        <v>13539</v>
      </c>
      <c r="E1355" s="2">
        <v>212049</v>
      </c>
      <c r="F1355" s="2">
        <v>-143828</v>
      </c>
      <c r="G1355" s="2">
        <v>135102</v>
      </c>
      <c r="H1355" s="2">
        <v>-67258</v>
      </c>
      <c r="I1355" s="2">
        <v>-106087</v>
      </c>
      <c r="J1355" s="2">
        <v>-104697</v>
      </c>
      <c r="K1355" s="2">
        <v>-160626</v>
      </c>
      <c r="L1355" s="2">
        <v>128714</v>
      </c>
      <c r="M1355" s="2">
        <v>85246</v>
      </c>
      <c r="N1355" s="2">
        <v>43468</v>
      </c>
      <c r="O1355" s="2">
        <v>134085</v>
      </c>
      <c r="P1355" s="2">
        <v>20.23</v>
      </c>
      <c r="Q1355" s="2">
        <v>612</v>
      </c>
      <c r="R1355" s="2">
        <v>15116</v>
      </c>
      <c r="S1355" s="2">
        <v>390948</v>
      </c>
      <c r="T1355" s="2">
        <v>145835</v>
      </c>
      <c r="U1355" s="2">
        <v>-323104</v>
      </c>
      <c r="V1355" s="2">
        <v>65837</v>
      </c>
      <c r="W1355" s="2">
        <v>46452</v>
      </c>
      <c r="X1355" s="2">
        <v>347383</v>
      </c>
      <c r="Y1355" s="2">
        <v>664696</v>
      </c>
      <c r="Z1355" s="2">
        <v>0.52</v>
      </c>
      <c r="AA1355" s="2">
        <v>16610</v>
      </c>
    </row>
    <row r="1356" spans="1:27" x14ac:dyDescent="0.3">
      <c r="A1356" s="2" t="s">
        <v>58</v>
      </c>
      <c r="B1356" s="2">
        <v>415829</v>
      </c>
      <c r="C1356" s="2">
        <v>117331</v>
      </c>
      <c r="D1356" s="2">
        <v>-25953</v>
      </c>
      <c r="E1356" s="2">
        <v>905572</v>
      </c>
      <c r="F1356" s="2">
        <v>298498</v>
      </c>
      <c r="G1356" s="2">
        <v>163621</v>
      </c>
      <c r="H1356" s="2">
        <v>252208</v>
      </c>
      <c r="I1356" s="2">
        <v>177026</v>
      </c>
      <c r="J1356" s="2">
        <v>180834</v>
      </c>
      <c r="K1356" s="2">
        <v>268654</v>
      </c>
      <c r="L1356" s="2">
        <v>102409</v>
      </c>
      <c r="M1356" s="2">
        <v>79457</v>
      </c>
      <c r="N1356" s="2">
        <v>22952</v>
      </c>
      <c r="O1356" s="2">
        <v>57257</v>
      </c>
      <c r="P1356" s="2">
        <v>129.34</v>
      </c>
      <c r="Q1356" s="2">
        <v>737</v>
      </c>
      <c r="R1356" s="2">
        <v>11236</v>
      </c>
      <c r="S1356" s="2">
        <v>315385</v>
      </c>
      <c r="T1356" s="2">
        <v>56490</v>
      </c>
      <c r="U1356" s="2">
        <v>100444</v>
      </c>
      <c r="V1356" s="2">
        <v>60841</v>
      </c>
      <c r="W1356" s="2">
        <v>48104</v>
      </c>
      <c r="X1356" s="2">
        <v>117228</v>
      </c>
      <c r="Y1356" s="2">
        <v>108888</v>
      </c>
      <c r="Z1356" s="2">
        <v>1.08</v>
      </c>
      <c r="AA1356" s="2">
        <v>26947</v>
      </c>
    </row>
    <row r="1357" spans="1:27" x14ac:dyDescent="0.3">
      <c r="A1357" s="2" t="s">
        <v>60</v>
      </c>
      <c r="B1357" s="2">
        <v>288948</v>
      </c>
      <c r="C1357" s="2">
        <v>195447</v>
      </c>
      <c r="D1357" s="2">
        <v>174208</v>
      </c>
      <c r="E1357" s="2">
        <v>791315</v>
      </c>
      <c r="F1357" s="2">
        <v>93501</v>
      </c>
      <c r="G1357" s="2">
        <v>134037</v>
      </c>
      <c r="H1357" s="2">
        <v>154911</v>
      </c>
      <c r="I1357" s="2">
        <v>145140</v>
      </c>
      <c r="J1357" s="2">
        <v>149991</v>
      </c>
      <c r="K1357" s="2">
        <v>78824</v>
      </c>
      <c r="L1357" s="2">
        <v>74507</v>
      </c>
      <c r="M1357" s="2">
        <v>155291</v>
      </c>
      <c r="N1357" s="2">
        <v>-80784</v>
      </c>
      <c r="O1357" s="2">
        <v>96417</v>
      </c>
      <c r="P1357" s="2">
        <v>75.959999999999994</v>
      </c>
      <c r="Q1357" s="2">
        <v>1913</v>
      </c>
      <c r="R1357" s="2">
        <v>768</v>
      </c>
      <c r="S1357" s="2">
        <v>64837</v>
      </c>
      <c r="T1357" s="2">
        <v>222227</v>
      </c>
      <c r="U1357" s="2">
        <v>224111</v>
      </c>
      <c r="V1357" s="2">
        <v>-26780</v>
      </c>
      <c r="W1357" s="2">
        <v>-2370</v>
      </c>
      <c r="X1357" s="2">
        <v>91826</v>
      </c>
      <c r="Y1357" s="2">
        <v>25578</v>
      </c>
      <c r="Z1357" s="2">
        <v>3.59</v>
      </c>
      <c r="AA1357" s="2">
        <v>7192</v>
      </c>
    </row>
    <row r="1358" spans="1:27" x14ac:dyDescent="0.3">
      <c r="A1358" s="2" t="s">
        <v>60</v>
      </c>
      <c r="B1358" s="2">
        <v>61148</v>
      </c>
      <c r="C1358" s="2">
        <v>140714</v>
      </c>
      <c r="D1358" s="2">
        <v>154954</v>
      </c>
      <c r="E1358" s="2">
        <v>231852</v>
      </c>
      <c r="F1358" s="2">
        <v>-79566</v>
      </c>
      <c r="G1358" s="2">
        <v>121560</v>
      </c>
      <c r="H1358" s="2">
        <v>-60412</v>
      </c>
      <c r="I1358" s="2">
        <v>-98535</v>
      </c>
      <c r="J1358" s="2">
        <v>-84631</v>
      </c>
      <c r="K1358" s="2">
        <v>-108041</v>
      </c>
      <c r="L1358" s="2">
        <v>136730</v>
      </c>
      <c r="M1358" s="2">
        <v>11614</v>
      </c>
      <c r="N1358" s="2">
        <v>125116</v>
      </c>
      <c r="O1358" s="2">
        <v>63165</v>
      </c>
      <c r="P1358" s="2">
        <v>287.08</v>
      </c>
      <c r="Q1358" s="2">
        <v>292</v>
      </c>
      <c r="R1358" s="2">
        <v>19540</v>
      </c>
      <c r="S1358" s="2">
        <v>548512</v>
      </c>
      <c r="T1358" s="2">
        <v>132792</v>
      </c>
      <c r="U1358" s="2">
        <v>-487364</v>
      </c>
      <c r="V1358" s="2">
        <v>7922</v>
      </c>
      <c r="W1358" s="2">
        <v>14806</v>
      </c>
      <c r="X1358" s="2">
        <v>200614</v>
      </c>
      <c r="Y1358" s="2">
        <v>258445</v>
      </c>
      <c r="Z1358" s="2">
        <v>0.78</v>
      </c>
      <c r="AA1358" s="2">
        <v>4382</v>
      </c>
    </row>
    <row r="1359" spans="1:27" x14ac:dyDescent="0.3">
      <c r="A1359" s="2" t="s">
        <v>59</v>
      </c>
      <c r="B1359" s="2">
        <v>287086</v>
      </c>
      <c r="C1359" s="2">
        <v>116669</v>
      </c>
      <c r="D1359" s="2">
        <v>142831</v>
      </c>
      <c r="E1359" s="2">
        <v>508864</v>
      </c>
      <c r="F1359" s="2">
        <v>170417</v>
      </c>
      <c r="G1359" s="2">
        <v>149175</v>
      </c>
      <c r="H1359" s="2">
        <v>137911</v>
      </c>
      <c r="I1359" s="2">
        <v>129903</v>
      </c>
      <c r="J1359" s="2">
        <v>145655</v>
      </c>
      <c r="K1359" s="2">
        <v>151687</v>
      </c>
      <c r="L1359" s="2">
        <v>226341</v>
      </c>
      <c r="M1359" s="2">
        <v>64382</v>
      </c>
      <c r="N1359" s="2">
        <v>161959</v>
      </c>
      <c r="O1359" s="2">
        <v>109858</v>
      </c>
      <c r="P1359" s="2">
        <v>31.09</v>
      </c>
      <c r="Q1359" s="2">
        <v>230</v>
      </c>
      <c r="R1359" s="2">
        <v>18316</v>
      </c>
      <c r="S1359" s="2">
        <v>464957</v>
      </c>
      <c r="T1359" s="2">
        <v>217171</v>
      </c>
      <c r="U1359" s="2">
        <v>-177871</v>
      </c>
      <c r="V1359" s="2">
        <v>-100502</v>
      </c>
      <c r="W1359" s="2">
        <v>-42370</v>
      </c>
      <c r="X1359" s="2">
        <v>466460</v>
      </c>
      <c r="Y1359" s="2">
        <v>408369</v>
      </c>
      <c r="Z1359" s="2">
        <v>1.1399999999999999</v>
      </c>
      <c r="AA1359" s="2">
        <v>6158</v>
      </c>
    </row>
    <row r="1360" spans="1:27" x14ac:dyDescent="0.3">
      <c r="A1360" s="2" t="s">
        <v>58</v>
      </c>
      <c r="B1360" s="2">
        <v>170986</v>
      </c>
      <c r="C1360" s="2">
        <v>132955</v>
      </c>
      <c r="D1360" s="2">
        <v>138716</v>
      </c>
      <c r="E1360" s="2">
        <v>885868</v>
      </c>
      <c r="F1360" s="2">
        <v>38031</v>
      </c>
      <c r="G1360" s="2">
        <v>13524</v>
      </c>
      <c r="H1360" s="2">
        <v>157462</v>
      </c>
      <c r="I1360" s="2">
        <v>70253</v>
      </c>
      <c r="J1360" s="2">
        <v>83376</v>
      </c>
      <c r="K1360" s="2">
        <v>2848</v>
      </c>
      <c r="L1360" s="2">
        <v>117338</v>
      </c>
      <c r="M1360" s="2">
        <v>148507</v>
      </c>
      <c r="N1360" s="2">
        <v>-31169</v>
      </c>
      <c r="O1360" s="2">
        <v>82495</v>
      </c>
      <c r="P1360" s="2">
        <v>118.49</v>
      </c>
      <c r="Q1360" s="2">
        <v>1796</v>
      </c>
      <c r="R1360" s="2">
        <v>7211</v>
      </c>
      <c r="S1360" s="2">
        <v>426987</v>
      </c>
      <c r="T1360" s="2">
        <v>168550</v>
      </c>
      <c r="U1360" s="2">
        <v>-256001</v>
      </c>
      <c r="V1360" s="2">
        <v>-35595</v>
      </c>
      <c r="W1360" s="2">
        <v>-48437</v>
      </c>
      <c r="X1360" s="2">
        <v>204017</v>
      </c>
      <c r="Y1360" s="2">
        <v>672393</v>
      </c>
      <c r="Z1360" s="2">
        <v>0.3</v>
      </c>
      <c r="AA1360" s="2">
        <v>26793</v>
      </c>
    </row>
    <row r="1361" spans="1:27" x14ac:dyDescent="0.3">
      <c r="A1361" s="2" t="s">
        <v>59</v>
      </c>
      <c r="B1361" s="2">
        <v>325152</v>
      </c>
      <c r="C1361" s="2">
        <v>265111</v>
      </c>
      <c r="D1361" s="2">
        <v>138610</v>
      </c>
      <c r="E1361" s="2">
        <v>949798</v>
      </c>
      <c r="F1361" s="2">
        <v>60041</v>
      </c>
      <c r="G1361" s="2">
        <v>28361</v>
      </c>
      <c r="H1361" s="2">
        <v>296791</v>
      </c>
      <c r="I1361" s="2">
        <v>251083</v>
      </c>
      <c r="J1361" s="2">
        <v>257226</v>
      </c>
      <c r="K1361" s="2">
        <v>50859</v>
      </c>
      <c r="L1361" s="2">
        <v>221490</v>
      </c>
      <c r="M1361" s="2">
        <v>140460</v>
      </c>
      <c r="N1361" s="2">
        <v>81030</v>
      </c>
      <c r="O1361" s="2">
        <v>31209</v>
      </c>
      <c r="P1361" s="2">
        <v>208.83</v>
      </c>
      <c r="Q1361" s="2">
        <v>1423</v>
      </c>
      <c r="R1361" s="2">
        <v>11149</v>
      </c>
      <c r="S1361" s="2">
        <v>116803</v>
      </c>
      <c r="T1361" s="2">
        <v>112017</v>
      </c>
      <c r="U1361" s="2">
        <v>208349</v>
      </c>
      <c r="V1361" s="2">
        <v>153094</v>
      </c>
      <c r="W1361" s="2">
        <v>48315</v>
      </c>
      <c r="X1361" s="2">
        <v>335654</v>
      </c>
      <c r="Y1361" s="2">
        <v>184902</v>
      </c>
      <c r="Z1361" s="2">
        <v>1.82</v>
      </c>
      <c r="AA1361" s="2">
        <v>6569</v>
      </c>
    </row>
    <row r="1362" spans="1:27" x14ac:dyDescent="0.3">
      <c r="A1362" s="2" t="s">
        <v>59</v>
      </c>
      <c r="B1362" s="2">
        <v>426434</v>
      </c>
      <c r="C1362" s="2">
        <v>136714</v>
      </c>
      <c r="D1362" s="2">
        <v>178377</v>
      </c>
      <c r="E1362" s="2">
        <v>893586</v>
      </c>
      <c r="F1362" s="2">
        <v>289720</v>
      </c>
      <c r="G1362" s="2">
        <v>68242</v>
      </c>
      <c r="H1362" s="2">
        <v>358192</v>
      </c>
      <c r="I1362" s="2">
        <v>294805</v>
      </c>
      <c r="J1362" s="2">
        <v>309403</v>
      </c>
      <c r="K1362" s="2">
        <v>257289</v>
      </c>
      <c r="L1362" s="2">
        <v>274073</v>
      </c>
      <c r="M1362" s="2">
        <v>28908</v>
      </c>
      <c r="N1362" s="2">
        <v>245165</v>
      </c>
      <c r="O1362" s="2">
        <v>15814</v>
      </c>
      <c r="P1362" s="2">
        <v>492.42</v>
      </c>
      <c r="Q1362" s="2">
        <v>1121</v>
      </c>
      <c r="R1362" s="2">
        <v>10855</v>
      </c>
      <c r="S1362" s="2">
        <v>461047</v>
      </c>
      <c r="T1362" s="2">
        <v>118281</v>
      </c>
      <c r="U1362" s="2">
        <v>-34613</v>
      </c>
      <c r="V1362" s="2">
        <v>18433</v>
      </c>
      <c r="W1362" s="2">
        <v>-12942</v>
      </c>
      <c r="X1362" s="2">
        <v>342862</v>
      </c>
      <c r="Y1362" s="2">
        <v>507911</v>
      </c>
      <c r="Z1362" s="2">
        <v>0.68</v>
      </c>
      <c r="AA1362" s="2">
        <v>13033</v>
      </c>
    </row>
    <row r="1363" spans="1:27" x14ac:dyDescent="0.3">
      <c r="A1363" s="2" t="s">
        <v>59</v>
      </c>
      <c r="B1363" s="2">
        <v>167810</v>
      </c>
      <c r="C1363" s="2">
        <v>210202</v>
      </c>
      <c r="D1363" s="2">
        <v>-1646</v>
      </c>
      <c r="E1363" s="2">
        <v>151621</v>
      </c>
      <c r="F1363" s="2">
        <v>-42392</v>
      </c>
      <c r="G1363" s="2">
        <v>10099</v>
      </c>
      <c r="H1363" s="2">
        <v>157711</v>
      </c>
      <c r="I1363" s="2">
        <v>72777</v>
      </c>
      <c r="J1363" s="2">
        <v>89218</v>
      </c>
      <c r="K1363" s="2">
        <v>-80869</v>
      </c>
      <c r="L1363" s="2">
        <v>157007</v>
      </c>
      <c r="M1363" s="2">
        <v>193955</v>
      </c>
      <c r="N1363" s="2">
        <v>-36948</v>
      </c>
      <c r="O1363" s="2">
        <v>24192</v>
      </c>
      <c r="P1363" s="2">
        <v>37.909999999999997</v>
      </c>
      <c r="Q1363" s="2">
        <v>1305</v>
      </c>
      <c r="R1363" s="2">
        <v>10485</v>
      </c>
      <c r="S1363" s="2">
        <v>316937</v>
      </c>
      <c r="T1363" s="2">
        <v>77905</v>
      </c>
      <c r="U1363" s="2">
        <v>-149127</v>
      </c>
      <c r="V1363" s="2">
        <v>132297</v>
      </c>
      <c r="W1363" s="2">
        <v>16825</v>
      </c>
      <c r="X1363" s="2">
        <v>235890</v>
      </c>
      <c r="Y1363" s="2">
        <v>75931</v>
      </c>
      <c r="Z1363" s="2">
        <v>3.11</v>
      </c>
      <c r="AA1363" s="2">
        <v>24360</v>
      </c>
    </row>
    <row r="1364" spans="1:27" x14ac:dyDescent="0.3">
      <c r="A1364" s="2" t="s">
        <v>59</v>
      </c>
      <c r="B1364" s="2">
        <v>214935</v>
      </c>
      <c r="C1364" s="2">
        <v>256143</v>
      </c>
      <c r="D1364" s="2">
        <v>-42436</v>
      </c>
      <c r="E1364" s="2">
        <v>572939</v>
      </c>
      <c r="F1364" s="2">
        <v>-41208</v>
      </c>
      <c r="G1364" s="2">
        <v>128314</v>
      </c>
      <c r="H1364" s="2">
        <v>86621</v>
      </c>
      <c r="I1364" s="2">
        <v>18345</v>
      </c>
      <c r="J1364" s="2">
        <v>29911</v>
      </c>
      <c r="K1364" s="2">
        <v>-63324</v>
      </c>
      <c r="L1364" s="2">
        <v>121592</v>
      </c>
      <c r="M1364" s="2">
        <v>58462</v>
      </c>
      <c r="N1364" s="2">
        <v>63130</v>
      </c>
      <c r="O1364" s="2">
        <v>97356</v>
      </c>
      <c r="P1364" s="2">
        <v>29.71</v>
      </c>
      <c r="Q1364" s="2">
        <v>827</v>
      </c>
      <c r="R1364" s="2">
        <v>16189</v>
      </c>
      <c r="S1364" s="2">
        <v>448918</v>
      </c>
      <c r="T1364" s="2">
        <v>44041</v>
      </c>
      <c r="U1364" s="2">
        <v>-233983</v>
      </c>
      <c r="V1364" s="2">
        <v>212102</v>
      </c>
      <c r="W1364" s="2">
        <v>19</v>
      </c>
      <c r="X1364" s="2">
        <v>410978</v>
      </c>
      <c r="Y1364" s="2">
        <v>291480</v>
      </c>
      <c r="Z1364" s="2">
        <v>1.41</v>
      </c>
      <c r="AA1364" s="2">
        <v>16344</v>
      </c>
    </row>
    <row r="1365" spans="1:27" x14ac:dyDescent="0.3">
      <c r="A1365" s="2" t="s">
        <v>58</v>
      </c>
      <c r="B1365" s="2">
        <v>111338</v>
      </c>
      <c r="C1365" s="2">
        <v>270585</v>
      </c>
      <c r="D1365" s="2">
        <v>54656</v>
      </c>
      <c r="E1365" s="2">
        <v>315044</v>
      </c>
      <c r="F1365" s="2">
        <v>-159247</v>
      </c>
      <c r="G1365" s="2">
        <v>70167</v>
      </c>
      <c r="H1365" s="2">
        <v>41171</v>
      </c>
      <c r="I1365" s="2">
        <v>-39072</v>
      </c>
      <c r="J1365" s="2">
        <v>-30407</v>
      </c>
      <c r="K1365" s="2">
        <v>-194240</v>
      </c>
      <c r="L1365" s="2">
        <v>297174</v>
      </c>
      <c r="M1365" s="2">
        <v>32914</v>
      </c>
      <c r="N1365" s="2">
        <v>264260</v>
      </c>
      <c r="O1365" s="2">
        <v>78671</v>
      </c>
      <c r="P1365" s="2">
        <v>15.46</v>
      </c>
      <c r="Q1365" s="2">
        <v>655</v>
      </c>
      <c r="R1365" s="2">
        <v>19225</v>
      </c>
      <c r="S1365" s="2">
        <v>213782</v>
      </c>
      <c r="T1365" s="2">
        <v>198712</v>
      </c>
      <c r="U1365" s="2">
        <v>-102444</v>
      </c>
      <c r="V1365" s="2">
        <v>71873</v>
      </c>
      <c r="W1365" s="2">
        <v>17334</v>
      </c>
      <c r="X1365" s="2">
        <v>69918</v>
      </c>
      <c r="Y1365" s="2">
        <v>435952</v>
      </c>
      <c r="Z1365" s="2">
        <v>0.16</v>
      </c>
      <c r="AA1365" s="2">
        <v>27215</v>
      </c>
    </row>
    <row r="1366" spans="1:27" x14ac:dyDescent="0.3">
      <c r="A1366" s="2" t="s">
        <v>58</v>
      </c>
      <c r="B1366" s="2">
        <v>125391</v>
      </c>
      <c r="C1366" s="2">
        <v>133855</v>
      </c>
      <c r="D1366" s="2">
        <v>197197</v>
      </c>
      <c r="E1366" s="2">
        <v>291679</v>
      </c>
      <c r="F1366" s="2">
        <v>-8464</v>
      </c>
      <c r="G1366" s="2">
        <v>85404</v>
      </c>
      <c r="H1366" s="2">
        <v>39987</v>
      </c>
      <c r="I1366" s="2">
        <v>-8190</v>
      </c>
      <c r="J1366" s="2">
        <v>7729</v>
      </c>
      <c r="K1366" s="2">
        <v>-31672</v>
      </c>
      <c r="L1366" s="2">
        <v>141801</v>
      </c>
      <c r="M1366" s="2">
        <v>111711</v>
      </c>
      <c r="N1366" s="2">
        <v>30090</v>
      </c>
      <c r="O1366" s="2">
        <v>141913</v>
      </c>
      <c r="P1366" s="2">
        <v>160.76</v>
      </c>
      <c r="Q1366" s="2">
        <v>1466</v>
      </c>
      <c r="R1366" s="2">
        <v>15990</v>
      </c>
      <c r="S1366" s="2">
        <v>272568</v>
      </c>
      <c r="T1366" s="2">
        <v>168895</v>
      </c>
      <c r="U1366" s="2">
        <v>-147177</v>
      </c>
      <c r="V1366" s="2">
        <v>-35040</v>
      </c>
      <c r="W1366" s="2">
        <v>37722</v>
      </c>
      <c r="X1366" s="2">
        <v>220036</v>
      </c>
      <c r="Y1366" s="2">
        <v>563494</v>
      </c>
      <c r="Z1366" s="2">
        <v>0.39</v>
      </c>
      <c r="AA1366" s="2">
        <v>1273</v>
      </c>
    </row>
    <row r="1367" spans="1:27" x14ac:dyDescent="0.3">
      <c r="A1367" s="2" t="s">
        <v>59</v>
      </c>
      <c r="B1367" s="2">
        <v>431863</v>
      </c>
      <c r="C1367" s="2">
        <v>84239</v>
      </c>
      <c r="D1367" s="2">
        <v>171916</v>
      </c>
      <c r="E1367" s="2">
        <v>390971</v>
      </c>
      <c r="F1367" s="2">
        <v>347624</v>
      </c>
      <c r="G1367" s="2">
        <v>14279</v>
      </c>
      <c r="H1367" s="2">
        <v>417584</v>
      </c>
      <c r="I1367" s="2">
        <v>347036</v>
      </c>
      <c r="J1367" s="2">
        <v>348665</v>
      </c>
      <c r="K1367" s="2">
        <v>338112</v>
      </c>
      <c r="L1367" s="2">
        <v>175685</v>
      </c>
      <c r="M1367" s="2">
        <v>185932</v>
      </c>
      <c r="N1367" s="2">
        <v>-10247</v>
      </c>
      <c r="O1367" s="2">
        <v>101639</v>
      </c>
      <c r="P1367" s="2">
        <v>59.98</v>
      </c>
      <c r="Q1367" s="2">
        <v>1057</v>
      </c>
      <c r="R1367" s="2">
        <v>19901</v>
      </c>
      <c r="S1367" s="2">
        <v>381799</v>
      </c>
      <c r="T1367" s="2">
        <v>83020</v>
      </c>
      <c r="U1367" s="2">
        <v>50064</v>
      </c>
      <c r="V1367" s="2">
        <v>1219</v>
      </c>
      <c r="W1367" s="2">
        <v>5571</v>
      </c>
      <c r="X1367" s="2">
        <v>283870</v>
      </c>
      <c r="Y1367" s="2">
        <v>442838</v>
      </c>
      <c r="Z1367" s="2">
        <v>0.64</v>
      </c>
      <c r="AA1367" s="2">
        <v>3728</v>
      </c>
    </row>
    <row r="1368" spans="1:27" x14ac:dyDescent="0.3">
      <c r="A1368" s="2" t="s">
        <v>58</v>
      </c>
      <c r="B1368" s="2">
        <v>115341</v>
      </c>
      <c r="C1368" s="2">
        <v>184195</v>
      </c>
      <c r="D1368" s="2">
        <v>94205</v>
      </c>
      <c r="E1368" s="2">
        <v>82595</v>
      </c>
      <c r="F1368" s="2">
        <v>-68854</v>
      </c>
      <c r="G1368" s="2">
        <v>43938</v>
      </c>
      <c r="H1368" s="2">
        <v>71403</v>
      </c>
      <c r="I1368" s="2">
        <v>15294</v>
      </c>
      <c r="J1368" s="2">
        <v>28107</v>
      </c>
      <c r="K1368" s="2">
        <v>-87419</v>
      </c>
      <c r="L1368" s="2">
        <v>259492</v>
      </c>
      <c r="M1368" s="2">
        <v>90338</v>
      </c>
      <c r="N1368" s="2">
        <v>169154</v>
      </c>
      <c r="O1368" s="2">
        <v>65867</v>
      </c>
      <c r="P1368" s="2">
        <v>18.84</v>
      </c>
      <c r="Q1368" s="2">
        <v>1328</v>
      </c>
      <c r="R1368" s="2">
        <v>8655</v>
      </c>
      <c r="S1368" s="2">
        <v>133675</v>
      </c>
      <c r="T1368" s="2">
        <v>161449</v>
      </c>
      <c r="U1368" s="2">
        <v>-18334</v>
      </c>
      <c r="V1368" s="2">
        <v>22746</v>
      </c>
      <c r="W1368" s="2">
        <v>-4130</v>
      </c>
      <c r="X1368" s="2">
        <v>271363</v>
      </c>
      <c r="Y1368" s="2">
        <v>392847</v>
      </c>
      <c r="Z1368" s="2">
        <v>0.69</v>
      </c>
      <c r="AA1368" s="2">
        <v>18249</v>
      </c>
    </row>
    <row r="1369" spans="1:27" x14ac:dyDescent="0.3">
      <c r="A1369" s="2" t="s">
        <v>60</v>
      </c>
      <c r="B1369" s="2">
        <v>61065</v>
      </c>
      <c r="C1369" s="2">
        <v>75450</v>
      </c>
      <c r="D1369" s="2">
        <v>145357</v>
      </c>
      <c r="E1369" s="2">
        <v>206066</v>
      </c>
      <c r="F1369" s="2">
        <v>-14385</v>
      </c>
      <c r="G1369" s="2">
        <v>194598</v>
      </c>
      <c r="H1369" s="2">
        <v>-133533</v>
      </c>
      <c r="I1369" s="2">
        <v>-215044</v>
      </c>
      <c r="J1369" s="2">
        <v>-208066</v>
      </c>
      <c r="K1369" s="2">
        <v>-51027</v>
      </c>
      <c r="L1369" s="2">
        <v>202185</v>
      </c>
      <c r="M1369" s="2">
        <v>11264</v>
      </c>
      <c r="N1369" s="2">
        <v>190921</v>
      </c>
      <c r="O1369" s="2">
        <v>62074</v>
      </c>
      <c r="P1369" s="2">
        <v>7.6</v>
      </c>
      <c r="Q1369" s="2">
        <v>135</v>
      </c>
      <c r="R1369" s="2">
        <v>2930</v>
      </c>
      <c r="S1369" s="2">
        <v>381212</v>
      </c>
      <c r="T1369" s="2">
        <v>196639</v>
      </c>
      <c r="U1369" s="2">
        <v>-320147</v>
      </c>
      <c r="V1369" s="2">
        <v>-121189</v>
      </c>
      <c r="W1369" s="2">
        <v>-28003</v>
      </c>
      <c r="X1369" s="2">
        <v>214569</v>
      </c>
      <c r="Y1369" s="2">
        <v>292963</v>
      </c>
      <c r="Z1369" s="2">
        <v>0.73</v>
      </c>
      <c r="AA1369" s="2">
        <v>25282</v>
      </c>
    </row>
    <row r="1370" spans="1:27" x14ac:dyDescent="0.3">
      <c r="A1370" s="2" t="s">
        <v>58</v>
      </c>
      <c r="B1370" s="2">
        <v>468982</v>
      </c>
      <c r="C1370" s="2">
        <v>113702</v>
      </c>
      <c r="D1370" s="2">
        <v>-46956</v>
      </c>
      <c r="E1370" s="2">
        <v>270024</v>
      </c>
      <c r="F1370" s="2">
        <v>355280</v>
      </c>
      <c r="G1370" s="2">
        <v>94266</v>
      </c>
      <c r="H1370" s="2">
        <v>374716</v>
      </c>
      <c r="I1370" s="2">
        <v>300503</v>
      </c>
      <c r="J1370" s="2">
        <v>319037</v>
      </c>
      <c r="K1370" s="2">
        <v>328014</v>
      </c>
      <c r="L1370" s="2">
        <v>238097</v>
      </c>
      <c r="M1370" s="2">
        <v>30707</v>
      </c>
      <c r="N1370" s="2">
        <v>207390</v>
      </c>
      <c r="O1370" s="2">
        <v>103308</v>
      </c>
      <c r="P1370" s="2">
        <v>91.29</v>
      </c>
      <c r="Q1370" s="2">
        <v>144</v>
      </c>
      <c r="R1370" s="2">
        <v>6873</v>
      </c>
      <c r="S1370" s="2">
        <v>103034</v>
      </c>
      <c r="T1370" s="2">
        <v>171189</v>
      </c>
      <c r="U1370" s="2">
        <v>365948</v>
      </c>
      <c r="V1370" s="2">
        <v>-57487</v>
      </c>
      <c r="W1370" s="2">
        <v>18852</v>
      </c>
      <c r="X1370" s="2">
        <v>474742</v>
      </c>
      <c r="Y1370" s="2">
        <v>320835</v>
      </c>
      <c r="Z1370" s="2">
        <v>1.48</v>
      </c>
      <c r="AA1370" s="2">
        <v>20578</v>
      </c>
    </row>
    <row r="1371" spans="1:27" x14ac:dyDescent="0.3">
      <c r="A1371" s="2" t="s">
        <v>59</v>
      </c>
      <c r="B1371" s="2">
        <v>218927</v>
      </c>
      <c r="C1371" s="2">
        <v>78059</v>
      </c>
      <c r="D1371" s="2">
        <v>46508</v>
      </c>
      <c r="E1371" s="2">
        <v>150271</v>
      </c>
      <c r="F1371" s="2">
        <v>140868</v>
      </c>
      <c r="G1371" s="2">
        <v>28711</v>
      </c>
      <c r="H1371" s="2">
        <v>190216</v>
      </c>
      <c r="I1371" s="2">
        <v>138448</v>
      </c>
      <c r="J1371" s="2">
        <v>142499</v>
      </c>
      <c r="K1371" s="2">
        <v>108877</v>
      </c>
      <c r="L1371" s="2">
        <v>265410</v>
      </c>
      <c r="M1371" s="2">
        <v>28069</v>
      </c>
      <c r="N1371" s="2">
        <v>237341</v>
      </c>
      <c r="O1371" s="2">
        <v>46752</v>
      </c>
      <c r="P1371" s="2">
        <v>99.74</v>
      </c>
      <c r="Q1371" s="2">
        <v>95</v>
      </c>
      <c r="R1371" s="2">
        <v>7871</v>
      </c>
      <c r="S1371" s="2">
        <v>544602</v>
      </c>
      <c r="T1371" s="2">
        <v>276273</v>
      </c>
      <c r="U1371" s="2">
        <v>-325675</v>
      </c>
      <c r="V1371" s="2">
        <v>-198214</v>
      </c>
      <c r="W1371" s="2">
        <v>10619</v>
      </c>
      <c r="X1371" s="2">
        <v>85202</v>
      </c>
      <c r="Y1371" s="2">
        <v>45309</v>
      </c>
      <c r="Z1371" s="2">
        <v>1.88</v>
      </c>
      <c r="AA1371" s="2">
        <v>14027</v>
      </c>
    </row>
    <row r="1372" spans="1:27" x14ac:dyDescent="0.3">
      <c r="A1372" s="2" t="s">
        <v>60</v>
      </c>
      <c r="B1372" s="2">
        <v>186189</v>
      </c>
      <c r="C1372" s="2">
        <v>123070</v>
      </c>
      <c r="D1372" s="2">
        <v>180827</v>
      </c>
      <c r="E1372" s="2">
        <v>481769</v>
      </c>
      <c r="F1372" s="2">
        <v>63119</v>
      </c>
      <c r="G1372" s="2">
        <v>63634</v>
      </c>
      <c r="H1372" s="2">
        <v>122555</v>
      </c>
      <c r="I1372" s="2">
        <v>41423</v>
      </c>
      <c r="J1372" s="2">
        <v>49509</v>
      </c>
      <c r="K1372" s="2">
        <v>55023</v>
      </c>
      <c r="L1372" s="2">
        <v>51428</v>
      </c>
      <c r="M1372" s="2">
        <v>68318</v>
      </c>
      <c r="N1372" s="2">
        <v>-16890</v>
      </c>
      <c r="O1372" s="2">
        <v>24896</v>
      </c>
      <c r="P1372" s="2">
        <v>25.13</v>
      </c>
      <c r="Q1372" s="2">
        <v>1979</v>
      </c>
      <c r="R1372" s="2">
        <v>18678</v>
      </c>
      <c r="S1372" s="2">
        <v>60507</v>
      </c>
      <c r="T1372" s="2">
        <v>238774</v>
      </c>
      <c r="U1372" s="2">
        <v>125682</v>
      </c>
      <c r="V1372" s="2">
        <v>-115704</v>
      </c>
      <c r="W1372" s="2">
        <v>-18495</v>
      </c>
      <c r="X1372" s="2">
        <v>92424</v>
      </c>
      <c r="Y1372" s="2">
        <v>593440</v>
      </c>
      <c r="Z1372" s="2">
        <v>0.16</v>
      </c>
      <c r="AA1372" s="2">
        <v>11742</v>
      </c>
    </row>
    <row r="1373" spans="1:27" x14ac:dyDescent="0.3">
      <c r="A1373" s="2" t="s">
        <v>60</v>
      </c>
      <c r="B1373" s="2">
        <v>115007</v>
      </c>
      <c r="C1373" s="2">
        <v>25258</v>
      </c>
      <c r="D1373" s="2">
        <v>88159</v>
      </c>
      <c r="E1373" s="2">
        <v>789462</v>
      </c>
      <c r="F1373" s="2">
        <v>89749</v>
      </c>
      <c r="G1373" s="2">
        <v>10224</v>
      </c>
      <c r="H1373" s="2">
        <v>104783</v>
      </c>
      <c r="I1373" s="2">
        <v>69420</v>
      </c>
      <c r="J1373" s="2">
        <v>78155</v>
      </c>
      <c r="K1373" s="2">
        <v>53897</v>
      </c>
      <c r="L1373" s="2">
        <v>237826</v>
      </c>
      <c r="M1373" s="2">
        <v>96088</v>
      </c>
      <c r="N1373" s="2">
        <v>141738</v>
      </c>
      <c r="O1373" s="2">
        <v>51727</v>
      </c>
      <c r="P1373" s="2">
        <v>12.23</v>
      </c>
      <c r="Q1373" s="2">
        <v>85</v>
      </c>
      <c r="R1373" s="2">
        <v>11766</v>
      </c>
      <c r="S1373" s="2">
        <v>516651</v>
      </c>
      <c r="T1373" s="2">
        <v>138188</v>
      </c>
      <c r="U1373" s="2">
        <v>-401644</v>
      </c>
      <c r="V1373" s="2">
        <v>-112930</v>
      </c>
      <c r="W1373" s="2">
        <v>-47588</v>
      </c>
      <c r="X1373" s="2">
        <v>37984</v>
      </c>
      <c r="Y1373" s="2">
        <v>327958</v>
      </c>
      <c r="Z1373" s="2">
        <v>0.12</v>
      </c>
      <c r="AA1373" s="2">
        <v>10382</v>
      </c>
    </row>
    <row r="1374" spans="1:27" x14ac:dyDescent="0.3">
      <c r="A1374" s="2" t="s">
        <v>60</v>
      </c>
      <c r="B1374" s="2">
        <v>356695</v>
      </c>
      <c r="C1374" s="2">
        <v>237488</v>
      </c>
      <c r="D1374" s="2">
        <v>115128</v>
      </c>
      <c r="E1374" s="2">
        <v>531907</v>
      </c>
      <c r="F1374" s="2">
        <v>119207</v>
      </c>
      <c r="G1374" s="2">
        <v>108006</v>
      </c>
      <c r="H1374" s="2">
        <v>248689</v>
      </c>
      <c r="I1374" s="2">
        <v>198001</v>
      </c>
      <c r="J1374" s="2">
        <v>207829</v>
      </c>
      <c r="K1374" s="2">
        <v>94509</v>
      </c>
      <c r="L1374" s="2">
        <v>211779</v>
      </c>
      <c r="M1374" s="2">
        <v>55051</v>
      </c>
      <c r="N1374" s="2">
        <v>156728</v>
      </c>
      <c r="O1374" s="2">
        <v>14855</v>
      </c>
      <c r="P1374" s="2">
        <v>138.31</v>
      </c>
      <c r="Q1374" s="2">
        <v>59</v>
      </c>
      <c r="R1374" s="2">
        <v>12820</v>
      </c>
      <c r="S1374" s="2">
        <v>273694</v>
      </c>
      <c r="T1374" s="2">
        <v>246497</v>
      </c>
      <c r="U1374" s="2">
        <v>83001</v>
      </c>
      <c r="V1374" s="2">
        <v>-9009</v>
      </c>
      <c r="W1374" s="2">
        <v>-12190</v>
      </c>
      <c r="X1374" s="2">
        <v>428397</v>
      </c>
      <c r="Y1374" s="2">
        <v>115522</v>
      </c>
      <c r="Z1374" s="2">
        <v>3.71</v>
      </c>
      <c r="AA1374" s="2">
        <v>10674</v>
      </c>
    </row>
    <row r="1375" spans="1:27" x14ac:dyDescent="0.3">
      <c r="A1375" s="2" t="s">
        <v>60</v>
      </c>
      <c r="B1375" s="2">
        <v>239602</v>
      </c>
      <c r="C1375" s="2">
        <v>163589</v>
      </c>
      <c r="D1375" s="2">
        <v>100703</v>
      </c>
      <c r="E1375" s="2">
        <v>332767</v>
      </c>
      <c r="F1375" s="2">
        <v>76013</v>
      </c>
      <c r="G1375" s="2">
        <v>194717</v>
      </c>
      <c r="H1375" s="2">
        <v>44885</v>
      </c>
      <c r="I1375" s="2">
        <v>-53469</v>
      </c>
      <c r="J1375" s="2">
        <v>-35212</v>
      </c>
      <c r="K1375" s="2">
        <v>40232</v>
      </c>
      <c r="L1375" s="2">
        <v>261659</v>
      </c>
      <c r="M1375" s="2">
        <v>60704</v>
      </c>
      <c r="N1375" s="2">
        <v>200955</v>
      </c>
      <c r="O1375" s="2">
        <v>62120</v>
      </c>
      <c r="P1375" s="2">
        <v>106.92</v>
      </c>
      <c r="Q1375" s="2">
        <v>1317</v>
      </c>
      <c r="R1375" s="2">
        <v>1331</v>
      </c>
      <c r="S1375" s="2">
        <v>131807</v>
      </c>
      <c r="T1375" s="2">
        <v>244565</v>
      </c>
      <c r="U1375" s="2">
        <v>107795</v>
      </c>
      <c r="V1375" s="2">
        <v>-80976</v>
      </c>
      <c r="W1375" s="2">
        <v>43220</v>
      </c>
      <c r="X1375" s="2">
        <v>261452</v>
      </c>
      <c r="Y1375" s="2">
        <v>76395</v>
      </c>
      <c r="Z1375" s="2">
        <v>3.42</v>
      </c>
      <c r="AA1375" s="2">
        <v>28239</v>
      </c>
    </row>
    <row r="1376" spans="1:27" x14ac:dyDescent="0.3">
      <c r="A1376" s="2" t="s">
        <v>60</v>
      </c>
      <c r="B1376" s="2">
        <v>92558</v>
      </c>
      <c r="C1376" s="2">
        <v>261730</v>
      </c>
      <c r="D1376" s="2">
        <v>164367</v>
      </c>
      <c r="E1376" s="2">
        <v>738976</v>
      </c>
      <c r="F1376" s="2">
        <v>-169172</v>
      </c>
      <c r="G1376" s="2">
        <v>22242</v>
      </c>
      <c r="H1376" s="2">
        <v>70316</v>
      </c>
      <c r="I1376" s="2">
        <v>9823</v>
      </c>
      <c r="J1376" s="2">
        <v>23087</v>
      </c>
      <c r="K1376" s="2">
        <v>-182815</v>
      </c>
      <c r="L1376" s="2">
        <v>245372</v>
      </c>
      <c r="M1376" s="2">
        <v>152593</v>
      </c>
      <c r="N1376" s="2">
        <v>92779</v>
      </c>
      <c r="O1376" s="2">
        <v>16702</v>
      </c>
      <c r="P1376" s="2">
        <v>25.7</v>
      </c>
      <c r="Q1376" s="2">
        <v>941</v>
      </c>
      <c r="R1376" s="2">
        <v>17165</v>
      </c>
      <c r="S1376" s="2">
        <v>497663</v>
      </c>
      <c r="T1376" s="2">
        <v>125020</v>
      </c>
      <c r="U1376" s="2">
        <v>-405105</v>
      </c>
      <c r="V1376" s="2">
        <v>136710</v>
      </c>
      <c r="W1376" s="2">
        <v>-19913</v>
      </c>
      <c r="X1376" s="2">
        <v>126379</v>
      </c>
      <c r="Y1376" s="2">
        <v>360368</v>
      </c>
      <c r="Z1376" s="2">
        <v>0.35</v>
      </c>
      <c r="AA1376" s="2">
        <v>18922</v>
      </c>
    </row>
    <row r="1377" spans="1:27" x14ac:dyDescent="0.3">
      <c r="A1377" s="2" t="s">
        <v>59</v>
      </c>
      <c r="B1377" s="2">
        <v>102510</v>
      </c>
      <c r="C1377" s="2">
        <v>246401</v>
      </c>
      <c r="D1377" s="2">
        <v>52583</v>
      </c>
      <c r="E1377" s="2">
        <v>526289</v>
      </c>
      <c r="F1377" s="2">
        <v>-143891</v>
      </c>
      <c r="G1377" s="2">
        <v>44208</v>
      </c>
      <c r="H1377" s="2">
        <v>58302</v>
      </c>
      <c r="I1377" s="2">
        <v>50062</v>
      </c>
      <c r="J1377" s="2">
        <v>67466</v>
      </c>
      <c r="K1377" s="2">
        <v>-166376</v>
      </c>
      <c r="L1377" s="2">
        <v>170616</v>
      </c>
      <c r="M1377" s="2">
        <v>112622</v>
      </c>
      <c r="N1377" s="2">
        <v>57994</v>
      </c>
      <c r="O1377" s="2">
        <v>115161</v>
      </c>
      <c r="P1377" s="2">
        <v>12.13</v>
      </c>
      <c r="Q1377" s="2">
        <v>1100</v>
      </c>
      <c r="R1377" s="2">
        <v>7448</v>
      </c>
      <c r="S1377" s="2">
        <v>282011</v>
      </c>
      <c r="T1377" s="2">
        <v>136185</v>
      </c>
      <c r="U1377" s="2">
        <v>-179501</v>
      </c>
      <c r="V1377" s="2">
        <v>110216</v>
      </c>
      <c r="W1377" s="2">
        <v>-29779</v>
      </c>
      <c r="X1377" s="2">
        <v>100401</v>
      </c>
      <c r="Y1377" s="2">
        <v>171119</v>
      </c>
      <c r="Z1377" s="2">
        <v>0.59</v>
      </c>
      <c r="AA1377" s="2">
        <v>5784</v>
      </c>
    </row>
    <row r="1378" spans="1:27" x14ac:dyDescent="0.3">
      <c r="A1378" s="2" t="s">
        <v>59</v>
      </c>
      <c r="B1378" s="2">
        <v>376889</v>
      </c>
      <c r="C1378" s="2">
        <v>58871</v>
      </c>
      <c r="D1378" s="2">
        <v>170483</v>
      </c>
      <c r="E1378" s="2">
        <v>142107</v>
      </c>
      <c r="F1378" s="2">
        <v>318018</v>
      </c>
      <c r="G1378" s="2">
        <v>96870</v>
      </c>
      <c r="H1378" s="2">
        <v>280019</v>
      </c>
      <c r="I1378" s="2">
        <v>205728</v>
      </c>
      <c r="J1378" s="2">
        <v>212088</v>
      </c>
      <c r="K1378" s="2">
        <v>278098</v>
      </c>
      <c r="L1378" s="2">
        <v>171223</v>
      </c>
      <c r="M1378" s="2">
        <v>81181</v>
      </c>
      <c r="N1378" s="2">
        <v>90042</v>
      </c>
      <c r="O1378" s="2">
        <v>112091</v>
      </c>
      <c r="P1378" s="2">
        <v>65.16</v>
      </c>
      <c r="Q1378" s="2">
        <v>640</v>
      </c>
      <c r="R1378" s="2">
        <v>6598</v>
      </c>
      <c r="S1378" s="2">
        <v>394242</v>
      </c>
      <c r="T1378" s="2">
        <v>33445</v>
      </c>
      <c r="U1378" s="2">
        <v>-17353</v>
      </c>
      <c r="V1378" s="2">
        <v>25426</v>
      </c>
      <c r="W1378" s="2">
        <v>-8169</v>
      </c>
      <c r="X1378" s="2">
        <v>396703</v>
      </c>
      <c r="Y1378" s="2">
        <v>387259</v>
      </c>
      <c r="Z1378" s="2">
        <v>1.02</v>
      </c>
      <c r="AA1378" s="2">
        <v>13259</v>
      </c>
    </row>
    <row r="1379" spans="1:27" x14ac:dyDescent="0.3">
      <c r="A1379" s="2" t="s">
        <v>60</v>
      </c>
      <c r="B1379" s="2">
        <v>154361</v>
      </c>
      <c r="C1379" s="2">
        <v>62642</v>
      </c>
      <c r="D1379" s="2">
        <v>-29643</v>
      </c>
      <c r="E1379" s="2">
        <v>328393</v>
      </c>
      <c r="F1379" s="2">
        <v>91719</v>
      </c>
      <c r="G1379" s="2">
        <v>67498</v>
      </c>
      <c r="H1379" s="2">
        <v>86863</v>
      </c>
      <c r="I1379" s="2">
        <v>79659</v>
      </c>
      <c r="J1379" s="2">
        <v>96600</v>
      </c>
      <c r="K1379" s="2">
        <v>75804</v>
      </c>
      <c r="L1379" s="2">
        <v>70126</v>
      </c>
      <c r="M1379" s="2">
        <v>157940</v>
      </c>
      <c r="N1379" s="2">
        <v>-87814</v>
      </c>
      <c r="O1379" s="2">
        <v>113021</v>
      </c>
      <c r="P1379" s="2">
        <v>16.8</v>
      </c>
      <c r="Q1379" s="2">
        <v>1476</v>
      </c>
      <c r="R1379" s="2">
        <v>7947</v>
      </c>
      <c r="S1379" s="2">
        <v>467183</v>
      </c>
      <c r="T1379" s="2">
        <v>191711</v>
      </c>
      <c r="U1379" s="2">
        <v>-312822</v>
      </c>
      <c r="V1379" s="2">
        <v>-129069</v>
      </c>
      <c r="W1379" s="2">
        <v>-26856</v>
      </c>
      <c r="X1379" s="2">
        <v>309240</v>
      </c>
      <c r="Y1379" s="2">
        <v>429375</v>
      </c>
      <c r="Z1379" s="2">
        <v>0.72</v>
      </c>
      <c r="AA1379" s="2">
        <v>19575</v>
      </c>
    </row>
    <row r="1380" spans="1:27" x14ac:dyDescent="0.3">
      <c r="A1380" s="2" t="s">
        <v>59</v>
      </c>
      <c r="B1380" s="2">
        <v>465063</v>
      </c>
      <c r="C1380" s="2">
        <v>59956</v>
      </c>
      <c r="D1380" s="2">
        <v>151202</v>
      </c>
      <c r="E1380" s="2">
        <v>647644</v>
      </c>
      <c r="F1380" s="2">
        <v>405107</v>
      </c>
      <c r="G1380" s="2">
        <v>170395</v>
      </c>
      <c r="H1380" s="2">
        <v>294668</v>
      </c>
      <c r="I1380" s="2">
        <v>288321</v>
      </c>
      <c r="J1380" s="2">
        <v>302853</v>
      </c>
      <c r="K1380" s="2">
        <v>371594</v>
      </c>
      <c r="L1380" s="2">
        <v>176036</v>
      </c>
      <c r="M1380" s="2">
        <v>139283</v>
      </c>
      <c r="N1380" s="2">
        <v>36753</v>
      </c>
      <c r="O1380" s="2">
        <v>140868</v>
      </c>
      <c r="P1380" s="2">
        <v>107.8</v>
      </c>
      <c r="Q1380" s="2">
        <v>1724</v>
      </c>
      <c r="R1380" s="2">
        <v>11089</v>
      </c>
      <c r="S1380" s="2">
        <v>358403</v>
      </c>
      <c r="T1380" s="2">
        <v>40084</v>
      </c>
      <c r="U1380" s="2">
        <v>106660</v>
      </c>
      <c r="V1380" s="2">
        <v>19872</v>
      </c>
      <c r="W1380" s="2">
        <v>18603</v>
      </c>
      <c r="X1380" s="2">
        <v>369050</v>
      </c>
      <c r="Y1380" s="2">
        <v>508374</v>
      </c>
      <c r="Z1380" s="2">
        <v>0.73</v>
      </c>
      <c r="AA1380" s="2">
        <v>13770</v>
      </c>
    </row>
    <row r="1381" spans="1:27" x14ac:dyDescent="0.3">
      <c r="A1381" s="2" t="s">
        <v>58</v>
      </c>
      <c r="B1381" s="2">
        <v>66242</v>
      </c>
      <c r="C1381" s="2">
        <v>24310</v>
      </c>
      <c r="D1381" s="2">
        <v>108912</v>
      </c>
      <c r="E1381" s="2">
        <v>787604</v>
      </c>
      <c r="F1381" s="2">
        <v>41932</v>
      </c>
      <c r="G1381" s="2">
        <v>35645</v>
      </c>
      <c r="H1381" s="2">
        <v>30597</v>
      </c>
      <c r="I1381" s="2">
        <v>-53460</v>
      </c>
      <c r="J1381" s="2">
        <v>-46727</v>
      </c>
      <c r="K1381" s="2">
        <v>18107</v>
      </c>
      <c r="L1381" s="2">
        <v>36055</v>
      </c>
      <c r="M1381" s="2">
        <v>64956</v>
      </c>
      <c r="N1381" s="2">
        <v>-28901</v>
      </c>
      <c r="O1381" s="2">
        <v>64419</v>
      </c>
      <c r="P1381" s="2">
        <v>8.4600000000000009</v>
      </c>
      <c r="Q1381" s="2">
        <v>81</v>
      </c>
      <c r="R1381" s="2">
        <v>9222</v>
      </c>
      <c r="S1381" s="2">
        <v>519575</v>
      </c>
      <c r="T1381" s="2">
        <v>119732</v>
      </c>
      <c r="U1381" s="2">
        <v>-453333</v>
      </c>
      <c r="V1381" s="2">
        <v>-95422</v>
      </c>
      <c r="W1381" s="2">
        <v>-26206</v>
      </c>
      <c r="X1381" s="2">
        <v>251303</v>
      </c>
      <c r="Y1381" s="2">
        <v>561567</v>
      </c>
      <c r="Z1381" s="2">
        <v>0.45</v>
      </c>
      <c r="AA1381" s="2">
        <v>26722</v>
      </c>
    </row>
    <row r="1382" spans="1:27" x14ac:dyDescent="0.3">
      <c r="A1382" s="2" t="s">
        <v>59</v>
      </c>
      <c r="B1382" s="2">
        <v>471116</v>
      </c>
      <c r="C1382" s="2">
        <v>271023</v>
      </c>
      <c r="D1382" s="2">
        <v>-2040</v>
      </c>
      <c r="E1382" s="2">
        <v>34399</v>
      </c>
      <c r="F1382" s="2">
        <v>200093</v>
      </c>
      <c r="G1382" s="2">
        <v>58238</v>
      </c>
      <c r="H1382" s="2">
        <v>412878</v>
      </c>
      <c r="I1382" s="2">
        <v>317816</v>
      </c>
      <c r="J1382" s="2">
        <v>333218</v>
      </c>
      <c r="K1382" s="2">
        <v>177571</v>
      </c>
      <c r="L1382" s="2">
        <v>106944</v>
      </c>
      <c r="M1382" s="2">
        <v>85966</v>
      </c>
      <c r="N1382" s="2">
        <v>20978</v>
      </c>
      <c r="O1382" s="2">
        <v>61379</v>
      </c>
      <c r="P1382" s="2">
        <v>108.23</v>
      </c>
      <c r="Q1382" s="2">
        <v>1733</v>
      </c>
      <c r="R1382" s="2">
        <v>10027</v>
      </c>
      <c r="S1382" s="2">
        <v>233725</v>
      </c>
      <c r="T1382" s="2">
        <v>190538</v>
      </c>
      <c r="U1382" s="2">
        <v>237391</v>
      </c>
      <c r="V1382" s="2">
        <v>80485</v>
      </c>
      <c r="W1382" s="2">
        <v>-35710</v>
      </c>
      <c r="X1382" s="2">
        <v>275686</v>
      </c>
      <c r="Y1382" s="2">
        <v>112690</v>
      </c>
      <c r="Z1382" s="2">
        <v>2.4500000000000002</v>
      </c>
      <c r="AA1382" s="2">
        <v>23643</v>
      </c>
    </row>
    <row r="1383" spans="1:27" x14ac:dyDescent="0.3">
      <c r="A1383" s="2" t="s">
        <v>58</v>
      </c>
      <c r="B1383" s="2">
        <v>189969</v>
      </c>
      <c r="C1383" s="2">
        <v>251913</v>
      </c>
      <c r="D1383" s="2">
        <v>-49001</v>
      </c>
      <c r="E1383" s="2">
        <v>584589</v>
      </c>
      <c r="F1383" s="2">
        <v>-61944</v>
      </c>
      <c r="G1383" s="2">
        <v>170454</v>
      </c>
      <c r="H1383" s="2">
        <v>19515</v>
      </c>
      <c r="I1383" s="2">
        <v>-60432</v>
      </c>
      <c r="J1383" s="2">
        <v>-49416</v>
      </c>
      <c r="K1383" s="2">
        <v>-75733</v>
      </c>
      <c r="L1383" s="2">
        <v>51592</v>
      </c>
      <c r="M1383" s="2">
        <v>88380</v>
      </c>
      <c r="N1383" s="2">
        <v>-36788</v>
      </c>
      <c r="O1383" s="2">
        <v>66553</v>
      </c>
      <c r="P1383" s="2">
        <v>52.7</v>
      </c>
      <c r="Q1383" s="2">
        <v>95</v>
      </c>
      <c r="R1383" s="2">
        <v>608</v>
      </c>
      <c r="S1383" s="2">
        <v>89924</v>
      </c>
      <c r="T1383" s="2">
        <v>246347</v>
      </c>
      <c r="U1383" s="2">
        <v>100045</v>
      </c>
      <c r="V1383" s="2">
        <v>5566</v>
      </c>
      <c r="W1383" s="2">
        <v>41077</v>
      </c>
      <c r="X1383" s="2">
        <v>298152</v>
      </c>
      <c r="Y1383" s="2">
        <v>378898</v>
      </c>
      <c r="Z1383" s="2">
        <v>0.79</v>
      </c>
      <c r="AA1383" s="2">
        <v>15357</v>
      </c>
    </row>
    <row r="1384" spans="1:27" x14ac:dyDescent="0.3">
      <c r="A1384" s="2" t="s">
        <v>59</v>
      </c>
      <c r="B1384" s="2">
        <v>463480</v>
      </c>
      <c r="C1384" s="2">
        <v>94067</v>
      </c>
      <c r="D1384" s="2">
        <v>177813</v>
      </c>
      <c r="E1384" s="2">
        <v>221291</v>
      </c>
      <c r="F1384" s="2">
        <v>369413</v>
      </c>
      <c r="G1384" s="2">
        <v>79859</v>
      </c>
      <c r="H1384" s="2">
        <v>383621</v>
      </c>
      <c r="I1384" s="2">
        <v>355824</v>
      </c>
      <c r="J1384" s="2">
        <v>357065</v>
      </c>
      <c r="K1384" s="2">
        <v>350562</v>
      </c>
      <c r="L1384" s="2">
        <v>90988</v>
      </c>
      <c r="M1384" s="2">
        <v>35557</v>
      </c>
      <c r="N1384" s="2">
        <v>55431</v>
      </c>
      <c r="O1384" s="2">
        <v>83664</v>
      </c>
      <c r="P1384" s="2">
        <v>62.12</v>
      </c>
      <c r="Q1384" s="2">
        <v>621</v>
      </c>
      <c r="R1384" s="2">
        <v>1222</v>
      </c>
      <c r="S1384" s="2">
        <v>296063</v>
      </c>
      <c r="T1384" s="2">
        <v>164236</v>
      </c>
      <c r="U1384" s="2">
        <v>167417</v>
      </c>
      <c r="V1384" s="2">
        <v>-70169</v>
      </c>
      <c r="W1384" s="2">
        <v>-47989</v>
      </c>
      <c r="X1384" s="2">
        <v>180212</v>
      </c>
      <c r="Y1384" s="2">
        <v>604271</v>
      </c>
      <c r="Z1384" s="2">
        <v>0.3</v>
      </c>
      <c r="AA1384" s="2">
        <v>19767</v>
      </c>
    </row>
    <row r="1385" spans="1:27" x14ac:dyDescent="0.3">
      <c r="A1385" s="2" t="s">
        <v>58</v>
      </c>
      <c r="B1385" s="2">
        <v>275536</v>
      </c>
      <c r="C1385" s="2">
        <v>28303</v>
      </c>
      <c r="D1385" s="2">
        <v>-43662</v>
      </c>
      <c r="E1385" s="2">
        <v>312151</v>
      </c>
      <c r="F1385" s="2">
        <v>247233</v>
      </c>
      <c r="G1385" s="2">
        <v>18493</v>
      </c>
      <c r="H1385" s="2">
        <v>257043</v>
      </c>
      <c r="I1385" s="2">
        <v>174545</v>
      </c>
      <c r="J1385" s="2">
        <v>187332</v>
      </c>
      <c r="K1385" s="2">
        <v>213374</v>
      </c>
      <c r="L1385" s="2">
        <v>202248</v>
      </c>
      <c r="M1385" s="2">
        <v>49127</v>
      </c>
      <c r="N1385" s="2">
        <v>153121</v>
      </c>
      <c r="O1385" s="2">
        <v>79875</v>
      </c>
      <c r="P1385" s="2">
        <v>771.81</v>
      </c>
      <c r="Q1385" s="2">
        <v>1536</v>
      </c>
      <c r="R1385" s="2">
        <v>17382</v>
      </c>
      <c r="S1385" s="2">
        <v>161454</v>
      </c>
      <c r="T1385" s="2">
        <v>61169</v>
      </c>
      <c r="U1385" s="2">
        <v>114082</v>
      </c>
      <c r="V1385" s="2">
        <v>-32866</v>
      </c>
      <c r="W1385" s="2">
        <v>-2853</v>
      </c>
      <c r="X1385" s="2">
        <v>385372</v>
      </c>
      <c r="Y1385" s="2">
        <v>313635</v>
      </c>
      <c r="Z1385" s="2">
        <v>1.23</v>
      </c>
      <c r="AA1385" s="2">
        <v>21064</v>
      </c>
    </row>
    <row r="1386" spans="1:27" x14ac:dyDescent="0.3">
      <c r="A1386" s="2" t="s">
        <v>58</v>
      </c>
      <c r="B1386" s="2">
        <v>495257</v>
      </c>
      <c r="C1386" s="2">
        <v>115209</v>
      </c>
      <c r="D1386" s="2">
        <v>165034</v>
      </c>
      <c r="E1386" s="2">
        <v>739527</v>
      </c>
      <c r="F1386" s="2">
        <v>380048</v>
      </c>
      <c r="G1386" s="2">
        <v>113505</v>
      </c>
      <c r="H1386" s="2">
        <v>381752</v>
      </c>
      <c r="I1386" s="2">
        <v>352115</v>
      </c>
      <c r="J1386" s="2">
        <v>369894</v>
      </c>
      <c r="K1386" s="2">
        <v>359704</v>
      </c>
      <c r="L1386" s="2">
        <v>29340</v>
      </c>
      <c r="M1386" s="2">
        <v>107579</v>
      </c>
      <c r="N1386" s="2">
        <v>-78239</v>
      </c>
      <c r="O1386" s="2">
        <v>133926</v>
      </c>
      <c r="P1386" s="2">
        <v>252.68</v>
      </c>
      <c r="Q1386" s="2">
        <v>1141</v>
      </c>
      <c r="R1386" s="2">
        <v>10796</v>
      </c>
      <c r="S1386" s="2">
        <v>482676</v>
      </c>
      <c r="T1386" s="2">
        <v>228256</v>
      </c>
      <c r="U1386" s="2">
        <v>12581</v>
      </c>
      <c r="V1386" s="2">
        <v>-113047</v>
      </c>
      <c r="W1386" s="2">
        <v>5360</v>
      </c>
      <c r="X1386" s="2">
        <v>439970</v>
      </c>
      <c r="Y1386" s="2">
        <v>601117</v>
      </c>
      <c r="Z1386" s="2">
        <v>0.73</v>
      </c>
      <c r="AA1386" s="2">
        <v>17716</v>
      </c>
    </row>
    <row r="1387" spans="1:27" x14ac:dyDescent="0.3">
      <c r="A1387" s="2" t="s">
        <v>60</v>
      </c>
      <c r="B1387" s="2">
        <v>354633</v>
      </c>
      <c r="C1387" s="2">
        <v>81821</v>
      </c>
      <c r="D1387" s="2">
        <v>-16188</v>
      </c>
      <c r="E1387" s="2">
        <v>133611</v>
      </c>
      <c r="F1387" s="2">
        <v>272812</v>
      </c>
      <c r="G1387" s="2">
        <v>62367</v>
      </c>
      <c r="H1387" s="2">
        <v>292266</v>
      </c>
      <c r="I1387" s="2">
        <v>221233</v>
      </c>
      <c r="J1387" s="2">
        <v>226548</v>
      </c>
      <c r="K1387" s="2">
        <v>240114</v>
      </c>
      <c r="L1387" s="2">
        <v>280062</v>
      </c>
      <c r="M1387" s="2">
        <v>20385</v>
      </c>
      <c r="N1387" s="2">
        <v>259677</v>
      </c>
      <c r="O1387" s="2">
        <v>58987</v>
      </c>
      <c r="P1387" s="2">
        <v>165.18</v>
      </c>
      <c r="Q1387" s="2">
        <v>66</v>
      </c>
      <c r="R1387" s="2">
        <v>13421</v>
      </c>
      <c r="S1387" s="2">
        <v>456343</v>
      </c>
      <c r="T1387" s="2">
        <v>197380</v>
      </c>
      <c r="U1387" s="2">
        <v>-101710</v>
      </c>
      <c r="V1387" s="2">
        <v>-115559</v>
      </c>
      <c r="W1387" s="2">
        <v>-38559</v>
      </c>
      <c r="X1387" s="2">
        <v>432892</v>
      </c>
      <c r="Y1387" s="2">
        <v>149597</v>
      </c>
      <c r="Z1387" s="2">
        <v>2.89</v>
      </c>
      <c r="AA1387" s="2">
        <v>24600</v>
      </c>
    </row>
    <row r="1388" spans="1:27" x14ac:dyDescent="0.3">
      <c r="A1388" s="2" t="s">
        <v>59</v>
      </c>
      <c r="B1388" s="2">
        <v>434753</v>
      </c>
      <c r="C1388" s="2">
        <v>229369</v>
      </c>
      <c r="D1388" s="2">
        <v>174589</v>
      </c>
      <c r="E1388" s="2">
        <v>358461</v>
      </c>
      <c r="F1388" s="2">
        <v>205384</v>
      </c>
      <c r="G1388" s="2">
        <v>110921</v>
      </c>
      <c r="H1388" s="2">
        <v>323832</v>
      </c>
      <c r="I1388" s="2">
        <v>278240</v>
      </c>
      <c r="J1388" s="2">
        <v>294266</v>
      </c>
      <c r="K1388" s="2">
        <v>188753</v>
      </c>
      <c r="L1388" s="2">
        <v>146148</v>
      </c>
      <c r="M1388" s="2">
        <v>49665</v>
      </c>
      <c r="N1388" s="2">
        <v>96483</v>
      </c>
      <c r="O1388" s="2">
        <v>127788</v>
      </c>
      <c r="P1388" s="2">
        <v>152.71</v>
      </c>
      <c r="Q1388" s="2">
        <v>1650</v>
      </c>
      <c r="R1388" s="2">
        <v>10207</v>
      </c>
      <c r="S1388" s="2">
        <v>479751</v>
      </c>
      <c r="T1388" s="2">
        <v>107849</v>
      </c>
      <c r="U1388" s="2">
        <v>-44998</v>
      </c>
      <c r="V1388" s="2">
        <v>121520</v>
      </c>
      <c r="W1388" s="2">
        <v>45378</v>
      </c>
      <c r="X1388" s="2">
        <v>430129</v>
      </c>
      <c r="Y1388" s="2">
        <v>267424</v>
      </c>
      <c r="Z1388" s="2">
        <v>1.61</v>
      </c>
      <c r="AA1388" s="2">
        <v>6628</v>
      </c>
    </row>
    <row r="1389" spans="1:27" x14ac:dyDescent="0.3">
      <c r="A1389" s="2" t="s">
        <v>60</v>
      </c>
      <c r="B1389" s="2">
        <v>385318</v>
      </c>
      <c r="C1389" s="2">
        <v>264811</v>
      </c>
      <c r="D1389" s="2">
        <v>-45107</v>
      </c>
      <c r="E1389" s="2">
        <v>128343</v>
      </c>
      <c r="F1389" s="2">
        <v>120507</v>
      </c>
      <c r="G1389" s="2">
        <v>73629</v>
      </c>
      <c r="H1389" s="2">
        <v>311689</v>
      </c>
      <c r="I1389" s="2">
        <v>248608</v>
      </c>
      <c r="J1389" s="2">
        <v>254122</v>
      </c>
      <c r="K1389" s="2">
        <v>90008</v>
      </c>
      <c r="L1389" s="2">
        <v>170125</v>
      </c>
      <c r="M1389" s="2">
        <v>115653</v>
      </c>
      <c r="N1389" s="2">
        <v>54472</v>
      </c>
      <c r="O1389" s="2">
        <v>38976</v>
      </c>
      <c r="P1389" s="2">
        <v>51.38</v>
      </c>
      <c r="Q1389" s="2">
        <v>234</v>
      </c>
      <c r="R1389" s="2">
        <v>15089</v>
      </c>
      <c r="S1389" s="2">
        <v>259516</v>
      </c>
      <c r="T1389" s="2">
        <v>144319</v>
      </c>
      <c r="U1389" s="2">
        <v>125802</v>
      </c>
      <c r="V1389" s="2">
        <v>120492</v>
      </c>
      <c r="W1389" s="2">
        <v>-24864</v>
      </c>
      <c r="X1389" s="2">
        <v>21637</v>
      </c>
      <c r="Y1389" s="2">
        <v>674162</v>
      </c>
      <c r="Z1389" s="2">
        <v>0.03</v>
      </c>
      <c r="AA1389" s="2">
        <v>23811</v>
      </c>
    </row>
    <row r="1390" spans="1:27" x14ac:dyDescent="0.3">
      <c r="A1390" s="2" t="s">
        <v>58</v>
      </c>
      <c r="B1390" s="2">
        <v>188528</v>
      </c>
      <c r="C1390" s="2">
        <v>176528</v>
      </c>
      <c r="D1390" s="2">
        <v>168680</v>
      </c>
      <c r="E1390" s="2">
        <v>106604</v>
      </c>
      <c r="F1390" s="2">
        <v>12000</v>
      </c>
      <c r="G1390" s="2">
        <v>15460</v>
      </c>
      <c r="H1390" s="2">
        <v>173068</v>
      </c>
      <c r="I1390" s="2">
        <v>161808</v>
      </c>
      <c r="J1390" s="2">
        <v>166105</v>
      </c>
      <c r="K1390" s="2">
        <v>-23453</v>
      </c>
      <c r="L1390" s="2">
        <v>75101</v>
      </c>
      <c r="M1390" s="2">
        <v>58619</v>
      </c>
      <c r="N1390" s="2">
        <v>16482</v>
      </c>
      <c r="O1390" s="2">
        <v>54401</v>
      </c>
      <c r="P1390" s="2">
        <v>64.7</v>
      </c>
      <c r="Q1390" s="2">
        <v>836</v>
      </c>
      <c r="R1390" s="2">
        <v>16741</v>
      </c>
      <c r="S1390" s="2">
        <v>269973</v>
      </c>
      <c r="T1390" s="2">
        <v>256604</v>
      </c>
      <c r="U1390" s="2">
        <v>-81445</v>
      </c>
      <c r="V1390" s="2">
        <v>-80076</v>
      </c>
      <c r="W1390" s="2">
        <v>-7950</v>
      </c>
      <c r="X1390" s="2">
        <v>116492</v>
      </c>
      <c r="Y1390" s="2">
        <v>199315</v>
      </c>
      <c r="Z1390" s="2">
        <v>0.57999999999999996</v>
      </c>
      <c r="AA1390" s="2">
        <v>4307</v>
      </c>
    </row>
    <row r="1391" spans="1:27" x14ac:dyDescent="0.3">
      <c r="A1391" s="2" t="s">
        <v>59</v>
      </c>
      <c r="B1391" s="2">
        <v>390587</v>
      </c>
      <c r="C1391" s="2">
        <v>60295</v>
      </c>
      <c r="D1391" s="2">
        <v>90342</v>
      </c>
      <c r="E1391" s="2">
        <v>620424</v>
      </c>
      <c r="F1391" s="2">
        <v>330292</v>
      </c>
      <c r="G1391" s="2">
        <v>145642</v>
      </c>
      <c r="H1391" s="2">
        <v>244945</v>
      </c>
      <c r="I1391" s="2">
        <v>173495</v>
      </c>
      <c r="J1391" s="2">
        <v>179828</v>
      </c>
      <c r="K1391" s="2">
        <v>320569</v>
      </c>
      <c r="L1391" s="2">
        <v>187101</v>
      </c>
      <c r="M1391" s="2">
        <v>146320</v>
      </c>
      <c r="N1391" s="2">
        <v>40781</v>
      </c>
      <c r="O1391" s="2">
        <v>51718</v>
      </c>
      <c r="P1391" s="2">
        <v>44.83</v>
      </c>
      <c r="Q1391" s="2">
        <v>1590</v>
      </c>
      <c r="R1391" s="2">
        <v>19714</v>
      </c>
      <c r="S1391" s="2">
        <v>509949</v>
      </c>
      <c r="T1391" s="2">
        <v>244674</v>
      </c>
      <c r="U1391" s="2">
        <v>-119362</v>
      </c>
      <c r="V1391" s="2">
        <v>-184379</v>
      </c>
      <c r="W1391" s="2">
        <v>147</v>
      </c>
      <c r="X1391" s="2">
        <v>105431</v>
      </c>
      <c r="Y1391" s="2">
        <v>242425</v>
      </c>
      <c r="Z1391" s="2">
        <v>0.43</v>
      </c>
      <c r="AA1391" s="2">
        <v>6519</v>
      </c>
    </row>
    <row r="1392" spans="1:27" x14ac:dyDescent="0.3">
      <c r="A1392" s="2" t="s">
        <v>59</v>
      </c>
      <c r="B1392" s="2">
        <v>348488</v>
      </c>
      <c r="C1392" s="2">
        <v>230243</v>
      </c>
      <c r="D1392" s="2">
        <v>94385</v>
      </c>
      <c r="E1392" s="2">
        <v>371233</v>
      </c>
      <c r="F1392" s="2">
        <v>118245</v>
      </c>
      <c r="G1392" s="2">
        <v>147752</v>
      </c>
      <c r="H1392" s="2">
        <v>200736</v>
      </c>
      <c r="I1392" s="2">
        <v>182012</v>
      </c>
      <c r="J1392" s="2">
        <v>201802</v>
      </c>
      <c r="K1392" s="2">
        <v>102237</v>
      </c>
      <c r="L1392" s="2">
        <v>158862</v>
      </c>
      <c r="M1392" s="2">
        <v>12612</v>
      </c>
      <c r="N1392" s="2">
        <v>146250</v>
      </c>
      <c r="O1392" s="2">
        <v>95049</v>
      </c>
      <c r="P1392" s="2">
        <v>76.19</v>
      </c>
      <c r="Q1392" s="2">
        <v>643</v>
      </c>
      <c r="R1392" s="2">
        <v>6782</v>
      </c>
      <c r="S1392" s="2">
        <v>395320</v>
      </c>
      <c r="T1392" s="2">
        <v>30576</v>
      </c>
      <c r="U1392" s="2">
        <v>-46832</v>
      </c>
      <c r="V1392" s="2">
        <v>199667</v>
      </c>
      <c r="W1392" s="2">
        <v>19021</v>
      </c>
      <c r="X1392" s="2">
        <v>416660</v>
      </c>
      <c r="Y1392" s="2">
        <v>164075</v>
      </c>
      <c r="Z1392" s="2">
        <v>2.54</v>
      </c>
      <c r="AA1392" s="2">
        <v>17447</v>
      </c>
    </row>
    <row r="1393" spans="1:27" x14ac:dyDescent="0.3">
      <c r="A1393" s="2" t="s">
        <v>60</v>
      </c>
      <c r="B1393" s="2">
        <v>321882</v>
      </c>
      <c r="C1393" s="2">
        <v>141803</v>
      </c>
      <c r="D1393" s="2">
        <v>3551</v>
      </c>
      <c r="E1393" s="2">
        <v>483075</v>
      </c>
      <c r="F1393" s="2">
        <v>180079</v>
      </c>
      <c r="G1393" s="2">
        <v>40309</v>
      </c>
      <c r="H1393" s="2">
        <v>281573</v>
      </c>
      <c r="I1393" s="2">
        <v>244872</v>
      </c>
      <c r="J1393" s="2">
        <v>254564</v>
      </c>
      <c r="K1393" s="2">
        <v>163817</v>
      </c>
      <c r="L1393" s="2">
        <v>101919</v>
      </c>
      <c r="M1393" s="2">
        <v>128479</v>
      </c>
      <c r="N1393" s="2">
        <v>-26560</v>
      </c>
      <c r="O1393" s="2">
        <v>53847</v>
      </c>
      <c r="P1393" s="2">
        <v>83.3</v>
      </c>
      <c r="Q1393" s="2">
        <v>1128</v>
      </c>
      <c r="R1393" s="2">
        <v>11117</v>
      </c>
      <c r="S1393" s="2">
        <v>434291</v>
      </c>
      <c r="T1393" s="2">
        <v>252272</v>
      </c>
      <c r="U1393" s="2">
        <v>-112409</v>
      </c>
      <c r="V1393" s="2">
        <v>-110469</v>
      </c>
      <c r="W1393" s="2">
        <v>40020</v>
      </c>
      <c r="X1393" s="2">
        <v>290897</v>
      </c>
      <c r="Y1393" s="2">
        <v>486576</v>
      </c>
      <c r="Z1393" s="2">
        <v>0.6</v>
      </c>
      <c r="AA1393" s="2">
        <v>22691</v>
      </c>
    </row>
    <row r="1394" spans="1:27" x14ac:dyDescent="0.3">
      <c r="A1394" s="2" t="s">
        <v>59</v>
      </c>
      <c r="B1394" s="2">
        <v>252477</v>
      </c>
      <c r="C1394" s="2">
        <v>175484</v>
      </c>
      <c r="D1394" s="2">
        <v>-23867</v>
      </c>
      <c r="E1394" s="2">
        <v>523323</v>
      </c>
      <c r="F1394" s="2">
        <v>76993</v>
      </c>
      <c r="G1394" s="2">
        <v>122201</v>
      </c>
      <c r="H1394" s="2">
        <v>130276</v>
      </c>
      <c r="I1394" s="2">
        <v>65167</v>
      </c>
      <c r="J1394" s="2">
        <v>69709</v>
      </c>
      <c r="K1394" s="2">
        <v>46417</v>
      </c>
      <c r="L1394" s="2">
        <v>210173</v>
      </c>
      <c r="M1394" s="2">
        <v>74205</v>
      </c>
      <c r="N1394" s="2">
        <v>135968</v>
      </c>
      <c r="O1394" s="2">
        <v>59934</v>
      </c>
      <c r="P1394" s="2">
        <v>31.46</v>
      </c>
      <c r="Q1394" s="2">
        <v>1435</v>
      </c>
      <c r="R1394" s="2">
        <v>17152</v>
      </c>
      <c r="S1394" s="2">
        <v>441129</v>
      </c>
      <c r="T1394" s="2">
        <v>114161</v>
      </c>
      <c r="U1394" s="2">
        <v>-188652</v>
      </c>
      <c r="V1394" s="2">
        <v>61323</v>
      </c>
      <c r="W1394" s="2">
        <v>27658</v>
      </c>
      <c r="X1394" s="2">
        <v>18037</v>
      </c>
      <c r="Y1394" s="2">
        <v>394747</v>
      </c>
      <c r="Z1394" s="2">
        <v>0.05</v>
      </c>
      <c r="AA1394" s="2">
        <v>4265</v>
      </c>
    </row>
    <row r="1395" spans="1:27" x14ac:dyDescent="0.3">
      <c r="A1395" s="2" t="s">
        <v>59</v>
      </c>
      <c r="B1395" s="2">
        <v>191870</v>
      </c>
      <c r="C1395" s="2">
        <v>229262</v>
      </c>
      <c r="D1395" s="2">
        <v>20796</v>
      </c>
      <c r="E1395" s="2">
        <v>553274</v>
      </c>
      <c r="F1395" s="2">
        <v>-37392</v>
      </c>
      <c r="G1395" s="2">
        <v>158893</v>
      </c>
      <c r="H1395" s="2">
        <v>32977</v>
      </c>
      <c r="I1395" s="2">
        <v>23014</v>
      </c>
      <c r="J1395" s="2">
        <v>31961</v>
      </c>
      <c r="K1395" s="2">
        <v>-49958</v>
      </c>
      <c r="L1395" s="2">
        <v>295952</v>
      </c>
      <c r="M1395" s="2">
        <v>23344</v>
      </c>
      <c r="N1395" s="2">
        <v>272608</v>
      </c>
      <c r="O1395" s="2">
        <v>52928</v>
      </c>
      <c r="P1395" s="2">
        <v>68.77</v>
      </c>
      <c r="Q1395" s="2">
        <v>538</v>
      </c>
      <c r="R1395" s="2">
        <v>9028</v>
      </c>
      <c r="S1395" s="2">
        <v>293694</v>
      </c>
      <c r="T1395" s="2">
        <v>153139</v>
      </c>
      <c r="U1395" s="2">
        <v>-101824</v>
      </c>
      <c r="V1395" s="2">
        <v>76123</v>
      </c>
      <c r="W1395" s="2">
        <v>-48523</v>
      </c>
      <c r="X1395" s="2">
        <v>73229</v>
      </c>
      <c r="Y1395" s="2">
        <v>243556</v>
      </c>
      <c r="Z1395" s="2">
        <v>0.3</v>
      </c>
      <c r="AA1395" s="2">
        <v>24577</v>
      </c>
    </row>
    <row r="1396" spans="1:27" x14ac:dyDescent="0.3">
      <c r="A1396" s="2" t="s">
        <v>59</v>
      </c>
      <c r="B1396" s="2">
        <v>455441</v>
      </c>
      <c r="C1396" s="2">
        <v>27280</v>
      </c>
      <c r="D1396" s="2">
        <v>50440</v>
      </c>
      <c r="E1396" s="2">
        <v>55263</v>
      </c>
      <c r="F1396" s="2">
        <v>428161</v>
      </c>
      <c r="G1396" s="2">
        <v>187032</v>
      </c>
      <c r="H1396" s="2">
        <v>268409</v>
      </c>
      <c r="I1396" s="2">
        <v>210608</v>
      </c>
      <c r="J1396" s="2">
        <v>224938</v>
      </c>
      <c r="K1396" s="2">
        <v>413729</v>
      </c>
      <c r="L1396" s="2">
        <v>129239</v>
      </c>
      <c r="M1396" s="2">
        <v>37014</v>
      </c>
      <c r="N1396" s="2">
        <v>92225</v>
      </c>
      <c r="O1396" s="2">
        <v>115719</v>
      </c>
      <c r="P1396" s="2">
        <v>397.77</v>
      </c>
      <c r="Q1396" s="2">
        <v>53</v>
      </c>
      <c r="R1396" s="2">
        <v>12516</v>
      </c>
      <c r="S1396" s="2">
        <v>134880</v>
      </c>
      <c r="T1396" s="2">
        <v>231478</v>
      </c>
      <c r="U1396" s="2">
        <v>320561</v>
      </c>
      <c r="V1396" s="2">
        <v>-204198</v>
      </c>
      <c r="W1396" s="2">
        <v>10264</v>
      </c>
      <c r="X1396" s="2">
        <v>389871</v>
      </c>
      <c r="Y1396" s="2">
        <v>61602</v>
      </c>
      <c r="Z1396" s="2">
        <v>6.33</v>
      </c>
      <c r="AA1396" s="2">
        <v>2193</v>
      </c>
    </row>
    <row r="1397" spans="1:27" x14ac:dyDescent="0.3">
      <c r="A1397" s="2" t="s">
        <v>58</v>
      </c>
      <c r="B1397" s="2">
        <v>115880</v>
      </c>
      <c r="C1397" s="2">
        <v>95276</v>
      </c>
      <c r="D1397" s="2">
        <v>149535</v>
      </c>
      <c r="E1397" s="2">
        <v>16617</v>
      </c>
      <c r="F1397" s="2">
        <v>20604</v>
      </c>
      <c r="G1397" s="2">
        <v>31585</v>
      </c>
      <c r="H1397" s="2">
        <v>84295</v>
      </c>
      <c r="I1397" s="2">
        <v>60537</v>
      </c>
      <c r="J1397" s="2">
        <v>73685</v>
      </c>
      <c r="K1397" s="2">
        <v>202</v>
      </c>
      <c r="L1397" s="2">
        <v>142185</v>
      </c>
      <c r="M1397" s="2">
        <v>51042</v>
      </c>
      <c r="N1397" s="2">
        <v>91143</v>
      </c>
      <c r="O1397" s="2">
        <v>8741</v>
      </c>
      <c r="P1397" s="2">
        <v>23.21</v>
      </c>
      <c r="Q1397" s="2">
        <v>1253</v>
      </c>
      <c r="R1397" s="2">
        <v>15301</v>
      </c>
      <c r="S1397" s="2">
        <v>345001</v>
      </c>
      <c r="T1397" s="2">
        <v>206250</v>
      </c>
      <c r="U1397" s="2">
        <v>-229121</v>
      </c>
      <c r="V1397" s="2">
        <v>-110974</v>
      </c>
      <c r="W1397" s="2">
        <v>-41600</v>
      </c>
      <c r="X1397" s="2">
        <v>251431</v>
      </c>
      <c r="Y1397" s="2">
        <v>122292</v>
      </c>
      <c r="Z1397" s="2">
        <v>2.06</v>
      </c>
      <c r="AA1397" s="2">
        <v>19395</v>
      </c>
    </row>
    <row r="1398" spans="1:27" x14ac:dyDescent="0.3">
      <c r="A1398" s="2" t="s">
        <v>60</v>
      </c>
      <c r="B1398" s="2">
        <v>462026</v>
      </c>
      <c r="C1398" s="2">
        <v>245851</v>
      </c>
      <c r="D1398" s="2">
        <v>82906</v>
      </c>
      <c r="E1398" s="2">
        <v>489445</v>
      </c>
      <c r="F1398" s="2">
        <v>216175</v>
      </c>
      <c r="G1398" s="2">
        <v>53402</v>
      </c>
      <c r="H1398" s="2">
        <v>408624</v>
      </c>
      <c r="I1398" s="2">
        <v>332429</v>
      </c>
      <c r="J1398" s="2">
        <v>344449</v>
      </c>
      <c r="K1398" s="2">
        <v>202528</v>
      </c>
      <c r="L1398" s="2">
        <v>131475</v>
      </c>
      <c r="M1398" s="2">
        <v>170196</v>
      </c>
      <c r="N1398" s="2">
        <v>-38721</v>
      </c>
      <c r="O1398" s="2">
        <v>15179</v>
      </c>
      <c r="P1398" s="2">
        <v>49.19</v>
      </c>
      <c r="Q1398" s="2">
        <v>1092</v>
      </c>
      <c r="R1398" s="2">
        <v>5775</v>
      </c>
      <c r="S1398" s="2">
        <v>237809</v>
      </c>
      <c r="T1398" s="2">
        <v>277699</v>
      </c>
      <c r="U1398" s="2">
        <v>224217</v>
      </c>
      <c r="V1398" s="2">
        <v>-31848</v>
      </c>
      <c r="W1398" s="2">
        <v>-46114</v>
      </c>
      <c r="X1398" s="2">
        <v>194907</v>
      </c>
      <c r="Y1398" s="2">
        <v>510856</v>
      </c>
      <c r="Z1398" s="2">
        <v>0.38</v>
      </c>
      <c r="AA1398" s="2">
        <v>6506</v>
      </c>
    </row>
    <row r="1399" spans="1:27" x14ac:dyDescent="0.3">
      <c r="A1399" s="2" t="s">
        <v>58</v>
      </c>
      <c r="B1399" s="2">
        <v>414675</v>
      </c>
      <c r="C1399" s="2">
        <v>283031</v>
      </c>
      <c r="D1399" s="2">
        <v>-9478</v>
      </c>
      <c r="E1399" s="2">
        <v>273502</v>
      </c>
      <c r="F1399" s="2">
        <v>131644</v>
      </c>
      <c r="G1399" s="2">
        <v>185973</v>
      </c>
      <c r="H1399" s="2">
        <v>228702</v>
      </c>
      <c r="I1399" s="2">
        <v>194081</v>
      </c>
      <c r="J1399" s="2">
        <v>208044</v>
      </c>
      <c r="K1399" s="2">
        <v>98382</v>
      </c>
      <c r="L1399" s="2">
        <v>226499</v>
      </c>
      <c r="M1399" s="2">
        <v>33984</v>
      </c>
      <c r="N1399" s="2">
        <v>192515</v>
      </c>
      <c r="O1399" s="2">
        <v>47332</v>
      </c>
      <c r="P1399" s="2">
        <v>50.15</v>
      </c>
      <c r="Q1399" s="2">
        <v>976</v>
      </c>
      <c r="R1399" s="2">
        <v>15779</v>
      </c>
      <c r="S1399" s="2">
        <v>230864</v>
      </c>
      <c r="T1399" s="2">
        <v>39600</v>
      </c>
      <c r="U1399" s="2">
        <v>183811</v>
      </c>
      <c r="V1399" s="2">
        <v>243431</v>
      </c>
      <c r="W1399" s="2">
        <v>-24435</v>
      </c>
      <c r="X1399" s="2">
        <v>209397</v>
      </c>
      <c r="Y1399" s="2">
        <v>228942</v>
      </c>
      <c r="Z1399" s="2">
        <v>0.91</v>
      </c>
      <c r="AA1399" s="2">
        <v>19027</v>
      </c>
    </row>
    <row r="1400" spans="1:27" x14ac:dyDescent="0.3">
      <c r="A1400" s="2" t="s">
        <v>60</v>
      </c>
      <c r="B1400" s="2">
        <v>87580</v>
      </c>
      <c r="C1400" s="2">
        <v>173963</v>
      </c>
      <c r="D1400" s="2">
        <v>-20321</v>
      </c>
      <c r="E1400" s="2">
        <v>642908</v>
      </c>
      <c r="F1400" s="2">
        <v>-86383</v>
      </c>
      <c r="G1400" s="2">
        <v>189698</v>
      </c>
      <c r="H1400" s="2">
        <v>-102118</v>
      </c>
      <c r="I1400" s="2">
        <v>-179530</v>
      </c>
      <c r="J1400" s="2">
        <v>-176269</v>
      </c>
      <c r="K1400" s="2">
        <v>-106611</v>
      </c>
      <c r="L1400" s="2">
        <v>214851</v>
      </c>
      <c r="M1400" s="2">
        <v>167335</v>
      </c>
      <c r="N1400" s="2">
        <v>47516</v>
      </c>
      <c r="O1400" s="2">
        <v>139379</v>
      </c>
      <c r="P1400" s="2">
        <v>11.03</v>
      </c>
      <c r="Q1400" s="2">
        <v>180</v>
      </c>
      <c r="R1400" s="2">
        <v>12202</v>
      </c>
      <c r="S1400" s="2">
        <v>524611</v>
      </c>
      <c r="T1400" s="2">
        <v>81742</v>
      </c>
      <c r="U1400" s="2">
        <v>-437031</v>
      </c>
      <c r="V1400" s="2">
        <v>92221</v>
      </c>
      <c r="W1400" s="2">
        <v>-5762</v>
      </c>
      <c r="X1400" s="2">
        <v>45151</v>
      </c>
      <c r="Y1400" s="2">
        <v>150593</v>
      </c>
      <c r="Z1400" s="2">
        <v>0.3</v>
      </c>
      <c r="AA1400" s="2">
        <v>15612</v>
      </c>
    </row>
    <row r="1401" spans="1:27" x14ac:dyDescent="0.3">
      <c r="A1401" s="2" t="s">
        <v>58</v>
      </c>
      <c r="B1401" s="2">
        <v>420258</v>
      </c>
      <c r="C1401" s="2">
        <v>291647</v>
      </c>
      <c r="D1401" s="2">
        <v>95993</v>
      </c>
      <c r="E1401" s="2">
        <v>773029</v>
      </c>
      <c r="F1401" s="2">
        <v>128611</v>
      </c>
      <c r="G1401" s="2">
        <v>99153</v>
      </c>
      <c r="H1401" s="2">
        <v>321105</v>
      </c>
      <c r="I1401" s="2">
        <v>237760</v>
      </c>
      <c r="J1401" s="2">
        <v>241299</v>
      </c>
      <c r="K1401" s="2">
        <v>103133</v>
      </c>
      <c r="L1401" s="2">
        <v>150999</v>
      </c>
      <c r="M1401" s="2">
        <v>87302</v>
      </c>
      <c r="N1401" s="2">
        <v>63697</v>
      </c>
      <c r="O1401" s="2">
        <v>11777</v>
      </c>
      <c r="P1401" s="2">
        <v>71.22</v>
      </c>
      <c r="Q1401" s="2">
        <v>547</v>
      </c>
      <c r="R1401" s="2">
        <v>7683</v>
      </c>
      <c r="S1401" s="2">
        <v>512024</v>
      </c>
      <c r="T1401" s="2">
        <v>259013</v>
      </c>
      <c r="U1401" s="2">
        <v>-91766</v>
      </c>
      <c r="V1401" s="2">
        <v>32634</v>
      </c>
      <c r="W1401" s="2">
        <v>3628</v>
      </c>
      <c r="X1401" s="2">
        <v>34754</v>
      </c>
      <c r="Y1401" s="2">
        <v>395513</v>
      </c>
      <c r="Z1401" s="2">
        <v>0.09</v>
      </c>
      <c r="AA1401" s="2">
        <v>19207</v>
      </c>
    </row>
    <row r="1402" spans="1:27" x14ac:dyDescent="0.3">
      <c r="A1402" s="2" t="s">
        <v>58</v>
      </c>
      <c r="B1402" s="2">
        <v>480156</v>
      </c>
      <c r="C1402" s="2">
        <v>31506</v>
      </c>
      <c r="D1402" s="2">
        <v>-29216</v>
      </c>
      <c r="E1402" s="2">
        <v>237579</v>
      </c>
      <c r="F1402" s="2">
        <v>448650</v>
      </c>
      <c r="G1402" s="2">
        <v>88101</v>
      </c>
      <c r="H1402" s="2">
        <v>392055</v>
      </c>
      <c r="I1402" s="2">
        <v>297691</v>
      </c>
      <c r="J1402" s="2">
        <v>307104</v>
      </c>
      <c r="K1402" s="2">
        <v>409116</v>
      </c>
      <c r="L1402" s="2">
        <v>117276</v>
      </c>
      <c r="M1402" s="2">
        <v>143061</v>
      </c>
      <c r="N1402" s="2">
        <v>-25785</v>
      </c>
      <c r="O1402" s="2">
        <v>58034</v>
      </c>
      <c r="P1402" s="2">
        <v>52.87</v>
      </c>
      <c r="Q1402" s="2">
        <v>628</v>
      </c>
      <c r="R1402" s="2">
        <v>6423</v>
      </c>
      <c r="S1402" s="2">
        <v>141722</v>
      </c>
      <c r="T1402" s="2">
        <v>83936</v>
      </c>
      <c r="U1402" s="2">
        <v>338434</v>
      </c>
      <c r="V1402" s="2">
        <v>-52430</v>
      </c>
      <c r="W1402" s="2">
        <v>-42750</v>
      </c>
      <c r="X1402" s="2">
        <v>488871</v>
      </c>
      <c r="Y1402" s="2">
        <v>255310</v>
      </c>
      <c r="Z1402" s="2">
        <v>1.91</v>
      </c>
      <c r="AA1402" s="2">
        <v>20448</v>
      </c>
    </row>
    <row r="1403" spans="1:27" x14ac:dyDescent="0.3">
      <c r="A1403" s="2" t="s">
        <v>58</v>
      </c>
      <c r="B1403" s="2">
        <v>490246</v>
      </c>
      <c r="C1403" s="2">
        <v>210616</v>
      </c>
      <c r="D1403" s="2">
        <v>134043</v>
      </c>
      <c r="E1403" s="2">
        <v>577867</v>
      </c>
      <c r="F1403" s="2">
        <v>279630</v>
      </c>
      <c r="G1403" s="2">
        <v>139622</v>
      </c>
      <c r="H1403" s="2">
        <v>350624</v>
      </c>
      <c r="I1403" s="2">
        <v>290550</v>
      </c>
      <c r="J1403" s="2">
        <v>293473</v>
      </c>
      <c r="K1403" s="2">
        <v>248532</v>
      </c>
      <c r="L1403" s="2">
        <v>267302</v>
      </c>
      <c r="M1403" s="2">
        <v>65160</v>
      </c>
      <c r="N1403" s="2">
        <v>202142</v>
      </c>
      <c r="O1403" s="2">
        <v>52477</v>
      </c>
      <c r="P1403" s="2">
        <v>55.86</v>
      </c>
      <c r="Q1403" s="2">
        <v>1358</v>
      </c>
      <c r="R1403" s="2">
        <v>4324</v>
      </c>
      <c r="S1403" s="2">
        <v>255455</v>
      </c>
      <c r="T1403" s="2">
        <v>271550</v>
      </c>
      <c r="U1403" s="2">
        <v>234791</v>
      </c>
      <c r="V1403" s="2">
        <v>-60934</v>
      </c>
      <c r="W1403" s="2">
        <v>-4659</v>
      </c>
      <c r="X1403" s="2">
        <v>200897</v>
      </c>
      <c r="Y1403" s="2">
        <v>460478</v>
      </c>
      <c r="Z1403" s="2">
        <v>0.44</v>
      </c>
      <c r="AA1403" s="2">
        <v>12973</v>
      </c>
    </row>
    <row r="1404" spans="1:27" x14ac:dyDescent="0.3">
      <c r="A1404" s="2" t="s">
        <v>58</v>
      </c>
      <c r="B1404" s="2">
        <v>387035</v>
      </c>
      <c r="C1404" s="2">
        <v>283961</v>
      </c>
      <c r="D1404" s="2">
        <v>-36524</v>
      </c>
      <c r="E1404" s="2">
        <v>272356</v>
      </c>
      <c r="F1404" s="2">
        <v>103074</v>
      </c>
      <c r="G1404" s="2">
        <v>102051</v>
      </c>
      <c r="H1404" s="2">
        <v>284984</v>
      </c>
      <c r="I1404" s="2">
        <v>233901</v>
      </c>
      <c r="J1404" s="2">
        <v>252392</v>
      </c>
      <c r="K1404" s="2">
        <v>87597</v>
      </c>
      <c r="L1404" s="2">
        <v>51452</v>
      </c>
      <c r="M1404" s="2">
        <v>117915</v>
      </c>
      <c r="N1404" s="2">
        <v>-66463</v>
      </c>
      <c r="O1404" s="2">
        <v>10018</v>
      </c>
      <c r="P1404" s="2">
        <v>54.75</v>
      </c>
      <c r="Q1404" s="2">
        <v>230</v>
      </c>
      <c r="R1404" s="2">
        <v>1691</v>
      </c>
      <c r="S1404" s="2">
        <v>213589</v>
      </c>
      <c r="T1404" s="2">
        <v>51013</v>
      </c>
      <c r="U1404" s="2">
        <v>173446</v>
      </c>
      <c r="V1404" s="2">
        <v>232948</v>
      </c>
      <c r="W1404" s="2">
        <v>-2025</v>
      </c>
      <c r="X1404" s="2">
        <v>248440</v>
      </c>
      <c r="Y1404" s="2">
        <v>437826</v>
      </c>
      <c r="Z1404" s="2">
        <v>0.56999999999999995</v>
      </c>
      <c r="AA1404" s="2">
        <v>9388</v>
      </c>
    </row>
    <row r="1405" spans="1:27" x14ac:dyDescent="0.3">
      <c r="A1405" s="2" t="s">
        <v>60</v>
      </c>
      <c r="B1405" s="2">
        <v>94159</v>
      </c>
      <c r="C1405" s="2">
        <v>121484</v>
      </c>
      <c r="D1405" s="2">
        <v>22920</v>
      </c>
      <c r="E1405" s="2">
        <v>83278</v>
      </c>
      <c r="F1405" s="2">
        <v>-27325</v>
      </c>
      <c r="G1405" s="2">
        <v>91772</v>
      </c>
      <c r="H1405" s="2">
        <v>2387</v>
      </c>
      <c r="I1405" s="2">
        <v>-78569</v>
      </c>
      <c r="J1405" s="2">
        <v>-72731</v>
      </c>
      <c r="K1405" s="2">
        <v>-40431</v>
      </c>
      <c r="L1405" s="2">
        <v>274848</v>
      </c>
      <c r="M1405" s="2">
        <v>55757</v>
      </c>
      <c r="N1405" s="2">
        <v>219091</v>
      </c>
      <c r="O1405" s="2">
        <v>58311</v>
      </c>
      <c r="P1405" s="2">
        <v>72.150000000000006</v>
      </c>
      <c r="Q1405" s="2">
        <v>697</v>
      </c>
      <c r="R1405" s="2">
        <v>7559</v>
      </c>
      <c r="S1405" s="2">
        <v>328415</v>
      </c>
      <c r="T1405" s="2">
        <v>265959</v>
      </c>
      <c r="U1405" s="2">
        <v>-234256</v>
      </c>
      <c r="V1405" s="2">
        <v>-144475</v>
      </c>
      <c r="W1405" s="2">
        <v>23160</v>
      </c>
      <c r="X1405" s="2">
        <v>301253</v>
      </c>
      <c r="Y1405" s="2">
        <v>431526</v>
      </c>
      <c r="Z1405" s="2">
        <v>0.7</v>
      </c>
      <c r="AA1405" s="2">
        <v>17407</v>
      </c>
    </row>
    <row r="1406" spans="1:27" x14ac:dyDescent="0.3">
      <c r="A1406" s="2" t="s">
        <v>59</v>
      </c>
      <c r="B1406" s="2">
        <v>425873</v>
      </c>
      <c r="C1406" s="2">
        <v>50033</v>
      </c>
      <c r="D1406" s="2">
        <v>127515</v>
      </c>
      <c r="E1406" s="2">
        <v>358657</v>
      </c>
      <c r="F1406" s="2">
        <v>375840</v>
      </c>
      <c r="G1406" s="2">
        <v>45740</v>
      </c>
      <c r="H1406" s="2">
        <v>380133</v>
      </c>
      <c r="I1406" s="2">
        <v>345353</v>
      </c>
      <c r="J1406" s="2">
        <v>348444</v>
      </c>
      <c r="K1406" s="2">
        <v>356939</v>
      </c>
      <c r="L1406" s="2">
        <v>105267</v>
      </c>
      <c r="M1406" s="2">
        <v>51811</v>
      </c>
      <c r="N1406" s="2">
        <v>53456</v>
      </c>
      <c r="O1406" s="2">
        <v>75661</v>
      </c>
      <c r="P1406" s="2">
        <v>51.66</v>
      </c>
      <c r="Q1406" s="2">
        <v>425</v>
      </c>
      <c r="R1406" s="2">
        <v>13018</v>
      </c>
      <c r="S1406" s="2">
        <v>313068</v>
      </c>
      <c r="T1406" s="2">
        <v>246583</v>
      </c>
      <c r="U1406" s="2">
        <v>112805</v>
      </c>
      <c r="V1406" s="2">
        <v>-196550</v>
      </c>
      <c r="W1406" s="2">
        <v>17194</v>
      </c>
      <c r="X1406" s="2">
        <v>270880</v>
      </c>
      <c r="Y1406" s="2">
        <v>59399</v>
      </c>
      <c r="Z1406" s="2">
        <v>4.5599999999999996</v>
      </c>
      <c r="AA1406" s="2">
        <v>20710</v>
      </c>
    </row>
    <row r="1407" spans="1:27" x14ac:dyDescent="0.3">
      <c r="A1407" s="2" t="s">
        <v>60</v>
      </c>
      <c r="B1407" s="2">
        <v>202484</v>
      </c>
      <c r="C1407" s="2">
        <v>43251</v>
      </c>
      <c r="D1407" s="2">
        <v>31698</v>
      </c>
      <c r="E1407" s="2">
        <v>564775</v>
      </c>
      <c r="F1407" s="2">
        <v>159233</v>
      </c>
      <c r="G1407" s="2">
        <v>55913</v>
      </c>
      <c r="H1407" s="2">
        <v>146571</v>
      </c>
      <c r="I1407" s="2">
        <v>80619</v>
      </c>
      <c r="J1407" s="2">
        <v>83230</v>
      </c>
      <c r="K1407" s="2">
        <v>121895</v>
      </c>
      <c r="L1407" s="2">
        <v>28609</v>
      </c>
      <c r="M1407" s="2">
        <v>35035</v>
      </c>
      <c r="N1407" s="2">
        <v>-6426</v>
      </c>
      <c r="O1407" s="2">
        <v>78567</v>
      </c>
      <c r="P1407" s="2">
        <v>40.909999999999997</v>
      </c>
      <c r="Q1407" s="2">
        <v>694</v>
      </c>
      <c r="R1407" s="2">
        <v>15438</v>
      </c>
      <c r="S1407" s="2">
        <v>354687</v>
      </c>
      <c r="T1407" s="2">
        <v>87583</v>
      </c>
      <c r="U1407" s="2">
        <v>-152203</v>
      </c>
      <c r="V1407" s="2">
        <v>-44332</v>
      </c>
      <c r="W1407" s="2">
        <v>44625</v>
      </c>
      <c r="X1407" s="2">
        <v>266479</v>
      </c>
      <c r="Y1407" s="2">
        <v>363852</v>
      </c>
      <c r="Z1407" s="2">
        <v>0.73</v>
      </c>
      <c r="AA1407" s="2">
        <v>17960</v>
      </c>
    </row>
    <row r="1408" spans="1:27" x14ac:dyDescent="0.3">
      <c r="A1408" s="2" t="s">
        <v>59</v>
      </c>
      <c r="B1408" s="2">
        <v>255553</v>
      </c>
      <c r="C1408" s="2">
        <v>35490</v>
      </c>
      <c r="D1408" s="2">
        <v>112322</v>
      </c>
      <c r="E1408" s="2">
        <v>203216</v>
      </c>
      <c r="F1408" s="2">
        <v>220063</v>
      </c>
      <c r="G1408" s="2">
        <v>24162</v>
      </c>
      <c r="H1408" s="2">
        <v>231391</v>
      </c>
      <c r="I1408" s="2">
        <v>170385</v>
      </c>
      <c r="J1408" s="2">
        <v>176456</v>
      </c>
      <c r="K1408" s="2">
        <v>187698</v>
      </c>
      <c r="L1408" s="2">
        <v>82002</v>
      </c>
      <c r="M1408" s="2">
        <v>115789</v>
      </c>
      <c r="N1408" s="2">
        <v>-33787</v>
      </c>
      <c r="O1408" s="2">
        <v>55379</v>
      </c>
      <c r="P1408" s="2">
        <v>32.78</v>
      </c>
      <c r="Q1408" s="2">
        <v>1137</v>
      </c>
      <c r="R1408" s="2">
        <v>14043</v>
      </c>
      <c r="S1408" s="2">
        <v>156253</v>
      </c>
      <c r="T1408" s="2">
        <v>158539</v>
      </c>
      <c r="U1408" s="2">
        <v>99300</v>
      </c>
      <c r="V1408" s="2">
        <v>-123049</v>
      </c>
      <c r="W1408" s="2">
        <v>-40547</v>
      </c>
      <c r="X1408" s="2">
        <v>356579</v>
      </c>
      <c r="Y1408" s="2">
        <v>592216</v>
      </c>
      <c r="Z1408" s="2">
        <v>0.6</v>
      </c>
      <c r="AA1408" s="2">
        <v>5886</v>
      </c>
    </row>
    <row r="1409" spans="1:27" x14ac:dyDescent="0.3">
      <c r="A1409" s="2" t="s">
        <v>60</v>
      </c>
      <c r="B1409" s="2">
        <v>477574</v>
      </c>
      <c r="C1409" s="2">
        <v>58970</v>
      </c>
      <c r="D1409" s="2">
        <v>85451</v>
      </c>
      <c r="E1409" s="2">
        <v>963216</v>
      </c>
      <c r="F1409" s="2">
        <v>418604</v>
      </c>
      <c r="G1409" s="2">
        <v>51697</v>
      </c>
      <c r="H1409" s="2">
        <v>425877</v>
      </c>
      <c r="I1409" s="2">
        <v>359342</v>
      </c>
      <c r="J1409" s="2">
        <v>364290</v>
      </c>
      <c r="K1409" s="2">
        <v>387908</v>
      </c>
      <c r="L1409" s="2">
        <v>222147</v>
      </c>
      <c r="M1409" s="2">
        <v>121933</v>
      </c>
      <c r="N1409" s="2">
        <v>100214</v>
      </c>
      <c r="O1409" s="2">
        <v>6531</v>
      </c>
      <c r="P1409" s="2">
        <v>53.93</v>
      </c>
      <c r="Q1409" s="2">
        <v>528</v>
      </c>
      <c r="R1409" s="2">
        <v>17236</v>
      </c>
      <c r="S1409" s="2">
        <v>361053</v>
      </c>
      <c r="T1409" s="2">
        <v>37333</v>
      </c>
      <c r="U1409" s="2">
        <v>116521</v>
      </c>
      <c r="V1409" s="2">
        <v>21637</v>
      </c>
      <c r="W1409" s="2">
        <v>-25079</v>
      </c>
      <c r="X1409" s="2">
        <v>167168</v>
      </c>
      <c r="Y1409" s="2">
        <v>627967</v>
      </c>
      <c r="Z1409" s="2">
        <v>0.27</v>
      </c>
      <c r="AA1409" s="2">
        <v>9783</v>
      </c>
    </row>
    <row r="1410" spans="1:27" x14ac:dyDescent="0.3">
      <c r="A1410" s="2" t="s">
        <v>60</v>
      </c>
      <c r="B1410" s="2">
        <v>441314</v>
      </c>
      <c r="C1410" s="2">
        <v>140298</v>
      </c>
      <c r="D1410" s="2">
        <v>124075</v>
      </c>
      <c r="E1410" s="2">
        <v>562827</v>
      </c>
      <c r="F1410" s="2">
        <v>301016</v>
      </c>
      <c r="G1410" s="2">
        <v>106538</v>
      </c>
      <c r="H1410" s="2">
        <v>334776</v>
      </c>
      <c r="I1410" s="2">
        <v>322513</v>
      </c>
      <c r="J1410" s="2">
        <v>340057</v>
      </c>
      <c r="K1410" s="2">
        <v>264099</v>
      </c>
      <c r="L1410" s="2">
        <v>140729</v>
      </c>
      <c r="M1410" s="2">
        <v>167259</v>
      </c>
      <c r="N1410" s="2">
        <v>-26530</v>
      </c>
      <c r="O1410" s="2">
        <v>142814</v>
      </c>
      <c r="P1410" s="2">
        <v>61.75</v>
      </c>
      <c r="Q1410" s="2">
        <v>588</v>
      </c>
      <c r="R1410" s="2">
        <v>3061</v>
      </c>
      <c r="S1410" s="2">
        <v>465973</v>
      </c>
      <c r="T1410" s="2">
        <v>112396</v>
      </c>
      <c r="U1410" s="2">
        <v>-24659</v>
      </c>
      <c r="V1410" s="2">
        <v>27902</v>
      </c>
      <c r="W1410" s="2">
        <v>19997</v>
      </c>
      <c r="X1410" s="2">
        <v>454834</v>
      </c>
      <c r="Y1410" s="2">
        <v>22676</v>
      </c>
      <c r="Z1410" s="2">
        <v>20.059999999999999</v>
      </c>
      <c r="AA1410" s="2">
        <v>19439</v>
      </c>
    </row>
    <row r="1411" spans="1:27" x14ac:dyDescent="0.3">
      <c r="A1411" s="2" t="s">
        <v>60</v>
      </c>
      <c r="B1411" s="2">
        <v>193426</v>
      </c>
      <c r="C1411" s="2">
        <v>179493</v>
      </c>
      <c r="D1411" s="2">
        <v>6681</v>
      </c>
      <c r="E1411" s="2">
        <v>443664</v>
      </c>
      <c r="F1411" s="2">
        <v>13933</v>
      </c>
      <c r="G1411" s="2">
        <v>187501</v>
      </c>
      <c r="H1411" s="2">
        <v>5925</v>
      </c>
      <c r="I1411" s="2">
        <v>-39905</v>
      </c>
      <c r="J1411" s="2">
        <v>-29313</v>
      </c>
      <c r="K1411" s="2">
        <v>-12198</v>
      </c>
      <c r="L1411" s="2">
        <v>63734</v>
      </c>
      <c r="M1411" s="2">
        <v>114613</v>
      </c>
      <c r="N1411" s="2">
        <v>-50879</v>
      </c>
      <c r="O1411" s="2">
        <v>120074</v>
      </c>
      <c r="P1411" s="2">
        <v>46.85</v>
      </c>
      <c r="Q1411" s="2">
        <v>1874</v>
      </c>
      <c r="R1411" s="2">
        <v>17088</v>
      </c>
      <c r="S1411" s="2">
        <v>287909</v>
      </c>
      <c r="T1411" s="2">
        <v>239095</v>
      </c>
      <c r="U1411" s="2">
        <v>-94483</v>
      </c>
      <c r="V1411" s="2">
        <v>-59602</v>
      </c>
      <c r="W1411" s="2">
        <v>36372</v>
      </c>
      <c r="X1411" s="2">
        <v>104749</v>
      </c>
      <c r="Y1411" s="2">
        <v>137653</v>
      </c>
      <c r="Z1411" s="2">
        <v>0.76</v>
      </c>
      <c r="AA1411" s="2">
        <v>28096</v>
      </c>
    </row>
    <row r="1412" spans="1:27" x14ac:dyDescent="0.3">
      <c r="A1412" s="2" t="s">
        <v>60</v>
      </c>
      <c r="B1412" s="2">
        <v>234791</v>
      </c>
      <c r="C1412" s="2">
        <v>236734</v>
      </c>
      <c r="D1412" s="2">
        <v>137759</v>
      </c>
      <c r="E1412" s="2">
        <v>474968</v>
      </c>
      <c r="F1412" s="2">
        <v>-1943</v>
      </c>
      <c r="G1412" s="2">
        <v>27124</v>
      </c>
      <c r="H1412" s="2">
        <v>207667</v>
      </c>
      <c r="I1412" s="2">
        <v>173206</v>
      </c>
      <c r="J1412" s="2">
        <v>178609</v>
      </c>
      <c r="K1412" s="2">
        <v>-16007</v>
      </c>
      <c r="L1412" s="2">
        <v>217792</v>
      </c>
      <c r="M1412" s="2">
        <v>180128</v>
      </c>
      <c r="N1412" s="2">
        <v>37664</v>
      </c>
      <c r="O1412" s="2">
        <v>8680</v>
      </c>
      <c r="P1412" s="2">
        <v>74.680000000000007</v>
      </c>
      <c r="Q1412" s="2">
        <v>1387</v>
      </c>
      <c r="R1412" s="2">
        <v>3829</v>
      </c>
      <c r="S1412" s="2">
        <v>430848</v>
      </c>
      <c r="T1412" s="2">
        <v>160935</v>
      </c>
      <c r="U1412" s="2">
        <v>-196057</v>
      </c>
      <c r="V1412" s="2">
        <v>75799</v>
      </c>
      <c r="W1412" s="2">
        <v>-37652</v>
      </c>
      <c r="X1412" s="2">
        <v>100286</v>
      </c>
      <c r="Y1412" s="2">
        <v>486542</v>
      </c>
      <c r="Z1412" s="2">
        <v>0.21</v>
      </c>
      <c r="AA1412" s="2">
        <v>25941</v>
      </c>
    </row>
    <row r="1413" spans="1:27" x14ac:dyDescent="0.3">
      <c r="A1413" s="2" t="s">
        <v>58</v>
      </c>
      <c r="B1413" s="2">
        <v>258899</v>
      </c>
      <c r="C1413" s="2">
        <v>259330</v>
      </c>
      <c r="D1413" s="2">
        <v>138856</v>
      </c>
      <c r="E1413" s="2">
        <v>789028</v>
      </c>
      <c r="F1413" s="2">
        <v>-431</v>
      </c>
      <c r="G1413" s="2">
        <v>73390</v>
      </c>
      <c r="H1413" s="2">
        <v>185509</v>
      </c>
      <c r="I1413" s="2">
        <v>168685</v>
      </c>
      <c r="J1413" s="2">
        <v>183598</v>
      </c>
      <c r="K1413" s="2">
        <v>-31091</v>
      </c>
      <c r="L1413" s="2">
        <v>136736</v>
      </c>
      <c r="M1413" s="2">
        <v>20761</v>
      </c>
      <c r="N1413" s="2">
        <v>115975</v>
      </c>
      <c r="O1413" s="2">
        <v>100078</v>
      </c>
      <c r="P1413" s="2">
        <v>132.63</v>
      </c>
      <c r="Q1413" s="2">
        <v>1391</v>
      </c>
      <c r="R1413" s="2">
        <v>18670</v>
      </c>
      <c r="S1413" s="2">
        <v>348192</v>
      </c>
      <c r="T1413" s="2">
        <v>91395</v>
      </c>
      <c r="U1413" s="2">
        <v>-89293</v>
      </c>
      <c r="V1413" s="2">
        <v>167935</v>
      </c>
      <c r="W1413" s="2">
        <v>-22993</v>
      </c>
      <c r="X1413" s="2">
        <v>242745</v>
      </c>
      <c r="Y1413" s="2">
        <v>407732</v>
      </c>
      <c r="Z1413" s="2">
        <v>0.6</v>
      </c>
      <c r="AA1413" s="2">
        <v>14962</v>
      </c>
    </row>
    <row r="1414" spans="1:27" x14ac:dyDescent="0.3">
      <c r="A1414" s="2" t="s">
        <v>60</v>
      </c>
      <c r="B1414" s="2">
        <v>118625</v>
      </c>
      <c r="C1414" s="2">
        <v>209599</v>
      </c>
      <c r="D1414" s="2">
        <v>150562</v>
      </c>
      <c r="E1414" s="2">
        <v>651229</v>
      </c>
      <c r="F1414" s="2">
        <v>-90974</v>
      </c>
      <c r="G1414" s="2">
        <v>69227</v>
      </c>
      <c r="H1414" s="2">
        <v>49398</v>
      </c>
      <c r="I1414" s="2">
        <v>-37610</v>
      </c>
      <c r="J1414" s="2">
        <v>-17840</v>
      </c>
      <c r="K1414" s="2">
        <v>-106254</v>
      </c>
      <c r="L1414" s="2">
        <v>25186</v>
      </c>
      <c r="M1414" s="2">
        <v>62906</v>
      </c>
      <c r="N1414" s="2">
        <v>-37720</v>
      </c>
      <c r="O1414" s="2">
        <v>18531</v>
      </c>
      <c r="P1414" s="2">
        <v>12.02</v>
      </c>
      <c r="Q1414" s="2">
        <v>899</v>
      </c>
      <c r="R1414" s="2">
        <v>2931</v>
      </c>
      <c r="S1414" s="2">
        <v>302178</v>
      </c>
      <c r="T1414" s="2">
        <v>218397</v>
      </c>
      <c r="U1414" s="2">
        <v>-183553</v>
      </c>
      <c r="V1414" s="2">
        <v>-8798</v>
      </c>
      <c r="W1414" s="2">
        <v>-26286</v>
      </c>
      <c r="X1414" s="2">
        <v>188453</v>
      </c>
      <c r="Y1414" s="2">
        <v>275212</v>
      </c>
      <c r="Z1414" s="2">
        <v>0.68</v>
      </c>
      <c r="AA1414" s="2">
        <v>23072</v>
      </c>
    </row>
    <row r="1415" spans="1:27" x14ac:dyDescent="0.3">
      <c r="A1415" s="2" t="s">
        <v>60</v>
      </c>
      <c r="B1415" s="2">
        <v>463951</v>
      </c>
      <c r="C1415" s="2">
        <v>203081</v>
      </c>
      <c r="D1415" s="2">
        <v>8812</v>
      </c>
      <c r="E1415" s="2">
        <v>996779</v>
      </c>
      <c r="F1415" s="2">
        <v>260870</v>
      </c>
      <c r="G1415" s="2">
        <v>189608</v>
      </c>
      <c r="H1415" s="2">
        <v>274343</v>
      </c>
      <c r="I1415" s="2">
        <v>261658</v>
      </c>
      <c r="J1415" s="2">
        <v>263545</v>
      </c>
      <c r="K1415" s="2">
        <v>227729</v>
      </c>
      <c r="L1415" s="2">
        <v>80977</v>
      </c>
      <c r="M1415" s="2">
        <v>185392</v>
      </c>
      <c r="N1415" s="2">
        <v>-104415</v>
      </c>
      <c r="O1415" s="2">
        <v>77811</v>
      </c>
      <c r="P1415" s="2">
        <v>318.43</v>
      </c>
      <c r="Q1415" s="2">
        <v>521</v>
      </c>
      <c r="R1415" s="2">
        <v>19256</v>
      </c>
      <c r="S1415" s="2">
        <v>202724</v>
      </c>
      <c r="T1415" s="2">
        <v>228155</v>
      </c>
      <c r="U1415" s="2">
        <v>261227</v>
      </c>
      <c r="V1415" s="2">
        <v>-25074</v>
      </c>
      <c r="W1415" s="2">
        <v>921</v>
      </c>
      <c r="X1415" s="2">
        <v>401198</v>
      </c>
      <c r="Y1415" s="2">
        <v>349062</v>
      </c>
      <c r="Z1415" s="2">
        <v>1.1499999999999999</v>
      </c>
      <c r="AA1415" s="2">
        <v>13268</v>
      </c>
    </row>
    <row r="1416" spans="1:27" x14ac:dyDescent="0.3">
      <c r="A1416" s="2" t="s">
        <v>59</v>
      </c>
      <c r="B1416" s="2">
        <v>487282</v>
      </c>
      <c r="C1416" s="2">
        <v>122200</v>
      </c>
      <c r="D1416" s="2">
        <v>17498</v>
      </c>
      <c r="E1416" s="2">
        <v>894369</v>
      </c>
      <c r="F1416" s="2">
        <v>365082</v>
      </c>
      <c r="G1416" s="2">
        <v>120277</v>
      </c>
      <c r="H1416" s="2">
        <v>367005</v>
      </c>
      <c r="I1416" s="2">
        <v>342627</v>
      </c>
      <c r="J1416" s="2">
        <v>349396</v>
      </c>
      <c r="K1416" s="2">
        <v>336895</v>
      </c>
      <c r="L1416" s="2">
        <v>143042</v>
      </c>
      <c r="M1416" s="2">
        <v>136583</v>
      </c>
      <c r="N1416" s="2">
        <v>6459</v>
      </c>
      <c r="O1416" s="2">
        <v>102788</v>
      </c>
      <c r="P1416" s="2">
        <v>60.81</v>
      </c>
      <c r="Q1416" s="2">
        <v>843</v>
      </c>
      <c r="R1416" s="2">
        <v>2617</v>
      </c>
      <c r="S1416" s="2">
        <v>519633</v>
      </c>
      <c r="T1416" s="2">
        <v>173941</v>
      </c>
      <c r="U1416" s="2">
        <v>-32351</v>
      </c>
      <c r="V1416" s="2">
        <v>-51741</v>
      </c>
      <c r="W1416" s="2">
        <v>29884</v>
      </c>
      <c r="X1416" s="2">
        <v>304962</v>
      </c>
      <c r="Y1416" s="2">
        <v>373840</v>
      </c>
      <c r="Z1416" s="2">
        <v>0.82</v>
      </c>
      <c r="AA1416" s="2">
        <v>4143</v>
      </c>
    </row>
    <row r="1417" spans="1:27" x14ac:dyDescent="0.3">
      <c r="A1417" s="2" t="s">
        <v>58</v>
      </c>
      <c r="B1417" s="2">
        <v>179946</v>
      </c>
      <c r="C1417" s="2">
        <v>178024</v>
      </c>
      <c r="D1417" s="2">
        <v>35368</v>
      </c>
      <c r="E1417" s="2">
        <v>89866</v>
      </c>
      <c r="F1417" s="2">
        <v>1922</v>
      </c>
      <c r="G1417" s="2">
        <v>52687</v>
      </c>
      <c r="H1417" s="2">
        <v>127259</v>
      </c>
      <c r="I1417" s="2">
        <v>82425</v>
      </c>
      <c r="J1417" s="2">
        <v>97343</v>
      </c>
      <c r="K1417" s="2">
        <v>-9011</v>
      </c>
      <c r="L1417" s="2">
        <v>184154</v>
      </c>
      <c r="M1417" s="2">
        <v>161963</v>
      </c>
      <c r="N1417" s="2">
        <v>22191</v>
      </c>
      <c r="O1417" s="2">
        <v>25181</v>
      </c>
      <c r="P1417" s="2">
        <v>43.6</v>
      </c>
      <c r="Q1417" s="2">
        <v>1808</v>
      </c>
      <c r="R1417" s="2">
        <v>1061</v>
      </c>
      <c r="S1417" s="2">
        <v>442938</v>
      </c>
      <c r="T1417" s="2">
        <v>226836</v>
      </c>
      <c r="U1417" s="2">
        <v>-262992</v>
      </c>
      <c r="V1417" s="2">
        <v>-48812</v>
      </c>
      <c r="W1417" s="2">
        <v>26347</v>
      </c>
      <c r="X1417" s="2">
        <v>85428</v>
      </c>
      <c r="Y1417" s="2">
        <v>162382</v>
      </c>
      <c r="Z1417" s="2">
        <v>0.53</v>
      </c>
      <c r="AA1417" s="2">
        <v>20337</v>
      </c>
    </row>
    <row r="1418" spans="1:27" x14ac:dyDescent="0.3">
      <c r="A1418" s="2" t="s">
        <v>58</v>
      </c>
      <c r="B1418" s="2">
        <v>325021</v>
      </c>
      <c r="C1418" s="2">
        <v>96333</v>
      </c>
      <c r="D1418" s="2">
        <v>117407</v>
      </c>
      <c r="E1418" s="2">
        <v>337520</v>
      </c>
      <c r="F1418" s="2">
        <v>228688</v>
      </c>
      <c r="G1418" s="2">
        <v>134215</v>
      </c>
      <c r="H1418" s="2">
        <v>190806</v>
      </c>
      <c r="I1418" s="2">
        <v>126781</v>
      </c>
      <c r="J1418" s="2">
        <v>138687</v>
      </c>
      <c r="K1418" s="2">
        <v>195052</v>
      </c>
      <c r="L1418" s="2">
        <v>114540</v>
      </c>
      <c r="M1418" s="2">
        <v>69244</v>
      </c>
      <c r="N1418" s="2">
        <v>45296</v>
      </c>
      <c r="O1418" s="2">
        <v>44059</v>
      </c>
      <c r="P1418" s="2">
        <v>35.590000000000003</v>
      </c>
      <c r="Q1418" s="2">
        <v>1343</v>
      </c>
      <c r="R1418" s="2">
        <v>2387</v>
      </c>
      <c r="S1418" s="2">
        <v>488555</v>
      </c>
      <c r="T1418" s="2">
        <v>89055</v>
      </c>
      <c r="U1418" s="2">
        <v>-163534</v>
      </c>
      <c r="V1418" s="2">
        <v>7278</v>
      </c>
      <c r="W1418" s="2">
        <v>35098</v>
      </c>
      <c r="X1418" s="2">
        <v>314087</v>
      </c>
      <c r="Y1418" s="2">
        <v>30138</v>
      </c>
      <c r="Z1418" s="2">
        <v>10.42</v>
      </c>
      <c r="AA1418" s="2">
        <v>13350</v>
      </c>
    </row>
    <row r="1419" spans="1:27" x14ac:dyDescent="0.3">
      <c r="A1419" s="2" t="s">
        <v>60</v>
      </c>
      <c r="B1419" s="2">
        <v>111762</v>
      </c>
      <c r="C1419" s="2">
        <v>41466</v>
      </c>
      <c r="D1419" s="2">
        <v>128363</v>
      </c>
      <c r="E1419" s="2">
        <v>294723</v>
      </c>
      <c r="F1419" s="2">
        <v>70296</v>
      </c>
      <c r="G1419" s="2">
        <v>50326</v>
      </c>
      <c r="H1419" s="2">
        <v>61436</v>
      </c>
      <c r="I1419" s="2">
        <v>3703</v>
      </c>
      <c r="J1419" s="2">
        <v>17944</v>
      </c>
      <c r="K1419" s="2">
        <v>38378</v>
      </c>
      <c r="L1419" s="2">
        <v>208940</v>
      </c>
      <c r="M1419" s="2">
        <v>73355</v>
      </c>
      <c r="N1419" s="2">
        <v>135585</v>
      </c>
      <c r="O1419" s="2">
        <v>20603</v>
      </c>
      <c r="P1419" s="2">
        <v>97.69</v>
      </c>
      <c r="Q1419" s="2">
        <v>1546</v>
      </c>
      <c r="R1419" s="2">
        <v>4771</v>
      </c>
      <c r="S1419" s="2">
        <v>235392</v>
      </c>
      <c r="T1419" s="2">
        <v>122500</v>
      </c>
      <c r="U1419" s="2">
        <v>-123630</v>
      </c>
      <c r="V1419" s="2">
        <v>-81034</v>
      </c>
      <c r="W1419" s="2">
        <v>7706</v>
      </c>
      <c r="X1419" s="2">
        <v>167580</v>
      </c>
      <c r="Y1419" s="2">
        <v>272681</v>
      </c>
      <c r="Z1419" s="2">
        <v>0.61</v>
      </c>
      <c r="AA1419" s="2">
        <v>19981</v>
      </c>
    </row>
    <row r="1420" spans="1:27" x14ac:dyDescent="0.3">
      <c r="A1420" s="2" t="s">
        <v>60</v>
      </c>
      <c r="B1420" s="2">
        <v>406159</v>
      </c>
      <c r="C1420" s="2">
        <v>61303</v>
      </c>
      <c r="D1420" s="2">
        <v>72505</v>
      </c>
      <c r="E1420" s="2">
        <v>166650</v>
      </c>
      <c r="F1420" s="2">
        <v>344856</v>
      </c>
      <c r="G1420" s="2">
        <v>143701</v>
      </c>
      <c r="H1420" s="2">
        <v>262458</v>
      </c>
      <c r="I1420" s="2">
        <v>232359</v>
      </c>
      <c r="J1420" s="2">
        <v>250682</v>
      </c>
      <c r="K1420" s="2">
        <v>327586</v>
      </c>
      <c r="L1420" s="2">
        <v>256821</v>
      </c>
      <c r="M1420" s="2">
        <v>189117</v>
      </c>
      <c r="N1420" s="2">
        <v>67704</v>
      </c>
      <c r="O1420" s="2">
        <v>95182</v>
      </c>
      <c r="P1420" s="2">
        <v>79.08</v>
      </c>
      <c r="Q1420" s="2">
        <v>1617</v>
      </c>
      <c r="R1420" s="2">
        <v>7154</v>
      </c>
      <c r="S1420" s="2">
        <v>235592</v>
      </c>
      <c r="T1420" s="2">
        <v>266901</v>
      </c>
      <c r="U1420" s="2">
        <v>170567</v>
      </c>
      <c r="V1420" s="2">
        <v>-205598</v>
      </c>
      <c r="W1420" s="2">
        <v>-48712</v>
      </c>
      <c r="X1420" s="2">
        <v>315752</v>
      </c>
      <c r="Y1420" s="2">
        <v>580555</v>
      </c>
      <c r="Z1420" s="2">
        <v>0.54</v>
      </c>
      <c r="AA1420" s="2">
        <v>4348</v>
      </c>
    </row>
    <row r="1421" spans="1:27" x14ac:dyDescent="0.3">
      <c r="A1421" s="2" t="s">
        <v>58</v>
      </c>
      <c r="B1421" s="2">
        <v>487084</v>
      </c>
      <c r="C1421" s="2">
        <v>174935</v>
      </c>
      <c r="D1421" s="2">
        <v>34814</v>
      </c>
      <c r="E1421" s="2">
        <v>663633</v>
      </c>
      <c r="F1421" s="2">
        <v>312149</v>
      </c>
      <c r="G1421" s="2">
        <v>104114</v>
      </c>
      <c r="H1421" s="2">
        <v>382970</v>
      </c>
      <c r="I1421" s="2">
        <v>298071</v>
      </c>
      <c r="J1421" s="2">
        <v>310659</v>
      </c>
      <c r="K1421" s="2">
        <v>274648</v>
      </c>
      <c r="L1421" s="2">
        <v>263767</v>
      </c>
      <c r="M1421" s="2">
        <v>128181</v>
      </c>
      <c r="N1421" s="2">
        <v>135586</v>
      </c>
      <c r="O1421" s="2">
        <v>66699</v>
      </c>
      <c r="P1421" s="2">
        <v>618.13</v>
      </c>
      <c r="Q1421" s="2">
        <v>536</v>
      </c>
      <c r="R1421" s="2">
        <v>16011</v>
      </c>
      <c r="S1421" s="2">
        <v>208506</v>
      </c>
      <c r="T1421" s="2">
        <v>80076</v>
      </c>
      <c r="U1421" s="2">
        <v>278578</v>
      </c>
      <c r="V1421" s="2">
        <v>94859</v>
      </c>
      <c r="W1421" s="2">
        <v>29764</v>
      </c>
      <c r="X1421" s="2">
        <v>194955</v>
      </c>
      <c r="Y1421" s="2">
        <v>272850</v>
      </c>
      <c r="Z1421" s="2">
        <v>0.71</v>
      </c>
      <c r="AA1421" s="2">
        <v>18970</v>
      </c>
    </row>
    <row r="1422" spans="1:27" x14ac:dyDescent="0.3">
      <c r="A1422" s="2" t="s">
        <v>58</v>
      </c>
      <c r="B1422" s="2">
        <v>170883</v>
      </c>
      <c r="C1422" s="2">
        <v>45210</v>
      </c>
      <c r="D1422" s="2">
        <v>158735</v>
      </c>
      <c r="E1422" s="2">
        <v>266626</v>
      </c>
      <c r="F1422" s="2">
        <v>125673</v>
      </c>
      <c r="G1422" s="2">
        <v>175396</v>
      </c>
      <c r="H1422" s="2">
        <v>-4513</v>
      </c>
      <c r="I1422" s="2">
        <v>-32315</v>
      </c>
      <c r="J1422" s="2">
        <v>-29164</v>
      </c>
      <c r="K1422" s="2">
        <v>107066</v>
      </c>
      <c r="L1422" s="2">
        <v>260004</v>
      </c>
      <c r="M1422" s="2">
        <v>79669</v>
      </c>
      <c r="N1422" s="2">
        <v>180335</v>
      </c>
      <c r="O1422" s="2">
        <v>51437</v>
      </c>
      <c r="P1422" s="2">
        <v>30.79</v>
      </c>
      <c r="Q1422" s="2">
        <v>858</v>
      </c>
      <c r="R1422" s="2">
        <v>892</v>
      </c>
      <c r="S1422" s="2">
        <v>60368</v>
      </c>
      <c r="T1422" s="2">
        <v>263034</v>
      </c>
      <c r="U1422" s="2">
        <v>110515</v>
      </c>
      <c r="V1422" s="2">
        <v>-217824</v>
      </c>
      <c r="W1422" s="2">
        <v>26907</v>
      </c>
      <c r="X1422" s="2">
        <v>321454</v>
      </c>
      <c r="Y1422" s="2">
        <v>58851</v>
      </c>
      <c r="Z1422" s="2">
        <v>5.46</v>
      </c>
      <c r="AA1422" s="2">
        <v>6009</v>
      </c>
    </row>
    <row r="1423" spans="1:27" x14ac:dyDescent="0.3">
      <c r="A1423" s="2" t="s">
        <v>60</v>
      </c>
      <c r="B1423" s="2">
        <v>97632</v>
      </c>
      <c r="C1423" s="2">
        <v>250613</v>
      </c>
      <c r="D1423" s="2">
        <v>116850</v>
      </c>
      <c r="E1423" s="2">
        <v>281585</v>
      </c>
      <c r="F1423" s="2">
        <v>-152981</v>
      </c>
      <c r="G1423" s="2">
        <v>38206</v>
      </c>
      <c r="H1423" s="2">
        <v>59426</v>
      </c>
      <c r="I1423" s="2">
        <v>39536</v>
      </c>
      <c r="J1423" s="2">
        <v>50058</v>
      </c>
      <c r="K1423" s="2">
        <v>-163279</v>
      </c>
      <c r="L1423" s="2">
        <v>36976</v>
      </c>
      <c r="M1423" s="2">
        <v>91428</v>
      </c>
      <c r="N1423" s="2">
        <v>-54452</v>
      </c>
      <c r="O1423" s="2">
        <v>22891</v>
      </c>
      <c r="P1423" s="2">
        <v>10.61</v>
      </c>
      <c r="Q1423" s="2">
        <v>1069</v>
      </c>
      <c r="R1423" s="2">
        <v>744</v>
      </c>
      <c r="S1423" s="2">
        <v>422364</v>
      </c>
      <c r="T1423" s="2">
        <v>126584</v>
      </c>
      <c r="U1423" s="2">
        <v>-324732</v>
      </c>
      <c r="V1423" s="2">
        <v>124029</v>
      </c>
      <c r="W1423" s="2">
        <v>28656</v>
      </c>
      <c r="X1423" s="2">
        <v>398195</v>
      </c>
      <c r="Y1423" s="2">
        <v>161036</v>
      </c>
      <c r="Z1423" s="2">
        <v>2.4700000000000002</v>
      </c>
      <c r="AA1423" s="2">
        <v>15737</v>
      </c>
    </row>
    <row r="1424" spans="1:27" x14ac:dyDescent="0.3">
      <c r="A1424" s="2" t="s">
        <v>60</v>
      </c>
      <c r="B1424" s="2">
        <v>220706</v>
      </c>
      <c r="C1424" s="2">
        <v>268989</v>
      </c>
      <c r="D1424" s="2">
        <v>-46137</v>
      </c>
      <c r="E1424" s="2">
        <v>249191</v>
      </c>
      <c r="F1424" s="2">
        <v>-48283</v>
      </c>
      <c r="G1424" s="2">
        <v>130635</v>
      </c>
      <c r="H1424" s="2">
        <v>90071</v>
      </c>
      <c r="I1424" s="2">
        <v>27263</v>
      </c>
      <c r="J1424" s="2">
        <v>29427</v>
      </c>
      <c r="K1424" s="2">
        <v>-80164</v>
      </c>
      <c r="L1424" s="2">
        <v>59850</v>
      </c>
      <c r="M1424" s="2">
        <v>135846</v>
      </c>
      <c r="N1424" s="2">
        <v>-75996</v>
      </c>
      <c r="O1424" s="2">
        <v>125160</v>
      </c>
      <c r="P1424" s="2">
        <v>25.98</v>
      </c>
      <c r="Q1424" s="2">
        <v>1834</v>
      </c>
      <c r="R1424" s="2">
        <v>11931</v>
      </c>
      <c r="S1424" s="2">
        <v>89708</v>
      </c>
      <c r="T1424" s="2">
        <v>78437</v>
      </c>
      <c r="U1424" s="2">
        <v>130998</v>
      </c>
      <c r="V1424" s="2">
        <v>190552</v>
      </c>
      <c r="W1424" s="2">
        <v>42996</v>
      </c>
      <c r="X1424" s="2">
        <v>108420</v>
      </c>
      <c r="Y1424" s="2">
        <v>31237</v>
      </c>
      <c r="Z1424" s="2">
        <v>3.47</v>
      </c>
      <c r="AA1424" s="2">
        <v>29153</v>
      </c>
    </row>
    <row r="1425" spans="1:27" x14ac:dyDescent="0.3">
      <c r="A1425" s="2" t="s">
        <v>60</v>
      </c>
      <c r="B1425" s="2">
        <v>283504</v>
      </c>
      <c r="C1425" s="2">
        <v>147139</v>
      </c>
      <c r="D1425" s="2">
        <v>97145</v>
      </c>
      <c r="E1425" s="2">
        <v>353101</v>
      </c>
      <c r="F1425" s="2">
        <v>136365</v>
      </c>
      <c r="G1425" s="2">
        <v>16032</v>
      </c>
      <c r="H1425" s="2">
        <v>267472</v>
      </c>
      <c r="I1425" s="2">
        <v>217318</v>
      </c>
      <c r="J1425" s="2">
        <v>222447</v>
      </c>
      <c r="K1425" s="2">
        <v>104012</v>
      </c>
      <c r="L1425" s="2">
        <v>72474</v>
      </c>
      <c r="M1425" s="2">
        <v>171952</v>
      </c>
      <c r="N1425" s="2">
        <v>-99478</v>
      </c>
      <c r="O1425" s="2">
        <v>106056</v>
      </c>
      <c r="P1425" s="2">
        <v>29.06</v>
      </c>
      <c r="Q1425" s="2">
        <v>703</v>
      </c>
      <c r="R1425" s="2">
        <v>8821</v>
      </c>
      <c r="S1425" s="2">
        <v>378829</v>
      </c>
      <c r="T1425" s="2">
        <v>114024</v>
      </c>
      <c r="U1425" s="2">
        <v>-95325</v>
      </c>
      <c r="V1425" s="2">
        <v>33115</v>
      </c>
      <c r="W1425" s="2">
        <v>-581</v>
      </c>
      <c r="X1425" s="2">
        <v>445667</v>
      </c>
      <c r="Y1425" s="2">
        <v>272197</v>
      </c>
      <c r="Z1425" s="2">
        <v>1.64</v>
      </c>
      <c r="AA1425" s="2">
        <v>9057</v>
      </c>
    </row>
    <row r="1426" spans="1:27" x14ac:dyDescent="0.3">
      <c r="A1426" s="2" t="s">
        <v>59</v>
      </c>
      <c r="B1426" s="2">
        <v>338071</v>
      </c>
      <c r="C1426" s="2">
        <v>251553</v>
      </c>
      <c r="D1426" s="2">
        <v>158255</v>
      </c>
      <c r="E1426" s="2">
        <v>163618</v>
      </c>
      <c r="F1426" s="2">
        <v>86518</v>
      </c>
      <c r="G1426" s="2">
        <v>162336</v>
      </c>
      <c r="H1426" s="2">
        <v>175735</v>
      </c>
      <c r="I1426" s="2">
        <v>129121</v>
      </c>
      <c r="J1426" s="2">
        <v>135596</v>
      </c>
      <c r="K1426" s="2">
        <v>78140</v>
      </c>
      <c r="L1426" s="2">
        <v>248278</v>
      </c>
      <c r="M1426" s="2">
        <v>37891</v>
      </c>
      <c r="N1426" s="2">
        <v>210387</v>
      </c>
      <c r="O1426" s="2">
        <v>90912</v>
      </c>
      <c r="P1426" s="2">
        <v>62.56</v>
      </c>
      <c r="Q1426" s="2">
        <v>97</v>
      </c>
      <c r="R1426" s="2">
        <v>12665</v>
      </c>
      <c r="S1426" s="2">
        <v>139994</v>
      </c>
      <c r="T1426" s="2">
        <v>234564</v>
      </c>
      <c r="U1426" s="2">
        <v>198077</v>
      </c>
      <c r="V1426" s="2">
        <v>16989</v>
      </c>
      <c r="W1426" s="2">
        <v>-10854</v>
      </c>
      <c r="X1426" s="2">
        <v>53046</v>
      </c>
      <c r="Y1426" s="2">
        <v>194627</v>
      </c>
      <c r="Z1426" s="2">
        <v>0.27</v>
      </c>
      <c r="AA1426" s="2">
        <v>9857</v>
      </c>
    </row>
    <row r="1427" spans="1:27" x14ac:dyDescent="0.3">
      <c r="A1427" s="2" t="s">
        <v>58</v>
      </c>
      <c r="B1427" s="2">
        <v>296195</v>
      </c>
      <c r="C1427" s="2">
        <v>72075</v>
      </c>
      <c r="D1427" s="2">
        <v>193115</v>
      </c>
      <c r="E1427" s="2">
        <v>24081</v>
      </c>
      <c r="F1427" s="2">
        <v>224120</v>
      </c>
      <c r="G1427" s="2">
        <v>64012</v>
      </c>
      <c r="H1427" s="2">
        <v>232183</v>
      </c>
      <c r="I1427" s="2">
        <v>185771</v>
      </c>
      <c r="J1427" s="2">
        <v>195015</v>
      </c>
      <c r="K1427" s="2">
        <v>187257</v>
      </c>
      <c r="L1427" s="2">
        <v>53498</v>
      </c>
      <c r="M1427" s="2">
        <v>95034</v>
      </c>
      <c r="N1427" s="2">
        <v>-41536</v>
      </c>
      <c r="O1427" s="2">
        <v>62772</v>
      </c>
      <c r="P1427" s="2">
        <v>92.04</v>
      </c>
      <c r="Q1427" s="2">
        <v>1761</v>
      </c>
      <c r="R1427" s="2">
        <v>8556</v>
      </c>
      <c r="S1427" s="2">
        <v>531754</v>
      </c>
      <c r="T1427" s="2">
        <v>248357</v>
      </c>
      <c r="U1427" s="2">
        <v>-235559</v>
      </c>
      <c r="V1427" s="2">
        <v>-176282</v>
      </c>
      <c r="W1427" s="2">
        <v>28740</v>
      </c>
      <c r="X1427" s="2">
        <v>348267</v>
      </c>
      <c r="Y1427" s="2">
        <v>392027</v>
      </c>
      <c r="Z1427" s="2">
        <v>0.89</v>
      </c>
      <c r="AA1427" s="2">
        <v>25083</v>
      </c>
    </row>
    <row r="1428" spans="1:27" x14ac:dyDescent="0.3">
      <c r="A1428" s="2" t="s">
        <v>59</v>
      </c>
      <c r="B1428" s="2">
        <v>368436</v>
      </c>
      <c r="C1428" s="2">
        <v>238266</v>
      </c>
      <c r="D1428" s="2">
        <v>121165</v>
      </c>
      <c r="E1428" s="2">
        <v>542165</v>
      </c>
      <c r="F1428" s="2">
        <v>130170</v>
      </c>
      <c r="G1428" s="2">
        <v>109014</v>
      </c>
      <c r="H1428" s="2">
        <v>259422</v>
      </c>
      <c r="I1428" s="2">
        <v>221363</v>
      </c>
      <c r="J1428" s="2">
        <v>225437</v>
      </c>
      <c r="K1428" s="2">
        <v>99307</v>
      </c>
      <c r="L1428" s="2">
        <v>285836</v>
      </c>
      <c r="M1428" s="2">
        <v>176005</v>
      </c>
      <c r="N1428" s="2">
        <v>109831</v>
      </c>
      <c r="O1428" s="2">
        <v>91157</v>
      </c>
      <c r="P1428" s="2">
        <v>79.459999999999994</v>
      </c>
      <c r="Q1428" s="2">
        <v>396</v>
      </c>
      <c r="R1428" s="2">
        <v>19974</v>
      </c>
      <c r="S1428" s="2">
        <v>448349</v>
      </c>
      <c r="T1428" s="2">
        <v>72741</v>
      </c>
      <c r="U1428" s="2">
        <v>-79913</v>
      </c>
      <c r="V1428" s="2">
        <v>165525</v>
      </c>
      <c r="W1428" s="2">
        <v>-11284</v>
      </c>
      <c r="X1428" s="2">
        <v>158440</v>
      </c>
      <c r="Y1428" s="2">
        <v>618252</v>
      </c>
      <c r="Z1428" s="2">
        <v>0.26</v>
      </c>
      <c r="AA1428" s="2">
        <v>26368</v>
      </c>
    </row>
    <row r="1429" spans="1:27" x14ac:dyDescent="0.3">
      <c r="A1429" s="2" t="s">
        <v>58</v>
      </c>
      <c r="B1429" s="2">
        <v>266482</v>
      </c>
      <c r="C1429" s="2">
        <v>234320</v>
      </c>
      <c r="D1429" s="2">
        <v>130968</v>
      </c>
      <c r="E1429" s="2">
        <v>563270</v>
      </c>
      <c r="F1429" s="2">
        <v>32162</v>
      </c>
      <c r="G1429" s="2">
        <v>105896</v>
      </c>
      <c r="H1429" s="2">
        <v>160586</v>
      </c>
      <c r="I1429" s="2">
        <v>76130</v>
      </c>
      <c r="J1429" s="2">
        <v>77459</v>
      </c>
      <c r="K1429" s="2">
        <v>1012</v>
      </c>
      <c r="L1429" s="2">
        <v>150345</v>
      </c>
      <c r="M1429" s="2">
        <v>160109</v>
      </c>
      <c r="N1429" s="2">
        <v>-9764</v>
      </c>
      <c r="O1429" s="2">
        <v>37522</v>
      </c>
      <c r="P1429" s="2">
        <v>98.62</v>
      </c>
      <c r="Q1429" s="2">
        <v>1543</v>
      </c>
      <c r="R1429" s="2">
        <v>13291</v>
      </c>
      <c r="S1429" s="2">
        <v>122154</v>
      </c>
      <c r="T1429" s="2">
        <v>260100</v>
      </c>
      <c r="U1429" s="2">
        <v>144328</v>
      </c>
      <c r="V1429" s="2">
        <v>-25780</v>
      </c>
      <c r="W1429" s="2">
        <v>21894</v>
      </c>
      <c r="X1429" s="2">
        <v>29621</v>
      </c>
      <c r="Y1429" s="2">
        <v>270697</v>
      </c>
      <c r="Z1429" s="2">
        <v>0.11</v>
      </c>
      <c r="AA1429" s="2">
        <v>14790</v>
      </c>
    </row>
    <row r="1430" spans="1:27" x14ac:dyDescent="0.3">
      <c r="A1430" s="2" t="s">
        <v>58</v>
      </c>
      <c r="B1430" s="2">
        <v>471779</v>
      </c>
      <c r="C1430" s="2">
        <v>112205</v>
      </c>
      <c r="D1430" s="2">
        <v>79650</v>
      </c>
      <c r="E1430" s="2">
        <v>135518</v>
      </c>
      <c r="F1430" s="2">
        <v>359574</v>
      </c>
      <c r="G1430" s="2">
        <v>73493</v>
      </c>
      <c r="H1430" s="2">
        <v>398286</v>
      </c>
      <c r="I1430" s="2">
        <v>373234</v>
      </c>
      <c r="J1430" s="2">
        <v>382020</v>
      </c>
      <c r="K1430" s="2">
        <v>320188</v>
      </c>
      <c r="L1430" s="2">
        <v>219750</v>
      </c>
      <c r="M1430" s="2">
        <v>52465</v>
      </c>
      <c r="N1430" s="2">
        <v>167285</v>
      </c>
      <c r="O1430" s="2">
        <v>47616</v>
      </c>
      <c r="P1430" s="2">
        <v>218.82</v>
      </c>
      <c r="Q1430" s="2">
        <v>1367</v>
      </c>
      <c r="R1430" s="2">
        <v>18736</v>
      </c>
      <c r="S1430" s="2">
        <v>343299</v>
      </c>
      <c r="T1430" s="2">
        <v>83839</v>
      </c>
      <c r="U1430" s="2">
        <v>128480</v>
      </c>
      <c r="V1430" s="2">
        <v>28366</v>
      </c>
      <c r="W1430" s="2">
        <v>-29065</v>
      </c>
      <c r="X1430" s="2">
        <v>336762</v>
      </c>
      <c r="Y1430" s="2">
        <v>125194</v>
      </c>
      <c r="Z1430" s="2">
        <v>2.69</v>
      </c>
      <c r="AA1430" s="2">
        <v>28857</v>
      </c>
    </row>
    <row r="1431" spans="1:27" x14ac:dyDescent="0.3">
      <c r="A1431" s="2" t="s">
        <v>58</v>
      </c>
      <c r="B1431" s="2">
        <v>464544</v>
      </c>
      <c r="C1431" s="2">
        <v>205591</v>
      </c>
      <c r="D1431" s="2">
        <v>137616</v>
      </c>
      <c r="E1431" s="2">
        <v>660680</v>
      </c>
      <c r="F1431" s="2">
        <v>258953</v>
      </c>
      <c r="G1431" s="2">
        <v>133913</v>
      </c>
      <c r="H1431" s="2">
        <v>330631</v>
      </c>
      <c r="I1431" s="2">
        <v>311325</v>
      </c>
      <c r="J1431" s="2">
        <v>328295</v>
      </c>
      <c r="K1431" s="2">
        <v>245106</v>
      </c>
      <c r="L1431" s="2">
        <v>280489</v>
      </c>
      <c r="M1431" s="2">
        <v>98314</v>
      </c>
      <c r="N1431" s="2">
        <v>182175</v>
      </c>
      <c r="O1431" s="2">
        <v>7301</v>
      </c>
      <c r="P1431" s="2">
        <v>4074.95</v>
      </c>
      <c r="Q1431" s="2">
        <v>1976</v>
      </c>
      <c r="R1431" s="2">
        <v>11281</v>
      </c>
      <c r="S1431" s="2">
        <v>104392</v>
      </c>
      <c r="T1431" s="2">
        <v>59898</v>
      </c>
      <c r="U1431" s="2">
        <v>360152</v>
      </c>
      <c r="V1431" s="2">
        <v>145693</v>
      </c>
      <c r="W1431" s="2">
        <v>34569</v>
      </c>
      <c r="X1431" s="2">
        <v>139866</v>
      </c>
      <c r="Y1431" s="2">
        <v>400332</v>
      </c>
      <c r="Z1431" s="2">
        <v>0.35</v>
      </c>
      <c r="AA1431" s="2">
        <v>11703</v>
      </c>
    </row>
    <row r="1432" spans="1:27" x14ac:dyDescent="0.3">
      <c r="A1432" s="2" t="s">
        <v>58</v>
      </c>
      <c r="B1432" s="2">
        <v>495228</v>
      </c>
      <c r="C1432" s="2">
        <v>280828</v>
      </c>
      <c r="D1432" s="2">
        <v>16092</v>
      </c>
      <c r="E1432" s="2">
        <v>819482</v>
      </c>
      <c r="F1432" s="2">
        <v>214400</v>
      </c>
      <c r="G1432" s="2">
        <v>26333</v>
      </c>
      <c r="H1432" s="2">
        <v>468895</v>
      </c>
      <c r="I1432" s="2">
        <v>380142</v>
      </c>
      <c r="J1432" s="2">
        <v>394234</v>
      </c>
      <c r="K1432" s="2">
        <v>176238</v>
      </c>
      <c r="L1432" s="2">
        <v>213215</v>
      </c>
      <c r="M1432" s="2">
        <v>100943</v>
      </c>
      <c r="N1432" s="2">
        <v>112272</v>
      </c>
      <c r="O1432" s="2">
        <v>50371</v>
      </c>
      <c r="P1432" s="2">
        <v>553.95000000000005</v>
      </c>
      <c r="Q1432" s="2">
        <v>1106</v>
      </c>
      <c r="R1432" s="2">
        <v>7642</v>
      </c>
      <c r="S1432" s="2">
        <v>474905</v>
      </c>
      <c r="T1432" s="2">
        <v>215506</v>
      </c>
      <c r="U1432" s="2">
        <v>20323</v>
      </c>
      <c r="V1432" s="2">
        <v>65322</v>
      </c>
      <c r="W1432" s="2">
        <v>1538</v>
      </c>
      <c r="X1432" s="2">
        <v>297505</v>
      </c>
      <c r="Y1432" s="2">
        <v>294761</v>
      </c>
      <c r="Z1432" s="2">
        <v>1.01</v>
      </c>
      <c r="AA1432" s="2">
        <v>19676</v>
      </c>
    </row>
    <row r="1433" spans="1:27" x14ac:dyDescent="0.3">
      <c r="A1433" s="2" t="s">
        <v>58</v>
      </c>
      <c r="B1433" s="2">
        <v>318867</v>
      </c>
      <c r="C1433" s="2">
        <v>226036</v>
      </c>
      <c r="D1433" s="2">
        <v>166792</v>
      </c>
      <c r="E1433" s="2">
        <v>717215</v>
      </c>
      <c r="F1433" s="2">
        <v>92831</v>
      </c>
      <c r="G1433" s="2">
        <v>151954</v>
      </c>
      <c r="H1433" s="2">
        <v>166913</v>
      </c>
      <c r="I1433" s="2">
        <v>76319</v>
      </c>
      <c r="J1433" s="2">
        <v>89274</v>
      </c>
      <c r="K1433" s="2">
        <v>54592</v>
      </c>
      <c r="L1433" s="2">
        <v>236488</v>
      </c>
      <c r="M1433" s="2">
        <v>172940</v>
      </c>
      <c r="N1433" s="2">
        <v>63548</v>
      </c>
      <c r="O1433" s="2">
        <v>80049</v>
      </c>
      <c r="P1433" s="2">
        <v>141.72</v>
      </c>
      <c r="Q1433" s="2">
        <v>412</v>
      </c>
      <c r="R1433" s="2">
        <v>8320</v>
      </c>
      <c r="S1433" s="2">
        <v>463775</v>
      </c>
      <c r="T1433" s="2">
        <v>97393</v>
      </c>
      <c r="U1433" s="2">
        <v>-144908</v>
      </c>
      <c r="V1433" s="2">
        <v>128643</v>
      </c>
      <c r="W1433" s="2">
        <v>32638</v>
      </c>
      <c r="X1433" s="2">
        <v>331106</v>
      </c>
      <c r="Y1433" s="2">
        <v>552938</v>
      </c>
      <c r="Z1433" s="2">
        <v>0.6</v>
      </c>
      <c r="AA1433" s="2">
        <v>11668</v>
      </c>
    </row>
    <row r="1434" spans="1:27" x14ac:dyDescent="0.3">
      <c r="A1434" s="2" t="s">
        <v>60</v>
      </c>
      <c r="B1434" s="2">
        <v>116609</v>
      </c>
      <c r="C1434" s="2">
        <v>283577</v>
      </c>
      <c r="D1434" s="2">
        <v>161942</v>
      </c>
      <c r="E1434" s="2">
        <v>771587</v>
      </c>
      <c r="F1434" s="2">
        <v>-166968</v>
      </c>
      <c r="G1434" s="2">
        <v>111690</v>
      </c>
      <c r="H1434" s="2">
        <v>4919</v>
      </c>
      <c r="I1434" s="2">
        <v>-94589</v>
      </c>
      <c r="J1434" s="2">
        <v>-91920</v>
      </c>
      <c r="K1434" s="2">
        <v>-202040</v>
      </c>
      <c r="L1434" s="2">
        <v>22959</v>
      </c>
      <c r="M1434" s="2">
        <v>68916</v>
      </c>
      <c r="N1434" s="2">
        <v>-45957</v>
      </c>
      <c r="O1434" s="2">
        <v>125463</v>
      </c>
      <c r="P1434" s="2">
        <v>22.22</v>
      </c>
      <c r="Q1434" s="2">
        <v>1562</v>
      </c>
      <c r="R1434" s="2">
        <v>18821</v>
      </c>
      <c r="S1434" s="2">
        <v>118801</v>
      </c>
      <c r="T1434" s="2">
        <v>263883</v>
      </c>
      <c r="U1434" s="2">
        <v>-2192</v>
      </c>
      <c r="V1434" s="2">
        <v>19694</v>
      </c>
      <c r="W1434" s="2">
        <v>-32428</v>
      </c>
      <c r="X1434" s="2">
        <v>404743</v>
      </c>
      <c r="Y1434" s="2">
        <v>395820</v>
      </c>
      <c r="Z1434" s="2">
        <v>1.02</v>
      </c>
      <c r="AA1434" s="2">
        <v>8415</v>
      </c>
    </row>
    <row r="1435" spans="1:27" x14ac:dyDescent="0.3">
      <c r="A1435" s="2" t="s">
        <v>59</v>
      </c>
      <c r="B1435" s="2">
        <v>255469</v>
      </c>
      <c r="C1435" s="2">
        <v>114199</v>
      </c>
      <c r="D1435" s="2">
        <v>20261</v>
      </c>
      <c r="E1435" s="2">
        <v>468836</v>
      </c>
      <c r="F1435" s="2">
        <v>141270</v>
      </c>
      <c r="G1435" s="2">
        <v>32639</v>
      </c>
      <c r="H1435" s="2">
        <v>222830</v>
      </c>
      <c r="I1435" s="2">
        <v>203321</v>
      </c>
      <c r="J1435" s="2">
        <v>212661</v>
      </c>
      <c r="K1435" s="2">
        <v>126361</v>
      </c>
      <c r="L1435" s="2">
        <v>126823</v>
      </c>
      <c r="M1435" s="2">
        <v>189790</v>
      </c>
      <c r="N1435" s="2">
        <v>-62967</v>
      </c>
      <c r="O1435" s="2">
        <v>139756</v>
      </c>
      <c r="P1435" s="2">
        <v>36.770000000000003</v>
      </c>
      <c r="Q1435" s="2">
        <v>1682</v>
      </c>
      <c r="R1435" s="2">
        <v>6646</v>
      </c>
      <c r="S1435" s="2">
        <v>234713</v>
      </c>
      <c r="T1435" s="2">
        <v>70942</v>
      </c>
      <c r="U1435" s="2">
        <v>20756</v>
      </c>
      <c r="V1435" s="2">
        <v>43257</v>
      </c>
      <c r="W1435" s="2">
        <v>-44840</v>
      </c>
      <c r="X1435" s="2">
        <v>146514</v>
      </c>
      <c r="Y1435" s="2">
        <v>159448</v>
      </c>
      <c r="Z1435" s="2">
        <v>0.92</v>
      </c>
      <c r="AA1435" s="2">
        <v>3026</v>
      </c>
    </row>
    <row r="1436" spans="1:27" x14ac:dyDescent="0.3">
      <c r="A1436" s="2" t="s">
        <v>59</v>
      </c>
      <c r="B1436" s="2">
        <v>170005</v>
      </c>
      <c r="C1436" s="2">
        <v>128497</v>
      </c>
      <c r="D1436" s="2">
        <v>148459</v>
      </c>
      <c r="E1436" s="2">
        <v>926413</v>
      </c>
      <c r="F1436" s="2">
        <v>41508</v>
      </c>
      <c r="G1436" s="2">
        <v>77663</v>
      </c>
      <c r="H1436" s="2">
        <v>92342</v>
      </c>
      <c r="I1436" s="2">
        <v>-6895</v>
      </c>
      <c r="J1436" s="2">
        <v>7717</v>
      </c>
      <c r="K1436" s="2">
        <v>22872</v>
      </c>
      <c r="L1436" s="2">
        <v>84571</v>
      </c>
      <c r="M1436" s="2">
        <v>148742</v>
      </c>
      <c r="N1436" s="2">
        <v>-64171</v>
      </c>
      <c r="O1436" s="2">
        <v>58598</v>
      </c>
      <c r="P1436" s="2">
        <v>89.24</v>
      </c>
      <c r="Q1436" s="2">
        <v>1097</v>
      </c>
      <c r="R1436" s="2">
        <v>17785</v>
      </c>
      <c r="S1436" s="2">
        <v>227602</v>
      </c>
      <c r="T1436" s="2">
        <v>84536</v>
      </c>
      <c r="U1436" s="2">
        <v>-57597</v>
      </c>
      <c r="V1436" s="2">
        <v>43961</v>
      </c>
      <c r="W1436" s="2">
        <v>-44668</v>
      </c>
      <c r="X1436" s="2">
        <v>470584</v>
      </c>
      <c r="Y1436" s="2">
        <v>515697</v>
      </c>
      <c r="Z1436" s="2">
        <v>0.91</v>
      </c>
      <c r="AA1436" s="2">
        <v>25623</v>
      </c>
    </row>
    <row r="1437" spans="1:27" x14ac:dyDescent="0.3">
      <c r="A1437" s="2" t="s">
        <v>58</v>
      </c>
      <c r="B1437" s="2">
        <v>211537</v>
      </c>
      <c r="C1437" s="2">
        <v>284000</v>
      </c>
      <c r="D1437" s="2">
        <v>91683</v>
      </c>
      <c r="E1437" s="2">
        <v>130346</v>
      </c>
      <c r="F1437" s="2">
        <v>-72463</v>
      </c>
      <c r="G1437" s="2">
        <v>123092</v>
      </c>
      <c r="H1437" s="2">
        <v>88445</v>
      </c>
      <c r="I1437" s="2">
        <v>42235</v>
      </c>
      <c r="J1437" s="2">
        <v>45541</v>
      </c>
      <c r="K1437" s="2">
        <v>-81615</v>
      </c>
      <c r="L1437" s="2">
        <v>214078</v>
      </c>
      <c r="M1437" s="2">
        <v>198519</v>
      </c>
      <c r="N1437" s="2">
        <v>15559</v>
      </c>
      <c r="O1437" s="2">
        <v>148761</v>
      </c>
      <c r="P1437" s="2">
        <v>40.85</v>
      </c>
      <c r="Q1437" s="2">
        <v>1611</v>
      </c>
      <c r="R1437" s="2">
        <v>8591</v>
      </c>
      <c r="S1437" s="2">
        <v>451811</v>
      </c>
      <c r="T1437" s="2">
        <v>201309</v>
      </c>
      <c r="U1437" s="2">
        <v>-240274</v>
      </c>
      <c r="V1437" s="2">
        <v>82691</v>
      </c>
      <c r="W1437" s="2">
        <v>21116</v>
      </c>
      <c r="X1437" s="2">
        <v>134717</v>
      </c>
      <c r="Y1437" s="2">
        <v>151384</v>
      </c>
      <c r="Z1437" s="2">
        <v>0.89</v>
      </c>
      <c r="AA1437" s="2">
        <v>27637</v>
      </c>
    </row>
    <row r="1438" spans="1:27" x14ac:dyDescent="0.3">
      <c r="A1438" s="2" t="s">
        <v>59</v>
      </c>
      <c r="B1438" s="2">
        <v>58654</v>
      </c>
      <c r="C1438" s="2">
        <v>196869</v>
      </c>
      <c r="D1438" s="2">
        <v>1508</v>
      </c>
      <c r="E1438" s="2">
        <v>794386</v>
      </c>
      <c r="F1438" s="2">
        <v>-138215</v>
      </c>
      <c r="G1438" s="2">
        <v>28479</v>
      </c>
      <c r="H1438" s="2">
        <v>30175</v>
      </c>
      <c r="I1438" s="2">
        <v>-43029</v>
      </c>
      <c r="J1438" s="2">
        <v>-40730</v>
      </c>
      <c r="K1438" s="2">
        <v>-175112</v>
      </c>
      <c r="L1438" s="2">
        <v>288854</v>
      </c>
      <c r="M1438" s="2">
        <v>159488</v>
      </c>
      <c r="N1438" s="2">
        <v>129366</v>
      </c>
      <c r="O1438" s="2">
        <v>135936</v>
      </c>
      <c r="P1438" s="2">
        <v>27.55</v>
      </c>
      <c r="Q1438" s="2">
        <v>99</v>
      </c>
      <c r="R1438" s="2">
        <v>1856</v>
      </c>
      <c r="S1438" s="2">
        <v>360331</v>
      </c>
      <c r="T1438" s="2">
        <v>185912</v>
      </c>
      <c r="U1438" s="2">
        <v>-301677</v>
      </c>
      <c r="V1438" s="2">
        <v>10957</v>
      </c>
      <c r="W1438" s="2">
        <v>-30410</v>
      </c>
      <c r="X1438" s="2">
        <v>329408</v>
      </c>
      <c r="Y1438" s="2">
        <v>576196</v>
      </c>
      <c r="Z1438" s="2">
        <v>0.56999999999999995</v>
      </c>
      <c r="AA1438" s="2">
        <v>19822</v>
      </c>
    </row>
    <row r="1439" spans="1:27" x14ac:dyDescent="0.3">
      <c r="A1439" s="2" t="s">
        <v>59</v>
      </c>
      <c r="B1439" s="2">
        <v>476360</v>
      </c>
      <c r="C1439" s="2">
        <v>62830</v>
      </c>
      <c r="D1439" s="2">
        <v>12822</v>
      </c>
      <c r="E1439" s="2">
        <v>277010</v>
      </c>
      <c r="F1439" s="2">
        <v>413530</v>
      </c>
      <c r="G1439" s="2">
        <v>58790</v>
      </c>
      <c r="H1439" s="2">
        <v>417570</v>
      </c>
      <c r="I1439" s="2">
        <v>376518</v>
      </c>
      <c r="J1439" s="2">
        <v>392569</v>
      </c>
      <c r="K1439" s="2">
        <v>392567</v>
      </c>
      <c r="L1439" s="2">
        <v>287227</v>
      </c>
      <c r="M1439" s="2">
        <v>93177</v>
      </c>
      <c r="N1439" s="2">
        <v>194050</v>
      </c>
      <c r="O1439" s="2">
        <v>58638</v>
      </c>
      <c r="P1439" s="2">
        <v>102.69</v>
      </c>
      <c r="Q1439" s="2">
        <v>731</v>
      </c>
      <c r="R1439" s="2">
        <v>1863</v>
      </c>
      <c r="S1439" s="2">
        <v>402545</v>
      </c>
      <c r="T1439" s="2">
        <v>124487</v>
      </c>
      <c r="U1439" s="2">
        <v>73815</v>
      </c>
      <c r="V1439" s="2">
        <v>-61657</v>
      </c>
      <c r="W1439" s="2">
        <v>520</v>
      </c>
      <c r="X1439" s="2">
        <v>466181</v>
      </c>
      <c r="Y1439" s="2">
        <v>22990</v>
      </c>
      <c r="Z1439" s="2">
        <v>20.28</v>
      </c>
      <c r="AA1439" s="2">
        <v>17123</v>
      </c>
    </row>
    <row r="1440" spans="1:27" x14ac:dyDescent="0.3">
      <c r="A1440" s="2" t="s">
        <v>60</v>
      </c>
      <c r="B1440" s="2">
        <v>263427</v>
      </c>
      <c r="C1440" s="2">
        <v>144607</v>
      </c>
      <c r="D1440" s="2">
        <v>199624</v>
      </c>
      <c r="E1440" s="2">
        <v>121858</v>
      </c>
      <c r="F1440" s="2">
        <v>118820</v>
      </c>
      <c r="G1440" s="2">
        <v>42858</v>
      </c>
      <c r="H1440" s="2">
        <v>220569</v>
      </c>
      <c r="I1440" s="2">
        <v>150328</v>
      </c>
      <c r="J1440" s="2">
        <v>158556</v>
      </c>
      <c r="K1440" s="2">
        <v>88781</v>
      </c>
      <c r="L1440" s="2">
        <v>28646</v>
      </c>
      <c r="M1440" s="2">
        <v>163672</v>
      </c>
      <c r="N1440" s="2">
        <v>-135026</v>
      </c>
      <c r="O1440" s="2">
        <v>130918</v>
      </c>
      <c r="P1440" s="2">
        <v>306.31</v>
      </c>
      <c r="Q1440" s="2">
        <v>1168</v>
      </c>
      <c r="R1440" s="2">
        <v>7932</v>
      </c>
      <c r="S1440" s="2">
        <v>464497</v>
      </c>
      <c r="T1440" s="2">
        <v>138551</v>
      </c>
      <c r="U1440" s="2">
        <v>-201070</v>
      </c>
      <c r="V1440" s="2">
        <v>6056</v>
      </c>
      <c r="W1440" s="2">
        <v>-27440</v>
      </c>
      <c r="X1440" s="2">
        <v>187306</v>
      </c>
      <c r="Y1440" s="2">
        <v>122922</v>
      </c>
      <c r="Z1440" s="2">
        <v>1.52</v>
      </c>
      <c r="AA1440" s="2">
        <v>20109</v>
      </c>
    </row>
    <row r="1441" spans="1:27" x14ac:dyDescent="0.3">
      <c r="A1441" s="2" t="s">
        <v>58</v>
      </c>
      <c r="B1441" s="2">
        <v>468812</v>
      </c>
      <c r="C1441" s="2">
        <v>96603</v>
      </c>
      <c r="D1441" s="2">
        <v>199957</v>
      </c>
      <c r="E1441" s="2">
        <v>743588</v>
      </c>
      <c r="F1441" s="2">
        <v>372209</v>
      </c>
      <c r="G1441" s="2">
        <v>165364</v>
      </c>
      <c r="H1441" s="2">
        <v>303448</v>
      </c>
      <c r="I1441" s="2">
        <v>257145</v>
      </c>
      <c r="J1441" s="2">
        <v>269056</v>
      </c>
      <c r="K1441" s="2">
        <v>350224</v>
      </c>
      <c r="L1441" s="2">
        <v>110848</v>
      </c>
      <c r="M1441" s="2">
        <v>156794</v>
      </c>
      <c r="N1441" s="2">
        <v>-45946</v>
      </c>
      <c r="O1441" s="2">
        <v>53925</v>
      </c>
      <c r="P1441" s="2">
        <v>118.36</v>
      </c>
      <c r="Q1441" s="2">
        <v>268</v>
      </c>
      <c r="R1441" s="2">
        <v>18857</v>
      </c>
      <c r="S1441" s="2">
        <v>483387</v>
      </c>
      <c r="T1441" s="2">
        <v>128730</v>
      </c>
      <c r="U1441" s="2">
        <v>-14575</v>
      </c>
      <c r="V1441" s="2">
        <v>-32127</v>
      </c>
      <c r="W1441" s="2">
        <v>-334</v>
      </c>
      <c r="X1441" s="2">
        <v>381734</v>
      </c>
      <c r="Y1441" s="2">
        <v>243131</v>
      </c>
      <c r="Z1441" s="2">
        <v>1.57</v>
      </c>
      <c r="AA1441" s="2">
        <v>20568</v>
      </c>
    </row>
    <row r="1442" spans="1:27" x14ac:dyDescent="0.3">
      <c r="A1442" s="2" t="s">
        <v>60</v>
      </c>
      <c r="B1442" s="2">
        <v>271907</v>
      </c>
      <c r="C1442" s="2">
        <v>175736</v>
      </c>
      <c r="D1442" s="2">
        <v>-34181</v>
      </c>
      <c r="E1442" s="2">
        <v>537402</v>
      </c>
      <c r="F1442" s="2">
        <v>96171</v>
      </c>
      <c r="G1442" s="2">
        <v>14005</v>
      </c>
      <c r="H1442" s="2">
        <v>257902</v>
      </c>
      <c r="I1442" s="2">
        <v>236849</v>
      </c>
      <c r="J1442" s="2">
        <v>242786</v>
      </c>
      <c r="K1442" s="2">
        <v>67988</v>
      </c>
      <c r="L1442" s="2">
        <v>202198</v>
      </c>
      <c r="M1442" s="2">
        <v>15281</v>
      </c>
      <c r="N1442" s="2">
        <v>186917</v>
      </c>
      <c r="O1442" s="2">
        <v>111210</v>
      </c>
      <c r="P1442" s="2">
        <v>35.69</v>
      </c>
      <c r="Q1442" s="2">
        <v>430</v>
      </c>
      <c r="R1442" s="2">
        <v>10434</v>
      </c>
      <c r="S1442" s="2">
        <v>124517</v>
      </c>
      <c r="T1442" s="2">
        <v>63259</v>
      </c>
      <c r="U1442" s="2">
        <v>147390</v>
      </c>
      <c r="V1442" s="2">
        <v>112477</v>
      </c>
      <c r="W1442" s="2">
        <v>-34090</v>
      </c>
      <c r="X1442" s="2">
        <v>433970</v>
      </c>
      <c r="Y1442" s="2">
        <v>697381</v>
      </c>
      <c r="Z1442" s="2">
        <v>0.62</v>
      </c>
      <c r="AA1442" s="2">
        <v>22788</v>
      </c>
    </row>
    <row r="1443" spans="1:27" x14ac:dyDescent="0.3">
      <c r="A1443" s="2" t="s">
        <v>59</v>
      </c>
      <c r="B1443" s="2">
        <v>104543</v>
      </c>
      <c r="C1443" s="2">
        <v>103848</v>
      </c>
      <c r="D1443" s="2">
        <v>54579</v>
      </c>
      <c r="E1443" s="2">
        <v>853461</v>
      </c>
      <c r="F1443" s="2">
        <v>695</v>
      </c>
      <c r="G1443" s="2">
        <v>167771</v>
      </c>
      <c r="H1443" s="2">
        <v>-63228</v>
      </c>
      <c r="I1443" s="2">
        <v>-72153</v>
      </c>
      <c r="J1443" s="2">
        <v>-70329</v>
      </c>
      <c r="K1443" s="2">
        <v>-33680</v>
      </c>
      <c r="L1443" s="2">
        <v>46457</v>
      </c>
      <c r="M1443" s="2">
        <v>39955</v>
      </c>
      <c r="N1443" s="2">
        <v>6502</v>
      </c>
      <c r="O1443" s="2">
        <v>73396</v>
      </c>
      <c r="P1443" s="2">
        <v>60.01</v>
      </c>
      <c r="Q1443" s="2">
        <v>702</v>
      </c>
      <c r="R1443" s="2">
        <v>4836</v>
      </c>
      <c r="S1443" s="2">
        <v>175898</v>
      </c>
      <c r="T1443" s="2">
        <v>244578</v>
      </c>
      <c r="U1443" s="2">
        <v>-71355</v>
      </c>
      <c r="V1443" s="2">
        <v>-140730</v>
      </c>
      <c r="W1443" s="2">
        <v>27151</v>
      </c>
      <c r="X1443" s="2">
        <v>175093</v>
      </c>
      <c r="Y1443" s="2">
        <v>431420</v>
      </c>
      <c r="Z1443" s="2">
        <v>0.41</v>
      </c>
      <c r="AA1443" s="2">
        <v>18494</v>
      </c>
    </row>
    <row r="1444" spans="1:27" x14ac:dyDescent="0.3">
      <c r="A1444" s="2" t="s">
        <v>58</v>
      </c>
      <c r="B1444" s="2">
        <v>151243</v>
      </c>
      <c r="C1444" s="2">
        <v>162500</v>
      </c>
      <c r="D1444" s="2">
        <v>132107</v>
      </c>
      <c r="E1444" s="2">
        <v>144744</v>
      </c>
      <c r="F1444" s="2">
        <v>-11257</v>
      </c>
      <c r="G1444" s="2">
        <v>111460</v>
      </c>
      <c r="H1444" s="2">
        <v>39783</v>
      </c>
      <c r="I1444" s="2">
        <v>-29765</v>
      </c>
      <c r="J1444" s="2">
        <v>-22980</v>
      </c>
      <c r="K1444" s="2">
        <v>-45835</v>
      </c>
      <c r="L1444" s="2">
        <v>58761</v>
      </c>
      <c r="M1444" s="2">
        <v>172267</v>
      </c>
      <c r="N1444" s="2">
        <v>-113506</v>
      </c>
      <c r="O1444" s="2">
        <v>108981</v>
      </c>
      <c r="P1444" s="2">
        <v>20.74</v>
      </c>
      <c r="Q1444" s="2">
        <v>976</v>
      </c>
      <c r="R1444" s="2">
        <v>19680</v>
      </c>
      <c r="S1444" s="2">
        <v>291102</v>
      </c>
      <c r="T1444" s="2">
        <v>189606</v>
      </c>
      <c r="U1444" s="2">
        <v>-139859</v>
      </c>
      <c r="V1444" s="2">
        <v>-27106</v>
      </c>
      <c r="W1444" s="2">
        <v>-28508</v>
      </c>
      <c r="X1444" s="2">
        <v>434426</v>
      </c>
      <c r="Y1444" s="2">
        <v>525486</v>
      </c>
      <c r="Z1444" s="2">
        <v>0.83</v>
      </c>
      <c r="AA1444" s="2">
        <v>1494</v>
      </c>
    </row>
    <row r="1445" spans="1:27" x14ac:dyDescent="0.3">
      <c r="A1445" s="2" t="s">
        <v>58</v>
      </c>
      <c r="B1445" s="2">
        <v>278266</v>
      </c>
      <c r="C1445" s="2">
        <v>109644</v>
      </c>
      <c r="D1445" s="2">
        <v>-17533</v>
      </c>
      <c r="E1445" s="2">
        <v>661496</v>
      </c>
      <c r="F1445" s="2">
        <v>168622</v>
      </c>
      <c r="G1445" s="2">
        <v>165910</v>
      </c>
      <c r="H1445" s="2">
        <v>112356</v>
      </c>
      <c r="I1445" s="2">
        <v>100210</v>
      </c>
      <c r="J1445" s="2">
        <v>105907</v>
      </c>
      <c r="K1445" s="2">
        <v>144765</v>
      </c>
      <c r="L1445" s="2">
        <v>190926</v>
      </c>
      <c r="M1445" s="2">
        <v>26720</v>
      </c>
      <c r="N1445" s="2">
        <v>164206</v>
      </c>
      <c r="O1445" s="2">
        <v>79976</v>
      </c>
      <c r="P1445" s="2">
        <v>145.46</v>
      </c>
      <c r="Q1445" s="2">
        <v>1809</v>
      </c>
      <c r="R1445" s="2">
        <v>13502</v>
      </c>
      <c r="S1445" s="2">
        <v>221834</v>
      </c>
      <c r="T1445" s="2">
        <v>51605</v>
      </c>
      <c r="U1445" s="2">
        <v>56432</v>
      </c>
      <c r="V1445" s="2">
        <v>58039</v>
      </c>
      <c r="W1445" s="2">
        <v>-41129</v>
      </c>
      <c r="X1445" s="2">
        <v>438172</v>
      </c>
      <c r="Y1445" s="2">
        <v>150543</v>
      </c>
      <c r="Z1445" s="2">
        <v>2.91</v>
      </c>
      <c r="AA1445" s="2">
        <v>16081</v>
      </c>
    </row>
    <row r="1446" spans="1:27" x14ac:dyDescent="0.3">
      <c r="A1446" s="2" t="s">
        <v>58</v>
      </c>
      <c r="B1446" s="2">
        <v>352655</v>
      </c>
      <c r="C1446" s="2">
        <v>103787</v>
      </c>
      <c r="D1446" s="2">
        <v>68985</v>
      </c>
      <c r="E1446" s="2">
        <v>432395</v>
      </c>
      <c r="F1446" s="2">
        <v>248868</v>
      </c>
      <c r="G1446" s="2">
        <v>170144</v>
      </c>
      <c r="H1446" s="2">
        <v>182511</v>
      </c>
      <c r="I1446" s="2">
        <v>101390</v>
      </c>
      <c r="J1446" s="2">
        <v>120213</v>
      </c>
      <c r="K1446" s="2">
        <v>236462</v>
      </c>
      <c r="L1446" s="2">
        <v>80698</v>
      </c>
      <c r="M1446" s="2">
        <v>146680</v>
      </c>
      <c r="N1446" s="2">
        <v>-65982</v>
      </c>
      <c r="O1446" s="2">
        <v>134801</v>
      </c>
      <c r="P1446" s="2">
        <v>183.96</v>
      </c>
      <c r="Q1446" s="2">
        <v>1352</v>
      </c>
      <c r="R1446" s="2">
        <v>15536</v>
      </c>
      <c r="S1446" s="2">
        <v>423769</v>
      </c>
      <c r="T1446" s="2">
        <v>179390</v>
      </c>
      <c r="U1446" s="2">
        <v>-71114</v>
      </c>
      <c r="V1446" s="2">
        <v>-75603</v>
      </c>
      <c r="W1446" s="2">
        <v>-45405</v>
      </c>
      <c r="X1446" s="2">
        <v>461965</v>
      </c>
      <c r="Y1446" s="2">
        <v>570899</v>
      </c>
      <c r="Z1446" s="2">
        <v>0.81</v>
      </c>
      <c r="AA1446" s="2">
        <v>21728</v>
      </c>
    </row>
    <row r="1447" spans="1:27" x14ac:dyDescent="0.3">
      <c r="A1447" s="2" t="s">
        <v>58</v>
      </c>
      <c r="B1447" s="2">
        <v>148288</v>
      </c>
      <c r="C1447" s="2">
        <v>257510</v>
      </c>
      <c r="D1447" s="2">
        <v>88526</v>
      </c>
      <c r="E1447" s="2">
        <v>409140</v>
      </c>
      <c r="F1447" s="2">
        <v>-109222</v>
      </c>
      <c r="G1447" s="2">
        <v>44025</v>
      </c>
      <c r="H1447" s="2">
        <v>104263</v>
      </c>
      <c r="I1447" s="2">
        <v>44330</v>
      </c>
      <c r="J1447" s="2">
        <v>57748</v>
      </c>
      <c r="K1447" s="2">
        <v>-144258</v>
      </c>
      <c r="L1447" s="2">
        <v>292097</v>
      </c>
      <c r="M1447" s="2">
        <v>24027</v>
      </c>
      <c r="N1447" s="2">
        <v>268070</v>
      </c>
      <c r="O1447" s="2">
        <v>129146</v>
      </c>
      <c r="P1447" s="2">
        <v>76.989999999999995</v>
      </c>
      <c r="Q1447" s="2">
        <v>1238</v>
      </c>
      <c r="R1447" s="2">
        <v>13851</v>
      </c>
      <c r="S1447" s="2">
        <v>542287</v>
      </c>
      <c r="T1447" s="2">
        <v>47159</v>
      </c>
      <c r="U1447" s="2">
        <v>-393999</v>
      </c>
      <c r="V1447" s="2">
        <v>210351</v>
      </c>
      <c r="W1447" s="2">
        <v>41633</v>
      </c>
      <c r="X1447" s="2">
        <v>56361</v>
      </c>
      <c r="Y1447" s="2">
        <v>549566</v>
      </c>
      <c r="Z1447" s="2">
        <v>0.1</v>
      </c>
      <c r="AA1447" s="2">
        <v>10840</v>
      </c>
    </row>
    <row r="1448" spans="1:27" x14ac:dyDescent="0.3">
      <c r="A1448" s="2" t="s">
        <v>58</v>
      </c>
      <c r="B1448" s="2">
        <v>181036</v>
      </c>
      <c r="C1448" s="2">
        <v>130491</v>
      </c>
      <c r="D1448" s="2">
        <v>31042</v>
      </c>
      <c r="E1448" s="2">
        <v>109677</v>
      </c>
      <c r="F1448" s="2">
        <v>50545</v>
      </c>
      <c r="G1448" s="2">
        <v>132632</v>
      </c>
      <c r="H1448" s="2">
        <v>48404</v>
      </c>
      <c r="I1448" s="2">
        <v>37791</v>
      </c>
      <c r="J1448" s="2">
        <v>52330</v>
      </c>
      <c r="K1448" s="2">
        <v>25333</v>
      </c>
      <c r="L1448" s="2">
        <v>250768</v>
      </c>
      <c r="M1448" s="2">
        <v>178132</v>
      </c>
      <c r="N1448" s="2">
        <v>72636</v>
      </c>
      <c r="O1448" s="2">
        <v>90142</v>
      </c>
      <c r="P1448" s="2">
        <v>55.09</v>
      </c>
      <c r="Q1448" s="2">
        <v>1950</v>
      </c>
      <c r="R1448" s="2">
        <v>15525</v>
      </c>
      <c r="S1448" s="2">
        <v>474922</v>
      </c>
      <c r="T1448" s="2">
        <v>232391</v>
      </c>
      <c r="U1448" s="2">
        <v>-293886</v>
      </c>
      <c r="V1448" s="2">
        <v>-101900</v>
      </c>
      <c r="W1448" s="2">
        <v>-44602</v>
      </c>
      <c r="X1448" s="2">
        <v>366557</v>
      </c>
      <c r="Y1448" s="2">
        <v>260402</v>
      </c>
      <c r="Z1448" s="2">
        <v>1.41</v>
      </c>
      <c r="AA1448" s="2">
        <v>4297</v>
      </c>
    </row>
    <row r="1449" spans="1:27" x14ac:dyDescent="0.3">
      <c r="A1449" s="2" t="s">
        <v>58</v>
      </c>
      <c r="B1449" s="2">
        <v>289770</v>
      </c>
      <c r="C1449" s="2">
        <v>100563</v>
      </c>
      <c r="D1449" s="2">
        <v>-29773</v>
      </c>
      <c r="E1449" s="2">
        <v>52423</v>
      </c>
      <c r="F1449" s="2">
        <v>189207</v>
      </c>
      <c r="G1449" s="2">
        <v>47864</v>
      </c>
      <c r="H1449" s="2">
        <v>241906</v>
      </c>
      <c r="I1449" s="2">
        <v>215306</v>
      </c>
      <c r="J1449" s="2">
        <v>221519</v>
      </c>
      <c r="K1449" s="2">
        <v>159994</v>
      </c>
      <c r="L1449" s="2">
        <v>202410</v>
      </c>
      <c r="M1449" s="2">
        <v>27378</v>
      </c>
      <c r="N1449" s="2">
        <v>175032</v>
      </c>
      <c r="O1449" s="2">
        <v>48526</v>
      </c>
      <c r="P1449" s="2">
        <v>437.72</v>
      </c>
      <c r="Q1449" s="2">
        <v>1132</v>
      </c>
      <c r="R1449" s="2">
        <v>10235</v>
      </c>
      <c r="S1449" s="2">
        <v>358948</v>
      </c>
      <c r="T1449" s="2">
        <v>241641</v>
      </c>
      <c r="U1449" s="2">
        <v>-69178</v>
      </c>
      <c r="V1449" s="2">
        <v>-141078</v>
      </c>
      <c r="W1449" s="2">
        <v>-5233</v>
      </c>
      <c r="X1449" s="2">
        <v>76722</v>
      </c>
      <c r="Y1449" s="2">
        <v>402706</v>
      </c>
      <c r="Z1449" s="2">
        <v>0.19</v>
      </c>
      <c r="AA1449" s="2">
        <v>12446</v>
      </c>
    </row>
    <row r="1450" spans="1:27" x14ac:dyDescent="0.3">
      <c r="A1450" s="2" t="s">
        <v>60</v>
      </c>
      <c r="B1450" s="2">
        <v>123718</v>
      </c>
      <c r="C1450" s="2">
        <v>262635</v>
      </c>
      <c r="D1450" s="2">
        <v>78846</v>
      </c>
      <c r="E1450" s="2">
        <v>560438</v>
      </c>
      <c r="F1450" s="2">
        <v>-138917</v>
      </c>
      <c r="G1450" s="2">
        <v>42983</v>
      </c>
      <c r="H1450" s="2">
        <v>80735</v>
      </c>
      <c r="I1450" s="2">
        <v>-15725</v>
      </c>
      <c r="J1450" s="2">
        <v>-12001</v>
      </c>
      <c r="K1450" s="2">
        <v>-152138</v>
      </c>
      <c r="L1450" s="2">
        <v>221750</v>
      </c>
      <c r="M1450" s="2">
        <v>87029</v>
      </c>
      <c r="N1450" s="2">
        <v>134721</v>
      </c>
      <c r="O1450" s="2">
        <v>140481</v>
      </c>
      <c r="P1450" s="2">
        <v>366.03</v>
      </c>
      <c r="Q1450" s="2">
        <v>491</v>
      </c>
      <c r="R1450" s="2">
        <v>16689</v>
      </c>
      <c r="S1450" s="2">
        <v>345448</v>
      </c>
      <c r="T1450" s="2">
        <v>163087</v>
      </c>
      <c r="U1450" s="2">
        <v>-221730</v>
      </c>
      <c r="V1450" s="2">
        <v>99548</v>
      </c>
      <c r="W1450" s="2">
        <v>-41507</v>
      </c>
      <c r="X1450" s="2">
        <v>314552</v>
      </c>
      <c r="Y1450" s="2">
        <v>293553</v>
      </c>
      <c r="Z1450" s="2">
        <v>1.07</v>
      </c>
      <c r="AA1450" s="2">
        <v>29752</v>
      </c>
    </row>
    <row r="1451" spans="1:27" x14ac:dyDescent="0.3">
      <c r="A1451" s="2" t="s">
        <v>60</v>
      </c>
      <c r="B1451" s="2">
        <v>129168</v>
      </c>
      <c r="C1451" s="2">
        <v>242626</v>
      </c>
      <c r="D1451" s="2">
        <v>21973</v>
      </c>
      <c r="E1451" s="2">
        <v>342691</v>
      </c>
      <c r="F1451" s="2">
        <v>-113458</v>
      </c>
      <c r="G1451" s="2">
        <v>163546</v>
      </c>
      <c r="H1451" s="2">
        <v>-34378</v>
      </c>
      <c r="I1451" s="2">
        <v>-70441</v>
      </c>
      <c r="J1451" s="2">
        <v>-61653</v>
      </c>
      <c r="K1451" s="2">
        <v>-142423</v>
      </c>
      <c r="L1451" s="2">
        <v>258656</v>
      </c>
      <c r="M1451" s="2">
        <v>124662</v>
      </c>
      <c r="N1451" s="2">
        <v>133994</v>
      </c>
      <c r="O1451" s="2">
        <v>38627</v>
      </c>
      <c r="P1451" s="2">
        <v>21.25</v>
      </c>
      <c r="Q1451" s="2">
        <v>1857</v>
      </c>
      <c r="R1451" s="2">
        <v>17308</v>
      </c>
      <c r="S1451" s="2">
        <v>129526</v>
      </c>
      <c r="T1451" s="2">
        <v>127213</v>
      </c>
      <c r="U1451" s="2">
        <v>-358</v>
      </c>
      <c r="V1451" s="2">
        <v>115413</v>
      </c>
      <c r="W1451" s="2">
        <v>10933</v>
      </c>
      <c r="X1451" s="2">
        <v>366485</v>
      </c>
      <c r="Y1451" s="2">
        <v>522969</v>
      </c>
      <c r="Z1451" s="2">
        <v>0.7</v>
      </c>
      <c r="AA1451" s="2">
        <v>27540</v>
      </c>
    </row>
    <row r="1452" spans="1:27" x14ac:dyDescent="0.3">
      <c r="A1452" s="2" t="s">
        <v>59</v>
      </c>
      <c r="B1452" s="2">
        <v>144476</v>
      </c>
      <c r="C1452" s="2">
        <v>73057</v>
      </c>
      <c r="D1452" s="2">
        <v>109776</v>
      </c>
      <c r="E1452" s="2">
        <v>638544</v>
      </c>
      <c r="F1452" s="2">
        <v>71419</v>
      </c>
      <c r="G1452" s="2">
        <v>64616</v>
      </c>
      <c r="H1452" s="2">
        <v>79860</v>
      </c>
      <c r="I1452" s="2">
        <v>69898</v>
      </c>
      <c r="J1452" s="2">
        <v>74885</v>
      </c>
      <c r="K1452" s="2">
        <v>64211</v>
      </c>
      <c r="L1452" s="2">
        <v>283877</v>
      </c>
      <c r="M1452" s="2">
        <v>141171</v>
      </c>
      <c r="N1452" s="2">
        <v>142706</v>
      </c>
      <c r="O1452" s="2">
        <v>120688</v>
      </c>
      <c r="P1452" s="2">
        <v>15.78</v>
      </c>
      <c r="Q1452" s="2">
        <v>1880</v>
      </c>
      <c r="R1452" s="2">
        <v>11195</v>
      </c>
      <c r="S1452" s="2">
        <v>541034</v>
      </c>
      <c r="T1452" s="2">
        <v>113777</v>
      </c>
      <c r="U1452" s="2">
        <v>-396558</v>
      </c>
      <c r="V1452" s="2">
        <v>-40720</v>
      </c>
      <c r="W1452" s="2">
        <v>2038</v>
      </c>
      <c r="X1452" s="2">
        <v>264954</v>
      </c>
      <c r="Y1452" s="2">
        <v>139493</v>
      </c>
      <c r="Z1452" s="2">
        <v>1.9</v>
      </c>
      <c r="AA1452" s="2">
        <v>29434</v>
      </c>
    </row>
    <row r="1453" spans="1:27" x14ac:dyDescent="0.3">
      <c r="A1453" s="2" t="s">
        <v>58</v>
      </c>
      <c r="B1453" s="2">
        <v>299383</v>
      </c>
      <c r="C1453" s="2">
        <v>123384</v>
      </c>
      <c r="D1453" s="2">
        <v>56513</v>
      </c>
      <c r="E1453" s="2">
        <v>328626</v>
      </c>
      <c r="F1453" s="2">
        <v>175999</v>
      </c>
      <c r="G1453" s="2">
        <v>68541</v>
      </c>
      <c r="H1453" s="2">
        <v>230842</v>
      </c>
      <c r="I1453" s="2">
        <v>152505</v>
      </c>
      <c r="J1453" s="2">
        <v>170460</v>
      </c>
      <c r="K1453" s="2">
        <v>137616</v>
      </c>
      <c r="L1453" s="2">
        <v>169360</v>
      </c>
      <c r="M1453" s="2">
        <v>57709</v>
      </c>
      <c r="N1453" s="2">
        <v>111651</v>
      </c>
      <c r="O1453" s="2">
        <v>139215</v>
      </c>
      <c r="P1453" s="2">
        <v>50.45</v>
      </c>
      <c r="Q1453" s="2">
        <v>1785</v>
      </c>
      <c r="R1453" s="2">
        <v>11550</v>
      </c>
      <c r="S1453" s="2">
        <v>281372</v>
      </c>
      <c r="T1453" s="2">
        <v>193929</v>
      </c>
      <c r="U1453" s="2">
        <v>18011</v>
      </c>
      <c r="V1453" s="2">
        <v>-70545</v>
      </c>
      <c r="W1453" s="2">
        <v>12263</v>
      </c>
      <c r="X1453" s="2">
        <v>364887</v>
      </c>
      <c r="Y1453" s="2">
        <v>28221</v>
      </c>
      <c r="Z1453" s="2">
        <v>12.93</v>
      </c>
      <c r="AA1453" s="2">
        <v>15721</v>
      </c>
    </row>
    <row r="1454" spans="1:27" x14ac:dyDescent="0.3">
      <c r="A1454" s="2" t="s">
        <v>58</v>
      </c>
      <c r="B1454" s="2">
        <v>150511</v>
      </c>
      <c r="C1454" s="2">
        <v>236765</v>
      </c>
      <c r="D1454" s="2">
        <v>-36841</v>
      </c>
      <c r="E1454" s="2">
        <v>826426</v>
      </c>
      <c r="F1454" s="2">
        <v>-86254</v>
      </c>
      <c r="G1454" s="2">
        <v>48948</v>
      </c>
      <c r="H1454" s="2">
        <v>101563</v>
      </c>
      <c r="I1454" s="2">
        <v>80094</v>
      </c>
      <c r="J1454" s="2">
        <v>96640</v>
      </c>
      <c r="K1454" s="2">
        <v>-118186</v>
      </c>
      <c r="L1454" s="2">
        <v>177168</v>
      </c>
      <c r="M1454" s="2">
        <v>94030</v>
      </c>
      <c r="N1454" s="2">
        <v>83138</v>
      </c>
      <c r="O1454" s="2">
        <v>38416</v>
      </c>
      <c r="P1454" s="2">
        <v>19.89</v>
      </c>
      <c r="Q1454" s="2">
        <v>643</v>
      </c>
      <c r="R1454" s="2">
        <v>12493</v>
      </c>
      <c r="S1454" s="2">
        <v>470446</v>
      </c>
      <c r="T1454" s="2">
        <v>245861</v>
      </c>
      <c r="U1454" s="2">
        <v>-319935</v>
      </c>
      <c r="V1454" s="2">
        <v>-9096</v>
      </c>
      <c r="W1454" s="2">
        <v>33220</v>
      </c>
      <c r="X1454" s="2">
        <v>192835</v>
      </c>
      <c r="Y1454" s="2">
        <v>597246</v>
      </c>
      <c r="Z1454" s="2">
        <v>0.32</v>
      </c>
      <c r="AA1454" s="2">
        <v>12356</v>
      </c>
    </row>
    <row r="1455" spans="1:27" x14ac:dyDescent="0.3">
      <c r="A1455" s="2" t="s">
        <v>60</v>
      </c>
      <c r="B1455" s="2">
        <v>162962</v>
      </c>
      <c r="C1455" s="2">
        <v>298996</v>
      </c>
      <c r="D1455" s="2">
        <v>130895</v>
      </c>
      <c r="E1455" s="2">
        <v>365289</v>
      </c>
      <c r="F1455" s="2">
        <v>-136034</v>
      </c>
      <c r="G1455" s="2">
        <v>191126</v>
      </c>
      <c r="H1455" s="2">
        <v>-28164</v>
      </c>
      <c r="I1455" s="2">
        <v>-50588</v>
      </c>
      <c r="J1455" s="2">
        <v>-39780</v>
      </c>
      <c r="K1455" s="2">
        <v>-163459</v>
      </c>
      <c r="L1455" s="2">
        <v>225720</v>
      </c>
      <c r="M1455" s="2">
        <v>68701</v>
      </c>
      <c r="N1455" s="2">
        <v>157019</v>
      </c>
      <c r="O1455" s="2">
        <v>61970</v>
      </c>
      <c r="P1455" s="2">
        <v>70.61</v>
      </c>
      <c r="Q1455" s="2">
        <v>299</v>
      </c>
      <c r="R1455" s="2">
        <v>10229</v>
      </c>
      <c r="S1455" s="2">
        <v>416824</v>
      </c>
      <c r="T1455" s="2">
        <v>47941</v>
      </c>
      <c r="U1455" s="2">
        <v>-253862</v>
      </c>
      <c r="V1455" s="2">
        <v>251055</v>
      </c>
      <c r="W1455" s="2">
        <v>17010</v>
      </c>
      <c r="X1455" s="2">
        <v>279799</v>
      </c>
      <c r="Y1455" s="2">
        <v>80578</v>
      </c>
      <c r="Z1455" s="2">
        <v>3.47</v>
      </c>
      <c r="AA1455" s="2">
        <v>10921</v>
      </c>
    </row>
    <row r="1456" spans="1:27" x14ac:dyDescent="0.3">
      <c r="A1456" s="2" t="s">
        <v>59</v>
      </c>
      <c r="B1456" s="2">
        <v>178013</v>
      </c>
      <c r="C1456" s="2">
        <v>77984</v>
      </c>
      <c r="D1456" s="2">
        <v>-35697</v>
      </c>
      <c r="E1456" s="2">
        <v>415524</v>
      </c>
      <c r="F1456" s="2">
        <v>100029</v>
      </c>
      <c r="G1456" s="2">
        <v>19744</v>
      </c>
      <c r="H1456" s="2">
        <v>158269</v>
      </c>
      <c r="I1456" s="2">
        <v>150978</v>
      </c>
      <c r="J1456" s="2">
        <v>156627</v>
      </c>
      <c r="K1456" s="2">
        <v>92848</v>
      </c>
      <c r="L1456" s="2">
        <v>244977</v>
      </c>
      <c r="M1456" s="2">
        <v>125708</v>
      </c>
      <c r="N1456" s="2">
        <v>119269</v>
      </c>
      <c r="O1456" s="2">
        <v>37405</v>
      </c>
      <c r="P1456" s="2">
        <v>31.46</v>
      </c>
      <c r="Q1456" s="2">
        <v>1932</v>
      </c>
      <c r="R1456" s="2">
        <v>12079</v>
      </c>
      <c r="S1456" s="2">
        <v>158576</v>
      </c>
      <c r="T1456" s="2">
        <v>123723</v>
      </c>
      <c r="U1456" s="2">
        <v>19437</v>
      </c>
      <c r="V1456" s="2">
        <v>-45739</v>
      </c>
      <c r="W1456" s="2">
        <v>5550</v>
      </c>
      <c r="X1456" s="2">
        <v>417092</v>
      </c>
      <c r="Y1456" s="2">
        <v>158127</v>
      </c>
      <c r="Z1456" s="2">
        <v>2.64</v>
      </c>
      <c r="AA1456" s="2">
        <v>7609</v>
      </c>
    </row>
    <row r="1457" spans="1:27" x14ac:dyDescent="0.3">
      <c r="A1457" s="2" t="s">
        <v>59</v>
      </c>
      <c r="B1457" s="2">
        <v>88263</v>
      </c>
      <c r="C1457" s="2">
        <v>192468</v>
      </c>
      <c r="D1457" s="2">
        <v>119932</v>
      </c>
      <c r="E1457" s="2">
        <v>301849</v>
      </c>
      <c r="F1457" s="2">
        <v>-104205</v>
      </c>
      <c r="G1457" s="2">
        <v>29318</v>
      </c>
      <c r="H1457" s="2">
        <v>58945</v>
      </c>
      <c r="I1457" s="2">
        <v>-21764</v>
      </c>
      <c r="J1457" s="2">
        <v>-19078</v>
      </c>
      <c r="K1457" s="2">
        <v>-129612</v>
      </c>
      <c r="L1457" s="2">
        <v>100128</v>
      </c>
      <c r="M1457" s="2">
        <v>194001</v>
      </c>
      <c r="N1457" s="2">
        <v>-93873</v>
      </c>
      <c r="O1457" s="2">
        <v>32495</v>
      </c>
      <c r="P1457" s="2">
        <v>17.29</v>
      </c>
      <c r="Q1457" s="2">
        <v>1850</v>
      </c>
      <c r="R1457" s="2">
        <v>18084</v>
      </c>
      <c r="S1457" s="2">
        <v>320785</v>
      </c>
      <c r="T1457" s="2">
        <v>238253</v>
      </c>
      <c r="U1457" s="2">
        <v>-232522</v>
      </c>
      <c r="V1457" s="2">
        <v>-45785</v>
      </c>
      <c r="W1457" s="2">
        <v>5118</v>
      </c>
      <c r="X1457" s="2">
        <v>56574</v>
      </c>
      <c r="Y1457" s="2">
        <v>606976</v>
      </c>
      <c r="Z1457" s="2">
        <v>0.09</v>
      </c>
      <c r="AA1457" s="2">
        <v>7249</v>
      </c>
    </row>
    <row r="1458" spans="1:27" x14ac:dyDescent="0.3">
      <c r="A1458" s="2" t="s">
        <v>58</v>
      </c>
      <c r="B1458" s="2">
        <v>267207</v>
      </c>
      <c r="C1458" s="2">
        <v>126469</v>
      </c>
      <c r="D1458" s="2">
        <v>24866</v>
      </c>
      <c r="E1458" s="2">
        <v>266044</v>
      </c>
      <c r="F1458" s="2">
        <v>140738</v>
      </c>
      <c r="G1458" s="2">
        <v>183864</v>
      </c>
      <c r="H1458" s="2">
        <v>83343</v>
      </c>
      <c r="I1458" s="2">
        <v>23274</v>
      </c>
      <c r="J1458" s="2">
        <v>26860</v>
      </c>
      <c r="K1458" s="2">
        <v>123415</v>
      </c>
      <c r="L1458" s="2">
        <v>101823</v>
      </c>
      <c r="M1458" s="2">
        <v>110635</v>
      </c>
      <c r="N1458" s="2">
        <v>-8812</v>
      </c>
      <c r="O1458" s="2">
        <v>104889</v>
      </c>
      <c r="P1458" s="2">
        <v>97.17</v>
      </c>
      <c r="Q1458" s="2">
        <v>1521</v>
      </c>
      <c r="R1458" s="2">
        <v>7760</v>
      </c>
      <c r="S1458" s="2">
        <v>536084</v>
      </c>
      <c r="T1458" s="2">
        <v>270548</v>
      </c>
      <c r="U1458" s="2">
        <v>-268877</v>
      </c>
      <c r="V1458" s="2">
        <v>-144079</v>
      </c>
      <c r="W1458" s="2">
        <v>27013</v>
      </c>
      <c r="X1458" s="2">
        <v>298206</v>
      </c>
      <c r="Y1458" s="2">
        <v>247651</v>
      </c>
      <c r="Z1458" s="2">
        <v>1.2</v>
      </c>
      <c r="AA1458" s="2">
        <v>12875</v>
      </c>
    </row>
    <row r="1459" spans="1:27" x14ac:dyDescent="0.3">
      <c r="A1459" s="2" t="s">
        <v>59</v>
      </c>
      <c r="B1459" s="2">
        <v>498859</v>
      </c>
      <c r="C1459" s="2">
        <v>278252</v>
      </c>
      <c r="D1459" s="2">
        <v>7551</v>
      </c>
      <c r="E1459" s="2">
        <v>881004</v>
      </c>
      <c r="F1459" s="2">
        <v>220607</v>
      </c>
      <c r="G1459" s="2">
        <v>176207</v>
      </c>
      <c r="H1459" s="2">
        <v>322652</v>
      </c>
      <c r="I1459" s="2">
        <v>293883</v>
      </c>
      <c r="J1459" s="2">
        <v>313488</v>
      </c>
      <c r="K1459" s="2">
        <v>182760</v>
      </c>
      <c r="L1459" s="2">
        <v>247148</v>
      </c>
      <c r="M1459" s="2">
        <v>124452</v>
      </c>
      <c r="N1459" s="2">
        <v>122696</v>
      </c>
      <c r="O1459" s="2">
        <v>11721</v>
      </c>
      <c r="P1459" s="2">
        <v>92.13</v>
      </c>
      <c r="Q1459" s="2">
        <v>1165</v>
      </c>
      <c r="R1459" s="2">
        <v>9125</v>
      </c>
      <c r="S1459" s="2">
        <v>425657</v>
      </c>
      <c r="T1459" s="2">
        <v>89288</v>
      </c>
      <c r="U1459" s="2">
        <v>73202</v>
      </c>
      <c r="V1459" s="2">
        <v>188964</v>
      </c>
      <c r="W1459" s="2">
        <v>1306</v>
      </c>
      <c r="X1459" s="2">
        <v>62103</v>
      </c>
      <c r="Y1459" s="2">
        <v>644094</v>
      </c>
      <c r="Z1459" s="2">
        <v>0.1</v>
      </c>
      <c r="AA1459" s="2">
        <v>15371</v>
      </c>
    </row>
    <row r="1460" spans="1:27" x14ac:dyDescent="0.3">
      <c r="A1460" s="2" t="s">
        <v>59</v>
      </c>
      <c r="B1460" s="2">
        <v>494461</v>
      </c>
      <c r="C1460" s="2">
        <v>45531</v>
      </c>
      <c r="D1460" s="2">
        <v>-49840</v>
      </c>
      <c r="E1460" s="2">
        <v>729874</v>
      </c>
      <c r="F1460" s="2">
        <v>448930</v>
      </c>
      <c r="G1460" s="2">
        <v>156744</v>
      </c>
      <c r="H1460" s="2">
        <v>337717</v>
      </c>
      <c r="I1460" s="2">
        <v>330785</v>
      </c>
      <c r="J1460" s="2">
        <v>349817</v>
      </c>
      <c r="K1460" s="2">
        <v>414475</v>
      </c>
      <c r="L1460" s="2">
        <v>142552</v>
      </c>
      <c r="M1460" s="2">
        <v>69086</v>
      </c>
      <c r="N1460" s="2">
        <v>73466</v>
      </c>
      <c r="O1460" s="2">
        <v>30534</v>
      </c>
      <c r="P1460" s="2">
        <v>102.71</v>
      </c>
      <c r="Q1460" s="2">
        <v>1351</v>
      </c>
      <c r="R1460" s="2">
        <v>3295</v>
      </c>
      <c r="S1460" s="2">
        <v>158573</v>
      </c>
      <c r="T1460" s="2">
        <v>236972</v>
      </c>
      <c r="U1460" s="2">
        <v>335888</v>
      </c>
      <c r="V1460" s="2">
        <v>-191441</v>
      </c>
      <c r="W1460" s="2">
        <v>2324</v>
      </c>
      <c r="X1460" s="2">
        <v>395004</v>
      </c>
      <c r="Y1460" s="2">
        <v>77085</v>
      </c>
      <c r="Z1460" s="2">
        <v>5.12</v>
      </c>
      <c r="AA1460" s="2">
        <v>9887</v>
      </c>
    </row>
    <row r="1461" spans="1:27" x14ac:dyDescent="0.3">
      <c r="A1461" s="2" t="s">
        <v>58</v>
      </c>
      <c r="B1461" s="2">
        <v>360617</v>
      </c>
      <c r="C1461" s="2">
        <v>73769</v>
      </c>
      <c r="D1461" s="2">
        <v>125393</v>
      </c>
      <c r="E1461" s="2">
        <v>847674</v>
      </c>
      <c r="F1461" s="2">
        <v>286848</v>
      </c>
      <c r="G1461" s="2">
        <v>188644</v>
      </c>
      <c r="H1461" s="2">
        <v>171973</v>
      </c>
      <c r="I1461" s="2">
        <v>128056</v>
      </c>
      <c r="J1461" s="2">
        <v>145313</v>
      </c>
      <c r="K1461" s="2">
        <v>252740</v>
      </c>
      <c r="L1461" s="2">
        <v>286891</v>
      </c>
      <c r="M1461" s="2">
        <v>100093</v>
      </c>
      <c r="N1461" s="2">
        <v>186798</v>
      </c>
      <c r="O1461" s="2">
        <v>52857</v>
      </c>
      <c r="P1461" s="2">
        <v>63.5</v>
      </c>
      <c r="Q1461" s="2">
        <v>636</v>
      </c>
      <c r="R1461" s="2">
        <v>2465</v>
      </c>
      <c r="S1461" s="2">
        <v>418950</v>
      </c>
      <c r="T1461" s="2">
        <v>236255</v>
      </c>
      <c r="U1461" s="2">
        <v>-58333</v>
      </c>
      <c r="V1461" s="2">
        <v>-162486</v>
      </c>
      <c r="W1461" s="2">
        <v>-28896</v>
      </c>
      <c r="X1461" s="2">
        <v>58814</v>
      </c>
      <c r="Y1461" s="2">
        <v>553280</v>
      </c>
      <c r="Z1461" s="2">
        <v>0.11</v>
      </c>
      <c r="AA1461" s="2">
        <v>15484</v>
      </c>
    </row>
    <row r="1462" spans="1:27" x14ac:dyDescent="0.3">
      <c r="A1462" s="2" t="s">
        <v>58</v>
      </c>
      <c r="B1462" s="2">
        <v>347428</v>
      </c>
      <c r="C1462" s="2">
        <v>212108</v>
      </c>
      <c r="D1462" s="2">
        <v>31714</v>
      </c>
      <c r="E1462" s="2">
        <v>299971</v>
      </c>
      <c r="F1462" s="2">
        <v>135320</v>
      </c>
      <c r="G1462" s="2">
        <v>77628</v>
      </c>
      <c r="H1462" s="2">
        <v>269800</v>
      </c>
      <c r="I1462" s="2">
        <v>248036</v>
      </c>
      <c r="J1462" s="2">
        <v>264133</v>
      </c>
      <c r="K1462" s="2">
        <v>108697</v>
      </c>
      <c r="L1462" s="2">
        <v>223430</v>
      </c>
      <c r="M1462" s="2">
        <v>56678</v>
      </c>
      <c r="N1462" s="2">
        <v>166752</v>
      </c>
      <c r="O1462" s="2">
        <v>88185</v>
      </c>
      <c r="P1462" s="2">
        <v>41.54</v>
      </c>
      <c r="Q1462" s="2">
        <v>1895</v>
      </c>
      <c r="R1462" s="2">
        <v>6133</v>
      </c>
      <c r="S1462" s="2">
        <v>319191</v>
      </c>
      <c r="T1462" s="2">
        <v>54211</v>
      </c>
      <c r="U1462" s="2">
        <v>28237</v>
      </c>
      <c r="V1462" s="2">
        <v>157897</v>
      </c>
      <c r="W1462" s="2">
        <v>-7649</v>
      </c>
      <c r="X1462" s="2">
        <v>221023</v>
      </c>
      <c r="Y1462" s="2">
        <v>436249</v>
      </c>
      <c r="Z1462" s="2">
        <v>0.51</v>
      </c>
      <c r="AA1462" s="2">
        <v>21192</v>
      </c>
    </row>
    <row r="1463" spans="1:27" x14ac:dyDescent="0.3">
      <c r="A1463" s="2" t="s">
        <v>58</v>
      </c>
      <c r="B1463" s="2">
        <v>422093</v>
      </c>
      <c r="C1463" s="2">
        <v>152757</v>
      </c>
      <c r="D1463" s="2">
        <v>19950</v>
      </c>
      <c r="E1463" s="2">
        <v>403512</v>
      </c>
      <c r="F1463" s="2">
        <v>269336</v>
      </c>
      <c r="G1463" s="2">
        <v>156504</v>
      </c>
      <c r="H1463" s="2">
        <v>265589</v>
      </c>
      <c r="I1463" s="2">
        <v>208131</v>
      </c>
      <c r="J1463" s="2">
        <v>209893</v>
      </c>
      <c r="K1463" s="2">
        <v>251816</v>
      </c>
      <c r="L1463" s="2">
        <v>147367</v>
      </c>
      <c r="M1463" s="2">
        <v>121905</v>
      </c>
      <c r="N1463" s="2">
        <v>25462</v>
      </c>
      <c r="O1463" s="2">
        <v>18427</v>
      </c>
      <c r="P1463" s="2">
        <v>58.9</v>
      </c>
      <c r="Q1463" s="2">
        <v>967</v>
      </c>
      <c r="R1463" s="2">
        <v>15983</v>
      </c>
      <c r="S1463" s="2">
        <v>113814</v>
      </c>
      <c r="T1463" s="2">
        <v>156974</v>
      </c>
      <c r="U1463" s="2">
        <v>308279</v>
      </c>
      <c r="V1463" s="2">
        <v>-4217</v>
      </c>
      <c r="W1463" s="2">
        <v>-29565</v>
      </c>
      <c r="X1463" s="2">
        <v>90988</v>
      </c>
      <c r="Y1463" s="2">
        <v>168209</v>
      </c>
      <c r="Z1463" s="2">
        <v>0.54</v>
      </c>
      <c r="AA1463" s="2">
        <v>13862</v>
      </c>
    </row>
    <row r="1464" spans="1:27" x14ac:dyDescent="0.3">
      <c r="A1464" s="2" t="s">
        <v>60</v>
      </c>
      <c r="B1464" s="2">
        <v>478653</v>
      </c>
      <c r="C1464" s="2">
        <v>74663</v>
      </c>
      <c r="D1464" s="2">
        <v>3709</v>
      </c>
      <c r="E1464" s="2">
        <v>139400</v>
      </c>
      <c r="F1464" s="2">
        <v>403990</v>
      </c>
      <c r="G1464" s="2">
        <v>177276</v>
      </c>
      <c r="H1464" s="2">
        <v>301377</v>
      </c>
      <c r="I1464" s="2">
        <v>295294</v>
      </c>
      <c r="J1464" s="2">
        <v>306395</v>
      </c>
      <c r="K1464" s="2">
        <v>398544</v>
      </c>
      <c r="L1464" s="2">
        <v>236276</v>
      </c>
      <c r="M1464" s="2">
        <v>15889</v>
      </c>
      <c r="N1464" s="2">
        <v>220387</v>
      </c>
      <c r="O1464" s="2">
        <v>27147</v>
      </c>
      <c r="P1464" s="2">
        <v>83.74</v>
      </c>
      <c r="Q1464" s="2">
        <v>1058</v>
      </c>
      <c r="R1464" s="2">
        <v>1168</v>
      </c>
      <c r="S1464" s="2">
        <v>370511</v>
      </c>
      <c r="T1464" s="2">
        <v>70805</v>
      </c>
      <c r="U1464" s="2">
        <v>108142</v>
      </c>
      <c r="V1464" s="2">
        <v>3858</v>
      </c>
      <c r="W1464" s="2">
        <v>26468</v>
      </c>
      <c r="X1464" s="2">
        <v>257871</v>
      </c>
      <c r="Y1464" s="2">
        <v>385811</v>
      </c>
      <c r="Z1464" s="2">
        <v>0.67</v>
      </c>
      <c r="AA1464" s="2">
        <v>12646</v>
      </c>
    </row>
    <row r="1465" spans="1:27" x14ac:dyDescent="0.3">
      <c r="A1465" s="2" t="s">
        <v>58</v>
      </c>
      <c r="B1465" s="2">
        <v>293146</v>
      </c>
      <c r="C1465" s="2">
        <v>185002</v>
      </c>
      <c r="D1465" s="2">
        <v>197342</v>
      </c>
      <c r="E1465" s="2">
        <v>535418</v>
      </c>
      <c r="F1465" s="2">
        <v>108144</v>
      </c>
      <c r="G1465" s="2">
        <v>199319</v>
      </c>
      <c r="H1465" s="2">
        <v>93827</v>
      </c>
      <c r="I1465" s="2">
        <v>4850</v>
      </c>
      <c r="J1465" s="2">
        <v>19090</v>
      </c>
      <c r="K1465" s="2">
        <v>71998</v>
      </c>
      <c r="L1465" s="2">
        <v>144062</v>
      </c>
      <c r="M1465" s="2">
        <v>133563</v>
      </c>
      <c r="N1465" s="2">
        <v>10499</v>
      </c>
      <c r="O1465" s="2">
        <v>97139</v>
      </c>
      <c r="P1465" s="2">
        <v>46.71</v>
      </c>
      <c r="Q1465" s="2">
        <v>1087</v>
      </c>
      <c r="R1465" s="2">
        <v>7568</v>
      </c>
      <c r="S1465" s="2">
        <v>182120</v>
      </c>
      <c r="T1465" s="2">
        <v>228834</v>
      </c>
      <c r="U1465" s="2">
        <v>111026</v>
      </c>
      <c r="V1465" s="2">
        <v>-43832</v>
      </c>
      <c r="W1465" s="2">
        <v>-26420</v>
      </c>
      <c r="X1465" s="2">
        <v>460081</v>
      </c>
      <c r="Y1465" s="2">
        <v>662851</v>
      </c>
      <c r="Z1465" s="2">
        <v>0.69</v>
      </c>
      <c r="AA1465" s="2">
        <v>15537</v>
      </c>
    </row>
    <row r="1466" spans="1:27" x14ac:dyDescent="0.3">
      <c r="A1466" s="2" t="s">
        <v>59</v>
      </c>
      <c r="B1466" s="2">
        <v>218939</v>
      </c>
      <c r="C1466" s="2">
        <v>231609</v>
      </c>
      <c r="D1466" s="2">
        <v>124017</v>
      </c>
      <c r="E1466" s="2">
        <v>651960</v>
      </c>
      <c r="F1466" s="2">
        <v>-12670</v>
      </c>
      <c r="G1466" s="2">
        <v>113532</v>
      </c>
      <c r="H1466" s="2">
        <v>105407</v>
      </c>
      <c r="I1466" s="2">
        <v>42093</v>
      </c>
      <c r="J1466" s="2">
        <v>60669</v>
      </c>
      <c r="K1466" s="2">
        <v>-30925</v>
      </c>
      <c r="L1466" s="2">
        <v>266670</v>
      </c>
      <c r="M1466" s="2">
        <v>186878</v>
      </c>
      <c r="N1466" s="2">
        <v>79792</v>
      </c>
      <c r="O1466" s="2">
        <v>70158</v>
      </c>
      <c r="P1466" s="2">
        <v>27.55</v>
      </c>
      <c r="Q1466" s="2">
        <v>776</v>
      </c>
      <c r="R1466" s="2">
        <v>4966</v>
      </c>
      <c r="S1466" s="2">
        <v>81694</v>
      </c>
      <c r="T1466" s="2">
        <v>25914</v>
      </c>
      <c r="U1466" s="2">
        <v>137245</v>
      </c>
      <c r="V1466" s="2">
        <v>205695</v>
      </c>
      <c r="W1466" s="2">
        <v>-16876</v>
      </c>
      <c r="X1466" s="2">
        <v>364813</v>
      </c>
      <c r="Y1466" s="2">
        <v>543018</v>
      </c>
      <c r="Z1466" s="2">
        <v>0.67</v>
      </c>
      <c r="AA1466" s="2">
        <v>20086</v>
      </c>
    </row>
    <row r="1467" spans="1:27" x14ac:dyDescent="0.3">
      <c r="A1467" s="2" t="s">
        <v>60</v>
      </c>
      <c r="B1467" s="2">
        <v>406282</v>
      </c>
      <c r="C1467" s="2">
        <v>145842</v>
      </c>
      <c r="D1467" s="2">
        <v>34876</v>
      </c>
      <c r="E1467" s="2">
        <v>805340</v>
      </c>
      <c r="F1467" s="2">
        <v>260440</v>
      </c>
      <c r="G1467" s="2">
        <v>153706</v>
      </c>
      <c r="H1467" s="2">
        <v>252576</v>
      </c>
      <c r="I1467" s="2">
        <v>182537</v>
      </c>
      <c r="J1467" s="2">
        <v>188217</v>
      </c>
      <c r="K1467" s="2">
        <v>229813</v>
      </c>
      <c r="L1467" s="2">
        <v>67575</v>
      </c>
      <c r="M1467" s="2">
        <v>72891</v>
      </c>
      <c r="N1467" s="2">
        <v>-5316</v>
      </c>
      <c r="O1467" s="2">
        <v>44606</v>
      </c>
      <c r="P1467" s="2">
        <v>304.10000000000002</v>
      </c>
      <c r="Q1467" s="2">
        <v>1011</v>
      </c>
      <c r="R1467" s="2">
        <v>9810</v>
      </c>
      <c r="S1467" s="2">
        <v>69498</v>
      </c>
      <c r="T1467" s="2">
        <v>171237</v>
      </c>
      <c r="U1467" s="2">
        <v>336784</v>
      </c>
      <c r="V1467" s="2">
        <v>-25395</v>
      </c>
      <c r="W1467" s="2">
        <v>-18878</v>
      </c>
      <c r="X1467" s="2">
        <v>300076</v>
      </c>
      <c r="Y1467" s="2">
        <v>478427</v>
      </c>
      <c r="Z1467" s="2">
        <v>0.63</v>
      </c>
      <c r="AA1467" s="2">
        <v>3493</v>
      </c>
    </row>
    <row r="1468" spans="1:27" x14ac:dyDescent="0.3">
      <c r="A1468" s="2" t="s">
        <v>59</v>
      </c>
      <c r="B1468" s="2">
        <v>411592</v>
      </c>
      <c r="C1468" s="2">
        <v>259005</v>
      </c>
      <c r="D1468" s="2">
        <v>169187</v>
      </c>
      <c r="E1468" s="2">
        <v>534040</v>
      </c>
      <c r="F1468" s="2">
        <v>152587</v>
      </c>
      <c r="G1468" s="2">
        <v>49766</v>
      </c>
      <c r="H1468" s="2">
        <v>361826</v>
      </c>
      <c r="I1468" s="2">
        <v>333703</v>
      </c>
      <c r="J1468" s="2">
        <v>351868</v>
      </c>
      <c r="K1468" s="2">
        <v>137802</v>
      </c>
      <c r="L1468" s="2">
        <v>259508</v>
      </c>
      <c r="M1468" s="2">
        <v>110339</v>
      </c>
      <c r="N1468" s="2">
        <v>149169</v>
      </c>
      <c r="O1468" s="2">
        <v>23123</v>
      </c>
      <c r="P1468" s="2">
        <v>81.62</v>
      </c>
      <c r="Q1468" s="2">
        <v>1152</v>
      </c>
      <c r="R1468" s="2">
        <v>5460</v>
      </c>
      <c r="S1468" s="2">
        <v>87298</v>
      </c>
      <c r="T1468" s="2">
        <v>155346</v>
      </c>
      <c r="U1468" s="2">
        <v>324294</v>
      </c>
      <c r="V1468" s="2">
        <v>103659</v>
      </c>
      <c r="W1468" s="2">
        <v>29463</v>
      </c>
      <c r="X1468" s="2">
        <v>375986</v>
      </c>
      <c r="Y1468" s="2">
        <v>666775</v>
      </c>
      <c r="Z1468" s="2">
        <v>0.56000000000000005</v>
      </c>
      <c r="AA1468" s="2">
        <v>2291</v>
      </c>
    </row>
    <row r="1469" spans="1:27" x14ac:dyDescent="0.3">
      <c r="A1469" s="2" t="s">
        <v>60</v>
      </c>
      <c r="B1469" s="2">
        <v>315152</v>
      </c>
      <c r="C1469" s="2">
        <v>240855</v>
      </c>
      <c r="D1469" s="2">
        <v>162828</v>
      </c>
      <c r="E1469" s="2">
        <v>230589</v>
      </c>
      <c r="F1469" s="2">
        <v>74297</v>
      </c>
      <c r="G1469" s="2">
        <v>23449</v>
      </c>
      <c r="H1469" s="2">
        <v>291703</v>
      </c>
      <c r="I1469" s="2">
        <v>195142</v>
      </c>
      <c r="J1469" s="2">
        <v>209205</v>
      </c>
      <c r="K1469" s="2">
        <v>35551</v>
      </c>
      <c r="L1469" s="2">
        <v>154253</v>
      </c>
      <c r="M1469" s="2">
        <v>29763</v>
      </c>
      <c r="N1469" s="2">
        <v>124490</v>
      </c>
      <c r="O1469" s="2">
        <v>49116</v>
      </c>
      <c r="P1469" s="2">
        <v>559.77</v>
      </c>
      <c r="Q1469" s="2">
        <v>483</v>
      </c>
      <c r="R1469" s="2">
        <v>12909</v>
      </c>
      <c r="S1469" s="2">
        <v>200122</v>
      </c>
      <c r="T1469" s="2">
        <v>90585</v>
      </c>
      <c r="U1469" s="2">
        <v>115030</v>
      </c>
      <c r="V1469" s="2">
        <v>150270</v>
      </c>
      <c r="W1469" s="2">
        <v>37134</v>
      </c>
      <c r="X1469" s="2">
        <v>66111</v>
      </c>
      <c r="Y1469" s="2">
        <v>151843</v>
      </c>
      <c r="Z1469" s="2">
        <v>0.44</v>
      </c>
      <c r="AA1469" s="2">
        <v>13546</v>
      </c>
    </row>
    <row r="1470" spans="1:27" x14ac:dyDescent="0.3">
      <c r="A1470" s="2" t="s">
        <v>58</v>
      </c>
      <c r="B1470" s="2">
        <v>362608</v>
      </c>
      <c r="C1470" s="2">
        <v>139430</v>
      </c>
      <c r="D1470" s="2">
        <v>89315</v>
      </c>
      <c r="E1470" s="2">
        <v>390815</v>
      </c>
      <c r="F1470" s="2">
        <v>223178</v>
      </c>
      <c r="G1470" s="2">
        <v>91077</v>
      </c>
      <c r="H1470" s="2">
        <v>271531</v>
      </c>
      <c r="I1470" s="2">
        <v>246929</v>
      </c>
      <c r="J1470" s="2">
        <v>266339</v>
      </c>
      <c r="K1470" s="2">
        <v>185382</v>
      </c>
      <c r="L1470" s="2">
        <v>205095</v>
      </c>
      <c r="M1470" s="2">
        <v>150909</v>
      </c>
      <c r="N1470" s="2">
        <v>54186</v>
      </c>
      <c r="O1470" s="2">
        <v>17065</v>
      </c>
      <c r="P1470" s="2">
        <v>55.86</v>
      </c>
      <c r="Q1470" s="2">
        <v>1718</v>
      </c>
      <c r="R1470" s="2">
        <v>11807</v>
      </c>
      <c r="S1470" s="2">
        <v>471380</v>
      </c>
      <c r="T1470" s="2">
        <v>98457</v>
      </c>
      <c r="U1470" s="2">
        <v>-108772</v>
      </c>
      <c r="V1470" s="2">
        <v>40973</v>
      </c>
      <c r="W1470" s="2">
        <v>8937</v>
      </c>
      <c r="X1470" s="2">
        <v>166361</v>
      </c>
      <c r="Y1470" s="2">
        <v>353042</v>
      </c>
      <c r="Z1470" s="2">
        <v>0.47</v>
      </c>
      <c r="AA1470" s="2">
        <v>1253</v>
      </c>
    </row>
    <row r="1471" spans="1:27" x14ac:dyDescent="0.3">
      <c r="A1471" s="2" t="s">
        <v>59</v>
      </c>
      <c r="B1471" s="2">
        <v>486735</v>
      </c>
      <c r="C1471" s="2">
        <v>198705</v>
      </c>
      <c r="D1471" s="2">
        <v>124697</v>
      </c>
      <c r="E1471" s="2">
        <v>416139</v>
      </c>
      <c r="F1471" s="2">
        <v>288030</v>
      </c>
      <c r="G1471" s="2">
        <v>143931</v>
      </c>
      <c r="H1471" s="2">
        <v>342804</v>
      </c>
      <c r="I1471" s="2">
        <v>316868</v>
      </c>
      <c r="J1471" s="2">
        <v>328951</v>
      </c>
      <c r="K1471" s="2">
        <v>264222</v>
      </c>
      <c r="L1471" s="2">
        <v>158025</v>
      </c>
      <c r="M1471" s="2">
        <v>38548</v>
      </c>
      <c r="N1471" s="2">
        <v>119477</v>
      </c>
      <c r="O1471" s="2">
        <v>138758</v>
      </c>
      <c r="P1471" s="2">
        <v>124.77</v>
      </c>
      <c r="Q1471" s="2">
        <v>526</v>
      </c>
      <c r="R1471" s="2">
        <v>2807</v>
      </c>
      <c r="S1471" s="2">
        <v>336943</v>
      </c>
      <c r="T1471" s="2">
        <v>190849</v>
      </c>
      <c r="U1471" s="2">
        <v>149792</v>
      </c>
      <c r="V1471" s="2">
        <v>7856</v>
      </c>
      <c r="W1471" s="2">
        <v>-9923</v>
      </c>
      <c r="X1471" s="2">
        <v>21891</v>
      </c>
      <c r="Y1471" s="2">
        <v>409636</v>
      </c>
      <c r="Z1471" s="2">
        <v>0.05</v>
      </c>
      <c r="AA1471" s="2">
        <v>17259</v>
      </c>
    </row>
    <row r="1472" spans="1:27" x14ac:dyDescent="0.3">
      <c r="A1472" s="2" t="s">
        <v>60</v>
      </c>
      <c r="B1472" s="2">
        <v>86397</v>
      </c>
      <c r="C1472" s="2">
        <v>165544</v>
      </c>
      <c r="D1472" s="2">
        <v>85777</v>
      </c>
      <c r="E1472" s="2">
        <v>676736</v>
      </c>
      <c r="F1472" s="2">
        <v>-79147</v>
      </c>
      <c r="G1472" s="2">
        <v>148543</v>
      </c>
      <c r="H1472" s="2">
        <v>-62146</v>
      </c>
      <c r="I1472" s="2">
        <v>-83523</v>
      </c>
      <c r="J1472" s="2">
        <v>-70357</v>
      </c>
      <c r="K1472" s="2">
        <v>-102504</v>
      </c>
      <c r="L1472" s="2">
        <v>110554</v>
      </c>
      <c r="M1472" s="2">
        <v>145314</v>
      </c>
      <c r="N1472" s="2">
        <v>-34760</v>
      </c>
      <c r="O1472" s="2">
        <v>55083</v>
      </c>
      <c r="P1472" s="2">
        <v>14.57</v>
      </c>
      <c r="Q1472" s="2">
        <v>1575</v>
      </c>
      <c r="R1472" s="2">
        <v>6904</v>
      </c>
      <c r="S1472" s="2">
        <v>188725</v>
      </c>
      <c r="T1472" s="2">
        <v>74076</v>
      </c>
      <c r="U1472" s="2">
        <v>-102328</v>
      </c>
      <c r="V1472" s="2">
        <v>91468</v>
      </c>
      <c r="W1472" s="2">
        <v>-7954</v>
      </c>
      <c r="X1472" s="2">
        <v>208848</v>
      </c>
      <c r="Y1472" s="2">
        <v>326004</v>
      </c>
      <c r="Z1472" s="2">
        <v>0.64</v>
      </c>
      <c r="AA1472" s="2">
        <v>18672</v>
      </c>
    </row>
    <row r="1473" spans="1:27" x14ac:dyDescent="0.3">
      <c r="A1473" s="2" t="s">
        <v>59</v>
      </c>
      <c r="B1473" s="2">
        <v>72908</v>
      </c>
      <c r="C1473" s="2">
        <v>92085</v>
      </c>
      <c r="D1473" s="2">
        <v>31340</v>
      </c>
      <c r="E1473" s="2">
        <v>884872</v>
      </c>
      <c r="F1473" s="2">
        <v>-19177</v>
      </c>
      <c r="G1473" s="2">
        <v>168022</v>
      </c>
      <c r="H1473" s="2">
        <v>-95114</v>
      </c>
      <c r="I1473" s="2">
        <v>-167456</v>
      </c>
      <c r="J1473" s="2">
        <v>-163830</v>
      </c>
      <c r="K1473" s="2">
        <v>-52137</v>
      </c>
      <c r="L1473" s="2">
        <v>34800</v>
      </c>
      <c r="M1473" s="2">
        <v>87725</v>
      </c>
      <c r="N1473" s="2">
        <v>-52925</v>
      </c>
      <c r="O1473" s="2">
        <v>105327</v>
      </c>
      <c r="P1473" s="2">
        <v>11.09</v>
      </c>
      <c r="Q1473" s="2">
        <v>786</v>
      </c>
      <c r="R1473" s="2">
        <v>5152</v>
      </c>
      <c r="S1473" s="2">
        <v>425341</v>
      </c>
      <c r="T1473" s="2">
        <v>91167</v>
      </c>
      <c r="U1473" s="2">
        <v>-352433</v>
      </c>
      <c r="V1473" s="2">
        <v>918</v>
      </c>
      <c r="W1473" s="2">
        <v>-19933</v>
      </c>
      <c r="X1473" s="2">
        <v>245972</v>
      </c>
      <c r="Y1473" s="2">
        <v>698604</v>
      </c>
      <c r="Z1473" s="2">
        <v>0.35</v>
      </c>
      <c r="AA1473" s="2">
        <v>17813</v>
      </c>
    </row>
    <row r="1474" spans="1:27" x14ac:dyDescent="0.3">
      <c r="A1474" s="2" t="s">
        <v>58</v>
      </c>
      <c r="B1474" s="2">
        <v>457033</v>
      </c>
      <c r="C1474" s="2">
        <v>109678</v>
      </c>
      <c r="D1474" s="2">
        <v>164736</v>
      </c>
      <c r="E1474" s="2">
        <v>431934</v>
      </c>
      <c r="F1474" s="2">
        <v>347355</v>
      </c>
      <c r="G1474" s="2">
        <v>41233</v>
      </c>
      <c r="H1474" s="2">
        <v>415800</v>
      </c>
      <c r="I1474" s="2">
        <v>332250</v>
      </c>
      <c r="J1474" s="2">
        <v>341871</v>
      </c>
      <c r="K1474" s="2">
        <v>325939</v>
      </c>
      <c r="L1474" s="2">
        <v>55661</v>
      </c>
      <c r="M1474" s="2">
        <v>61580</v>
      </c>
      <c r="N1474" s="2">
        <v>-5919</v>
      </c>
      <c r="O1474" s="2">
        <v>137414</v>
      </c>
      <c r="P1474" s="2">
        <v>86.31</v>
      </c>
      <c r="Q1474" s="2">
        <v>289</v>
      </c>
      <c r="R1474" s="2">
        <v>15919</v>
      </c>
      <c r="S1474" s="2">
        <v>161465</v>
      </c>
      <c r="T1474" s="2">
        <v>253197</v>
      </c>
      <c r="U1474" s="2">
        <v>295568</v>
      </c>
      <c r="V1474" s="2">
        <v>-143519</v>
      </c>
      <c r="W1474" s="2">
        <v>-19077</v>
      </c>
      <c r="X1474" s="2">
        <v>339154</v>
      </c>
      <c r="Y1474" s="2">
        <v>538769</v>
      </c>
      <c r="Z1474" s="2">
        <v>0.63</v>
      </c>
      <c r="AA1474" s="2">
        <v>18961</v>
      </c>
    </row>
    <row r="1475" spans="1:27" x14ac:dyDescent="0.3">
      <c r="A1475" s="2" t="s">
        <v>60</v>
      </c>
      <c r="B1475" s="2">
        <v>328337</v>
      </c>
      <c r="C1475" s="2">
        <v>104424</v>
      </c>
      <c r="D1475" s="2">
        <v>97165</v>
      </c>
      <c r="E1475" s="2">
        <v>353707</v>
      </c>
      <c r="F1475" s="2">
        <v>223913</v>
      </c>
      <c r="G1475" s="2">
        <v>122719</v>
      </c>
      <c r="H1475" s="2">
        <v>205618</v>
      </c>
      <c r="I1475" s="2">
        <v>140630</v>
      </c>
      <c r="J1475" s="2">
        <v>158966</v>
      </c>
      <c r="K1475" s="2">
        <v>213858</v>
      </c>
      <c r="L1475" s="2">
        <v>67711</v>
      </c>
      <c r="M1475" s="2">
        <v>29571</v>
      </c>
      <c r="N1475" s="2">
        <v>38140</v>
      </c>
      <c r="O1475" s="2">
        <v>142286</v>
      </c>
      <c r="P1475" s="2">
        <v>34.909999999999997</v>
      </c>
      <c r="Q1475" s="2">
        <v>1437</v>
      </c>
      <c r="R1475" s="2">
        <v>18171</v>
      </c>
      <c r="S1475" s="2">
        <v>175067</v>
      </c>
      <c r="T1475" s="2">
        <v>174029</v>
      </c>
      <c r="U1475" s="2">
        <v>153270</v>
      </c>
      <c r="V1475" s="2">
        <v>-69605</v>
      </c>
      <c r="W1475" s="2">
        <v>42479</v>
      </c>
      <c r="X1475" s="2">
        <v>414838</v>
      </c>
      <c r="Y1475" s="2">
        <v>204610</v>
      </c>
      <c r="Z1475" s="2">
        <v>2.0299999999999998</v>
      </c>
      <c r="AA1475" s="2">
        <v>22193</v>
      </c>
    </row>
    <row r="1476" spans="1:27" x14ac:dyDescent="0.3">
      <c r="A1476" s="2" t="s">
        <v>59</v>
      </c>
      <c r="B1476" s="2">
        <v>97669</v>
      </c>
      <c r="C1476" s="2">
        <v>258678</v>
      </c>
      <c r="D1476" s="2">
        <v>57459</v>
      </c>
      <c r="E1476" s="2">
        <v>281643</v>
      </c>
      <c r="F1476" s="2">
        <v>-161009</v>
      </c>
      <c r="G1476" s="2">
        <v>125829</v>
      </c>
      <c r="H1476" s="2">
        <v>-28160</v>
      </c>
      <c r="I1476" s="2">
        <v>-104366</v>
      </c>
      <c r="J1476" s="2">
        <v>-91979</v>
      </c>
      <c r="K1476" s="2">
        <v>-175496</v>
      </c>
      <c r="L1476" s="2">
        <v>56412</v>
      </c>
      <c r="M1476" s="2">
        <v>36064</v>
      </c>
      <c r="N1476" s="2">
        <v>20348</v>
      </c>
      <c r="O1476" s="2">
        <v>110097</v>
      </c>
      <c r="P1476" s="2">
        <v>33.21</v>
      </c>
      <c r="Q1476" s="2">
        <v>1935</v>
      </c>
      <c r="R1476" s="2">
        <v>10533</v>
      </c>
      <c r="S1476" s="2">
        <v>111366</v>
      </c>
      <c r="T1476" s="2">
        <v>262286</v>
      </c>
      <c r="U1476" s="2">
        <v>-13697</v>
      </c>
      <c r="V1476" s="2">
        <v>-3608</v>
      </c>
      <c r="W1476" s="2">
        <v>21818</v>
      </c>
      <c r="X1476" s="2">
        <v>371471</v>
      </c>
      <c r="Y1476" s="2">
        <v>195129</v>
      </c>
      <c r="Z1476" s="2">
        <v>1.9</v>
      </c>
      <c r="AA1476" s="2">
        <v>8198</v>
      </c>
    </row>
    <row r="1477" spans="1:27" x14ac:dyDescent="0.3">
      <c r="A1477" s="2" t="s">
        <v>60</v>
      </c>
      <c r="B1477" s="2">
        <v>189121</v>
      </c>
      <c r="C1477" s="2">
        <v>91678</v>
      </c>
      <c r="D1477" s="2">
        <v>11662</v>
      </c>
      <c r="E1477" s="2">
        <v>178266</v>
      </c>
      <c r="F1477" s="2">
        <v>97443</v>
      </c>
      <c r="G1477" s="2">
        <v>188437</v>
      </c>
      <c r="H1477" s="2">
        <v>684</v>
      </c>
      <c r="I1477" s="2">
        <v>-68832</v>
      </c>
      <c r="J1477" s="2">
        <v>-58443</v>
      </c>
      <c r="K1477" s="2">
        <v>73511</v>
      </c>
      <c r="L1477" s="2">
        <v>182533</v>
      </c>
      <c r="M1477" s="2">
        <v>191067</v>
      </c>
      <c r="N1477" s="2">
        <v>-8534</v>
      </c>
      <c r="O1477" s="2">
        <v>75607</v>
      </c>
      <c r="P1477" s="2">
        <v>1244.22</v>
      </c>
      <c r="Q1477" s="2">
        <v>450</v>
      </c>
      <c r="R1477" s="2">
        <v>13335</v>
      </c>
      <c r="S1477" s="2">
        <v>206099</v>
      </c>
      <c r="T1477" s="2">
        <v>130872</v>
      </c>
      <c r="U1477" s="2">
        <v>-16978</v>
      </c>
      <c r="V1477" s="2">
        <v>-39194</v>
      </c>
      <c r="W1477" s="2">
        <v>-7842</v>
      </c>
      <c r="X1477" s="2">
        <v>47873</v>
      </c>
      <c r="Y1477" s="2">
        <v>379954</v>
      </c>
      <c r="Z1477" s="2">
        <v>0.13</v>
      </c>
      <c r="AA1477" s="2">
        <v>26764</v>
      </c>
    </row>
    <row r="1478" spans="1:27" x14ac:dyDescent="0.3">
      <c r="A1478" s="2" t="s">
        <v>58</v>
      </c>
      <c r="B1478" s="2">
        <v>321363</v>
      </c>
      <c r="C1478" s="2">
        <v>123632</v>
      </c>
      <c r="D1478" s="2">
        <v>177642</v>
      </c>
      <c r="E1478" s="2">
        <v>980987</v>
      </c>
      <c r="F1478" s="2">
        <v>197731</v>
      </c>
      <c r="G1478" s="2">
        <v>93023</v>
      </c>
      <c r="H1478" s="2">
        <v>228340</v>
      </c>
      <c r="I1478" s="2">
        <v>182906</v>
      </c>
      <c r="J1478" s="2">
        <v>191855</v>
      </c>
      <c r="K1478" s="2">
        <v>187933</v>
      </c>
      <c r="L1478" s="2">
        <v>53311</v>
      </c>
      <c r="M1478" s="2">
        <v>58071</v>
      </c>
      <c r="N1478" s="2">
        <v>-4760</v>
      </c>
      <c r="O1478" s="2">
        <v>33760</v>
      </c>
      <c r="P1478" s="2">
        <v>44.14</v>
      </c>
      <c r="Q1478" s="2">
        <v>1842</v>
      </c>
      <c r="R1478" s="2">
        <v>2361</v>
      </c>
      <c r="S1478" s="2">
        <v>510528</v>
      </c>
      <c r="T1478" s="2">
        <v>66682</v>
      </c>
      <c r="U1478" s="2">
        <v>-189165</v>
      </c>
      <c r="V1478" s="2">
        <v>56950</v>
      </c>
      <c r="W1478" s="2">
        <v>-33864</v>
      </c>
      <c r="X1478" s="2">
        <v>92317</v>
      </c>
      <c r="Y1478" s="2">
        <v>654916</v>
      </c>
      <c r="Z1478" s="2">
        <v>0.14000000000000001</v>
      </c>
      <c r="AA1478" s="2">
        <v>5874</v>
      </c>
    </row>
    <row r="1479" spans="1:27" x14ac:dyDescent="0.3">
      <c r="A1479" s="2" t="s">
        <v>60</v>
      </c>
      <c r="B1479" s="2">
        <v>324422</v>
      </c>
      <c r="C1479" s="2">
        <v>32511</v>
      </c>
      <c r="D1479" s="2">
        <v>158510</v>
      </c>
      <c r="E1479" s="2">
        <v>281197</v>
      </c>
      <c r="F1479" s="2">
        <v>291911</v>
      </c>
      <c r="G1479" s="2">
        <v>39272</v>
      </c>
      <c r="H1479" s="2">
        <v>285150</v>
      </c>
      <c r="I1479" s="2">
        <v>210945</v>
      </c>
      <c r="J1479" s="2">
        <v>226667</v>
      </c>
      <c r="K1479" s="2">
        <v>268586</v>
      </c>
      <c r="L1479" s="2">
        <v>299172</v>
      </c>
      <c r="M1479" s="2">
        <v>95198</v>
      </c>
      <c r="N1479" s="2">
        <v>203974</v>
      </c>
      <c r="O1479" s="2">
        <v>82694</v>
      </c>
      <c r="P1479" s="2">
        <v>55.28</v>
      </c>
      <c r="Q1479" s="2">
        <v>1215</v>
      </c>
      <c r="R1479" s="2">
        <v>19868</v>
      </c>
      <c r="S1479" s="2">
        <v>408775</v>
      </c>
      <c r="T1479" s="2">
        <v>73410</v>
      </c>
      <c r="U1479" s="2">
        <v>-84353</v>
      </c>
      <c r="V1479" s="2">
        <v>-40899</v>
      </c>
      <c r="W1479" s="2">
        <v>17051</v>
      </c>
      <c r="X1479" s="2">
        <v>442301</v>
      </c>
      <c r="Y1479" s="2">
        <v>377406</v>
      </c>
      <c r="Z1479" s="2">
        <v>1.17</v>
      </c>
      <c r="AA1479" s="2">
        <v>4772</v>
      </c>
    </row>
    <row r="1480" spans="1:27" x14ac:dyDescent="0.3">
      <c r="A1480" s="2" t="s">
        <v>60</v>
      </c>
      <c r="B1480" s="2">
        <v>346848</v>
      </c>
      <c r="C1480" s="2">
        <v>197602</v>
      </c>
      <c r="D1480" s="2">
        <v>56421</v>
      </c>
      <c r="E1480" s="2">
        <v>886170</v>
      </c>
      <c r="F1480" s="2">
        <v>149246</v>
      </c>
      <c r="G1480" s="2">
        <v>129340</v>
      </c>
      <c r="H1480" s="2">
        <v>217508</v>
      </c>
      <c r="I1480" s="2">
        <v>186404</v>
      </c>
      <c r="J1480" s="2">
        <v>200856</v>
      </c>
      <c r="K1480" s="2">
        <v>132901</v>
      </c>
      <c r="L1480" s="2">
        <v>131850</v>
      </c>
      <c r="M1480" s="2">
        <v>82801</v>
      </c>
      <c r="N1480" s="2">
        <v>49049</v>
      </c>
      <c r="O1480" s="2">
        <v>87148</v>
      </c>
      <c r="P1480" s="2">
        <v>36.1</v>
      </c>
      <c r="Q1480" s="2">
        <v>1312</v>
      </c>
      <c r="R1480" s="2">
        <v>5629</v>
      </c>
      <c r="S1480" s="2">
        <v>339097</v>
      </c>
      <c r="T1480" s="2">
        <v>219724</v>
      </c>
      <c r="U1480" s="2">
        <v>7751</v>
      </c>
      <c r="V1480" s="2">
        <v>-22122</v>
      </c>
      <c r="W1480" s="2">
        <v>-18672</v>
      </c>
      <c r="X1480" s="2">
        <v>23338</v>
      </c>
      <c r="Y1480" s="2">
        <v>661226</v>
      </c>
      <c r="Z1480" s="2">
        <v>0.04</v>
      </c>
      <c r="AA1480" s="2">
        <v>13570</v>
      </c>
    </row>
    <row r="1481" spans="1:27" x14ac:dyDescent="0.3">
      <c r="A1481" s="2" t="s">
        <v>59</v>
      </c>
      <c r="B1481" s="2">
        <v>54847</v>
      </c>
      <c r="C1481" s="2">
        <v>117320</v>
      </c>
      <c r="D1481" s="2">
        <v>-12300</v>
      </c>
      <c r="E1481" s="2">
        <v>843820</v>
      </c>
      <c r="F1481" s="2">
        <v>-62473</v>
      </c>
      <c r="G1481" s="2">
        <v>24601</v>
      </c>
      <c r="H1481" s="2">
        <v>30246</v>
      </c>
      <c r="I1481" s="2">
        <v>-69248</v>
      </c>
      <c r="J1481" s="2">
        <v>-65553</v>
      </c>
      <c r="K1481" s="2">
        <v>-70690</v>
      </c>
      <c r="L1481" s="2">
        <v>100715</v>
      </c>
      <c r="M1481" s="2">
        <v>172843</v>
      </c>
      <c r="N1481" s="2">
        <v>-72128</v>
      </c>
      <c r="O1481" s="2">
        <v>113957</v>
      </c>
      <c r="P1481" s="2">
        <v>16.78</v>
      </c>
      <c r="Q1481" s="2">
        <v>1640</v>
      </c>
      <c r="R1481" s="2">
        <v>1303</v>
      </c>
      <c r="S1481" s="2">
        <v>350624</v>
      </c>
      <c r="T1481" s="2">
        <v>88358</v>
      </c>
      <c r="U1481" s="2">
        <v>-295777</v>
      </c>
      <c r="V1481" s="2">
        <v>28962</v>
      </c>
      <c r="W1481" s="2">
        <v>-28315</v>
      </c>
      <c r="X1481" s="2">
        <v>407229</v>
      </c>
      <c r="Y1481" s="2">
        <v>410699</v>
      </c>
      <c r="Z1481" s="2">
        <v>0.99</v>
      </c>
      <c r="AA1481" s="2">
        <v>9261</v>
      </c>
    </row>
    <row r="1482" spans="1:27" x14ac:dyDescent="0.3">
      <c r="A1482" s="2" t="s">
        <v>60</v>
      </c>
      <c r="B1482" s="2">
        <v>346527</v>
      </c>
      <c r="C1482" s="2">
        <v>215549</v>
      </c>
      <c r="D1482" s="2">
        <v>16685</v>
      </c>
      <c r="E1482" s="2">
        <v>844289</v>
      </c>
      <c r="F1482" s="2">
        <v>130978</v>
      </c>
      <c r="G1482" s="2">
        <v>90890</v>
      </c>
      <c r="H1482" s="2">
        <v>255637</v>
      </c>
      <c r="I1482" s="2">
        <v>170866</v>
      </c>
      <c r="J1482" s="2">
        <v>175835</v>
      </c>
      <c r="K1482" s="2">
        <v>102882</v>
      </c>
      <c r="L1482" s="2">
        <v>46346</v>
      </c>
      <c r="M1482" s="2">
        <v>169956</v>
      </c>
      <c r="N1482" s="2">
        <v>-123610</v>
      </c>
      <c r="O1482" s="2">
        <v>99330</v>
      </c>
      <c r="P1482" s="2">
        <v>48.26</v>
      </c>
      <c r="Q1482" s="2">
        <v>1565</v>
      </c>
      <c r="R1482" s="2">
        <v>19841</v>
      </c>
      <c r="S1482" s="2">
        <v>212779</v>
      </c>
      <c r="T1482" s="2">
        <v>256686</v>
      </c>
      <c r="U1482" s="2">
        <v>133748</v>
      </c>
      <c r="V1482" s="2">
        <v>-41137</v>
      </c>
      <c r="W1482" s="2">
        <v>-30831</v>
      </c>
      <c r="X1482" s="2">
        <v>467116</v>
      </c>
      <c r="Y1482" s="2">
        <v>334639</v>
      </c>
      <c r="Z1482" s="2">
        <v>1.4</v>
      </c>
      <c r="AA1482" s="2">
        <v>28741</v>
      </c>
    </row>
    <row r="1483" spans="1:27" x14ac:dyDescent="0.3">
      <c r="A1483" s="2" t="s">
        <v>58</v>
      </c>
      <c r="B1483" s="2">
        <v>87064</v>
      </c>
      <c r="C1483" s="2">
        <v>101328</v>
      </c>
      <c r="D1483" s="2">
        <v>83631</v>
      </c>
      <c r="E1483" s="2">
        <v>517319</v>
      </c>
      <c r="F1483" s="2">
        <v>-14264</v>
      </c>
      <c r="G1483" s="2">
        <v>72195</v>
      </c>
      <c r="H1483" s="2">
        <v>14869</v>
      </c>
      <c r="I1483" s="2">
        <v>-43928</v>
      </c>
      <c r="J1483" s="2">
        <v>-30027</v>
      </c>
      <c r="K1483" s="2">
        <v>-48665</v>
      </c>
      <c r="L1483" s="2">
        <v>220440</v>
      </c>
      <c r="M1483" s="2">
        <v>163524</v>
      </c>
      <c r="N1483" s="2">
        <v>56916</v>
      </c>
      <c r="O1483" s="2">
        <v>6734</v>
      </c>
      <c r="P1483" s="2">
        <v>16.399999999999999</v>
      </c>
      <c r="Q1483" s="2">
        <v>578</v>
      </c>
      <c r="R1483" s="2">
        <v>7487</v>
      </c>
      <c r="S1483" s="2">
        <v>419888</v>
      </c>
      <c r="T1483" s="2">
        <v>56013</v>
      </c>
      <c r="U1483" s="2">
        <v>-332824</v>
      </c>
      <c r="V1483" s="2">
        <v>45315</v>
      </c>
      <c r="W1483" s="2">
        <v>-33120</v>
      </c>
      <c r="X1483" s="2">
        <v>193552</v>
      </c>
      <c r="Y1483" s="2">
        <v>268761</v>
      </c>
      <c r="Z1483" s="2">
        <v>0.72</v>
      </c>
      <c r="AA1483" s="2">
        <v>3346</v>
      </c>
    </row>
    <row r="1484" spans="1:27" x14ac:dyDescent="0.3">
      <c r="A1484" s="2" t="s">
        <v>59</v>
      </c>
      <c r="B1484" s="2">
        <v>400169</v>
      </c>
      <c r="C1484" s="2">
        <v>148743</v>
      </c>
      <c r="D1484" s="2">
        <v>-39631</v>
      </c>
      <c r="E1484" s="2">
        <v>779272</v>
      </c>
      <c r="F1484" s="2">
        <v>251426</v>
      </c>
      <c r="G1484" s="2">
        <v>51352</v>
      </c>
      <c r="H1484" s="2">
        <v>348817</v>
      </c>
      <c r="I1484" s="2">
        <v>332298</v>
      </c>
      <c r="J1484" s="2">
        <v>337765</v>
      </c>
      <c r="K1484" s="2">
        <v>219123</v>
      </c>
      <c r="L1484" s="2">
        <v>84224</v>
      </c>
      <c r="M1484" s="2">
        <v>65952</v>
      </c>
      <c r="N1484" s="2">
        <v>18272</v>
      </c>
      <c r="O1484" s="2">
        <v>63405</v>
      </c>
      <c r="P1484" s="2">
        <v>75.89</v>
      </c>
      <c r="Q1484" s="2">
        <v>1082</v>
      </c>
      <c r="R1484" s="2">
        <v>1000</v>
      </c>
      <c r="S1484" s="2">
        <v>469944</v>
      </c>
      <c r="T1484" s="2">
        <v>230008</v>
      </c>
      <c r="U1484" s="2">
        <v>-69775</v>
      </c>
      <c r="V1484" s="2">
        <v>-81265</v>
      </c>
      <c r="W1484" s="2">
        <v>-26320</v>
      </c>
      <c r="X1484" s="2">
        <v>126561</v>
      </c>
      <c r="Y1484" s="2">
        <v>568353</v>
      </c>
      <c r="Z1484" s="2">
        <v>0.22</v>
      </c>
      <c r="AA1484" s="2">
        <v>19402</v>
      </c>
    </row>
    <row r="1485" spans="1:27" x14ac:dyDescent="0.3">
      <c r="A1485" s="2" t="s">
        <v>60</v>
      </c>
      <c r="B1485" s="2">
        <v>173078</v>
      </c>
      <c r="C1485" s="2">
        <v>180282</v>
      </c>
      <c r="D1485" s="2">
        <v>141171</v>
      </c>
      <c r="E1485" s="2">
        <v>621019</v>
      </c>
      <c r="F1485" s="2">
        <v>-7204</v>
      </c>
      <c r="G1485" s="2">
        <v>26351</v>
      </c>
      <c r="H1485" s="2">
        <v>146727</v>
      </c>
      <c r="I1485" s="2">
        <v>122604</v>
      </c>
      <c r="J1485" s="2">
        <v>138753</v>
      </c>
      <c r="K1485" s="2">
        <v>-33602</v>
      </c>
      <c r="L1485" s="2">
        <v>73831</v>
      </c>
      <c r="M1485" s="2">
        <v>66052</v>
      </c>
      <c r="N1485" s="2">
        <v>7779</v>
      </c>
      <c r="O1485" s="2">
        <v>27523</v>
      </c>
      <c r="P1485" s="2">
        <v>34.200000000000003</v>
      </c>
      <c r="Q1485" s="2">
        <v>433</v>
      </c>
      <c r="R1485" s="2">
        <v>1728</v>
      </c>
      <c r="S1485" s="2">
        <v>548092</v>
      </c>
      <c r="T1485" s="2">
        <v>75040</v>
      </c>
      <c r="U1485" s="2">
        <v>-375014</v>
      </c>
      <c r="V1485" s="2">
        <v>105242</v>
      </c>
      <c r="W1485" s="2">
        <v>-27975</v>
      </c>
      <c r="X1485" s="2">
        <v>334226</v>
      </c>
      <c r="Y1485" s="2">
        <v>662618</v>
      </c>
      <c r="Z1485" s="2">
        <v>0.5</v>
      </c>
      <c r="AA1485" s="2">
        <v>20244</v>
      </c>
    </row>
    <row r="1486" spans="1:27" x14ac:dyDescent="0.3">
      <c r="A1486" s="2" t="s">
        <v>58</v>
      </c>
      <c r="B1486" s="2">
        <v>199576</v>
      </c>
      <c r="C1486" s="2">
        <v>150896</v>
      </c>
      <c r="D1486" s="2">
        <v>-16165</v>
      </c>
      <c r="E1486" s="2">
        <v>860631</v>
      </c>
      <c r="F1486" s="2">
        <v>48680</v>
      </c>
      <c r="G1486" s="2">
        <v>103471</v>
      </c>
      <c r="H1486" s="2">
        <v>96105</v>
      </c>
      <c r="I1486" s="2">
        <v>38995</v>
      </c>
      <c r="J1486" s="2">
        <v>40281</v>
      </c>
      <c r="K1486" s="2">
        <v>14356</v>
      </c>
      <c r="L1486" s="2">
        <v>86607</v>
      </c>
      <c r="M1486" s="2">
        <v>94215</v>
      </c>
      <c r="N1486" s="2">
        <v>-7608</v>
      </c>
      <c r="O1486" s="2">
        <v>115316</v>
      </c>
      <c r="P1486" s="2">
        <v>59.88</v>
      </c>
      <c r="Q1486" s="2">
        <v>916</v>
      </c>
      <c r="R1486" s="2">
        <v>16980</v>
      </c>
      <c r="S1486" s="2">
        <v>232798</v>
      </c>
      <c r="T1486" s="2">
        <v>252996</v>
      </c>
      <c r="U1486" s="2">
        <v>-33222</v>
      </c>
      <c r="V1486" s="2">
        <v>-102100</v>
      </c>
      <c r="W1486" s="2">
        <v>-48324</v>
      </c>
      <c r="X1486" s="2">
        <v>162089</v>
      </c>
      <c r="Y1486" s="2">
        <v>146197</v>
      </c>
      <c r="Z1486" s="2">
        <v>1.1100000000000001</v>
      </c>
      <c r="AA1486" s="2">
        <v>27513</v>
      </c>
    </row>
    <row r="1487" spans="1:27" x14ac:dyDescent="0.3">
      <c r="A1487" s="2" t="s">
        <v>58</v>
      </c>
      <c r="B1487" s="2">
        <v>173830</v>
      </c>
      <c r="C1487" s="2">
        <v>234344</v>
      </c>
      <c r="D1487" s="2">
        <v>64047</v>
      </c>
      <c r="E1487" s="2">
        <v>392008</v>
      </c>
      <c r="F1487" s="2">
        <v>-60514</v>
      </c>
      <c r="G1487" s="2">
        <v>155409</v>
      </c>
      <c r="H1487" s="2">
        <v>18421</v>
      </c>
      <c r="I1487" s="2">
        <v>-62308</v>
      </c>
      <c r="J1487" s="2">
        <v>-49046</v>
      </c>
      <c r="K1487" s="2">
        <v>-68757</v>
      </c>
      <c r="L1487" s="2">
        <v>63553</v>
      </c>
      <c r="M1487" s="2">
        <v>68857</v>
      </c>
      <c r="N1487" s="2">
        <v>-5304</v>
      </c>
      <c r="O1487" s="2">
        <v>45183</v>
      </c>
      <c r="P1487" s="2">
        <v>50.28</v>
      </c>
      <c r="Q1487" s="2">
        <v>912</v>
      </c>
      <c r="R1487" s="2">
        <v>13609</v>
      </c>
      <c r="S1487" s="2">
        <v>268297</v>
      </c>
      <c r="T1487" s="2">
        <v>47834</v>
      </c>
      <c r="U1487" s="2">
        <v>-94467</v>
      </c>
      <c r="V1487" s="2">
        <v>186510</v>
      </c>
      <c r="W1487" s="2">
        <v>-32948</v>
      </c>
      <c r="X1487" s="2">
        <v>483492</v>
      </c>
      <c r="Y1487" s="2">
        <v>591767</v>
      </c>
      <c r="Z1487" s="2">
        <v>0.82</v>
      </c>
      <c r="AA1487" s="2">
        <v>5913</v>
      </c>
    </row>
    <row r="1488" spans="1:27" x14ac:dyDescent="0.3">
      <c r="A1488" s="2" t="s">
        <v>60</v>
      </c>
      <c r="B1488" s="2">
        <v>232959</v>
      </c>
      <c r="C1488" s="2">
        <v>258499</v>
      </c>
      <c r="D1488" s="2">
        <v>99285</v>
      </c>
      <c r="E1488" s="2">
        <v>454852</v>
      </c>
      <c r="F1488" s="2">
        <v>-25540</v>
      </c>
      <c r="G1488" s="2">
        <v>28196</v>
      </c>
      <c r="H1488" s="2">
        <v>204763</v>
      </c>
      <c r="I1488" s="2">
        <v>109893</v>
      </c>
      <c r="J1488" s="2">
        <v>114055</v>
      </c>
      <c r="K1488" s="2">
        <v>-35524</v>
      </c>
      <c r="L1488" s="2">
        <v>92084</v>
      </c>
      <c r="M1488" s="2">
        <v>94817</v>
      </c>
      <c r="N1488" s="2">
        <v>-2733</v>
      </c>
      <c r="O1488" s="2">
        <v>88304</v>
      </c>
      <c r="P1488" s="2">
        <v>56.74</v>
      </c>
      <c r="Q1488" s="2">
        <v>317</v>
      </c>
      <c r="R1488" s="2">
        <v>16755</v>
      </c>
      <c r="S1488" s="2">
        <v>253051</v>
      </c>
      <c r="T1488" s="2">
        <v>135955</v>
      </c>
      <c r="U1488" s="2">
        <v>-20092</v>
      </c>
      <c r="V1488" s="2">
        <v>122544</v>
      </c>
      <c r="W1488" s="2">
        <v>-15586</v>
      </c>
      <c r="X1488" s="2">
        <v>327045</v>
      </c>
      <c r="Y1488" s="2">
        <v>59417</v>
      </c>
      <c r="Z1488" s="2">
        <v>5.5</v>
      </c>
      <c r="AA1488" s="2">
        <v>4333</v>
      </c>
    </row>
    <row r="1489" spans="1:27" x14ac:dyDescent="0.3">
      <c r="A1489" s="2" t="s">
        <v>60</v>
      </c>
      <c r="B1489" s="2">
        <v>240682</v>
      </c>
      <c r="C1489" s="2">
        <v>186787</v>
      </c>
      <c r="D1489" s="2">
        <v>52587</v>
      </c>
      <c r="E1489" s="2">
        <v>510809</v>
      </c>
      <c r="F1489" s="2">
        <v>53895</v>
      </c>
      <c r="G1489" s="2">
        <v>73983</v>
      </c>
      <c r="H1489" s="2">
        <v>166699</v>
      </c>
      <c r="I1489" s="2">
        <v>119858</v>
      </c>
      <c r="J1489" s="2">
        <v>123452</v>
      </c>
      <c r="K1489" s="2">
        <v>25334</v>
      </c>
      <c r="L1489" s="2">
        <v>239901</v>
      </c>
      <c r="M1489" s="2">
        <v>171303</v>
      </c>
      <c r="N1489" s="2">
        <v>68598</v>
      </c>
      <c r="O1489" s="2">
        <v>61861</v>
      </c>
      <c r="P1489" s="2">
        <v>29.77</v>
      </c>
      <c r="Q1489" s="2">
        <v>1707</v>
      </c>
      <c r="R1489" s="2">
        <v>8611</v>
      </c>
      <c r="S1489" s="2">
        <v>480050</v>
      </c>
      <c r="T1489" s="2">
        <v>213518</v>
      </c>
      <c r="U1489" s="2">
        <v>-239368</v>
      </c>
      <c r="V1489" s="2">
        <v>-26731</v>
      </c>
      <c r="W1489" s="2">
        <v>-28236</v>
      </c>
      <c r="X1489" s="2">
        <v>99879</v>
      </c>
      <c r="Y1489" s="2">
        <v>598735</v>
      </c>
      <c r="Z1489" s="2">
        <v>0.17</v>
      </c>
      <c r="AA1489" s="2">
        <v>3046</v>
      </c>
    </row>
    <row r="1490" spans="1:27" x14ac:dyDescent="0.3">
      <c r="A1490" s="2" t="s">
        <v>59</v>
      </c>
      <c r="B1490" s="2">
        <v>404015</v>
      </c>
      <c r="C1490" s="2">
        <v>254340</v>
      </c>
      <c r="D1490" s="2">
        <v>191907</v>
      </c>
      <c r="E1490" s="2">
        <v>917259</v>
      </c>
      <c r="F1490" s="2">
        <v>149675</v>
      </c>
      <c r="G1490" s="2">
        <v>18066</v>
      </c>
      <c r="H1490" s="2">
        <v>385949</v>
      </c>
      <c r="I1490" s="2">
        <v>304574</v>
      </c>
      <c r="J1490" s="2">
        <v>311267</v>
      </c>
      <c r="K1490" s="2">
        <v>111578</v>
      </c>
      <c r="L1490" s="2">
        <v>296030</v>
      </c>
      <c r="M1490" s="2">
        <v>13927</v>
      </c>
      <c r="N1490" s="2">
        <v>282103</v>
      </c>
      <c r="O1490" s="2">
        <v>67582</v>
      </c>
      <c r="P1490" s="2">
        <v>376.53</v>
      </c>
      <c r="Q1490" s="2">
        <v>1950</v>
      </c>
      <c r="R1490" s="2">
        <v>4384</v>
      </c>
      <c r="S1490" s="2">
        <v>489032</v>
      </c>
      <c r="T1490" s="2">
        <v>98195</v>
      </c>
      <c r="U1490" s="2">
        <v>-85017</v>
      </c>
      <c r="V1490" s="2">
        <v>156145</v>
      </c>
      <c r="W1490" s="2">
        <v>-21382</v>
      </c>
      <c r="X1490" s="2">
        <v>227388</v>
      </c>
      <c r="Y1490" s="2">
        <v>385219</v>
      </c>
      <c r="Z1490" s="2">
        <v>0.59</v>
      </c>
      <c r="AA1490" s="2">
        <v>11380</v>
      </c>
    </row>
    <row r="1491" spans="1:27" x14ac:dyDescent="0.3">
      <c r="A1491" s="2" t="s">
        <v>58</v>
      </c>
      <c r="B1491" s="2">
        <v>469248</v>
      </c>
      <c r="C1491" s="2">
        <v>65262</v>
      </c>
      <c r="D1491" s="2">
        <v>114762</v>
      </c>
      <c r="E1491" s="2">
        <v>425862</v>
      </c>
      <c r="F1491" s="2">
        <v>403986</v>
      </c>
      <c r="G1491" s="2">
        <v>103532</v>
      </c>
      <c r="H1491" s="2">
        <v>365716</v>
      </c>
      <c r="I1491" s="2">
        <v>267358</v>
      </c>
      <c r="J1491" s="2">
        <v>277491</v>
      </c>
      <c r="K1491" s="2">
        <v>376011</v>
      </c>
      <c r="L1491" s="2">
        <v>152624</v>
      </c>
      <c r="M1491" s="2">
        <v>17499</v>
      </c>
      <c r="N1491" s="2">
        <v>135125</v>
      </c>
      <c r="O1491" s="2">
        <v>44879</v>
      </c>
      <c r="P1491" s="2">
        <v>51.46</v>
      </c>
      <c r="Q1491" s="2">
        <v>1395</v>
      </c>
      <c r="R1491" s="2">
        <v>16508</v>
      </c>
      <c r="S1491" s="2">
        <v>95081</v>
      </c>
      <c r="T1491" s="2">
        <v>182648</v>
      </c>
      <c r="U1491" s="2">
        <v>374167</v>
      </c>
      <c r="V1491" s="2">
        <v>-117386</v>
      </c>
      <c r="W1491" s="2">
        <v>-46838</v>
      </c>
      <c r="X1491" s="2">
        <v>330115</v>
      </c>
      <c r="Y1491" s="2">
        <v>232003</v>
      </c>
      <c r="Z1491" s="2">
        <v>1.42</v>
      </c>
      <c r="AA1491" s="2">
        <v>18637</v>
      </c>
    </row>
    <row r="1492" spans="1:27" x14ac:dyDescent="0.3">
      <c r="A1492" s="2" t="s">
        <v>58</v>
      </c>
      <c r="B1492" s="2">
        <v>99558</v>
      </c>
      <c r="C1492" s="2">
        <v>159675</v>
      </c>
      <c r="D1492" s="2">
        <v>104202</v>
      </c>
      <c r="E1492" s="2">
        <v>780618</v>
      </c>
      <c r="F1492" s="2">
        <v>-60117</v>
      </c>
      <c r="G1492" s="2">
        <v>82425</v>
      </c>
      <c r="H1492" s="2">
        <v>17133</v>
      </c>
      <c r="I1492" s="2">
        <v>-72786</v>
      </c>
      <c r="J1492" s="2">
        <v>-67114</v>
      </c>
      <c r="K1492" s="2">
        <v>-67380</v>
      </c>
      <c r="L1492" s="2">
        <v>228161</v>
      </c>
      <c r="M1492" s="2">
        <v>86736</v>
      </c>
      <c r="N1492" s="2">
        <v>141425</v>
      </c>
      <c r="O1492" s="2">
        <v>23505</v>
      </c>
      <c r="P1492" s="2">
        <v>238.18</v>
      </c>
      <c r="Q1492" s="2">
        <v>1472</v>
      </c>
      <c r="R1492" s="2">
        <v>19427</v>
      </c>
      <c r="S1492" s="2">
        <v>223082</v>
      </c>
      <c r="T1492" s="2">
        <v>236342</v>
      </c>
      <c r="U1492" s="2">
        <v>-123524</v>
      </c>
      <c r="V1492" s="2">
        <v>-76667</v>
      </c>
      <c r="W1492" s="2">
        <v>14761</v>
      </c>
      <c r="X1492" s="2">
        <v>324094</v>
      </c>
      <c r="Y1492" s="2">
        <v>596618</v>
      </c>
      <c r="Z1492" s="2">
        <v>0.54</v>
      </c>
      <c r="AA1492" s="2">
        <v>5875</v>
      </c>
    </row>
    <row r="1493" spans="1:27" x14ac:dyDescent="0.3">
      <c r="A1493" s="2" t="s">
        <v>58</v>
      </c>
      <c r="B1493" s="2">
        <v>274024</v>
      </c>
      <c r="C1493" s="2">
        <v>34936</v>
      </c>
      <c r="D1493" s="2">
        <v>62509</v>
      </c>
      <c r="E1493" s="2">
        <v>158770</v>
      </c>
      <c r="F1493" s="2">
        <v>239088</v>
      </c>
      <c r="G1493" s="2">
        <v>146147</v>
      </c>
      <c r="H1493" s="2">
        <v>127877</v>
      </c>
      <c r="I1493" s="2">
        <v>97642</v>
      </c>
      <c r="J1493" s="2">
        <v>109102</v>
      </c>
      <c r="K1493" s="2">
        <v>228716</v>
      </c>
      <c r="L1493" s="2">
        <v>161672</v>
      </c>
      <c r="M1493" s="2">
        <v>29491</v>
      </c>
      <c r="N1493" s="2">
        <v>132181</v>
      </c>
      <c r="O1493" s="2">
        <v>38350</v>
      </c>
      <c r="P1493" s="2">
        <v>316.06</v>
      </c>
      <c r="Q1493" s="2">
        <v>1491</v>
      </c>
      <c r="R1493" s="2">
        <v>8199</v>
      </c>
      <c r="S1493" s="2">
        <v>400937</v>
      </c>
      <c r="T1493" s="2">
        <v>219191</v>
      </c>
      <c r="U1493" s="2">
        <v>-126913</v>
      </c>
      <c r="V1493" s="2">
        <v>-184255</v>
      </c>
      <c r="W1493" s="2">
        <v>-11434</v>
      </c>
      <c r="X1493" s="2">
        <v>213475</v>
      </c>
      <c r="Y1493" s="2">
        <v>584971</v>
      </c>
      <c r="Z1493" s="2">
        <v>0.36</v>
      </c>
      <c r="AA1493" s="2">
        <v>16622</v>
      </c>
    </row>
    <row r="1494" spans="1:27" x14ac:dyDescent="0.3">
      <c r="A1494" s="2" t="s">
        <v>60</v>
      </c>
      <c r="B1494" s="2">
        <v>214956</v>
      </c>
      <c r="C1494" s="2">
        <v>234472</v>
      </c>
      <c r="D1494" s="2">
        <v>164542</v>
      </c>
      <c r="E1494" s="2">
        <v>248515</v>
      </c>
      <c r="F1494" s="2">
        <v>-19516</v>
      </c>
      <c r="G1494" s="2">
        <v>13783</v>
      </c>
      <c r="H1494" s="2">
        <v>201173</v>
      </c>
      <c r="I1494" s="2">
        <v>146025</v>
      </c>
      <c r="J1494" s="2">
        <v>156074</v>
      </c>
      <c r="K1494" s="2">
        <v>-45325</v>
      </c>
      <c r="L1494" s="2">
        <v>222818</v>
      </c>
      <c r="M1494" s="2">
        <v>38575</v>
      </c>
      <c r="N1494" s="2">
        <v>184243</v>
      </c>
      <c r="O1494" s="2">
        <v>115502</v>
      </c>
      <c r="P1494" s="2">
        <v>83.35</v>
      </c>
      <c r="Q1494" s="2">
        <v>1622</v>
      </c>
      <c r="R1494" s="2">
        <v>10996</v>
      </c>
      <c r="S1494" s="2">
        <v>316253</v>
      </c>
      <c r="T1494" s="2">
        <v>162824</v>
      </c>
      <c r="U1494" s="2">
        <v>-101297</v>
      </c>
      <c r="V1494" s="2">
        <v>71648</v>
      </c>
      <c r="W1494" s="2">
        <v>15272</v>
      </c>
      <c r="X1494" s="2">
        <v>119980</v>
      </c>
      <c r="Y1494" s="2">
        <v>525310</v>
      </c>
      <c r="Z1494" s="2">
        <v>0.23</v>
      </c>
      <c r="AA1494" s="2">
        <v>15989</v>
      </c>
    </row>
    <row r="1495" spans="1:27" x14ac:dyDescent="0.3">
      <c r="A1495" s="2" t="s">
        <v>60</v>
      </c>
      <c r="B1495" s="2">
        <v>165791</v>
      </c>
      <c r="C1495" s="2">
        <v>164925</v>
      </c>
      <c r="D1495" s="2">
        <v>182358</v>
      </c>
      <c r="E1495" s="2">
        <v>575027</v>
      </c>
      <c r="F1495" s="2">
        <v>866</v>
      </c>
      <c r="G1495" s="2">
        <v>65019</v>
      </c>
      <c r="H1495" s="2">
        <v>100772</v>
      </c>
      <c r="I1495" s="2">
        <v>62034</v>
      </c>
      <c r="J1495" s="2">
        <v>76645</v>
      </c>
      <c r="K1495" s="2">
        <v>-34810</v>
      </c>
      <c r="L1495" s="2">
        <v>177975</v>
      </c>
      <c r="M1495" s="2">
        <v>132052</v>
      </c>
      <c r="N1495" s="2">
        <v>45923</v>
      </c>
      <c r="O1495" s="2">
        <v>78065</v>
      </c>
      <c r="P1495" s="2">
        <v>41.46</v>
      </c>
      <c r="Q1495" s="2">
        <v>1894</v>
      </c>
      <c r="R1495" s="2">
        <v>11238</v>
      </c>
      <c r="S1495" s="2">
        <v>155419</v>
      </c>
      <c r="T1495" s="2">
        <v>277682</v>
      </c>
      <c r="U1495" s="2">
        <v>10372</v>
      </c>
      <c r="V1495" s="2">
        <v>-112757</v>
      </c>
      <c r="W1495" s="2">
        <v>-45469</v>
      </c>
      <c r="X1495" s="2">
        <v>238369</v>
      </c>
      <c r="Y1495" s="2">
        <v>48419</v>
      </c>
      <c r="Z1495" s="2">
        <v>4.92</v>
      </c>
      <c r="AA1495" s="2">
        <v>2736</v>
      </c>
    </row>
    <row r="1496" spans="1:27" x14ac:dyDescent="0.3">
      <c r="A1496" s="2" t="s">
        <v>60</v>
      </c>
      <c r="B1496" s="2">
        <v>498719</v>
      </c>
      <c r="C1496" s="2">
        <v>147804</v>
      </c>
      <c r="D1496" s="2">
        <v>17580</v>
      </c>
      <c r="E1496" s="2">
        <v>359516</v>
      </c>
      <c r="F1496" s="2">
        <v>350915</v>
      </c>
      <c r="G1496" s="2">
        <v>20710</v>
      </c>
      <c r="H1496" s="2">
        <v>478009</v>
      </c>
      <c r="I1496" s="2">
        <v>383145</v>
      </c>
      <c r="J1496" s="2">
        <v>393923</v>
      </c>
      <c r="K1496" s="2">
        <v>312065</v>
      </c>
      <c r="L1496" s="2">
        <v>246709</v>
      </c>
      <c r="M1496" s="2">
        <v>176071</v>
      </c>
      <c r="N1496" s="2">
        <v>70638</v>
      </c>
      <c r="O1496" s="2">
        <v>80742</v>
      </c>
      <c r="P1496" s="2">
        <v>196.81</v>
      </c>
      <c r="Q1496" s="2">
        <v>1754</v>
      </c>
      <c r="R1496" s="2">
        <v>8883</v>
      </c>
      <c r="S1496" s="2">
        <v>191101</v>
      </c>
      <c r="T1496" s="2">
        <v>270664</v>
      </c>
      <c r="U1496" s="2">
        <v>307618</v>
      </c>
      <c r="V1496" s="2">
        <v>-122860</v>
      </c>
      <c r="W1496" s="2">
        <v>18314</v>
      </c>
      <c r="X1496" s="2">
        <v>282002</v>
      </c>
      <c r="Y1496" s="2">
        <v>506058</v>
      </c>
      <c r="Z1496" s="2">
        <v>0.56000000000000005</v>
      </c>
      <c r="AA1496" s="2">
        <v>9494</v>
      </c>
    </row>
    <row r="1497" spans="1:27" x14ac:dyDescent="0.3">
      <c r="A1497" s="2" t="s">
        <v>59</v>
      </c>
      <c r="B1497" s="2">
        <v>200035</v>
      </c>
      <c r="C1497" s="2">
        <v>102419</v>
      </c>
      <c r="D1497" s="2">
        <v>75861</v>
      </c>
      <c r="E1497" s="2">
        <v>440579</v>
      </c>
      <c r="F1497" s="2">
        <v>97616</v>
      </c>
      <c r="G1497" s="2">
        <v>88580</v>
      </c>
      <c r="H1497" s="2">
        <v>111455</v>
      </c>
      <c r="I1497" s="2">
        <v>72147</v>
      </c>
      <c r="J1497" s="2">
        <v>74002</v>
      </c>
      <c r="K1497" s="2">
        <v>86297</v>
      </c>
      <c r="L1497" s="2">
        <v>221481</v>
      </c>
      <c r="M1497" s="2">
        <v>65993</v>
      </c>
      <c r="N1497" s="2">
        <v>155488</v>
      </c>
      <c r="O1497" s="2">
        <v>35704</v>
      </c>
      <c r="P1497" s="2">
        <v>34.36</v>
      </c>
      <c r="Q1497" s="2">
        <v>1453</v>
      </c>
      <c r="R1497" s="2">
        <v>10518</v>
      </c>
      <c r="S1497" s="2">
        <v>472976</v>
      </c>
      <c r="T1497" s="2">
        <v>127751</v>
      </c>
      <c r="U1497" s="2">
        <v>-272941</v>
      </c>
      <c r="V1497" s="2">
        <v>-25332</v>
      </c>
      <c r="W1497" s="2">
        <v>29594</v>
      </c>
      <c r="X1497" s="2">
        <v>305858</v>
      </c>
      <c r="Y1497" s="2">
        <v>110057</v>
      </c>
      <c r="Z1497" s="2">
        <v>2.78</v>
      </c>
      <c r="AA1497" s="2">
        <v>28910</v>
      </c>
    </row>
    <row r="1498" spans="1:27" x14ac:dyDescent="0.3">
      <c r="A1498" s="2" t="s">
        <v>58</v>
      </c>
      <c r="B1498" s="2">
        <v>68514</v>
      </c>
      <c r="C1498" s="2">
        <v>63657</v>
      </c>
      <c r="D1498" s="2">
        <v>-11419</v>
      </c>
      <c r="E1498" s="2">
        <v>707050</v>
      </c>
      <c r="F1498" s="2">
        <v>4857</v>
      </c>
      <c r="G1498" s="2">
        <v>144775</v>
      </c>
      <c r="H1498" s="2">
        <v>-76261</v>
      </c>
      <c r="I1498" s="2">
        <v>-112866</v>
      </c>
      <c r="J1498" s="2">
        <v>-96845</v>
      </c>
      <c r="K1498" s="2">
        <v>-12725</v>
      </c>
      <c r="L1498" s="2">
        <v>152100</v>
      </c>
      <c r="M1498" s="2">
        <v>118043</v>
      </c>
      <c r="N1498" s="2">
        <v>34057</v>
      </c>
      <c r="O1498" s="2">
        <v>52110</v>
      </c>
      <c r="P1498" s="2">
        <v>61.28</v>
      </c>
      <c r="Q1498" s="2">
        <v>1039</v>
      </c>
      <c r="R1498" s="2">
        <v>13935</v>
      </c>
      <c r="S1498" s="2">
        <v>417318</v>
      </c>
      <c r="T1498" s="2">
        <v>218772</v>
      </c>
      <c r="U1498" s="2">
        <v>-348804</v>
      </c>
      <c r="V1498" s="2">
        <v>-155115</v>
      </c>
      <c r="W1498" s="2">
        <v>-4330</v>
      </c>
      <c r="X1498" s="2">
        <v>233103</v>
      </c>
      <c r="Y1498" s="2">
        <v>438970</v>
      </c>
      <c r="Z1498" s="2">
        <v>0.53</v>
      </c>
      <c r="AA1498" s="2">
        <v>26126</v>
      </c>
    </row>
    <row r="1499" spans="1:27" x14ac:dyDescent="0.3">
      <c r="A1499" s="2" t="s">
        <v>58</v>
      </c>
      <c r="B1499" s="2">
        <v>458649</v>
      </c>
      <c r="C1499" s="2">
        <v>57264</v>
      </c>
      <c r="D1499" s="2">
        <v>44526</v>
      </c>
      <c r="E1499" s="2">
        <v>894455</v>
      </c>
      <c r="F1499" s="2">
        <v>401385</v>
      </c>
      <c r="G1499" s="2">
        <v>15411</v>
      </c>
      <c r="H1499" s="2">
        <v>443238</v>
      </c>
      <c r="I1499" s="2">
        <v>366456</v>
      </c>
      <c r="J1499" s="2">
        <v>373376</v>
      </c>
      <c r="K1499" s="2">
        <v>381743</v>
      </c>
      <c r="L1499" s="2">
        <v>33578</v>
      </c>
      <c r="M1499" s="2">
        <v>158724</v>
      </c>
      <c r="N1499" s="2">
        <v>-125146</v>
      </c>
      <c r="O1499" s="2">
        <v>40543</v>
      </c>
      <c r="P1499" s="2">
        <v>67.64</v>
      </c>
      <c r="Q1499" s="2">
        <v>895</v>
      </c>
      <c r="R1499" s="2">
        <v>15985</v>
      </c>
      <c r="S1499" s="2">
        <v>292900</v>
      </c>
      <c r="T1499" s="2">
        <v>174595</v>
      </c>
      <c r="U1499" s="2">
        <v>165749</v>
      </c>
      <c r="V1499" s="2">
        <v>-117331</v>
      </c>
      <c r="W1499" s="2">
        <v>27357</v>
      </c>
      <c r="X1499" s="2">
        <v>403838</v>
      </c>
      <c r="Y1499" s="2">
        <v>36872</v>
      </c>
      <c r="Z1499" s="2">
        <v>10.95</v>
      </c>
      <c r="AA1499" s="2">
        <v>27295</v>
      </c>
    </row>
    <row r="1500" spans="1:27" x14ac:dyDescent="0.3">
      <c r="A1500" s="2" t="s">
        <v>60</v>
      </c>
      <c r="B1500" s="2">
        <v>177385</v>
      </c>
      <c r="C1500" s="2">
        <v>42064</v>
      </c>
      <c r="D1500" s="2">
        <v>120937</v>
      </c>
      <c r="E1500" s="2">
        <v>400401</v>
      </c>
      <c r="F1500" s="2">
        <v>135321</v>
      </c>
      <c r="G1500" s="2">
        <v>33160</v>
      </c>
      <c r="H1500" s="2">
        <v>144225</v>
      </c>
      <c r="I1500" s="2">
        <v>67711</v>
      </c>
      <c r="J1500" s="2">
        <v>78118</v>
      </c>
      <c r="K1500" s="2">
        <v>110048</v>
      </c>
      <c r="L1500" s="2">
        <v>288022</v>
      </c>
      <c r="M1500" s="2">
        <v>134389</v>
      </c>
      <c r="N1500" s="2">
        <v>153633</v>
      </c>
      <c r="O1500" s="2">
        <v>116683</v>
      </c>
      <c r="P1500" s="2">
        <v>78.42</v>
      </c>
      <c r="Q1500" s="2">
        <v>1566</v>
      </c>
      <c r="R1500" s="2">
        <v>15028</v>
      </c>
      <c r="S1500" s="2">
        <v>321819</v>
      </c>
      <c r="T1500" s="2">
        <v>49446</v>
      </c>
      <c r="U1500" s="2">
        <v>-144434</v>
      </c>
      <c r="V1500" s="2">
        <v>-7382</v>
      </c>
      <c r="W1500" s="2">
        <v>41224</v>
      </c>
      <c r="X1500" s="2">
        <v>20367</v>
      </c>
      <c r="Y1500" s="2">
        <v>318448</v>
      </c>
      <c r="Z1500" s="2">
        <v>0.06</v>
      </c>
      <c r="AA1500" s="2">
        <v>21692</v>
      </c>
    </row>
    <row r="1501" spans="1:27" x14ac:dyDescent="0.3">
      <c r="A1501" s="2" t="s">
        <v>59</v>
      </c>
      <c r="B1501" s="2">
        <v>60683</v>
      </c>
      <c r="C1501" s="2">
        <v>217362</v>
      </c>
      <c r="D1501" s="2">
        <v>17133</v>
      </c>
      <c r="E1501" s="2">
        <v>348715</v>
      </c>
      <c r="F1501" s="2">
        <v>-156679</v>
      </c>
      <c r="G1501" s="2">
        <v>185199</v>
      </c>
      <c r="H1501" s="2">
        <v>-124516</v>
      </c>
      <c r="I1501" s="2">
        <v>-156909</v>
      </c>
      <c r="J1501" s="2">
        <v>-146015</v>
      </c>
      <c r="K1501" s="2">
        <v>-166135</v>
      </c>
      <c r="L1501" s="2">
        <v>181773</v>
      </c>
      <c r="M1501" s="2">
        <v>47459</v>
      </c>
      <c r="N1501" s="2">
        <v>134314</v>
      </c>
      <c r="O1501" s="2">
        <v>37571</v>
      </c>
      <c r="P1501" s="2">
        <v>9.92</v>
      </c>
      <c r="Q1501" s="2">
        <v>309</v>
      </c>
      <c r="R1501" s="2">
        <v>14059</v>
      </c>
      <c r="S1501" s="2">
        <v>220531</v>
      </c>
      <c r="T1501" s="2">
        <v>103995</v>
      </c>
      <c r="U1501" s="2">
        <v>-159848</v>
      </c>
      <c r="V1501" s="2">
        <v>113367</v>
      </c>
      <c r="W1501" s="2">
        <v>38358</v>
      </c>
      <c r="X1501" s="2">
        <v>388993</v>
      </c>
      <c r="Y1501" s="2">
        <v>315020</v>
      </c>
      <c r="Z1501" s="2">
        <v>1.23</v>
      </c>
      <c r="AA1501" s="2">
        <v>25978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EECA-1B79-40DA-B31C-D0CE970C87BB}">
  <dimension ref="A1:M50"/>
  <sheetViews>
    <sheetView workbookViewId="0">
      <selection activeCell="F11" sqref="F11"/>
    </sheetView>
  </sheetViews>
  <sheetFormatPr defaultRowHeight="14.4" x14ac:dyDescent="0.3"/>
  <cols>
    <col min="1" max="1" width="12.5546875" bestFit="1" customWidth="1"/>
    <col min="2" max="2" width="17.21875" bestFit="1" customWidth="1"/>
    <col min="4" max="4" width="12.5546875" bestFit="1" customWidth="1"/>
    <col min="5" max="5" width="17.21875" bestFit="1" customWidth="1"/>
    <col min="6" max="6" width="29.109375" bestFit="1" customWidth="1"/>
    <col min="7" max="8" width="12.5546875" bestFit="1" customWidth="1"/>
    <col min="9" max="9" width="19.6640625" bestFit="1" customWidth="1"/>
    <col min="10" max="10" width="29.5546875" bestFit="1" customWidth="1"/>
    <col min="11" max="11" width="12.5546875" bestFit="1" customWidth="1"/>
    <col min="12" max="12" width="23.77734375" bestFit="1" customWidth="1"/>
    <col min="13" max="13" width="12.109375" bestFit="1" customWidth="1"/>
  </cols>
  <sheetData>
    <row r="1" spans="1:12" x14ac:dyDescent="0.3">
      <c r="A1" s="4" t="s">
        <v>81</v>
      </c>
      <c r="B1" t="s">
        <v>83</v>
      </c>
      <c r="D1" s="4" t="s">
        <v>81</v>
      </c>
      <c r="E1" t="s">
        <v>83</v>
      </c>
      <c r="G1" s="4" t="s">
        <v>81</v>
      </c>
      <c r="H1" t="s">
        <v>89</v>
      </c>
      <c r="K1" s="4" t="s">
        <v>81</v>
      </c>
      <c r="L1" t="s">
        <v>90</v>
      </c>
    </row>
    <row r="2" spans="1:12" x14ac:dyDescent="0.3">
      <c r="A2" s="5" t="s">
        <v>49</v>
      </c>
      <c r="B2" s="7">
        <v>6172054694.9499998</v>
      </c>
      <c r="D2" s="5" t="s">
        <v>92</v>
      </c>
      <c r="E2" s="7">
        <v>2039833666.6499996</v>
      </c>
      <c r="G2" s="5" t="s">
        <v>40</v>
      </c>
      <c r="H2" s="7">
        <v>50.879663461538478</v>
      </c>
      <c r="K2" s="5" t="s">
        <v>49</v>
      </c>
      <c r="L2" s="7">
        <v>5801862.7978260899</v>
      </c>
    </row>
    <row r="3" spans="1:12" x14ac:dyDescent="0.3">
      <c r="A3" s="5" t="s">
        <v>47</v>
      </c>
      <c r="B3" s="7">
        <v>5688678279.8000002</v>
      </c>
      <c r="D3" s="5" t="s">
        <v>93</v>
      </c>
      <c r="E3" s="7">
        <v>2011332732.1000001</v>
      </c>
      <c r="G3" s="5" t="s">
        <v>41</v>
      </c>
      <c r="H3" s="7">
        <v>45.622399999999985</v>
      </c>
      <c r="K3" s="5" t="s">
        <v>47</v>
      </c>
      <c r="L3" s="7">
        <v>4702845.8372368421</v>
      </c>
    </row>
    <row r="4" spans="1:12" x14ac:dyDescent="0.3">
      <c r="A4" s="5" t="s">
        <v>48</v>
      </c>
      <c r="B4" s="7">
        <v>6720628789.3500023</v>
      </c>
      <c r="D4" s="5" t="s">
        <v>94</v>
      </c>
      <c r="E4" s="7">
        <v>2050239783.5000002</v>
      </c>
      <c r="G4" s="5" t="s">
        <v>45</v>
      </c>
      <c r="H4" s="7">
        <v>32.023317307692295</v>
      </c>
      <c r="K4" s="5" t="s">
        <v>48</v>
      </c>
      <c r="L4" s="7">
        <v>6099292.6517241364</v>
      </c>
    </row>
    <row r="5" spans="1:12" x14ac:dyDescent="0.3">
      <c r="A5" s="5" t="s">
        <v>50</v>
      </c>
      <c r="B5" s="7">
        <v>6170726035.3000031</v>
      </c>
      <c r="D5" s="5" t="s">
        <v>95</v>
      </c>
      <c r="E5" s="7">
        <v>1793855747.6500001</v>
      </c>
      <c r="G5" s="5" t="s">
        <v>43</v>
      </c>
      <c r="H5" s="7">
        <v>61.733640776699019</v>
      </c>
      <c r="K5" s="5" t="s">
        <v>50</v>
      </c>
      <c r="L5" s="7">
        <v>6235648.5764204534</v>
      </c>
    </row>
    <row r="6" spans="1:12" x14ac:dyDescent="0.3">
      <c r="A6" s="5" t="s">
        <v>82</v>
      </c>
      <c r="B6" s="7">
        <v>24752087799.400005</v>
      </c>
      <c r="D6" s="5" t="s">
        <v>96</v>
      </c>
      <c r="E6" s="7">
        <v>2138305700.5</v>
      </c>
      <c r="G6" s="5" t="s">
        <v>44</v>
      </c>
      <c r="H6" s="7">
        <v>40.897787610619481</v>
      </c>
      <c r="K6" s="5" t="s">
        <v>82</v>
      </c>
      <c r="L6" s="7">
        <v>5699994.2671333374</v>
      </c>
    </row>
    <row r="7" spans="1:12" x14ac:dyDescent="0.3">
      <c r="D7" s="5" t="s">
        <v>97</v>
      </c>
      <c r="E7" s="7">
        <v>1954813461.0499997</v>
      </c>
      <c r="G7" s="5" t="s">
        <v>46</v>
      </c>
      <c r="H7" s="7">
        <v>63.925743589743576</v>
      </c>
    </row>
    <row r="8" spans="1:12" x14ac:dyDescent="0.3">
      <c r="D8" s="5" t="s">
        <v>98</v>
      </c>
      <c r="E8" s="7">
        <v>2076456876.8999996</v>
      </c>
      <c r="G8" s="5" t="s">
        <v>42</v>
      </c>
      <c r="H8" s="7">
        <v>37.188405172413773</v>
      </c>
    </row>
    <row r="9" spans="1:12" x14ac:dyDescent="0.3">
      <c r="D9" s="5" t="s">
        <v>99</v>
      </c>
      <c r="E9" s="7">
        <v>1962449063.5</v>
      </c>
      <c r="G9" s="5" t="s">
        <v>82</v>
      </c>
      <c r="H9" s="7">
        <v>47.041413333333438</v>
      </c>
    </row>
    <row r="10" spans="1:12" x14ac:dyDescent="0.3">
      <c r="D10" s="5" t="s">
        <v>100</v>
      </c>
      <c r="E10" s="7">
        <v>2197860805.5500002</v>
      </c>
    </row>
    <row r="11" spans="1:12" x14ac:dyDescent="0.3">
      <c r="D11" s="5" t="s">
        <v>101</v>
      </c>
      <c r="E11" s="7">
        <v>2035283945.7499995</v>
      </c>
    </row>
    <row r="12" spans="1:12" x14ac:dyDescent="0.3">
      <c r="D12" s="5" t="s">
        <v>102</v>
      </c>
      <c r="E12" s="7">
        <v>2083165538.0000002</v>
      </c>
    </row>
    <row r="13" spans="1:12" x14ac:dyDescent="0.3">
      <c r="D13" s="5" t="s">
        <v>103</v>
      </c>
      <c r="E13" s="7">
        <v>2408490478.2500005</v>
      </c>
    </row>
    <row r="14" spans="1:12" x14ac:dyDescent="0.3">
      <c r="D14" s="5" t="s">
        <v>82</v>
      </c>
      <c r="E14" s="7">
        <v>24752087799.399998</v>
      </c>
    </row>
    <row r="25" spans="1:13" x14ac:dyDescent="0.3">
      <c r="A25" s="4" t="s">
        <v>81</v>
      </c>
      <c r="B25" t="s">
        <v>83</v>
      </c>
      <c r="D25" s="4" t="s">
        <v>81</v>
      </c>
      <c r="E25" t="s">
        <v>83</v>
      </c>
      <c r="F25" t="s">
        <v>86</v>
      </c>
      <c r="H25" s="4" t="s">
        <v>81</v>
      </c>
      <c r="I25" t="s">
        <v>87</v>
      </c>
      <c r="J25" t="s">
        <v>88</v>
      </c>
      <c r="L25" s="4" t="s">
        <v>81</v>
      </c>
      <c r="M25" t="s">
        <v>104</v>
      </c>
    </row>
    <row r="26" spans="1:13" x14ac:dyDescent="0.3">
      <c r="A26" s="5" t="s">
        <v>40</v>
      </c>
      <c r="B26" s="7">
        <v>3494776601.2500005</v>
      </c>
      <c r="D26" s="5" t="s">
        <v>40</v>
      </c>
      <c r="E26" s="7">
        <v>3494776601.2500005</v>
      </c>
      <c r="F26" s="7">
        <v>3874227009.75</v>
      </c>
      <c r="H26" s="5" t="s">
        <v>40</v>
      </c>
      <c r="I26" s="7">
        <v>1942155058.8999999</v>
      </c>
      <c r="J26" s="7">
        <v>931177137</v>
      </c>
      <c r="L26" s="5" t="s">
        <v>49</v>
      </c>
      <c r="M26" s="7">
        <v>48398823</v>
      </c>
    </row>
    <row r="27" spans="1:13" x14ac:dyDescent="0.3">
      <c r="A27" s="5" t="s">
        <v>41</v>
      </c>
      <c r="B27" s="7">
        <v>3705765434.7000008</v>
      </c>
      <c r="D27" s="5" t="s">
        <v>41</v>
      </c>
      <c r="E27" s="7">
        <v>3705765434.7000008</v>
      </c>
      <c r="F27" s="7">
        <v>4432190051.8500004</v>
      </c>
      <c r="H27" s="5" t="s">
        <v>41</v>
      </c>
      <c r="I27" s="7">
        <v>2142641464.2000005</v>
      </c>
      <c r="J27" s="7">
        <v>1131864696</v>
      </c>
      <c r="L27" s="5" t="s">
        <v>47</v>
      </c>
      <c r="M27" s="7">
        <v>42664671</v>
      </c>
    </row>
    <row r="28" spans="1:13" x14ac:dyDescent="0.3">
      <c r="A28" s="5" t="s">
        <v>45</v>
      </c>
      <c r="B28" s="7">
        <v>3376469501.0500002</v>
      </c>
      <c r="D28" s="5" t="s">
        <v>45</v>
      </c>
      <c r="E28" s="7">
        <v>3376469501.0500002</v>
      </c>
      <c r="F28" s="7">
        <v>4037434413.8499985</v>
      </c>
      <c r="H28" s="5" t="s">
        <v>45</v>
      </c>
      <c r="I28" s="7">
        <v>2179217984.9499993</v>
      </c>
      <c r="J28" s="7">
        <v>934547828</v>
      </c>
      <c r="L28" s="5" t="s">
        <v>48</v>
      </c>
      <c r="M28" s="7">
        <v>44703114</v>
      </c>
    </row>
    <row r="29" spans="1:13" x14ac:dyDescent="0.3">
      <c r="A29" s="5" t="s">
        <v>43</v>
      </c>
      <c r="B29" s="7">
        <v>3524213643.3000007</v>
      </c>
      <c r="D29" s="5" t="s">
        <v>43</v>
      </c>
      <c r="E29" s="7">
        <v>3524213643.3000007</v>
      </c>
      <c r="F29" s="7">
        <v>3908524125.4999986</v>
      </c>
      <c r="H29" s="5" t="s">
        <v>43</v>
      </c>
      <c r="I29" s="7">
        <v>1829450380.4999998</v>
      </c>
      <c r="J29" s="7">
        <v>958161279</v>
      </c>
      <c r="L29" s="5" t="s">
        <v>50</v>
      </c>
      <c r="M29" s="7">
        <v>43614584</v>
      </c>
    </row>
    <row r="30" spans="1:13" x14ac:dyDescent="0.3">
      <c r="A30" s="5" t="s">
        <v>44</v>
      </c>
      <c r="B30" s="7">
        <v>3721507580.1000004</v>
      </c>
      <c r="D30" s="5" t="s">
        <v>44</v>
      </c>
      <c r="E30" s="7">
        <v>3721507580.1000004</v>
      </c>
      <c r="F30" s="7">
        <v>4005033854.8500004</v>
      </c>
      <c r="H30" s="5" t="s">
        <v>44</v>
      </c>
      <c r="I30" s="7">
        <v>2066111473.25</v>
      </c>
      <c r="J30" s="7">
        <v>989463380</v>
      </c>
      <c r="L30" s="5" t="s">
        <v>82</v>
      </c>
      <c r="M30" s="7">
        <v>179381192</v>
      </c>
    </row>
    <row r="31" spans="1:13" x14ac:dyDescent="0.3">
      <c r="A31" s="5" t="s">
        <v>46</v>
      </c>
      <c r="B31" s="7">
        <v>2828756050.8999991</v>
      </c>
      <c r="D31" s="5" t="s">
        <v>46</v>
      </c>
      <c r="E31" s="7">
        <v>2828756050.8999991</v>
      </c>
      <c r="F31" s="7">
        <v>3354613370.9500008</v>
      </c>
      <c r="H31" s="5" t="s">
        <v>46</v>
      </c>
      <c r="I31" s="7">
        <v>1656223888.6000001</v>
      </c>
      <c r="J31" s="7">
        <v>834673072</v>
      </c>
    </row>
    <row r="32" spans="1:13" x14ac:dyDescent="0.3">
      <c r="A32" s="5" t="s">
        <v>42</v>
      </c>
      <c r="B32" s="7">
        <v>4100598988.0999999</v>
      </c>
      <c r="D32" s="5" t="s">
        <v>42</v>
      </c>
      <c r="E32" s="7">
        <v>4100598988.0999999</v>
      </c>
      <c r="F32" s="7">
        <v>4250273715.1500006</v>
      </c>
      <c r="H32" s="5" t="s">
        <v>42</v>
      </c>
      <c r="I32" s="7">
        <v>2324914024</v>
      </c>
      <c r="J32" s="7">
        <v>1130653763</v>
      </c>
    </row>
    <row r="33" spans="1:10" x14ac:dyDescent="0.3">
      <c r="A33" s="5" t="s">
        <v>82</v>
      </c>
      <c r="B33" s="7">
        <v>24752087799.399998</v>
      </c>
      <c r="D33" s="5" t="s">
        <v>82</v>
      </c>
      <c r="E33" s="7">
        <v>24752087799.399998</v>
      </c>
      <c r="F33" s="7">
        <v>27862296541.899998</v>
      </c>
      <c r="H33" s="5" t="s">
        <v>82</v>
      </c>
      <c r="I33" s="7">
        <v>14140714274.4</v>
      </c>
      <c r="J33" s="7">
        <v>6910541155</v>
      </c>
    </row>
    <row r="42" spans="1:10" x14ac:dyDescent="0.3">
      <c r="A42" s="4" t="s">
        <v>81</v>
      </c>
      <c r="B42" t="s">
        <v>87</v>
      </c>
    </row>
    <row r="43" spans="1:10" x14ac:dyDescent="0.3">
      <c r="A43" s="5" t="s">
        <v>40</v>
      </c>
      <c r="B43" s="7">
        <v>1942155058.8999999</v>
      </c>
    </row>
    <row r="44" spans="1:10" x14ac:dyDescent="0.3">
      <c r="A44" s="5" t="s">
        <v>41</v>
      </c>
      <c r="B44" s="7">
        <v>2142641464.2000005</v>
      </c>
    </row>
    <row r="45" spans="1:10" x14ac:dyDescent="0.3">
      <c r="A45" s="5" t="s">
        <v>45</v>
      </c>
      <c r="B45" s="7">
        <v>2179217984.9499993</v>
      </c>
    </row>
    <row r="46" spans="1:10" x14ac:dyDescent="0.3">
      <c r="A46" s="5" t="s">
        <v>43</v>
      </c>
      <c r="B46" s="7">
        <v>1829450380.4999998</v>
      </c>
    </row>
    <row r="47" spans="1:10" x14ac:dyDescent="0.3">
      <c r="A47" s="5" t="s">
        <v>44</v>
      </c>
      <c r="B47" s="7">
        <v>2066111473.25</v>
      </c>
    </row>
    <row r="48" spans="1:10" x14ac:dyDescent="0.3">
      <c r="A48" s="5" t="s">
        <v>46</v>
      </c>
      <c r="B48" s="7">
        <v>1656223888.6000001</v>
      </c>
    </row>
    <row r="49" spans="1:2" x14ac:dyDescent="0.3">
      <c r="A49" s="5" t="s">
        <v>42</v>
      </c>
      <c r="B49" s="7">
        <v>2324914024</v>
      </c>
    </row>
    <row r="50" spans="1:2" x14ac:dyDescent="0.3">
      <c r="A50" s="5" t="s">
        <v>82</v>
      </c>
      <c r="B50" s="7">
        <v>14140714274.4</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63781-FBF6-4098-9929-B5FDC467B57F}">
  <dimension ref="A1"/>
  <sheetViews>
    <sheetView showGridLines="0" tabSelected="1" topLeftCell="A6" workbookViewId="0">
      <selection activeCell="T19" sqref="T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Raw_Financial_Data</vt:lpstr>
      <vt:lpstr>Financial_Data_Conversion</vt:lpstr>
      <vt:lpstr>Financial_KPI_Analysis</vt:lpstr>
      <vt:lpstr>Dashboard_Pivot_Tables</vt:lpstr>
      <vt:lpstr>FP&amp;A_Executive_Dashboard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 yadav</dc:creator>
  <cp:lastModifiedBy>shwet yadav</cp:lastModifiedBy>
  <dcterms:created xsi:type="dcterms:W3CDTF">2025-08-29T16:41:59Z</dcterms:created>
  <dcterms:modified xsi:type="dcterms:W3CDTF">2026-08-28T11:24:17Z</dcterms:modified>
</cp:coreProperties>
</file>